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C:\Users\中沢幸路(NAKAZAWAKoji)\Downloads\過去修正後年報\"/>
    </mc:Choice>
  </mc:AlternateContent>
  <xr:revisionPtr revIDLastSave="0" documentId="8_{AF9BC33B-F933-47DE-A099-8F8F19A215FD}" xr6:coauthVersionLast="47" xr6:coauthVersionMax="47" xr10:uidLastSave="{00000000-0000-0000-0000-000000000000}"/>
  <bookViews>
    <workbookView xWindow="2550" yWindow="890" windowWidth="14280" windowHeight="10070" tabRatio="803" xr2:uid="{F9A693AD-076C-473B-B9B8-914057B4EFA9}"/>
  </bookViews>
  <sheets>
    <sheet name="表紙" sheetId="40" r:id="rId1"/>
    <sheet name="目次" sheetId="149" r:id="rId2"/>
    <sheet name="01エネルギー消費量の推移" sheetId="2334" r:id="rId3"/>
    <sheet name="02業種別エネルギー消費" sheetId="2335" r:id="rId4"/>
    <sheet name="03燃料受払（総合表）" sheetId="2336" r:id="rId5"/>
    <sheet name="04燃料受払（紙、化繊）" sheetId="2337" r:id="rId6"/>
    <sheet name="05燃料受払（石油、ガラス）" sheetId="2338" r:id="rId7"/>
    <sheet name="06燃料受払（化学、窯土）" sheetId="2339" r:id="rId8"/>
    <sheet name="07燃料受払（鉄鋼）" sheetId="2340" r:id="rId9"/>
    <sheet name="08燃料受払（非鉄・機械）" sheetId="2341" r:id="rId10"/>
    <sheet name="09燃料受払時系列業種合計" sheetId="2342" r:id="rId11"/>
    <sheet name="10燃料受払時系列（パルプ・紙）" sheetId="2343" r:id="rId12"/>
    <sheet name="11燃料受払時系列（化繊）" sheetId="2344" r:id="rId13"/>
    <sheet name="12燃料受払時系列（石油）" sheetId="2345" r:id="rId14"/>
    <sheet name="13燃料受払時系列（ガラス）" sheetId="2346" r:id="rId15"/>
    <sheet name="14燃料受払時系列（化学）" sheetId="2347" r:id="rId16"/>
    <sheet name="15燃料受払時系列（窯業土石）" sheetId="2348" r:id="rId17"/>
    <sheet name="16燃料受払時系列（鉄鋼）" sheetId="2376" r:id="rId18"/>
    <sheet name="17燃料受払時系列（非鉄）" sheetId="2350" r:id="rId19"/>
    <sheet name="18燃料受払時系列（機械）" sheetId="2351" r:id="rId20"/>
    <sheet name="19電力受払時系列" sheetId="2352" r:id="rId21"/>
    <sheet name="19電力業種別時系列" sheetId="2353" r:id="rId22"/>
    <sheet name="20蒸気受払時系列" sheetId="2354" r:id="rId23"/>
    <sheet name="20蒸気業種別時系列" sheetId="2355" r:id="rId24"/>
    <sheet name="21品目別（紙、化繊、石油、ガラス）" sheetId="2356" r:id="rId25"/>
    <sheet name="22品目別（化学）" sheetId="2357" r:id="rId26"/>
    <sheet name="23品目別（窯業土石）" sheetId="2358" r:id="rId27"/>
    <sheet name="24品目別（鉄鋼）" sheetId="2359" r:id="rId28"/>
    <sheet name="25品目別（非鉄）" sheetId="2360" r:id="rId29"/>
    <sheet name="26品目別（機械）" sheetId="2361" r:id="rId30"/>
    <sheet name="27品目別時系列（パルプ・紙）" sheetId="2379" r:id="rId31"/>
    <sheet name="28品目別時系列（化学）" sheetId="2363" r:id="rId32"/>
    <sheet name="29品目別時系列（化繊）" sheetId="2364" r:id="rId33"/>
    <sheet name="30品目別時系列（石油）" sheetId="2365" r:id="rId34"/>
    <sheet name="31品目別時系列（窯業土石）" sheetId="2384" r:id="rId35"/>
    <sheet name="32品目別時系列（ガラス）" sheetId="2367" r:id="rId36"/>
    <sheet name="33品目別時系列（鉄鋼）" sheetId="2381" r:id="rId37"/>
    <sheet name="34品目別時系列（非鉄）" sheetId="2369" r:id="rId38"/>
    <sheet name="35品目別時系列（機械）" sheetId="2370" r:id="rId39"/>
    <sheet name="36品目別在庫量時系列" sheetId="2371" r:id="rId40"/>
    <sheet name="37経済局別" sheetId="2383" r:id="rId41"/>
    <sheet name="38経済局別時系列（北海道～中部）" sheetId="2373" r:id="rId42"/>
    <sheet name="38経済局別時系列（近畿～九州）" sheetId="2374" r:id="rId43"/>
    <sheet name="39都道府県別" sheetId="2375" r:id="rId44"/>
  </sheets>
  <externalReferences>
    <externalReference r:id="rId45"/>
  </externalReferences>
  <definedNames>
    <definedName name="_xlnm._FilterDatabase" localSheetId="31" hidden="1">'28品目別時系列（化学）'!$A$5:$CO$108</definedName>
    <definedName name="Area51">[1]実数表示!$A$2:$D$81</definedName>
    <definedName name="CELLNOTE0" localSheetId="4">#REF!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'07燃料受払（鉄鋼）'!$A$1:$N$51</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'24品目別（鉄鋼）'!$A$1:$S$92</definedName>
    <definedName name="_xlnm.Print_Area" localSheetId="28">'25品目別（非鉄）'!$A$1:$R$80</definedName>
    <definedName name="_xlnm.Print_Area" localSheetId="29">'26品目別（機械）'!$A$1:$L$75</definedName>
    <definedName name="_xlnm.Print_Area" localSheetId="30">'27品目別時系列（パルプ・紙）'!$A$1:$DY$111</definedName>
    <definedName name="_xlnm.Print_Area" localSheetId="31">'28品目別時系列（化学）'!$A$1:$HI$109</definedName>
    <definedName name="_xlnm.Print_Area" localSheetId="32">'29品目別時系列（化繊）'!$A$1:$BL$110</definedName>
    <definedName name="_xlnm.Print_Area" localSheetId="33">'30品目別時系列（石油）'!$A$1:$BW$109</definedName>
    <definedName name="_xlnm.Print_Area" localSheetId="34">'31品目別時系列（窯業土石）'!$A$1:$GM$109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'37経済局別'!$A$1:$AG$67</definedName>
    <definedName name="_xlnm.Print_Area" localSheetId="42">'38経済局別時系列（近畿～九州）'!$A$1:$CB$80</definedName>
    <definedName name="_xlnm.Print_Area" localSheetId="41">'38経済局別時系列（北海道～中部）'!$A$1:$CB$80</definedName>
    <definedName name="_xlnm.Print_Area" localSheetId="43">'39都道府県別'!$A$1:$J$58</definedName>
    <definedName name="_xlnm.Print_Area" localSheetId="0">表紙!$A$1:$C$44</definedName>
    <definedName name="_xlnm.Print_Area" localSheetId="1">目次!$A$1:$D$49</definedName>
    <definedName name="Qセル分割_各" localSheetId="4">#REF!</definedName>
    <definedName name="Qセル分割_各">#REF!</definedName>
    <definedName name="単位選択肢" localSheetId="4">#REF!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149" l="1"/>
  <c r="B46" i="149"/>
  <c r="B45" i="149"/>
  <c r="B44" i="149"/>
  <c r="B43" i="149"/>
  <c r="B42" i="149"/>
  <c r="B41" i="149"/>
  <c r="B40" i="149"/>
  <c r="B39" i="149"/>
  <c r="B38" i="149"/>
  <c r="B37" i="149"/>
  <c r="B36" i="149"/>
  <c r="B35" i="149"/>
  <c r="B34" i="149"/>
  <c r="B33" i="149"/>
  <c r="B32" i="149"/>
  <c r="B31" i="149"/>
  <c r="B30" i="149"/>
  <c r="B29" i="149"/>
  <c r="B28" i="149"/>
  <c r="B27" i="149"/>
  <c r="B26" i="149"/>
  <c r="B25" i="149"/>
  <c r="B24" i="149"/>
  <c r="B23" i="149"/>
  <c r="B22" i="149"/>
  <c r="B21" i="149"/>
  <c r="B20" i="149"/>
  <c r="B19" i="149"/>
  <c r="B18" i="149"/>
  <c r="B17" i="149"/>
  <c r="B16" i="149"/>
  <c r="B15" i="149"/>
  <c r="B14" i="149"/>
  <c r="B13" i="149"/>
  <c r="B12" i="149"/>
  <c r="B11" i="149"/>
  <c r="B10" i="149"/>
  <c r="B9" i="149"/>
  <c r="B8" i="149"/>
  <c r="B7" i="149"/>
  <c r="B6" i="149"/>
</calcChain>
</file>

<file path=xl/sharedStrings.xml><?xml version="1.0" encoding="utf-8"?>
<sst xmlns="http://schemas.openxmlformats.org/spreadsheetml/2006/main" count="86374" uniqueCount="2828">
  <si>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</si>
  <si>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</si>
  <si>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t>非石油系燃料計</t>
    <rPh sb="0" eb="1">
      <t>ヒ</t>
    </rPh>
    <rPh sb="1" eb="4">
      <t>セキユケイ</t>
    </rPh>
    <rPh sb="4" eb="6">
      <t>ネンリョウ</t>
    </rPh>
    <rPh sb="6" eb="7">
      <t>ケイ</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</si>
  <si>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</si>
  <si>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</si>
  <si>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</si>
  <si>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</si>
  <si>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</si>
  <si>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</si>
  <si>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</si>
  <si>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</si>
  <si>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</si>
  <si>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</si>
  <si>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</si>
  <si>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</si>
  <si>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</si>
  <si>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</si>
  <si>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</si>
  <si>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</si>
  <si>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</si>
  <si>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</si>
  <si>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</si>
  <si>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</si>
  <si>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</si>
  <si>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</si>
  <si>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</si>
  <si>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</si>
  <si>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</si>
  <si>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</si>
  <si>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</si>
  <si>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</si>
  <si>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</si>
  <si>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</si>
  <si>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</si>
  <si>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</si>
  <si>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</si>
  <si>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</si>
  <si>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</si>
  <si>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</si>
  <si>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</si>
  <si>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</si>
  <si>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</si>
  <si>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</si>
  <si>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</si>
  <si>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</si>
  <si>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</si>
  <si>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</si>
  <si>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</si>
  <si>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</si>
  <si>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</si>
  <si>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</si>
  <si>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t>１）　固有単位表（事業所ベース）　（つづき）</t>
    <rPh sb="3" eb="5">
      <t>コユウ</t>
    </rPh>
    <rPh sb="5" eb="7">
      <t>タンイ</t>
    </rPh>
    <rPh sb="7" eb="8">
      <t>ヒョウ</t>
    </rPh>
    <rPh sb="9" eb="12">
      <t>ジギョウショ</t>
    </rPh>
    <phoneticPr fontId="1"/>
  </si>
  <si>
    <t>Duplication adjustment</t>
  </si>
  <si>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</si>
  <si>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20"/>
  </si>
  <si>
    <t>①  固有単位表</t>
    <rPh sb="3" eb="5">
      <t>コユウ</t>
    </rPh>
    <rPh sb="5" eb="7">
      <t>タンイ</t>
    </rPh>
    <rPh sb="7" eb="8">
      <t>ヒョウ</t>
    </rPh>
    <phoneticPr fontId="20"/>
  </si>
  <si>
    <t>発生・回収</t>
    <rPh sb="0" eb="2">
      <t>ハッセイ</t>
    </rPh>
    <rPh sb="3" eb="5">
      <t>カイシュウ</t>
    </rPh>
    <phoneticPr fontId="20"/>
  </si>
  <si>
    <r>
      <rPr>
        <sz val="12"/>
        <rFont val="ＭＳ Ｐゴシック"/>
        <family val="3"/>
        <charset val="128"/>
      </rPr>
      <t>　　　消</t>
    </r>
    <rPh sb="3" eb="4">
      <t>ショウヒ</t>
    </rPh>
    <phoneticPr fontId="20"/>
  </si>
  <si>
    <r>
      <rPr>
        <sz val="12"/>
        <rFont val="ＭＳ Ｐゴシック"/>
        <family val="3"/>
        <charset val="128"/>
      </rPr>
      <t>費</t>
    </r>
    <rPh sb="0" eb="1">
      <t>ヒ</t>
    </rPh>
    <phoneticPr fontId="20"/>
  </si>
  <si>
    <t>受入</t>
    <rPh sb="0" eb="2">
      <t>ウケイレ</t>
    </rPh>
    <phoneticPr fontId="39"/>
  </si>
  <si>
    <t>ボイラ用</t>
    <rPh sb="3" eb="4">
      <t>ヨウ</t>
    </rPh>
    <phoneticPr fontId="20"/>
  </si>
  <si>
    <t>レーション用</t>
    <rPh sb="5" eb="6">
      <t>ヨウ</t>
    </rPh>
    <phoneticPr fontId="20"/>
  </si>
  <si>
    <r>
      <rPr>
        <sz val="12"/>
        <rFont val="ＭＳ Ｐゴシック"/>
        <family val="3"/>
        <charset val="128"/>
      </rPr>
      <t>計</t>
    </r>
    <rPh sb="0" eb="1">
      <t>ケイ</t>
    </rPh>
    <phoneticPr fontId="20"/>
  </si>
  <si>
    <r>
      <rPr>
        <sz val="12"/>
        <rFont val="ＭＳ Ｐゴシック"/>
        <family val="3"/>
        <charset val="128"/>
      </rPr>
      <t>直接加熱用</t>
    </r>
    <rPh sb="0" eb="2">
      <t>チョクセツ</t>
    </rPh>
    <rPh sb="2" eb="4">
      <t>カネツ</t>
    </rPh>
    <rPh sb="4" eb="5">
      <t>ヨウ</t>
    </rPh>
    <phoneticPr fontId="20"/>
  </si>
  <si>
    <r>
      <rPr>
        <sz val="12"/>
        <rFont val="ＭＳ Ｐゴシック"/>
        <family val="3"/>
        <charset val="128"/>
      </rPr>
      <t>その他用</t>
    </r>
    <rPh sb="0" eb="3">
      <t>ソノタ</t>
    </rPh>
    <rPh sb="3" eb="4">
      <t>ヨウ</t>
    </rPh>
    <phoneticPr fontId="20"/>
  </si>
  <si>
    <t>合計（原油換算）</t>
  </si>
  <si>
    <t>石油系燃料（原油換算）</t>
  </si>
  <si>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</si>
  <si>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</si>
  <si>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</si>
  <si>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</si>
  <si>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</si>
  <si>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</si>
  <si>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</si>
  <si>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</si>
  <si>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</si>
  <si>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</si>
  <si>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コ ー ク ス 炉 ガ ス</t>
  </si>
  <si>
    <t>高    炉    ガ   ス</t>
  </si>
  <si>
    <t>転    炉    ガ   ス</t>
  </si>
  <si>
    <t>電   気   炉  ガ ス</t>
  </si>
  <si>
    <t>天    然    ガ   ス</t>
  </si>
  <si>
    <t>液  化  天  然 ガ ス</t>
  </si>
  <si>
    <t>回　　収    黒   液</t>
  </si>
  <si>
    <t>酸素</t>
    <rPh sb="0" eb="2">
      <t>サンソ</t>
    </rPh>
    <phoneticPr fontId="20"/>
  </si>
  <si>
    <t>廃材</t>
    <rPh sb="0" eb="2">
      <t>ハイザイ</t>
    </rPh>
    <phoneticPr fontId="20"/>
  </si>
  <si>
    <t>廃　　タ　　イ　　ヤ</t>
  </si>
  <si>
    <t>Used tires</t>
  </si>
  <si>
    <t>廃プラスチック</t>
    <rPh sb="0" eb="1">
      <t>ハイ</t>
    </rPh>
    <phoneticPr fontId="1"/>
  </si>
  <si>
    <t>②　熱量単位表</t>
    <rPh sb="2" eb="4">
      <t>ネツリョウ</t>
    </rPh>
    <rPh sb="4" eb="6">
      <t>タンイ</t>
    </rPh>
    <rPh sb="6" eb="7">
      <t>ヒョウ</t>
    </rPh>
    <phoneticPr fontId="20"/>
  </si>
  <si>
    <t>Table of energy unit</t>
  </si>
  <si>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</si>
  <si>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</si>
  <si>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20"/>
  </si>
  <si>
    <t>消</t>
    <rPh sb="0" eb="1">
      <t>ショウヒ</t>
    </rPh>
    <phoneticPr fontId="20"/>
  </si>
  <si>
    <t xml:space="preserve">       費</t>
    <rPh sb="7" eb="8">
      <t>ヒ</t>
    </rPh>
    <phoneticPr fontId="20"/>
  </si>
  <si>
    <t>受入</t>
    <rPh sb="0" eb="2">
      <t>ウケイレ</t>
    </rPh>
    <phoneticPr fontId="20"/>
  </si>
  <si>
    <t>合計</t>
    <rPh sb="0" eb="2">
      <t>ゴウケイ</t>
    </rPh>
    <phoneticPr fontId="20"/>
  </si>
  <si>
    <t xml:space="preserve"> ボイラ用及びコージェネレーション用以外に使用したもの</t>
    <rPh sb="4" eb="5">
      <t>ヨウ</t>
    </rPh>
    <rPh sb="5" eb="6">
      <t>オヨ</t>
    </rPh>
    <rPh sb="17" eb="18">
      <t>ヨウ</t>
    </rPh>
    <rPh sb="18" eb="20">
      <t>イガイ</t>
    </rPh>
    <rPh sb="21" eb="23">
      <t>シヨウ</t>
    </rPh>
    <phoneticPr fontId="20"/>
  </si>
  <si>
    <t>払出</t>
    <rPh sb="0" eb="2">
      <t>ハライダシ</t>
    </rPh>
    <phoneticPr fontId="20"/>
  </si>
  <si>
    <t>年末在庫</t>
    <rPh sb="0" eb="2">
      <t>ネンマツ</t>
    </rPh>
    <rPh sb="2" eb="4">
      <t>ザイコ</t>
    </rPh>
    <phoneticPr fontId="20"/>
  </si>
  <si>
    <t>Receipts</t>
  </si>
  <si>
    <t>Co-generation</t>
  </si>
  <si>
    <t xml:space="preserve">for Others </t>
  </si>
  <si>
    <t>炭化水素油</t>
    <rPh sb="0" eb="2">
      <t>タンカ</t>
    </rPh>
    <rPh sb="2" eb="4">
      <t>スイソ</t>
    </rPh>
    <rPh sb="4" eb="5">
      <t>アブラ</t>
    </rPh>
    <phoneticPr fontId="7"/>
  </si>
  <si>
    <t>再生油（石油由来）</t>
    <rPh sb="0" eb="2">
      <t>サイセイ</t>
    </rPh>
    <rPh sb="2" eb="3">
      <t>アブラ</t>
    </rPh>
    <rPh sb="4" eb="6">
      <t>セキユ</t>
    </rPh>
    <rPh sb="6" eb="8">
      <t>ユライ</t>
    </rPh>
    <phoneticPr fontId="20"/>
  </si>
  <si>
    <t>石　　　　　　  　炭</t>
  </si>
  <si>
    <t>天然ガス</t>
    <rPh sb="0" eb="2">
      <t>テンネン</t>
    </rPh>
    <phoneticPr fontId="20"/>
  </si>
  <si>
    <t>廃タイヤ</t>
    <rPh sb="0" eb="1">
      <t>ハイ</t>
    </rPh>
    <phoneticPr fontId="20"/>
  </si>
  <si>
    <t>廃プラスチック</t>
    <rPh sb="0" eb="1">
      <t>ハイ</t>
    </rPh>
    <phoneticPr fontId="20"/>
  </si>
  <si>
    <t>②　化学繊維工業</t>
    <rPh sb="2" eb="4">
      <t>カガク</t>
    </rPh>
    <rPh sb="4" eb="6">
      <t>センイ</t>
    </rPh>
    <rPh sb="6" eb="8">
      <t>コウギョウ</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</si>
  <si>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</si>
  <si>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t>炭化水素油</t>
    <rPh sb="0" eb="2">
      <t>タンカ</t>
    </rPh>
    <rPh sb="2" eb="4">
      <t>スイソ</t>
    </rPh>
    <rPh sb="4" eb="5">
      <t>ユ</t>
    </rPh>
    <phoneticPr fontId="20"/>
  </si>
  <si>
    <t>Ministry of Economy, Trade and Industry ( METI )</t>
    <phoneticPr fontId="1"/>
  </si>
  <si>
    <t>③　石油製品工業</t>
    <rPh sb="2" eb="4">
      <t>セキユ</t>
    </rPh>
    <rPh sb="4" eb="8">
      <t>セイヒンコウギョウ</t>
    </rPh>
    <phoneticPr fontId="20"/>
  </si>
  <si>
    <t>　　　消</t>
    <rPh sb="3" eb="4">
      <t>ショウヒ</t>
    </rPh>
    <phoneticPr fontId="20"/>
  </si>
  <si>
    <t xml:space="preserve">      費</t>
    <rPh sb="6" eb="7">
      <t>ヒ</t>
    </rPh>
    <phoneticPr fontId="20"/>
  </si>
  <si>
    <r>
      <rPr>
        <sz val="11"/>
        <rFont val="ＭＳ Ｐゴシック"/>
        <family val="3"/>
        <charset val="128"/>
      </rPr>
      <t>レーション用</t>
    </r>
    <rPh sb="5" eb="6">
      <t>ヨウ</t>
    </rPh>
    <phoneticPr fontId="20"/>
  </si>
  <si>
    <r>
      <rPr>
        <sz val="11"/>
        <rFont val="ＭＳ Ｐゴシック"/>
        <family val="3"/>
        <charset val="128"/>
      </rPr>
      <t>計</t>
    </r>
    <rPh sb="0" eb="1">
      <t>ケイ</t>
    </rPh>
    <phoneticPr fontId="20"/>
  </si>
  <si>
    <r>
      <rPr>
        <sz val="11"/>
        <rFont val="ＭＳ Ｐゴシック"/>
        <family val="3"/>
        <charset val="128"/>
      </rPr>
      <t>原料用</t>
    </r>
    <rPh sb="0" eb="3">
      <t>ゲンリョウヨウ</t>
    </rPh>
    <phoneticPr fontId="20"/>
  </si>
  <si>
    <t>直接加熱用</t>
    <rPh sb="0" eb="2">
      <t>チョクセツ</t>
    </rPh>
    <rPh sb="2" eb="4">
      <t>カネツ</t>
    </rPh>
    <rPh sb="4" eb="5">
      <t>ヨウ</t>
    </rPh>
    <phoneticPr fontId="20"/>
  </si>
  <si>
    <t xml:space="preserve">as </t>
  </si>
  <si>
    <t>石油系炭化水素ガス</t>
    <rPh sb="0" eb="3">
      <t>セキユケイ</t>
    </rPh>
    <rPh sb="3" eb="5">
      <t>タンカ</t>
    </rPh>
    <rPh sb="5" eb="7">
      <t>スイソ</t>
    </rPh>
    <phoneticPr fontId="20"/>
  </si>
  <si>
    <t>④　ガラス製品工業</t>
    <rPh sb="5" eb="7">
      <t>セイヒン</t>
    </rPh>
    <rPh sb="7" eb="9">
      <t>コウギョウ</t>
    </rPh>
    <phoneticPr fontId="20"/>
  </si>
  <si>
    <r>
      <rPr>
        <sz val="11"/>
        <rFont val="ＭＳ Ｐゴシック"/>
        <family val="3"/>
        <charset val="128"/>
      </rPr>
      <t>　　　消</t>
    </r>
    <rPh sb="3" eb="4">
      <t>ショウヒ</t>
    </rPh>
    <phoneticPr fontId="20"/>
  </si>
  <si>
    <r>
      <rPr>
        <sz val="11"/>
        <rFont val="ＭＳ Ｐゴシック"/>
        <family val="3"/>
        <charset val="128"/>
      </rPr>
      <t>直接加熱用</t>
    </r>
    <rPh sb="0" eb="2">
      <t>チョクセツ</t>
    </rPh>
    <rPh sb="2" eb="4">
      <t>カネツ</t>
    </rPh>
    <rPh sb="4" eb="5">
      <t>ヨウ</t>
    </rPh>
    <phoneticPr fontId="20"/>
  </si>
  <si>
    <r>
      <rPr>
        <sz val="11"/>
        <rFont val="ＭＳ Ｐゴシック"/>
        <family val="3"/>
        <charset val="128"/>
      </rPr>
      <t>その他用</t>
    </r>
    <rPh sb="0" eb="3">
      <t>ソノタ</t>
    </rPh>
    <rPh sb="3" eb="4">
      <t>ヨウ</t>
    </rPh>
    <phoneticPr fontId="20"/>
  </si>
  <si>
    <t>　</t>
  </si>
  <si>
    <t>⑤　化学工業</t>
    <rPh sb="2" eb="4">
      <t>カガク</t>
    </rPh>
    <rPh sb="4" eb="6">
      <t>コウギョウ</t>
    </rPh>
    <phoneticPr fontId="20"/>
  </si>
  <si>
    <r>
      <rPr>
        <sz val="11"/>
        <rFont val="ＭＳ Ｐゴシック"/>
        <family val="3"/>
        <charset val="128"/>
      </rPr>
      <t>費</t>
    </r>
    <rPh sb="0" eb="1">
      <t>ヒ</t>
    </rPh>
    <phoneticPr fontId="20"/>
  </si>
  <si>
    <r>
      <rPr>
        <sz val="11"/>
        <rFont val="ＭＳ Ｐゴシック"/>
        <family val="3"/>
        <charset val="128"/>
      </rPr>
      <t>受入</t>
    </r>
    <rPh sb="0" eb="2">
      <t>ウケイレ</t>
    </rPh>
    <phoneticPr fontId="20"/>
  </si>
  <si>
    <r>
      <rPr>
        <sz val="11"/>
        <rFont val="ＭＳ Ｐゴシック"/>
        <family val="3"/>
        <charset val="128"/>
      </rPr>
      <t>合計</t>
    </r>
    <rPh sb="0" eb="2">
      <t>ゴウケイ</t>
    </rPh>
    <phoneticPr fontId="20"/>
  </si>
  <si>
    <r>
      <rPr>
        <sz val="11"/>
        <rFont val="ＭＳ Ｐゴシック"/>
        <family val="3"/>
        <charset val="128"/>
      </rPr>
      <t>ボイラ用</t>
    </r>
    <rPh sb="3" eb="4">
      <t>ヨウ</t>
    </rPh>
    <phoneticPr fontId="20"/>
  </si>
  <si>
    <t>オイル  コ － ク ス</t>
  </si>
  <si>
    <t>石  炭  コ － ク ス</t>
  </si>
  <si>
    <t>タ－ル</t>
  </si>
  <si>
    <t>コ － ク ス 炉 ガ ス</t>
  </si>
  <si>
    <t>⑥　窯業・土石製品工業</t>
    <rPh sb="2" eb="4">
      <t>ヨウギョウ</t>
    </rPh>
    <rPh sb="5" eb="7">
      <t>ドセキ</t>
    </rPh>
    <rPh sb="7" eb="11">
      <t>セイヒンコウギョウ</t>
    </rPh>
    <phoneticPr fontId="20"/>
  </si>
  <si>
    <t>（ピッチコ－クスを含む）</t>
    <rPh sb="9" eb="10">
      <t>フク</t>
    </rPh>
    <phoneticPr fontId="20"/>
  </si>
  <si>
    <t>電気炉ガス</t>
    <rPh sb="0" eb="3">
      <t>デンキロ</t>
    </rPh>
    <phoneticPr fontId="20"/>
  </si>
  <si>
    <t>合計</t>
    <rPh sb="0" eb="2">
      <t>ゴウケイ</t>
    </rPh>
    <phoneticPr fontId="1"/>
  </si>
  <si>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</si>
  <si>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</si>
  <si>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20"/>
  </si>
  <si>
    <t>石  炭  コ ー ク ス</t>
  </si>
  <si>
    <t>Coke oven gas</t>
  </si>
  <si>
    <t>液化天然ガス</t>
    <rPh sb="0" eb="2">
      <t>エキカ</t>
    </rPh>
    <rPh sb="2" eb="4">
      <t>テンネン</t>
    </rPh>
    <phoneticPr fontId="20"/>
  </si>
  <si>
    <t>⑧　非鉄金属地金工業</t>
    <rPh sb="2" eb="4">
      <t>ヒテツ</t>
    </rPh>
    <rPh sb="4" eb="6">
      <t>キンゾク</t>
    </rPh>
    <rPh sb="6" eb="8">
      <t>ジガネ</t>
    </rPh>
    <rPh sb="8" eb="10">
      <t>コウギョウ</t>
    </rPh>
    <phoneticPr fontId="20"/>
  </si>
  <si>
    <t>消</t>
    <rPh sb="0" eb="1">
      <t>ショウ</t>
    </rPh>
    <phoneticPr fontId="1"/>
  </si>
  <si>
    <t>for Co-generation</t>
  </si>
  <si>
    <t>石炭コークス</t>
    <rPh sb="0" eb="2">
      <t>セキタン</t>
    </rPh>
    <phoneticPr fontId="20"/>
  </si>
  <si>
    <t>コークス炉ガス</t>
    <rPh sb="4" eb="5">
      <t>ロ</t>
    </rPh>
    <phoneticPr fontId="20"/>
  </si>
  <si>
    <t>高炉ガス</t>
    <rPh sb="0" eb="2">
      <t>コウロ</t>
    </rPh>
    <phoneticPr fontId="20"/>
  </si>
  <si>
    <t>転炉ガス</t>
    <rPh sb="0" eb="2">
      <t>テンロ</t>
    </rPh>
    <phoneticPr fontId="20"/>
  </si>
  <si>
    <t>⑨　機 械 工 業</t>
    <rPh sb="2" eb="5">
      <t>キカイ</t>
    </rPh>
    <rPh sb="6" eb="9">
      <t>コウギョウ</t>
    </rPh>
    <phoneticPr fontId="20"/>
  </si>
  <si>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</si>
  <si>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</si>
  <si>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</si>
  <si>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</si>
  <si>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</si>
  <si>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</si>
  <si>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廃プラスチック</t>
    </r>
    <rPh sb="1" eb="2">
      <t>ハイ</t>
    </rPh>
    <phoneticPr fontId="1"/>
  </si>
  <si>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</si>
  <si>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</si>
  <si>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</si>
  <si>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</si>
  <si>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</si>
  <si>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</si>
  <si>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</si>
  <si>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</si>
  <si>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</si>
  <si>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</si>
  <si>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</si>
  <si>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</si>
  <si>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</si>
  <si>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</si>
  <si>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</si>
  <si>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</si>
  <si>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</si>
  <si>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</si>
  <si>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</si>
  <si>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</si>
  <si>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　石炭コークス</t>
    </r>
    <r>
      <rPr>
        <sz val="12"/>
        <rFont val="Times New Roman"/>
        <family val="1"/>
      </rPr>
      <t xml:space="preserve"> </t>
    </r>
    <rPh sb="1" eb="3">
      <t>セキタン</t>
    </rPh>
    <phoneticPr fontId="1"/>
  </si>
  <si>
    <t>化学繊維工業</t>
    <rPh sb="0" eb="2">
      <t>カガク</t>
    </rPh>
    <rPh sb="2" eb="4">
      <t>センイ</t>
    </rPh>
    <rPh sb="4" eb="6">
      <t>コウギョウ</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</si>
  <si>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</si>
  <si>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</si>
  <si>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t xml:space="preserve">  </t>
    </r>
    <r>
      <rPr>
        <sz val="11"/>
        <rFont val="ＭＳ Ｐゴシック"/>
        <family val="3"/>
        <charset val="128"/>
      </rPr>
      <t>費</t>
    </r>
    <rPh sb="2" eb="3">
      <t>ヒ</t>
    </rPh>
    <phoneticPr fontId="20"/>
  </si>
  <si>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</si>
  <si>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</si>
  <si>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</si>
  <si>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</si>
  <si>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t>ガラス製品工業</t>
    <rPh sb="3" eb="7">
      <t>セイヒンコウギョウ</t>
    </rPh>
    <phoneticPr fontId="1"/>
  </si>
  <si>
    <t>費</t>
    <rPh sb="0" eb="1">
      <t>ヒ</t>
    </rPh>
    <phoneticPr fontId="20"/>
  </si>
  <si>
    <t>Shipments</t>
  </si>
  <si>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</si>
  <si>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</si>
  <si>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</si>
  <si>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</si>
  <si>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</si>
  <si>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</si>
  <si>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t xml:space="preserve">　石炭 </t>
    <rPh sb="1" eb="3">
      <t>セキタン</t>
    </rPh>
    <phoneticPr fontId="1"/>
  </si>
  <si>
    <t xml:space="preserve">　コークス炉ガス </t>
    <rPh sb="5" eb="6">
      <t>ロ</t>
    </rPh>
    <phoneticPr fontId="1"/>
  </si>
  <si>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</si>
  <si>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</si>
  <si>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</si>
  <si>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</si>
  <si>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</si>
  <si>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t xml:space="preserve">  </t>
    </r>
    <r>
      <rPr>
        <sz val="12"/>
        <rFont val="ＭＳ Ｐゴシック"/>
        <family val="3"/>
        <charset val="128"/>
      </rPr>
      <t>Ａ重油</t>
    </r>
    <r>
      <rPr>
        <sz val="12"/>
        <rFont val="Times New Roman"/>
        <family val="1"/>
      </rPr>
      <t xml:space="preserve"> </t>
    </r>
    <rPh sb="3" eb="5">
      <t>ジュウユ</t>
    </rPh>
    <phoneticPr fontId="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</si>
  <si>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</si>
  <si>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t xml:space="preserve">  </t>
    </r>
    <r>
      <rPr>
        <sz val="12"/>
        <rFont val="ＭＳ Ｐゴシック"/>
        <family val="3"/>
        <charset val="128"/>
      </rPr>
      <t>高炉ガス</t>
    </r>
    <rPh sb="2" eb="4">
      <t>コウロ</t>
    </rPh>
    <phoneticPr fontId="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</si>
  <si>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</si>
  <si>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</si>
  <si>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</si>
  <si>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</si>
  <si>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</si>
  <si>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廃プラスチック</t>
    </r>
    <rPh sb="2" eb="3">
      <t>ハイ</t>
    </rPh>
    <phoneticPr fontId="1"/>
  </si>
  <si>
    <t>for Boilers</t>
  </si>
  <si>
    <t xml:space="preserve">as  </t>
  </si>
  <si>
    <t xml:space="preserve"> Materials</t>
  </si>
  <si>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</si>
  <si>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</si>
  <si>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t>機械工業</t>
    <rPh sb="0" eb="2">
      <t>キカイ</t>
    </rPh>
    <rPh sb="2" eb="4">
      <t>コウギョウ</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</si>
  <si>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</si>
  <si>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t>種　　別</t>
    <rPh sb="0" eb="4">
      <t>シュベツ</t>
    </rPh>
    <phoneticPr fontId="7"/>
  </si>
  <si>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</si>
  <si>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</si>
  <si>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</si>
  <si>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</si>
  <si>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</si>
  <si>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</si>
  <si>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</si>
  <si>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</si>
  <si>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</si>
  <si>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</si>
  <si>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</si>
  <si>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</si>
  <si>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</si>
  <si>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</si>
  <si>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</si>
  <si>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7"/>
  </si>
  <si>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</si>
  <si>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</si>
  <si>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7"/>
  </si>
  <si>
    <t>⑤　石油製品工業</t>
    <rPh sb="2" eb="4">
      <t>セキユ</t>
    </rPh>
    <rPh sb="4" eb="8">
      <t>セイヒンコウギョウ</t>
    </rPh>
    <phoneticPr fontId="7"/>
  </si>
  <si>
    <t>⑧　鉄鋼業</t>
    <rPh sb="2" eb="5">
      <t>テッコウギョウ</t>
    </rPh>
    <phoneticPr fontId="7"/>
  </si>
  <si>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</si>
  <si>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</si>
  <si>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</si>
  <si>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</si>
  <si>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</si>
  <si>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</si>
  <si>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</si>
  <si>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7"/>
  </si>
  <si>
    <r>
      <rPr>
        <sz val="12"/>
        <rFont val="ＭＳ Ｐゴシック"/>
        <family val="3"/>
        <charset val="128"/>
      </rPr>
      <t>⑥　窯業・土石製品工業</t>
    </r>
    <rPh sb="2" eb="4">
      <t>ヨウギョウ</t>
    </rPh>
    <rPh sb="5" eb="7">
      <t>ドセキ</t>
    </rPh>
    <rPh sb="7" eb="11">
      <t>セイヒンコウギョウ</t>
    </rPh>
    <phoneticPr fontId="7"/>
  </si>
  <si>
    <t>⑨　非鉄金属地金工業</t>
    <rPh sb="2" eb="4">
      <t>ヒテツ</t>
    </rPh>
    <rPh sb="4" eb="6">
      <t>キンゾク</t>
    </rPh>
    <rPh sb="6" eb="8">
      <t>ジガネ</t>
    </rPh>
    <rPh sb="8" eb="10">
      <t>コウギョウ</t>
    </rPh>
    <phoneticPr fontId="7"/>
  </si>
  <si>
    <t>④　化学繊維工業</t>
    <rPh sb="2" eb="4">
      <t>カガク</t>
    </rPh>
    <rPh sb="4" eb="6">
      <t>センイ</t>
    </rPh>
    <rPh sb="6" eb="8">
      <t>コウギョウ</t>
    </rPh>
    <phoneticPr fontId="7"/>
  </si>
  <si>
    <t>⑦　ガラス製品工業</t>
    <rPh sb="5" eb="9">
      <t>セイヒンコウギョウ</t>
    </rPh>
    <phoneticPr fontId="7"/>
  </si>
  <si>
    <t>⑩　機械工業</t>
    <rPh sb="2" eb="4">
      <t>キカイ</t>
    </rPh>
    <rPh sb="4" eb="6">
      <t>コウギョウ</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</si>
  <si>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</si>
  <si>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</si>
  <si>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</si>
  <si>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</si>
  <si>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</si>
  <si>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</si>
  <si>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</si>
  <si>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</si>
  <si>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</si>
  <si>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7"/>
  </si>
  <si>
    <t xml:space="preserve">for Private power </t>
  </si>
  <si>
    <t>②パルプ・紙・板紙工業</t>
    <rPh sb="5" eb="6">
      <t>カミ</t>
    </rPh>
    <rPh sb="7" eb="9">
      <t>イタカミ</t>
    </rPh>
    <rPh sb="9" eb="11">
      <t>コウギョウ</t>
    </rPh>
    <phoneticPr fontId="7"/>
  </si>
  <si>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</si>
  <si>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</si>
  <si>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</si>
  <si>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</si>
  <si>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</si>
  <si>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</si>
  <si>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</si>
  <si>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7"/>
  </si>
  <si>
    <t>３.　指定生産品目別統計</t>
    <rPh sb="3" eb="5">
      <t>シテイ</t>
    </rPh>
    <rPh sb="5" eb="7">
      <t>セイサン</t>
    </rPh>
    <rPh sb="7" eb="10">
      <t>ヒンモクベツ</t>
    </rPh>
    <rPh sb="10" eb="12">
      <t>トウケイ</t>
    </rPh>
    <phoneticPr fontId="7"/>
  </si>
  <si>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</si>
  <si>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</si>
  <si>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</si>
  <si>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</si>
  <si>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</si>
  <si>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</si>
  <si>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</si>
  <si>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</si>
  <si>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</si>
  <si>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</si>
  <si>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</si>
  <si>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</si>
  <si>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</si>
  <si>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</si>
  <si>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</si>
  <si>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</si>
  <si>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</si>
  <si>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</si>
  <si>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</si>
  <si>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</si>
  <si>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</si>
  <si>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</si>
  <si>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</si>
  <si>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</si>
  <si>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</si>
  <si>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</si>
  <si>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</si>
  <si>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7"/>
  </si>
  <si>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</si>
  <si>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</si>
  <si>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</si>
  <si>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</si>
  <si>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7"/>
  </si>
  <si>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</si>
  <si>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</si>
  <si>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</si>
  <si>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</si>
  <si>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t>種　　別</t>
    <rPh sb="0" eb="4">
      <t>シュベツ</t>
    </rPh>
    <phoneticPr fontId="1"/>
  </si>
  <si>
    <t>単位</t>
    <rPh sb="0" eb="2">
      <t>タンイ</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</si>
  <si>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</si>
  <si>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</si>
  <si>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</si>
  <si>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</si>
  <si>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</si>
  <si>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</si>
  <si>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</si>
  <si>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</si>
  <si>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</si>
  <si>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</si>
  <si>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</si>
  <si>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</si>
  <si>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t>転炉ガス</t>
    <rPh sb="0" eb="1">
      <t>テン</t>
    </rPh>
    <rPh sb="1" eb="2">
      <t>ロ</t>
    </rPh>
    <phoneticPr fontId="1"/>
  </si>
  <si>
    <t>機械器具製品</t>
    <rPh sb="0" eb="2">
      <t>キカイ</t>
    </rPh>
    <rPh sb="2" eb="4">
      <t>キグ</t>
    </rPh>
    <rPh sb="4" eb="6">
      <t>セイヒン</t>
    </rPh>
    <phoneticPr fontId="1"/>
  </si>
  <si>
    <t xml:space="preserve">Civil engineering </t>
  </si>
  <si>
    <t xml:space="preserve">Metal working machinery </t>
  </si>
  <si>
    <t>Parts for electronic</t>
  </si>
  <si>
    <t xml:space="preserve">Electron tubes, </t>
  </si>
  <si>
    <t xml:space="preserve">Computers and related </t>
  </si>
  <si>
    <t xml:space="preserve">Automobiles </t>
  </si>
  <si>
    <t>and metal processing</t>
  </si>
  <si>
    <t xml:space="preserve"> semiconductors,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</si>
  <si>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</si>
  <si>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</si>
  <si>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</si>
  <si>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</si>
  <si>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</si>
  <si>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</si>
  <si>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</si>
  <si>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</si>
  <si>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</si>
  <si>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7"/>
  </si>
  <si>
    <t>一次投入燃料換算表</t>
    <rPh sb="0" eb="2">
      <t>イチジ</t>
    </rPh>
    <rPh sb="2" eb="4">
      <t>トウニュウ</t>
    </rPh>
    <rPh sb="4" eb="6">
      <t>ネンリョウ</t>
    </rPh>
    <rPh sb="6" eb="9">
      <t>カンザンヒョウ</t>
    </rPh>
    <phoneticPr fontId="7"/>
  </si>
  <si>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</si>
  <si>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</si>
  <si>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</si>
  <si>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</si>
  <si>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</si>
  <si>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</si>
  <si>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</si>
  <si>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</si>
  <si>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廃プラスチック</t>
    </r>
    <rPh sb="0" eb="1">
      <t>ハイ</t>
    </rPh>
    <phoneticPr fontId="1"/>
  </si>
  <si>
    <t>（石油由来）</t>
    <rPh sb="1" eb="3">
      <t>セキユ</t>
    </rPh>
    <rPh sb="3" eb="5">
      <t>ユライ</t>
    </rPh>
    <phoneticPr fontId="1"/>
  </si>
  <si>
    <t>（原油換算）</t>
    <rPh sb="1" eb="3">
      <t>ゲンユ</t>
    </rPh>
    <rPh sb="3" eb="5">
      <t>カンザン</t>
    </rPh>
    <phoneticPr fontId="7"/>
  </si>
  <si>
    <r>
      <rPr>
        <sz val="12"/>
        <rFont val="ＭＳ Ｐゴシック"/>
        <family val="3"/>
        <charset val="128"/>
      </rPr>
      <t>（石油由来）</t>
    </r>
    <rPh sb="1" eb="3">
      <t>セキユ</t>
    </rPh>
    <rPh sb="3" eb="5">
      <t>ユライ</t>
    </rPh>
    <phoneticPr fontId="1"/>
  </si>
  <si>
    <r>
      <t>Oil based fuels</t>
    </r>
    <r>
      <rPr>
        <sz val="11"/>
        <rFont val="ＭＳ Ｐゴシック"/>
        <family val="3"/>
        <charset val="128"/>
      </rPr>
      <t>　</t>
    </r>
  </si>
  <si>
    <t>Heavy fuel</t>
  </si>
  <si>
    <t>Hydrocarbon oil</t>
  </si>
  <si>
    <r>
      <t xml:space="preserve"> oil B</t>
    </r>
    <r>
      <rPr>
        <sz val="11"/>
        <rFont val="ＭＳ Ｐゴシック"/>
        <family val="3"/>
        <charset val="128"/>
      </rPr>
      <t>・</t>
    </r>
    <r>
      <rPr>
        <sz val="11"/>
        <rFont val="Times New Roman"/>
        <family val="1"/>
      </rPr>
      <t>C</t>
    </r>
  </si>
  <si>
    <t xml:space="preserve"> </t>
  </si>
  <si>
    <t>　　　②　化学工業製品</t>
    <rPh sb="5" eb="7">
      <t>カガク</t>
    </rPh>
    <rPh sb="7" eb="9">
      <t>コウギョウ</t>
    </rPh>
    <rPh sb="9" eb="11">
      <t>セイヒン</t>
    </rPh>
    <phoneticPr fontId="7"/>
  </si>
  <si>
    <t xml:space="preserve">   ②　化学工業製品</t>
    <rPh sb="5" eb="7">
      <t>カガク</t>
    </rPh>
    <rPh sb="7" eb="9">
      <t>コウギョウ</t>
    </rPh>
    <rPh sb="9" eb="11">
      <t>セイヒン</t>
    </rPh>
    <phoneticPr fontId="7"/>
  </si>
  <si>
    <r>
      <rPr>
        <sz val="12"/>
        <rFont val="ＭＳ Ｐゴシック"/>
        <family val="3"/>
        <charset val="128"/>
      </rPr>
      <t>　　</t>
    </r>
  </si>
  <si>
    <t>　　</t>
  </si>
  <si>
    <t>石油化学製品計（１～２）（つづき）</t>
    <rPh sb="0" eb="2">
      <t>セキユ</t>
    </rPh>
    <rPh sb="2" eb="4">
      <t>カガク</t>
    </rPh>
    <rPh sb="4" eb="6">
      <t>セイヒン</t>
    </rPh>
    <rPh sb="6" eb="7">
      <t>ケイ</t>
    </rPh>
    <phoneticPr fontId="7"/>
  </si>
  <si>
    <t>（原料用）（１）</t>
    <rPh sb="1" eb="4">
      <t>ゲンリョウヨウ</t>
    </rPh>
    <phoneticPr fontId="7"/>
  </si>
  <si>
    <t>石油化学製品（動力・燃料用）（２）（つづき）</t>
    <rPh sb="0" eb="2">
      <t>セキユ</t>
    </rPh>
    <rPh sb="2" eb="4">
      <t>カガク</t>
    </rPh>
    <rPh sb="4" eb="6">
      <t>セイヒン</t>
    </rPh>
    <rPh sb="7" eb="9">
      <t>ドウリョク</t>
    </rPh>
    <rPh sb="10" eb="12">
      <t>ネンリョウ</t>
    </rPh>
    <rPh sb="12" eb="13">
      <t>ヨウ</t>
    </rPh>
    <phoneticPr fontId="7"/>
  </si>
  <si>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</si>
  <si>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</si>
  <si>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</si>
  <si>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7"/>
  </si>
  <si>
    <t>指定生産品目別統計</t>
    <rPh sb="0" eb="2">
      <t>シテイ</t>
    </rPh>
    <rPh sb="2" eb="6">
      <t>セイサンヒンモク</t>
    </rPh>
    <rPh sb="6" eb="7">
      <t>ベツ</t>
    </rPh>
    <rPh sb="7" eb="9">
      <t>トウケイ</t>
    </rPh>
    <phoneticPr fontId="7"/>
  </si>
  <si>
    <t>　　　③　化学繊維</t>
    <rPh sb="5" eb="7">
      <t>カガク</t>
    </rPh>
    <rPh sb="7" eb="9">
      <t>センイ</t>
    </rPh>
    <phoneticPr fontId="7"/>
  </si>
  <si>
    <t>　　　　　　③　化学繊維</t>
    <rPh sb="8" eb="10">
      <t>カガク</t>
    </rPh>
    <rPh sb="10" eb="12">
      <t>センイ</t>
    </rPh>
    <phoneticPr fontId="7"/>
  </si>
  <si>
    <t xml:space="preserve">  Conversion table for primary input fuel</t>
  </si>
  <si>
    <t>　　　④　石油製品</t>
    <rPh sb="5" eb="7">
      <t>セキユ</t>
    </rPh>
    <rPh sb="7" eb="9">
      <t>セイヒン</t>
    </rPh>
    <phoneticPr fontId="7"/>
  </si>
  <si>
    <r>
      <t xml:space="preserve">            </t>
    </r>
    <r>
      <rPr>
        <b/>
        <sz val="14"/>
        <rFont val="ＭＳ Ｐゴシック"/>
        <family val="3"/>
        <charset val="128"/>
      </rPr>
      <t>④　石油製品</t>
    </r>
    <rPh sb="14" eb="16">
      <t>セキユ</t>
    </rPh>
    <rPh sb="16" eb="18">
      <t>セイヒン</t>
    </rPh>
    <phoneticPr fontId="7"/>
  </si>
  <si>
    <r>
      <rPr>
        <b/>
        <sz val="12"/>
        <rFont val="ＭＳ Ｐゴシック"/>
        <family val="3"/>
        <charset val="128"/>
      </rPr>
      <t>直接投入エネルギー表</t>
    </r>
    <rPh sb="0" eb="2">
      <t>チョクセツ</t>
    </rPh>
    <rPh sb="2" eb="4">
      <t>トウニュウ</t>
    </rPh>
    <rPh sb="9" eb="10">
      <t>ヒョウ</t>
    </rPh>
    <phoneticPr fontId="7"/>
  </si>
  <si>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7"/>
  </si>
  <si>
    <t>　　　⑤　窯業・土石製品</t>
    <rPh sb="5" eb="7">
      <t>ヨウギョウ</t>
    </rPh>
    <rPh sb="8" eb="10">
      <t>ドセキ</t>
    </rPh>
    <rPh sb="10" eb="12">
      <t>セイヒン</t>
    </rPh>
    <phoneticPr fontId="7"/>
  </si>
  <si>
    <t>⑤　窯業・土石製品</t>
    <rPh sb="2" eb="4">
      <t>ヨウギョウ</t>
    </rPh>
    <rPh sb="5" eb="7">
      <t>ドセキ</t>
    </rPh>
    <rPh sb="7" eb="9">
      <t>セイヒン</t>
    </rPh>
    <phoneticPr fontId="7"/>
  </si>
  <si>
    <t>　　一次投入燃料換算表</t>
    <rPh sb="2" eb="4">
      <t>イチジ</t>
    </rPh>
    <rPh sb="4" eb="6">
      <t>トウニュウ</t>
    </rPh>
    <rPh sb="6" eb="8">
      <t>ネンリョウ</t>
    </rPh>
    <rPh sb="8" eb="11">
      <t>カンザンヒョウ</t>
    </rPh>
    <phoneticPr fontId="7"/>
  </si>
  <si>
    <t>　　　⑥　ガラス製品</t>
    <rPh sb="8" eb="10">
      <t>セイヒン</t>
    </rPh>
    <phoneticPr fontId="7"/>
  </si>
  <si>
    <r>
      <rPr>
        <b/>
        <sz val="14"/>
        <rFont val="ＭＳ Ｐゴシック"/>
        <family val="3"/>
        <charset val="128"/>
      </rPr>
      <t>　　　　　　　⑥　ガラス製品</t>
    </r>
    <rPh sb="12" eb="14">
      <t>セイヒン</t>
    </rPh>
    <phoneticPr fontId="7"/>
  </si>
  <si>
    <t xml:space="preserve">Heavy fuel </t>
  </si>
  <si>
    <t>　　　⑦　鉄鋼製品</t>
    <rPh sb="5" eb="7">
      <t>テッコウ</t>
    </rPh>
    <rPh sb="7" eb="9">
      <t>セイヒン</t>
    </rPh>
    <phoneticPr fontId="7"/>
  </si>
  <si>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</si>
  <si>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</si>
  <si>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</si>
  <si>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</si>
  <si>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</si>
  <si>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7"/>
  </si>
  <si>
    <t xml:space="preserve">  直接投入エネルギー表</t>
    <rPh sb="2" eb="4">
      <t>チョクセツ</t>
    </rPh>
    <rPh sb="4" eb="6">
      <t>トウニュウ</t>
    </rPh>
    <rPh sb="11" eb="12">
      <t>ヒョウ</t>
    </rPh>
    <phoneticPr fontId="7"/>
  </si>
  <si>
    <t>(石油由来)</t>
    <rPh sb="1" eb="3">
      <t>セキユ</t>
    </rPh>
    <rPh sb="3" eb="5">
      <t>ユライ</t>
    </rPh>
    <phoneticPr fontId="1"/>
  </si>
  <si>
    <t>内部計算エリア</t>
    <rPh sb="0" eb="2">
      <t>ナイブ</t>
    </rPh>
    <rPh sb="2" eb="4">
      <t>ケイサン</t>
    </rPh>
    <phoneticPr fontId="1"/>
  </si>
  <si>
    <r>
      <rPr>
        <sz val="12"/>
        <rFont val="ＭＳ Ｐゴシック"/>
        <family val="3"/>
        <charset val="128"/>
      </rPr>
      <t>　　</t>
    </r>
    <r>
      <rPr>
        <sz val="12"/>
        <rFont val="Times New Roman"/>
        <family val="1"/>
      </rPr>
      <t xml:space="preserve"> </t>
    </r>
  </si>
  <si>
    <t>Gas oil</t>
  </si>
  <si>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</si>
  <si>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</si>
  <si>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</si>
  <si>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</si>
  <si>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</si>
  <si>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</si>
  <si>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</si>
  <si>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</si>
  <si>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</si>
  <si>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</si>
  <si>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t>(2) 経済産業局別エネルギー消費量の推移</t>
    <rPh sb="4" eb="6">
      <t>ケイザイ</t>
    </rPh>
    <rPh sb="6" eb="10">
      <t>サンギョウベツ</t>
    </rPh>
    <rPh sb="15" eb="17">
      <t>ショウヒ</t>
    </rPh>
    <rPh sb="17" eb="18">
      <t>リョウ</t>
    </rPh>
    <rPh sb="19" eb="21">
      <t>スイイ</t>
    </rPh>
    <phoneticPr fontId="20"/>
  </si>
  <si>
    <t xml:space="preserve"> 1)  北海道経済産業局管内</t>
    <rPh sb="5" eb="8">
      <t>ホッカイドウ</t>
    </rPh>
    <rPh sb="8" eb="10">
      <t>ケイザイ</t>
    </rPh>
    <rPh sb="10" eb="12">
      <t>サンギョウ</t>
    </rPh>
    <rPh sb="12" eb="13">
      <t>キョク</t>
    </rPh>
    <rPh sb="13" eb="15">
      <t>カンナイ</t>
    </rPh>
    <phoneticPr fontId="7"/>
  </si>
  <si>
    <t xml:space="preserve"> 2)  東北経済産業局管内</t>
    <rPh sb="5" eb="7">
      <t>トウホク</t>
    </rPh>
    <rPh sb="9" eb="11">
      <t>サンギョウ</t>
    </rPh>
    <rPh sb="11" eb="12">
      <t>キョク</t>
    </rPh>
    <rPh sb="12" eb="14">
      <t>カンナイ</t>
    </rPh>
    <phoneticPr fontId="7"/>
  </si>
  <si>
    <t>3)   関東経済産業局管内</t>
    <rPh sb="5" eb="7">
      <t>カントウ</t>
    </rPh>
    <rPh sb="9" eb="11">
      <t>サンギョウ</t>
    </rPh>
    <rPh sb="11" eb="12">
      <t>キョク</t>
    </rPh>
    <rPh sb="12" eb="14">
      <t>カンナイ</t>
    </rPh>
    <phoneticPr fontId="7"/>
  </si>
  <si>
    <t xml:space="preserve"> 4)  中部経済産業局管内</t>
    <rPh sb="5" eb="7">
      <t>チュウブ</t>
    </rPh>
    <rPh sb="9" eb="11">
      <t>サンギョウ</t>
    </rPh>
    <rPh sb="11" eb="12">
      <t>キョク</t>
    </rPh>
    <rPh sb="12" eb="14">
      <t>カンナイ</t>
    </rPh>
    <phoneticPr fontId="7"/>
  </si>
  <si>
    <t>合計</t>
    <rPh sb="0" eb="2">
      <t>ゴウケイ</t>
    </rPh>
    <phoneticPr fontId="7"/>
  </si>
  <si>
    <t>燃料計</t>
    <rPh sb="0" eb="3">
      <t>ネンリョウケイ</t>
    </rPh>
    <phoneticPr fontId="7"/>
  </si>
  <si>
    <t>うち指定</t>
    <rPh sb="2" eb="4">
      <t>シテイ</t>
    </rPh>
    <phoneticPr fontId="7"/>
  </si>
  <si>
    <t>石油系燃料計</t>
    <rPh sb="0" eb="3">
      <t>セキユケイ</t>
    </rPh>
    <rPh sb="3" eb="5">
      <t>ネンリョウ</t>
    </rPh>
    <rPh sb="5" eb="6">
      <t>ケイ</t>
    </rPh>
    <phoneticPr fontId="7"/>
  </si>
  <si>
    <t>生産品目分</t>
    <rPh sb="0" eb="4">
      <t>セイサンヒンモク</t>
    </rPh>
    <rPh sb="4" eb="5">
      <t>ブン</t>
    </rPh>
    <phoneticPr fontId="7"/>
  </si>
  <si>
    <t>改質生成油</t>
    <rPh sb="0" eb="2">
      <t>カイシツ</t>
    </rPh>
    <rPh sb="2" eb="4">
      <t>セイセイ</t>
    </rPh>
    <rPh sb="4" eb="5">
      <t>ユ</t>
    </rPh>
    <phoneticPr fontId="7"/>
  </si>
  <si>
    <t>灯油</t>
    <rPh sb="0" eb="2">
      <t>トウユ</t>
    </rPh>
    <phoneticPr fontId="7"/>
  </si>
  <si>
    <t>軽油</t>
    <rPh sb="0" eb="2">
      <t>ケイユ</t>
    </rPh>
    <phoneticPr fontId="7"/>
  </si>
  <si>
    <t>Ａ重油</t>
    <rPh sb="1" eb="3">
      <t>ジュウユ</t>
    </rPh>
    <phoneticPr fontId="7"/>
  </si>
  <si>
    <t>Ｂ・Ｃ重油</t>
    <rPh sb="3" eb="5">
      <t>ジュウユ</t>
    </rPh>
    <phoneticPr fontId="7"/>
  </si>
  <si>
    <t>液化石油ガス</t>
    <rPh sb="0" eb="2">
      <t>エキカ</t>
    </rPh>
    <rPh sb="2" eb="4">
      <t>セキユ</t>
    </rPh>
    <phoneticPr fontId="7"/>
  </si>
  <si>
    <t>炭化水素油</t>
    <rPh sb="0" eb="2">
      <t>タンカ</t>
    </rPh>
    <rPh sb="2" eb="4">
      <t>スイソ</t>
    </rPh>
    <rPh sb="4" eb="5">
      <t>ユ</t>
    </rPh>
    <phoneticPr fontId="7"/>
  </si>
  <si>
    <t>非石油系燃料計</t>
    <rPh sb="0" eb="4">
      <t>ヒセキユケイ</t>
    </rPh>
    <rPh sb="4" eb="6">
      <t>ネンリョウ</t>
    </rPh>
    <rPh sb="6" eb="7">
      <t>ケイ</t>
    </rPh>
    <phoneticPr fontId="7"/>
  </si>
  <si>
    <t>主要燃料</t>
    <rPh sb="0" eb="4">
      <t>シュヨウネンリョウ</t>
    </rPh>
    <phoneticPr fontId="7"/>
  </si>
  <si>
    <t>電力</t>
    <rPh sb="0" eb="2">
      <t>デンリョク</t>
    </rPh>
    <phoneticPr fontId="7"/>
  </si>
  <si>
    <t>蒸気</t>
    <rPh sb="0" eb="2">
      <t>ジョウキ</t>
    </rPh>
    <phoneticPr fontId="7"/>
  </si>
  <si>
    <t>石油系炭化</t>
    <rPh sb="0" eb="3">
      <t>セキユケイ</t>
    </rPh>
    <rPh sb="3" eb="5">
      <t>タンカ</t>
    </rPh>
    <phoneticPr fontId="7"/>
  </si>
  <si>
    <t>石炭</t>
    <rPh sb="0" eb="2">
      <t>セキタン</t>
    </rPh>
    <phoneticPr fontId="7"/>
  </si>
  <si>
    <t>石炭コークス</t>
    <rPh sb="0" eb="2">
      <t>セキタン</t>
    </rPh>
    <phoneticPr fontId="7"/>
  </si>
  <si>
    <t>都市ガス（B）</t>
    <rPh sb="0" eb="2">
      <t>トシ</t>
    </rPh>
    <phoneticPr fontId="7"/>
  </si>
  <si>
    <t>廃プラスチック</t>
    <rPh sb="0" eb="1">
      <t>ハイ</t>
    </rPh>
    <phoneticPr fontId="7"/>
  </si>
  <si>
    <t>うち購入分</t>
    <rPh sb="2" eb="5">
      <t>コウニュウブン</t>
    </rPh>
    <phoneticPr fontId="7"/>
  </si>
  <si>
    <t>水素ガス</t>
    <rPh sb="0" eb="2">
      <t>スイソ</t>
    </rPh>
    <phoneticPr fontId="7"/>
  </si>
  <si>
    <t xml:space="preserve"> 5)  近畿経済産業局管内</t>
    <rPh sb="5" eb="7">
      <t>キンキ</t>
    </rPh>
    <rPh sb="7" eb="9">
      <t>ケイザイ</t>
    </rPh>
    <rPh sb="9" eb="11">
      <t>サンギョウ</t>
    </rPh>
    <rPh sb="11" eb="12">
      <t>キョク</t>
    </rPh>
    <rPh sb="12" eb="14">
      <t>カンナイ</t>
    </rPh>
    <phoneticPr fontId="7"/>
  </si>
  <si>
    <t xml:space="preserve"> 6)  中国経済産業局管内</t>
    <rPh sb="5" eb="7">
      <t>チュウゴク</t>
    </rPh>
    <rPh sb="9" eb="11">
      <t>サンギョウ</t>
    </rPh>
    <rPh sb="11" eb="12">
      <t>キョク</t>
    </rPh>
    <rPh sb="12" eb="14">
      <t>カンナイ</t>
    </rPh>
    <phoneticPr fontId="7"/>
  </si>
  <si>
    <t>7)   四国経済産業局管内</t>
    <rPh sb="5" eb="7">
      <t>シコク</t>
    </rPh>
    <rPh sb="9" eb="11">
      <t>サンギョウ</t>
    </rPh>
    <rPh sb="11" eb="12">
      <t>キョク</t>
    </rPh>
    <rPh sb="12" eb="14">
      <t>カンナイ</t>
    </rPh>
    <phoneticPr fontId="7"/>
  </si>
  <si>
    <t xml:space="preserve"> 8)九州経済産業局管内（含沖縄）</t>
    <rPh sb="3" eb="5">
      <t>キュウシュウ</t>
    </rPh>
    <rPh sb="7" eb="9">
      <t>サンギョウ</t>
    </rPh>
    <rPh sb="9" eb="10">
      <t>キョク</t>
    </rPh>
    <rPh sb="10" eb="12">
      <t>カンナイ</t>
    </rPh>
    <rPh sb="13" eb="14">
      <t>フク</t>
    </rPh>
    <rPh sb="14" eb="16">
      <t>オキナワ</t>
    </rPh>
    <phoneticPr fontId="7"/>
  </si>
  <si>
    <t>Ｂ・C重油</t>
    <rPh sb="3" eb="5">
      <t>ジュウユ</t>
    </rPh>
    <phoneticPr fontId="7"/>
  </si>
  <si>
    <r>
      <rPr>
        <sz val="12"/>
        <rFont val="ＭＳ Ｐゴシック"/>
        <family val="3"/>
        <charset val="128"/>
      </rPr>
      <t>　</t>
    </r>
  </si>
  <si>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</si>
  <si>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</si>
  <si>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</si>
  <si>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</si>
  <si>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</si>
  <si>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</si>
  <si>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</si>
  <si>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</si>
  <si>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</si>
  <si>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</si>
  <si>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</si>
  <si>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</si>
  <si>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</si>
  <si>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</si>
  <si>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</si>
  <si>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</si>
  <si>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</si>
  <si>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10"/>
  </si>
  <si>
    <t>都道府県</t>
    <rPh sb="0" eb="4">
      <t>トドウフケン</t>
    </rPh>
    <phoneticPr fontId="10"/>
  </si>
  <si>
    <t>エ　ネ　ル　ギ　ー　消　費　量     　　（原油換算千ｋｌ）</t>
    <rPh sb="10" eb="15">
      <t>ショウヒリョウ</t>
    </rPh>
    <rPh sb="23" eb="25">
      <t>ゲンユ</t>
    </rPh>
    <rPh sb="25" eb="27">
      <t>カンサン</t>
    </rPh>
    <rPh sb="27" eb="28">
      <t>セン</t>
    </rPh>
    <phoneticPr fontId="10"/>
  </si>
  <si>
    <t>合　　計</t>
    <rPh sb="0" eb="4">
      <t>ゴウケイ</t>
    </rPh>
    <phoneticPr fontId="10"/>
  </si>
  <si>
    <t>燃　　料</t>
    <rPh sb="0" eb="4">
      <t>ネンリョウ</t>
    </rPh>
    <phoneticPr fontId="10"/>
  </si>
  <si>
    <t>電　　力</t>
    <rPh sb="0" eb="4">
      <t>デンリョク</t>
    </rPh>
    <phoneticPr fontId="10"/>
  </si>
  <si>
    <t>全国計</t>
    <rPh sb="0" eb="3">
      <t>ゼンコクケイ</t>
    </rPh>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</si>
  <si>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</si>
  <si>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</si>
  <si>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</si>
  <si>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</si>
  <si>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</si>
  <si>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</si>
  <si>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</si>
  <si>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</si>
  <si>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</si>
  <si>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</si>
  <si>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</si>
  <si>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</si>
  <si>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</si>
  <si>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</si>
  <si>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</si>
  <si>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</si>
  <si>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</si>
  <si>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</si>
  <si>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</si>
  <si>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</si>
  <si>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</si>
  <si>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</si>
  <si>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</si>
  <si>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</si>
  <si>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</si>
  <si>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</si>
  <si>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</si>
  <si>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</si>
  <si>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</si>
  <si>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</si>
  <si>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</si>
  <si>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</si>
  <si>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</si>
  <si>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</si>
  <si>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</si>
  <si>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</si>
  <si>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</si>
  <si>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</si>
  <si>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</si>
  <si>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</si>
  <si>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</si>
  <si>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</si>
  <si>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</si>
  <si>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</si>
  <si>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</si>
  <si>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</si>
  <si>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</si>
  <si>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10"/>
  </si>
  <si>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</si>
  <si>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</si>
  <si>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</si>
  <si>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</si>
  <si>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</si>
  <si>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</si>
  <si>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</si>
  <si>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（窯業・土石工業）</t>
    <rPh sb="32" eb="34">
      <t>ヨウギョウ</t>
    </rPh>
    <rPh sb="35" eb="37">
      <t>ドセキ</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</si>
  <si>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</si>
  <si>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（非鉄金属工業）</t>
    <rPh sb="32" eb="34">
      <t>ヒテツ</t>
    </rPh>
    <rPh sb="34" eb="36">
      <t>キンゾク</t>
    </rPh>
    <phoneticPr fontId="1"/>
  </si>
  <si>
    <t xml:space="preserve"> ３．指定生産品目別統計　(1)指定生産品目別エネルギー消費　（機械工業）</t>
    <rPh sb="32" eb="34">
      <t>キカイ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</si>
  <si>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</si>
  <si>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⑦鉄鋼業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</si>
  <si>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</si>
  <si>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</si>
  <si>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</si>
  <si>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</si>
  <si>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</si>
  <si>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</si>
  <si>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</si>
  <si>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</si>
  <si>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</si>
  <si>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</si>
  <si>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</si>
  <si>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</si>
  <si>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</si>
  <si>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</si>
  <si>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</si>
  <si>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</si>
  <si>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</si>
  <si>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</si>
  <si>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</si>
  <si>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</si>
  <si>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 xml:space="preserve"> ３．指定生産品目別統計　(3)指定生産品目別燃料在庫量の推移</t>
    <rPh sb="27" eb="28">
      <t>リョウ</t>
    </rPh>
    <rPh sb="29" eb="31">
      <t>スイイ</t>
    </rPh>
    <phoneticPr fontId="1"/>
  </si>
  <si>
    <t xml:space="preserve"> ４．地域別統計　(3)都道府県別エネルギー消費量</t>
    <rPh sb="12" eb="16">
      <t>トドウフケン</t>
    </rPh>
    <rPh sb="16" eb="17">
      <t>ベツ</t>
    </rPh>
    <rPh sb="24" eb="25">
      <t>リョウ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</si>
  <si>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</si>
  <si>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</si>
  <si>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7"/>
  </si>
  <si>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7"/>
  </si>
  <si>
    <r>
      <rPr>
        <b/>
        <sz val="12"/>
        <rFont val="ＭＳ Ｐゴシック"/>
        <family val="3"/>
        <charset val="128"/>
      </rPr>
      <t>一次投入燃料換算表</t>
    </r>
    <rPh sb="0" eb="2">
      <t>イチジ</t>
    </rPh>
    <rPh sb="2" eb="4">
      <t>トウニュウ</t>
    </rPh>
    <rPh sb="4" eb="6">
      <t>ネンリョウ</t>
    </rPh>
    <rPh sb="6" eb="9">
      <t>カンザンヒョウ</t>
    </rPh>
    <phoneticPr fontId="7"/>
  </si>
  <si>
    <t>Waste material</t>
  </si>
  <si>
    <t>4～ 6</t>
  </si>
  <si>
    <t>7～ 9</t>
  </si>
  <si>
    <t>（Ａ）</t>
  </si>
  <si>
    <t>（Ｂ）</t>
  </si>
  <si>
    <t>Town gas(A)</t>
  </si>
  <si>
    <t>絶乾(Ｄｒｙ)ｔ</t>
    <rPh sb="0" eb="1">
      <t>ゼツ</t>
    </rPh>
    <rPh sb="1" eb="2">
      <t>イヌイ</t>
    </rPh>
    <phoneticPr fontId="1"/>
  </si>
  <si>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</si>
  <si>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</si>
  <si>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</si>
  <si>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t>4～6</t>
  </si>
  <si>
    <t>7～9</t>
  </si>
  <si>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</si>
  <si>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</si>
  <si>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</si>
  <si>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</si>
  <si>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t>水素ガス</t>
    <rPh sb="0" eb="2">
      <t>スイソ</t>
    </rPh>
    <phoneticPr fontId="1"/>
  </si>
  <si>
    <r>
      <rPr>
        <sz val="14"/>
        <rFont val="ＭＳ Ｐゴシック"/>
        <family val="3"/>
        <charset val="128"/>
      </rPr>
      <t>石炭</t>
    </r>
    <rPh sb="0" eb="2">
      <t>セキタン</t>
    </rPh>
    <phoneticPr fontId="1"/>
  </si>
  <si>
    <r>
      <t>合計</t>
    </r>
    <r>
      <rPr>
        <b/>
        <sz val="14"/>
        <rFont val="Times New Roman"/>
        <family val="1"/>
      </rPr>
      <t xml:space="preserve">  Total</t>
    </r>
    <rPh sb="0" eb="2">
      <t>ゴウケイ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</si>
  <si>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</si>
  <si>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</si>
  <si>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</si>
  <si>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</si>
  <si>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20"/>
  </si>
  <si>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20"/>
  </si>
  <si>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20"/>
  </si>
  <si>
    <t>ボイラ用及びコージェネレーション用以外に使用したもの</t>
    <rPh sb="2" eb="3">
      <t>ヨウ</t>
    </rPh>
    <rPh sb="3" eb="4">
      <t>オヨ</t>
    </rPh>
    <rPh sb="15" eb="16">
      <t>ヨウ</t>
    </rPh>
    <rPh sb="16" eb="18">
      <t>イガイ</t>
    </rPh>
    <rPh sb="19" eb="21">
      <t>シヨウ</t>
    </rPh>
    <phoneticPr fontId="20"/>
  </si>
  <si>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</si>
  <si>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</si>
  <si>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</si>
  <si>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</si>
  <si>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</si>
  <si>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</si>
  <si>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</si>
  <si>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</si>
  <si>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</si>
  <si>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20"/>
  </si>
  <si>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</si>
  <si>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</si>
  <si>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</si>
  <si>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</si>
  <si>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</si>
  <si>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</si>
  <si>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</si>
  <si>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</si>
  <si>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</si>
  <si>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20"/>
  </si>
  <si>
    <t>ボイラ用及びコージェネレーション用以外に使用したもの</t>
    <rPh sb="3" eb="4">
      <t>ヨウ</t>
    </rPh>
    <rPh sb="4" eb="5">
      <t>オヨ</t>
    </rPh>
    <rPh sb="16" eb="17">
      <t>ヨウ</t>
    </rPh>
    <rPh sb="17" eb="19">
      <t>イガイ</t>
    </rPh>
    <rPh sb="20" eb="22">
      <t>シヨウ</t>
    </rPh>
    <phoneticPr fontId="20"/>
  </si>
  <si>
    <r>
      <rPr>
        <sz val="11"/>
        <rFont val="ＭＳ Ｐゴシック"/>
        <family val="3"/>
        <charset val="128"/>
      </rPr>
      <t>　　  　消</t>
    </r>
    <rPh sb="5" eb="6">
      <t>ショウヒ</t>
    </rPh>
    <phoneticPr fontId="20"/>
  </si>
  <si>
    <r>
      <t>ガラス製品工業　</t>
    </r>
    <r>
      <rPr>
        <sz val="10"/>
        <rFont val="Times New Roman"/>
        <family val="1"/>
      </rPr>
      <t xml:space="preserve">                      Glass products industry</t>
    </r>
    <rPh sb="3" eb="7">
      <t>セイヒンコウギョウ</t>
    </rPh>
    <phoneticPr fontId="1"/>
  </si>
  <si>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</si>
  <si>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</si>
  <si>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</si>
  <si>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7"/>
  </si>
  <si>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7"/>
  </si>
  <si>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</si>
  <si>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</si>
  <si>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</si>
  <si>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</si>
  <si>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</si>
  <si>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</si>
  <si>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</si>
  <si>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</si>
  <si>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</si>
  <si>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石油化学製品　</t>
    </r>
    <r>
      <rPr>
        <b/>
        <sz val="18"/>
        <rFont val="ＭＳ Ｐゴシック"/>
        <family val="3"/>
        <charset val="128"/>
      </rPr>
      <t>→</t>
    </r>
    <rPh sb="0" eb="2">
      <t>セキユ</t>
    </rPh>
    <rPh sb="2" eb="4">
      <t>カガク</t>
    </rPh>
    <rPh sb="4" eb="6">
      <t>セイヒン</t>
    </rPh>
    <phoneticPr fontId="7"/>
  </si>
  <si>
    <r>
      <rPr>
        <b/>
        <sz val="14"/>
        <rFont val="ＭＳ Ｐゴシック"/>
        <family val="3"/>
        <charset val="128"/>
      </rPr>
      <t>　</t>
    </r>
    <r>
      <rPr>
        <b/>
        <sz val="14"/>
        <rFont val="Times New Roman"/>
        <family val="1"/>
      </rPr>
      <t>Chemical  fibers</t>
    </r>
    <r>
      <rPr>
        <b/>
        <sz val="14"/>
        <rFont val="ＭＳ Ｐゴシック"/>
        <family val="3"/>
        <charset val="128"/>
      </rPr>
      <t>　</t>
    </r>
  </si>
  <si>
    <r>
      <t>ガラス製品（直接）　　</t>
    </r>
    <r>
      <rPr>
        <sz val="10"/>
        <rFont val="Times New Roman"/>
        <family val="1"/>
      </rPr>
      <t>Glass products (Direct input table)</t>
    </r>
    <rPh sb="3" eb="5">
      <t>セイヒン</t>
    </rPh>
    <rPh sb="6" eb="8">
      <t>チョクセツ</t>
    </rPh>
    <phoneticPr fontId="7"/>
  </si>
  <si>
    <r>
      <t>ガラス製品（一次）　　</t>
    </r>
    <r>
      <rPr>
        <sz val="10"/>
        <rFont val="Times New Roman"/>
        <family val="1"/>
      </rPr>
      <t>Glass  products (Conversion table)</t>
    </r>
    <rPh sb="3" eb="5">
      <t>セイヒン</t>
    </rPh>
    <rPh sb="6" eb="8">
      <t>イチジ</t>
    </rPh>
    <phoneticPr fontId="7"/>
  </si>
  <si>
    <t>Glass products industry</t>
  </si>
  <si>
    <r>
      <t>非鉄金属地金（一次）　 　</t>
    </r>
    <r>
      <rPr>
        <sz val="10"/>
        <rFont val="Times New Roman"/>
        <family val="1"/>
      </rPr>
      <t>Non-ferrous metals (Conversion table)</t>
    </r>
    <rPh sb="0" eb="2">
      <t>ヒテツ</t>
    </rPh>
    <rPh sb="2" eb="4">
      <t>キンゾク</t>
    </rPh>
    <rPh sb="4" eb="6">
      <t>ジガネ</t>
    </rPh>
    <rPh sb="7" eb="9">
      <t>イチジ</t>
    </rPh>
    <phoneticPr fontId="7"/>
  </si>
  <si>
    <t>　　　⑨　機械器具製品</t>
    <rPh sb="5" eb="7">
      <t>キカイ</t>
    </rPh>
    <rPh sb="7" eb="9">
      <t>キグ</t>
    </rPh>
    <rPh sb="9" eb="11">
      <t>セイヒン</t>
    </rPh>
    <phoneticPr fontId="7"/>
  </si>
  <si>
    <t xml:space="preserve">    ２）　熱量単位表（事業所ベース） (つづき)</t>
    <rPh sb="7" eb="9">
      <t>ネツリョウ</t>
    </rPh>
    <rPh sb="9" eb="11">
      <t>タンイ</t>
    </rPh>
    <rPh sb="11" eb="12">
      <t>ヒョウ</t>
    </rPh>
    <rPh sb="13" eb="16">
      <t>ジギョウショ</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</si>
  <si>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</si>
  <si>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</si>
  <si>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t>　原油（NGL・コンデンセートを含む）</t>
    <rPh sb="1" eb="3">
      <t>ゲンユ</t>
    </rPh>
    <rPh sb="16" eb="17">
      <t>フク</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</si>
  <si>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</si>
  <si>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</si>
  <si>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</si>
  <si>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</si>
  <si>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</si>
  <si>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</si>
  <si>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t>B・Ｃ重油</t>
  </si>
  <si>
    <t>パルプ・紙・板紙計（１～３）</t>
    <rPh sb="4" eb="5">
      <t>カミ</t>
    </rPh>
    <rPh sb="6" eb="8">
      <t>イタカミ</t>
    </rPh>
    <rPh sb="8" eb="9">
      <t>ケイ</t>
    </rPh>
    <phoneticPr fontId="7"/>
  </si>
  <si>
    <t>アスファルト</t>
  </si>
  <si>
    <t>Asphalt</t>
  </si>
  <si>
    <t>石油化学製品（動力・燃料用）（２）</t>
    <rPh sb="0" eb="2">
      <t>セキユ</t>
    </rPh>
    <rPh sb="2" eb="4">
      <t>カガク</t>
    </rPh>
    <rPh sb="4" eb="6">
      <t>セイヒン</t>
    </rPh>
    <rPh sb="7" eb="9">
      <t>ドウリョク</t>
    </rPh>
    <rPh sb="10" eb="12">
      <t>ネンリョウ</t>
    </rPh>
    <rPh sb="12" eb="13">
      <t>ヨウ</t>
    </rPh>
    <phoneticPr fontId="7"/>
  </si>
  <si>
    <t>アンモニア及びアンモニア誘導品計（３～４）（つづき）</t>
    <rPh sb="5" eb="6">
      <t>オヨ</t>
    </rPh>
    <rPh sb="12" eb="15">
      <t>ユウドウヒン</t>
    </rPh>
    <rPh sb="15" eb="16">
      <t>ケイ</t>
    </rPh>
    <phoneticPr fontId="7"/>
  </si>
  <si>
    <t>アンモニア及びアンモニア誘導品（原料用）（３）</t>
    <rPh sb="5" eb="6">
      <t>オヨ</t>
    </rPh>
    <rPh sb="12" eb="15">
      <t>ユウドウヒン</t>
    </rPh>
    <rPh sb="16" eb="19">
      <t>ゲンリョウヨウ</t>
    </rPh>
    <phoneticPr fontId="7"/>
  </si>
  <si>
    <t>アンモニア及びアンモニア誘導品（動力・燃料用）（４）</t>
    <rPh sb="5" eb="6">
      <t>オヨ</t>
    </rPh>
    <rPh sb="12" eb="15">
      <t>ユウドウヒン</t>
    </rPh>
    <phoneticPr fontId="1"/>
  </si>
  <si>
    <t>化学工業製品小計（１～５）</t>
    <rPh sb="0" eb="2">
      <t>カガク</t>
    </rPh>
    <rPh sb="2" eb="4">
      <t>コウギョウ</t>
    </rPh>
    <rPh sb="4" eb="6">
      <t>セイヒン</t>
    </rPh>
    <rPh sb="6" eb="8">
      <t>ショウケイ</t>
    </rPh>
    <phoneticPr fontId="7"/>
  </si>
  <si>
    <t>アンモニア及びアンモニア誘導品計（３～４）</t>
    <rPh sb="5" eb="6">
      <t>オヨ</t>
    </rPh>
    <rPh sb="12" eb="15">
      <t>ユウドウヒン</t>
    </rPh>
    <rPh sb="15" eb="16">
      <t>ケイ</t>
    </rPh>
    <phoneticPr fontId="7"/>
  </si>
  <si>
    <t>ソーダ工業製品（５）</t>
    <rPh sb="3" eb="5">
      <t>コウギョウ</t>
    </rPh>
    <rPh sb="5" eb="6">
      <t>セイ</t>
    </rPh>
    <rPh sb="6" eb="7">
      <t>ヤクヒン</t>
    </rPh>
    <phoneticPr fontId="7"/>
  </si>
  <si>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</si>
  <si>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ガラス製品（一次）　    　</t>
    </r>
    <r>
      <rPr>
        <sz val="10"/>
        <rFont val="Times New Roman"/>
        <family val="1"/>
      </rPr>
      <t>Glass  products (Conversion table)</t>
    </r>
    <rPh sb="3" eb="5">
      <t>セイヒン</t>
    </rPh>
    <rPh sb="6" eb="8">
      <t>イチジ</t>
    </rPh>
    <phoneticPr fontId="7"/>
  </si>
  <si>
    <t>　直接投入エネルギー表</t>
    <rPh sb="1" eb="3">
      <t>チョクセツ</t>
    </rPh>
    <rPh sb="3" eb="5">
      <t>トウニュウ</t>
    </rPh>
    <rPh sb="10" eb="11">
      <t>ヒョウ</t>
    </rPh>
    <phoneticPr fontId="7"/>
  </si>
  <si>
    <t xml:space="preserve">  一次投入燃料換算表</t>
    <rPh sb="2" eb="4">
      <t>イチジ</t>
    </rPh>
    <rPh sb="4" eb="6">
      <t>トウニュウ</t>
    </rPh>
    <rPh sb="6" eb="8">
      <t>ネンリョウ</t>
    </rPh>
    <rPh sb="8" eb="11">
      <t>カンザンヒョウ</t>
    </rPh>
    <phoneticPr fontId="7"/>
  </si>
  <si>
    <t>ガラス製品工業（つづき）</t>
    <rPh sb="3" eb="7">
      <t>セイヒンコウギョウ</t>
    </rPh>
    <phoneticPr fontId="1"/>
  </si>
  <si>
    <t>ガラス製品</t>
    <rPh sb="3" eb="5">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</si>
  <si>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</si>
  <si>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非鉄金属地金工業</t>
    <rPh sb="0" eb="2">
      <t>ヒテツ</t>
    </rPh>
    <rPh sb="2" eb="4">
      <t>キンゾク</t>
    </rPh>
    <rPh sb="4" eb="6">
      <t>ジガネ</t>
    </rPh>
    <rPh sb="6" eb="8">
      <t>コウギョウ</t>
    </rPh>
    <phoneticPr fontId="7"/>
  </si>
  <si>
    <t>非鉄金属地金計（つづき）</t>
    <rPh sb="0" eb="1">
      <t>ヒテツ</t>
    </rPh>
    <rPh sb="1" eb="3">
      <t>キンゾク</t>
    </rPh>
    <rPh sb="3" eb="5">
      <t>ジガネ</t>
    </rPh>
    <rPh sb="5" eb="6">
      <t>ケイ</t>
    </rPh>
    <phoneticPr fontId="7"/>
  </si>
  <si>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</si>
  <si>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</si>
  <si>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</si>
  <si>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7"/>
  </si>
  <si>
    <t>蒸留亜鉛（つづき）</t>
    <rPh sb="0" eb="1">
      <t>ジョウリュウ</t>
    </rPh>
    <rPh sb="1" eb="3">
      <t>アエン</t>
    </rPh>
    <phoneticPr fontId="1"/>
  </si>
  <si>
    <t>鉛計</t>
    <rPh sb="0" eb="1">
      <t>ケイ</t>
    </rPh>
    <phoneticPr fontId="1"/>
  </si>
  <si>
    <t>亜鉛計</t>
    <rPh sb="0" eb="1">
      <t>アエン</t>
    </rPh>
    <rPh sb="1" eb="2">
      <t>ケイ</t>
    </rPh>
    <phoneticPr fontId="7"/>
  </si>
  <si>
    <t>蒸留亜鉛(つづき)</t>
    <rPh sb="0" eb="1">
      <t>ジョウリュウ</t>
    </rPh>
    <rPh sb="1" eb="3">
      <t>アエン</t>
    </rPh>
    <phoneticPr fontId="1"/>
  </si>
  <si>
    <t>非鉄金属地金工業(つづき）</t>
    <rPh sb="0" eb="2">
      <t>ヒテツ</t>
    </rPh>
    <rPh sb="2" eb="4">
      <t>キンゾク</t>
    </rPh>
    <rPh sb="4" eb="6">
      <t>ジガネ</t>
    </rPh>
    <rPh sb="6" eb="8">
      <t>コウギョウ</t>
    </rPh>
    <phoneticPr fontId="7"/>
  </si>
  <si>
    <t>非鉄金属地金計</t>
    <rPh sb="0" eb="1">
      <t>ヒテツ</t>
    </rPh>
    <rPh sb="1" eb="3">
      <t>キンゾク</t>
    </rPh>
    <rPh sb="3" eb="5">
      <t>ジガネ</t>
    </rPh>
    <rPh sb="5" eb="6">
      <t>ケイ</t>
    </rPh>
    <phoneticPr fontId="7"/>
  </si>
  <si>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</si>
  <si>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</si>
  <si>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</si>
  <si>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</si>
  <si>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</si>
  <si>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</si>
  <si>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7"/>
  </si>
  <si>
    <t>蒸留亜鉛</t>
    <rPh sb="0" eb="1">
      <t>ジョウリュウ</t>
    </rPh>
    <rPh sb="1" eb="3">
      <t>アエン</t>
    </rPh>
    <phoneticPr fontId="1"/>
  </si>
  <si>
    <t>電気亜鉛 （つづき）</t>
    <rPh sb="0" eb="2">
      <t>デンキ</t>
    </rPh>
    <rPh sb="2" eb="4">
      <t>アエン</t>
    </rPh>
    <phoneticPr fontId="1"/>
  </si>
  <si>
    <t>その他の非鉄金属</t>
    <rPh sb="0" eb="2">
      <t>ソノタ</t>
    </rPh>
    <rPh sb="3" eb="5">
      <t>ヒテツ</t>
    </rPh>
    <rPh sb="5" eb="7">
      <t>キンゾク</t>
    </rPh>
    <phoneticPr fontId="1"/>
  </si>
  <si>
    <t>機械工業</t>
    <rPh sb="0" eb="2">
      <t>キカイ</t>
    </rPh>
    <rPh sb="2" eb="4">
      <t>コウギョウ</t>
    </rPh>
    <phoneticPr fontId="7"/>
  </si>
  <si>
    <t>金属工作機械及び金属加工機械（２）</t>
    <rPh sb="0" eb="2">
      <t>キンゾク</t>
    </rPh>
    <rPh sb="2" eb="4">
      <t>コウサク</t>
    </rPh>
    <rPh sb="4" eb="6">
      <t>キカイ</t>
    </rPh>
    <rPh sb="6" eb="7">
      <t>オヨ</t>
    </rPh>
    <rPh sb="8" eb="12">
      <t>キンゾクカコウ</t>
    </rPh>
    <rPh sb="12" eb="14">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</si>
  <si>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</si>
  <si>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電子部品（３）</t>
    <rPh sb="0" eb="2">
      <t>デンシ</t>
    </rPh>
    <rPh sb="2" eb="4">
      <t>ブヒン</t>
    </rPh>
    <phoneticPr fontId="7"/>
  </si>
  <si>
    <t>土木建設機械（１）</t>
    <rPh sb="0" eb="2">
      <t>ドボク</t>
    </rPh>
    <rPh sb="2" eb="4">
      <t>ケンセツ</t>
    </rPh>
    <rPh sb="4" eb="6">
      <t>キカイ</t>
    </rPh>
    <phoneticPr fontId="1"/>
  </si>
  <si>
    <t>ＹＥＡＲＢＯＯＫ　ＯF</t>
  </si>
  <si>
    <t>THE　CURRENT　SURVEY　OF　ENERGY　CONSUMPTION</t>
  </si>
  <si>
    <t>又は生産</t>
    <rPh sb="0" eb="1">
      <t>マタ</t>
    </rPh>
    <rPh sb="2" eb="4">
      <t>セイサン</t>
    </rPh>
    <phoneticPr fontId="20"/>
  </si>
  <si>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</si>
  <si>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</si>
  <si>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</si>
  <si>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</si>
  <si>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</si>
  <si>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7"/>
  </si>
  <si>
    <t>石油製品</t>
    <rPh sb="0" eb="2">
      <t>セキユ</t>
    </rPh>
    <rPh sb="2" eb="4">
      <t>セイヒン</t>
    </rPh>
    <phoneticPr fontId="7"/>
  </si>
  <si>
    <t>窯業・土石製品小計（１～５）</t>
    <rPh sb="0" eb="2">
      <t>ヨウギョウ</t>
    </rPh>
    <rPh sb="3" eb="5">
      <t>ドセキ</t>
    </rPh>
    <rPh sb="5" eb="7">
      <t>セイヒン</t>
    </rPh>
    <rPh sb="7" eb="9">
      <t>ショウケイ</t>
    </rPh>
    <phoneticPr fontId="7"/>
  </si>
  <si>
    <r>
      <t xml:space="preserve">ガラス製品（直接）　  　  </t>
    </r>
    <r>
      <rPr>
        <sz val="10"/>
        <rFont val="Times New Roman"/>
        <family val="1"/>
      </rPr>
      <t>Glass products (Direct input table)</t>
    </r>
    <rPh sb="3" eb="5">
      <t>セイヒン</t>
    </rPh>
    <rPh sb="6" eb="8">
      <t>チョクセツ</t>
    </rPh>
    <phoneticPr fontId="7"/>
  </si>
  <si>
    <t xml:space="preserve"> oil total</t>
  </si>
  <si>
    <t>石油化学</t>
    <rPh sb="0" eb="2">
      <t>セキユ</t>
    </rPh>
    <rPh sb="2" eb="4">
      <t>カガク</t>
    </rPh>
    <phoneticPr fontId="7"/>
  </si>
  <si>
    <t>銅</t>
    <rPh sb="0" eb="1">
      <t>ドウ</t>
    </rPh>
    <phoneticPr fontId="1"/>
  </si>
  <si>
    <t>鉛</t>
    <rPh sb="0" eb="1">
      <t>ナマリ</t>
    </rPh>
    <phoneticPr fontId="7"/>
  </si>
  <si>
    <t>ソーダ工業製品</t>
    <rPh sb="3" eb="5">
      <t>コウギョウ</t>
    </rPh>
    <rPh sb="5" eb="7">
      <t>セイヒン</t>
    </rPh>
    <phoneticPr fontId="1"/>
  </si>
  <si>
    <t>板ガラス</t>
    <rPh sb="0" eb="1">
      <t>イタ</t>
    </rPh>
    <phoneticPr fontId="7"/>
  </si>
  <si>
    <t>石灰</t>
    <rPh sb="0" eb="2">
      <t>セッカイ</t>
    </rPh>
    <phoneticPr fontId="1"/>
  </si>
  <si>
    <t>Plastic Fuel</t>
  </si>
  <si>
    <r>
      <t>燃料受払(業種別時系列表)　　</t>
    </r>
    <r>
      <rPr>
        <sz val="10"/>
        <rFont val="Times New Roman"/>
        <family val="1"/>
      </rPr>
      <t>Fuel input/output(Historical data by industry)</t>
    </r>
    <rPh sb="5" eb="8">
      <t>ギョウシュベツ</t>
    </rPh>
    <rPh sb="8" eb="11">
      <t>ジケイレツ</t>
    </rPh>
    <rPh sb="11" eb="12">
      <t>ヒョウ</t>
    </rPh>
    <phoneticPr fontId="20"/>
  </si>
  <si>
    <t>Year,
Quarter
&amp;Month</t>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</si>
  <si>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</si>
  <si>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</si>
  <si>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</si>
  <si>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</si>
  <si>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</si>
  <si>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</si>
  <si>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20"/>
  </si>
  <si>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</si>
  <si>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</si>
  <si>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t>電力受払(業種別時系列表)　　</t>
    </r>
    <r>
      <rPr>
        <sz val="10"/>
        <rFont val="Times New Roman"/>
        <family val="1"/>
      </rPr>
      <t>Electricity input/output  (Historical data by industry)</t>
    </r>
    <rPh sb="0" eb="2">
      <t>デンリョク</t>
    </rPh>
    <rPh sb="2" eb="4">
      <t>ウケハライ</t>
    </rPh>
    <phoneticPr fontId="7"/>
  </si>
  <si>
    <r>
      <t>　　　　 単位　</t>
    </r>
    <r>
      <rPr>
        <sz val="12"/>
        <rFont val="Times New Roman"/>
        <family val="1"/>
      </rPr>
      <t>Unit</t>
    </r>
    <r>
      <rPr>
        <sz val="12"/>
        <rFont val="ＭＳ Ｐゴシック"/>
        <family val="3"/>
        <charset val="128"/>
      </rPr>
      <t>　：　ｔ</t>
    </r>
    <rPh sb="5" eb="7">
      <t>タンイ</t>
    </rPh>
    <phoneticPr fontId="1"/>
  </si>
  <si>
    <t>紙（２）</t>
    <rPh sb="0" eb="1">
      <t>カミ</t>
    </rPh>
    <phoneticPr fontId="1"/>
  </si>
  <si>
    <t>板紙（３）</t>
    <rPh sb="0" eb="2">
      <t>イタガミ</t>
    </rPh>
    <phoneticPr fontId="7"/>
  </si>
  <si>
    <t>石油化学製品(原料用）（１）（つづき）</t>
    <rPh sb="0" eb="2">
      <t>セキユ</t>
    </rPh>
    <rPh sb="2" eb="4">
      <t>カガク</t>
    </rPh>
    <rPh sb="4" eb="6">
      <t>セイヒン</t>
    </rPh>
    <rPh sb="7" eb="9">
      <t>ゲンリョウ</t>
    </rPh>
    <rPh sb="9" eb="10">
      <t>ヨウ</t>
    </rPh>
    <phoneticPr fontId="7"/>
  </si>
  <si>
    <t>石油化学製品（原料用）（１）（つづき）</t>
    <rPh sb="0" eb="2">
      <t>セキユ</t>
    </rPh>
    <rPh sb="2" eb="4">
      <t>カガク</t>
    </rPh>
    <rPh sb="4" eb="6">
      <t>セイヒン</t>
    </rPh>
    <rPh sb="7" eb="10">
      <t>ゲンリョウヨウ</t>
    </rPh>
    <phoneticPr fontId="7"/>
  </si>
  <si>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</si>
  <si>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</si>
  <si>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</si>
  <si>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t>Year,
Quarter
&amp;Month</t>
  </si>
  <si>
    <r>
      <rPr>
        <sz val="12"/>
        <rFont val="ＭＳ Ｐゴシック"/>
        <family val="3"/>
        <charset val="128"/>
      </rPr>
      <t>　</t>
    </r>
    <phoneticPr fontId="7"/>
  </si>
  <si>
    <t>for purposes other than boilers and co-generation</t>
    <phoneticPr fontId="1"/>
  </si>
  <si>
    <t>Kerosene</t>
    <phoneticPr fontId="1"/>
  </si>
  <si>
    <t>Gasoline</t>
    <phoneticPr fontId="1"/>
  </si>
  <si>
    <t>絶乾(Dry)ｔ</t>
    <rPh sb="0" eb="1">
      <t>ゼツ</t>
    </rPh>
    <rPh sb="1" eb="2">
      <t>イヌイ</t>
    </rPh>
    <phoneticPr fontId="1"/>
  </si>
  <si>
    <t>　都市ガス（B）</t>
    <rPh sb="1" eb="3">
      <t>トシ</t>
    </rPh>
    <phoneticPr fontId="1"/>
  </si>
  <si>
    <t>　石炭コークス</t>
    <rPh sb="1" eb="3">
      <t>セキタン</t>
    </rPh>
    <phoneticPr fontId="1"/>
  </si>
  <si>
    <t>うち受入分</t>
    <rPh sb="2" eb="4">
      <t>ウケイレ</t>
    </rPh>
    <rPh sb="4" eb="5">
      <t>ブン</t>
    </rPh>
    <phoneticPr fontId="7"/>
  </si>
  <si>
    <t>for</t>
    <phoneticPr fontId="20"/>
  </si>
  <si>
    <t>　</t>
    <phoneticPr fontId="1"/>
  </si>
  <si>
    <t>Petroleum coke</t>
    <phoneticPr fontId="1"/>
  </si>
  <si>
    <t>Total</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</si>
  <si>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7"/>
  </si>
  <si>
    <t xml:space="preserve">Coal </t>
  </si>
  <si>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</si>
  <si>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</si>
  <si>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</si>
  <si>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</si>
  <si>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コージェネ</t>
    <phoneticPr fontId="20"/>
  </si>
  <si>
    <r>
      <t>紙（２）</t>
    </r>
    <r>
      <rPr>
        <sz val="12"/>
        <rFont val="Times New Roman"/>
        <family val="1"/>
      </rPr>
      <t xml:space="preserve"> Paper</t>
    </r>
    <rPh sb="0" eb="1">
      <t>カミ</t>
    </rPh>
    <phoneticPr fontId="1"/>
  </si>
  <si>
    <r>
      <t xml:space="preserve">パルプ・紙・板紙計（１～３）     </t>
    </r>
    <r>
      <rPr>
        <sz val="18"/>
        <rFont val="ＭＳ Ｐゴシック"/>
        <family val="3"/>
        <charset val="128"/>
      </rPr>
      <t>→</t>
    </r>
    <rPh sb="4" eb="5">
      <t>カミ</t>
    </rPh>
    <rPh sb="6" eb="8">
      <t>イタカミ</t>
    </rPh>
    <rPh sb="8" eb="9">
      <t>ケイ</t>
    </rPh>
    <phoneticPr fontId="7"/>
  </si>
  <si>
    <t>年　　月</t>
    <phoneticPr fontId="1"/>
  </si>
  <si>
    <r>
      <t>1000ｍ</t>
    </r>
    <r>
      <rPr>
        <vertAlign val="superscript"/>
        <sz val="12"/>
        <rFont val="ＭＳ Ｐ明朝"/>
        <family val="1"/>
        <charset val="128"/>
      </rPr>
      <t>3</t>
    </r>
    <phoneticPr fontId="20"/>
  </si>
  <si>
    <t>ガソリン</t>
    <phoneticPr fontId="1"/>
  </si>
  <si>
    <r>
      <t>(Crude petroleum equivalent)</t>
    </r>
    <r>
      <rPr>
        <b/>
        <sz val="12"/>
        <rFont val="ＭＳ Ｐゴシック"/>
        <family val="3"/>
        <charset val="128"/>
      </rPr>
      <t>　</t>
    </r>
    <phoneticPr fontId="1"/>
  </si>
  <si>
    <t xml:space="preserve"> Table of direct input energy</t>
    <phoneticPr fontId="7"/>
  </si>
  <si>
    <t>ナフサ</t>
    <phoneticPr fontId="1"/>
  </si>
  <si>
    <r>
      <rPr>
        <sz val="11"/>
        <rFont val="ＭＳ Ｐゴシック"/>
        <family val="3"/>
        <charset val="128"/>
      </rPr>
      <t>　</t>
    </r>
    <phoneticPr fontId="7"/>
  </si>
  <si>
    <t>→</t>
    <phoneticPr fontId="1"/>
  </si>
  <si>
    <r>
      <rPr>
        <sz val="10"/>
        <rFont val="ＭＳ Ｐ明朝"/>
        <family val="1"/>
        <charset val="128"/>
      </rPr>
      <t>T</t>
    </r>
    <r>
      <rPr>
        <sz val="10"/>
        <rFont val="Times New Roman"/>
        <family val="1"/>
      </rPr>
      <t xml:space="preserve">rends of energy consumption </t>
    </r>
  </si>
  <si>
    <t>うち指定生産品目分</t>
    <rPh sb="2" eb="4">
      <t>シテイ</t>
    </rPh>
    <rPh sb="4" eb="6">
      <t>セイサン</t>
    </rPh>
    <rPh sb="6" eb="8">
      <t>ヒンモク</t>
    </rPh>
    <rPh sb="8" eb="9">
      <t>ブン</t>
    </rPh>
    <phoneticPr fontId="1"/>
  </si>
  <si>
    <r>
      <rPr>
        <sz val="11"/>
        <rFont val="ＭＳ Ｐゴシック"/>
        <family val="3"/>
        <charset val="128"/>
      </rPr>
      <t>　</t>
    </r>
    <phoneticPr fontId="1"/>
  </si>
  <si>
    <t>　石油系燃料計</t>
    <rPh sb="1" eb="4">
      <t>セキユケイ</t>
    </rPh>
    <rPh sb="4" eb="6">
      <t>ネンリョウ</t>
    </rPh>
    <rPh sb="6" eb="7">
      <t>ケイ</t>
    </rPh>
    <phoneticPr fontId="1"/>
  </si>
  <si>
    <t>注1</t>
    <rPh sb="0" eb="1">
      <t>チュウ</t>
    </rPh>
    <phoneticPr fontId="1"/>
  </si>
  <si>
    <t>ｋｌ</t>
    <phoneticPr fontId="1"/>
  </si>
  <si>
    <r>
      <t>絶乾(</t>
    </r>
    <r>
      <rPr>
        <sz val="11"/>
        <rFont val="Times New Roman"/>
        <family val="1"/>
      </rPr>
      <t>Dry</t>
    </r>
    <r>
      <rPr>
        <sz val="11"/>
        <rFont val="ＭＳ Ｐゴシック"/>
        <family val="3"/>
        <charset val="128"/>
      </rPr>
      <t>) ｔ</t>
    </r>
    <rPh sb="0" eb="1">
      <t>ゼツ</t>
    </rPh>
    <rPh sb="1" eb="2">
      <t>カン</t>
    </rPh>
    <phoneticPr fontId="1"/>
  </si>
  <si>
    <r>
      <t>単位</t>
    </r>
    <r>
      <rPr>
        <sz val="12"/>
        <rFont val="Times New Roman"/>
        <family val="1"/>
      </rPr>
      <t xml:space="preserve"> Unit</t>
    </r>
    <r>
      <rPr>
        <sz val="12"/>
        <rFont val="ＭＳ Ｐゴシック"/>
        <family val="3"/>
        <charset val="128"/>
      </rPr>
      <t>：</t>
    </r>
    <r>
      <rPr>
        <sz val="12"/>
        <rFont val="ＭＳ Ｐゴシック"/>
        <family val="3"/>
        <charset val="128"/>
      </rPr>
      <t>GJ</t>
    </r>
    <rPh sb="0" eb="2">
      <t>タンイ</t>
    </rPh>
    <phoneticPr fontId="1"/>
  </si>
  <si>
    <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20"/>
  </si>
  <si>
    <t>１）　固有単位表（事業所ベース）</t>
    <rPh sb="3" eb="5">
      <t>コユウ</t>
    </rPh>
    <rPh sb="5" eb="7">
      <t>タンイ</t>
    </rPh>
    <rPh sb="7" eb="8">
      <t>ヒョウ</t>
    </rPh>
    <rPh sb="9" eb="12">
      <t>ジギョウショ</t>
    </rPh>
    <phoneticPr fontId="1"/>
  </si>
  <si>
    <t>合計 注2</t>
    <rPh sb="0" eb="2">
      <t>ゴウケイ</t>
    </rPh>
    <rPh sb="3" eb="4">
      <t>チュウ</t>
    </rPh>
    <phoneticPr fontId="1"/>
  </si>
  <si>
    <t>業　　種</t>
    <rPh sb="0" eb="4">
      <t>ギョウシュ</t>
    </rPh>
    <phoneticPr fontId="7"/>
  </si>
  <si>
    <t>注4</t>
    <rPh sb="0" eb="1">
      <t>チュウ</t>
    </rPh>
    <phoneticPr fontId="1"/>
  </si>
  <si>
    <t>合計　Total</t>
    <rPh sb="0" eb="2">
      <t>ゴウケイ</t>
    </rPh>
    <phoneticPr fontId="1"/>
  </si>
  <si>
    <t>重複事業所分補正量</t>
    <rPh sb="0" eb="2">
      <t>チョウフク</t>
    </rPh>
    <rPh sb="2" eb="4">
      <t>ジギョウ</t>
    </rPh>
    <rPh sb="4" eb="5">
      <t>ショ</t>
    </rPh>
    <rPh sb="5" eb="6">
      <t>ショブン</t>
    </rPh>
    <rPh sb="6" eb="9">
      <t>ホセイリョウ</t>
    </rPh>
    <phoneticPr fontId="1"/>
  </si>
  <si>
    <t>Petroleum products industry</t>
    <phoneticPr fontId="1"/>
  </si>
  <si>
    <t>鉄鋼業　　　　　　　　　　　</t>
    <rPh sb="0" eb="3">
      <t>テッコウギョウ</t>
    </rPh>
    <phoneticPr fontId="1"/>
  </si>
  <si>
    <t>２）　熱量単位表（事業所ベース）</t>
    <rPh sb="3" eb="5">
      <t>ネツリョウ</t>
    </rPh>
    <rPh sb="5" eb="7">
      <t>タンイ</t>
    </rPh>
    <rPh sb="7" eb="8">
      <t>ヒョウ</t>
    </rPh>
    <rPh sb="9" eb="12">
      <t>ジギョウショ</t>
    </rPh>
    <phoneticPr fontId="1"/>
  </si>
  <si>
    <r>
      <t xml:space="preserve">単位 </t>
    </r>
    <r>
      <rPr>
        <sz val="12"/>
        <rFont val="Times New Roman"/>
        <family val="1"/>
      </rPr>
      <t>Unit</t>
    </r>
    <r>
      <rPr>
        <sz val="12"/>
        <rFont val="ＭＳ Ｐゴシック"/>
        <family val="3"/>
        <charset val="128"/>
      </rPr>
      <t>：GJ</t>
    </r>
    <rPh sb="0" eb="2">
      <t>タンイ</t>
    </rPh>
    <phoneticPr fontId="1"/>
  </si>
  <si>
    <t>Net consumption is shown for Total and three industrial categories(Chemical industry,Ceramics,clay and stone products industry, Iron and steel industry).</t>
  </si>
  <si>
    <r>
      <t>燃料受払(燃料種別表)　　　　</t>
    </r>
    <r>
      <rPr>
        <sz val="11"/>
        <rFont val="Times New Roman"/>
        <family val="1"/>
      </rPr>
      <t xml:space="preserve">Fuel input/output (Table by fuels) </t>
    </r>
    <rPh sb="0" eb="2">
      <t>ネンリョウ</t>
    </rPh>
    <rPh sb="2" eb="4">
      <t>ウケハライ</t>
    </rPh>
    <phoneticPr fontId="20"/>
  </si>
  <si>
    <t xml:space="preserve">                                                                                   ボイラ用及びコージェネレーション用以外に使用したもの</t>
    <rPh sb="86" eb="87">
      <t>ヨウ</t>
    </rPh>
    <rPh sb="87" eb="88">
      <t>オヨ</t>
    </rPh>
    <rPh sb="99" eb="100">
      <t>ヨウ</t>
    </rPh>
    <rPh sb="100" eb="102">
      <t>イガイ</t>
    </rPh>
    <rPh sb="103" eb="105">
      <t>シヨウ</t>
    </rPh>
    <phoneticPr fontId="20"/>
  </si>
  <si>
    <t>計</t>
    <rPh sb="0" eb="1">
      <t>ケイ</t>
    </rPh>
    <phoneticPr fontId="20"/>
  </si>
  <si>
    <t>原料用</t>
    <rPh sb="0" eb="3">
      <t>ゲンリョウヨウ</t>
    </rPh>
    <phoneticPr fontId="20"/>
  </si>
  <si>
    <t>その他用</t>
    <rPh sb="0" eb="3">
      <t>ソノタ</t>
    </rPh>
    <rPh sb="3" eb="4">
      <t>ヨウ</t>
    </rPh>
    <phoneticPr fontId="20"/>
  </si>
  <si>
    <r>
      <t xml:space="preserve">原                      　　　               油 </t>
    </r>
    <r>
      <rPr>
        <sz val="11"/>
        <rFont val="ＭＳ Ｐ明朝"/>
        <family val="1"/>
        <charset val="128"/>
      </rPr>
      <t>(注１)</t>
    </r>
    <rPh sb="44" eb="45">
      <t>チュウ</t>
    </rPh>
    <phoneticPr fontId="20"/>
  </si>
  <si>
    <r>
      <t>石　　　　 　　　　　  　     　　　　炭</t>
    </r>
    <r>
      <rPr>
        <sz val="11"/>
        <rFont val="ＭＳ Ｐ明朝"/>
        <family val="1"/>
        <charset val="128"/>
      </rPr>
      <t>(注２）</t>
    </r>
    <rPh sb="25" eb="26">
      <t>チュウ</t>
    </rPh>
    <phoneticPr fontId="1"/>
  </si>
  <si>
    <r>
      <t>石    炭    コ    ー    ク    ス</t>
    </r>
    <r>
      <rPr>
        <sz val="11"/>
        <rFont val="ＭＳ Ｐ明朝"/>
        <family val="1"/>
        <charset val="128"/>
      </rPr>
      <t>(注３）</t>
    </r>
    <rPh sb="27" eb="28">
      <t>チュウ</t>
    </rPh>
    <phoneticPr fontId="1"/>
  </si>
  <si>
    <r>
      <t>原　　　　　　　　　　　　  　　　　　　油</t>
    </r>
    <r>
      <rPr>
        <sz val="11"/>
        <rFont val="ＭＳ Ｐ明朝"/>
        <family val="1"/>
        <charset val="128"/>
      </rPr>
      <t xml:space="preserve"> (注１）</t>
    </r>
    <rPh sb="24" eb="25">
      <t>チュウ</t>
    </rPh>
    <phoneticPr fontId="20"/>
  </si>
  <si>
    <r>
      <t xml:space="preserve">石　　　　　　　　  　  　　　　　炭 </t>
    </r>
    <r>
      <rPr>
        <sz val="11"/>
        <rFont val="ＭＳ Ｐ明朝"/>
        <family val="1"/>
        <charset val="128"/>
      </rPr>
      <t xml:space="preserve"> (注２）</t>
    </r>
    <rPh sb="23" eb="24">
      <t>チュウ</t>
    </rPh>
    <phoneticPr fontId="1"/>
  </si>
  <si>
    <r>
      <t xml:space="preserve">石   炭   コ   ー   ク   ス  </t>
    </r>
    <r>
      <rPr>
        <sz val="11"/>
        <rFont val="ＭＳ Ｐ明朝"/>
        <family val="1"/>
        <charset val="128"/>
      </rPr>
      <t xml:space="preserve"> (注３）</t>
    </r>
    <rPh sb="25" eb="26">
      <t>チュウ</t>
    </rPh>
    <phoneticPr fontId="1"/>
  </si>
  <si>
    <r>
      <t>燃料受払(業種別表)　　</t>
    </r>
    <r>
      <rPr>
        <sz val="10"/>
        <rFont val="Times New Roman"/>
        <family val="1"/>
      </rPr>
      <t>Fuel input/output(Table for individual industry)</t>
    </r>
    <rPh sb="0" eb="2">
      <t>ネンリョウ</t>
    </rPh>
    <rPh sb="2" eb="4">
      <t>ウケハライ</t>
    </rPh>
    <phoneticPr fontId="20"/>
  </si>
  <si>
    <t>受      入</t>
    <rPh sb="0" eb="8">
      <t>ウケイレ</t>
    </rPh>
    <phoneticPr fontId="20"/>
  </si>
  <si>
    <t>合       計</t>
    <rPh sb="0" eb="9">
      <t>ゴウケイ</t>
    </rPh>
    <phoneticPr fontId="20"/>
  </si>
  <si>
    <t>ボ イ ラ 用</t>
    <rPh sb="6" eb="7">
      <t>ヨウ</t>
    </rPh>
    <phoneticPr fontId="20"/>
  </si>
  <si>
    <t>払     出</t>
    <rPh sb="0" eb="7">
      <t>ハライダシ</t>
    </rPh>
    <phoneticPr fontId="20"/>
  </si>
  <si>
    <t xml:space="preserve"> 年 末 在 庫</t>
    <rPh sb="1" eb="2">
      <t>トシ</t>
    </rPh>
    <rPh sb="3" eb="4">
      <t>スエ</t>
    </rPh>
    <rPh sb="5" eb="8">
      <t>ザイコ</t>
    </rPh>
    <phoneticPr fontId="20"/>
  </si>
  <si>
    <t>コ－ジェネ</t>
  </si>
  <si>
    <t xml:space="preserve"> ボイラ用及びコ－ジェネレ－ション用以外に使用したもの</t>
    <rPh sb="4" eb="5">
      <t>ヨウ</t>
    </rPh>
    <rPh sb="5" eb="6">
      <t>オヨ</t>
    </rPh>
    <rPh sb="17" eb="18">
      <t>ヨウ</t>
    </rPh>
    <rPh sb="18" eb="20">
      <t>イガイ</t>
    </rPh>
    <rPh sb="21" eb="23">
      <t>シヨウ</t>
    </rPh>
    <phoneticPr fontId="20"/>
  </si>
  <si>
    <t>年 末 在 庫</t>
    <rPh sb="0" eb="1">
      <t>トシ</t>
    </rPh>
    <rPh sb="2" eb="3">
      <t>スエ</t>
    </rPh>
    <rPh sb="4" eb="5">
      <t>ザイ</t>
    </rPh>
    <rPh sb="6" eb="7">
      <t>コ</t>
    </rPh>
    <phoneticPr fontId="20"/>
  </si>
  <si>
    <t>レ－ション用</t>
    <rPh sb="5" eb="6">
      <t>ヨウ</t>
    </rPh>
    <phoneticPr fontId="20"/>
  </si>
  <si>
    <r>
      <t>合           　計（原 油 換 算）</t>
    </r>
    <r>
      <rPr>
        <sz val="11"/>
        <color theme="1"/>
        <rFont val="ＭＳ Ｐゴシック"/>
        <family val="3"/>
        <charset val="128"/>
        <scheme val="minor"/>
      </rPr>
      <t xml:space="preserve"> (注１)</t>
    </r>
    <rPh sb="25" eb="26">
      <t>チュウ</t>
    </rPh>
    <phoneticPr fontId="1"/>
  </si>
  <si>
    <r>
      <t xml:space="preserve">石 油 系 炭 化 水 素 ガ ス </t>
    </r>
    <r>
      <rPr>
        <sz val="11"/>
        <rFont val="ＭＳ Ｐ明朝"/>
        <family val="1"/>
        <charset val="128"/>
      </rPr>
      <t>（注2）</t>
    </r>
    <rPh sb="19" eb="20">
      <t>チュウ</t>
    </rPh>
    <phoneticPr fontId="1"/>
  </si>
  <si>
    <t>ＲＰＦ</t>
    <phoneticPr fontId="1"/>
  </si>
  <si>
    <r>
      <t>合        　　 計（原 油 換 算）</t>
    </r>
    <r>
      <rPr>
        <b/>
        <sz val="11"/>
        <rFont val="ＭＳ Ｐゴシック"/>
        <family val="3"/>
        <charset val="128"/>
      </rPr>
      <t xml:space="preserve"> </t>
    </r>
    <r>
      <rPr>
        <sz val="11"/>
        <color theme="1"/>
        <rFont val="ＭＳ Ｐゴシック"/>
        <family val="3"/>
        <charset val="128"/>
        <scheme val="minor"/>
      </rPr>
      <t>(注１)</t>
    </r>
    <rPh sb="24" eb="25">
      <t>チュウ</t>
    </rPh>
    <phoneticPr fontId="1"/>
  </si>
  <si>
    <r>
      <t>石 油 系 炭 化 水 素 ガ ス</t>
    </r>
    <r>
      <rPr>
        <sz val="10"/>
        <rFont val="ＭＳ Ｐ明朝"/>
        <family val="1"/>
        <charset val="128"/>
      </rPr>
      <t xml:space="preserve"> </t>
    </r>
    <r>
      <rPr>
        <sz val="11"/>
        <rFont val="ＭＳ Ｐ明朝"/>
        <family val="1"/>
        <charset val="128"/>
      </rPr>
      <t>（注2）</t>
    </r>
    <rPh sb="19" eb="20">
      <t>チュウ</t>
    </rPh>
    <phoneticPr fontId="1"/>
  </si>
  <si>
    <t>Because production or fuel occurring subsidiarity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</si>
  <si>
    <t>⑦鉄鋼業　 　         　　　</t>
    <rPh sb="1" eb="4">
      <t>テッコウギョウ</t>
    </rPh>
    <phoneticPr fontId="20"/>
  </si>
  <si>
    <t xml:space="preserve">        費</t>
    <rPh sb="8" eb="9">
      <t>ヒ</t>
    </rPh>
    <phoneticPr fontId="20"/>
  </si>
  <si>
    <t xml:space="preserve"> ボイラ用</t>
    <rPh sb="4" eb="5">
      <t>ヨウ</t>
    </rPh>
    <phoneticPr fontId="20"/>
  </si>
  <si>
    <r>
      <t>合　　　　計 （原油換算）</t>
    </r>
    <r>
      <rPr>
        <sz val="11"/>
        <color theme="1"/>
        <rFont val="ＭＳ Ｐゴシック"/>
        <family val="3"/>
        <charset val="128"/>
        <scheme val="minor"/>
      </rPr>
      <t>(注)</t>
    </r>
    <rPh sb="14" eb="15">
      <t>チュウ</t>
    </rPh>
    <phoneticPr fontId="1"/>
  </si>
  <si>
    <t>絶乾（Dry）ｔ</t>
    <rPh sb="0" eb="1">
      <t>ゼツ</t>
    </rPh>
    <rPh sb="1" eb="2">
      <t>イヌイ</t>
    </rPh>
    <phoneticPr fontId="1"/>
  </si>
  <si>
    <t xml:space="preserve">     費    </t>
    <rPh sb="5" eb="6">
      <t>ヒ</t>
    </rPh>
    <phoneticPr fontId="20"/>
  </si>
  <si>
    <t>年末在庫</t>
    <rPh sb="0" eb="1">
      <t>ネン</t>
    </rPh>
    <rPh sb="1" eb="2">
      <t>ゲツマツ</t>
    </rPh>
    <rPh sb="2" eb="4">
      <t>ザイコ</t>
    </rPh>
    <phoneticPr fontId="20"/>
  </si>
  <si>
    <t xml:space="preserve"> 　  費    </t>
    <rPh sb="4" eb="5">
      <t>ヒ</t>
    </rPh>
    <phoneticPr fontId="20"/>
  </si>
  <si>
    <r>
      <t xml:space="preserve">業種合計   </t>
    </r>
    <r>
      <rPr>
        <sz val="10"/>
        <rFont val="Times New Roman"/>
        <family val="1"/>
      </rPr>
      <t xml:space="preserve">  Total</t>
    </r>
    <rPh sb="0" eb="2">
      <t>ギョウシュ</t>
    </rPh>
    <rPh sb="2" eb="4">
      <t>ゴウケイ</t>
    </rPh>
    <phoneticPr fontId="1"/>
  </si>
  <si>
    <r>
      <t>Total(Crude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</si>
  <si>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20"/>
  </si>
  <si>
    <t>月末在庫</t>
    <rPh sb="0" eb="2">
      <t>ゲツマツ</t>
    </rPh>
    <rPh sb="2" eb="4">
      <t>ザイコ</t>
    </rPh>
    <phoneticPr fontId="20"/>
  </si>
  <si>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rPh sb="0" eb="2">
      <t>タンイ</t>
    </rPh>
    <rPh sb="10" eb="11">
      <t>ゼツ</t>
    </rPh>
    <rPh sb="11" eb="12">
      <t>カン</t>
    </rPh>
    <phoneticPr fontId="39"/>
  </si>
  <si>
    <t xml:space="preserve">　改質生成油 </t>
    <rPh sb="1" eb="3">
      <t>カイシツ</t>
    </rPh>
    <rPh sb="3" eb="5">
      <t>セイセイ</t>
    </rPh>
    <rPh sb="5" eb="6">
      <t>ユ</t>
    </rPh>
    <phoneticPr fontId="1"/>
  </si>
  <si>
    <t xml:space="preserve">　炭化水素油 </t>
    <rPh sb="1" eb="3">
      <t>タンカ</t>
    </rPh>
    <rPh sb="3" eb="5">
      <t>スイソ</t>
    </rPh>
    <rPh sb="5" eb="6">
      <t>ユ</t>
    </rPh>
    <phoneticPr fontId="1"/>
  </si>
  <si>
    <t>　非石油系燃料（原油換算）</t>
    <rPh sb="1" eb="5">
      <t>ヒセキユケイ</t>
    </rPh>
    <rPh sb="5" eb="7">
      <t>ネンリョウ</t>
    </rPh>
    <rPh sb="8" eb="10">
      <t>ゲンユ</t>
    </rPh>
    <rPh sb="10" eb="12">
      <t>カンザン</t>
    </rPh>
    <phoneticPr fontId="1"/>
  </si>
  <si>
    <t xml:space="preserve">　転炉ガス </t>
    <rPh sb="1" eb="3">
      <t>テンロ</t>
    </rPh>
    <phoneticPr fontId="1"/>
  </si>
  <si>
    <t xml:space="preserve">　液化天然ガス </t>
    <rPh sb="1" eb="3">
      <t>エキカ</t>
    </rPh>
    <rPh sb="3" eb="5">
      <t>テンネン</t>
    </rPh>
    <phoneticPr fontId="1"/>
  </si>
  <si>
    <t xml:space="preserve">　回収黒液 </t>
    <rPh sb="1" eb="3">
      <t>カイシュウ</t>
    </rPh>
    <rPh sb="3" eb="5">
      <t>コクエキ</t>
    </rPh>
    <phoneticPr fontId="1"/>
  </si>
  <si>
    <t xml:space="preserve">　廃タイヤ </t>
    <rPh sb="1" eb="2">
      <t>ハイ</t>
    </rPh>
    <phoneticPr fontId="1"/>
  </si>
  <si>
    <r>
      <t xml:space="preserve">パルプ・紙・板紙工業     </t>
    </r>
    <r>
      <rPr>
        <sz val="10"/>
        <rFont val="Times New Roman"/>
        <family val="1"/>
      </rPr>
      <t>Pulp,paper,paperboard industry</t>
    </r>
    <rPh sb="4" eb="5">
      <t>カミ</t>
    </rPh>
    <rPh sb="6" eb="8">
      <t>イタカミ</t>
    </rPh>
    <rPh sb="8" eb="10">
      <t>コウギョウ</t>
    </rPh>
    <phoneticPr fontId="1"/>
  </si>
  <si>
    <t>②　パルプ・紙・板紙工業</t>
    <rPh sb="6" eb="7">
      <t>カミ</t>
    </rPh>
    <rPh sb="8" eb="10">
      <t>イタカミ</t>
    </rPh>
    <rPh sb="10" eb="12">
      <t>コウギョウ</t>
    </rPh>
    <phoneticPr fontId="1"/>
  </si>
  <si>
    <t xml:space="preserve"> 合計（原油換算）</t>
    <rPh sb="1" eb="3">
      <t>ゴウケイ</t>
    </rPh>
    <rPh sb="4" eb="6">
      <t>ゲンユ</t>
    </rPh>
    <rPh sb="6" eb="8">
      <t>カンザン</t>
    </rPh>
    <phoneticPr fontId="1"/>
  </si>
  <si>
    <t xml:space="preserve">　灯油 </t>
    <rPh sb="1" eb="3">
      <t>トウユ</t>
    </rPh>
    <phoneticPr fontId="1"/>
  </si>
  <si>
    <t>　Ａ重油</t>
    <rPh sb="2" eb="4">
      <t>ジュウユ</t>
    </rPh>
    <phoneticPr fontId="1"/>
  </si>
  <si>
    <t xml:space="preserve"> 非石油系燃料（原油換算）</t>
    <rPh sb="1" eb="5">
      <t>ヒセキユケイ</t>
    </rPh>
    <rPh sb="5" eb="7">
      <t>ネンリョウ</t>
    </rPh>
    <rPh sb="8" eb="10">
      <t>ゲンユ</t>
    </rPh>
    <rPh sb="10" eb="12">
      <t>カンザン</t>
    </rPh>
    <phoneticPr fontId="1"/>
  </si>
  <si>
    <t>　天然ガス</t>
    <rPh sb="1" eb="3">
      <t>テンネン</t>
    </rPh>
    <phoneticPr fontId="1"/>
  </si>
  <si>
    <t>　廃タイヤ</t>
    <rPh sb="1" eb="2">
      <t>ハイ</t>
    </rPh>
    <phoneticPr fontId="1"/>
  </si>
  <si>
    <t>　軽油</t>
    <rPh sb="1" eb="3">
      <t>ケイユ</t>
    </rPh>
    <phoneticPr fontId="1"/>
  </si>
  <si>
    <t xml:space="preserve">　Ｂ・Ｃ重油 </t>
    <rPh sb="4" eb="6">
      <t>ジュウユ</t>
    </rPh>
    <phoneticPr fontId="1"/>
  </si>
  <si>
    <t>　石炭</t>
    <rPh sb="1" eb="3">
      <t>セキタン</t>
    </rPh>
    <phoneticPr fontId="1"/>
  </si>
  <si>
    <t>　液化天然ガス</t>
    <rPh sb="1" eb="3">
      <t>エキカ</t>
    </rPh>
    <rPh sb="3" eb="5">
      <t>テンネン</t>
    </rPh>
    <phoneticPr fontId="1"/>
  </si>
  <si>
    <t>　回収黒液</t>
    <rPh sb="1" eb="3">
      <t>カイシュウ</t>
    </rPh>
    <rPh sb="3" eb="5">
      <t>コクエキ</t>
    </rPh>
    <phoneticPr fontId="1"/>
  </si>
  <si>
    <t xml:space="preserve">　重油計 </t>
    <rPh sb="1" eb="4">
      <t>ジュウユケイ</t>
    </rPh>
    <phoneticPr fontId="1"/>
  </si>
  <si>
    <t>　炭化水素油</t>
    <rPh sb="1" eb="3">
      <t>タンカ</t>
    </rPh>
    <rPh sb="3" eb="5">
      <t>スイソ</t>
    </rPh>
    <rPh sb="5" eb="6">
      <t>ユ</t>
    </rPh>
    <phoneticPr fontId="1"/>
  </si>
  <si>
    <t>　廃材</t>
    <rPh sb="1" eb="3">
      <t>ハイザイ</t>
    </rPh>
    <phoneticPr fontId="1"/>
  </si>
  <si>
    <t>③　化学繊維工業</t>
    <rPh sb="2" eb="4">
      <t>カガク</t>
    </rPh>
    <rPh sb="4" eb="6">
      <t>センイ</t>
    </rPh>
    <rPh sb="6" eb="8">
      <t>コウギョウ</t>
    </rPh>
    <phoneticPr fontId="1"/>
  </si>
  <si>
    <r>
      <rPr>
        <sz val="12"/>
        <rFont val="ＭＳ Ｐゴシック"/>
        <family val="3"/>
        <charset val="128"/>
      </rPr>
      <t>　</t>
    </r>
    <phoneticPr fontId="1"/>
  </si>
  <si>
    <t xml:space="preserve">　液化石油ガス </t>
    <rPh sb="1" eb="3">
      <t>エキカ</t>
    </rPh>
    <rPh sb="3" eb="5">
      <t>セキユ</t>
    </rPh>
    <phoneticPr fontId="1"/>
  </si>
  <si>
    <t xml:space="preserve">  都市ガス(Ａ）</t>
    <rPh sb="2" eb="4">
      <t>トシ</t>
    </rPh>
    <phoneticPr fontId="1"/>
  </si>
  <si>
    <t>　石油系燃料(原油換算)</t>
    <rPh sb="1" eb="4">
      <t>セキユケイ</t>
    </rPh>
    <rPh sb="4" eb="6">
      <t>ネンリョウ</t>
    </rPh>
    <rPh sb="7" eb="9">
      <t>ゲンユ</t>
    </rPh>
    <rPh sb="9" eb="11">
      <t>カンザン</t>
    </rPh>
    <phoneticPr fontId="1"/>
  </si>
  <si>
    <t xml:space="preserve">　軽油 </t>
    <rPh sb="1" eb="3">
      <t>ケイユ</t>
    </rPh>
    <phoneticPr fontId="1"/>
  </si>
  <si>
    <t xml:space="preserve">  石炭 </t>
    <rPh sb="2" eb="4">
      <t>セキタン</t>
    </rPh>
    <phoneticPr fontId="1"/>
  </si>
  <si>
    <t xml:space="preserve">  都市ガス(Ｂ）</t>
    <rPh sb="2" eb="4">
      <t>トシ</t>
    </rPh>
    <phoneticPr fontId="1"/>
  </si>
  <si>
    <t xml:space="preserve">  液化天然ガス </t>
    <rPh sb="2" eb="4">
      <t>エキカ</t>
    </rPh>
    <rPh sb="4" eb="6">
      <t>テンネン</t>
    </rPh>
    <phoneticPr fontId="1"/>
  </si>
  <si>
    <t>④　石油製品工業</t>
    <rPh sb="2" eb="4">
      <t>セキユ</t>
    </rPh>
    <rPh sb="4" eb="6">
      <t>セイヒン</t>
    </rPh>
    <rPh sb="6" eb="8">
      <t>コウギョウ</t>
    </rPh>
    <phoneticPr fontId="1"/>
  </si>
  <si>
    <t xml:space="preserve"> 非石油系燃料(原油換算) </t>
    <rPh sb="1" eb="5">
      <t>ヒセキユケイ</t>
    </rPh>
    <rPh sb="5" eb="7">
      <t>ネンリョウ</t>
    </rPh>
    <rPh sb="8" eb="10">
      <t>ゲンユ</t>
    </rPh>
    <rPh sb="10" eb="12">
      <t>カンザン</t>
    </rPh>
    <phoneticPr fontId="1"/>
  </si>
  <si>
    <t xml:space="preserve">  液化石油ガス </t>
    <rPh sb="2" eb="4">
      <t>エキカ</t>
    </rPh>
    <rPh sb="4" eb="6">
      <t>セキユ</t>
    </rPh>
    <phoneticPr fontId="1"/>
  </si>
  <si>
    <t xml:space="preserve">  都市ガス（Ａ）</t>
    <rPh sb="2" eb="4">
      <t>トシ</t>
    </rPh>
    <phoneticPr fontId="1"/>
  </si>
  <si>
    <t xml:space="preserve">  石油系炭化水素ガス </t>
    <rPh sb="2" eb="5">
      <t>セキユケイ</t>
    </rPh>
    <rPh sb="5" eb="7">
      <t>タンカ</t>
    </rPh>
    <rPh sb="7" eb="9">
      <t>スイソ</t>
    </rPh>
    <phoneticPr fontId="1"/>
  </si>
  <si>
    <t xml:space="preserve">  天然ガス </t>
    <rPh sb="2" eb="4">
      <t>テンネン</t>
    </rPh>
    <phoneticPr fontId="1"/>
  </si>
  <si>
    <t>⑤　ガラス製品工業</t>
    <rPh sb="5" eb="9">
      <t>セイヒンコウギョウ</t>
    </rPh>
    <phoneticPr fontId="1"/>
  </si>
  <si>
    <t xml:space="preserve">　Ａ重油 </t>
    <rPh sb="2" eb="4">
      <t>ジュウユ</t>
    </rPh>
    <phoneticPr fontId="1"/>
  </si>
  <si>
    <t xml:space="preserve">　再生油（石油由来） </t>
    <rPh sb="1" eb="3">
      <t>サイセイ</t>
    </rPh>
    <rPh sb="3" eb="4">
      <t>アブラ</t>
    </rPh>
    <rPh sb="5" eb="7">
      <t>セキユ</t>
    </rPh>
    <rPh sb="7" eb="9">
      <t>ユライ</t>
    </rPh>
    <phoneticPr fontId="1"/>
  </si>
  <si>
    <t>　  　　   消</t>
    <rPh sb="8" eb="9">
      <t>ショウヒ</t>
    </rPh>
    <phoneticPr fontId="20"/>
  </si>
  <si>
    <t xml:space="preserve"> 石油系燃料（原油換算）</t>
    <rPh sb="1" eb="4">
      <t>セキユケイ</t>
    </rPh>
    <rPh sb="4" eb="6">
      <t>ネンリョウ</t>
    </rPh>
    <rPh sb="7" eb="9">
      <t>ゲンユ</t>
    </rPh>
    <rPh sb="9" eb="11">
      <t>カンザン</t>
    </rPh>
    <phoneticPr fontId="1"/>
  </si>
  <si>
    <t>　軽油　</t>
    <rPh sb="1" eb="3">
      <t>ケイユ</t>
    </rPh>
    <phoneticPr fontId="1"/>
  </si>
  <si>
    <t xml:space="preserve">　非石油系燃料（原油換算） </t>
    <rPh sb="1" eb="5">
      <t>ヒセキユケイ</t>
    </rPh>
    <rPh sb="5" eb="7">
      <t>ネンリョウ</t>
    </rPh>
    <rPh sb="8" eb="10">
      <t>ゲンユ</t>
    </rPh>
    <rPh sb="10" eb="12">
      <t>カンザン</t>
    </rPh>
    <phoneticPr fontId="1"/>
  </si>
  <si>
    <t xml:space="preserve">　天然ガス </t>
    <rPh sb="1" eb="3">
      <t>テンネン</t>
    </rPh>
    <phoneticPr fontId="1"/>
  </si>
  <si>
    <r>
      <t>単位　</t>
    </r>
    <r>
      <rPr>
        <sz val="12"/>
        <rFont val="Times New Roman"/>
        <family val="1"/>
      </rPr>
      <t>Unit</t>
    </r>
    <r>
      <rPr>
        <sz val="12"/>
        <rFont val="ＭＳ Ｐゴシック"/>
        <family val="3"/>
        <charset val="128"/>
      </rPr>
      <t>　：　t</t>
    </r>
    <rPh sb="0" eb="2">
      <t>タンイ</t>
    </rPh>
    <phoneticPr fontId="39"/>
  </si>
  <si>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39"/>
  </si>
  <si>
    <t xml:space="preserve">  都市ガス（A）</t>
    <rPh sb="2" eb="4">
      <t>トシ</t>
    </rPh>
    <phoneticPr fontId="1"/>
  </si>
  <si>
    <t xml:space="preserve">          合計</t>
    <rPh sb="10" eb="12">
      <t>ゴウケイ</t>
    </rPh>
    <phoneticPr fontId="20"/>
  </si>
  <si>
    <r>
      <t>窯業・土石製品工業　　</t>
    </r>
    <r>
      <rPr>
        <sz val="10"/>
        <rFont val="Times New Roman"/>
        <family val="1"/>
      </rPr>
      <t>Ceramics, clay and stone products industry</t>
    </r>
  </si>
  <si>
    <r>
      <t>Ceramics,</t>
    </r>
    <r>
      <rPr>
        <b/>
        <sz val="14"/>
        <rFont val="Times New Roman"/>
        <family val="1"/>
      </rPr>
      <t xml:space="preserve"> clay and stone products industry</t>
    </r>
  </si>
  <si>
    <r>
      <t>単位　</t>
    </r>
    <r>
      <rPr>
        <sz val="12"/>
        <rFont val="Times New Roman"/>
        <family val="1"/>
      </rPr>
      <t>Unit</t>
    </r>
    <r>
      <rPr>
        <sz val="12"/>
        <rFont val="ＭＳ Ｐゴシック"/>
        <family val="3"/>
        <charset val="128"/>
      </rPr>
      <t>　：　ｋｌ</t>
    </r>
    <rPh sb="0" eb="2">
      <t>タンイ</t>
    </rPh>
    <phoneticPr fontId="39"/>
  </si>
  <si>
    <t xml:space="preserve">  灯油 </t>
    <rPh sb="2" eb="4">
      <t>トウユ</t>
    </rPh>
    <phoneticPr fontId="1"/>
  </si>
  <si>
    <r>
      <t>単位　</t>
    </r>
    <r>
      <rPr>
        <sz val="12"/>
        <rFont val="Times New Roman"/>
        <family val="1"/>
      </rPr>
      <t>Unit</t>
    </r>
    <r>
      <rPr>
        <sz val="12"/>
        <rFont val="ＭＳ Ｐゴシック"/>
        <family val="3"/>
        <charset val="128"/>
      </rPr>
      <t>　：　ｔ</t>
    </r>
    <rPh sb="0" eb="2">
      <t>タンイ</t>
    </rPh>
    <phoneticPr fontId="39"/>
  </si>
  <si>
    <t xml:space="preserve">  非石油系燃料（原油換算）</t>
    <rPh sb="2" eb="6">
      <t>ヒセキユケイ</t>
    </rPh>
    <rPh sb="6" eb="8">
      <t>ネンリョウ</t>
    </rPh>
    <rPh sb="9" eb="11">
      <t>ゲンユ</t>
    </rPh>
    <rPh sb="11" eb="13">
      <t>カンザン</t>
    </rPh>
    <phoneticPr fontId="1"/>
  </si>
  <si>
    <r>
      <t>Non-oil based fuels(Crude petroleum equivalent)</t>
    </r>
    <r>
      <rPr>
        <sz val="12"/>
        <rFont val="ＭＳ Ｐゴシック"/>
        <family val="3"/>
        <charset val="128"/>
      </rPr>
      <t>　</t>
    </r>
  </si>
  <si>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39"/>
  </si>
  <si>
    <t xml:space="preserve">　電気炉ガス </t>
    <rPh sb="1" eb="4">
      <t>デンキロ</t>
    </rPh>
    <phoneticPr fontId="1"/>
  </si>
  <si>
    <t xml:space="preserve"> 都市ガス（Ａ）</t>
    <rPh sb="1" eb="3">
      <t>トシ</t>
    </rPh>
    <phoneticPr fontId="1"/>
  </si>
  <si>
    <t xml:space="preserve">  廃タイヤ </t>
    <rPh sb="2" eb="3">
      <t>ハイ</t>
    </rPh>
    <phoneticPr fontId="1"/>
  </si>
  <si>
    <r>
      <t>Oil based fuels(Crude petroleum equivalent)</t>
    </r>
    <r>
      <rPr>
        <sz val="12"/>
        <rFont val="ＭＳ Ｐゴシック"/>
        <family val="3"/>
        <charset val="128"/>
      </rPr>
      <t>　</t>
    </r>
  </si>
  <si>
    <t xml:space="preserve">　高炉ガス </t>
    <rPh sb="1" eb="2">
      <t>コウ</t>
    </rPh>
    <rPh sb="2" eb="3">
      <t>ロ</t>
    </rPh>
    <phoneticPr fontId="1"/>
  </si>
  <si>
    <t xml:space="preserve">  廃プラスチック</t>
    <rPh sb="2" eb="3">
      <t>ハイ</t>
    </rPh>
    <phoneticPr fontId="1"/>
  </si>
  <si>
    <t xml:space="preserve">  重油計 </t>
    <rPh sb="2" eb="4">
      <t>ジュウユ</t>
    </rPh>
    <rPh sb="4" eb="5">
      <t>ケイ</t>
    </rPh>
    <phoneticPr fontId="1"/>
  </si>
  <si>
    <t xml:space="preserve">  再生油（石油由来）</t>
    <rPh sb="2" eb="4">
      <t>サイセイ</t>
    </rPh>
    <rPh sb="4" eb="5">
      <t>アブラ</t>
    </rPh>
    <rPh sb="6" eb="8">
      <t>セキユ</t>
    </rPh>
    <rPh sb="8" eb="10">
      <t>ユライ</t>
    </rPh>
    <phoneticPr fontId="1"/>
  </si>
  <si>
    <t>　石炭コークス（ピッチコークスを含む）</t>
    <rPh sb="1" eb="3">
      <t>セキタン</t>
    </rPh>
    <rPh sb="16" eb="17">
      <t>フク</t>
    </rPh>
    <phoneticPr fontId="1"/>
  </si>
  <si>
    <t>Coal coke(including pitch coke)</t>
  </si>
  <si>
    <t xml:space="preserve">  転炉ガス </t>
    <rPh sb="2" eb="4">
      <t>テンロ</t>
    </rPh>
    <phoneticPr fontId="1"/>
  </si>
  <si>
    <t xml:space="preserve">  液化天然ガス</t>
    <rPh sb="2" eb="4">
      <t>エキカ</t>
    </rPh>
    <rPh sb="4" eb="6">
      <t>テンネン</t>
    </rPh>
    <phoneticPr fontId="1"/>
  </si>
  <si>
    <t xml:space="preserve"> 廃材</t>
    <rPh sb="1" eb="3">
      <t>ハイザイ</t>
    </rPh>
    <phoneticPr fontId="1"/>
  </si>
  <si>
    <r>
      <t>単位　</t>
    </r>
    <r>
      <rPr>
        <sz val="12"/>
        <rFont val="Times New Roman"/>
        <family val="1"/>
      </rPr>
      <t xml:space="preserve">Unit </t>
    </r>
    <r>
      <rPr>
        <sz val="12"/>
        <rFont val="ＭＳ Ｐゴシック"/>
        <family val="3"/>
        <charset val="128"/>
      </rPr>
      <t>： 絶乾（</t>
    </r>
    <r>
      <rPr>
        <sz val="12"/>
        <rFont val="Times New Roman"/>
        <family val="1"/>
      </rPr>
      <t>Dry</t>
    </r>
    <r>
      <rPr>
        <sz val="12"/>
        <rFont val="ＭＳ Ｐゴシック"/>
        <family val="3"/>
        <charset val="128"/>
      </rPr>
      <t>）　ｔ</t>
    </r>
    <rPh sb="0" eb="2">
      <t>タンイ</t>
    </rPh>
    <rPh sb="10" eb="11">
      <t>ゼツ</t>
    </rPh>
    <rPh sb="11" eb="12">
      <t>イヌイ</t>
    </rPh>
    <phoneticPr fontId="39"/>
  </si>
  <si>
    <r>
      <t>単位　</t>
    </r>
    <r>
      <rPr>
        <sz val="12"/>
        <rFont val="Times New Roman"/>
        <family val="1"/>
      </rPr>
      <t>Unit</t>
    </r>
    <r>
      <rPr>
        <sz val="12"/>
        <rFont val="ＭＳ Ｐゴシック"/>
        <family val="3"/>
        <charset val="128"/>
      </rPr>
      <t>　：　ｔ</t>
    </r>
    <rPh sb="0" eb="2">
      <t>タンイ</t>
    </rPh>
    <phoneticPr fontId="65"/>
  </si>
  <si>
    <t xml:space="preserve">  コークス炉ガス </t>
    <rPh sb="6" eb="7">
      <t>ロ</t>
    </rPh>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</si>
  <si>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5"/>
  </si>
  <si>
    <t xml:space="preserve">  電気炉ガス</t>
    <rPh sb="2" eb="5">
      <t>デンキロ</t>
    </rPh>
    <phoneticPr fontId="1"/>
  </si>
  <si>
    <t xml:space="preserve"> 　廃　材</t>
    <rPh sb="2" eb="3">
      <t>ハイ</t>
    </rPh>
    <rPh sb="4" eb="5">
      <t>ザイ</t>
    </rPh>
    <phoneticPr fontId="1"/>
  </si>
  <si>
    <t xml:space="preserve">  ボイラ用及びコージェネレーション用以外に使用したもの</t>
    <rPh sb="5" eb="6">
      <t>ヨウ</t>
    </rPh>
    <rPh sb="6" eb="7">
      <t>オヨ</t>
    </rPh>
    <rPh sb="18" eb="19">
      <t>ヨウ</t>
    </rPh>
    <rPh sb="19" eb="21">
      <t>イガイ</t>
    </rPh>
    <rPh sb="22" eb="24">
      <t>シヨウ</t>
    </rPh>
    <phoneticPr fontId="20"/>
  </si>
  <si>
    <t xml:space="preserve">  Ｂ・Ｃ重油</t>
    <rPh sb="5" eb="7">
      <t>ジュウユ</t>
    </rPh>
    <phoneticPr fontId="1"/>
  </si>
  <si>
    <t xml:space="preserve">  石炭コークス</t>
    <rPh sb="2" eb="4">
      <t>セキタン</t>
    </rPh>
    <phoneticPr fontId="1"/>
  </si>
  <si>
    <t>　高炉ガス</t>
    <rPh sb="1" eb="3">
      <t>コウロ</t>
    </rPh>
    <phoneticPr fontId="1"/>
  </si>
  <si>
    <t xml:space="preserve"> 　廃タイヤ</t>
    <rPh sb="2" eb="3">
      <t>ハイ</t>
    </rPh>
    <phoneticPr fontId="1"/>
  </si>
  <si>
    <t xml:space="preserve">  炭化水素油</t>
    <rPh sb="2" eb="4">
      <t>タンカ</t>
    </rPh>
    <rPh sb="4" eb="6">
      <t>スイソ</t>
    </rPh>
    <rPh sb="6" eb="7">
      <t>ユ</t>
    </rPh>
    <phoneticPr fontId="1"/>
  </si>
  <si>
    <t>　コークス製造用炭（原料炭）</t>
    <rPh sb="5" eb="8">
      <t>セイゾウヨウ</t>
    </rPh>
    <rPh sb="8" eb="9">
      <t>セキタン</t>
    </rPh>
    <rPh sb="10" eb="12">
      <t>ゲンリョウ</t>
    </rPh>
    <rPh sb="12" eb="13">
      <t>タン</t>
    </rPh>
    <phoneticPr fontId="1"/>
  </si>
  <si>
    <t xml:space="preserve">  転炉ガス</t>
    <rPh sb="2" eb="4">
      <t>テンロ</t>
    </rPh>
    <phoneticPr fontId="1"/>
  </si>
  <si>
    <t xml:space="preserve"> 　廃プラスチック</t>
    <rPh sb="2" eb="3">
      <t>ハイ</t>
    </rPh>
    <phoneticPr fontId="1"/>
  </si>
  <si>
    <r>
      <t>単位　</t>
    </r>
    <r>
      <rPr>
        <sz val="12"/>
        <rFont val="Times New Roman"/>
        <family val="1"/>
      </rPr>
      <t>Unit</t>
    </r>
    <r>
      <rPr>
        <sz val="12"/>
        <rFont val="ＭＳ Ｐゴシック"/>
        <family val="3"/>
        <charset val="128"/>
      </rPr>
      <t>　：　t</t>
    </r>
    <rPh sb="0" eb="2">
      <t>タンイ</t>
    </rPh>
    <phoneticPr fontId="65"/>
  </si>
  <si>
    <t>　高炉ガス　</t>
    <rPh sb="1" eb="3">
      <t>コウロ</t>
    </rPh>
    <phoneticPr fontId="1"/>
  </si>
  <si>
    <t>　　   　消</t>
    <rPh sb="6" eb="7">
      <t>ショウヒ</t>
    </rPh>
    <phoneticPr fontId="20"/>
  </si>
  <si>
    <t>ボイラ用及びコージェネレーション用以外に使用したもの</t>
    <rPh sb="3" eb="4">
      <t>ヨウ</t>
    </rPh>
    <rPh sb="4" eb="5">
      <t>オヨ</t>
    </rPh>
    <rPh sb="16" eb="17">
      <t>ヨウ</t>
    </rPh>
    <rPh sb="17" eb="19">
      <t>イガイ</t>
    </rPh>
    <rPh sb="20" eb="22">
      <t>シヨウ</t>
    </rPh>
    <phoneticPr fontId="1"/>
  </si>
  <si>
    <t xml:space="preserve">  石炭コークス（ピッチコークスを含む）</t>
    <rPh sb="2" eb="4">
      <t>セキタン</t>
    </rPh>
    <rPh sb="17" eb="18">
      <t>フク</t>
    </rPh>
    <phoneticPr fontId="1"/>
  </si>
  <si>
    <t xml:space="preserve">  廃タイヤ</t>
    <rPh sb="2" eb="3">
      <t>ハイ</t>
    </rPh>
    <phoneticPr fontId="1"/>
  </si>
  <si>
    <t xml:space="preserve">  Ａ重油 </t>
    <rPh sb="3" eb="5">
      <t>ジュウユ</t>
    </rPh>
    <phoneticPr fontId="1"/>
  </si>
  <si>
    <t xml:space="preserve">  コークス炉ガス</t>
    <rPh sb="6" eb="7">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</si>
  <si>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5"/>
  </si>
  <si>
    <t xml:space="preserve">  軽油 </t>
    <rPh sb="2" eb="4">
      <t>ケイユ</t>
    </rPh>
    <phoneticPr fontId="1"/>
  </si>
  <si>
    <t xml:space="preserve">  石油系炭化水素ガス</t>
    <rPh sb="2" eb="5">
      <t>セキユケイ</t>
    </rPh>
    <rPh sb="5" eb="7">
      <t>タンカ</t>
    </rPh>
    <rPh sb="7" eb="9">
      <t>スイソ</t>
    </rPh>
    <phoneticPr fontId="1"/>
  </si>
  <si>
    <r>
      <t>電力受払　　</t>
    </r>
    <r>
      <rPr>
        <sz val="10"/>
        <rFont val="Times New Roman"/>
        <family val="1"/>
      </rPr>
      <t xml:space="preserve">Electricity input/output </t>
    </r>
    <rPh sb="0" eb="2">
      <t>デンリョク</t>
    </rPh>
    <rPh sb="2" eb="4">
      <t>ウケハライ</t>
    </rPh>
    <phoneticPr fontId="7"/>
  </si>
  <si>
    <r>
      <t>単位　</t>
    </r>
    <r>
      <rPr>
        <sz val="12"/>
        <rFont val="Times New Roman"/>
        <family val="1"/>
      </rPr>
      <t>Unit</t>
    </r>
    <r>
      <rPr>
        <sz val="12"/>
        <rFont val="ＭＳ Ｐゴシック"/>
        <family val="3"/>
        <charset val="128"/>
      </rPr>
      <t>：1000kWh</t>
    </r>
    <rPh sb="0" eb="2">
      <t>タンイ</t>
    </rPh>
    <phoneticPr fontId="1"/>
  </si>
  <si>
    <r>
      <t>合                                     計</t>
    </r>
    <r>
      <rPr>
        <sz val="11"/>
        <color theme="1"/>
        <rFont val="ＭＳ Ｐゴシック"/>
        <family val="3"/>
        <charset val="128"/>
        <scheme val="minor"/>
      </rPr>
      <t>(注1)</t>
    </r>
    <rPh sb="0" eb="1">
      <t>ゴウ</t>
    </rPh>
    <rPh sb="38" eb="39">
      <t>ケイ</t>
    </rPh>
    <rPh sb="40" eb="41">
      <t>チュウ</t>
    </rPh>
    <phoneticPr fontId="1"/>
  </si>
  <si>
    <r>
      <t>鉄　　　　　　　　　鋼　　　　　　　　　業</t>
    </r>
    <r>
      <rPr>
        <sz val="11"/>
        <rFont val="ＭＳ Ｐ明朝"/>
        <family val="1"/>
        <charset val="128"/>
      </rPr>
      <t>(注2)</t>
    </r>
    <rPh sb="0" eb="1">
      <t>テツ</t>
    </rPh>
    <rPh sb="10" eb="11">
      <t>コウ</t>
    </rPh>
    <rPh sb="20" eb="21">
      <t>ギョウ</t>
    </rPh>
    <rPh sb="22" eb="23">
      <t>チュウ</t>
    </rPh>
    <phoneticPr fontId="1"/>
  </si>
  <si>
    <r>
      <t>蒸気受払　　</t>
    </r>
    <r>
      <rPr>
        <sz val="10"/>
        <rFont val="Times New Roman"/>
        <family val="1"/>
      </rPr>
      <t>Steam input/output</t>
    </r>
    <rPh sb="0" eb="2">
      <t>ジョウキ</t>
    </rPh>
    <rPh sb="2" eb="4">
      <t>ウケハライ</t>
    </rPh>
    <phoneticPr fontId="7"/>
  </si>
  <si>
    <t>種　　　　別</t>
    <rPh sb="0" eb="6">
      <t>シュベツ</t>
    </rPh>
    <phoneticPr fontId="1"/>
  </si>
  <si>
    <r>
      <t>合                            計</t>
    </r>
    <r>
      <rPr>
        <sz val="11"/>
        <color theme="1"/>
        <rFont val="ＭＳ Ｐゴシック"/>
        <family val="3"/>
        <charset val="128"/>
        <scheme val="minor"/>
      </rPr>
      <t>（注）</t>
    </r>
    <rPh sb="0" eb="1">
      <t>ゴウ</t>
    </rPh>
    <rPh sb="29" eb="30">
      <t>ケイ</t>
    </rPh>
    <rPh sb="31" eb="32">
      <t>チュウ</t>
    </rPh>
    <phoneticPr fontId="1"/>
  </si>
  <si>
    <r>
      <t>蒸気受払(業種別時系列表)　　</t>
    </r>
    <r>
      <rPr>
        <sz val="10"/>
        <rFont val="Times New Roman"/>
        <family val="1"/>
      </rPr>
      <t>Steam input/output (Historical data by industry)</t>
    </r>
    <rPh sb="0" eb="2">
      <t>ジョウキ</t>
    </rPh>
    <rPh sb="2" eb="4">
      <t>ウケハライ</t>
    </rPh>
    <phoneticPr fontId="7"/>
  </si>
  <si>
    <r>
      <t>Othe</t>
    </r>
    <r>
      <rPr>
        <sz val="11"/>
        <rFont val="ＭＳ Ｐゴシック"/>
        <family val="3"/>
        <charset val="128"/>
      </rPr>
      <t>r</t>
    </r>
    <r>
      <rPr>
        <sz val="11"/>
        <rFont val="Times New Roman"/>
        <family val="1"/>
      </rPr>
      <t xml:space="preserve"> textiles </t>
    </r>
  </si>
  <si>
    <t>fibers</t>
  </si>
  <si>
    <t>〃</t>
    <phoneticPr fontId="1"/>
  </si>
  <si>
    <r>
      <t>Oil based fue</t>
    </r>
    <r>
      <rPr>
        <b/>
        <sz val="12"/>
        <rFont val="ＭＳ Ｐゴシック"/>
        <family val="3"/>
        <charset val="128"/>
      </rPr>
      <t>l</t>
    </r>
    <r>
      <rPr>
        <b/>
        <sz val="12"/>
        <rFont val="Times New Roman"/>
        <family val="1"/>
      </rPr>
      <t>s</t>
    </r>
  </si>
  <si>
    <r>
      <t>Heavy fuel oil B</t>
    </r>
    <r>
      <rPr>
        <sz val="12"/>
        <rFont val="ＭＳ Ｐ明朝"/>
        <family val="1"/>
        <charset val="128"/>
      </rPr>
      <t>・</t>
    </r>
    <r>
      <rPr>
        <sz val="12"/>
        <rFont val="Times New Roman"/>
        <family val="1"/>
      </rPr>
      <t>C</t>
    </r>
    <r>
      <rPr>
        <sz val="12"/>
        <rFont val="ＭＳ Ｐ明朝"/>
        <family val="1"/>
        <charset val="128"/>
      </rPr>
      <t>　</t>
    </r>
    <phoneticPr fontId="1"/>
  </si>
  <si>
    <t>その他の製品</t>
    <rPh sb="0" eb="3">
      <t>ソノタ</t>
    </rPh>
    <rPh sb="4" eb="6">
      <t>セイヒン</t>
    </rPh>
    <phoneticPr fontId="1"/>
  </si>
  <si>
    <r>
      <t xml:space="preserve">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</si>
  <si>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窯業・土石製品</t>
    <rPh sb="0" eb="2">
      <t>ヨウギョウ</t>
    </rPh>
    <rPh sb="3" eb="5">
      <t>ドセキ</t>
    </rPh>
    <rPh sb="5" eb="7">
      <t>セイヒン</t>
    </rPh>
    <phoneticPr fontId="1"/>
  </si>
  <si>
    <t>板ガラス</t>
    <rPh sb="0" eb="1">
      <t>イタ</t>
    </rPh>
    <phoneticPr fontId="1"/>
  </si>
  <si>
    <t>焼成用</t>
    <rPh sb="0" eb="2">
      <t>ショウセイ</t>
    </rPh>
    <rPh sb="2" eb="3">
      <t>ヨウ</t>
    </rPh>
    <phoneticPr fontId="1"/>
  </si>
  <si>
    <t>熔解窯用</t>
    <rPh sb="0" eb="2">
      <t>ヨウカイ</t>
    </rPh>
    <rPh sb="2" eb="3">
      <t>カマ</t>
    </rPh>
    <rPh sb="3" eb="4">
      <t>ヨウ</t>
    </rPh>
    <phoneticPr fontId="1"/>
  </si>
  <si>
    <t>その他用</t>
    <rPh sb="0" eb="4">
      <t>ソノタヨウ</t>
    </rPh>
    <phoneticPr fontId="1"/>
  </si>
  <si>
    <r>
      <t xml:space="preserve">指定生産品目別統計    </t>
    </r>
    <r>
      <rPr>
        <sz val="10.5"/>
        <rFont val="Times New Roman"/>
        <family val="1"/>
      </rPr>
      <t xml:space="preserve"> Statistics by specified products</t>
    </r>
    <rPh sb="0" eb="2">
      <t>シテイ</t>
    </rPh>
    <rPh sb="2" eb="4">
      <t>セイサン</t>
    </rPh>
    <rPh sb="4" eb="7">
      <t>ヒンモクベツ</t>
    </rPh>
    <rPh sb="7" eb="9">
      <t>トウケイ</t>
    </rPh>
    <phoneticPr fontId="1"/>
  </si>
  <si>
    <t>鉄鋼製品</t>
    <rPh sb="0" eb="2">
      <t>テッコウ</t>
    </rPh>
    <rPh sb="2" eb="4">
      <t>セイヒン</t>
    </rPh>
    <phoneticPr fontId="1"/>
  </si>
  <si>
    <t>焼結鉱用</t>
    <rPh sb="0" eb="2">
      <t>ショウケツ</t>
    </rPh>
    <rPh sb="2" eb="3">
      <t>コウ</t>
    </rPh>
    <rPh sb="3" eb="4">
      <t>ヨウ</t>
    </rPh>
    <phoneticPr fontId="1"/>
  </si>
  <si>
    <t>ペレット用</t>
    <rPh sb="4" eb="5">
      <t>ヨウ</t>
    </rPh>
    <phoneticPr fontId="1"/>
  </si>
  <si>
    <t>銑鉄用</t>
    <rPh sb="0" eb="2">
      <t>センテツ</t>
    </rPh>
    <rPh sb="2" eb="3">
      <t>ヨウ</t>
    </rPh>
    <phoneticPr fontId="1"/>
  </si>
  <si>
    <t>製鋼用</t>
    <rPh sb="0" eb="3">
      <t>セイコウヨウ</t>
    </rPh>
    <phoneticPr fontId="1"/>
  </si>
  <si>
    <t>鍛鋼用</t>
    <rPh sb="0" eb="1">
      <t>タン</t>
    </rPh>
    <rPh sb="1" eb="2">
      <t>コウ</t>
    </rPh>
    <rPh sb="2" eb="3">
      <t>ヨウ</t>
    </rPh>
    <phoneticPr fontId="1"/>
  </si>
  <si>
    <t>鋳鋼用</t>
    <rPh sb="0" eb="2">
      <t>チュウコウ</t>
    </rPh>
    <rPh sb="2" eb="3">
      <t>ヨウ</t>
    </rPh>
    <phoneticPr fontId="1"/>
  </si>
  <si>
    <t>圧延（冷間を含む）</t>
    <rPh sb="0" eb="2">
      <t>アツエン</t>
    </rPh>
    <rPh sb="3" eb="4">
      <t>レイ</t>
    </rPh>
    <rPh sb="4" eb="5">
      <t>カン</t>
    </rPh>
    <rPh sb="6" eb="7">
      <t>フク</t>
    </rPh>
    <phoneticPr fontId="1"/>
  </si>
  <si>
    <t>発電・ボイラ・コー</t>
    <rPh sb="0" eb="2">
      <t>ハツデン</t>
    </rPh>
    <phoneticPr fontId="1"/>
  </si>
  <si>
    <t>転炉</t>
    <rPh sb="0" eb="2">
      <t>テンロ</t>
    </rPh>
    <phoneticPr fontId="1"/>
  </si>
  <si>
    <t>電気炉</t>
    <rPh sb="0" eb="3">
      <t>デンキロ</t>
    </rPh>
    <phoneticPr fontId="1"/>
  </si>
  <si>
    <t>及び鋼管用</t>
    <rPh sb="0" eb="1">
      <t>オヨ</t>
    </rPh>
    <rPh sb="2" eb="4">
      <t>コウカン</t>
    </rPh>
    <rPh sb="4" eb="5">
      <t>ヨウ</t>
    </rPh>
    <phoneticPr fontId="1"/>
  </si>
  <si>
    <t>ジェネレーション用</t>
    <rPh sb="8" eb="9">
      <t>ヨウ</t>
    </rPh>
    <phoneticPr fontId="1"/>
  </si>
  <si>
    <t>非鉄金属</t>
    <rPh sb="0" eb="2">
      <t>ヒテツ</t>
    </rPh>
    <rPh sb="2" eb="4">
      <t>キンゾク</t>
    </rPh>
    <phoneticPr fontId="1"/>
  </si>
  <si>
    <t>地金工業</t>
    <rPh sb="0" eb="2">
      <t>ジガネ</t>
    </rPh>
    <rPh sb="2" eb="4">
      <t>コウギョウ</t>
    </rPh>
    <phoneticPr fontId="1"/>
  </si>
  <si>
    <t>非鉄金属地金</t>
    <rPh sb="0" eb="2">
      <t>ヒテツ</t>
    </rPh>
    <rPh sb="2" eb="4">
      <t>キンゾク</t>
    </rPh>
    <rPh sb="4" eb="6">
      <t>ジガネ</t>
    </rPh>
    <phoneticPr fontId="1"/>
  </si>
  <si>
    <t>鉛</t>
    <rPh sb="0" eb="1">
      <t>ナマリ</t>
    </rPh>
    <phoneticPr fontId="1"/>
  </si>
  <si>
    <t>亜鉛</t>
    <rPh sb="0" eb="2">
      <t>アエン</t>
    </rPh>
    <phoneticPr fontId="1"/>
  </si>
  <si>
    <t>溶錬工程</t>
    <rPh sb="0" eb="1">
      <t>ヨウ</t>
    </rPh>
    <rPh sb="1" eb="2">
      <t>レン</t>
    </rPh>
    <rPh sb="2" eb="4">
      <t>コウテイ</t>
    </rPh>
    <phoneticPr fontId="1"/>
  </si>
  <si>
    <t>電解工程</t>
    <rPh sb="0" eb="2">
      <t>デンカイ</t>
    </rPh>
    <rPh sb="2" eb="4">
      <t>コウテイ</t>
    </rPh>
    <phoneticPr fontId="1"/>
  </si>
  <si>
    <t>溶錬工程</t>
    <rPh sb="0" eb="1">
      <t>ヨウ</t>
    </rPh>
    <rPh sb="1" eb="2">
      <t>レンコウテイ</t>
    </rPh>
    <rPh sb="2" eb="4">
      <t>コウテイ</t>
    </rPh>
    <phoneticPr fontId="1"/>
  </si>
  <si>
    <t>電気亜鉛</t>
    <rPh sb="0" eb="2">
      <t>デンキ</t>
    </rPh>
    <rPh sb="2" eb="4">
      <t>アエン</t>
    </rPh>
    <phoneticPr fontId="1"/>
  </si>
  <si>
    <t>蒸留亜鉛</t>
    <rPh sb="0" eb="2">
      <t>ジョウリュウ</t>
    </rPh>
    <rPh sb="2" eb="4">
      <t>アエン</t>
    </rPh>
    <phoneticPr fontId="1"/>
  </si>
  <si>
    <t>二次地金</t>
    <rPh sb="0" eb="2">
      <t>ニジ</t>
    </rPh>
    <rPh sb="2" eb="4">
      <t>ジガネ</t>
    </rPh>
    <phoneticPr fontId="1"/>
  </si>
  <si>
    <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</si>
  <si>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t>土木建設機械</t>
    <rPh sb="0" eb="2">
      <t>ドボク</t>
    </rPh>
    <rPh sb="2" eb="4">
      <t>ケンセツ</t>
    </rPh>
    <rPh sb="4" eb="6">
      <t>キカイ</t>
    </rPh>
    <phoneticPr fontId="1"/>
  </si>
  <si>
    <t>金属工作機械及び</t>
    <rPh sb="0" eb="2">
      <t>キンゾク</t>
    </rPh>
    <rPh sb="2" eb="4">
      <t>コウサク</t>
    </rPh>
    <rPh sb="4" eb="6">
      <t>キカイ</t>
    </rPh>
    <rPh sb="6" eb="7">
      <t>オヨ</t>
    </rPh>
    <phoneticPr fontId="1"/>
  </si>
  <si>
    <t>電子部品</t>
    <rPh sb="0" eb="2">
      <t>デンシ</t>
    </rPh>
    <rPh sb="2" eb="4">
      <t>ブヒン</t>
    </rPh>
    <phoneticPr fontId="1"/>
  </si>
  <si>
    <t>電子管・半導体素子</t>
    <rPh sb="0" eb="3">
      <t>デンシカン</t>
    </rPh>
    <rPh sb="4" eb="7">
      <t>ハンドウタイ</t>
    </rPh>
    <rPh sb="7" eb="9">
      <t>ソシ</t>
    </rPh>
    <phoneticPr fontId="1"/>
  </si>
  <si>
    <t>電子計算機及び関連</t>
    <rPh sb="0" eb="2">
      <t>デンシ</t>
    </rPh>
    <rPh sb="2" eb="5">
      <t>ケイサンキ</t>
    </rPh>
    <rPh sb="5" eb="6">
      <t>オヨ</t>
    </rPh>
    <rPh sb="7" eb="9">
      <t>カンレン</t>
    </rPh>
    <phoneticPr fontId="1"/>
  </si>
  <si>
    <t>自動車及び部品</t>
    <rPh sb="0" eb="3">
      <t>ジドウシャ</t>
    </rPh>
    <rPh sb="3" eb="4">
      <t>オヨ</t>
    </rPh>
    <rPh sb="5" eb="7">
      <t>ブヒン</t>
    </rPh>
    <phoneticPr fontId="1"/>
  </si>
  <si>
    <t>　金属加工機械</t>
    <rPh sb="1" eb="5">
      <t>キンゾクカコウ</t>
    </rPh>
    <rPh sb="5" eb="7">
      <t>キカイ</t>
    </rPh>
    <phoneticPr fontId="1"/>
  </si>
  <si>
    <t>・集積回路</t>
    <rPh sb="1" eb="3">
      <t>シュウセキ</t>
    </rPh>
    <rPh sb="3" eb="5">
      <t>カイロ</t>
    </rPh>
    <phoneticPr fontId="1"/>
  </si>
  <si>
    <t>装置並びに電子応用装置</t>
    <rPh sb="0" eb="2">
      <t>ソウチ</t>
    </rPh>
    <rPh sb="2" eb="3">
      <t>ナラ</t>
    </rPh>
    <rPh sb="5" eb="7">
      <t>デンシ</t>
    </rPh>
    <rPh sb="7" eb="9">
      <t>オウヨウ</t>
    </rPh>
    <rPh sb="9" eb="11">
      <t>ソウチ</t>
    </rPh>
    <phoneticPr fontId="1"/>
  </si>
  <si>
    <t>（二輪自動車を含む）</t>
    <rPh sb="1" eb="3">
      <t>ニリン</t>
    </rPh>
    <rPh sb="3" eb="6">
      <t>ジドウシャ</t>
    </rPh>
    <rPh sb="7" eb="8">
      <t>フク</t>
    </rPh>
    <phoneticPr fontId="1"/>
  </si>
  <si>
    <t xml:space="preserve">equipment, associated </t>
  </si>
  <si>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</si>
  <si>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パルプ・紙・板紙(直接)      </t>
    </r>
    <r>
      <rPr>
        <sz val="10"/>
        <rFont val="Times New Roman"/>
        <family val="1"/>
      </rPr>
      <t>Pulp,paper,paperboard (Direct input table)</t>
    </r>
    <rPh sb="4" eb="5">
      <t>カミ</t>
    </rPh>
    <rPh sb="6" eb="8">
      <t>イタカミ</t>
    </rPh>
    <rPh sb="9" eb="11">
      <t>チョクセツ</t>
    </rPh>
    <phoneticPr fontId="7"/>
  </si>
  <si>
    <r>
      <t xml:space="preserve">パルプ・紙・板紙(直接)     </t>
    </r>
    <r>
      <rPr>
        <sz val="10"/>
        <rFont val="Times New Roman"/>
        <family val="1"/>
      </rPr>
      <t xml:space="preserve"> Pulp,paper,paperboard (Direct input table)</t>
    </r>
    <rPh sb="4" eb="5">
      <t>カミ</t>
    </rPh>
    <rPh sb="6" eb="8">
      <t>イタカミ</t>
    </rPh>
    <rPh sb="9" eb="11">
      <t>チョクセツ</t>
    </rPh>
    <phoneticPr fontId="7"/>
  </si>
  <si>
    <r>
      <t xml:space="preserve">パルプ・紙・板紙(一次)      </t>
    </r>
    <r>
      <rPr>
        <sz val="10"/>
        <rFont val="Times New Roman"/>
        <family val="1"/>
      </rPr>
      <t>Pulp,paper,paperboard (Conversion table)</t>
    </r>
    <rPh sb="4" eb="5">
      <t>カミ</t>
    </rPh>
    <rPh sb="6" eb="8">
      <t>イタカミ</t>
    </rPh>
    <rPh sb="9" eb="11">
      <t>イチジ</t>
    </rPh>
    <phoneticPr fontId="7"/>
  </si>
  <si>
    <r>
      <t xml:space="preserve">パルプ・紙・板紙(一次)    </t>
    </r>
    <r>
      <rPr>
        <sz val="10"/>
        <rFont val="Times New Roman"/>
        <family val="1"/>
      </rPr>
      <t xml:space="preserve">  Pulp,paper,paperboard (Conversion table)</t>
    </r>
    <rPh sb="4" eb="5">
      <t>カミ</t>
    </rPh>
    <rPh sb="6" eb="8">
      <t>イタカミ</t>
    </rPh>
    <rPh sb="9" eb="11">
      <t>イチジ</t>
    </rPh>
    <phoneticPr fontId="7"/>
  </si>
  <si>
    <t xml:space="preserve">          Pulp,paper,paperboard </t>
  </si>
  <si>
    <t xml:space="preserve"> Pulp,paper,paperboard </t>
  </si>
  <si>
    <t>パルプ・紙・板紙工業　　</t>
    <rPh sb="4" eb="5">
      <t>カミ</t>
    </rPh>
    <rPh sb="6" eb="8">
      <t>イタガミ</t>
    </rPh>
    <rPh sb="8" eb="10">
      <t>コウギョウ</t>
    </rPh>
    <phoneticPr fontId="1"/>
  </si>
  <si>
    <t xml:space="preserve">その他の紙製品   </t>
    <rPh sb="2" eb="3">
      <t>タ</t>
    </rPh>
    <rPh sb="4" eb="7">
      <t>カミセイヒン</t>
    </rPh>
    <phoneticPr fontId="1"/>
  </si>
  <si>
    <t>Pulp,paper,paperboard industry</t>
  </si>
  <si>
    <t>パルプ・紙・板紙計(１～３) （つづき）</t>
    <rPh sb="4" eb="5">
      <t>カミ</t>
    </rPh>
    <rPh sb="6" eb="8">
      <t>イタガミ</t>
    </rPh>
    <rPh sb="8" eb="9">
      <t>ケイ</t>
    </rPh>
    <phoneticPr fontId="1"/>
  </si>
  <si>
    <t>紙（２）（つづき）</t>
    <rPh sb="0" eb="1">
      <t>カミ</t>
    </rPh>
    <phoneticPr fontId="1"/>
  </si>
  <si>
    <t>炭化水素油</t>
  </si>
  <si>
    <t>パルプ・紙・板紙工業（つづき）　</t>
    <rPh sb="4" eb="5">
      <t>カミ</t>
    </rPh>
    <rPh sb="6" eb="8">
      <t>イタガミ</t>
    </rPh>
    <rPh sb="8" eb="10">
      <t>コウギョウ</t>
    </rPh>
    <phoneticPr fontId="1"/>
  </si>
  <si>
    <t>パルプ・紙・板紙工業（つづき）　　　</t>
    <rPh sb="4" eb="5">
      <t>カミ</t>
    </rPh>
    <rPh sb="6" eb="8">
      <t>イタガミ</t>
    </rPh>
    <rPh sb="8" eb="10">
      <t>コウギョウ</t>
    </rPh>
    <phoneticPr fontId="1"/>
  </si>
  <si>
    <t>板紙（３）（つづき）</t>
    <rPh sb="0" eb="1">
      <t>イタ</t>
    </rPh>
    <rPh sb="1" eb="2">
      <t>カミ</t>
    </rPh>
    <phoneticPr fontId="1"/>
  </si>
  <si>
    <t>Paperboard (continued)</t>
  </si>
  <si>
    <t xml:space="preserve"> その他の紙製品　　　　</t>
    <rPh sb="1" eb="4">
      <t>ソノタ</t>
    </rPh>
    <rPh sb="5" eb="6">
      <t>カミ</t>
    </rPh>
    <rPh sb="6" eb="8">
      <t>セイヒン</t>
    </rPh>
    <phoneticPr fontId="1"/>
  </si>
  <si>
    <t>回収黒液</t>
    <rPh sb="0" eb="2">
      <t>カイシュウ</t>
    </rPh>
    <rPh sb="2" eb="4">
      <t>コクエキ</t>
    </rPh>
    <phoneticPr fontId="1"/>
  </si>
  <si>
    <t xml:space="preserve">パルプ・紙・板紙計(１～３) （つづき）    </t>
    <rPh sb="4" eb="5">
      <t>カミ</t>
    </rPh>
    <rPh sb="6" eb="8">
      <t>イタガミ</t>
    </rPh>
    <rPh sb="8" eb="9">
      <t>ケイ</t>
    </rPh>
    <phoneticPr fontId="1"/>
  </si>
  <si>
    <r>
      <t xml:space="preserve">紙（２）（つづき） </t>
    </r>
    <r>
      <rPr>
        <sz val="12"/>
        <rFont val="Times New Roman"/>
        <family val="1"/>
      </rPr>
      <t>Paper (continued)</t>
    </r>
    <rPh sb="0" eb="1">
      <t>カミ</t>
    </rPh>
    <phoneticPr fontId="1"/>
  </si>
  <si>
    <t>Paperboard</t>
  </si>
  <si>
    <t xml:space="preserve">パルプ・紙・板紙計(１～３) （つづき）   </t>
    <rPh sb="4" eb="5">
      <t>カミ</t>
    </rPh>
    <rPh sb="6" eb="8">
      <t>イタガミ</t>
    </rPh>
    <rPh sb="8" eb="9">
      <t>ケイ</t>
    </rPh>
    <phoneticPr fontId="1"/>
  </si>
  <si>
    <t>その他の紙製品（つづき）</t>
    <rPh sb="2" eb="3">
      <t>タ</t>
    </rPh>
    <rPh sb="4" eb="7">
      <t>カミセイヒン</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</si>
  <si>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</si>
  <si>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</si>
  <si>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t>化学工業製品（直接）</t>
    <rPh sb="0" eb="2">
      <t>カガク</t>
    </rPh>
    <rPh sb="2" eb="4">
      <t>コウギョウ</t>
    </rPh>
    <rPh sb="4" eb="6">
      <t>セイヒン</t>
    </rPh>
    <rPh sb="7" eb="9">
      <t>チョクセツ</t>
    </rPh>
    <phoneticPr fontId="7"/>
  </si>
  <si>
    <t>化学工業製品（一次）</t>
    <rPh sb="0" eb="2">
      <t>カガク</t>
    </rPh>
    <rPh sb="2" eb="4">
      <t>コウギョウ</t>
    </rPh>
    <rPh sb="4" eb="6">
      <t>セイヒン</t>
    </rPh>
    <rPh sb="7" eb="9">
      <t>イチジ</t>
    </rPh>
    <phoneticPr fontId="7"/>
  </si>
  <si>
    <t>化学工業製品小計（１～５）（つづき）</t>
    <rPh sb="0" eb="2">
      <t>カガク</t>
    </rPh>
    <rPh sb="2" eb="4">
      <t>コウギョウ</t>
    </rPh>
    <rPh sb="4" eb="6">
      <t>セイヒン</t>
    </rPh>
    <rPh sb="6" eb="8">
      <t>ショウケイ</t>
    </rPh>
    <phoneticPr fontId="7"/>
  </si>
  <si>
    <r>
      <t>アンモニア及びアンモニア誘導品（原料用）（３）</t>
    </r>
    <r>
      <rPr>
        <sz val="10"/>
        <rFont val="Times New Roman"/>
        <family val="1"/>
      </rPr>
      <t>as Materials</t>
    </r>
    <r>
      <rPr>
        <sz val="10"/>
        <rFont val="ＭＳ Ｐゴシック"/>
        <family val="3"/>
        <charset val="128"/>
      </rPr>
      <t>　</t>
    </r>
    <r>
      <rPr>
        <sz val="12"/>
        <rFont val="ＭＳ Ｐゴシック"/>
        <family val="3"/>
        <charset val="128"/>
      </rPr>
      <t>　</t>
    </r>
    <r>
      <rPr>
        <sz val="14"/>
        <rFont val="ＭＳ Ｐゴシック"/>
        <family val="3"/>
        <charset val="128"/>
      </rPr>
      <t>→</t>
    </r>
    <rPh sb="5" eb="6">
      <t>オヨ</t>
    </rPh>
    <rPh sb="12" eb="15">
      <t>ユウドウヒン</t>
    </rPh>
    <rPh sb="16" eb="19">
      <t>ゲンリョウヨウ</t>
    </rPh>
    <phoneticPr fontId="7"/>
  </si>
  <si>
    <t>ソーダ工業製品（５）（つづき）</t>
    <rPh sb="3" eb="5">
      <t>コウギョウ</t>
    </rPh>
    <rPh sb="5" eb="6">
      <t>セイ</t>
    </rPh>
    <rPh sb="6" eb="7">
      <t>ヤクヒン</t>
    </rPh>
    <phoneticPr fontId="7"/>
  </si>
  <si>
    <t>化学工業（つづき）</t>
    <rPh sb="0" eb="2">
      <t>カガク</t>
    </rPh>
    <rPh sb="2" eb="4">
      <t>コウギョウ</t>
    </rPh>
    <phoneticPr fontId="1"/>
  </si>
  <si>
    <t>（原料用）（３）（つづき）</t>
    <rPh sb="1" eb="4">
      <t>ゲンリョウヨウ</t>
    </rPh>
    <phoneticPr fontId="7"/>
  </si>
  <si>
    <t>小計（１～５）（つづき）</t>
    <rPh sb="0" eb="2">
      <t>ショウケイ</t>
    </rPh>
    <phoneticPr fontId="7"/>
  </si>
  <si>
    <t>アンモニア誘導品（４）</t>
    <rPh sb="5" eb="8">
      <t>ユウドウヒン</t>
    </rPh>
    <phoneticPr fontId="1"/>
  </si>
  <si>
    <t>（動力・燃料用）（２）（つづき）</t>
    <rPh sb="1" eb="3">
      <t>ドウリョク</t>
    </rPh>
    <rPh sb="4" eb="6">
      <t>ネンリョウ</t>
    </rPh>
    <rPh sb="6" eb="7">
      <t>ヨウ</t>
    </rPh>
    <phoneticPr fontId="7"/>
  </si>
  <si>
    <t>アンモニア及びアンモニア誘導品（動力・燃料用）（４）（つづき）</t>
    <rPh sb="5" eb="6">
      <t>オヨ</t>
    </rPh>
    <rPh sb="12" eb="15">
      <t>ユウドウヒン</t>
    </rPh>
    <phoneticPr fontId="1"/>
  </si>
  <si>
    <r>
      <rPr>
        <sz val="8"/>
        <rFont val="ＭＳ Ｐゴシック"/>
        <family val="3"/>
        <charset val="128"/>
      </rPr>
      <t>石油化学製品（原料用）（１）</t>
    </r>
    <rPh sb="0" eb="2">
      <t>セキユ</t>
    </rPh>
    <rPh sb="2" eb="4">
      <t>カガク</t>
    </rPh>
    <rPh sb="4" eb="6">
      <t>セイヒン</t>
    </rPh>
    <rPh sb="7" eb="10">
      <t>ゲンリョウヨウ</t>
    </rPh>
    <phoneticPr fontId="7"/>
  </si>
  <si>
    <r>
      <t xml:space="preserve"> oil </t>
    </r>
    <r>
      <rPr>
        <sz val="11"/>
        <rFont val="ＭＳ Ｐ明朝"/>
        <family val="1"/>
        <charset val="128"/>
      </rPr>
      <t>t</t>
    </r>
    <r>
      <rPr>
        <sz val="11"/>
        <rFont val="Times New Roman"/>
        <family val="1"/>
      </rPr>
      <t>otal</t>
    </r>
  </si>
  <si>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</si>
  <si>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</si>
  <si>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化学繊維（直接）            </t>
    </r>
    <r>
      <rPr>
        <sz val="10"/>
        <rFont val="Times New Roman"/>
        <family val="1"/>
      </rPr>
      <t>Chemical fibers (Direct input table)</t>
    </r>
    <rPh sb="0" eb="2">
      <t>カガク</t>
    </rPh>
    <rPh sb="2" eb="4">
      <t>センイ</t>
    </rPh>
    <rPh sb="5" eb="7">
      <t>チョクセツ</t>
    </rPh>
    <phoneticPr fontId="7"/>
  </si>
  <si>
    <r>
      <t xml:space="preserve">化学繊維（直接）          </t>
    </r>
    <r>
      <rPr>
        <sz val="10"/>
        <rFont val="Times New Roman"/>
        <family val="1"/>
      </rPr>
      <t>Chemical  fibers  (Direct input table)</t>
    </r>
    <r>
      <rPr>
        <sz val="10"/>
        <rFont val="ＭＳ Ｐ明朝"/>
        <family val="1"/>
        <charset val="128"/>
      </rPr>
      <t>　</t>
    </r>
    <rPh sb="0" eb="2">
      <t>カガク</t>
    </rPh>
    <rPh sb="2" eb="4">
      <t>センイ</t>
    </rPh>
    <rPh sb="5" eb="7">
      <t>チョクセツ</t>
    </rPh>
    <phoneticPr fontId="7"/>
  </si>
  <si>
    <r>
      <t xml:space="preserve">化学繊維（一次）            </t>
    </r>
    <r>
      <rPr>
        <sz val="10"/>
        <rFont val="Times New Roman"/>
        <family val="1"/>
      </rPr>
      <t>Chemical fibers (Conversion table)</t>
    </r>
    <rPh sb="0" eb="2">
      <t>カガク</t>
    </rPh>
    <rPh sb="2" eb="4">
      <t>センイ</t>
    </rPh>
    <rPh sb="5" eb="7">
      <t>イチジ</t>
    </rPh>
    <phoneticPr fontId="7"/>
  </si>
  <si>
    <r>
      <t xml:space="preserve">化学繊維（一次）           </t>
    </r>
    <r>
      <rPr>
        <sz val="10"/>
        <rFont val="Times New Roman"/>
        <family val="1"/>
      </rPr>
      <t xml:space="preserve"> Chemical fibers (Conversion table)</t>
    </r>
    <rPh sb="0" eb="2">
      <t>カガク</t>
    </rPh>
    <rPh sb="2" eb="4">
      <t>センイ</t>
    </rPh>
    <rPh sb="5" eb="7">
      <t>イチジ</t>
    </rPh>
    <phoneticPr fontId="7"/>
  </si>
  <si>
    <t>化学繊維工業　　</t>
    <rPh sb="0" eb="2">
      <t>カガク</t>
    </rPh>
    <rPh sb="2" eb="4">
      <t>センイ</t>
    </rPh>
    <rPh sb="4" eb="6">
      <t>コウギョウ</t>
    </rPh>
    <phoneticPr fontId="1"/>
  </si>
  <si>
    <t>化学繊維製品</t>
    <rPh sb="0" eb="2">
      <t>カガク</t>
    </rPh>
    <rPh sb="2" eb="4">
      <t>センイ</t>
    </rPh>
    <rPh sb="4" eb="6">
      <t>セイヒン</t>
    </rPh>
    <phoneticPr fontId="7"/>
  </si>
  <si>
    <t>化学繊維工業（つづき）　　　</t>
    <rPh sb="0" eb="2">
      <t>カガク</t>
    </rPh>
    <rPh sb="2" eb="4">
      <t>センイ</t>
    </rPh>
    <rPh sb="4" eb="6">
      <t>コウギョウ</t>
    </rPh>
    <phoneticPr fontId="1"/>
  </si>
  <si>
    <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7"/>
  </si>
  <si>
    <t>その他の繊維製品</t>
    <rPh sb="2" eb="3">
      <t>タ</t>
    </rPh>
    <rPh sb="4" eb="6">
      <t>センイ</t>
    </rPh>
    <rPh sb="6" eb="8">
      <t>セイヒン</t>
    </rPh>
    <phoneticPr fontId="1"/>
  </si>
  <si>
    <t>化学繊維製品（つづき）　　　　　</t>
    <rPh sb="0" eb="1">
      <t>カガク</t>
    </rPh>
    <rPh sb="1" eb="3">
      <t>センイ</t>
    </rPh>
    <rPh sb="3" eb="5">
      <t>セイヒン</t>
    </rPh>
    <phoneticPr fontId="7"/>
  </si>
  <si>
    <r>
      <t>石油製品（直接）　　</t>
    </r>
    <r>
      <rPr>
        <sz val="10"/>
        <rFont val="Times New Roman"/>
        <family val="1"/>
      </rPr>
      <t>Petroleum products (Direct input table)</t>
    </r>
    <rPh sb="0" eb="2">
      <t>セキユ</t>
    </rPh>
    <rPh sb="2" eb="4">
      <t>セイヒン</t>
    </rPh>
    <rPh sb="5" eb="7">
      <t>チョクセツ</t>
    </rPh>
    <phoneticPr fontId="7"/>
  </si>
  <si>
    <r>
      <t>石油製品（一次）　　</t>
    </r>
    <r>
      <rPr>
        <sz val="10"/>
        <rFont val="Times New Roman"/>
        <family val="1"/>
      </rPr>
      <t>Petroleum products (Conversion table)</t>
    </r>
    <rPh sb="0" eb="2">
      <t>セキユ</t>
    </rPh>
    <rPh sb="2" eb="4">
      <t>セイヒン</t>
    </rPh>
    <rPh sb="5" eb="7">
      <t>イチジ</t>
    </rPh>
    <phoneticPr fontId="7"/>
  </si>
  <si>
    <t>石油製品工業　　</t>
    <rPh sb="0" eb="2">
      <t>セキユ</t>
    </rPh>
    <rPh sb="2" eb="6">
      <t>セイヒンコウギョウ</t>
    </rPh>
    <phoneticPr fontId="7"/>
  </si>
  <si>
    <t>石油製品工業</t>
    <rPh sb="0" eb="2">
      <t>セキユ</t>
    </rPh>
    <rPh sb="2" eb="6">
      <t>セイヒンコウギョウ</t>
    </rPh>
    <phoneticPr fontId="7"/>
  </si>
  <si>
    <r>
      <t>石油製品（つづき）</t>
    </r>
    <r>
      <rPr>
        <sz val="8"/>
        <rFont val="Times New Roman"/>
        <family val="1"/>
      </rPr>
      <t>Petroleum  products (continued)</t>
    </r>
    <rPh sb="0" eb="2">
      <t>セキユ</t>
    </rPh>
    <rPh sb="2" eb="4">
      <t>セイヒン</t>
    </rPh>
    <phoneticPr fontId="7"/>
  </si>
  <si>
    <t>石油製品工業（つづき）　　</t>
    <rPh sb="0" eb="2">
      <t>セキユ</t>
    </rPh>
    <rPh sb="2" eb="6">
      <t>セイヒンコウギョウ</t>
    </rPh>
    <phoneticPr fontId="7"/>
  </si>
  <si>
    <t>石油製品工業（つづき）　　　</t>
    <rPh sb="0" eb="2">
      <t>セキユ</t>
    </rPh>
    <rPh sb="2" eb="6">
      <t>セイヒンコウギョウ</t>
    </rPh>
    <phoneticPr fontId="7"/>
  </si>
  <si>
    <t>石油製品（つづき）　　　</t>
    <rPh sb="0" eb="2">
      <t>セキユ</t>
    </rPh>
    <rPh sb="2" eb="4">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</si>
  <si>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</si>
  <si>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窯業・土石製品（直接）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</si>
  <si>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t xml:space="preserve">窯業・土石製品（一次）　　 </t>
    </r>
    <r>
      <rPr>
        <sz val="10"/>
        <rFont val="Times New Roman"/>
        <family val="1"/>
      </rPr>
      <t>Ceramics, clay and stone products (Conversion table)</t>
    </r>
    <rPh sb="0" eb="2">
      <t>ヨウギョウ</t>
    </rPh>
    <rPh sb="3" eb="5">
      <t>ドセキ</t>
    </rPh>
    <rPh sb="5" eb="7">
      <t>セイヒン</t>
    </rPh>
    <rPh sb="8" eb="10">
      <t>イチジ</t>
    </rPh>
    <phoneticPr fontId="7"/>
  </si>
  <si>
    <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7"/>
  </si>
  <si>
    <t>窯業・土石製品小計（１～５）（つづき）　　</t>
    <rPh sb="0" eb="2">
      <t>ヨウギョウ</t>
    </rPh>
    <rPh sb="3" eb="5">
      <t>ドセキ</t>
    </rPh>
    <rPh sb="5" eb="7">
      <t>セイヒン</t>
    </rPh>
    <rPh sb="7" eb="9">
      <t>ショウケイ</t>
    </rPh>
    <phoneticPr fontId="7"/>
  </si>
  <si>
    <t xml:space="preserve">セメント計（１～２）→    </t>
    <rPh sb="4" eb="5">
      <t>ケイ</t>
    </rPh>
    <phoneticPr fontId="1"/>
  </si>
  <si>
    <t>セメント（焼成用）（１）（つづき）　</t>
    <rPh sb="5" eb="8">
      <t>ショウセイヨウ</t>
    </rPh>
    <phoneticPr fontId="1"/>
  </si>
  <si>
    <t xml:space="preserve">セメント（その他用）（２）    </t>
    <rPh sb="5" eb="8">
      <t>ソノタ</t>
    </rPh>
    <rPh sb="8" eb="9">
      <t>ヨウ</t>
    </rPh>
    <phoneticPr fontId="7"/>
  </si>
  <si>
    <t>板ガラス（熔解窯用）（３）（つづき）</t>
    <rPh sb="0" eb="1">
      <t>イタ</t>
    </rPh>
    <phoneticPr fontId="7"/>
  </si>
  <si>
    <t xml:space="preserve">板ガラス（その他用）（４）  </t>
    <rPh sb="0" eb="1">
      <t>イタ</t>
    </rPh>
    <rPh sb="5" eb="8">
      <t>ソノタ</t>
    </rPh>
    <rPh sb="8" eb="9">
      <t>ヨウ</t>
    </rPh>
    <phoneticPr fontId="7"/>
  </si>
  <si>
    <t>窯業土石製品小計（１～５）（つづき）　</t>
    <rPh sb="0" eb="2">
      <t>ヨウギョウ</t>
    </rPh>
    <rPh sb="2" eb="4">
      <t>ドセキ</t>
    </rPh>
    <rPh sb="4" eb="6">
      <t>セイヒン</t>
    </rPh>
    <rPh sb="6" eb="8">
      <t>ショウケイ</t>
    </rPh>
    <phoneticPr fontId="7"/>
  </si>
  <si>
    <t xml:space="preserve">セメント計（１～２）→     </t>
    <rPh sb="4" eb="5">
      <t>ケイ</t>
    </rPh>
    <phoneticPr fontId="1"/>
  </si>
  <si>
    <t xml:space="preserve">セメント（その他用）（２）　　    </t>
    <rPh sb="5" eb="8">
      <t>ソノタ</t>
    </rPh>
    <rPh sb="8" eb="9">
      <t>ヨウ</t>
    </rPh>
    <phoneticPr fontId="7"/>
  </si>
  <si>
    <r>
      <t>板ガラス（その他用）（４） 　　</t>
    </r>
    <r>
      <rPr>
        <sz val="14"/>
        <rFont val="ＭＳ Ｐゴシック"/>
        <family val="3"/>
        <charset val="128"/>
      </rPr>
      <t xml:space="preserve">→  </t>
    </r>
    <r>
      <rPr>
        <sz val="12"/>
        <rFont val="ＭＳ Ｐゴシック"/>
        <family val="3"/>
        <charset val="128"/>
      </rPr>
      <t xml:space="preserve">  </t>
    </r>
    <rPh sb="0" eb="1">
      <t>イタ</t>
    </rPh>
    <rPh sb="5" eb="8">
      <t>ソノタ</t>
    </rPh>
    <rPh sb="8" eb="9">
      <t>ヨウ</t>
    </rPh>
    <phoneticPr fontId="7"/>
  </si>
  <si>
    <t>石灰（５）（つづき）　　</t>
    <rPh sb="0" eb="2">
      <t>セッカイ</t>
    </rPh>
    <phoneticPr fontId="1"/>
  </si>
  <si>
    <t>セメント計（１～２）（つづき）　　　</t>
    <rPh sb="4" eb="5">
      <t>ケイ</t>
    </rPh>
    <phoneticPr fontId="1"/>
  </si>
  <si>
    <t>セメント（焼成用）（１）　　　</t>
    <rPh sb="5" eb="8">
      <t>ショウセイヨウ</t>
    </rPh>
    <phoneticPr fontId="1"/>
  </si>
  <si>
    <t xml:space="preserve">セメント（その他用）（２）（つづき）  </t>
    <rPh sb="5" eb="8">
      <t>ソノタ</t>
    </rPh>
    <rPh sb="8" eb="9">
      <t>ヨウ</t>
    </rPh>
    <phoneticPr fontId="7"/>
  </si>
  <si>
    <t>板ガラス計（３～４）→　　　　</t>
    <rPh sb="0" eb="1">
      <t>イタ</t>
    </rPh>
    <rPh sb="4" eb="5">
      <t>ケイ</t>
    </rPh>
    <phoneticPr fontId="1"/>
  </si>
  <si>
    <t>板ガラス（その他用）（４）（つづき）　</t>
    <rPh sb="0" eb="1">
      <t>イタ</t>
    </rPh>
    <rPh sb="5" eb="8">
      <t>ソノタ</t>
    </rPh>
    <rPh sb="8" eb="9">
      <t>ヨウ</t>
    </rPh>
    <phoneticPr fontId="7"/>
  </si>
  <si>
    <r>
      <t xml:space="preserve">石灰（５）       </t>
    </r>
    <r>
      <rPr>
        <sz val="12"/>
        <rFont val="Times New Roman"/>
        <family val="1"/>
      </rPr>
      <t xml:space="preserve"> </t>
    </r>
    <rPh sb="0" eb="2">
      <t>セッカイ</t>
    </rPh>
    <phoneticPr fontId="1"/>
  </si>
  <si>
    <t>セメント計（１～２）（つづき）　　　　</t>
    <rPh sb="4" eb="5">
      <t>ケイ</t>
    </rPh>
    <phoneticPr fontId="1"/>
  </si>
  <si>
    <t>セメント（その他用）（２）（つづき）　　</t>
    <rPh sb="5" eb="8">
      <t>ソノタ</t>
    </rPh>
    <rPh sb="8" eb="9">
      <t>ヨウ</t>
    </rPh>
    <phoneticPr fontId="7"/>
  </si>
  <si>
    <t xml:space="preserve">板ガラス計（３～４）         </t>
    <rPh sb="0" eb="1">
      <t>イタ</t>
    </rPh>
    <rPh sb="4" eb="5">
      <t>ケイ</t>
    </rPh>
    <phoneticPr fontId="1"/>
  </si>
  <si>
    <t xml:space="preserve">板ガラス（その他用）（４）(つづき）     </t>
    <rPh sb="0" eb="1">
      <t>イタ</t>
    </rPh>
    <rPh sb="5" eb="8">
      <t>ソノタ</t>
    </rPh>
    <rPh sb="8" eb="9">
      <t>ヨウ</t>
    </rPh>
    <phoneticPr fontId="7"/>
  </si>
  <si>
    <r>
      <t>石灰（５）　</t>
    </r>
    <r>
      <rPr>
        <sz val="14"/>
        <rFont val="ＭＳ Ｐゴシック"/>
        <family val="3"/>
        <charset val="128"/>
      </rPr>
      <t>→</t>
    </r>
    <r>
      <rPr>
        <sz val="12"/>
        <rFont val="ＭＳ Ｐゴシック"/>
        <family val="3"/>
        <charset val="128"/>
      </rPr>
      <t>　　　　　</t>
    </r>
    <rPh sb="0" eb="2">
      <t>セッカイ</t>
    </rPh>
    <phoneticPr fontId="1"/>
  </si>
  <si>
    <t>セメント（焼成用）（１）（つづき）　　　</t>
    <rPh sb="5" eb="8">
      <t>ショウセイヨウ</t>
    </rPh>
    <phoneticPr fontId="1"/>
  </si>
  <si>
    <r>
      <t>板ガラス計（３～４）（つづき）</t>
    </r>
    <r>
      <rPr>
        <sz val="12"/>
        <rFont val="Times New Roman"/>
        <family val="1"/>
      </rPr>
      <t xml:space="preserve"> </t>
    </r>
    <rPh sb="0" eb="1">
      <t>イタ</t>
    </rPh>
    <rPh sb="4" eb="5">
      <t>ケイ</t>
    </rPh>
    <phoneticPr fontId="1"/>
  </si>
  <si>
    <r>
      <t>板ガラス（熔解窯用）（３）</t>
    </r>
    <r>
      <rPr>
        <sz val="12"/>
        <rFont val="Times New Roman"/>
        <family val="1"/>
      </rPr>
      <t xml:space="preserve">     </t>
    </r>
    <rPh sb="0" eb="1">
      <t>イタ</t>
    </rPh>
    <rPh sb="5" eb="7">
      <t>ヨウカイ</t>
    </rPh>
    <rPh sb="7" eb="8">
      <t>ヨウギョウ</t>
    </rPh>
    <rPh sb="8" eb="9">
      <t>ヨウ</t>
    </rPh>
    <phoneticPr fontId="1"/>
  </si>
  <si>
    <t>石灰（５）（つづき）　</t>
    <rPh sb="0" eb="2">
      <t>セッカイ</t>
    </rPh>
    <phoneticPr fontId="1"/>
  </si>
  <si>
    <t>窯業・土石製品小計（１～５）（つづき）</t>
    <rPh sb="0" eb="2">
      <t>ヨウギョウ</t>
    </rPh>
    <rPh sb="3" eb="5">
      <t>ドセキ</t>
    </rPh>
    <rPh sb="5" eb="7">
      <t>セイヒン</t>
    </rPh>
    <rPh sb="7" eb="9">
      <t>ショウケイ</t>
    </rPh>
    <phoneticPr fontId="7"/>
  </si>
  <si>
    <t>セメント（焼成用）（１）</t>
    <rPh sb="5" eb="8">
      <t>ショウセイヨウ</t>
    </rPh>
    <phoneticPr fontId="1"/>
  </si>
  <si>
    <t>板ガラス計（３～４）（つづき）　　　</t>
    <rPh sb="0" eb="1">
      <t>イタ</t>
    </rPh>
    <rPh sb="4" eb="5">
      <t>ケイ</t>
    </rPh>
    <phoneticPr fontId="1"/>
  </si>
  <si>
    <t xml:space="preserve">板ガラス（熔解窯用）（３）　   </t>
    <rPh sb="0" eb="1">
      <t>イタ</t>
    </rPh>
    <rPh sb="5" eb="7">
      <t>ヨウカイ</t>
    </rPh>
    <rPh sb="7" eb="8">
      <t>ヨウギョウ</t>
    </rPh>
    <rPh sb="8" eb="9">
      <t>ヨウ</t>
    </rPh>
    <phoneticPr fontId="1"/>
  </si>
  <si>
    <t>石灰（５）（つづき）　　　　</t>
    <rPh sb="0" eb="2">
      <t>セッカイ</t>
    </rPh>
    <phoneticPr fontId="1"/>
  </si>
  <si>
    <t>ガラス製品（つづき）　　　　</t>
    <rPh sb="3" eb="5">
      <t>セイヒン</t>
    </rPh>
    <phoneticPr fontId="7"/>
  </si>
  <si>
    <t>ガラス製品（つづき）　　</t>
    <rPh sb="3" eb="5">
      <t>セイヒン</t>
    </rPh>
    <phoneticPr fontId="7"/>
  </si>
  <si>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7"/>
  </si>
  <si>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7"/>
  </si>
  <si>
    <t xml:space="preserve">鉄鋼業 </t>
    <rPh sb="0" eb="2">
      <t>テッコウ</t>
    </rPh>
    <rPh sb="2" eb="3">
      <t>ギョウ</t>
    </rPh>
    <phoneticPr fontId="7"/>
  </si>
  <si>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</si>
  <si>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ペレット用（つづき） </t>
    <rPh sb="3" eb="4">
      <t>ヨウ</t>
    </rPh>
    <phoneticPr fontId="7"/>
  </si>
  <si>
    <t>フェロアロイ用（つづき）　　　　</t>
    <rPh sb="5" eb="6">
      <t>ヨウ</t>
    </rPh>
    <phoneticPr fontId="1"/>
  </si>
  <si>
    <t xml:space="preserve">製鋼用計  </t>
    <rPh sb="0" eb="2">
      <t>セイコウヨウ</t>
    </rPh>
    <rPh sb="2" eb="3">
      <t>ケイ</t>
    </rPh>
    <phoneticPr fontId="1"/>
  </si>
  <si>
    <t xml:space="preserve">製鋼用（転炉）（つづき）  </t>
    <rPh sb="0" eb="3">
      <t>セイコウヨウ</t>
    </rPh>
    <rPh sb="4" eb="6">
      <t>テンロ</t>
    </rPh>
    <phoneticPr fontId="1"/>
  </si>
  <si>
    <t>製鋼用（電気炉）　</t>
    <rPh sb="0" eb="3">
      <t>セイコウヨウ</t>
    </rPh>
    <rPh sb="4" eb="7">
      <t>デンキロ</t>
    </rPh>
    <phoneticPr fontId="7"/>
  </si>
  <si>
    <t>鍛鋼用（つづき）　　　</t>
    <rPh sb="0" eb="1">
      <t>タン</t>
    </rPh>
    <rPh sb="1" eb="2">
      <t>コウ</t>
    </rPh>
    <rPh sb="2" eb="3">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</si>
  <si>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</si>
  <si>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発電・ボイラ・コージェネレーション用</t>
    <rPh sb="0" eb="2">
      <t>ハツデン</t>
    </rPh>
    <rPh sb="17" eb="18">
      <t>ヨウ</t>
    </rPh>
    <phoneticPr fontId="1"/>
  </si>
  <si>
    <t>その他の鉄鋼製品（つづき）　　　　</t>
    <rPh sb="0" eb="3">
      <t>ソノタ</t>
    </rPh>
    <rPh sb="4" eb="6">
      <t>テッコウ</t>
    </rPh>
    <rPh sb="6" eb="8">
      <t>セイヒン</t>
    </rPh>
    <phoneticPr fontId="7"/>
  </si>
  <si>
    <t>鉄鋼業（つづき）</t>
    <rPh sb="0" eb="2">
      <t>テッコウ</t>
    </rPh>
    <rPh sb="2" eb="3">
      <t>ギョウ</t>
    </rPh>
    <phoneticPr fontId="7"/>
  </si>
  <si>
    <r>
      <t xml:space="preserve">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</si>
  <si>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焼結鉱用　　　　</t>
    </r>
    <r>
      <rPr>
        <sz val="12"/>
        <rFont val="ＭＳ Ｐゴシック"/>
        <family val="3"/>
        <charset val="128"/>
      </rPr>
      <t>　</t>
    </r>
    <rPh sb="0" eb="2">
      <t>ショウケツコウ</t>
    </rPh>
    <rPh sb="2" eb="3">
      <t>ヨウ</t>
    </rPh>
    <phoneticPr fontId="1"/>
  </si>
  <si>
    <t>銑鉄用（つづき）　　</t>
    <rPh sb="0" eb="1">
      <t>センテツ</t>
    </rPh>
    <rPh sb="1" eb="2">
      <t>ヨウ</t>
    </rPh>
    <phoneticPr fontId="1"/>
  </si>
  <si>
    <t>製鋼用計（つづき）　</t>
    <rPh sb="0" eb="2">
      <t>セイコウヨウ</t>
    </rPh>
    <rPh sb="2" eb="3">
      <t>ケイ</t>
    </rPh>
    <phoneticPr fontId="1"/>
  </si>
  <si>
    <t>製鋼用（電気炉）（つづき）　　</t>
    <rPh sb="0" eb="2">
      <t>セイコウヨウ</t>
    </rPh>
    <rPh sb="3" eb="6">
      <t>デンキロ</t>
    </rPh>
    <phoneticPr fontId="7"/>
  </si>
  <si>
    <t>鋳鋼用　　</t>
    <rPh sb="0" eb="2">
      <t>チュウコウ</t>
    </rPh>
    <rPh sb="2" eb="3">
      <t>ヨウ</t>
    </rPh>
    <phoneticPr fontId="1"/>
  </si>
  <si>
    <t>発電・ボイラ・コージェネレーション用（つづき）　　</t>
    <rPh sb="0" eb="2">
      <t>ハツデン</t>
    </rPh>
    <rPh sb="17" eb="18">
      <t>ヨウ</t>
    </rPh>
    <phoneticPr fontId="1"/>
  </si>
  <si>
    <r>
      <t>鉄鋼業（つづき）</t>
    </r>
    <r>
      <rPr>
        <sz val="12"/>
        <rFont val="ＭＳ Ｐゴシック"/>
        <family val="3"/>
        <charset val="128"/>
      </rPr>
      <t xml:space="preserve">                              </t>
    </r>
    <r>
      <rPr>
        <sz val="12"/>
        <rFont val="ＭＳ Ｐゴシック"/>
        <family val="3"/>
        <charset val="128"/>
      </rPr>
      <t xml:space="preserve"> </t>
    </r>
    <r>
      <rPr>
        <sz val="12"/>
        <rFont val="Times New Roman"/>
        <family val="1"/>
      </rPr>
      <t>Iron and steel industry</t>
    </r>
    <r>
      <rPr>
        <sz val="12"/>
        <rFont val="ＭＳ Ｐゴシック"/>
        <family val="3"/>
        <charset val="128"/>
      </rPr>
      <t>　</t>
    </r>
    <r>
      <rPr>
        <sz val="12"/>
        <rFont val="Times New Roman"/>
        <family val="1"/>
      </rPr>
      <t>(continued)</t>
    </r>
    <rPh sb="0" eb="2">
      <t>テッコウ</t>
    </rPh>
    <rPh sb="2" eb="3">
      <t>ギョウ</t>
    </rPh>
    <phoneticPr fontId="7"/>
  </si>
  <si>
    <t xml:space="preserve">鉄鋼製品計 </t>
    <rPh sb="0" eb="1">
      <t>テッコウ</t>
    </rPh>
    <rPh sb="1" eb="3">
      <t>セイヒン</t>
    </rPh>
    <rPh sb="3" eb="4">
      <t>ケイ</t>
    </rPh>
    <phoneticPr fontId="1"/>
  </si>
  <si>
    <t>フェロアロイ用（つづき）　</t>
    <rPh sb="5" eb="6">
      <t>ヨウ</t>
    </rPh>
    <phoneticPr fontId="1"/>
  </si>
  <si>
    <t>製鋼用計（つづき）</t>
    <rPh sb="0" eb="2">
      <t>セイコウヨウ</t>
    </rPh>
    <rPh sb="2" eb="3">
      <t>ケイ</t>
    </rPh>
    <phoneticPr fontId="1"/>
  </si>
  <si>
    <t>鍛鋼用　　</t>
    <rPh sb="0" eb="1">
      <t>コウ</t>
    </rPh>
    <rPh sb="1" eb="2">
      <t>ヨウ</t>
    </rPh>
    <phoneticPr fontId="1"/>
  </si>
  <si>
    <t>鋳鋼用（つづき）　　</t>
    <rPh sb="0" eb="2">
      <t>チュウコウ</t>
    </rPh>
    <rPh sb="2" eb="3">
      <t>ヨウ</t>
    </rPh>
    <phoneticPr fontId="1"/>
  </si>
  <si>
    <r>
      <t xml:space="preserve">圧延(冷間を含む)及び鋼管用  </t>
    </r>
    <r>
      <rPr>
        <sz val="14"/>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</si>
  <si>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t>発電・ボイラ・コージェネレーション用（つづき）</t>
    <rPh sb="0" eb="2">
      <t>ハツデン</t>
    </rPh>
    <rPh sb="17" eb="18">
      <t>ヨウ</t>
    </rPh>
    <phoneticPr fontId="1"/>
  </si>
  <si>
    <r>
      <t xml:space="preserve">その他の鉄鋼製品 </t>
    </r>
    <r>
      <rPr>
        <b/>
        <sz val="9"/>
        <rFont val="ＭＳ Ｐゴシック"/>
        <family val="3"/>
        <charset val="128"/>
      </rPr>
      <t>→</t>
    </r>
    <rPh sb="0" eb="1">
      <t>ソノタ</t>
    </rPh>
    <rPh sb="2" eb="4">
      <t>テッコウ</t>
    </rPh>
    <rPh sb="4" eb="6">
      <t>セイヒン</t>
    </rPh>
    <phoneticPr fontId="7"/>
  </si>
  <si>
    <r>
      <t xml:space="preserve">鉄鋼製品（一次）          </t>
    </r>
    <r>
      <rPr>
        <sz val="10"/>
        <rFont val="Times New Roman"/>
        <family val="1"/>
      </rPr>
      <t xml:space="preserve"> Iron and steel products (Conversion table)</t>
    </r>
    <rPh sb="0" eb="2">
      <t>テッコウ</t>
    </rPh>
    <rPh sb="2" eb="4">
      <t>セイヒン</t>
    </rPh>
    <rPh sb="5" eb="7">
      <t>イチジ</t>
    </rPh>
    <phoneticPr fontId="7"/>
  </si>
  <si>
    <r>
      <t xml:space="preserve">鉄鋼製品（一次）  </t>
    </r>
    <r>
      <rPr>
        <sz val="10"/>
        <rFont val="Times New Roman"/>
        <family val="1"/>
      </rPr>
      <t xml:space="preserve"> Iron and steel products (Conversion table)</t>
    </r>
    <rPh sb="0" eb="2">
      <t>テッコウ</t>
    </rPh>
    <rPh sb="2" eb="4">
      <t>セイヒン</t>
    </rPh>
    <rPh sb="5" eb="7">
      <t>イチジ</t>
    </rPh>
    <phoneticPr fontId="7"/>
  </si>
  <si>
    <t>鉄鋼業　　　　</t>
    <rPh sb="0" eb="2">
      <t>テッコウ</t>
    </rPh>
    <rPh sb="2" eb="3">
      <t>ギョウ</t>
    </rPh>
    <phoneticPr fontId="7"/>
  </si>
  <si>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</si>
  <si>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ペレット用（つづき）　</t>
    <rPh sb="3" eb="4">
      <t>ヨウ</t>
    </rPh>
    <phoneticPr fontId="7"/>
  </si>
  <si>
    <r>
      <t>銑鉄用</t>
    </r>
    <r>
      <rPr>
        <sz val="10"/>
        <rFont val="ＭＳ Ｐゴシック"/>
        <family val="3"/>
        <charset val="128"/>
      </rPr>
      <t xml:space="preserve">  </t>
    </r>
    <r>
      <rPr>
        <sz val="10"/>
        <rFont val="Times New Roman"/>
        <family val="1"/>
      </rPr>
      <t>for Pig iron</t>
    </r>
    <rPh sb="0" eb="2">
      <t>センテツ</t>
    </rPh>
    <rPh sb="2" eb="3">
      <t>ヨウ</t>
    </rPh>
    <phoneticPr fontId="1"/>
  </si>
  <si>
    <t>フェロアロイ用（つづき）</t>
    <rPh sb="5" eb="6">
      <t>ヨウ</t>
    </rPh>
    <phoneticPr fontId="1"/>
  </si>
  <si>
    <t xml:space="preserve">製鋼用（転炉）（つづき）      </t>
    <rPh sb="0" eb="2">
      <t>セイコウヨウ</t>
    </rPh>
    <rPh sb="3" eb="5">
      <t>テンロ</t>
    </rPh>
    <phoneticPr fontId="1"/>
  </si>
  <si>
    <r>
      <t>製鋼用（電気炉）（つづき）</t>
    </r>
    <r>
      <rPr>
        <sz val="9"/>
        <rFont val="Times New Roman"/>
        <family val="1"/>
      </rPr>
      <t>for Steelmaking (Electric furnaces)(continued)</t>
    </r>
    <r>
      <rPr>
        <sz val="9"/>
        <rFont val="ＭＳ Ｐゴシック"/>
        <family val="3"/>
        <charset val="128"/>
      </rPr>
      <t>　</t>
    </r>
    <rPh sb="0" eb="3">
      <t>セイコウヨウ</t>
    </rPh>
    <rPh sb="4" eb="7">
      <t>デンキロ</t>
    </rPh>
    <phoneticPr fontId="7"/>
  </si>
  <si>
    <t>鍛鋼用　　　　</t>
    <rPh sb="0" eb="1">
      <t>タン</t>
    </rPh>
    <rPh sb="1" eb="2">
      <t>コウ</t>
    </rPh>
    <rPh sb="2" eb="3">
      <t>ヨウ</t>
    </rPh>
    <phoneticPr fontId="1"/>
  </si>
  <si>
    <r>
      <t>鋳鋼用（つづき）</t>
    </r>
    <r>
      <rPr>
        <sz val="10"/>
        <rFont val="Times New Roman"/>
        <family val="1"/>
      </rPr>
      <t>for Steel castings (continued)</t>
    </r>
    <rPh sb="0" eb="1">
      <t>チュウコウ</t>
    </rPh>
    <rPh sb="1" eb="2">
      <t>ヨウ</t>
    </rPh>
    <phoneticPr fontId="1"/>
  </si>
  <si>
    <t>圧延(冷間を含む)及び鋼管用　</t>
    <rPh sb="0" eb="2">
      <t>アツエン</t>
    </rPh>
    <rPh sb="3" eb="4">
      <t>レイ</t>
    </rPh>
    <rPh sb="4" eb="5">
      <t>カン</t>
    </rPh>
    <rPh sb="6" eb="7">
      <t>フク</t>
    </rPh>
    <rPh sb="9" eb="10">
      <t>オヨ</t>
    </rPh>
    <rPh sb="11" eb="13">
      <t>コウカン</t>
    </rPh>
    <rPh sb="13" eb="14">
      <t>ヨウ</t>
    </rPh>
    <phoneticPr fontId="1"/>
  </si>
  <si>
    <t>その他の鉄鋼製品（つづき）　</t>
    <rPh sb="0" eb="2">
      <t>ソノタ</t>
    </rPh>
    <rPh sb="3" eb="5">
      <t>テッコウ</t>
    </rPh>
    <rPh sb="5" eb="7">
      <t>セイヒン</t>
    </rPh>
    <phoneticPr fontId="7"/>
  </si>
  <si>
    <t>鉄鋼業（つづき）　　</t>
    <rPh sb="0" eb="2">
      <t>テッコウ</t>
    </rPh>
    <rPh sb="2" eb="3">
      <t>ギョウ</t>
    </rPh>
    <phoneticPr fontId="7"/>
  </si>
  <si>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</si>
  <si>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焼結鉱用　　　　</t>
    <rPh sb="0" eb="2">
      <t>ショウケツコウ</t>
    </rPh>
    <rPh sb="2" eb="3">
      <t>ヨウ</t>
    </rPh>
    <phoneticPr fontId="1"/>
  </si>
  <si>
    <t>銑鉄用（つづき）　</t>
    <rPh sb="0" eb="1">
      <t>センテツ</t>
    </rPh>
    <rPh sb="1" eb="2">
      <t>ヨウ</t>
    </rPh>
    <phoneticPr fontId="1"/>
  </si>
  <si>
    <t>フェロアロイ用（つづき）　 　　　　for Ferro-alloys　(continued)</t>
    <rPh sb="5" eb="6">
      <t>ヨウ</t>
    </rPh>
    <phoneticPr fontId="1"/>
  </si>
  <si>
    <t xml:space="preserve">製鋼用計        </t>
    <rPh sb="0" eb="2">
      <t>セイコウヨウ</t>
    </rPh>
    <rPh sb="2" eb="3">
      <t>ケイ</t>
    </rPh>
    <phoneticPr fontId="1"/>
  </si>
  <si>
    <t>製鋼用（電気炉）   　</t>
    <rPh sb="0" eb="3">
      <t>セイコウヨウ</t>
    </rPh>
    <rPh sb="4" eb="7">
      <t>デンキロ</t>
    </rPh>
    <phoneticPr fontId="7"/>
  </si>
  <si>
    <t xml:space="preserve">鋳鋼用      </t>
    <rPh sb="0" eb="1">
      <t>チュウコウ</t>
    </rPh>
    <rPh sb="1" eb="2">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</si>
  <si>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</si>
  <si>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 xml:space="preserve">その他の鉄鋼製品　 </t>
    <rPh sb="0" eb="2">
      <t>ソノタ</t>
    </rPh>
    <rPh sb="3" eb="5">
      <t>テッコウ</t>
    </rPh>
    <rPh sb="5" eb="7">
      <t>セイヒン</t>
    </rPh>
    <phoneticPr fontId="7"/>
  </si>
  <si>
    <r>
      <t>鉄鋼業（つづき）　</t>
    </r>
    <r>
      <rPr>
        <sz val="12"/>
        <rFont val="ＭＳ Ｐゴシック"/>
        <family val="3"/>
        <charset val="128"/>
      </rPr>
      <t xml:space="preserve">    </t>
    </r>
    <rPh sb="0" eb="2">
      <t>テッコウ</t>
    </rPh>
    <rPh sb="2" eb="3">
      <t>ギョウ</t>
    </rPh>
    <phoneticPr fontId="7"/>
  </si>
  <si>
    <t>鉄鋼製品計</t>
    <rPh sb="0" eb="1">
      <t>テッコウ</t>
    </rPh>
    <rPh sb="1" eb="3">
      <t>セイヒン</t>
    </rPh>
    <rPh sb="3" eb="4">
      <t>ケイ</t>
    </rPh>
    <phoneticPr fontId="1"/>
  </si>
  <si>
    <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</si>
  <si>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t>ペレット用　</t>
    <rPh sb="3" eb="4">
      <t>ヨウ</t>
    </rPh>
    <phoneticPr fontId="7"/>
  </si>
  <si>
    <t xml:space="preserve">銑鉄用（つづき）        </t>
    <rPh sb="0" eb="1">
      <t>センテツ</t>
    </rPh>
    <rPh sb="1" eb="2">
      <t>ヨウ</t>
    </rPh>
    <phoneticPr fontId="1"/>
  </si>
  <si>
    <t xml:space="preserve">フェロアロイ用            </t>
    <rPh sb="5" eb="6">
      <t>ヨウ</t>
    </rPh>
    <phoneticPr fontId="1"/>
  </si>
  <si>
    <t>製鋼用計（つづき）　</t>
    <rPh sb="0" eb="3">
      <t>セイコウヨウ</t>
    </rPh>
    <rPh sb="3" eb="4">
      <t>ケイ</t>
    </rPh>
    <phoneticPr fontId="1"/>
  </si>
  <si>
    <r>
      <t>製鋼用（転炉）</t>
    </r>
    <r>
      <rPr>
        <sz val="9"/>
        <rFont val="ＭＳ Ｐゴシック"/>
        <family val="3"/>
        <charset val="128"/>
      </rPr>
      <t xml:space="preserve"> </t>
    </r>
    <r>
      <rPr>
        <sz val="9"/>
        <rFont val="Times New Roman"/>
        <family val="1"/>
      </rPr>
      <t xml:space="preserve">for Steelmaking (LD converters)  </t>
    </r>
    <rPh sb="0" eb="3">
      <t>セイコウヨウ</t>
    </rPh>
    <rPh sb="4" eb="6">
      <t>テンロ</t>
    </rPh>
    <phoneticPr fontId="1"/>
  </si>
  <si>
    <t xml:space="preserve">製鋼用（電気炉）（つづき）　 </t>
    <rPh sb="0" eb="3">
      <t>セイコウヨウ</t>
    </rPh>
    <rPh sb="4" eb="7">
      <t>デンキロ</t>
    </rPh>
    <phoneticPr fontId="7"/>
  </si>
  <si>
    <t xml:space="preserve">鋳鋼用（つづき）   </t>
    <rPh sb="0" eb="1">
      <t>チュウコウ</t>
    </rPh>
    <rPh sb="1" eb="2">
      <t>ヨウ</t>
    </rPh>
    <phoneticPr fontId="1"/>
  </si>
  <si>
    <t>その他の鉄鋼製品（つづき）</t>
    <rPh sb="0" eb="2">
      <t>ソノタ</t>
    </rPh>
    <rPh sb="3" eb="5">
      <t>テッコウ</t>
    </rPh>
    <rPh sb="5" eb="7">
      <t>セイヒン</t>
    </rPh>
    <phoneticPr fontId="7"/>
  </si>
  <si>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</si>
  <si>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非鉄金属地金（直接） 　　</t>
    </r>
    <r>
      <rPr>
        <sz val="10"/>
        <rFont val="Times New Roman"/>
        <family val="1"/>
      </rPr>
      <t>Non-ferrous metals (Direct input table)</t>
    </r>
    <rPh sb="0" eb="2">
      <t>ヒテツ</t>
    </rPh>
    <rPh sb="2" eb="4">
      <t>キンゾク</t>
    </rPh>
    <rPh sb="4" eb="6">
      <t>ジガネ</t>
    </rPh>
    <rPh sb="7" eb="9">
      <t>チョクセツ</t>
    </rPh>
    <phoneticPr fontId="7"/>
  </si>
  <si>
    <t xml:space="preserve">             ⑧　非鉄金属地金</t>
    <rPh sb="15" eb="17">
      <t>ヒテツ</t>
    </rPh>
    <rPh sb="17" eb="19">
      <t>キンゾク</t>
    </rPh>
    <rPh sb="19" eb="21">
      <t>ジガネ</t>
    </rPh>
    <phoneticPr fontId="7"/>
  </si>
  <si>
    <t xml:space="preserve">銅（電解工程）（つづき） </t>
    <rPh sb="1" eb="3">
      <t>デンカイ</t>
    </rPh>
    <rPh sb="3" eb="5">
      <t>コウテイ</t>
    </rPh>
    <phoneticPr fontId="7"/>
  </si>
  <si>
    <t>アルミニウム二次地金　(つづき)</t>
    <rPh sb="6" eb="8">
      <t>ニジ</t>
    </rPh>
    <rPh sb="7" eb="9">
      <t>ジガネ</t>
    </rPh>
    <phoneticPr fontId="1"/>
  </si>
  <si>
    <r>
      <t>鉛計（つづき）</t>
    </r>
    <r>
      <rPr>
        <sz val="12"/>
        <rFont val="Times New Roman"/>
        <family val="1"/>
      </rPr>
      <t xml:space="preserve"> Lead total (continued)</t>
    </r>
    <rPh sb="0" eb="1">
      <t>ケイ</t>
    </rPh>
    <phoneticPr fontId="1"/>
  </si>
  <si>
    <t>電気亜鉛        　</t>
    <rPh sb="0" eb="1">
      <t>デンキ</t>
    </rPh>
    <rPh sb="1" eb="3">
      <t>アエン</t>
    </rPh>
    <phoneticPr fontId="1"/>
  </si>
  <si>
    <r>
      <t xml:space="preserve">銅（溶錬工程）  </t>
    </r>
    <r>
      <rPr>
        <sz val="12"/>
        <rFont val="Times New Roman"/>
        <family val="1"/>
      </rPr>
      <t xml:space="preserve">Copper (Fusing and mixing process) </t>
    </r>
    <r>
      <rPr>
        <sz val="12"/>
        <rFont val="ＭＳ Ｐゴシック"/>
        <family val="3"/>
        <charset val="128"/>
      </rPr>
      <t xml:space="preserve"> </t>
    </r>
    <r>
      <rPr>
        <b/>
        <sz val="18"/>
        <rFont val="ＭＳ Ｐゴシック"/>
        <family val="3"/>
        <charset val="128"/>
      </rPr>
      <t>→</t>
    </r>
    <rPh sb="1" eb="2">
      <t>ヨウ</t>
    </rPh>
    <rPh sb="2" eb="3">
      <t>レン</t>
    </rPh>
    <rPh sb="3" eb="5">
      <t>コウテイ</t>
    </rPh>
    <phoneticPr fontId="1"/>
  </si>
  <si>
    <t>その他の非鉄金属　(つづき)</t>
    <rPh sb="0" eb="2">
      <t>ソノタ</t>
    </rPh>
    <rPh sb="3" eb="5">
      <t>ヒテツ</t>
    </rPh>
    <rPh sb="5" eb="7">
      <t>キンゾク</t>
    </rPh>
    <phoneticPr fontId="1"/>
  </si>
  <si>
    <r>
      <t>鉛計</t>
    </r>
    <r>
      <rPr>
        <sz val="12"/>
        <rFont val="Times New Roman"/>
        <family val="1"/>
      </rPr>
      <t xml:space="preserve">  Lead total</t>
    </r>
    <rPh sb="0" eb="1">
      <t>ケイ</t>
    </rPh>
    <phoneticPr fontId="1"/>
  </si>
  <si>
    <r>
      <t xml:space="preserve">鉛（電解工程） </t>
    </r>
    <r>
      <rPr>
        <sz val="12"/>
        <rFont val="Times New Roman"/>
        <family val="1"/>
      </rPr>
      <t xml:space="preserve"> Lead (Electrolytic process)  </t>
    </r>
    <r>
      <rPr>
        <sz val="12"/>
        <rFont val="ＭＳ Ｐゴシック"/>
        <family val="3"/>
        <charset val="128"/>
      </rPr>
      <t xml:space="preserve">         </t>
    </r>
    <r>
      <rPr>
        <b/>
        <sz val="18"/>
        <rFont val="ＭＳ Ｐゴシック"/>
        <family val="3"/>
        <charset val="128"/>
      </rPr>
      <t>→</t>
    </r>
    <rPh sb="0" eb="1">
      <t>ナマリ</t>
    </rPh>
    <rPh sb="2" eb="4">
      <t>デンカイ</t>
    </rPh>
    <rPh sb="4" eb="6">
      <t>コウテイ</t>
    </rPh>
    <phoneticPr fontId="1"/>
  </si>
  <si>
    <r>
      <t>亜鉛計</t>
    </r>
    <r>
      <rPr>
        <sz val="12"/>
        <rFont val="Times New Roman"/>
        <family val="1"/>
      </rPr>
      <t xml:space="preserve">Zinc total </t>
    </r>
    <rPh sb="0" eb="1">
      <t>アエン</t>
    </rPh>
    <rPh sb="1" eb="2">
      <t>ケイ</t>
    </rPh>
    <phoneticPr fontId="7"/>
  </si>
  <si>
    <t>鉛（溶錬工程）(つづき)   　</t>
    <rPh sb="0" eb="1">
      <t>ナマリ</t>
    </rPh>
    <rPh sb="2" eb="3">
      <t>ヨウ</t>
    </rPh>
    <rPh sb="3" eb="6">
      <t>レンコウテイ</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</si>
  <si>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</si>
  <si>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</si>
  <si>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機械器具製品（直接）   </t>
    </r>
    <r>
      <rPr>
        <sz val="10"/>
        <rFont val="Times New Roman"/>
        <family val="1"/>
      </rPr>
      <t>Machinery products (Direct input table)</t>
    </r>
    <rPh sb="0" eb="2">
      <t>キカイ</t>
    </rPh>
    <rPh sb="2" eb="4">
      <t>キグ</t>
    </rPh>
    <rPh sb="4" eb="6">
      <t>セイヒン</t>
    </rPh>
    <rPh sb="7" eb="9">
      <t>チョクセツ</t>
    </rPh>
    <phoneticPr fontId="7"/>
  </si>
  <si>
    <r>
      <t xml:space="preserve">機械器具製品（一次）  </t>
    </r>
    <r>
      <rPr>
        <sz val="10"/>
        <rFont val="Times New Roman"/>
        <family val="1"/>
      </rPr>
      <t xml:space="preserve"> Machinery products(Conversion table)</t>
    </r>
    <rPh sb="0" eb="2">
      <t>キカイ</t>
    </rPh>
    <rPh sb="2" eb="4">
      <t>キグ</t>
    </rPh>
    <rPh sb="4" eb="6">
      <t>セイヒン</t>
    </rPh>
    <rPh sb="7" eb="9">
      <t>イチジ</t>
    </rPh>
    <phoneticPr fontId="7"/>
  </si>
  <si>
    <t>土木建設機械（１）（つづき）</t>
    <rPh sb="0" eb="2">
      <t>ドボク</t>
    </rPh>
    <rPh sb="2" eb="4">
      <t>ケンセツ</t>
    </rPh>
    <rPh sb="4" eb="6">
      <t>キカイ</t>
    </rPh>
    <phoneticPr fontId="1"/>
  </si>
  <si>
    <t>電子計算機・関連装置・電子応用装置（５）</t>
    <rPh sb="0" eb="2">
      <t>デンシ</t>
    </rPh>
    <rPh sb="2" eb="5">
      <t>ケイサンキ</t>
    </rPh>
    <rPh sb="6" eb="8">
      <t>カンレン</t>
    </rPh>
    <rPh sb="8" eb="10">
      <t>ソウチ</t>
    </rPh>
    <rPh sb="11" eb="13">
      <t>デンシ</t>
    </rPh>
    <rPh sb="13" eb="15">
      <t>オウヨウ</t>
    </rPh>
    <rPh sb="15" eb="17">
      <t>ソウチ</t>
    </rPh>
    <phoneticPr fontId="1"/>
  </si>
  <si>
    <t>土木建設機械（１）（つづき）　　</t>
    <rPh sb="0" eb="2">
      <t>ドボク</t>
    </rPh>
    <rPh sb="2" eb="4">
      <t>ケンセツ</t>
    </rPh>
    <rPh sb="4" eb="6">
      <t>キカイ</t>
    </rPh>
    <phoneticPr fontId="1"/>
  </si>
  <si>
    <t>電子管・半導体素子・集積回路（４）</t>
    <rPh sb="0" eb="3">
      <t>デンシカン</t>
    </rPh>
    <rPh sb="4" eb="7">
      <t>ハンドウタイ</t>
    </rPh>
    <rPh sb="7" eb="9">
      <t>ソシ</t>
    </rPh>
    <rPh sb="10" eb="12">
      <t>シュウセキ</t>
    </rPh>
    <rPh sb="12" eb="14">
      <t>カイロ</t>
    </rPh>
    <phoneticPr fontId="7"/>
  </si>
  <si>
    <r>
      <rPr>
        <sz val="11"/>
        <rFont val="ＭＳ Ｐゴシック"/>
        <family val="3"/>
        <charset val="128"/>
      </rPr>
      <t>自動車及び部品(二輪自動車を含む)（６）（つづき）　　</t>
    </r>
    <rPh sb="0" eb="3">
      <t>ジドウシャ</t>
    </rPh>
    <rPh sb="3" eb="4">
      <t>オヨ</t>
    </rPh>
    <rPh sb="5" eb="7">
      <t>ブヒン</t>
    </rPh>
    <rPh sb="8" eb="10">
      <t>ニリン</t>
    </rPh>
    <rPh sb="10" eb="13">
      <t>ジドウシャ</t>
    </rPh>
    <rPh sb="14" eb="15">
      <t>フク</t>
    </rPh>
    <phoneticPr fontId="1"/>
  </si>
  <si>
    <t>機械工業（つづき）</t>
    <rPh sb="0" eb="2">
      <t>キカイ</t>
    </rPh>
    <rPh sb="2" eb="4">
      <t>コウギョウ</t>
    </rPh>
    <phoneticPr fontId="7"/>
  </si>
  <si>
    <r>
      <t xml:space="preserve">機械器具製品計（１～６）        </t>
    </r>
    <r>
      <rPr>
        <b/>
        <sz val="12"/>
        <rFont val="ＭＳ Ｐゴシック"/>
        <family val="3"/>
        <charset val="128"/>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</si>
  <si>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t>金属工作機械及び金属加工機械（２）（つづき）</t>
    <rPh sb="0" eb="2">
      <t>キンゾク</t>
    </rPh>
    <rPh sb="2" eb="4">
      <t>コウサク</t>
    </rPh>
    <rPh sb="4" eb="6">
      <t>キカイ</t>
    </rPh>
    <rPh sb="6" eb="7">
      <t>オヨ</t>
    </rPh>
    <rPh sb="8" eb="12">
      <t>キンゾクカコウ</t>
    </rPh>
    <rPh sb="12" eb="14">
      <t>キカイ</t>
    </rPh>
    <phoneticPr fontId="1"/>
  </si>
  <si>
    <t>電子部品（３）　　</t>
    <rPh sb="0" eb="2">
      <t>デンシ</t>
    </rPh>
    <rPh sb="2" eb="4">
      <t>ブヒン</t>
    </rPh>
    <phoneticPr fontId="7"/>
  </si>
  <si>
    <t>自動車及び部品（二輪自動車を含む）（６）</t>
    <rPh sb="0" eb="3">
      <t>ジドウシャ</t>
    </rPh>
    <rPh sb="3" eb="4">
      <t>オヨ</t>
    </rPh>
    <rPh sb="5" eb="7">
      <t>ブヒン</t>
    </rPh>
    <rPh sb="8" eb="10">
      <t>ニリン</t>
    </rPh>
    <rPh sb="10" eb="13">
      <t>ジドウシャ</t>
    </rPh>
    <rPh sb="14" eb="15">
      <t>フク</t>
    </rPh>
    <phoneticPr fontId="1"/>
  </si>
  <si>
    <t>機械工業（つづき）　　</t>
    <rPh sb="0" eb="2">
      <t>キカイ</t>
    </rPh>
    <rPh sb="2" eb="4">
      <t>コウギョウ</t>
    </rPh>
    <phoneticPr fontId="7"/>
  </si>
  <si>
    <r>
      <t xml:space="preserve">電子計算機・関連装置・電子応用装置（５） </t>
    </r>
    <r>
      <rPr>
        <sz val="12"/>
        <rFont val="Times New Roman"/>
        <family val="1"/>
      </rPr>
      <t xml:space="preserve">Computers and equipment associated electronic equipment              </t>
    </r>
    <r>
      <rPr>
        <sz val="12"/>
        <rFont val="ＭＳ Ｐゴシック"/>
        <family val="3"/>
        <charset val="128"/>
      </rPr>
      <t xml:space="preserve"> </t>
    </r>
    <r>
      <rPr>
        <b/>
        <sz val="18"/>
        <rFont val="ＭＳ Ｐゴシック"/>
        <family val="3"/>
        <charset val="128"/>
      </rPr>
      <t>→</t>
    </r>
    <rPh sb="0" eb="2">
      <t>デンシ</t>
    </rPh>
    <rPh sb="2" eb="5">
      <t>ケイサンキ</t>
    </rPh>
    <rPh sb="6" eb="8">
      <t>カンレン</t>
    </rPh>
    <rPh sb="8" eb="10">
      <t>ソウチ</t>
    </rPh>
    <rPh sb="11" eb="13">
      <t>デンシ</t>
    </rPh>
    <rPh sb="13" eb="15">
      <t>オウヨウ</t>
    </rPh>
    <rPh sb="15" eb="17">
      <t>ソウチ</t>
    </rPh>
    <phoneticPr fontId="1"/>
  </si>
  <si>
    <t>機械器具製品計（１～６）（つづき）　　　　</t>
    <rPh sb="0" eb="2">
      <t>キカイ</t>
    </rPh>
    <rPh sb="2" eb="4">
      <t>キグ</t>
    </rPh>
    <rPh sb="4" eb="6">
      <t>セイヒン</t>
    </rPh>
    <rPh sb="6" eb="7">
      <t>ケイ</t>
    </rPh>
    <phoneticPr fontId="1"/>
  </si>
  <si>
    <t>電子部品（３）（つづき）　</t>
    <rPh sb="0" eb="2">
      <t>デンシ</t>
    </rPh>
    <rPh sb="2" eb="4">
      <t>ブヒン</t>
    </rPh>
    <phoneticPr fontId="7"/>
  </si>
  <si>
    <r>
      <rPr>
        <sz val="11"/>
        <rFont val="ＭＳ Ｐゴシック"/>
        <family val="3"/>
        <charset val="128"/>
      </rPr>
      <t>自動車及び部品(二輪自動車を含む)（６）</t>
    </r>
    <r>
      <rPr>
        <sz val="11"/>
        <color theme="1"/>
        <rFont val="ＭＳ Ｐゴシック"/>
        <family val="3"/>
        <charset val="128"/>
        <scheme val="minor"/>
      </rPr>
      <t>　</t>
    </r>
    <r>
      <rPr>
        <sz val="11"/>
        <color theme="1"/>
        <rFont val="ＭＳ Ｐゴシック"/>
        <family val="3"/>
        <charset val="128"/>
        <scheme val="minor"/>
      </rPr>
      <t>　</t>
    </r>
    <r>
      <rPr>
        <sz val="11"/>
        <rFont val="ＭＳ Ｐゴシック"/>
        <family val="3"/>
        <charset val="128"/>
      </rPr>
      <t>　　</t>
    </r>
    <rPh sb="0" eb="3">
      <t>ジドウシャ</t>
    </rPh>
    <rPh sb="3" eb="4">
      <t>オヨ</t>
    </rPh>
    <rPh sb="5" eb="7">
      <t>ブヒン</t>
    </rPh>
    <rPh sb="8" eb="10">
      <t>ニリン</t>
    </rPh>
    <rPh sb="10" eb="13">
      <t>ジドウシャ</t>
    </rPh>
    <rPh sb="14" eb="15">
      <t>フク</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</si>
  <si>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</si>
  <si>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</si>
  <si>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t xml:space="preserve">在庫の推移                 </t>
    </r>
    <r>
      <rPr>
        <sz val="10"/>
        <rFont val="Times New Roman"/>
        <family val="1"/>
      </rPr>
      <t xml:space="preserve">Trends of Inventory   </t>
    </r>
    <rPh sb="0" eb="2">
      <t>ザイコ</t>
    </rPh>
    <rPh sb="3" eb="5">
      <t>スイイ</t>
    </rPh>
    <phoneticPr fontId="1"/>
  </si>
  <si>
    <r>
      <t xml:space="preserve">在庫の推移 　　　　             　           　  </t>
    </r>
    <r>
      <rPr>
        <sz val="10"/>
        <rFont val="Times New Roman"/>
        <family val="1"/>
      </rPr>
      <t xml:space="preserve">  Trends of Inventory</t>
    </r>
    <rPh sb="0" eb="2">
      <t>ザイコ</t>
    </rPh>
    <rPh sb="3" eb="5">
      <t>スイイ</t>
    </rPh>
    <phoneticPr fontId="1"/>
  </si>
  <si>
    <t>①　化学工業製品</t>
    <rPh sb="2" eb="4">
      <t>カガク</t>
    </rPh>
    <rPh sb="4" eb="6">
      <t>コウギョウ</t>
    </rPh>
    <rPh sb="6" eb="8">
      <t>セイヒン</t>
    </rPh>
    <phoneticPr fontId="1"/>
  </si>
  <si>
    <t>③　非鉄金属地金</t>
    <rPh sb="2" eb="4">
      <t>ヒテツ</t>
    </rPh>
    <rPh sb="4" eb="6">
      <t>キンゾク</t>
    </rPh>
    <rPh sb="6" eb="8">
      <t>ジガネ</t>
    </rPh>
    <phoneticPr fontId="1"/>
  </si>
  <si>
    <t xml:space="preserve"> アンモニア及びアンモニア誘導品</t>
    <rPh sb="6" eb="7">
      <t>オヨ</t>
    </rPh>
    <rPh sb="13" eb="16">
      <t>ユウドウヒン</t>
    </rPh>
    <phoneticPr fontId="1"/>
  </si>
  <si>
    <t>石灰（つづき）</t>
    <rPh sb="0" eb="2">
      <t>セッカイ</t>
    </rPh>
    <phoneticPr fontId="1"/>
  </si>
  <si>
    <r>
      <t>銅　</t>
    </r>
    <r>
      <rPr>
        <sz val="12"/>
        <rFont val="Times New Roman"/>
        <family val="1"/>
      </rPr>
      <t>Copper</t>
    </r>
    <r>
      <rPr>
        <sz val="12"/>
        <rFont val="ＭＳ Ｐゴシック"/>
        <family val="3"/>
        <charset val="128"/>
      </rPr>
      <t>　　</t>
    </r>
    <r>
      <rPr>
        <b/>
        <sz val="18"/>
        <rFont val="ＭＳ Ｐゴシック"/>
        <family val="3"/>
        <charset val="128"/>
      </rPr>
      <t>→</t>
    </r>
    <rPh sb="0" eb="1">
      <t>ドウ</t>
    </rPh>
    <phoneticPr fontId="1"/>
  </si>
  <si>
    <t>②　窯業・土石製品</t>
    <rPh sb="2" eb="4">
      <t>ヨウギョウ</t>
    </rPh>
    <rPh sb="5" eb="7">
      <t>ドセキ</t>
    </rPh>
    <rPh sb="7" eb="9">
      <t>セイヒン</t>
    </rPh>
    <phoneticPr fontId="1"/>
  </si>
  <si>
    <r>
      <t xml:space="preserve"> アンモニア及びアンモニア誘導品（つづき）　</t>
    </r>
    <r>
      <rPr>
        <sz val="11"/>
        <rFont val="Times New Roman"/>
        <family val="1"/>
      </rPr>
      <t>Ammonia and ammonia-derived products (continued)</t>
    </r>
    <rPh sb="6" eb="7">
      <t>オヨ</t>
    </rPh>
    <rPh sb="13" eb="16">
      <t>ユウドウヒン</t>
    </rPh>
    <phoneticPr fontId="1"/>
  </si>
  <si>
    <r>
      <t>亜鉛  　　　</t>
    </r>
    <r>
      <rPr>
        <sz val="12"/>
        <rFont val="Times New Roman"/>
        <family val="1"/>
      </rPr>
      <t>Zinc</t>
    </r>
    <rPh sb="0" eb="2">
      <t>アエン</t>
    </rPh>
    <phoneticPr fontId="1"/>
  </si>
  <si>
    <r>
      <t xml:space="preserve">アルミニウム二次地金 </t>
    </r>
    <r>
      <rPr>
        <sz val="12"/>
        <rFont val="Times New Roman"/>
        <family val="1"/>
      </rPr>
      <t>Secondary aluminum ingots</t>
    </r>
    <r>
      <rPr>
        <sz val="12"/>
        <rFont val="ＭＳ Ｐゴシック"/>
        <family val="3"/>
        <charset val="128"/>
      </rPr>
      <t>　</t>
    </r>
    <r>
      <rPr>
        <sz val="12"/>
        <rFont val="ＭＳ Ｐゴシック"/>
        <family val="3"/>
        <charset val="128"/>
      </rPr>
      <t xml:space="preserve"> </t>
    </r>
    <r>
      <rPr>
        <b/>
        <sz val="18"/>
        <rFont val="ＭＳ Ｐゴシック"/>
        <family val="3"/>
        <charset val="128"/>
      </rPr>
      <t>→</t>
    </r>
    <rPh sb="6" eb="8">
      <t>ニジ</t>
    </rPh>
    <rPh sb="8" eb="10">
      <t>ジガネ</t>
    </rPh>
    <phoneticPr fontId="1"/>
  </si>
  <si>
    <r>
      <t>地域別統計　　　　　</t>
    </r>
    <r>
      <rPr>
        <sz val="11"/>
        <rFont val="Times New Roman"/>
        <family val="1"/>
      </rPr>
      <t>Regional statistics</t>
    </r>
    <rPh sb="0" eb="3">
      <t>チイキベツ</t>
    </rPh>
    <rPh sb="3" eb="5">
      <t>トウケイ</t>
    </rPh>
    <phoneticPr fontId="20"/>
  </si>
  <si>
    <t>　　　　  合計 (注2)</t>
    <rPh sb="6" eb="8">
      <t>ゴウケイ</t>
    </rPh>
    <rPh sb="10" eb="11">
      <t>チュウ</t>
    </rPh>
    <phoneticPr fontId="1"/>
  </si>
  <si>
    <r>
      <t>燃料計（つづき）　</t>
    </r>
    <r>
      <rPr>
        <sz val="14"/>
        <rFont val="Times New Roman"/>
        <family val="1"/>
      </rPr>
      <t>Fuel total (continued)</t>
    </r>
    <r>
      <rPr>
        <sz val="14"/>
        <rFont val="ＭＳ Ｐゴシック"/>
        <family val="3"/>
        <charset val="128"/>
      </rPr>
      <t>　</t>
    </r>
    <rPh sb="0" eb="2">
      <t>ネンリョウ</t>
    </rPh>
    <rPh sb="2" eb="3">
      <t>ケイ</t>
    </rPh>
    <phoneticPr fontId="7"/>
  </si>
  <si>
    <t>経済産業局</t>
    <rPh sb="2" eb="5">
      <t>サンギョウキョク</t>
    </rPh>
    <phoneticPr fontId="1"/>
  </si>
  <si>
    <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</si>
  <si>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t>石油系炭化</t>
    <rPh sb="0" eb="3">
      <t>セキユケイ</t>
    </rPh>
    <rPh sb="3" eb="5">
      <t>タンカ</t>
    </rPh>
    <phoneticPr fontId="1"/>
  </si>
  <si>
    <t>(注3)</t>
    <rPh sb="1" eb="2">
      <t>チュウ</t>
    </rPh>
    <phoneticPr fontId="1"/>
  </si>
  <si>
    <t>(注4)</t>
    <rPh sb="1" eb="2">
      <t>チュウ</t>
    </rPh>
    <phoneticPr fontId="1"/>
  </si>
  <si>
    <r>
      <t>合計</t>
    </r>
    <r>
      <rPr>
        <b/>
        <sz val="14"/>
        <rFont val="Times New Roman"/>
        <family val="1"/>
      </rPr>
      <t xml:space="preserve">  Total                        </t>
    </r>
    <r>
      <rPr>
        <b/>
        <sz val="14"/>
        <rFont val="ＭＳ Ｐゴシック"/>
        <family val="3"/>
        <charset val="128"/>
      </rPr>
      <t>　　　　　　　　　　</t>
    </r>
    <r>
      <rPr>
        <b/>
        <sz val="14"/>
        <rFont val="Times New Roman"/>
        <family val="1"/>
      </rPr>
      <t xml:space="preserve"> (</t>
    </r>
    <r>
      <rPr>
        <b/>
        <sz val="14"/>
        <rFont val="ＭＳ Ｐゴシック"/>
        <family val="3"/>
        <charset val="128"/>
      </rPr>
      <t>注</t>
    </r>
    <r>
      <rPr>
        <b/>
        <sz val="14"/>
        <rFont val="Times New Roman"/>
        <family val="1"/>
      </rPr>
      <t>1)</t>
    </r>
    <rPh sb="0" eb="2">
      <t>ゴウケイ</t>
    </rPh>
    <rPh sb="45" eb="46">
      <t>チュウ</t>
    </rPh>
    <phoneticPr fontId="1"/>
  </si>
  <si>
    <t>注３．石炭にはコークス製造用炭(原料炭）を含む。</t>
    <rPh sb="0" eb="1">
      <t>チュウ</t>
    </rPh>
    <rPh sb="3" eb="5">
      <t>セキタン</t>
    </rPh>
    <rPh sb="11" eb="14">
      <t>セイゾウヨウ</t>
    </rPh>
    <rPh sb="14" eb="15">
      <t>タン</t>
    </rPh>
    <rPh sb="16" eb="18">
      <t>ゲンリョウ</t>
    </rPh>
    <rPh sb="18" eb="19">
      <t>タン</t>
    </rPh>
    <rPh sb="21" eb="22">
      <t>フク</t>
    </rPh>
    <phoneticPr fontId="1"/>
  </si>
  <si>
    <t>　 ４．石炭コークスにはピッチコークスを含む。</t>
    <rPh sb="4" eb="6">
      <t>セキタン</t>
    </rPh>
    <rPh sb="20" eb="21">
      <t>フク</t>
    </rPh>
    <phoneticPr fontId="1"/>
  </si>
  <si>
    <r>
      <t>地域別統計　　</t>
    </r>
    <r>
      <rPr>
        <sz val="10"/>
        <rFont val="Times New Roman"/>
        <family val="1"/>
      </rPr>
      <t>Regional statistics</t>
    </r>
    <rPh sb="0" eb="3">
      <t>チイキベツ</t>
    </rPh>
    <rPh sb="3" eb="5">
      <t>トウケイ</t>
    </rPh>
    <phoneticPr fontId="7"/>
  </si>
  <si>
    <r>
      <t xml:space="preserve">燃料計（つづき） </t>
    </r>
    <r>
      <rPr>
        <sz val="12"/>
        <rFont val="Times New Roman"/>
        <family val="1"/>
      </rPr>
      <t>Fuel total (continued)</t>
    </r>
    <r>
      <rPr>
        <sz val="12"/>
        <rFont val="ＭＳ Ｐゴシック"/>
        <family val="3"/>
        <charset val="128"/>
      </rPr>
      <t>　</t>
    </r>
    <rPh sb="0" eb="2">
      <t>ネンリョウ</t>
    </rPh>
    <rPh sb="2" eb="3">
      <t>ケイ</t>
    </rPh>
    <phoneticPr fontId="7"/>
  </si>
  <si>
    <r>
      <t xml:space="preserve">石油系燃料計（つづき） </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</si>
  <si>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t>燃料計（つづき）</t>
    </r>
    <r>
      <rPr>
        <sz val="12"/>
        <rFont val="Times New Roman"/>
        <family val="1"/>
      </rPr>
      <t>Fuel total (continued)</t>
    </r>
    <r>
      <rPr>
        <sz val="12"/>
        <rFont val="ＭＳ Ｐゴシック"/>
        <family val="3"/>
        <charset val="128"/>
      </rPr>
      <t>　</t>
    </r>
    <rPh sb="0" eb="2">
      <t>ネンリョウ</t>
    </rPh>
    <rPh sb="2" eb="3">
      <t>ケイ</t>
    </rPh>
    <phoneticPr fontId="7"/>
  </si>
  <si>
    <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</si>
  <si>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t>非石油系燃料計</t>
    <rPh sb="6" eb="7">
      <t>ケイ</t>
    </rPh>
    <phoneticPr fontId="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</si>
  <si>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65"/>
  </si>
  <si>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20"/>
  </si>
  <si>
    <r>
      <t xml:space="preserve">製鋼用（転炉）     </t>
    </r>
    <r>
      <rPr>
        <sz val="12"/>
        <rFont val="Times New Roman"/>
        <family val="1"/>
      </rPr>
      <t xml:space="preserve">for Steelmaking (LD converters)   </t>
    </r>
    <r>
      <rPr>
        <sz val="12"/>
        <rFont val="ＭＳ Ｐゴシック"/>
        <family val="3"/>
        <charset val="128"/>
      </rPr>
      <t xml:space="preserve">  </t>
    </r>
    <r>
      <rPr>
        <b/>
        <sz val="18"/>
        <rFont val="ＭＳ Ｐゴシック"/>
        <family val="3"/>
        <charset val="128"/>
      </rPr>
      <t>→</t>
    </r>
    <rPh sb="0" eb="3">
      <t>セイコウヨウ</t>
    </rPh>
    <rPh sb="4" eb="6">
      <t>テンロ</t>
    </rPh>
    <phoneticPr fontId="1"/>
  </si>
  <si>
    <t>Table of original unit (establishment basis)</t>
    <phoneticPr fontId="1"/>
  </si>
  <si>
    <t>Naphtha</t>
    <phoneticPr fontId="1"/>
  </si>
  <si>
    <t>Gas oil</t>
    <phoneticPr fontId="1"/>
  </si>
  <si>
    <t>Waste plastic</t>
    <phoneticPr fontId="1"/>
  </si>
  <si>
    <r>
      <t xml:space="preserve"> 燃料計(つづき)    </t>
    </r>
    <r>
      <rPr>
        <sz val="11"/>
        <rFont val="Times New Roman"/>
        <family val="1"/>
      </rPr>
      <t xml:space="preserve"> Fuel total</t>
    </r>
    <r>
      <rPr>
        <sz val="11"/>
        <color theme="1"/>
        <rFont val="ＭＳ Ｐゴシック"/>
        <family val="3"/>
        <charset val="128"/>
        <scheme val="minor"/>
      </rPr>
      <t>　</t>
    </r>
    <r>
      <rPr>
        <sz val="11"/>
        <rFont val="Times New Roman"/>
        <family val="1"/>
      </rPr>
      <t>(continued)</t>
    </r>
    <rPh sb="1" eb="3">
      <t>ネンリョウ</t>
    </rPh>
    <rPh sb="3" eb="4">
      <t>ケイ</t>
    </rPh>
    <phoneticPr fontId="1"/>
  </si>
  <si>
    <t>Non-ferrous metals industry</t>
    <phoneticPr fontId="1"/>
  </si>
  <si>
    <t>Hydrocarbon oil</t>
    <phoneticPr fontId="1"/>
  </si>
  <si>
    <t xml:space="preserve"> </t>
    <phoneticPr fontId="1"/>
  </si>
  <si>
    <r>
      <t>Heavy fuel oil total</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</si>
  <si>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1"/>
  </si>
  <si>
    <r>
      <t>単位　　</t>
    </r>
    <r>
      <rPr>
        <sz val="12"/>
        <rFont val="Times New Roman"/>
        <family val="1"/>
      </rPr>
      <t>Unit</t>
    </r>
    <r>
      <rPr>
        <sz val="12"/>
        <rFont val="ＭＳ Ｐゴシック"/>
        <family val="3"/>
        <charset val="128"/>
      </rPr>
      <t>　：　ｋｌ</t>
    </r>
    <phoneticPr fontId="41"/>
  </si>
  <si>
    <t xml:space="preserve">　ナフサ </t>
    <phoneticPr fontId="1"/>
  </si>
  <si>
    <r>
      <t>窯業・土石製品工業　　</t>
    </r>
    <r>
      <rPr>
        <sz val="10"/>
        <rFont val="Times New Roman"/>
        <family val="1"/>
      </rPr>
      <t>Ceramics, clay and stone products industry</t>
    </r>
    <phoneticPr fontId="1"/>
  </si>
  <si>
    <t>　</t>
    <phoneticPr fontId="7"/>
  </si>
  <si>
    <t xml:space="preserve"> </t>
    <phoneticPr fontId="7"/>
  </si>
  <si>
    <t>Oil produced by conversion</t>
    <phoneticPr fontId="1"/>
  </si>
  <si>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</si>
  <si>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Times New Roman"/>
        <family val="1"/>
      </rPr>
      <t xml:space="preserve">Chemical  fibers industry </t>
    </r>
    <r>
      <rPr>
        <sz val="12"/>
        <rFont val="ＭＳ Ｐ明朝"/>
        <family val="1"/>
        <charset val="128"/>
      </rPr>
      <t>　</t>
    </r>
    <phoneticPr fontId="1"/>
  </si>
  <si>
    <r>
      <t xml:space="preserve">Chemical  fibers industry </t>
    </r>
    <r>
      <rPr>
        <sz val="12"/>
        <rFont val="ＭＳ Ｐゴシック"/>
        <family val="3"/>
        <charset val="128"/>
      </rPr>
      <t>　</t>
    </r>
    <phoneticPr fontId="1"/>
  </si>
  <si>
    <r>
      <t>その他の繊維製品（つづき）</t>
    </r>
    <r>
      <rPr>
        <sz val="12"/>
        <rFont val="Times New Roman"/>
        <family val="1"/>
      </rPr>
      <t xml:space="preserve">     </t>
    </r>
    <phoneticPr fontId="1"/>
  </si>
  <si>
    <t>Other  fibers  products (continued)</t>
    <phoneticPr fontId="1"/>
  </si>
  <si>
    <r>
      <t xml:space="preserve">銑鉄用　    </t>
    </r>
    <r>
      <rPr>
        <sz val="12"/>
        <rFont val="Times New Roman"/>
        <family val="1"/>
      </rPr>
      <t xml:space="preserve">for Pig iron      </t>
    </r>
    <r>
      <rPr>
        <sz val="12"/>
        <rFont val="ＭＳ Ｐゴシック"/>
        <family val="3"/>
        <charset val="128"/>
      </rPr>
      <t xml:space="preserve">        </t>
    </r>
    <r>
      <rPr>
        <b/>
        <sz val="18"/>
        <rFont val="ＭＳ Ｐゴシック"/>
        <family val="3"/>
        <charset val="128"/>
      </rPr>
      <t>→</t>
    </r>
    <rPh sb="0" eb="1">
      <t>センテツ</t>
    </rPh>
    <rPh sb="1" eb="2">
      <t>ヨウ</t>
    </rPh>
    <phoneticPr fontId="1"/>
  </si>
  <si>
    <t>Shikoku Bureau of Economy, Trade and Industry</t>
    <phoneticPr fontId="1"/>
  </si>
  <si>
    <t>Fuel total</t>
    <phoneticPr fontId="1"/>
  </si>
  <si>
    <t>Oil based fuels total</t>
    <phoneticPr fontId="1"/>
  </si>
  <si>
    <t>Non-oil based fuels total</t>
    <phoneticPr fontId="1"/>
  </si>
  <si>
    <t>Specified products</t>
    <phoneticPr fontId="1"/>
  </si>
  <si>
    <t>オイルコークス</t>
    <phoneticPr fontId="1"/>
  </si>
  <si>
    <t>アスファルト</t>
    <phoneticPr fontId="1"/>
  </si>
  <si>
    <t>RPF</t>
    <phoneticPr fontId="1"/>
  </si>
  <si>
    <t>Asphalt</t>
    <phoneticPr fontId="1"/>
  </si>
  <si>
    <t>Reproduction oil</t>
    <phoneticPr fontId="1"/>
  </si>
  <si>
    <t>Coal</t>
    <phoneticPr fontId="1"/>
  </si>
  <si>
    <t>Coal coke</t>
    <phoneticPr fontId="1"/>
  </si>
  <si>
    <t>Tar</t>
    <phoneticPr fontId="1"/>
  </si>
  <si>
    <t>Town gas(B)</t>
    <phoneticPr fontId="1"/>
  </si>
  <si>
    <t>Used tires</t>
    <phoneticPr fontId="1"/>
  </si>
  <si>
    <t>Refuse Paper &amp; Plastic Fuel</t>
    <phoneticPr fontId="1"/>
  </si>
  <si>
    <t>Electricity</t>
    <phoneticPr fontId="1"/>
  </si>
  <si>
    <t>Steam</t>
    <phoneticPr fontId="1"/>
  </si>
  <si>
    <t>(Oil origin)</t>
    <phoneticPr fontId="1"/>
  </si>
  <si>
    <t>ｔ</t>
    <phoneticPr fontId="1"/>
  </si>
  <si>
    <t>t</t>
    <phoneticPr fontId="1"/>
  </si>
  <si>
    <t>1000kWh</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</si>
  <si>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</si>
  <si>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</si>
  <si>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0"/>
        <rFont val="ＭＳ Ｐ明朝"/>
        <family val="1"/>
        <charset val="128"/>
      </rPr>
      <t>　</t>
    </r>
    <phoneticPr fontId="7"/>
  </si>
  <si>
    <t>Industry</t>
    <phoneticPr fontId="7"/>
  </si>
  <si>
    <t>Waste material</t>
    <phoneticPr fontId="1"/>
  </si>
  <si>
    <t xml:space="preserve">ネット　　Net </t>
    <phoneticPr fontId="1"/>
  </si>
  <si>
    <t>Pulp,paper,paperboard industry</t>
    <phoneticPr fontId="1"/>
  </si>
  <si>
    <t>Pulp, paper, paperboard industry</t>
    <phoneticPr fontId="1"/>
  </si>
  <si>
    <t>Chemical  industry</t>
    <phoneticPr fontId="1"/>
  </si>
  <si>
    <t>Ceramics, clay and stone products industry</t>
    <phoneticPr fontId="1"/>
  </si>
  <si>
    <t>Glass products industry</t>
    <phoneticPr fontId="1"/>
  </si>
  <si>
    <t>Iron and steel industry</t>
    <phoneticPr fontId="1"/>
  </si>
  <si>
    <t>Machinery industry</t>
    <phoneticPr fontId="1"/>
  </si>
  <si>
    <t xml:space="preserve"> Fuel input and output</t>
    <phoneticPr fontId="20"/>
  </si>
  <si>
    <t>　</t>
    <phoneticPr fontId="20"/>
  </si>
  <si>
    <t>　　　　　　　</t>
    <phoneticPr fontId="20"/>
  </si>
  <si>
    <t>Table of original unit</t>
    <phoneticPr fontId="20"/>
  </si>
  <si>
    <t>種　　　　別</t>
    <phoneticPr fontId="7"/>
  </si>
  <si>
    <t>Consumption</t>
    <phoneticPr fontId="20"/>
  </si>
  <si>
    <t>単　位</t>
    <phoneticPr fontId="20"/>
  </si>
  <si>
    <t>Fuels</t>
    <phoneticPr fontId="7"/>
  </si>
  <si>
    <t>〃</t>
    <phoneticPr fontId="20"/>
  </si>
  <si>
    <t>ガソリン</t>
    <phoneticPr fontId="7"/>
  </si>
  <si>
    <t>ｔ</t>
    <phoneticPr fontId="20"/>
  </si>
  <si>
    <t>Liquefied petroleum gas</t>
    <phoneticPr fontId="1"/>
  </si>
  <si>
    <t>Hydrocarbon gas</t>
    <phoneticPr fontId="1"/>
  </si>
  <si>
    <t>Reproduction oil (Oil origin)</t>
    <phoneticPr fontId="1"/>
  </si>
  <si>
    <t>Non-oil based fuels</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</si>
  <si>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</si>
  <si>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</si>
  <si>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</si>
  <si>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</si>
  <si>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</si>
  <si>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都    市    ガ   ス（Ａ）</t>
    <phoneticPr fontId="20"/>
  </si>
  <si>
    <t>Town gas(A)</t>
    <phoneticPr fontId="1"/>
  </si>
  <si>
    <t>都    市    ガ   ス（Ｂ）</t>
    <phoneticPr fontId="20"/>
  </si>
  <si>
    <t>Black liquor</t>
    <phoneticPr fontId="20"/>
  </si>
  <si>
    <t>Oxygen</t>
    <phoneticPr fontId="20"/>
  </si>
  <si>
    <t>Waste material</t>
    <phoneticPr fontId="20"/>
  </si>
  <si>
    <t>(Crude petroleum equivalent)</t>
    <phoneticPr fontId="1"/>
  </si>
  <si>
    <t>Pulp, paper, paperboard industry</t>
    <phoneticPr fontId="20"/>
  </si>
  <si>
    <t xml:space="preserve">  for purposes other than boilers and co-generation</t>
    <phoneticPr fontId="20"/>
  </si>
  <si>
    <r>
      <t>(Crude petroleum equivalent)</t>
    </r>
    <r>
      <rPr>
        <b/>
        <sz val="11"/>
        <rFont val="ＭＳ Ｐゴシック"/>
        <family val="3"/>
        <charset val="128"/>
      </rPr>
      <t>　</t>
    </r>
    <phoneticPr fontId="1"/>
  </si>
  <si>
    <t>石油系燃料（原油換算）</t>
    <phoneticPr fontId="20"/>
  </si>
  <si>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</si>
  <si>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5"/>
  </si>
  <si>
    <t>Liquefied natural gas</t>
    <phoneticPr fontId="45"/>
  </si>
  <si>
    <t>ＲＰＦ</t>
    <phoneticPr fontId="20"/>
  </si>
  <si>
    <t xml:space="preserve"> </t>
    <phoneticPr fontId="20"/>
  </si>
  <si>
    <t>種　　　　別</t>
    <phoneticPr fontId="1"/>
  </si>
  <si>
    <t>液  化  天  然 ガ ス</t>
    <phoneticPr fontId="20"/>
  </si>
  <si>
    <t>Chemical  industry</t>
    <phoneticPr fontId="20"/>
  </si>
  <si>
    <t>Iron and steel industry</t>
    <phoneticPr fontId="20"/>
  </si>
  <si>
    <t>Fuels</t>
    <phoneticPr fontId="56"/>
  </si>
  <si>
    <t>都   市   ガ   ス（Ｂ）</t>
    <phoneticPr fontId="20"/>
  </si>
  <si>
    <t>注．　合計（原油換算）の消費量は、原料用消費などによって生産又は副次的に発生する燃料が含まれているため重複してい る。</t>
    <phoneticPr fontId="1"/>
  </si>
  <si>
    <t>Note.</t>
    <phoneticPr fontId="1"/>
  </si>
  <si>
    <t xml:space="preserve">       なお、合計欄の下段「（ネット）」表示の数値は、調査対象事業所内で他の燃料から転換して消費した分を排除したネット消費量である。</t>
    <phoneticPr fontId="1"/>
  </si>
  <si>
    <t>Non- ferrous metals industry</t>
    <phoneticPr fontId="20"/>
  </si>
  <si>
    <t xml:space="preserve">                Surveyed industry total</t>
    <phoneticPr fontId="1"/>
  </si>
  <si>
    <t>　ガソリン</t>
    <phoneticPr fontId="1"/>
  </si>
  <si>
    <r>
      <t>Heavy fuel oil A</t>
    </r>
    <r>
      <rPr>
        <sz val="12"/>
        <rFont val="ＭＳ Ｐゴシック"/>
        <family val="3"/>
        <charset val="128"/>
      </rPr>
      <t>　</t>
    </r>
    <phoneticPr fontId="1"/>
  </si>
  <si>
    <t>　アスファルト</t>
    <phoneticPr fontId="1"/>
  </si>
  <si>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</si>
  <si>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</si>
  <si>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</si>
  <si>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 xml:space="preserve">　オイルコークス </t>
    <phoneticPr fontId="1"/>
  </si>
  <si>
    <t>Liquefied natural gas</t>
    <phoneticPr fontId="1"/>
  </si>
  <si>
    <r>
      <rPr>
        <sz val="11"/>
        <rFont val="ＭＳ Ｐ明朝"/>
        <family val="1"/>
        <charset val="128"/>
      </rPr>
      <t>　</t>
    </r>
    <phoneticPr fontId="1"/>
  </si>
  <si>
    <r>
      <t>単位　</t>
    </r>
    <r>
      <rPr>
        <sz val="12"/>
        <rFont val="Times New Roman"/>
        <family val="1"/>
      </rPr>
      <t>Unit</t>
    </r>
    <r>
      <rPr>
        <sz val="12"/>
        <rFont val="ＭＳ Ｐゴシック"/>
        <family val="3"/>
        <charset val="128"/>
      </rPr>
      <t>　：　t</t>
    </r>
    <phoneticPr fontId="41"/>
  </si>
  <si>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</si>
  <si>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1"/>
  </si>
  <si>
    <r>
      <rPr>
        <sz val="11"/>
        <rFont val="ＭＳ Ｐゴシック"/>
        <family val="3"/>
        <charset val="128"/>
      </rPr>
      <t>年　　月</t>
    </r>
    <phoneticPr fontId="1"/>
  </si>
  <si>
    <t xml:space="preserve"> 石油系燃料（原油換算）</t>
    <phoneticPr fontId="1"/>
  </si>
  <si>
    <r>
      <t xml:space="preserve"> Oil based fuels(Crude petroleum equivalent)</t>
    </r>
    <r>
      <rPr>
        <sz val="12"/>
        <rFont val="ＭＳ Ｐゴシック"/>
        <family val="3"/>
        <charset val="128"/>
      </rPr>
      <t>　</t>
    </r>
    <phoneticPr fontId="1"/>
  </si>
  <si>
    <r>
      <t>単位　Unit　：　絶乾(</t>
    </r>
    <r>
      <rPr>
        <sz val="12"/>
        <rFont val="Times New Roman"/>
        <family val="1"/>
      </rPr>
      <t>Dry</t>
    </r>
    <r>
      <rPr>
        <sz val="12"/>
        <rFont val="ＭＳ Ｐゴシック"/>
        <family val="3"/>
        <charset val="128"/>
      </rPr>
      <t>)　ｔ</t>
    </r>
    <phoneticPr fontId="41"/>
  </si>
  <si>
    <t xml:space="preserve">　ガソリン </t>
    <phoneticPr fontId="1"/>
  </si>
  <si>
    <t xml:space="preserve">Coal coke </t>
    <phoneticPr fontId="1"/>
  </si>
  <si>
    <t xml:space="preserve">  ＲＰＦ</t>
    <phoneticPr fontId="1"/>
  </si>
  <si>
    <t xml:space="preserve"> ＲＰＦ</t>
    <phoneticPr fontId="1"/>
  </si>
  <si>
    <t xml:space="preserve">  オイルコークス </t>
    <phoneticPr fontId="1"/>
  </si>
  <si>
    <r>
      <t>Heavy fuel oil B</t>
    </r>
    <r>
      <rPr>
        <sz val="12"/>
        <rFont val="ＭＳ Ｐゴシック"/>
        <family val="3"/>
        <charset val="128"/>
      </rPr>
      <t>・</t>
    </r>
    <r>
      <rPr>
        <sz val="12"/>
        <rFont val="Times New Roman"/>
        <family val="1"/>
      </rPr>
      <t>C</t>
    </r>
    <phoneticPr fontId="39"/>
  </si>
  <si>
    <t>Reproduction oil(Oil origin)</t>
    <phoneticPr fontId="1"/>
  </si>
  <si>
    <r>
      <rPr>
        <sz val="12"/>
        <rFont val="ＭＳ Ｐゴシック"/>
        <family val="3"/>
        <charset val="128"/>
      </rPr>
      <t>年　　月</t>
    </r>
    <phoneticPr fontId="1"/>
  </si>
  <si>
    <t xml:space="preserve">  ＲＰＦ </t>
    <phoneticPr fontId="1"/>
  </si>
  <si>
    <r>
      <rPr>
        <b/>
        <sz val="14"/>
        <rFont val="ＭＳ Ｐゴシック"/>
        <family val="3"/>
        <charset val="128"/>
      </rPr>
      <t>⑦　窯業・土石製品工業</t>
    </r>
    <phoneticPr fontId="1"/>
  </si>
  <si>
    <t xml:space="preserve">オイルコークス </t>
    <phoneticPr fontId="1"/>
  </si>
  <si>
    <t>Blast furnace  gas</t>
    <phoneticPr fontId="1"/>
  </si>
  <si>
    <r>
      <t>Heavy fuel oil B</t>
    </r>
    <r>
      <rPr>
        <sz val="12"/>
        <rFont val="ＭＳ Ｐゴシック"/>
        <family val="3"/>
        <charset val="128"/>
      </rPr>
      <t>・</t>
    </r>
    <r>
      <rPr>
        <sz val="12"/>
        <rFont val="Times New Roman"/>
        <family val="1"/>
      </rPr>
      <t>C</t>
    </r>
    <phoneticPr fontId="65"/>
  </si>
  <si>
    <r>
      <t>Non-oil based fuels (Crude petroleum equivalent)</t>
    </r>
    <r>
      <rPr>
        <sz val="12"/>
        <rFont val="ＭＳ Ｐゴシック"/>
        <family val="3"/>
        <charset val="128"/>
      </rPr>
      <t>　</t>
    </r>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</si>
  <si>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</si>
  <si>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6"/>
  </si>
  <si>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</si>
  <si>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 xml:space="preserve">  オイルコークス</t>
    <phoneticPr fontId="1"/>
  </si>
  <si>
    <t xml:space="preserve">  ガソリン </t>
    <phoneticPr fontId="1"/>
  </si>
  <si>
    <t>Coal coke(including pitch coke)</t>
    <phoneticPr fontId="1"/>
  </si>
  <si>
    <r>
      <t>単位　</t>
    </r>
    <r>
      <rPr>
        <sz val="12"/>
        <rFont val="Times New Roman"/>
        <family val="1"/>
      </rPr>
      <t>Unit</t>
    </r>
    <r>
      <rPr>
        <sz val="12"/>
        <rFont val="ＭＳ Ｐゴシック"/>
        <family val="3"/>
        <charset val="128"/>
      </rPr>
      <t>　：　ｋｌ</t>
    </r>
    <phoneticPr fontId="65"/>
  </si>
  <si>
    <t>Town gas(A)</t>
    <phoneticPr fontId="65"/>
  </si>
  <si>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</si>
  <si>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</si>
  <si>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</si>
  <si>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Pulp, paper, paperboard industry</t>
    </r>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</si>
  <si>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</si>
  <si>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</si>
  <si>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</si>
  <si>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</si>
  <si>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Pulp, paper, paperboard industry</t>
    <phoneticPr fontId="7"/>
  </si>
  <si>
    <t>Chemical</t>
    <phoneticPr fontId="1"/>
  </si>
  <si>
    <r>
      <t>fibers</t>
    </r>
    <r>
      <rPr>
        <b/>
        <sz val="11"/>
        <rFont val="Times New Roman"/>
        <family val="1"/>
      </rPr>
      <t xml:space="preserve"> industry</t>
    </r>
    <phoneticPr fontId="1"/>
  </si>
  <si>
    <t>パルプ</t>
    <phoneticPr fontId="1"/>
  </si>
  <si>
    <t>Pulp</t>
    <phoneticPr fontId="1"/>
  </si>
  <si>
    <t>Paperboard</t>
    <phoneticPr fontId="1"/>
  </si>
  <si>
    <t>アスファルト</t>
    <phoneticPr fontId="7"/>
  </si>
  <si>
    <t>Asphalt</t>
    <phoneticPr fontId="7"/>
  </si>
  <si>
    <t>Reproduction oil  (Oil origin)</t>
    <phoneticPr fontId="7"/>
  </si>
  <si>
    <t>Waste plastic</t>
    <phoneticPr fontId="7"/>
  </si>
  <si>
    <t xml:space="preserve">  Conversion table for primary input fuel</t>
    <phoneticPr fontId="7"/>
  </si>
  <si>
    <r>
      <rPr>
        <sz val="11"/>
        <rFont val="ＭＳ Ｐゴシック"/>
        <family val="3"/>
        <charset val="128"/>
      </rPr>
      <t>　　　　　　　　　　　　　　</t>
    </r>
    <phoneticPr fontId="1"/>
  </si>
  <si>
    <t>タ－ル</t>
    <phoneticPr fontId="1"/>
  </si>
  <si>
    <t>　　　　</t>
    <phoneticPr fontId="1"/>
  </si>
  <si>
    <t>　　　</t>
    <phoneticPr fontId="1"/>
  </si>
  <si>
    <t>　　　　　</t>
    <phoneticPr fontId="1"/>
  </si>
  <si>
    <t xml:space="preserve">          Ceramics, clay and stone products industry</t>
    <phoneticPr fontId="1"/>
  </si>
  <si>
    <t>Cement</t>
    <phoneticPr fontId="1"/>
  </si>
  <si>
    <r>
      <t>Oil based fue</t>
    </r>
    <r>
      <rPr>
        <b/>
        <sz val="12"/>
        <rFont val="ＭＳ Ｐゴシック"/>
        <family val="3"/>
        <charset val="128"/>
      </rPr>
      <t>ｌ</t>
    </r>
    <r>
      <rPr>
        <b/>
        <sz val="12"/>
        <rFont val="Times New Roman"/>
        <family val="1"/>
      </rPr>
      <t>s</t>
    </r>
    <phoneticPr fontId="1"/>
  </si>
  <si>
    <r>
      <t xml:space="preserve">２）　一次投入燃料換算表 （つづき）     </t>
    </r>
    <r>
      <rPr>
        <b/>
        <sz val="14"/>
        <rFont val="Times New Roman"/>
        <family val="1"/>
      </rPr>
      <t xml:space="preserve">  Conversion table for primary input fuel (continued)</t>
    </r>
    <phoneticPr fontId="1"/>
  </si>
  <si>
    <r>
      <t>指定生産品目別統計　　</t>
    </r>
    <r>
      <rPr>
        <sz val="11"/>
        <rFont val="Times New Roman"/>
        <family val="1"/>
      </rPr>
      <t>Statistics by specified products</t>
    </r>
    <phoneticPr fontId="1"/>
  </si>
  <si>
    <r>
      <rPr>
        <sz val="12"/>
        <rFont val="JSP平成明朝W3[JISX0213:2004]"/>
        <family val="1"/>
        <charset val="128"/>
      </rPr>
      <t>　</t>
    </r>
    <phoneticPr fontId="1"/>
  </si>
  <si>
    <t>アルミニウム</t>
    <phoneticPr fontId="1"/>
  </si>
  <si>
    <t>Aluminum</t>
    <phoneticPr fontId="1"/>
  </si>
  <si>
    <t xml:space="preserve">Secondary </t>
    <phoneticPr fontId="1"/>
  </si>
  <si>
    <t xml:space="preserve">Other Non-ferrous </t>
    <phoneticPr fontId="1"/>
  </si>
  <si>
    <t xml:space="preserve"> process</t>
    <phoneticPr fontId="1"/>
  </si>
  <si>
    <t>process</t>
    <phoneticPr fontId="1"/>
  </si>
  <si>
    <t>zinc</t>
    <phoneticPr fontId="7"/>
  </si>
  <si>
    <t>aluminum ingots</t>
    <phoneticPr fontId="1"/>
  </si>
  <si>
    <t xml:space="preserve"> metals</t>
    <phoneticPr fontId="1"/>
  </si>
  <si>
    <t>パルプ（１）（つづき）</t>
    <phoneticPr fontId="1"/>
  </si>
  <si>
    <t>Pulp (continued)</t>
    <phoneticPr fontId="1"/>
  </si>
  <si>
    <t>→　</t>
    <phoneticPr fontId="1"/>
  </si>
  <si>
    <t>板紙（３）（つづき）</t>
    <phoneticPr fontId="1"/>
  </si>
  <si>
    <t>Paperboard (continued)</t>
    <phoneticPr fontId="1"/>
  </si>
  <si>
    <t>Other paper products</t>
    <phoneticPr fontId="1"/>
  </si>
  <si>
    <t>パルプ（１）</t>
    <phoneticPr fontId="1"/>
  </si>
  <si>
    <t>Paper (continued)</t>
    <phoneticPr fontId="1"/>
  </si>
  <si>
    <r>
      <t xml:space="preserve">化学工業製品（直接） </t>
    </r>
    <r>
      <rPr>
        <sz val="10"/>
        <rFont val="Times New Roman"/>
        <family val="1"/>
      </rPr>
      <t xml:space="preserve"> Chemical products  (Direct input table)</t>
    </r>
    <rPh sb="0" eb="2">
      <t>カガク</t>
    </rPh>
    <rPh sb="2" eb="4">
      <t>コウギョウ</t>
    </rPh>
    <rPh sb="4" eb="6">
      <t>セイヒン</t>
    </rPh>
    <rPh sb="7" eb="9">
      <t>チョクセツ</t>
    </rPh>
    <phoneticPr fontId="7"/>
  </si>
  <si>
    <r>
      <t xml:space="preserve">化学工業製品（一次） </t>
    </r>
    <r>
      <rPr>
        <sz val="10"/>
        <rFont val="Times New Roman"/>
        <family val="1"/>
      </rPr>
      <t xml:space="preserve"> Chemical products  (Conversion table)</t>
    </r>
    <rPh sb="0" eb="2">
      <t>カガク</t>
    </rPh>
    <rPh sb="2" eb="4">
      <t>コウギョウ</t>
    </rPh>
    <rPh sb="4" eb="6">
      <t>セイヒン</t>
    </rPh>
    <rPh sb="7" eb="9">
      <t>イチジ</t>
    </rPh>
    <phoneticPr fontId="7"/>
  </si>
  <si>
    <r>
      <rPr>
        <sz val="11"/>
        <rFont val="ＭＳ Ｐ明朝"/>
        <family val="1"/>
        <charset val="128"/>
      </rPr>
      <t>　</t>
    </r>
    <phoneticPr fontId="7"/>
  </si>
  <si>
    <t xml:space="preserve"> Conversion table for primary input fuel</t>
    <phoneticPr fontId="7"/>
  </si>
  <si>
    <t>Petroleum  products</t>
    <phoneticPr fontId="1"/>
  </si>
  <si>
    <t>Petroleum products industry</t>
    <phoneticPr fontId="7"/>
  </si>
  <si>
    <t>Glass  products</t>
    <phoneticPr fontId="1"/>
  </si>
  <si>
    <t>→</t>
    <phoneticPr fontId="7"/>
  </si>
  <si>
    <r>
      <rPr>
        <b/>
        <sz val="14"/>
        <rFont val="ＭＳ Ｐゴシック"/>
        <family val="3"/>
        <charset val="128"/>
      </rPr>
      <t>　　　</t>
    </r>
    <r>
      <rPr>
        <b/>
        <sz val="14"/>
        <rFont val="Times New Roman"/>
        <family val="1"/>
      </rPr>
      <t>Non-ferrous metals</t>
    </r>
    <phoneticPr fontId="1"/>
  </si>
  <si>
    <t>Copper total</t>
    <phoneticPr fontId="1"/>
  </si>
  <si>
    <t>Lead total (continued)</t>
    <phoneticPr fontId="1"/>
  </si>
  <si>
    <t>Zinc total (continued)</t>
    <phoneticPr fontId="1"/>
  </si>
  <si>
    <r>
      <rPr>
        <sz val="12"/>
        <rFont val="Times New Roman"/>
        <family val="1"/>
      </rPr>
      <t>Distilled zinc (continued)</t>
    </r>
    <phoneticPr fontId="7"/>
  </si>
  <si>
    <r>
      <t xml:space="preserve">アルミニウム  </t>
    </r>
    <r>
      <rPr>
        <sz val="12"/>
        <rFont val="Times New Roman"/>
        <family val="1"/>
      </rPr>
      <t xml:space="preserve"> Aluminum</t>
    </r>
    <r>
      <rPr>
        <sz val="12"/>
        <rFont val="ＭＳ Ｐゴシック"/>
        <family val="3"/>
        <charset val="128"/>
      </rPr>
      <t xml:space="preserve">  </t>
    </r>
    <r>
      <rPr>
        <b/>
        <sz val="18"/>
        <rFont val="ＭＳ Ｐゴシック"/>
        <family val="3"/>
        <charset val="128"/>
      </rPr>
      <t>→</t>
    </r>
    <phoneticPr fontId="7"/>
  </si>
  <si>
    <t>Other Non-ferrous metals (continued)</t>
    <phoneticPr fontId="1"/>
  </si>
  <si>
    <t xml:space="preserve">Non-ferrous metals industry </t>
    <phoneticPr fontId="1"/>
  </si>
  <si>
    <r>
      <rPr>
        <sz val="12"/>
        <rFont val="Times New Roman"/>
        <family val="1"/>
      </rPr>
      <t>Copper (Electrolytic process) (continued)</t>
    </r>
    <phoneticPr fontId="7"/>
  </si>
  <si>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</si>
  <si>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</si>
  <si>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</si>
  <si>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7"/>
  </si>
  <si>
    <r>
      <t xml:space="preserve">Other Non-ferrous metals </t>
    </r>
    <r>
      <rPr>
        <sz val="12"/>
        <rFont val="ＭＳ Ｐ明朝"/>
        <family val="1"/>
        <charset val="128"/>
      </rPr>
      <t>　</t>
    </r>
    <phoneticPr fontId="1"/>
  </si>
  <si>
    <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</si>
  <si>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t>(3)　指定生産品目別燃料在庫量の推移</t>
    <phoneticPr fontId="5"/>
  </si>
  <si>
    <t>Trends of fuel inventory by specified products</t>
    <phoneticPr fontId="1"/>
  </si>
  <si>
    <t>Chemical products</t>
    <phoneticPr fontId="1"/>
  </si>
  <si>
    <t>Non-ferrous metals</t>
    <phoneticPr fontId="1"/>
  </si>
  <si>
    <t>Petro-chemicals</t>
    <phoneticPr fontId="1"/>
  </si>
  <si>
    <r>
      <t>Lime  (continued)</t>
    </r>
    <r>
      <rPr>
        <sz val="12"/>
        <rFont val="ＭＳ Ｐ明朝"/>
        <family val="1"/>
        <charset val="128"/>
      </rPr>
      <t>　</t>
    </r>
    <phoneticPr fontId="1"/>
  </si>
  <si>
    <t>ＮＧＬ･ｺﾝﾃﾞﾝｾｰﾄ</t>
    <phoneticPr fontId="1"/>
  </si>
  <si>
    <t>4～6</t>
    <phoneticPr fontId="1"/>
  </si>
  <si>
    <t>7～9</t>
    <phoneticPr fontId="1"/>
  </si>
  <si>
    <t>10～12</t>
    <phoneticPr fontId="1"/>
  </si>
  <si>
    <t xml:space="preserve">Soda products </t>
    <phoneticPr fontId="1"/>
  </si>
  <si>
    <t>セメント</t>
    <phoneticPr fontId="7"/>
  </si>
  <si>
    <t>kl</t>
    <phoneticPr fontId="1"/>
  </si>
  <si>
    <t xml:space="preserve"> Energy consumption in each region of the </t>
    <phoneticPr fontId="7"/>
  </si>
  <si>
    <r>
      <t>Table of original unit (establishment basis)</t>
    </r>
    <r>
      <rPr>
        <b/>
        <sz val="14"/>
        <rFont val="ＭＳ Ｐ明朝"/>
        <family val="1"/>
        <charset val="128"/>
      </rPr>
      <t>　　</t>
    </r>
    <r>
      <rPr>
        <b/>
        <sz val="14"/>
        <rFont val="Times New Roman"/>
        <family val="1"/>
      </rPr>
      <t>(continued)</t>
    </r>
    <phoneticPr fontId="1"/>
  </si>
  <si>
    <r>
      <t>Oil based fuel</t>
    </r>
    <r>
      <rPr>
        <sz val="12"/>
        <rFont val="ＭＳ Ｐゴシック"/>
        <family val="3"/>
        <charset val="128"/>
      </rPr>
      <t>ｓ</t>
    </r>
    <r>
      <rPr>
        <sz val="12"/>
        <rFont val="Times New Roman"/>
        <family val="1"/>
      </rPr>
      <t xml:space="preserve"> total</t>
    </r>
    <phoneticPr fontId="1"/>
  </si>
  <si>
    <t>Refuse Paper &amp;</t>
    <phoneticPr fontId="1"/>
  </si>
  <si>
    <t xml:space="preserve">among those </t>
    <phoneticPr fontId="1"/>
  </si>
  <si>
    <t>Plastic Fuel</t>
    <phoneticPr fontId="1"/>
  </si>
  <si>
    <t>うちネット</t>
    <phoneticPr fontId="7"/>
  </si>
  <si>
    <t>ナフサ</t>
    <phoneticPr fontId="7"/>
  </si>
  <si>
    <r>
      <t xml:space="preserve"> equivalent)</t>
    </r>
    <r>
      <rPr>
        <sz val="12"/>
        <rFont val="ＭＳ Ｐゴシック"/>
        <family val="3"/>
        <charset val="128"/>
      </rPr>
      <t>　</t>
    </r>
    <phoneticPr fontId="1"/>
  </si>
  <si>
    <t xml:space="preserve"> equivalent)</t>
    <phoneticPr fontId="1"/>
  </si>
  <si>
    <t>ｋｌ</t>
    <phoneticPr fontId="7"/>
  </si>
  <si>
    <t>ｔ</t>
    <phoneticPr fontId="7"/>
  </si>
  <si>
    <t>Main fuel</t>
    <phoneticPr fontId="7"/>
  </si>
  <si>
    <t>オイルコークス</t>
    <phoneticPr fontId="7"/>
  </si>
  <si>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</si>
  <si>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</si>
  <si>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</si>
  <si>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</si>
  <si>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</si>
  <si>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</si>
  <si>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7"/>
  </si>
  <si>
    <t>1000ｋＷｈ</t>
    <phoneticPr fontId="7"/>
  </si>
  <si>
    <t>Kansai Bureau of Economy, Trade and Industry</t>
    <phoneticPr fontId="1"/>
  </si>
  <si>
    <t xml:space="preserve"> Chugoku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</si>
  <si>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7"/>
  </si>
  <si>
    <r>
      <t>Main fuel</t>
    </r>
    <r>
      <rPr>
        <sz val="12"/>
        <rFont val="ＭＳ Ｐゴシック"/>
        <family val="3"/>
        <charset val="128"/>
      </rPr>
      <t>　</t>
    </r>
    <phoneticPr fontId="7"/>
  </si>
  <si>
    <t>都市ガス（B）</t>
    <phoneticPr fontId="1"/>
  </si>
  <si>
    <r>
      <rPr>
        <sz val="12"/>
        <rFont val="ＭＳ Ｐゴシック"/>
        <family val="3"/>
        <charset val="128"/>
      </rPr>
      <t>（</t>
    </r>
    <r>
      <rPr>
        <sz val="12"/>
        <rFont val="Times New Roman"/>
        <family val="1"/>
      </rPr>
      <t>Crude petroleum</t>
    </r>
    <phoneticPr fontId="1"/>
  </si>
  <si>
    <t>長官官房総合政策課</t>
    <rPh sb="0" eb="2">
      <t>チョウカン</t>
    </rPh>
    <rPh sb="2" eb="4">
      <t>カンボウ</t>
    </rPh>
    <rPh sb="4" eb="6">
      <t>ソウゴウ</t>
    </rPh>
    <rPh sb="6" eb="9">
      <t>セイサクカ</t>
    </rPh>
    <phoneticPr fontId="1"/>
  </si>
  <si>
    <t>General Policy Division</t>
    <phoneticPr fontId="1"/>
  </si>
  <si>
    <t>Commissioner's Secretariat</t>
    <phoneticPr fontId="1"/>
  </si>
  <si>
    <t>Agency for Natural Resources and Energy</t>
    <phoneticPr fontId="1"/>
  </si>
  <si>
    <t xml:space="preserve"> ２．業種別統計　(2) 燃料受払　1)燃料種別表（事業所ベースの９調査対象業種合計） (平成28年)</t>
  </si>
  <si>
    <t xml:space="preserve"> ２．業種別統計　(3)電力受払 （平成28年）
　　 業種別電力受払の推移（事業所ベース）　①調査対象業種合計</t>
  </si>
  <si>
    <t xml:space="preserve"> ２．業種別統計　(3)蒸気受払 （平成28年）
　　 業種別蒸気受払の推移（事業所ベース）　①調査対象業種合計</t>
    <rPh sb="12" eb="14">
      <t>ジョウキ</t>
    </rPh>
    <rPh sb="31" eb="33">
      <t>ジョウキ</t>
    </rPh>
    <phoneticPr fontId="1"/>
  </si>
  <si>
    <t xml:space="preserve"> ４．地域別統計　(1)経済産業局別業種別エネルギー消費量の推移 (平成28年）</t>
    <rPh sb="28" eb="29">
      <t>リョウ</t>
    </rPh>
    <rPh sb="30" eb="32">
      <t>スイイ</t>
    </rPh>
    <phoneticPr fontId="1"/>
  </si>
  <si>
    <t xml:space="preserve">Trends of  energy consumption </t>
    <phoneticPr fontId="7"/>
  </si>
  <si>
    <t>Fuel total</t>
    <phoneticPr fontId="1"/>
  </si>
  <si>
    <r>
      <t xml:space="preserve">Year,
Quarter
</t>
    </r>
    <r>
      <rPr>
        <b/>
        <sz val="12"/>
        <rFont val="ＭＳ Ｐ明朝"/>
        <family val="1"/>
        <charset val="128"/>
      </rPr>
      <t>＆</t>
    </r>
    <r>
      <rPr>
        <b/>
        <sz val="12"/>
        <rFont val="Times New Roman"/>
        <family val="1"/>
      </rPr>
      <t>Month</t>
    </r>
    <phoneticPr fontId="1"/>
  </si>
  <si>
    <t>年　　月</t>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</si>
  <si>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</si>
  <si>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</si>
  <si>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</si>
  <si>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</si>
  <si>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</si>
  <si>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</si>
  <si>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t>ガソリン</t>
    <phoneticPr fontId="1"/>
  </si>
  <si>
    <t>ナフサ</t>
    <phoneticPr fontId="1"/>
  </si>
  <si>
    <t>石油系</t>
    <phoneticPr fontId="1"/>
  </si>
  <si>
    <t>オイルコークス</t>
    <phoneticPr fontId="1"/>
  </si>
  <si>
    <t>アスファルト</t>
    <phoneticPr fontId="1"/>
  </si>
  <si>
    <t>タール</t>
    <phoneticPr fontId="1"/>
  </si>
  <si>
    <t>コークス炉</t>
    <phoneticPr fontId="1"/>
  </si>
  <si>
    <t>液化</t>
    <phoneticPr fontId="1"/>
  </si>
  <si>
    <t>都市ガス</t>
    <phoneticPr fontId="1"/>
  </si>
  <si>
    <t>廃プラ</t>
    <phoneticPr fontId="1"/>
  </si>
  <si>
    <t>RPF</t>
    <phoneticPr fontId="1"/>
  </si>
  <si>
    <t>炭化水素ガス</t>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</si>
  <si>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</si>
  <si>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</si>
  <si>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</si>
  <si>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</si>
  <si>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</si>
  <si>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</si>
  <si>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</si>
  <si>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</si>
  <si>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</si>
  <si>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</si>
  <si>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</si>
  <si>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</si>
  <si>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</si>
  <si>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Liquefied</t>
    <phoneticPr fontId="1"/>
  </si>
  <si>
    <t>Petroleum
coke</t>
    <phoneticPr fontId="1"/>
  </si>
  <si>
    <t>Asphalt</t>
    <phoneticPr fontId="1"/>
  </si>
  <si>
    <t>Reproduction oil</t>
    <phoneticPr fontId="1"/>
  </si>
  <si>
    <t>(Crude petroleum</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</si>
  <si>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</si>
  <si>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</si>
  <si>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</si>
  <si>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</si>
  <si>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</si>
  <si>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</si>
  <si>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</si>
  <si>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</si>
  <si>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</si>
  <si>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</si>
  <si>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</si>
  <si>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</si>
  <si>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</si>
  <si>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</si>
  <si>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</si>
  <si>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</si>
  <si>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</si>
  <si>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</si>
  <si>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</si>
  <si>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</si>
  <si>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</si>
  <si>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</si>
  <si>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</si>
  <si>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</si>
  <si>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</si>
  <si>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petroleum gas</t>
    <phoneticPr fontId="1"/>
  </si>
  <si>
    <t>gas</t>
    <phoneticPr fontId="1"/>
  </si>
  <si>
    <t>(Oil origin)</t>
    <phoneticPr fontId="1"/>
  </si>
  <si>
    <t>oven gas</t>
    <phoneticPr fontId="1"/>
  </si>
  <si>
    <t>furnace gas</t>
    <phoneticPr fontId="1"/>
  </si>
  <si>
    <t>natural gas</t>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</si>
  <si>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</si>
  <si>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</si>
  <si>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</si>
  <si>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</si>
  <si>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</si>
  <si>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</si>
  <si>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t>t</t>
    <phoneticPr fontId="1"/>
  </si>
  <si>
    <t>28</t>
  </si>
  <si>
    <t>2016</t>
  </si>
  <si>
    <t>Table of energy unit (establishment basis)</t>
    <phoneticPr fontId="1"/>
  </si>
  <si>
    <t>Notes 1.</t>
    <phoneticPr fontId="1"/>
  </si>
  <si>
    <t>Notes 2.</t>
    <phoneticPr fontId="1"/>
  </si>
  <si>
    <t>Coal includes the coal for manufacturing coke (material coal).</t>
    <phoneticPr fontId="1"/>
  </si>
  <si>
    <t>3.</t>
    <phoneticPr fontId="1"/>
  </si>
  <si>
    <t>石油系</t>
    <phoneticPr fontId="1"/>
  </si>
  <si>
    <t>オイルコークス</t>
    <phoneticPr fontId="1"/>
  </si>
  <si>
    <t>アスファルト</t>
    <phoneticPr fontId="1"/>
  </si>
  <si>
    <t>再生油</t>
    <phoneticPr fontId="1"/>
  </si>
  <si>
    <r>
      <rPr>
        <sz val="10"/>
        <rFont val="ＭＳ Ｐ明朝"/>
        <family val="1"/>
        <charset val="128"/>
      </rPr>
      <t>　</t>
    </r>
    <phoneticPr fontId="7"/>
  </si>
  <si>
    <t>タール</t>
    <phoneticPr fontId="1"/>
  </si>
  <si>
    <t xml:space="preserve"> コークス炉</t>
    <phoneticPr fontId="1"/>
  </si>
  <si>
    <t>都市ガス</t>
    <phoneticPr fontId="1"/>
  </si>
  <si>
    <t>RPF</t>
    <phoneticPr fontId="1"/>
  </si>
  <si>
    <t>炭化水素ガス</t>
    <phoneticPr fontId="1"/>
  </si>
  <si>
    <t>（石油由来）</t>
    <phoneticPr fontId="1"/>
  </si>
  <si>
    <t xml:space="preserve"> ガス</t>
    <phoneticPr fontId="1"/>
  </si>
  <si>
    <t>（Ｂ）</t>
    <phoneticPr fontId="1"/>
  </si>
  <si>
    <t>Industry</t>
    <phoneticPr fontId="7"/>
  </si>
  <si>
    <t>(Crude petroleum</t>
    <phoneticPr fontId="1"/>
  </si>
  <si>
    <t>Crude</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</si>
  <si>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</si>
  <si>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</si>
  <si>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</si>
  <si>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</si>
  <si>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</si>
  <si>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</si>
  <si>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</si>
  <si>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Liquefied</t>
    <phoneticPr fontId="1"/>
  </si>
  <si>
    <t>Petroleum coke</t>
    <phoneticPr fontId="1"/>
  </si>
  <si>
    <t>Asphalt</t>
    <phoneticPr fontId="1"/>
  </si>
  <si>
    <t>Reproduction oil</t>
    <phoneticPr fontId="1"/>
  </si>
  <si>
    <t>Coal</t>
    <phoneticPr fontId="1"/>
  </si>
  <si>
    <t>Coal coke</t>
    <phoneticPr fontId="1"/>
  </si>
  <si>
    <t>Tar</t>
    <phoneticPr fontId="1"/>
  </si>
  <si>
    <t xml:space="preserve">Coke </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</si>
  <si>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</si>
  <si>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</si>
  <si>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</si>
  <si>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</si>
  <si>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</si>
  <si>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</si>
  <si>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</si>
  <si>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</si>
  <si>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</si>
  <si>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</si>
  <si>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</si>
  <si>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</si>
  <si>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r>
      <t>among those</t>
    </r>
    <r>
      <rPr>
        <sz val="11"/>
        <rFont val="ＭＳ Ｐゴシック"/>
        <family val="3"/>
        <charset val="128"/>
      </rPr>
      <t>　</t>
    </r>
    <r>
      <rPr>
        <sz val="11"/>
        <rFont val="Times New Roman"/>
        <family val="1"/>
      </rPr>
      <t>purchased</t>
    </r>
    <phoneticPr fontId="1"/>
  </si>
  <si>
    <t>Steam</t>
    <phoneticPr fontId="1"/>
  </si>
  <si>
    <t>among those</t>
    <phoneticPr fontId="1"/>
  </si>
  <si>
    <t>equivalent)</t>
    <phoneticPr fontId="1"/>
  </si>
  <si>
    <t>petroleum</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</si>
  <si>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</si>
  <si>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</si>
  <si>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</si>
  <si>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 xml:space="preserve"> C</t>
    </r>
    <phoneticPr fontId="1"/>
  </si>
  <si>
    <t>oil</t>
    <phoneticPr fontId="1"/>
  </si>
  <si>
    <t>petroleum gas</t>
    <phoneticPr fontId="1"/>
  </si>
  <si>
    <t>gas</t>
    <phoneticPr fontId="1"/>
  </si>
  <si>
    <t>(Oil origin)</t>
    <phoneticPr fontId="1"/>
  </si>
  <si>
    <t>oven gas</t>
    <phoneticPr fontId="1"/>
  </si>
  <si>
    <t>furnace gas</t>
    <phoneticPr fontId="1"/>
  </si>
  <si>
    <t xml:space="preserve">natural gas </t>
    <phoneticPr fontId="1"/>
  </si>
  <si>
    <r>
      <rPr>
        <sz val="11"/>
        <rFont val="ＭＳ Ｐゴシック"/>
        <family val="3"/>
        <charset val="128"/>
      </rPr>
      <t>　　</t>
    </r>
    <r>
      <rPr>
        <sz val="11"/>
        <rFont val="Times New Roman"/>
        <family val="1"/>
      </rPr>
      <t>accepted</t>
    </r>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</si>
  <si>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</si>
  <si>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</si>
  <si>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</si>
  <si>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</si>
  <si>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</si>
  <si>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</si>
  <si>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t xml:space="preserve">ネット　　Net </t>
    <phoneticPr fontId="1"/>
  </si>
  <si>
    <t>Pulp,paper,paperboard industry</t>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</si>
  <si>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</si>
  <si>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</si>
  <si>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</si>
  <si>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</si>
  <si>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</si>
  <si>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</si>
  <si>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</si>
  <si>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</si>
  <si>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</si>
  <si>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</si>
  <si>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</si>
  <si>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</si>
  <si>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</si>
  <si>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t xml:space="preserve">ネット　　Net </t>
    <phoneticPr fontId="1"/>
  </si>
  <si>
    <t>Pulp, paper, paperboard industry</t>
    <phoneticPr fontId="1"/>
  </si>
  <si>
    <t>Chemical  industry</t>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</si>
  <si>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</si>
  <si>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</si>
  <si>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form.</t>
    </r>
    <phoneticPr fontId="1"/>
  </si>
  <si>
    <r>
      <t xml:space="preserve">Notes </t>
    </r>
    <r>
      <rPr>
        <sz val="12"/>
        <rFont val="ＭＳ Ｐ明朝"/>
        <family val="1"/>
        <charset val="128"/>
      </rPr>
      <t>３</t>
    </r>
    <r>
      <rPr>
        <sz val="12"/>
        <rFont val="Times New Roman"/>
        <family val="1"/>
      </rPr>
      <t>.</t>
    </r>
    <phoneticPr fontId="1"/>
  </si>
  <si>
    <t>The numerical value of total and the iron and steel industry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</si>
  <si>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</si>
  <si>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</si>
  <si>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</si>
  <si>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</si>
  <si>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Consumption</t>
    <phoneticPr fontId="20"/>
  </si>
  <si>
    <r>
      <rPr>
        <sz val="10"/>
        <rFont val="ＭＳ Ｐゴシック"/>
        <family val="3"/>
        <charset val="128"/>
      </rPr>
      <t>　</t>
    </r>
    <phoneticPr fontId="20"/>
  </si>
  <si>
    <t>単　位</t>
    <phoneticPr fontId="20"/>
  </si>
  <si>
    <t>コージェネ</t>
    <phoneticPr fontId="20"/>
  </si>
  <si>
    <t>Generation,</t>
    <phoneticPr fontId="20"/>
  </si>
  <si>
    <t xml:space="preserve">                                for purposes other than boilers and co-generation</t>
    <phoneticPr fontId="20"/>
  </si>
  <si>
    <t>Fuels</t>
    <phoneticPr fontId="7"/>
  </si>
  <si>
    <t>Unit</t>
    <phoneticPr fontId="20"/>
  </si>
  <si>
    <t>Receipts</t>
    <phoneticPr fontId="20"/>
  </si>
  <si>
    <t>recovery</t>
    <phoneticPr fontId="20"/>
  </si>
  <si>
    <t>Total</t>
    <phoneticPr fontId="20"/>
  </si>
  <si>
    <r>
      <t>for</t>
    </r>
    <r>
      <rPr>
        <sz val="11"/>
        <rFont val="ＭＳ Ｐゴシック"/>
        <family val="3"/>
        <charset val="128"/>
      </rPr>
      <t>　</t>
    </r>
    <r>
      <rPr>
        <sz val="11"/>
        <rFont val="Times New Roman"/>
        <family val="1"/>
      </rPr>
      <t>Boilers</t>
    </r>
    <phoneticPr fontId="20"/>
  </si>
  <si>
    <t>for</t>
    <phoneticPr fontId="20"/>
  </si>
  <si>
    <t>Shipments</t>
    <phoneticPr fontId="20"/>
  </si>
  <si>
    <t>Inventory</t>
    <phoneticPr fontId="20"/>
  </si>
  <si>
    <t>and/or</t>
    <phoneticPr fontId="20"/>
  </si>
  <si>
    <t>Co-generation</t>
    <phoneticPr fontId="20"/>
  </si>
  <si>
    <t xml:space="preserve">for Direct </t>
    <phoneticPr fontId="20"/>
  </si>
  <si>
    <t>production</t>
    <phoneticPr fontId="20"/>
  </si>
  <si>
    <t>Total</t>
    <phoneticPr fontId="20"/>
  </si>
  <si>
    <r>
      <rPr>
        <sz val="11"/>
        <rFont val="ＭＳ Ｐゴシック"/>
        <family val="3"/>
        <charset val="128"/>
      </rPr>
      <t>　</t>
    </r>
    <r>
      <rPr>
        <sz val="11"/>
        <rFont val="Times New Roman"/>
        <family val="1"/>
      </rPr>
      <t>as Materials</t>
    </r>
    <phoneticPr fontId="20"/>
  </si>
  <si>
    <t xml:space="preserve"> heating</t>
    <phoneticPr fontId="20"/>
  </si>
  <si>
    <t xml:space="preserve">for Others </t>
    <phoneticPr fontId="20"/>
  </si>
  <si>
    <t>合　　　　　　　　計（原油換算）</t>
    <phoneticPr fontId="1"/>
  </si>
  <si>
    <t>ｋｌ</t>
    <phoneticPr fontId="20"/>
  </si>
  <si>
    <t>Total(Crude petroleum equivalent)</t>
    <phoneticPr fontId="1"/>
  </si>
  <si>
    <t>　　　　　　　(ネット）</t>
    <phoneticPr fontId="7"/>
  </si>
  <si>
    <t>〃</t>
    <phoneticPr fontId="20"/>
  </si>
  <si>
    <t>(Net)</t>
    <phoneticPr fontId="1"/>
  </si>
  <si>
    <t>〃</t>
    <phoneticPr fontId="20"/>
  </si>
  <si>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</si>
  <si>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</si>
  <si>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</si>
  <si>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</si>
  <si>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t>Gasoline</t>
    <phoneticPr fontId="1"/>
  </si>
  <si>
    <t>Naphtha</t>
    <phoneticPr fontId="1"/>
  </si>
  <si>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</si>
  <si>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41"/>
  </si>
  <si>
    <t xml:space="preserve">   Ａ　　重　　油</t>
    <phoneticPr fontId="1"/>
  </si>
  <si>
    <t>〃</t>
    <phoneticPr fontId="20"/>
  </si>
  <si>
    <r>
      <t>Heavy Fuel oil A</t>
    </r>
    <r>
      <rPr>
        <sz val="12"/>
        <rFont val="ＭＳ Ｐ明朝"/>
        <family val="1"/>
        <charset val="128"/>
      </rPr>
      <t>　</t>
    </r>
    <phoneticPr fontId="4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</si>
  <si>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</si>
  <si>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41"/>
  </si>
  <si>
    <t>オ イ ル  コ ー ク ス</t>
    <phoneticPr fontId="7"/>
  </si>
  <si>
    <t>ｔ</t>
    <phoneticPr fontId="20"/>
  </si>
  <si>
    <t>Petroleum coke</t>
    <phoneticPr fontId="1"/>
  </si>
  <si>
    <t>アスファルト</t>
    <phoneticPr fontId="1"/>
  </si>
  <si>
    <t>Asphalt</t>
    <phoneticPr fontId="1"/>
  </si>
  <si>
    <t>ｋｌ</t>
    <phoneticPr fontId="1"/>
  </si>
  <si>
    <t>Reproduction oil (Oil origin)</t>
    <phoneticPr fontId="1"/>
  </si>
  <si>
    <t>ｋｌ</t>
    <phoneticPr fontId="20"/>
  </si>
  <si>
    <t>Non-oil based fuels</t>
    <phoneticPr fontId="1"/>
  </si>
  <si>
    <r>
      <t>(Crude petroleum equivalent)</t>
    </r>
    <r>
      <rPr>
        <b/>
        <sz val="12"/>
        <rFont val="ＭＳ Ｐ明朝"/>
        <family val="1"/>
        <charset val="128"/>
      </rPr>
      <t>　</t>
    </r>
    <phoneticPr fontId="1"/>
  </si>
  <si>
    <t>Coal</t>
    <phoneticPr fontId="1"/>
  </si>
  <si>
    <t>Coal coke</t>
    <phoneticPr fontId="1"/>
  </si>
  <si>
    <t>タール</t>
    <phoneticPr fontId="20"/>
  </si>
  <si>
    <t>Tar</t>
    <phoneticPr fontId="1"/>
  </si>
  <si>
    <r>
      <t>1000ｍ</t>
    </r>
    <r>
      <rPr>
        <vertAlign val="superscript"/>
        <sz val="12"/>
        <rFont val="ＭＳ Ｐ明朝"/>
        <family val="1"/>
        <charset val="128"/>
      </rPr>
      <t>3</t>
    </r>
    <phoneticPr fontId="20"/>
  </si>
  <si>
    <t>Coke oven gas</t>
    <phoneticPr fontId="1"/>
  </si>
  <si>
    <r>
      <t>Blast furnace gas</t>
    </r>
    <r>
      <rPr>
        <sz val="12"/>
        <rFont val="ＭＳ Ｐ明朝"/>
        <family val="1"/>
        <charset val="128"/>
      </rPr>
      <t>　</t>
    </r>
    <phoneticPr fontId="1"/>
  </si>
  <si>
    <t>Converter furnace gas</t>
    <phoneticPr fontId="1"/>
  </si>
  <si>
    <t>〃</t>
    <phoneticPr fontId="20"/>
  </si>
  <si>
    <t>Electric furnace gas</t>
    <phoneticPr fontId="1"/>
  </si>
  <si>
    <t xml:space="preserve">Natural gas </t>
    <phoneticPr fontId="1"/>
  </si>
  <si>
    <t>ｔ</t>
    <phoneticPr fontId="20"/>
  </si>
  <si>
    <t>Liquefied natural gas</t>
    <phoneticPr fontId="41"/>
  </si>
  <si>
    <t>都    市    ガ   ス（Ａ）</t>
    <phoneticPr fontId="20"/>
  </si>
  <si>
    <r>
      <t>1000ｍ</t>
    </r>
    <r>
      <rPr>
        <vertAlign val="superscript"/>
        <sz val="12"/>
        <rFont val="ＭＳ Ｐ明朝"/>
        <family val="1"/>
        <charset val="128"/>
      </rPr>
      <t>3</t>
    </r>
    <phoneticPr fontId="20"/>
  </si>
  <si>
    <t>Town gas(A)</t>
    <phoneticPr fontId="1"/>
  </si>
  <si>
    <t>都    市    ガ   ス（Ｂ）</t>
    <phoneticPr fontId="20"/>
  </si>
  <si>
    <t>Town gas(B)</t>
    <phoneticPr fontId="1"/>
  </si>
  <si>
    <t>絶乾(Dry) t</t>
    <phoneticPr fontId="1"/>
  </si>
  <si>
    <t>Black liquor</t>
    <phoneticPr fontId="20"/>
  </si>
  <si>
    <r>
      <t>1000Nm</t>
    </r>
    <r>
      <rPr>
        <vertAlign val="superscript"/>
        <sz val="12"/>
        <rFont val="ＭＳ Ｐ明朝"/>
        <family val="1"/>
        <charset val="128"/>
      </rPr>
      <t>3</t>
    </r>
    <phoneticPr fontId="20"/>
  </si>
  <si>
    <t>Oxygen</t>
    <phoneticPr fontId="20"/>
  </si>
  <si>
    <t>絶乾(Dry) t</t>
    <phoneticPr fontId="1"/>
  </si>
  <si>
    <t>Waste material</t>
    <phoneticPr fontId="20"/>
  </si>
  <si>
    <t>ｔ</t>
    <phoneticPr fontId="20"/>
  </si>
  <si>
    <t>〃</t>
    <phoneticPr fontId="20"/>
  </si>
  <si>
    <t>Waste plastic</t>
    <phoneticPr fontId="20"/>
  </si>
  <si>
    <t>R　　P　　F</t>
    <phoneticPr fontId="1"/>
  </si>
  <si>
    <t>　</t>
    <phoneticPr fontId="20"/>
  </si>
  <si>
    <t>合　　　　　　　　計（原油換算）</t>
    <phoneticPr fontId="1"/>
  </si>
  <si>
    <t>GＪ</t>
    <phoneticPr fontId="20"/>
  </si>
  <si>
    <r>
      <t>Total(Crude petroleum equivalent)</t>
    </r>
    <r>
      <rPr>
        <b/>
        <sz val="12"/>
        <rFont val="ＭＳ Ｐゴシック"/>
        <family val="3"/>
        <charset val="128"/>
      </rPr>
      <t>　</t>
    </r>
    <phoneticPr fontId="1"/>
  </si>
  <si>
    <t>　　　　　　　(ネット）</t>
    <phoneticPr fontId="7"/>
  </si>
  <si>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</si>
  <si>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</si>
  <si>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</si>
  <si>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</si>
  <si>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</si>
  <si>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</si>
  <si>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</si>
  <si>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</si>
  <si>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</si>
  <si>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</si>
  <si>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</si>
  <si>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</si>
  <si>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</si>
  <si>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</si>
  <si>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7"/>
  </si>
  <si>
    <t>アスファルト</t>
    <phoneticPr fontId="1"/>
  </si>
  <si>
    <t>Reproduction oil (Oil origin)</t>
    <phoneticPr fontId="1"/>
  </si>
  <si>
    <t>Non-oil based fuels</t>
    <phoneticPr fontId="1"/>
  </si>
  <si>
    <t>(Crude petroleum equivalent)</t>
    <phoneticPr fontId="1"/>
  </si>
  <si>
    <t>〃</t>
    <phoneticPr fontId="20"/>
  </si>
  <si>
    <t>Coal</t>
    <phoneticPr fontId="1"/>
  </si>
  <si>
    <t>Coal coke</t>
    <phoneticPr fontId="1"/>
  </si>
  <si>
    <t>タール</t>
    <phoneticPr fontId="20"/>
  </si>
  <si>
    <t>Tar</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</si>
  <si>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</si>
  <si>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</si>
  <si>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</si>
  <si>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</si>
  <si>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</si>
  <si>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1"/>
  </si>
  <si>
    <t>都    市    ガ   ス</t>
    <phoneticPr fontId="20"/>
  </si>
  <si>
    <t>Town gas</t>
    <phoneticPr fontId="1"/>
  </si>
  <si>
    <t>Black liquor</t>
    <phoneticPr fontId="20"/>
  </si>
  <si>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</si>
  <si>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from.</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</si>
  <si>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</si>
  <si>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</si>
  <si>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manufacturing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</si>
  <si>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</si>
  <si>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</si>
  <si>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</si>
  <si>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Unit</t>
    <phoneticPr fontId="20"/>
  </si>
  <si>
    <r>
      <t>for</t>
    </r>
    <r>
      <rPr>
        <sz val="10"/>
        <rFont val="ＭＳ Ｐゴシック"/>
        <family val="3"/>
        <charset val="128"/>
      </rPr>
      <t>　</t>
    </r>
    <r>
      <rPr>
        <sz val="10"/>
        <rFont val="Times New Roman"/>
        <family val="1"/>
      </rPr>
      <t>Boilers</t>
    </r>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</si>
  <si>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</si>
  <si>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</si>
  <si>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</si>
  <si>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5"/>
  </si>
  <si>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</si>
  <si>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5"/>
  </si>
  <si>
    <t>Hydrocarbon oil</t>
    <phoneticPr fontId="20"/>
  </si>
  <si>
    <t>Liquefied petroleum gas</t>
    <phoneticPr fontId="1"/>
  </si>
  <si>
    <t>オイル  コ ー ク ス</t>
    <phoneticPr fontId="7"/>
  </si>
  <si>
    <t>〃</t>
    <phoneticPr fontId="20"/>
  </si>
  <si>
    <t>Petroleum coke</t>
    <phoneticPr fontId="1"/>
  </si>
  <si>
    <t>ｋｌ</t>
    <phoneticPr fontId="20"/>
  </si>
  <si>
    <t>Reproduction oil (Oil origin)</t>
    <phoneticPr fontId="20"/>
  </si>
  <si>
    <t>非石油系燃料（原油換算）</t>
    <phoneticPr fontId="20"/>
  </si>
  <si>
    <r>
      <t>Non-oil based fuels</t>
    </r>
    <r>
      <rPr>
        <b/>
        <sz val="11"/>
        <rFont val="ＭＳ Ｐゴシック"/>
        <family val="3"/>
        <charset val="128"/>
      </rPr>
      <t>　</t>
    </r>
    <phoneticPr fontId="1"/>
  </si>
  <si>
    <t>(Crude petroleum equivalent)</t>
    <phoneticPr fontId="1"/>
  </si>
  <si>
    <t>ｔ</t>
    <phoneticPr fontId="20"/>
  </si>
  <si>
    <r>
      <t>1000m</t>
    </r>
    <r>
      <rPr>
        <vertAlign val="superscript"/>
        <sz val="12"/>
        <rFont val="ＭＳ Ｐ明朝"/>
        <family val="1"/>
        <charset val="128"/>
      </rPr>
      <t>3</t>
    </r>
    <phoneticPr fontId="20"/>
  </si>
  <si>
    <t xml:space="preserve">Natural gas </t>
    <phoneticPr fontId="1"/>
  </si>
  <si>
    <t>Liquefied natural gas</t>
    <phoneticPr fontId="45"/>
  </si>
  <si>
    <t>都    市    ガ   ス（Ａ）</t>
    <phoneticPr fontId="20"/>
  </si>
  <si>
    <t>Town gas(A)</t>
    <phoneticPr fontId="1"/>
  </si>
  <si>
    <t>都    市    ガ   ス（Ｂ）</t>
    <phoneticPr fontId="20"/>
  </si>
  <si>
    <t>絶乾(Dry) t</t>
    <phoneticPr fontId="1"/>
  </si>
  <si>
    <t>Black liquor</t>
    <phoneticPr fontId="20"/>
  </si>
  <si>
    <t>Waste material</t>
    <phoneticPr fontId="20"/>
  </si>
  <si>
    <t>Used tires</t>
    <phoneticPr fontId="20"/>
  </si>
  <si>
    <t>Waste plastic</t>
    <phoneticPr fontId="20"/>
  </si>
  <si>
    <t>ＲＰＦ</t>
    <phoneticPr fontId="20"/>
  </si>
  <si>
    <t>Chemical fibers industry</t>
    <phoneticPr fontId="20"/>
  </si>
  <si>
    <t>Consumption</t>
    <phoneticPr fontId="20"/>
  </si>
  <si>
    <t>単　位</t>
    <phoneticPr fontId="20"/>
  </si>
  <si>
    <t>コージェネ</t>
    <phoneticPr fontId="20"/>
  </si>
  <si>
    <t>種　　　　別</t>
    <phoneticPr fontId="7"/>
  </si>
  <si>
    <t xml:space="preserve">  for purposes other than boilers and co-generation</t>
    <phoneticPr fontId="20"/>
  </si>
  <si>
    <t xml:space="preserve"> </t>
    <phoneticPr fontId="20"/>
  </si>
  <si>
    <t>(Crude petroleum equivalent)</t>
    <phoneticPr fontId="1"/>
  </si>
  <si>
    <r>
      <t>Oil based fuels</t>
    </r>
    <r>
      <rPr>
        <b/>
        <sz val="11"/>
        <rFont val="ＭＳ Ｐゴシック"/>
        <family val="3"/>
        <charset val="128"/>
      </rPr>
      <t>　</t>
    </r>
    <phoneticPr fontId="1"/>
  </si>
  <si>
    <t>ガソリン</t>
    <phoneticPr fontId="7"/>
  </si>
  <si>
    <t>Gasoline</t>
    <phoneticPr fontId="1"/>
  </si>
  <si>
    <t>Kerosene</t>
    <phoneticPr fontId="1"/>
  </si>
  <si>
    <t>Gas oil</t>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</si>
  <si>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1"/>
  </si>
  <si>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</si>
  <si>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5"/>
  </si>
  <si>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</si>
  <si>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5"/>
  </si>
  <si>
    <t>Hydrocarbon oil</t>
    <phoneticPr fontId="1"/>
  </si>
  <si>
    <t>ｔ</t>
    <phoneticPr fontId="20"/>
  </si>
  <si>
    <t>Liquefied petroleum gas</t>
    <phoneticPr fontId="1"/>
  </si>
  <si>
    <t>オイル  コ ー ク ス</t>
    <phoneticPr fontId="7"/>
  </si>
  <si>
    <t>Petroleum coke</t>
    <phoneticPr fontId="1"/>
  </si>
  <si>
    <t>Reproduction oil (Oil origin)</t>
    <phoneticPr fontId="20"/>
  </si>
  <si>
    <t>Non-oil based fuels</t>
    <phoneticPr fontId="1"/>
  </si>
  <si>
    <t>　</t>
    <phoneticPr fontId="20"/>
  </si>
  <si>
    <t>Coal</t>
    <phoneticPr fontId="20"/>
  </si>
  <si>
    <t>Liquefied natural gas</t>
    <phoneticPr fontId="45"/>
  </si>
  <si>
    <t>都    市    ガ   ス（Ａ）</t>
    <phoneticPr fontId="20"/>
  </si>
  <si>
    <r>
      <t>1000m</t>
    </r>
    <r>
      <rPr>
        <vertAlign val="superscript"/>
        <sz val="10"/>
        <rFont val="ＭＳ Ｐ明朝"/>
        <family val="1"/>
        <charset val="128"/>
      </rPr>
      <t>3</t>
    </r>
    <phoneticPr fontId="20"/>
  </si>
  <si>
    <t>Town gas(A)</t>
    <phoneticPr fontId="1"/>
  </si>
  <si>
    <t>都    市    ガ   ス（Ｂ）</t>
    <phoneticPr fontId="20"/>
  </si>
  <si>
    <t>Town gas(B)</t>
    <phoneticPr fontId="1"/>
  </si>
  <si>
    <t>Waste plastic</t>
    <phoneticPr fontId="20"/>
  </si>
  <si>
    <t>ＲＰＦ</t>
    <phoneticPr fontId="20"/>
  </si>
  <si>
    <t>Refuse Paper &amp; Plastic Fuel</t>
    <phoneticPr fontId="1"/>
  </si>
  <si>
    <t>Petroleum products industry</t>
    <phoneticPr fontId="20"/>
  </si>
  <si>
    <t>種　　　　別</t>
    <phoneticPr fontId="1"/>
  </si>
  <si>
    <t>Consumption</t>
    <phoneticPr fontId="20"/>
  </si>
  <si>
    <t>Fuels</t>
    <phoneticPr fontId="1"/>
  </si>
  <si>
    <t>単　位</t>
    <phoneticPr fontId="20"/>
  </si>
  <si>
    <t>コージェネ</t>
    <phoneticPr fontId="20"/>
  </si>
  <si>
    <t>ボイラ用及びコージェネレーション用以外に使用したもの</t>
    <phoneticPr fontId="1"/>
  </si>
  <si>
    <t>for purposes other than boilers and co-generation</t>
    <phoneticPr fontId="1"/>
  </si>
  <si>
    <t xml:space="preserve">for </t>
    <phoneticPr fontId="20"/>
  </si>
  <si>
    <t>for Direct</t>
    <phoneticPr fontId="20"/>
  </si>
  <si>
    <t>as Materials</t>
    <phoneticPr fontId="1"/>
  </si>
  <si>
    <t>heating</t>
    <phoneticPr fontId="20"/>
  </si>
  <si>
    <t xml:space="preserve">for Others </t>
    <phoneticPr fontId="1"/>
  </si>
  <si>
    <t>ガソリン</t>
    <phoneticPr fontId="20"/>
  </si>
  <si>
    <t>ナフサ</t>
    <phoneticPr fontId="20"/>
  </si>
  <si>
    <t>Naphtha</t>
    <phoneticPr fontId="1"/>
  </si>
  <si>
    <t>灯　　　　  　　　油</t>
    <phoneticPr fontId="20"/>
  </si>
  <si>
    <t>軽　　　　　　　  油</t>
    <phoneticPr fontId="20"/>
  </si>
  <si>
    <t>重　　 　油　 　　計</t>
    <phoneticPr fontId="20"/>
  </si>
  <si>
    <r>
      <t>Heavy Fuel oil total</t>
    </r>
    <r>
      <rPr>
        <sz val="11"/>
        <rFont val="ＭＳ Ｐ明朝"/>
        <family val="1"/>
        <charset val="128"/>
      </rPr>
      <t>　</t>
    </r>
    <phoneticPr fontId="1"/>
  </si>
  <si>
    <t xml:space="preserve"> Ａ重油</t>
    <phoneticPr fontId="20"/>
  </si>
  <si>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</si>
  <si>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</si>
  <si>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5"/>
  </si>
  <si>
    <t>Hydrocarbon oil</t>
    <phoneticPr fontId="1"/>
  </si>
  <si>
    <t>液 化 石 油  ガ  ス</t>
    <phoneticPr fontId="20"/>
  </si>
  <si>
    <t>Hydrocarbon gas</t>
    <phoneticPr fontId="1"/>
  </si>
  <si>
    <t>オイル  コ ー ク ス</t>
    <phoneticPr fontId="20"/>
  </si>
  <si>
    <t>アスファルト</t>
    <phoneticPr fontId="20"/>
  </si>
  <si>
    <t>(Crude petroleum equivalent)</t>
    <phoneticPr fontId="1"/>
  </si>
  <si>
    <t>石　　　　　　  　炭</t>
    <phoneticPr fontId="20"/>
  </si>
  <si>
    <t xml:space="preserve">Natural gas </t>
    <phoneticPr fontId="1"/>
  </si>
  <si>
    <t>液  化  天  然 ガ ス</t>
    <phoneticPr fontId="20"/>
  </si>
  <si>
    <t>Liquefied natural gas</t>
    <phoneticPr fontId="45"/>
  </si>
  <si>
    <t>都    市    ガ   ス（Ａ）</t>
    <phoneticPr fontId="20"/>
  </si>
  <si>
    <t>Town gas(A)</t>
    <phoneticPr fontId="1"/>
  </si>
  <si>
    <t>都    市    ガ   ス（Ｂ）</t>
    <phoneticPr fontId="20"/>
  </si>
  <si>
    <t>Town gas(B)</t>
    <phoneticPr fontId="1"/>
  </si>
  <si>
    <t>Waste plastic</t>
    <phoneticPr fontId="1"/>
  </si>
  <si>
    <t>ＲＰＦ</t>
    <phoneticPr fontId="20"/>
  </si>
  <si>
    <t>Refuse Paper &amp; Plastic Fuel</t>
    <phoneticPr fontId="1"/>
  </si>
  <si>
    <t>Glass products industry</t>
    <phoneticPr fontId="20"/>
  </si>
  <si>
    <t>種　　　　別</t>
    <phoneticPr fontId="1"/>
  </si>
  <si>
    <t>Fuels</t>
    <phoneticPr fontId="1"/>
  </si>
  <si>
    <t>ボイラ用及びコージェネレーション用以外に使用したもの</t>
    <phoneticPr fontId="1"/>
  </si>
  <si>
    <t>for purposes other than boilers and co-generation</t>
    <phoneticPr fontId="1"/>
  </si>
  <si>
    <t xml:space="preserve">              </t>
    <phoneticPr fontId="1"/>
  </si>
  <si>
    <t xml:space="preserve">for </t>
    <phoneticPr fontId="20"/>
  </si>
  <si>
    <t>重　　 　油　 　　計</t>
    <phoneticPr fontId="20"/>
  </si>
  <si>
    <r>
      <t>Heavy Fuel oil total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</si>
  <si>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</si>
  <si>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</si>
  <si>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5"/>
  </si>
  <si>
    <t>液 化 石 油  ガ  ス</t>
    <phoneticPr fontId="20"/>
  </si>
  <si>
    <t>Reproduction oil (Oil origin)</t>
    <phoneticPr fontId="1"/>
  </si>
  <si>
    <r>
      <rPr>
        <sz val="11"/>
        <rFont val="ＭＳ Ｐゴシック"/>
        <family val="3"/>
        <charset val="128"/>
      </rPr>
      <t>　</t>
    </r>
    <phoneticPr fontId="20"/>
  </si>
  <si>
    <t>Generation,</t>
    <phoneticPr fontId="20"/>
  </si>
  <si>
    <t xml:space="preserve"> for purposes other than boilers and co-generation</t>
    <phoneticPr fontId="1"/>
  </si>
  <si>
    <t xml:space="preserve"> Fuels</t>
    <phoneticPr fontId="1"/>
  </si>
  <si>
    <t>recovery</t>
    <phoneticPr fontId="1"/>
  </si>
  <si>
    <t>for</t>
    <phoneticPr fontId="20"/>
  </si>
  <si>
    <t>Receipts</t>
    <phoneticPr fontId="1"/>
  </si>
  <si>
    <r>
      <rPr>
        <sz val="11"/>
        <rFont val="ＭＳ Ｐゴシック"/>
        <family val="3"/>
        <charset val="128"/>
      </rPr>
      <t>　</t>
    </r>
    <phoneticPr fontId="20"/>
  </si>
  <si>
    <t xml:space="preserve"> Materials</t>
    <phoneticPr fontId="1"/>
  </si>
  <si>
    <t>for Others</t>
    <phoneticPr fontId="20"/>
  </si>
  <si>
    <r>
      <t>Total(Crude petroleum equivalent)</t>
    </r>
    <r>
      <rPr>
        <b/>
        <sz val="11"/>
        <rFont val="ＭＳ Ｐ明朝"/>
        <family val="1"/>
        <charset val="128"/>
      </rPr>
      <t>　</t>
    </r>
    <phoneticPr fontId="1"/>
  </si>
  <si>
    <t>　　　　　(ネット）</t>
    <phoneticPr fontId="7"/>
  </si>
  <si>
    <t>(Net)</t>
    <phoneticPr fontId="1"/>
  </si>
  <si>
    <t xml:space="preserve"> </t>
    <phoneticPr fontId="1"/>
  </si>
  <si>
    <r>
      <t>(Crude petroleum equivalent)</t>
    </r>
    <r>
      <rPr>
        <b/>
        <sz val="9"/>
        <rFont val="ＭＳ Ｐゴシック"/>
        <family val="3"/>
        <charset val="128"/>
      </rPr>
      <t>　</t>
    </r>
    <phoneticPr fontId="1"/>
  </si>
  <si>
    <t>原油</t>
    <phoneticPr fontId="20"/>
  </si>
  <si>
    <r>
      <t xml:space="preserve">Crude petroleum </t>
    </r>
    <r>
      <rPr>
        <sz val="11"/>
        <rFont val="ＭＳ Ｐゴシック"/>
        <family val="3"/>
        <charset val="128"/>
      </rPr>
      <t>　</t>
    </r>
    <phoneticPr fontId="1"/>
  </si>
  <si>
    <t>NGL・コンデンセート</t>
    <phoneticPr fontId="20"/>
  </si>
  <si>
    <t xml:space="preserve">Natural gas Liquefied </t>
    <phoneticPr fontId="1"/>
  </si>
  <si>
    <t>ガソリン</t>
    <phoneticPr fontId="1"/>
  </si>
  <si>
    <r>
      <t>Oil produced by conversion</t>
    </r>
    <r>
      <rPr>
        <sz val="11"/>
        <rFont val="ＭＳ Ｐゴシック"/>
        <family val="3"/>
        <charset val="128"/>
      </rPr>
      <t>　</t>
    </r>
    <r>
      <rPr>
        <sz val="11"/>
        <rFont val="Times New Roman"/>
        <family val="1"/>
      </rPr>
      <t xml:space="preserve"> </t>
    </r>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</si>
  <si>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20"/>
  </si>
  <si>
    <t>液 化 石 油  ガ  ス</t>
    <phoneticPr fontId="1"/>
  </si>
  <si>
    <r>
      <t>1000ｍ</t>
    </r>
    <r>
      <rPr>
        <vertAlign val="superscript"/>
        <sz val="12"/>
        <rFont val="ＭＳ Ｐ明朝"/>
        <family val="1"/>
        <charset val="128"/>
      </rPr>
      <t>3</t>
    </r>
    <phoneticPr fontId="20"/>
  </si>
  <si>
    <t>Hydrocarbon gas</t>
    <phoneticPr fontId="1"/>
  </si>
  <si>
    <t>Asphalt</t>
    <phoneticPr fontId="1"/>
  </si>
  <si>
    <r>
      <t>(Crude petroleum equivalent)</t>
    </r>
    <r>
      <rPr>
        <b/>
        <sz val="10"/>
        <rFont val="ＭＳ Ｐゴシック"/>
        <family val="3"/>
        <charset val="128"/>
      </rPr>
      <t>　</t>
    </r>
    <phoneticPr fontId="1"/>
  </si>
  <si>
    <t>Coal</t>
    <phoneticPr fontId="1"/>
  </si>
  <si>
    <t>Coal coke</t>
    <phoneticPr fontId="1"/>
  </si>
  <si>
    <t>Tar</t>
    <phoneticPr fontId="1"/>
  </si>
  <si>
    <t>Coke oven gas</t>
    <phoneticPr fontId="1"/>
  </si>
  <si>
    <r>
      <t>Blast furnace gas</t>
    </r>
    <r>
      <rPr>
        <sz val="7.7"/>
        <rFont val="ＭＳ Ｐゴシック"/>
        <family val="3"/>
        <charset val="128"/>
      </rPr>
      <t>　</t>
    </r>
    <phoneticPr fontId="53"/>
  </si>
  <si>
    <t>Converter gas</t>
    <phoneticPr fontId="1"/>
  </si>
  <si>
    <t xml:space="preserve">Natural gas </t>
    <phoneticPr fontId="1"/>
  </si>
  <si>
    <t>Liquefied natural gas</t>
    <phoneticPr fontId="53"/>
  </si>
  <si>
    <t>Town gas( A )</t>
    <phoneticPr fontId="1"/>
  </si>
  <si>
    <t>Town gas( B )</t>
    <phoneticPr fontId="1"/>
  </si>
  <si>
    <t>Waste plastic</t>
    <phoneticPr fontId="1"/>
  </si>
  <si>
    <t>ＲＰＦ</t>
    <phoneticPr fontId="1"/>
  </si>
  <si>
    <t>Ceramics, clay and stone products industry</t>
    <phoneticPr fontId="20"/>
  </si>
  <si>
    <t>種　　　　別</t>
    <phoneticPr fontId="1"/>
  </si>
  <si>
    <t>Generation,</t>
    <phoneticPr fontId="20"/>
  </si>
  <si>
    <t xml:space="preserve"> for purposes other than boilers and co-generation</t>
    <phoneticPr fontId="1"/>
  </si>
  <si>
    <t xml:space="preserve"> Fuels</t>
    <phoneticPr fontId="1"/>
  </si>
  <si>
    <t>recovery</t>
    <phoneticPr fontId="1"/>
  </si>
  <si>
    <t>for</t>
    <phoneticPr fontId="20"/>
  </si>
  <si>
    <r>
      <t>Heavy Fuel oil B</t>
    </r>
    <r>
      <rPr>
        <sz val="11"/>
        <rFont val="ＭＳ Ｐ明朝"/>
        <family val="1"/>
        <charset val="128"/>
      </rPr>
      <t>・</t>
    </r>
    <r>
      <rPr>
        <sz val="11"/>
        <rFont val="Times New Roman"/>
        <family val="1"/>
      </rPr>
      <t>C</t>
    </r>
    <phoneticPr fontId="54"/>
  </si>
  <si>
    <t>(including Pitch coke)</t>
    <phoneticPr fontId="20"/>
  </si>
  <si>
    <r>
      <t>Blast furnace gas</t>
    </r>
    <r>
      <rPr>
        <sz val="11"/>
        <rFont val="ＭＳ Ｐゴシック"/>
        <family val="3"/>
        <charset val="128"/>
      </rPr>
      <t>　</t>
    </r>
    <phoneticPr fontId="1"/>
  </si>
  <si>
    <t>Electric furnace gas</t>
    <phoneticPr fontId="1"/>
  </si>
  <si>
    <t>液  化  天  然 ガ ス</t>
    <phoneticPr fontId="1"/>
  </si>
  <si>
    <t>Liquefied natural gas</t>
    <phoneticPr fontId="55"/>
  </si>
  <si>
    <t>Waste material</t>
    <phoneticPr fontId="1"/>
  </si>
  <si>
    <r>
      <t>Note</t>
    </r>
    <r>
      <rPr>
        <sz val="11"/>
        <rFont val="ＭＳ Ｐ明朝"/>
        <family val="1"/>
        <charset val="128"/>
      </rPr>
      <t>　１</t>
    </r>
    <r>
      <rPr>
        <sz val="11"/>
        <rFont val="Times New Roman"/>
        <family val="1"/>
      </rPr>
      <t>.</t>
    </r>
    <phoneticPr fontId="1"/>
  </si>
  <si>
    <r>
      <rPr>
        <sz val="11"/>
        <rFont val="ＭＳ Ｐ明朝"/>
        <family val="1"/>
        <charset val="128"/>
      </rPr>
      <t>２</t>
    </r>
    <r>
      <rPr>
        <sz val="11"/>
        <rFont val="Times New Roman"/>
        <family val="1"/>
      </rPr>
      <t>.</t>
    </r>
    <phoneticPr fontId="1"/>
  </si>
  <si>
    <t>The consumption for raw materials of the oil-based hydrocarbon gas is only a thing used for "ammonia and an ammonia derivative".</t>
    <phoneticPr fontId="1"/>
  </si>
  <si>
    <t xml:space="preserve">        Consumption</t>
    <phoneticPr fontId="20"/>
  </si>
  <si>
    <r>
      <rPr>
        <sz val="11"/>
        <rFont val="ＭＳ Ｐゴシック"/>
        <family val="3"/>
        <charset val="128"/>
      </rPr>
      <t>　</t>
    </r>
    <phoneticPr fontId="20"/>
  </si>
  <si>
    <t>単　位</t>
    <phoneticPr fontId="39"/>
  </si>
  <si>
    <t xml:space="preserve"> 及びコージェネレーション用以外に使用したもの</t>
    <phoneticPr fontId="1"/>
  </si>
  <si>
    <t>Generation,</t>
    <phoneticPr fontId="20"/>
  </si>
  <si>
    <t xml:space="preserve">   for purposes other than boilers and co-generation</t>
    <phoneticPr fontId="20"/>
  </si>
  <si>
    <t>Fuels</t>
    <phoneticPr fontId="56"/>
  </si>
  <si>
    <t>recovery</t>
    <phoneticPr fontId="20"/>
  </si>
  <si>
    <t>for</t>
    <phoneticPr fontId="20"/>
  </si>
  <si>
    <t>Receipts</t>
    <phoneticPr fontId="20"/>
  </si>
  <si>
    <r>
      <t>for</t>
    </r>
    <r>
      <rPr>
        <sz val="11"/>
        <rFont val="ＭＳ Ｐゴシック"/>
        <family val="3"/>
        <charset val="128"/>
      </rPr>
      <t>　</t>
    </r>
    <r>
      <rPr>
        <sz val="11"/>
        <rFont val="Times New Roman"/>
        <family val="1"/>
      </rPr>
      <t>Boilers</t>
    </r>
    <phoneticPr fontId="20"/>
  </si>
  <si>
    <t xml:space="preserve">as Materials </t>
    <phoneticPr fontId="1"/>
  </si>
  <si>
    <t>石油系燃料（原油換算）</t>
    <phoneticPr fontId="1"/>
  </si>
  <si>
    <r>
      <t>Oil based fuels</t>
    </r>
    <r>
      <rPr>
        <b/>
        <sz val="12"/>
        <rFont val="ＭＳ Ｐゴシック"/>
        <family val="3"/>
        <charset val="128"/>
      </rPr>
      <t>　</t>
    </r>
    <phoneticPr fontId="1"/>
  </si>
  <si>
    <r>
      <t>(Crude petroleum equivalent)</t>
    </r>
    <r>
      <rPr>
        <b/>
        <sz val="12"/>
        <rFont val="ＭＳ Ｐゴシック"/>
        <family val="3"/>
        <charset val="128"/>
      </rPr>
      <t>　</t>
    </r>
    <phoneticPr fontId="1"/>
  </si>
  <si>
    <r>
      <t>Heavy fuel oil total</t>
    </r>
    <r>
      <rPr>
        <sz val="12"/>
        <rFont val="ＭＳ Ｐ明朝"/>
        <family val="1"/>
        <charset val="128"/>
      </rPr>
      <t>　</t>
    </r>
    <phoneticPr fontId="41"/>
  </si>
  <si>
    <r>
      <t>Heavy fuel oil A</t>
    </r>
    <r>
      <rPr>
        <sz val="12"/>
        <rFont val="ＭＳ Ｐ明朝"/>
        <family val="1"/>
        <charset val="128"/>
      </rPr>
      <t>　</t>
    </r>
    <phoneticPr fontId="41"/>
  </si>
  <si>
    <r>
      <t>Heavy fuel oil B</t>
    </r>
    <r>
      <rPr>
        <sz val="12"/>
        <rFont val="ＭＳ Ｐ明朝"/>
        <family val="1"/>
        <charset val="128"/>
      </rPr>
      <t>・</t>
    </r>
    <r>
      <rPr>
        <sz val="12"/>
        <rFont val="Times New Roman"/>
        <family val="1"/>
      </rPr>
      <t>C</t>
    </r>
    <phoneticPr fontId="41"/>
  </si>
  <si>
    <t>オ イ ル コ ー ク ス</t>
    <phoneticPr fontId="1"/>
  </si>
  <si>
    <t>Coal for making coke(material coal)</t>
    <phoneticPr fontId="1"/>
  </si>
  <si>
    <t>Coal</t>
    <phoneticPr fontId="1"/>
  </si>
  <si>
    <t>Coal coke</t>
    <phoneticPr fontId="1"/>
  </si>
  <si>
    <t>タール</t>
    <phoneticPr fontId="20"/>
  </si>
  <si>
    <t>Tar</t>
    <phoneticPr fontId="1"/>
  </si>
  <si>
    <r>
      <t>Blast furnace gas</t>
    </r>
    <r>
      <rPr>
        <sz val="12"/>
        <rFont val="ＭＳ Ｐ明朝"/>
        <family val="1"/>
        <charset val="128"/>
      </rPr>
      <t>　</t>
    </r>
    <phoneticPr fontId="1"/>
  </si>
  <si>
    <t>Converter furnace gas</t>
    <phoneticPr fontId="1"/>
  </si>
  <si>
    <t>都   市   ガ   ス（Ａ）</t>
    <phoneticPr fontId="20"/>
  </si>
  <si>
    <r>
      <t>1000Ｎｍ</t>
    </r>
    <r>
      <rPr>
        <vertAlign val="superscript"/>
        <sz val="12"/>
        <rFont val="ＭＳ Ｐ明朝"/>
        <family val="1"/>
        <charset val="128"/>
      </rPr>
      <t>3</t>
    </r>
    <phoneticPr fontId="20"/>
  </si>
  <si>
    <t xml:space="preserve"> </t>
    <phoneticPr fontId="20"/>
  </si>
  <si>
    <t>for Direct heating</t>
    <phoneticPr fontId="20"/>
  </si>
  <si>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20"/>
  </si>
  <si>
    <r>
      <t>Heavy Fuel oil B</t>
    </r>
    <r>
      <rPr>
        <sz val="11"/>
        <rFont val="ＭＳ Ｐ明朝"/>
        <family val="1"/>
        <charset val="128"/>
      </rPr>
      <t>・</t>
    </r>
    <r>
      <rPr>
        <sz val="11"/>
        <rFont val="Times New Roman"/>
        <family val="1"/>
      </rPr>
      <t>C</t>
    </r>
    <phoneticPr fontId="41"/>
  </si>
  <si>
    <r>
      <t>1000ｍ</t>
    </r>
    <r>
      <rPr>
        <vertAlign val="superscript"/>
        <sz val="10"/>
        <rFont val="ＭＳ Ｐ明朝"/>
        <family val="1"/>
        <charset val="128"/>
      </rPr>
      <t>3</t>
    </r>
    <phoneticPr fontId="20"/>
  </si>
  <si>
    <r>
      <t>Blast furnace gas</t>
    </r>
    <r>
      <rPr>
        <sz val="11"/>
        <rFont val="ＭＳ Ｐ明朝"/>
        <family val="1"/>
        <charset val="128"/>
      </rPr>
      <t>　</t>
    </r>
    <phoneticPr fontId="1"/>
  </si>
  <si>
    <t>Converter furnace gas</t>
    <phoneticPr fontId="1"/>
  </si>
  <si>
    <t>Used tires</t>
    <phoneticPr fontId="1"/>
  </si>
  <si>
    <t>Refuse Paper &amp;Plastic Fuel</t>
    <phoneticPr fontId="1"/>
  </si>
  <si>
    <t>Machinery industry</t>
    <phoneticPr fontId="20"/>
  </si>
  <si>
    <t>Consumption</t>
    <phoneticPr fontId="20"/>
  </si>
  <si>
    <t>単　位</t>
    <phoneticPr fontId="20"/>
  </si>
  <si>
    <t>コージェネ</t>
    <phoneticPr fontId="20"/>
  </si>
  <si>
    <t>種　　　　別</t>
    <phoneticPr fontId="1"/>
  </si>
  <si>
    <t>for purposes other than boilers and co-generation</t>
    <phoneticPr fontId="1"/>
  </si>
  <si>
    <t>Fuels</t>
    <phoneticPr fontId="56"/>
  </si>
  <si>
    <r>
      <t>for</t>
    </r>
    <r>
      <rPr>
        <sz val="11"/>
        <rFont val="ＭＳ Ｐゴシック"/>
        <family val="3"/>
        <charset val="128"/>
      </rPr>
      <t>　</t>
    </r>
    <r>
      <rPr>
        <sz val="11"/>
        <rFont val="Times New Roman"/>
        <family val="1"/>
      </rPr>
      <t>Boilers</t>
    </r>
    <phoneticPr fontId="53"/>
  </si>
  <si>
    <r>
      <rPr>
        <sz val="11"/>
        <rFont val="Times New Roman"/>
        <family val="1"/>
      </rPr>
      <t>Heavy Fuel oil A</t>
    </r>
    <r>
      <rPr>
        <sz val="12"/>
        <rFont val="ＭＳ Ｐ明朝"/>
        <family val="1"/>
        <charset val="128"/>
      </rPr>
      <t>　</t>
    </r>
    <phoneticPr fontId="1"/>
  </si>
  <si>
    <r>
      <t xml:space="preserve">  業種合計　　</t>
    </r>
    <r>
      <rPr>
        <sz val="10"/>
        <rFont val="Times New Roman"/>
        <family val="1"/>
      </rPr>
      <t>Total</t>
    </r>
    <phoneticPr fontId="1"/>
  </si>
  <si>
    <t>　</t>
    <phoneticPr fontId="1"/>
  </si>
  <si>
    <t xml:space="preserve"> Trends of fuel input and output (establishment basis)</t>
    <phoneticPr fontId="20"/>
  </si>
  <si>
    <r>
      <rPr>
        <sz val="12"/>
        <rFont val="ＭＳ Ｐゴシック"/>
        <family val="3"/>
        <charset val="128"/>
      </rPr>
      <t>　</t>
    </r>
    <phoneticPr fontId="20"/>
  </si>
  <si>
    <t>Year,
Quarter
&amp;Month</t>
    <phoneticPr fontId="1"/>
  </si>
  <si>
    <t>年　　月</t>
    <phoneticPr fontId="1"/>
  </si>
  <si>
    <t>ネット</t>
    <phoneticPr fontId="1"/>
  </si>
  <si>
    <t>recovery</t>
    <phoneticPr fontId="20"/>
  </si>
  <si>
    <t>Generation, recovery</t>
    <phoneticPr fontId="1"/>
  </si>
  <si>
    <t>for</t>
    <phoneticPr fontId="20"/>
  </si>
  <si>
    <t>Net</t>
    <phoneticPr fontId="1"/>
  </si>
  <si>
    <r>
      <t>for</t>
    </r>
    <r>
      <rPr>
        <sz val="12"/>
        <rFont val="ＭＳ Ｐゴシック"/>
        <family val="3"/>
        <charset val="128"/>
      </rPr>
      <t>　</t>
    </r>
    <r>
      <rPr>
        <sz val="12"/>
        <rFont val="Times New Roman"/>
        <family val="1"/>
      </rPr>
      <t>Boilers</t>
    </r>
    <phoneticPr fontId="20"/>
  </si>
  <si>
    <r>
      <rPr>
        <sz val="12"/>
        <rFont val="ＭＳ Ｐゴシック"/>
        <family val="3"/>
        <charset val="128"/>
      </rPr>
      <t>　</t>
    </r>
    <phoneticPr fontId="20"/>
  </si>
  <si>
    <t>and/or production</t>
    <phoneticPr fontId="20"/>
  </si>
  <si>
    <r>
      <t>Oil based fuels(Crude petroleum equivalent)</t>
    </r>
    <r>
      <rPr>
        <sz val="12"/>
        <rFont val="ＭＳ Ｐゴシック"/>
        <family val="3"/>
        <charset val="128"/>
      </rPr>
      <t>　</t>
    </r>
    <phoneticPr fontId="1"/>
  </si>
  <si>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</si>
  <si>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</si>
  <si>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</si>
  <si>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</si>
  <si>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</si>
  <si>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Hydrocarbon oil</t>
    <phoneticPr fontId="1"/>
  </si>
  <si>
    <t xml:space="preserve">　オイルコークス </t>
    <phoneticPr fontId="1"/>
  </si>
  <si>
    <t>Petroleum coke</t>
    <phoneticPr fontId="1"/>
  </si>
  <si>
    <r>
      <t>Non-oil based fuels(Crude petroleum equivalent)</t>
    </r>
    <r>
      <rPr>
        <sz val="12"/>
        <rFont val="ＭＳ Ｐゴシック"/>
        <family val="3"/>
        <charset val="128"/>
      </rPr>
      <t>　</t>
    </r>
    <phoneticPr fontId="1"/>
  </si>
  <si>
    <t xml:space="preserve">　タール </t>
    <phoneticPr fontId="1"/>
  </si>
  <si>
    <t>Liquefied natural gas</t>
    <phoneticPr fontId="1"/>
  </si>
  <si>
    <t>Used tires</t>
    <phoneticPr fontId="1"/>
  </si>
  <si>
    <t>for Others</t>
    <phoneticPr fontId="1"/>
  </si>
  <si>
    <r>
      <rPr>
        <sz val="10"/>
        <rFont val="ＭＳ Ｐ明朝"/>
        <family val="1"/>
        <charset val="128"/>
      </rP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input/output(Historical data by industry)</t>
    </r>
    <rPh sb="5" eb="8">
      <t>ギョウシュベツ</t>
    </rPh>
    <rPh sb="8" eb="11">
      <t>ジケイレツ</t>
    </rPh>
    <rPh sb="11" eb="12">
      <t>ヒョウ</t>
    </rPh>
    <phoneticPr fontId="20"/>
  </si>
  <si>
    <r>
      <rPr>
        <sz val="10"/>
        <rFont val="ＭＳ Ｐ明朝"/>
        <family val="1"/>
        <charset val="128"/>
      </rPr>
      <t>化学繊維工業</t>
    </r>
    <r>
      <rPr>
        <sz val="10"/>
        <rFont val="Times New Roman"/>
        <family val="1"/>
      </rPr>
      <t xml:space="preserve">                       Chemical fibers industry</t>
    </r>
    <rPh sb="0" eb="2">
      <t>カガク</t>
    </rPh>
    <rPh sb="2" eb="4">
      <t>センイ</t>
    </rPh>
    <rPh sb="4" eb="6">
      <t>コウギョウ</t>
    </rPh>
    <phoneticPr fontId="1"/>
  </si>
  <si>
    <r>
      <rPr>
        <sz val="10"/>
        <rFont val="ＭＳ Ｐ明朝"/>
        <family val="1"/>
        <charset val="128"/>
      </rPr>
      <t>　</t>
    </r>
    <phoneticPr fontId="1"/>
  </si>
  <si>
    <r>
      <rPr>
        <sz val="10"/>
        <rFont val="ＭＳ Ｐ明朝"/>
        <family val="1"/>
        <charset val="128"/>
      </rPr>
      <t>化学繊維工業　　</t>
    </r>
    <r>
      <rPr>
        <sz val="10"/>
        <rFont val="Times New Roman"/>
        <family val="1"/>
      </rPr>
      <t>Chemical fibers industry</t>
    </r>
    <rPh sb="0" eb="2">
      <t>カガク</t>
    </rPh>
    <rPh sb="2" eb="4">
      <t>センイ</t>
    </rPh>
    <rPh sb="4" eb="6">
      <t>コウギョウ</t>
    </rPh>
    <phoneticPr fontId="1"/>
  </si>
  <si>
    <t>　</t>
    <phoneticPr fontId="1"/>
  </si>
  <si>
    <t>Chemical  fibers industry</t>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</si>
  <si>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</si>
  <si>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</si>
  <si>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1"/>
  </si>
  <si>
    <t>Kerosene</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</si>
  <si>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1"/>
  </si>
  <si>
    <r>
      <t>Heavy fuel oil A</t>
    </r>
    <r>
      <rPr>
        <sz val="12"/>
        <rFont val="ＭＳ Ｐゴシック"/>
        <family val="3"/>
        <charset val="128"/>
      </rPr>
      <t>　</t>
    </r>
    <phoneticPr fontId="1"/>
  </si>
  <si>
    <t>Liquefied petroleum gas</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</si>
  <si>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</si>
  <si>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t>Non-oil based fuels(Crude petroleum equivalent)</t>
    </r>
    <r>
      <rPr>
        <sz val="12"/>
        <rFont val="ＭＳ Ｐゴシック"/>
        <family val="3"/>
        <charset val="128"/>
      </rPr>
      <t>　</t>
    </r>
    <phoneticPr fontId="1"/>
  </si>
  <si>
    <t>Town gas(A)</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</si>
  <si>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1"/>
  </si>
  <si>
    <r>
      <rPr>
        <sz val="11"/>
        <rFont val="ＭＳ Ｐゴシック"/>
        <family val="3"/>
        <charset val="128"/>
      </rPr>
      <t>年　　月</t>
    </r>
    <phoneticPr fontId="1"/>
  </si>
  <si>
    <t>Year,
Quarter
&amp;Month</t>
    <phoneticPr fontId="1"/>
  </si>
  <si>
    <t>コージェネ</t>
    <phoneticPr fontId="20"/>
  </si>
  <si>
    <t>for purposes other than boilers and co-generation</t>
    <phoneticPr fontId="1"/>
  </si>
  <si>
    <t>for</t>
    <phoneticPr fontId="2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</si>
  <si>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</si>
  <si>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5"/>
  </si>
  <si>
    <r>
      <rPr>
        <sz val="12"/>
        <rFont val="ＭＳ Ｐゴシック"/>
        <family val="3"/>
        <charset val="128"/>
      </rPr>
      <t>単位　</t>
    </r>
    <r>
      <rPr>
        <sz val="12"/>
        <rFont val="Times New Roman"/>
        <family val="1"/>
      </rPr>
      <t>Unit</t>
    </r>
    <r>
      <rPr>
        <sz val="12"/>
        <rFont val="ＭＳ Ｐゴシック"/>
        <family val="3"/>
        <charset val="128"/>
      </rPr>
      <t>　：　</t>
    </r>
    <r>
      <rPr>
        <sz val="12"/>
        <rFont val="Times New Roman"/>
        <family val="1"/>
      </rPr>
      <t>t</t>
    </r>
    <rPh sb="0" eb="2">
      <t>タンイ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</si>
  <si>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</si>
  <si>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</si>
  <si>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</si>
  <si>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</si>
  <si>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t xml:space="preserve">単位 </t>
    </r>
    <r>
      <rPr>
        <sz val="12"/>
        <rFont val="Times New Roman"/>
        <family val="1"/>
      </rPr>
      <t>Unit</t>
    </r>
    <r>
      <rPr>
        <sz val="12"/>
        <rFont val="ＭＳ ゴシック"/>
        <family val="3"/>
        <charset val="128"/>
      </rPr>
      <t xml:space="preserve"> ： ｔ</t>
    </r>
    <phoneticPr fontId="41"/>
  </si>
  <si>
    <r>
      <t>Non-oil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</si>
  <si>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1"/>
  </si>
  <si>
    <t>Liquefied natural gas</t>
    <phoneticPr fontId="1"/>
  </si>
  <si>
    <t>Waste plastic</t>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</si>
  <si>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39"/>
  </si>
  <si>
    <t>年　　月</t>
    <phoneticPr fontId="1"/>
  </si>
  <si>
    <r>
      <rPr>
        <sz val="11"/>
        <rFont val="ＭＳ Ｐゴシック"/>
        <family val="3"/>
        <charset val="128"/>
      </rPr>
      <t>コージェネ</t>
    </r>
    <phoneticPr fontId="20"/>
  </si>
  <si>
    <r>
      <t>単位　　</t>
    </r>
    <r>
      <rPr>
        <sz val="12"/>
        <rFont val="Times New Roman"/>
        <family val="1"/>
      </rPr>
      <t>Unit</t>
    </r>
    <r>
      <rPr>
        <sz val="12"/>
        <rFont val="ＭＳ Ｐゴシック"/>
        <family val="3"/>
        <charset val="128"/>
      </rPr>
      <t>　：　ｋｌ</t>
    </r>
    <phoneticPr fontId="41"/>
  </si>
  <si>
    <r>
      <t>Heavy fuel oil A</t>
    </r>
    <r>
      <rPr>
        <sz val="12"/>
        <rFont val="ＭＳ Ｐゴシック"/>
        <family val="3"/>
        <charset val="128"/>
      </rPr>
      <t>　</t>
    </r>
    <phoneticPr fontId="1"/>
  </si>
  <si>
    <r>
      <t xml:space="preserve">単位 </t>
    </r>
    <r>
      <rPr>
        <sz val="12"/>
        <rFont val="Times New Roman"/>
        <family val="1"/>
      </rPr>
      <t>Unit</t>
    </r>
    <r>
      <rPr>
        <sz val="12"/>
        <rFont val="ＭＳ ゴシック"/>
        <family val="3"/>
        <charset val="128"/>
      </rPr>
      <t xml:space="preserve"> ： ｔ</t>
    </r>
    <phoneticPr fontId="41"/>
  </si>
  <si>
    <t xml:space="preserve">　アスファルト </t>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</si>
  <si>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5"/>
  </si>
  <si>
    <t>　ＲＰＦ</t>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</si>
  <si>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39"/>
  </si>
  <si>
    <t xml:space="preserve">　ガソリン </t>
    <phoneticPr fontId="1"/>
  </si>
  <si>
    <r>
      <t>Heavy fuel oil B</t>
    </r>
    <r>
      <rPr>
        <sz val="12"/>
        <rFont val="ＭＳ Ｐゴシック"/>
        <family val="3"/>
        <charset val="128"/>
      </rPr>
      <t>・</t>
    </r>
    <r>
      <rPr>
        <sz val="12"/>
        <rFont val="Times New Roman"/>
        <family val="1"/>
      </rPr>
      <t>C</t>
    </r>
    <phoneticPr fontId="39"/>
  </si>
  <si>
    <t>Consumption</t>
    <phoneticPr fontId="1"/>
  </si>
  <si>
    <r>
      <rPr>
        <sz val="11"/>
        <rFont val="ＭＳ Ｐゴシック"/>
        <family val="3"/>
        <charset val="128"/>
      </rPr>
      <t>年　　月</t>
    </r>
    <phoneticPr fontId="1"/>
  </si>
  <si>
    <t>for purposes other than boilers and co-generation</t>
    <phoneticPr fontId="1"/>
  </si>
  <si>
    <t>for Boilers</t>
    <phoneticPr fontId="1"/>
  </si>
  <si>
    <t xml:space="preserve"> for Others </t>
    <phoneticPr fontId="1"/>
  </si>
  <si>
    <r>
      <t>単位　</t>
    </r>
    <r>
      <rPr>
        <sz val="12"/>
        <rFont val="Times New Roman"/>
        <family val="1"/>
      </rPr>
      <t>Unit</t>
    </r>
    <r>
      <rPr>
        <sz val="12"/>
        <rFont val="ＭＳ Ｐゴシック"/>
        <family val="3"/>
        <charset val="128"/>
      </rPr>
      <t>　：　ｋｌ</t>
    </r>
    <phoneticPr fontId="41"/>
  </si>
  <si>
    <r>
      <t>Heavy fuel oil B</t>
    </r>
    <r>
      <rPr>
        <sz val="12"/>
        <rFont val="ＭＳ Ｐゴシック"/>
        <family val="3"/>
        <charset val="128"/>
      </rPr>
      <t>・</t>
    </r>
    <r>
      <rPr>
        <sz val="12"/>
        <rFont val="Times New Roman"/>
        <family val="1"/>
      </rPr>
      <t xml:space="preserve"> C</t>
    </r>
    <phoneticPr fontId="39"/>
  </si>
  <si>
    <r>
      <t>Non-oil based fuels(Crude petroleum equivalent)</t>
    </r>
    <r>
      <rPr>
        <sz val="12"/>
        <rFont val="ＭＳ Ｐゴシック"/>
        <family val="3"/>
        <charset val="128"/>
      </rPr>
      <t>　</t>
    </r>
    <phoneticPr fontId="39"/>
  </si>
  <si>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1"/>
  </si>
  <si>
    <r>
      <t>Heavy fuel oil total</t>
    </r>
    <r>
      <rPr>
        <sz val="12"/>
        <rFont val="ＭＳ Ｐゴシック"/>
        <family val="3"/>
        <charset val="128"/>
      </rPr>
      <t>　</t>
    </r>
    <phoneticPr fontId="1"/>
  </si>
  <si>
    <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</si>
  <si>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</si>
  <si>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　化学工業　　</t>
    </r>
    <r>
      <rPr>
        <sz val="10"/>
        <rFont val="Times New Roman"/>
        <family val="1"/>
      </rPr>
      <t>Chemical industry</t>
    </r>
    <r>
      <rPr>
        <sz val="10"/>
        <rFont val="ＭＳ Ｐ明朝"/>
        <family val="1"/>
        <charset val="128"/>
      </rPr>
      <t>　</t>
    </r>
    <phoneticPr fontId="1"/>
  </si>
  <si>
    <r>
      <t>Chemical industry</t>
    </r>
    <r>
      <rPr>
        <b/>
        <sz val="14"/>
        <rFont val="ＭＳ Ｐ明朝"/>
        <family val="1"/>
        <charset val="128"/>
      </rPr>
      <t>　</t>
    </r>
    <phoneticPr fontId="1"/>
  </si>
  <si>
    <t>　</t>
    <phoneticPr fontId="1"/>
  </si>
  <si>
    <r>
      <t>Total(Crude petroleum equivalent)</t>
    </r>
    <r>
      <rPr>
        <sz val="12"/>
        <rFont val="ＭＳ Ｐゴシック"/>
        <family val="3"/>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</si>
  <si>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</si>
  <si>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</si>
  <si>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</si>
  <si>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</si>
  <si>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Hydrocarbon oil</t>
    <phoneticPr fontId="1"/>
  </si>
  <si>
    <t>　オイルコークス</t>
    <phoneticPr fontId="1"/>
  </si>
  <si>
    <t>Petroleum coke</t>
    <phoneticPr fontId="1"/>
  </si>
  <si>
    <r>
      <t>Non-oil based fuels(Crude petroleum equivalent)</t>
    </r>
    <r>
      <rPr>
        <sz val="12"/>
        <rFont val="ＭＳ Ｐゴシック"/>
        <family val="3"/>
        <charset val="128"/>
      </rPr>
      <t>　</t>
    </r>
    <phoneticPr fontId="1"/>
  </si>
  <si>
    <r>
      <t xml:space="preserve">  </t>
    </r>
    <r>
      <rPr>
        <sz val="12"/>
        <rFont val="ＭＳ Ｐゴシック"/>
        <family val="3"/>
        <charset val="128"/>
      </rPr>
      <t>タール</t>
    </r>
    <r>
      <rPr>
        <sz val="12"/>
        <rFont val="Times New Roman"/>
        <family val="1"/>
      </rPr>
      <t xml:space="preserve"> </t>
    </r>
    <phoneticPr fontId="1"/>
  </si>
  <si>
    <t>Tar</t>
    <phoneticPr fontId="1"/>
  </si>
  <si>
    <t>Converter gas</t>
    <phoneticPr fontId="1"/>
  </si>
  <si>
    <t>Town gas(A)</t>
    <phoneticPr fontId="39"/>
  </si>
  <si>
    <t>Waste plastic</t>
    <phoneticPr fontId="1"/>
  </si>
  <si>
    <t>年　　月</t>
    <phoneticPr fontId="1"/>
  </si>
  <si>
    <r>
      <rPr>
        <sz val="12"/>
        <rFont val="ＭＳ Ｐゴシック"/>
        <family val="3"/>
        <charset val="128"/>
      </rPr>
      <t>年　　月</t>
    </r>
    <phoneticPr fontId="1"/>
  </si>
  <si>
    <t>Generation, recovery</t>
    <phoneticPr fontId="1"/>
  </si>
  <si>
    <r>
      <t>for</t>
    </r>
    <r>
      <rPr>
        <sz val="12"/>
        <rFont val="ＭＳ Ｐゴシック"/>
        <family val="3"/>
        <charset val="128"/>
      </rPr>
      <t>　</t>
    </r>
    <r>
      <rPr>
        <sz val="12"/>
        <rFont val="Times New Roman"/>
        <family val="1"/>
      </rPr>
      <t>Boilers</t>
    </r>
    <phoneticPr fontId="1"/>
  </si>
  <si>
    <t xml:space="preserve">         Total</t>
    <phoneticPr fontId="1"/>
  </si>
  <si>
    <r>
      <t xml:space="preserve">  </t>
    </r>
    <r>
      <rPr>
        <sz val="12"/>
        <rFont val="ＭＳ Ｐゴシック"/>
        <family val="3"/>
        <charset val="128"/>
      </rPr>
      <t>ガソリン</t>
    </r>
    <r>
      <rPr>
        <sz val="12"/>
        <rFont val="Times New Roman"/>
        <family val="1"/>
      </rPr>
      <t xml:space="preserve"> </t>
    </r>
    <phoneticPr fontId="1"/>
  </si>
  <si>
    <t xml:space="preserve">  ＲＰＦ </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</si>
  <si>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</si>
  <si>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</si>
  <si>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39"/>
  </si>
  <si>
    <t>Reproduction oil(Oil origin)</t>
    <phoneticPr fontId="1"/>
  </si>
  <si>
    <r>
      <t>Blast furnace gas</t>
    </r>
    <r>
      <rPr>
        <sz val="12"/>
        <rFont val="ＭＳ Ｐゴシック"/>
        <family val="3"/>
        <charset val="128"/>
      </rPr>
      <t>　</t>
    </r>
    <phoneticPr fontId="1"/>
  </si>
  <si>
    <t>Liquefied natural gas</t>
    <phoneticPr fontId="1"/>
  </si>
  <si>
    <t>Total</t>
    <phoneticPr fontId="20"/>
  </si>
  <si>
    <t>heating</t>
    <phoneticPr fontId="20"/>
  </si>
  <si>
    <t xml:space="preserve">       Iron and steel industry</t>
    <phoneticPr fontId="1"/>
  </si>
  <si>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phoneticPr fontId="41"/>
  </si>
  <si>
    <t xml:space="preserve"> as Materials</t>
    <phoneticPr fontId="1"/>
  </si>
  <si>
    <r>
      <t>Heavy fuel oil B</t>
    </r>
    <r>
      <rPr>
        <sz val="12"/>
        <rFont val="ＭＳ Ｐゴシック"/>
        <family val="3"/>
        <charset val="128"/>
      </rPr>
      <t>・</t>
    </r>
    <r>
      <rPr>
        <sz val="12"/>
        <rFont val="Times New Roman"/>
        <family val="1"/>
      </rPr>
      <t>C</t>
    </r>
    <phoneticPr fontId="65"/>
  </si>
  <si>
    <t>Town gas(B)</t>
    <phoneticPr fontId="65"/>
  </si>
  <si>
    <t>　</t>
    <phoneticPr fontId="1"/>
  </si>
  <si>
    <t>Coal for making coke (material coal)</t>
    <phoneticPr fontId="1"/>
  </si>
  <si>
    <t>　タール</t>
    <phoneticPr fontId="1"/>
  </si>
  <si>
    <r>
      <t>単位　</t>
    </r>
    <r>
      <rPr>
        <sz val="12"/>
        <rFont val="Times New Roman"/>
        <family val="1"/>
      </rPr>
      <t>Unit</t>
    </r>
    <r>
      <rPr>
        <sz val="12"/>
        <rFont val="ＭＳ Ｐゴシック"/>
        <family val="3"/>
        <charset val="128"/>
      </rPr>
      <t>　：　ｋｌ</t>
    </r>
    <phoneticPr fontId="65"/>
  </si>
  <si>
    <r>
      <t>Heavy fuel oil total</t>
    </r>
    <r>
      <rPr>
        <sz val="8.0500000000000007"/>
        <rFont val="ＭＳ Ｐゴシック"/>
        <family val="3"/>
        <charset val="128"/>
      </rPr>
      <t>　</t>
    </r>
    <phoneticPr fontId="65"/>
  </si>
  <si>
    <t>　   　　発　　      　　　電</t>
    <phoneticPr fontId="1"/>
  </si>
  <si>
    <t xml:space="preserve">                Generation by own </t>
    <phoneticPr fontId="1"/>
  </si>
  <si>
    <t xml:space="preserve">               power station</t>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</si>
  <si>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</si>
  <si>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</si>
  <si>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</si>
  <si>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</si>
  <si>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</si>
  <si>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</si>
  <si>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</si>
  <si>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r>
      <rPr>
        <sz val="12"/>
        <rFont val="ＭＳ Ｐゴシック"/>
        <family val="3"/>
        <charset val="128"/>
      </rPr>
      <t>　</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</si>
  <si>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</si>
  <si>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</si>
  <si>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</si>
  <si>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</si>
  <si>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</si>
  <si>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</si>
  <si>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</si>
  <si>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</si>
  <si>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Machinery industry</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</si>
  <si>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</si>
  <si>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</si>
  <si>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</si>
  <si>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</si>
  <si>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</si>
  <si>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</si>
  <si>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7"/>
  </si>
  <si>
    <t xml:space="preserve"> </t>
    <phoneticPr fontId="7"/>
  </si>
  <si>
    <t>Surveyed industry total</t>
    <phoneticPr fontId="1"/>
  </si>
  <si>
    <t>年　　月</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</si>
  <si>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</si>
  <si>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</si>
  <si>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</si>
  <si>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Year,
Quarter
&amp;Month</t>
    <phoneticPr fontId="1"/>
  </si>
  <si>
    <t xml:space="preserve">         Generation by own </t>
    <phoneticPr fontId="1"/>
  </si>
  <si>
    <r>
      <rPr>
        <sz val="12"/>
        <rFont val="ＭＳ Ｐゴシック"/>
        <family val="3"/>
        <charset val="128"/>
      </rPr>
      <t>　</t>
    </r>
    <phoneticPr fontId="1"/>
  </si>
  <si>
    <t>Others</t>
    <phoneticPr fontId="1"/>
  </si>
  <si>
    <t>Iron and steel industry</t>
    <phoneticPr fontId="1"/>
  </si>
  <si>
    <t>年　　月</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</si>
  <si>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</si>
  <si>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Year,
Quarter
&amp;Month</t>
    <phoneticPr fontId="1"/>
  </si>
  <si>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</si>
  <si>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年　　月</t>
    </r>
    <phoneticPr fontId="1"/>
  </si>
  <si>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</si>
  <si>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 xml:space="preserve">   Generation by own   </t>
    <phoneticPr fontId="1"/>
  </si>
  <si>
    <t xml:space="preserve">                                           power  station</t>
    <phoneticPr fontId="1"/>
  </si>
  <si>
    <r>
      <rPr>
        <sz val="12"/>
        <rFont val="ＭＳ Ｐゴシック"/>
        <family val="3"/>
        <charset val="128"/>
      </rPr>
      <t>コージェネレーション</t>
    </r>
    <phoneticPr fontId="1"/>
  </si>
  <si>
    <t>Total</t>
    <phoneticPr fontId="1"/>
  </si>
  <si>
    <t>Purchase</t>
    <phoneticPr fontId="1"/>
  </si>
  <si>
    <t>Thermal</t>
    <phoneticPr fontId="1"/>
  </si>
  <si>
    <t>Hydraulic</t>
    <phoneticPr fontId="1"/>
  </si>
  <si>
    <t>Non-ferrous metals industry</t>
    <phoneticPr fontId="1"/>
  </si>
  <si>
    <t>Chemical fibers industry</t>
    <phoneticPr fontId="1"/>
  </si>
  <si>
    <t>Glass products industry</t>
    <phoneticPr fontId="1"/>
  </si>
  <si>
    <t>Machinery industry</t>
    <phoneticPr fontId="1"/>
  </si>
  <si>
    <t>…</t>
    <phoneticPr fontId="1"/>
  </si>
  <si>
    <t>以外　　</t>
    <phoneticPr fontId="1"/>
  </si>
  <si>
    <t xml:space="preserve">Other than primary </t>
    <phoneticPr fontId="1"/>
  </si>
  <si>
    <t>steam</t>
    <phoneticPr fontId="1"/>
  </si>
  <si>
    <t>Receipts</t>
    <phoneticPr fontId="7"/>
  </si>
  <si>
    <t>Primary steam</t>
    <phoneticPr fontId="1"/>
  </si>
  <si>
    <t>for Production</t>
    <phoneticPr fontId="1"/>
  </si>
  <si>
    <r>
      <rPr>
        <sz val="12"/>
        <rFont val="ＭＳ Ｐゴシック"/>
        <family val="3"/>
        <charset val="128"/>
      </rPr>
      <t>　</t>
    </r>
    <r>
      <rPr>
        <sz val="12"/>
        <rFont val="Times New Roman"/>
        <family val="1"/>
      </rPr>
      <t>generation</t>
    </r>
    <phoneticPr fontId="1"/>
  </si>
  <si>
    <t xml:space="preserve">Note  </t>
    <phoneticPr fontId="1"/>
  </si>
  <si>
    <t>　　「事業所重複分補正量」として計上してある。</t>
    <phoneticPr fontId="1"/>
  </si>
  <si>
    <t xml:space="preserve">Other than    </t>
    <phoneticPr fontId="1"/>
  </si>
  <si>
    <t>primary  steam</t>
    <phoneticPr fontId="1"/>
  </si>
  <si>
    <t xml:space="preserve">Other than </t>
    <phoneticPr fontId="1"/>
  </si>
  <si>
    <t>for Others</t>
    <phoneticPr fontId="1"/>
  </si>
  <si>
    <t>Primary steam</t>
    <phoneticPr fontId="1"/>
  </si>
  <si>
    <t>コージェネレーション</t>
    <phoneticPr fontId="1"/>
  </si>
  <si>
    <t xml:space="preserve"> Ceramics, clay and stone products industry</t>
    <phoneticPr fontId="1"/>
  </si>
  <si>
    <t>Chemical fibers industry</t>
    <phoneticPr fontId="1"/>
  </si>
  <si>
    <t>パルプ・紙・</t>
    <phoneticPr fontId="1"/>
  </si>
  <si>
    <t>Pulp, paper, paperboard</t>
    <phoneticPr fontId="1"/>
  </si>
  <si>
    <t>板紙</t>
    <phoneticPr fontId="7"/>
  </si>
  <si>
    <t>Kind of energy</t>
    <phoneticPr fontId="20"/>
  </si>
  <si>
    <t>Unit</t>
    <phoneticPr fontId="1"/>
  </si>
  <si>
    <t>Pulp</t>
    <phoneticPr fontId="1"/>
  </si>
  <si>
    <t>Paper</t>
    <phoneticPr fontId="1"/>
  </si>
  <si>
    <t>Paperboard</t>
    <phoneticPr fontId="1"/>
  </si>
  <si>
    <t>Other paper</t>
    <phoneticPr fontId="1"/>
  </si>
  <si>
    <t>Others</t>
    <phoneticPr fontId="1"/>
  </si>
  <si>
    <t xml:space="preserve">Chemical </t>
    <phoneticPr fontId="1"/>
  </si>
  <si>
    <t xml:space="preserve">Petroleum </t>
    <phoneticPr fontId="1"/>
  </si>
  <si>
    <t>Glass</t>
    <phoneticPr fontId="1"/>
  </si>
  <si>
    <t>Others</t>
    <phoneticPr fontId="1"/>
  </si>
  <si>
    <t>products</t>
    <phoneticPr fontId="1"/>
  </si>
  <si>
    <t>ｋｌ</t>
    <phoneticPr fontId="1"/>
  </si>
  <si>
    <t>Total</t>
    <phoneticPr fontId="1"/>
  </si>
  <si>
    <r>
      <t>(Crude petroleum equivalent)</t>
    </r>
    <r>
      <rPr>
        <b/>
        <sz val="12"/>
        <rFont val="ＭＳ Ｐゴシック"/>
        <family val="3"/>
        <charset val="128"/>
      </rPr>
      <t>　</t>
    </r>
    <phoneticPr fontId="1"/>
  </si>
  <si>
    <t>〃</t>
    <phoneticPr fontId="1"/>
  </si>
  <si>
    <r>
      <t>(Crude petroleum equivalent)</t>
    </r>
    <r>
      <rPr>
        <b/>
        <sz val="12"/>
        <rFont val="ＭＳ Ｐ明朝"/>
        <family val="1"/>
        <charset val="128"/>
      </rPr>
      <t>　</t>
    </r>
    <phoneticPr fontId="1"/>
  </si>
  <si>
    <t>ガソリン</t>
    <phoneticPr fontId="1"/>
  </si>
  <si>
    <t>Gasoline</t>
    <phoneticPr fontId="1"/>
  </si>
  <si>
    <t>ナフサ</t>
    <phoneticPr fontId="1"/>
  </si>
  <si>
    <t>Naphtha</t>
    <phoneticPr fontId="1"/>
  </si>
  <si>
    <t>〃</t>
    <phoneticPr fontId="1"/>
  </si>
  <si>
    <t>Kerosene</t>
    <phoneticPr fontId="1"/>
  </si>
  <si>
    <t>〃</t>
    <phoneticPr fontId="1"/>
  </si>
  <si>
    <t>Gas oil</t>
    <phoneticPr fontId="7"/>
  </si>
  <si>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</si>
  <si>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</si>
  <si>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</si>
  <si>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</si>
  <si>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7"/>
  </si>
  <si>
    <t>Asphalt</t>
    <phoneticPr fontId="7"/>
  </si>
  <si>
    <t>ｋｌ</t>
    <phoneticPr fontId="1"/>
  </si>
  <si>
    <t>Reproduction oil  (Oil origin)</t>
    <phoneticPr fontId="7"/>
  </si>
  <si>
    <t>〃</t>
    <phoneticPr fontId="1"/>
  </si>
  <si>
    <t>Non-oil based fuels</t>
    <phoneticPr fontId="1"/>
  </si>
  <si>
    <r>
      <t>(Crude petroleum equivalent)</t>
    </r>
    <r>
      <rPr>
        <b/>
        <sz val="12"/>
        <rFont val="ＭＳ Ｐゴシック"/>
        <family val="3"/>
        <charset val="128"/>
      </rPr>
      <t>　</t>
    </r>
    <phoneticPr fontId="1"/>
  </si>
  <si>
    <t>ｔ</t>
    <phoneticPr fontId="1"/>
  </si>
  <si>
    <t>Coal</t>
    <phoneticPr fontId="1"/>
  </si>
  <si>
    <t>Coal coke</t>
    <phoneticPr fontId="1"/>
  </si>
  <si>
    <r>
      <t xml:space="preserve"> 1000ｍ</t>
    </r>
    <r>
      <rPr>
        <vertAlign val="superscript"/>
        <sz val="12"/>
        <rFont val="ＭＳ Ｐ明朝"/>
        <family val="1"/>
        <charset val="128"/>
      </rPr>
      <t>3</t>
    </r>
    <phoneticPr fontId="20"/>
  </si>
  <si>
    <t xml:space="preserve">Natural gas </t>
    <phoneticPr fontId="1"/>
  </si>
  <si>
    <t>Liquefied natural gas</t>
    <phoneticPr fontId="1"/>
  </si>
  <si>
    <t>Town gas(A)</t>
    <phoneticPr fontId="1"/>
  </si>
  <si>
    <t>Town gas(B)</t>
    <phoneticPr fontId="1"/>
  </si>
  <si>
    <r>
      <t>Black liquor</t>
    </r>
    <r>
      <rPr>
        <sz val="12"/>
        <rFont val="ＭＳ Ｐ明朝"/>
        <family val="1"/>
        <charset val="128"/>
      </rPr>
      <t>　　</t>
    </r>
    <phoneticPr fontId="7"/>
  </si>
  <si>
    <t>Waste material</t>
    <phoneticPr fontId="1"/>
  </si>
  <si>
    <r>
      <t>Used</t>
    </r>
    <r>
      <rPr>
        <sz val="12"/>
        <rFont val="ＭＳ Ｐ明朝"/>
        <family val="1"/>
        <charset val="128"/>
      </rPr>
      <t>　</t>
    </r>
    <r>
      <rPr>
        <sz val="12"/>
        <rFont val="Times New Roman"/>
        <family val="1"/>
      </rPr>
      <t>tires</t>
    </r>
    <phoneticPr fontId="7"/>
  </si>
  <si>
    <t>Waste plastic</t>
    <phoneticPr fontId="7"/>
  </si>
  <si>
    <t>ＲＰＦ</t>
    <phoneticPr fontId="1"/>
  </si>
  <si>
    <t>Refuse Paper &amp; Plastic Fuel</t>
    <phoneticPr fontId="1"/>
  </si>
  <si>
    <t>Electricity</t>
    <phoneticPr fontId="1"/>
  </si>
  <si>
    <t>Steam</t>
    <phoneticPr fontId="1"/>
  </si>
  <si>
    <t xml:space="preserve">  Conversion table for primary input fuel</t>
    <phoneticPr fontId="7"/>
  </si>
  <si>
    <t>ｋｌ</t>
    <phoneticPr fontId="1"/>
  </si>
  <si>
    <r>
      <t>Total</t>
    </r>
    <r>
      <rPr>
        <b/>
        <sz val="12"/>
        <rFont val="ＭＳ Ｐゴシック"/>
        <family val="3"/>
        <charset val="128"/>
      </rPr>
      <t>　</t>
    </r>
    <phoneticPr fontId="1"/>
  </si>
  <si>
    <t>ガソリン</t>
    <phoneticPr fontId="1"/>
  </si>
  <si>
    <t>Gasoline</t>
    <phoneticPr fontId="1"/>
  </si>
  <si>
    <t>ナフサ</t>
    <phoneticPr fontId="1"/>
  </si>
  <si>
    <t>Naphtha</t>
    <phoneticPr fontId="1"/>
  </si>
  <si>
    <r>
      <t xml:space="preserve"> 1000ｍ</t>
    </r>
    <r>
      <rPr>
        <vertAlign val="superscript"/>
        <sz val="12"/>
        <rFont val="ＭＳ Ｐ明朝"/>
        <family val="1"/>
        <charset val="128"/>
      </rPr>
      <t>3</t>
    </r>
    <phoneticPr fontId="20"/>
  </si>
  <si>
    <r>
      <t>Black liquor</t>
    </r>
    <r>
      <rPr>
        <sz val="12"/>
        <rFont val="ＭＳ Ｐ明朝"/>
        <family val="1"/>
        <charset val="128"/>
      </rPr>
      <t>　　</t>
    </r>
    <phoneticPr fontId="7"/>
  </si>
  <si>
    <r>
      <t>Used</t>
    </r>
    <r>
      <rPr>
        <sz val="12"/>
        <rFont val="ＭＳ Ｐ明朝"/>
        <family val="1"/>
        <charset val="128"/>
      </rPr>
      <t>　</t>
    </r>
    <r>
      <rPr>
        <sz val="12"/>
        <rFont val="Times New Roman"/>
        <family val="1"/>
      </rPr>
      <t>tires</t>
    </r>
    <phoneticPr fontId="7"/>
  </si>
  <si>
    <t>Waste plastic</t>
    <phoneticPr fontId="7"/>
  </si>
  <si>
    <t>1000kWh</t>
    <phoneticPr fontId="1"/>
  </si>
  <si>
    <t>Electricity</t>
    <phoneticPr fontId="1"/>
  </si>
  <si>
    <t>Steam</t>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</si>
  <si>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</si>
  <si>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7"/>
  </si>
  <si>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</si>
  <si>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</si>
  <si>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t>Chemical products</t>
    <phoneticPr fontId="1"/>
  </si>
  <si>
    <r>
      <rPr>
        <sz val="11"/>
        <rFont val="ＭＳ Ｐゴシック"/>
        <family val="3"/>
        <charset val="128"/>
      </rPr>
      <t>　</t>
    </r>
    <phoneticPr fontId="1"/>
  </si>
  <si>
    <r>
      <rPr>
        <sz val="11"/>
        <rFont val="ＭＳ Ｐゴシック"/>
        <family val="3"/>
        <charset val="128"/>
      </rPr>
      <t>石油化学製品</t>
    </r>
    <rPh sb="0" eb="2">
      <t>セキユ</t>
    </rPh>
    <rPh sb="2" eb="4">
      <t>カガク</t>
    </rPh>
    <rPh sb="4" eb="6">
      <t>セイヒン</t>
    </rPh>
    <phoneticPr fontId="1"/>
  </si>
  <si>
    <t xml:space="preserve">Petrochemical products </t>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</si>
  <si>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</si>
  <si>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</si>
  <si>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</si>
  <si>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　　　　　　　　　　　　　　</t>
    </r>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</si>
  <si>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</si>
  <si>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</si>
  <si>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</si>
  <si>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</si>
  <si>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t>Kind of energy</t>
    <phoneticPr fontId="20"/>
  </si>
  <si>
    <t>Unit</t>
    <phoneticPr fontId="1"/>
  </si>
  <si>
    <t xml:space="preserve">for Driving power,  </t>
    <phoneticPr fontId="1"/>
  </si>
  <si>
    <t>Ammonia and ammonia</t>
    <phoneticPr fontId="1"/>
  </si>
  <si>
    <t xml:space="preserve"> Soda </t>
    <phoneticPr fontId="1"/>
  </si>
  <si>
    <t>as Materials</t>
    <phoneticPr fontId="1"/>
  </si>
  <si>
    <t xml:space="preserve"> fuels  </t>
    <phoneticPr fontId="1"/>
  </si>
  <si>
    <t>-derived products</t>
    <phoneticPr fontId="1"/>
  </si>
  <si>
    <t xml:space="preserve"> products</t>
    <phoneticPr fontId="1"/>
  </si>
  <si>
    <t>Others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</si>
  <si>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</si>
  <si>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</si>
  <si>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</si>
  <si>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</si>
  <si>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</si>
  <si>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r>
      <t>(Crude petroleum equivalent)</t>
    </r>
    <r>
      <rPr>
        <b/>
        <sz val="12"/>
        <rFont val="ＭＳ Ｐゴシック"/>
        <family val="3"/>
        <charset val="128"/>
      </rPr>
      <t>　</t>
    </r>
    <phoneticPr fontId="1"/>
  </si>
  <si>
    <t>〃</t>
    <phoneticPr fontId="1"/>
  </si>
  <si>
    <t>Crude petroleum</t>
    <phoneticPr fontId="1"/>
  </si>
  <si>
    <t>ＮＧＬ・コンデンセ－ト</t>
    <phoneticPr fontId="1"/>
  </si>
  <si>
    <t>Natural gas liquids</t>
    <phoneticPr fontId="1"/>
  </si>
  <si>
    <t>Gasoline</t>
    <phoneticPr fontId="1"/>
  </si>
  <si>
    <t>Naphtha</t>
    <phoneticPr fontId="1"/>
  </si>
  <si>
    <t>Oil produced by conversion</t>
    <phoneticPr fontId="1"/>
  </si>
  <si>
    <t>オイルコ－クス</t>
    <phoneticPr fontId="1"/>
  </si>
  <si>
    <t>タ－ル</t>
    <phoneticPr fontId="1"/>
  </si>
  <si>
    <r>
      <t>Blast furnace gas</t>
    </r>
    <r>
      <rPr>
        <sz val="12"/>
        <rFont val="ＭＳ Ｐ明朝"/>
        <family val="1"/>
        <charset val="128"/>
      </rPr>
      <t>　</t>
    </r>
    <phoneticPr fontId="1"/>
  </si>
  <si>
    <r>
      <t>Oil based fue</t>
    </r>
    <r>
      <rPr>
        <b/>
        <sz val="12"/>
        <rFont val="ＭＳ Ｐゴシック"/>
        <family val="3"/>
        <charset val="128"/>
      </rPr>
      <t>ｌ</t>
    </r>
    <r>
      <rPr>
        <b/>
        <sz val="12"/>
        <rFont val="Times New Roman"/>
        <family val="1"/>
      </rPr>
      <t>s</t>
    </r>
    <phoneticPr fontId="1"/>
  </si>
  <si>
    <t>Ceramics, clay and stone products</t>
    <phoneticPr fontId="1"/>
  </si>
  <si>
    <t>セメント</t>
    <phoneticPr fontId="1"/>
  </si>
  <si>
    <r>
      <rPr>
        <sz val="11"/>
        <rFont val="ＭＳ Ｐゴシック"/>
        <family val="3"/>
        <charset val="128"/>
      </rPr>
      <t>　　　　　　　　　　</t>
    </r>
    <phoneticPr fontId="1"/>
  </si>
  <si>
    <t>Cement</t>
    <phoneticPr fontId="1"/>
  </si>
  <si>
    <t>Sheet glass</t>
    <phoneticPr fontId="1"/>
  </si>
  <si>
    <t>Lime</t>
    <phoneticPr fontId="1"/>
  </si>
  <si>
    <t>for Sintering</t>
    <phoneticPr fontId="1"/>
  </si>
  <si>
    <t>for Dissolving furnaces</t>
    <phoneticPr fontId="1"/>
  </si>
  <si>
    <t>ガソリン</t>
    <phoneticPr fontId="1"/>
  </si>
  <si>
    <t>Gasoline</t>
    <phoneticPr fontId="1"/>
  </si>
  <si>
    <t>絶乾(Dry) t</t>
    <phoneticPr fontId="1"/>
  </si>
  <si>
    <t>Waste material</t>
    <phoneticPr fontId="20"/>
  </si>
  <si>
    <t>　　　　</t>
    <phoneticPr fontId="1"/>
  </si>
  <si>
    <t>　　　</t>
    <phoneticPr fontId="1"/>
  </si>
  <si>
    <t>Iron and steel products</t>
    <phoneticPr fontId="1"/>
  </si>
  <si>
    <t>フェロアロイ</t>
    <phoneticPr fontId="1"/>
  </si>
  <si>
    <t>コークス</t>
    <phoneticPr fontId="1"/>
  </si>
  <si>
    <t>Kind of energy</t>
    <phoneticPr fontId="20"/>
  </si>
  <si>
    <t>Unit</t>
    <phoneticPr fontId="1"/>
  </si>
  <si>
    <t>for Sintering</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</si>
  <si>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</si>
  <si>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</si>
  <si>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</si>
  <si>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</si>
  <si>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</si>
  <si>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</si>
  <si>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</si>
  <si>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Others</t>
    <phoneticPr fontId="1"/>
  </si>
  <si>
    <t>Coke</t>
    <phoneticPr fontId="1"/>
  </si>
  <si>
    <r>
      <rPr>
        <sz val="11"/>
        <rFont val="ＭＳ Ｐゴシック"/>
        <family val="3"/>
        <charset val="128"/>
      </rPr>
      <t>　</t>
    </r>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</si>
  <si>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</si>
  <si>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</si>
  <si>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</si>
  <si>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</si>
  <si>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</si>
  <si>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</si>
  <si>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t>ｋｌ</t>
    <phoneticPr fontId="1"/>
  </si>
  <si>
    <t>Total</t>
    <phoneticPr fontId="1"/>
  </si>
  <si>
    <r>
      <t>(Crude petroleum equivalent)</t>
    </r>
    <r>
      <rPr>
        <b/>
        <sz val="12"/>
        <rFont val="ＭＳ Ｐゴシック"/>
        <family val="3"/>
        <charset val="128"/>
      </rPr>
      <t>　</t>
    </r>
    <phoneticPr fontId="1"/>
  </si>
  <si>
    <t>〃</t>
    <phoneticPr fontId="1"/>
  </si>
  <si>
    <t>ガソリン</t>
    <phoneticPr fontId="1"/>
  </si>
  <si>
    <t>Gasoline</t>
    <phoneticPr fontId="1"/>
  </si>
  <si>
    <t>Coal for making</t>
    <phoneticPr fontId="1"/>
  </si>
  <si>
    <t>ｔ</t>
    <phoneticPr fontId="1"/>
  </si>
  <si>
    <t>〃</t>
    <phoneticPr fontId="1"/>
  </si>
  <si>
    <t>Waste plastic</t>
    <phoneticPr fontId="7"/>
  </si>
  <si>
    <t>ＲＰＦ</t>
    <phoneticPr fontId="1"/>
  </si>
  <si>
    <t>1000kWh</t>
    <phoneticPr fontId="1"/>
  </si>
  <si>
    <r>
      <t xml:space="preserve">２）　一次投入燃料換算表 （つづき）     </t>
    </r>
    <r>
      <rPr>
        <b/>
        <sz val="14"/>
        <rFont val="Times New Roman"/>
        <family val="1"/>
      </rPr>
      <t xml:space="preserve">  Conversion table for primary input fuel (continued)</t>
    </r>
    <phoneticPr fontId="1"/>
  </si>
  <si>
    <t>ｋｌ</t>
    <phoneticPr fontId="1"/>
  </si>
  <si>
    <t>Total</t>
    <phoneticPr fontId="1"/>
  </si>
  <si>
    <r>
      <t>(Crude petroleum equivalent)</t>
    </r>
    <r>
      <rPr>
        <b/>
        <sz val="11"/>
        <rFont val="ＭＳ Ｐゴシック"/>
        <family val="3"/>
        <charset val="128"/>
      </rPr>
      <t>　</t>
    </r>
    <phoneticPr fontId="1"/>
  </si>
  <si>
    <t>ガソリン</t>
    <phoneticPr fontId="1"/>
  </si>
  <si>
    <r>
      <t>1000Nｍ</t>
    </r>
    <r>
      <rPr>
        <vertAlign val="superscript"/>
        <sz val="12"/>
        <rFont val="ＭＳ Ｐ明朝"/>
        <family val="1"/>
        <charset val="128"/>
      </rPr>
      <t>3</t>
    </r>
    <phoneticPr fontId="20"/>
  </si>
  <si>
    <t xml:space="preserve"> </t>
    <phoneticPr fontId="1"/>
  </si>
  <si>
    <t xml:space="preserve">   Non-ferrous metals</t>
    <phoneticPr fontId="1"/>
  </si>
  <si>
    <r>
      <rPr>
        <sz val="12"/>
        <rFont val="ＭＳ Ｐゴシック"/>
        <family val="3"/>
        <charset val="128"/>
      </rPr>
      <t>　</t>
    </r>
    <phoneticPr fontId="1"/>
  </si>
  <si>
    <t>Copper</t>
    <phoneticPr fontId="1"/>
  </si>
  <si>
    <t>Lead</t>
    <phoneticPr fontId="1"/>
  </si>
  <si>
    <t>Zinc</t>
    <phoneticPr fontId="1"/>
  </si>
  <si>
    <t>アルミニウム</t>
    <phoneticPr fontId="1"/>
  </si>
  <si>
    <t>Kind of energy</t>
    <phoneticPr fontId="20"/>
  </si>
  <si>
    <t>Unit</t>
    <phoneticPr fontId="1"/>
  </si>
  <si>
    <r>
      <rPr>
        <sz val="12"/>
        <rFont val="ＭＳ Ｐゴシック"/>
        <family val="3"/>
        <charset val="128"/>
      </rPr>
      <t>　</t>
    </r>
    <phoneticPr fontId="1"/>
  </si>
  <si>
    <t>Others</t>
    <phoneticPr fontId="1"/>
  </si>
  <si>
    <t xml:space="preserve">Fusing and mixing </t>
    <phoneticPr fontId="1"/>
  </si>
  <si>
    <t>Electrolytic</t>
    <phoneticPr fontId="1"/>
  </si>
  <si>
    <t>Electrolytic</t>
    <phoneticPr fontId="7"/>
  </si>
  <si>
    <t>Distilled</t>
    <phoneticPr fontId="7"/>
  </si>
  <si>
    <t>Aluminum</t>
    <phoneticPr fontId="1"/>
  </si>
  <si>
    <t>Machinery products</t>
    <phoneticPr fontId="1"/>
  </si>
  <si>
    <r>
      <t xml:space="preserve">２）　一次投入燃料換算表 （つづき）     </t>
    </r>
    <r>
      <rPr>
        <b/>
        <sz val="14"/>
        <rFont val="Times New Roman"/>
        <family val="1"/>
      </rPr>
      <t xml:space="preserve">  Conversion table for primary input fuel (continued)</t>
    </r>
    <phoneticPr fontId="1"/>
  </si>
  <si>
    <t>（Ａ）</t>
    <phoneticPr fontId="7"/>
  </si>
  <si>
    <t>（Ｂ）</t>
    <phoneticPr fontId="7"/>
  </si>
  <si>
    <t>　</t>
    <phoneticPr fontId="7"/>
  </si>
  <si>
    <r>
      <t>Total</t>
    </r>
    <r>
      <rPr>
        <sz val="11"/>
        <rFont val="ＭＳ Ｐゴシック"/>
        <family val="3"/>
        <charset val="128"/>
      </rPr>
      <t>　</t>
    </r>
    <phoneticPr fontId="1"/>
  </si>
  <si>
    <t>Heavy fuel</t>
    <phoneticPr fontId="1"/>
  </si>
  <si>
    <t xml:space="preserve">Liquefied </t>
    <phoneticPr fontId="1"/>
  </si>
  <si>
    <t>Reproduction oil</t>
    <phoneticPr fontId="1"/>
  </si>
  <si>
    <r>
      <t>Non-oil based fuels</t>
    </r>
    <r>
      <rPr>
        <sz val="10"/>
        <rFont val="ＭＳ Ｐゴシック"/>
        <family val="3"/>
        <charset val="128"/>
      </rPr>
      <t>　</t>
    </r>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</si>
  <si>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</si>
  <si>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</si>
  <si>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</si>
  <si>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</si>
  <si>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</si>
  <si>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 xml:space="preserve">petroleum gas </t>
    <phoneticPr fontId="1"/>
  </si>
  <si>
    <t>(Oil origin)</t>
    <phoneticPr fontId="1"/>
  </si>
  <si>
    <t>(including 
pitch coke)</t>
    <phoneticPr fontId="1"/>
  </si>
  <si>
    <t>Natural gas</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</si>
  <si>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</si>
  <si>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</si>
  <si>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7"/>
  </si>
  <si>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</si>
  <si>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r>
      <rPr>
        <sz val="11"/>
        <rFont val="ＭＳ Ｐゴシック"/>
        <family val="3"/>
        <charset val="128"/>
      </rPr>
      <t>　</t>
    </r>
    <phoneticPr fontId="1"/>
  </si>
  <si>
    <r>
      <t>1000ｍ</t>
    </r>
    <r>
      <rPr>
        <vertAlign val="superscript"/>
        <sz val="12"/>
        <rFont val="ＭＳ Ｐゴシック"/>
        <family val="3"/>
        <charset val="128"/>
      </rPr>
      <t>3</t>
    </r>
    <phoneticPr fontId="20"/>
  </si>
  <si>
    <t>1000ｋｗｈ</t>
    <phoneticPr fontId="1"/>
  </si>
  <si>
    <t>t</t>
    <phoneticPr fontId="1"/>
  </si>
  <si>
    <t>年　　月</t>
    <phoneticPr fontId="1"/>
  </si>
  <si>
    <t>Pulp,paper,paperboard industry (continued)</t>
    <phoneticPr fontId="1"/>
  </si>
  <si>
    <t>Pulp,paper,paperboard total</t>
    <phoneticPr fontId="1"/>
  </si>
  <si>
    <r>
      <rPr>
        <sz val="12"/>
        <rFont val="ＭＳ Ｐゴシック"/>
        <family val="3"/>
        <charset val="128"/>
      </rPr>
      <t>　</t>
    </r>
    <phoneticPr fontId="7"/>
  </si>
  <si>
    <t>Year,
Quarter
&amp;Month</t>
    <phoneticPr fontId="1"/>
  </si>
  <si>
    <t>Pulp, paper, paperboard total</t>
    <phoneticPr fontId="1"/>
  </si>
  <si>
    <r>
      <t xml:space="preserve"> </t>
    </r>
    <r>
      <rPr>
        <sz val="12"/>
        <rFont val="Times New Roman"/>
        <family val="1"/>
      </rPr>
      <t>Other paper products</t>
    </r>
    <phoneticPr fontId="1"/>
  </si>
  <si>
    <r>
      <t>Oil based fuels</t>
    </r>
    <r>
      <rPr>
        <sz val="11"/>
        <rFont val="ＭＳ Ｐゴシック"/>
        <family val="3"/>
        <charset val="128"/>
      </rPr>
      <t>　</t>
    </r>
    <phoneticPr fontId="1"/>
  </si>
  <si>
    <t>t</t>
    <phoneticPr fontId="20"/>
  </si>
  <si>
    <r>
      <t>Pulp,paper,paperboard total (continued)</t>
    </r>
    <r>
      <rPr>
        <sz val="12"/>
        <rFont val="ＭＳ Ｐゴシック"/>
        <family val="3"/>
        <charset val="128"/>
      </rPr>
      <t>　</t>
    </r>
    <phoneticPr fontId="1"/>
  </si>
  <si>
    <t>→</t>
    <phoneticPr fontId="1"/>
  </si>
  <si>
    <r>
      <t xml:space="preserve">Pulp,paper,paperboard total </t>
    </r>
    <r>
      <rPr>
        <sz val="12"/>
        <rFont val="ＭＳ Ｐゴシック"/>
        <family val="3"/>
        <charset val="128"/>
      </rPr>
      <t>（</t>
    </r>
    <r>
      <rPr>
        <sz val="12"/>
        <rFont val="Times New Roman"/>
        <family val="1"/>
      </rPr>
      <t>continued)</t>
    </r>
    <r>
      <rPr>
        <sz val="12"/>
        <rFont val="ＭＳ Ｐゴシック"/>
        <family val="3"/>
        <charset val="128"/>
      </rPr>
      <t>　</t>
    </r>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</si>
  <si>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</si>
  <si>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</si>
  <si>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</si>
  <si>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</si>
  <si>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</si>
  <si>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</si>
  <si>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t>
    <phoneticPr fontId="7"/>
  </si>
  <si>
    <t xml:space="preserve"> Chemical products </t>
    <phoneticPr fontId="1"/>
  </si>
  <si>
    <t xml:space="preserve"> Chemical products</t>
    <phoneticPr fontId="1"/>
  </si>
  <si>
    <r>
      <rPr>
        <sz val="11"/>
        <rFont val="ＭＳ Ｐ明朝"/>
        <family val="1"/>
        <charset val="128"/>
      </rPr>
      <t>　</t>
    </r>
    <phoneticPr fontId="7"/>
  </si>
  <si>
    <t xml:space="preserve"> Table of direct input energy</t>
    <phoneticPr fontId="7"/>
  </si>
  <si>
    <t xml:space="preserve"> Conversion table for primary input fuel</t>
    <phoneticPr fontId="7"/>
  </si>
  <si>
    <t>年　　月</t>
    <phoneticPr fontId="1"/>
  </si>
  <si>
    <t>Chemical  industry</t>
    <phoneticPr fontId="1"/>
  </si>
  <si>
    <t>→</t>
    <phoneticPr fontId="1"/>
  </si>
  <si>
    <r>
      <rPr>
        <sz val="12"/>
        <rFont val="ＭＳ Ｐゴシック"/>
        <family val="3"/>
        <charset val="128"/>
      </rPr>
      <t>　</t>
    </r>
    <phoneticPr fontId="7"/>
  </si>
  <si>
    <t>Year,
Quarter
&amp;Month</t>
    <phoneticPr fontId="1"/>
  </si>
  <si>
    <t xml:space="preserve">Chemical products total (continued)    </t>
    <phoneticPr fontId="1"/>
  </si>
  <si>
    <r>
      <t>石油化学製品計（１～２）</t>
    </r>
    <r>
      <rPr>
        <sz val="12"/>
        <rFont val="Times New Roman"/>
        <family val="1"/>
      </rPr>
      <t>Petrochemical products total</t>
    </r>
    <phoneticPr fontId="1"/>
  </si>
  <si>
    <t>as Materials (continued)</t>
    <phoneticPr fontId="1"/>
  </si>
  <si>
    <t xml:space="preserve">for Driving power and fuels </t>
    <phoneticPr fontId="1"/>
  </si>
  <si>
    <t>Ammonia and ammonia total(continued)</t>
    <phoneticPr fontId="1"/>
  </si>
  <si>
    <t xml:space="preserve">Soda  products  (continued) </t>
    <phoneticPr fontId="7"/>
  </si>
  <si>
    <t>Chemical industry</t>
    <phoneticPr fontId="1"/>
  </si>
  <si>
    <r>
      <rPr>
        <b/>
        <sz val="18"/>
        <rFont val="ＭＳ Ｐゴシック"/>
        <family val="3"/>
        <charset val="128"/>
      </rPr>
      <t>→</t>
    </r>
    <phoneticPr fontId="1"/>
  </si>
  <si>
    <r>
      <t>Chemical products  total</t>
    </r>
    <r>
      <rPr>
        <sz val="12"/>
        <rFont val="ＭＳ Ｐゴシック"/>
        <family val="3"/>
        <charset val="128"/>
      </rPr>
      <t>　</t>
    </r>
    <r>
      <rPr>
        <sz val="12"/>
        <rFont val="Times New Roman"/>
        <family val="1"/>
      </rPr>
      <t>(continued)</t>
    </r>
    <phoneticPr fontId="1"/>
  </si>
  <si>
    <r>
      <t>as Materials</t>
    </r>
    <r>
      <rPr>
        <sz val="12"/>
        <rFont val="ＭＳ Ｐゴシック"/>
        <family val="3"/>
        <charset val="128"/>
      </rPr>
      <t>　</t>
    </r>
    <r>
      <rPr>
        <sz val="12"/>
        <rFont val="Times New Roman"/>
        <family val="1"/>
      </rPr>
      <t>(continued)</t>
    </r>
    <phoneticPr fontId="1"/>
  </si>
  <si>
    <r>
      <t>Ammonia and ammonia derived products total</t>
    </r>
    <r>
      <rPr>
        <sz val="12"/>
        <rFont val="ＭＳ Ｐゴシック"/>
        <family val="3"/>
        <charset val="128"/>
      </rPr>
      <t>　</t>
    </r>
    <r>
      <rPr>
        <sz val="12"/>
        <rFont val="Times New Roman"/>
        <family val="1"/>
      </rPr>
      <t>(continued)</t>
    </r>
    <phoneticPr fontId="1"/>
  </si>
  <si>
    <t>アンモニア及びアンモニア誘導品（動力・燃料用）（４）（つづき）</t>
    <phoneticPr fontId="1"/>
  </si>
  <si>
    <t>Soda products</t>
    <phoneticPr fontId="1"/>
  </si>
  <si>
    <t>ＮＧＬ・ｺﾝﾃﾞﾝｾｰﾄ</t>
    <phoneticPr fontId="1"/>
  </si>
  <si>
    <t>ＮＧＬ・ｺﾝﾃﾞﾝｾｰﾄ</t>
    <phoneticPr fontId="1"/>
  </si>
  <si>
    <t>ナフサ</t>
    <phoneticPr fontId="1"/>
  </si>
  <si>
    <t>　</t>
    <phoneticPr fontId="7"/>
  </si>
  <si>
    <t>　</t>
    <phoneticPr fontId="1"/>
  </si>
  <si>
    <t>ガス</t>
    <phoneticPr fontId="7"/>
  </si>
  <si>
    <t>（Ａ）</t>
    <phoneticPr fontId="7"/>
  </si>
  <si>
    <t>（Ｂ）</t>
    <phoneticPr fontId="7"/>
  </si>
  <si>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</si>
  <si>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</si>
  <si>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</si>
  <si>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</si>
  <si>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</si>
  <si>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</si>
  <si>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t>Liquefied</t>
    <phoneticPr fontId="1"/>
  </si>
  <si>
    <r>
      <t>Non-oil based fuels</t>
    </r>
    <r>
      <rPr>
        <sz val="10"/>
        <rFont val="ＭＳ Ｐゴシック"/>
        <family val="3"/>
        <charset val="128"/>
      </rPr>
      <t>　</t>
    </r>
    <phoneticPr fontId="1"/>
  </si>
  <si>
    <t xml:space="preserve">Liquefied </t>
    <phoneticPr fontId="1"/>
  </si>
  <si>
    <t>Refuse Paper &amp; 
Plastic Fuel</t>
    <phoneticPr fontId="1"/>
  </si>
  <si>
    <r>
      <t>Non-oil based fuels</t>
    </r>
    <r>
      <rPr>
        <sz val="11"/>
        <rFont val="ＭＳ Ｐゴシック"/>
        <family val="3"/>
        <charset val="128"/>
      </rPr>
      <t>　</t>
    </r>
    <phoneticPr fontId="1"/>
  </si>
  <si>
    <t>Reproduction oil</t>
    <phoneticPr fontId="1"/>
  </si>
  <si>
    <r>
      <t>(Crude petroleum equivalent)</t>
    </r>
    <r>
      <rPr>
        <sz val="11"/>
        <rFont val="ＭＳ Ｐゴシック"/>
        <family val="3"/>
        <charset val="128"/>
      </rPr>
      <t>　</t>
    </r>
    <phoneticPr fontId="1"/>
  </si>
  <si>
    <t xml:space="preserve"> petroleum</t>
    <phoneticPr fontId="1"/>
  </si>
  <si>
    <t xml:space="preserve"> liquids</t>
    <phoneticPr fontId="1"/>
  </si>
  <si>
    <t>Gasoline</t>
    <phoneticPr fontId="1"/>
  </si>
  <si>
    <t>Naphtha</t>
    <phoneticPr fontId="1"/>
  </si>
  <si>
    <t xml:space="preserve"> by conversion</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</si>
  <si>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</si>
  <si>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</si>
  <si>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</si>
  <si>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</si>
  <si>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</si>
  <si>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petroleum gas</t>
    <phoneticPr fontId="1"/>
  </si>
  <si>
    <t>Hydrocarbon gas</t>
    <phoneticPr fontId="1"/>
  </si>
  <si>
    <t>Petroleum coke</t>
    <phoneticPr fontId="1"/>
  </si>
  <si>
    <t>Coal</t>
    <phoneticPr fontId="1"/>
  </si>
  <si>
    <t>(including 
pitch coke)</t>
    <phoneticPr fontId="1"/>
  </si>
  <si>
    <r>
      <t>Blast furnace gas</t>
    </r>
    <r>
      <rPr>
        <sz val="11"/>
        <rFont val="ＭＳ Ｐゴシック"/>
        <family val="3"/>
        <charset val="128"/>
      </rPr>
      <t>　</t>
    </r>
    <phoneticPr fontId="1"/>
  </si>
  <si>
    <t>natural gas</t>
    <phoneticPr fontId="1"/>
  </si>
  <si>
    <t>Town gas(A)</t>
    <phoneticPr fontId="1"/>
  </si>
  <si>
    <t>Town gas(B)</t>
    <phoneticPr fontId="1"/>
  </si>
  <si>
    <t>Waste plastic</t>
    <phoneticPr fontId="1"/>
  </si>
  <si>
    <t xml:space="preserve"> Electricity </t>
    <phoneticPr fontId="7"/>
  </si>
  <si>
    <t>Steam</t>
    <phoneticPr fontId="1"/>
  </si>
  <si>
    <t>Asphalt</t>
    <phoneticPr fontId="1"/>
  </si>
  <si>
    <t>(Oil origin)</t>
    <phoneticPr fontId="1"/>
  </si>
  <si>
    <t>Converter gas</t>
    <phoneticPr fontId="1"/>
  </si>
  <si>
    <t>(Crude petroleum equivalent)</t>
    <phoneticPr fontId="1"/>
  </si>
  <si>
    <t>Condensate</t>
    <phoneticPr fontId="1"/>
  </si>
  <si>
    <r>
      <rPr>
        <sz val="11"/>
        <rFont val="ＭＳ Ｐゴシック"/>
        <family val="3"/>
        <charset val="128"/>
      </rPr>
      <t>　</t>
    </r>
    <phoneticPr fontId="1"/>
  </si>
  <si>
    <t>ｋｌ</t>
    <phoneticPr fontId="1"/>
  </si>
  <si>
    <t>t</t>
    <phoneticPr fontId="20"/>
  </si>
  <si>
    <r>
      <t>1000ｍ</t>
    </r>
    <r>
      <rPr>
        <vertAlign val="superscript"/>
        <sz val="12"/>
        <rFont val="ＭＳ Ｐゴシック"/>
        <family val="3"/>
        <charset val="128"/>
      </rPr>
      <t>3</t>
    </r>
    <phoneticPr fontId="20"/>
  </si>
  <si>
    <t>ｔ</t>
    <phoneticPr fontId="1"/>
  </si>
  <si>
    <t>t</t>
    <phoneticPr fontId="1"/>
  </si>
  <si>
    <t>年　　月</t>
    <phoneticPr fontId="1"/>
  </si>
  <si>
    <t>Chemical  industry (continued)</t>
    <phoneticPr fontId="1"/>
  </si>
  <si>
    <r>
      <rPr>
        <sz val="12"/>
        <rFont val="ＭＳ Ｐゴシック"/>
        <family val="3"/>
        <charset val="128"/>
      </rPr>
      <t>　</t>
    </r>
    <phoneticPr fontId="7"/>
  </si>
  <si>
    <t>→</t>
    <phoneticPr fontId="1"/>
  </si>
  <si>
    <t>Year,
Quarter
&amp;Month</t>
    <phoneticPr fontId="1"/>
  </si>
  <si>
    <t>石油化学製品計（１～２）（つづき）　</t>
    <phoneticPr fontId="1"/>
  </si>
  <si>
    <t>Petrochemical  products total(continued)</t>
    <phoneticPr fontId="1"/>
  </si>
  <si>
    <t xml:space="preserve"> for Driving power and fuels (continued)</t>
    <phoneticPr fontId="1"/>
  </si>
  <si>
    <t xml:space="preserve">for Driving power and fuels  </t>
    <phoneticPr fontId="1"/>
  </si>
  <si>
    <r>
      <rPr>
        <b/>
        <sz val="18"/>
        <rFont val="ＭＳ Ｐゴシック"/>
        <family val="3"/>
        <charset val="128"/>
      </rPr>
      <t>→</t>
    </r>
    <phoneticPr fontId="1"/>
  </si>
  <si>
    <t xml:space="preserve">Petrochemical  products total </t>
    <phoneticPr fontId="1"/>
  </si>
  <si>
    <t xml:space="preserve"> for Driving power and fuels </t>
    <phoneticPr fontId="1"/>
  </si>
  <si>
    <t>as Materials</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</si>
  <si>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</si>
  <si>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t>タール</t>
    <phoneticPr fontId="1"/>
  </si>
  <si>
    <t>ＲＰＦ</t>
    <phoneticPr fontId="1"/>
  </si>
  <si>
    <t>ガソリン</t>
    <phoneticPr fontId="1"/>
  </si>
  <si>
    <t>ナフサ</t>
    <phoneticPr fontId="1"/>
  </si>
  <si>
    <t>ガス</t>
    <phoneticPr fontId="7"/>
  </si>
  <si>
    <t xml:space="preserve">Oil produced </t>
    <phoneticPr fontId="1"/>
  </si>
  <si>
    <t>Liquefied</t>
    <phoneticPr fontId="1"/>
  </si>
  <si>
    <t>Blast furnace gas</t>
    <phoneticPr fontId="1"/>
  </si>
  <si>
    <t xml:space="preserve"> by conversion</t>
    <phoneticPr fontId="1"/>
  </si>
  <si>
    <t>petroleum gas</t>
    <phoneticPr fontId="1"/>
  </si>
  <si>
    <t xml:space="preserve"> liquids</t>
    <phoneticPr fontId="1"/>
  </si>
  <si>
    <t>Condensate</t>
    <phoneticPr fontId="1"/>
  </si>
  <si>
    <t xml:space="preserve">Chemical products total   </t>
    <phoneticPr fontId="1"/>
  </si>
  <si>
    <r>
      <t>Petrochemical  products total</t>
    </r>
    <r>
      <rPr>
        <sz val="11"/>
        <rFont val="Times New Roman"/>
        <family val="1"/>
      </rPr>
      <t xml:space="preserve"> (continued)</t>
    </r>
    <phoneticPr fontId="1"/>
  </si>
  <si>
    <t xml:space="preserve"> Ammonia and ammonia total</t>
    <phoneticPr fontId="1"/>
  </si>
  <si>
    <t>Soda  products</t>
    <phoneticPr fontId="1"/>
  </si>
  <si>
    <t>Chemical products  total</t>
    <phoneticPr fontId="1"/>
  </si>
  <si>
    <r>
      <rPr>
        <b/>
        <sz val="18"/>
        <rFont val="ＭＳ Ｐゴシック"/>
        <family val="3"/>
        <charset val="128"/>
      </rPr>
      <t>→</t>
    </r>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</si>
  <si>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</si>
  <si>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t>for Driving power and fuels  (continued)</t>
    <phoneticPr fontId="1"/>
  </si>
  <si>
    <t>Ammonia and ammonia derived products total</t>
    <phoneticPr fontId="1"/>
  </si>
  <si>
    <t xml:space="preserve"> アンモニア及びアンモニア誘導品（動力・燃料用）（４）（つづき）</t>
    <phoneticPr fontId="1"/>
  </si>
  <si>
    <t>for Driving power and fuels (continued)</t>
    <phoneticPr fontId="1"/>
  </si>
  <si>
    <t>オイルコークス</t>
    <phoneticPr fontId="1"/>
  </si>
  <si>
    <t>kl</t>
    <phoneticPr fontId="20"/>
  </si>
  <si>
    <r>
      <t>Non-oil based fuels</t>
    </r>
    <r>
      <rPr>
        <sz val="11"/>
        <rFont val="ＭＳ Ｐゴシック"/>
        <family val="3"/>
        <charset val="128"/>
      </rPr>
      <t>　</t>
    </r>
    <phoneticPr fontId="1"/>
  </si>
  <si>
    <r>
      <rPr>
        <sz val="10"/>
        <rFont val="Times New Roman"/>
        <family val="1"/>
      </rPr>
      <t>Non-oil based fuels</t>
    </r>
    <r>
      <rPr>
        <sz val="10"/>
        <rFont val="ＭＳ Ｐゴシック"/>
        <family val="3"/>
        <charset val="128"/>
      </rPr>
      <t>　</t>
    </r>
    <phoneticPr fontId="1"/>
  </si>
  <si>
    <t>化学繊維工業(つづき)</t>
    <phoneticPr fontId="7"/>
  </si>
  <si>
    <r>
      <rPr>
        <sz val="12"/>
        <rFont val="Times New Roman"/>
        <family val="1"/>
      </rPr>
      <t>Chemical  fibers  products</t>
    </r>
    <r>
      <rPr>
        <sz val="12"/>
        <rFont val="ＭＳ Ｐ明朝"/>
        <family val="1"/>
        <charset val="128"/>
      </rPr>
      <t>　</t>
    </r>
    <phoneticPr fontId="1"/>
  </si>
  <si>
    <t>Chemical  fibers industry (continued)</t>
    <phoneticPr fontId="1"/>
  </si>
  <si>
    <r>
      <t>化学繊維製品(つづき)</t>
    </r>
    <r>
      <rPr>
        <sz val="7.5"/>
        <rFont val="ＭＳ Ｐ明朝"/>
        <family val="1"/>
        <charset val="128"/>
      </rPr>
      <t/>
    </r>
    <phoneticPr fontId="1"/>
  </si>
  <si>
    <t>Other  fibers  products</t>
    <phoneticPr fontId="1"/>
  </si>
  <si>
    <r>
      <rPr>
        <sz val="12"/>
        <rFont val="Times New Roman"/>
        <family val="1"/>
      </rPr>
      <t>Chemical  fibers  products (continued)</t>
    </r>
    <phoneticPr fontId="7"/>
  </si>
  <si>
    <t>その他の繊維製品</t>
    <phoneticPr fontId="1"/>
  </si>
  <si>
    <t>Petroleum products industry (continued)</t>
    <phoneticPr fontId="7"/>
  </si>
  <si>
    <t xml:space="preserve"> Petroleum  products</t>
    <phoneticPr fontId="1"/>
  </si>
  <si>
    <t>Petroleum products</t>
    <phoneticPr fontId="1"/>
  </si>
  <si>
    <t>Petroleum  products (continued)</t>
    <phoneticPr fontId="7"/>
  </si>
  <si>
    <t xml:space="preserve"> Ceramics, clay and stone products </t>
    <phoneticPr fontId="1"/>
  </si>
  <si>
    <t>　</t>
    <phoneticPr fontId="7"/>
  </si>
  <si>
    <t xml:space="preserve"> Conversion table for primary input fuel</t>
    <phoneticPr fontId="1"/>
  </si>
  <si>
    <t>窯業・土石製品工業</t>
    <phoneticPr fontId="7"/>
  </si>
  <si>
    <r>
      <t>Ceramics, clay and stone product total</t>
    </r>
    <r>
      <rPr>
        <sz val="12"/>
        <rFont val="ＭＳ Ｐゴシック"/>
        <family val="3"/>
        <charset val="128"/>
      </rPr>
      <t>　</t>
    </r>
    <r>
      <rPr>
        <sz val="12"/>
        <rFont val="Times New Roman"/>
        <family val="1"/>
      </rPr>
      <t>(continued)</t>
    </r>
    <phoneticPr fontId="7"/>
  </si>
  <si>
    <t>Cement total</t>
    <phoneticPr fontId="1"/>
  </si>
  <si>
    <t>for Others</t>
    <phoneticPr fontId="7"/>
  </si>
  <si>
    <t xml:space="preserve">窯業・土石製品工業      </t>
    <phoneticPr fontId="1"/>
  </si>
  <si>
    <t>Ceramics, clay and stone products total (continued)</t>
    <phoneticPr fontId="7"/>
  </si>
  <si>
    <t>セメント（焼成用）（１）（つづき）</t>
    <phoneticPr fontId="7"/>
  </si>
  <si>
    <t>板ガラス（熔解窯用）（３）　</t>
    <phoneticPr fontId="1"/>
  </si>
  <si>
    <t>for Dissolving furnaces (continued)</t>
    <phoneticPr fontId="1"/>
  </si>
  <si>
    <r>
      <t>Lime</t>
    </r>
    <r>
      <rPr>
        <sz val="12"/>
        <rFont val="ＭＳ Ｐゴシック"/>
        <family val="3"/>
        <charset val="128"/>
      </rPr>
      <t>　</t>
    </r>
    <r>
      <rPr>
        <sz val="12"/>
        <rFont val="Times New Roman"/>
        <family val="1"/>
      </rPr>
      <t>(continued)</t>
    </r>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</si>
  <si>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</si>
  <si>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</si>
  <si>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窯業・土石製品工業（つづき）　　</t>
    <phoneticPr fontId="7"/>
  </si>
  <si>
    <r>
      <t>Ceramics, clay and stone products  industry</t>
    </r>
    <r>
      <rPr>
        <sz val="12"/>
        <rFont val="ＭＳ Ｐゴシック"/>
        <family val="3"/>
        <charset val="128"/>
      </rPr>
      <t>　</t>
    </r>
    <r>
      <rPr>
        <sz val="12"/>
        <rFont val="Times New Roman"/>
        <family val="1"/>
      </rPr>
      <t>(continued)</t>
    </r>
    <phoneticPr fontId="7"/>
  </si>
  <si>
    <t>窯業・土石製品小計（１～５）</t>
    <phoneticPr fontId="1"/>
  </si>
  <si>
    <t xml:space="preserve">Ceramics, clay and stone products total </t>
    <phoneticPr fontId="1"/>
  </si>
  <si>
    <t>Cement total (continued)</t>
    <phoneticPr fontId="1"/>
  </si>
  <si>
    <r>
      <t>for Others</t>
    </r>
    <r>
      <rPr>
        <sz val="12"/>
        <rFont val="ＭＳ Ｐゴシック"/>
        <family val="3"/>
        <charset val="128"/>
      </rPr>
      <t>　</t>
    </r>
    <r>
      <rPr>
        <sz val="12"/>
        <rFont val="Times New Roman"/>
        <family val="1"/>
      </rPr>
      <t>(continued)</t>
    </r>
    <phoneticPr fontId="7"/>
  </si>
  <si>
    <t>Sheet glass total</t>
    <phoneticPr fontId="1"/>
  </si>
  <si>
    <t xml:space="preserve">Lime  </t>
    <phoneticPr fontId="1"/>
  </si>
  <si>
    <r>
      <t>Cement total</t>
    </r>
    <r>
      <rPr>
        <sz val="12"/>
        <rFont val="ＭＳ Ｐゴシック"/>
        <family val="3"/>
        <charset val="128"/>
      </rPr>
      <t>　</t>
    </r>
    <r>
      <rPr>
        <sz val="12"/>
        <rFont val="Times New Roman"/>
        <family val="1"/>
      </rPr>
      <t>(continued)</t>
    </r>
    <phoneticPr fontId="1"/>
  </si>
  <si>
    <t>　　</t>
    <phoneticPr fontId="7"/>
  </si>
  <si>
    <t>for Others (continued)</t>
    <phoneticPr fontId="7"/>
  </si>
  <si>
    <t>Lime</t>
    <phoneticPr fontId="1"/>
  </si>
  <si>
    <t>Electric furnace</t>
    <phoneticPr fontId="1"/>
  </si>
  <si>
    <t>-</t>
    <phoneticPr fontId="1"/>
  </si>
  <si>
    <t>542</t>
  </si>
  <si>
    <t>65</t>
  </si>
  <si>
    <t>477</t>
  </si>
  <si>
    <t>窯業・土石製品小計（１～５）（つづき）　</t>
    <phoneticPr fontId="1"/>
  </si>
  <si>
    <r>
      <t>Ceramics, clay and stone products total</t>
    </r>
    <r>
      <rPr>
        <sz val="12"/>
        <rFont val="ＭＳ Ｐゴシック"/>
        <family val="3"/>
        <charset val="128"/>
      </rPr>
      <t>　</t>
    </r>
    <r>
      <rPr>
        <sz val="12"/>
        <rFont val="Times New Roman"/>
        <family val="1"/>
      </rPr>
      <t>(continued)</t>
    </r>
    <phoneticPr fontId="1"/>
  </si>
  <si>
    <t>for Sintering (continued)</t>
    <phoneticPr fontId="1"/>
  </si>
  <si>
    <r>
      <t>Sheet glass total</t>
    </r>
    <r>
      <rPr>
        <sz val="12"/>
        <rFont val="ＭＳ Ｐゴシック"/>
        <family val="3"/>
        <charset val="128"/>
      </rPr>
      <t>　</t>
    </r>
    <r>
      <rPr>
        <sz val="12"/>
        <rFont val="Times New Roman"/>
        <family val="1"/>
      </rPr>
      <t>(continued)</t>
    </r>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</si>
  <si>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</si>
  <si>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 xml:space="preserve"> oil Total</t>
    <phoneticPr fontId="1"/>
  </si>
  <si>
    <t>Refuse Paper &amp;
 Plastic Fuel</t>
    <phoneticPr fontId="1"/>
  </si>
  <si>
    <t>Glass  products</t>
    <phoneticPr fontId="1"/>
  </si>
  <si>
    <r>
      <t>Glass  products</t>
    </r>
    <r>
      <rPr>
        <sz val="12"/>
        <rFont val="ＭＳ Ｐゴシック"/>
        <family val="3"/>
        <charset val="128"/>
      </rPr>
      <t>　</t>
    </r>
    <r>
      <rPr>
        <sz val="12"/>
        <rFont val="Times New Roman"/>
        <family val="1"/>
      </rPr>
      <t xml:space="preserve">(continued) </t>
    </r>
    <phoneticPr fontId="7"/>
  </si>
  <si>
    <r>
      <t>Glass products</t>
    </r>
    <r>
      <rPr>
        <sz val="12"/>
        <rFont val="ＭＳ Ｐゴシック"/>
        <family val="3"/>
        <charset val="128"/>
      </rPr>
      <t>　</t>
    </r>
    <r>
      <rPr>
        <sz val="12"/>
        <rFont val="Times New Roman"/>
        <family val="1"/>
      </rPr>
      <t xml:space="preserve">(continued) </t>
    </r>
    <phoneticPr fontId="7"/>
  </si>
  <si>
    <t xml:space="preserve">Iron and steel products  </t>
    <phoneticPr fontId="1"/>
  </si>
  <si>
    <t>Iron and steel industry</t>
    <phoneticPr fontId="7"/>
  </si>
  <si>
    <t>for Pelletizing (continued)</t>
    <phoneticPr fontId="7"/>
  </si>
  <si>
    <r>
      <rPr>
        <sz val="12"/>
        <rFont val="Times New Roman"/>
        <family val="1"/>
      </rPr>
      <t>for Ferro-alloys</t>
    </r>
    <r>
      <rPr>
        <sz val="12"/>
        <rFont val="ＭＳ Ｐゴシック"/>
        <family val="3"/>
        <charset val="128"/>
      </rPr>
      <t>　</t>
    </r>
    <r>
      <rPr>
        <sz val="12"/>
        <rFont val="Times New Roman"/>
        <family val="1"/>
      </rPr>
      <t>(continued)</t>
    </r>
    <phoneticPr fontId="1"/>
  </si>
  <si>
    <r>
      <rPr>
        <sz val="12"/>
        <rFont val="Times New Roman"/>
        <family val="1"/>
      </rPr>
      <t xml:space="preserve">for Steelmaking total  </t>
    </r>
    <phoneticPr fontId="1"/>
  </si>
  <si>
    <r>
      <rPr>
        <sz val="12"/>
        <rFont val="Times New Roman"/>
        <family val="1"/>
      </rP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</si>
  <si>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for Steel forgings</t>
    </r>
    <r>
      <rPr>
        <sz val="12"/>
        <rFont val="ＭＳ Ｐゴシック"/>
        <family val="3"/>
        <charset val="128"/>
      </rPr>
      <t>　</t>
    </r>
    <r>
      <rPr>
        <sz val="12"/>
        <rFont val="Times New Roman"/>
        <family val="1"/>
      </rPr>
      <t>(continued)</t>
    </r>
    <phoneticPr fontId="1"/>
  </si>
  <si>
    <r>
      <rPr>
        <sz val="12"/>
        <rFont val="Times New Roman"/>
        <family val="1"/>
      </rPr>
      <t>for Rolling (including Cold) and Pipes (continued)</t>
    </r>
    <phoneticPr fontId="1"/>
  </si>
  <si>
    <r>
      <rPr>
        <sz val="12"/>
        <rFont val="Times New Roman"/>
        <family val="1"/>
      </rPr>
      <t>Others Iron and steel products (continued)</t>
    </r>
    <phoneticPr fontId="7"/>
  </si>
  <si>
    <t>coke</t>
    <phoneticPr fontId="1"/>
  </si>
  <si>
    <t xml:space="preserve">Coal </t>
    <phoneticPr fontId="1"/>
  </si>
  <si>
    <t>(material coal)</t>
    <phoneticPr fontId="1"/>
  </si>
  <si>
    <r>
      <t>1000Nｍ</t>
    </r>
    <r>
      <rPr>
        <vertAlign val="superscript"/>
        <sz val="12"/>
        <rFont val="ＭＳ Ｐゴシック"/>
        <family val="3"/>
        <charset val="128"/>
      </rPr>
      <t>3</t>
    </r>
    <phoneticPr fontId="20"/>
  </si>
  <si>
    <t xml:space="preserve">  </t>
    <phoneticPr fontId="1"/>
  </si>
  <si>
    <r>
      <t>Iron and steel industry</t>
    </r>
    <r>
      <rPr>
        <sz val="12"/>
        <rFont val="ＭＳ Ｐゴシック"/>
        <family val="3"/>
        <charset val="128"/>
      </rPr>
      <t>　</t>
    </r>
    <r>
      <rPr>
        <sz val="12"/>
        <rFont val="Times New Roman"/>
        <family val="1"/>
      </rPr>
      <t>(continued)</t>
    </r>
    <phoneticPr fontId="7"/>
  </si>
  <si>
    <r>
      <t>for Pig iron</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</si>
  <si>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</si>
  <si>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7"/>
  </si>
  <si>
    <t>for Steel castings</t>
    <phoneticPr fontId="1"/>
  </si>
  <si>
    <t>for Power generation, Boilers, Co-generation (continued)</t>
    <phoneticPr fontId="1"/>
  </si>
  <si>
    <t xml:space="preserve">Converter </t>
    <phoneticPr fontId="1"/>
  </si>
  <si>
    <t xml:space="preserve">Coal for making </t>
    <phoneticPr fontId="1"/>
  </si>
  <si>
    <t xml:space="preserve">Coal </t>
    <phoneticPr fontId="1"/>
  </si>
  <si>
    <t>Iron and steel products total</t>
    <phoneticPr fontId="1"/>
  </si>
  <si>
    <t>焼結鉱用（つづき）　　</t>
    <phoneticPr fontId="1"/>
  </si>
  <si>
    <r>
      <rPr>
        <sz val="12"/>
        <rFont val="Times New Roman"/>
        <family val="1"/>
      </rPr>
      <t>for Sintering</t>
    </r>
    <r>
      <rPr>
        <sz val="12"/>
        <rFont val="ＭＳ Ｐゴシック"/>
        <family val="3"/>
        <charset val="128"/>
      </rPr>
      <t>　</t>
    </r>
    <r>
      <rPr>
        <sz val="12"/>
        <rFont val="Times New Roman"/>
        <family val="1"/>
      </rPr>
      <t>(continued)</t>
    </r>
    <phoneticPr fontId="1"/>
  </si>
  <si>
    <t>　   →</t>
    <phoneticPr fontId="7"/>
  </si>
  <si>
    <t>ペレット用</t>
    <phoneticPr fontId="1"/>
  </si>
  <si>
    <t xml:space="preserve"> for Pelletizing </t>
    <phoneticPr fontId="1"/>
  </si>
  <si>
    <r>
      <rPr>
        <sz val="12"/>
        <rFont val="Times New Roman"/>
        <family val="1"/>
      </rPr>
      <t>for Steel forgings</t>
    </r>
    <phoneticPr fontId="1"/>
  </si>
  <si>
    <r>
      <t>for Steel castings</t>
    </r>
    <r>
      <rPr>
        <sz val="12"/>
        <rFont val="ＭＳ Ｐゴシック"/>
        <family val="3"/>
        <charset val="128"/>
      </rPr>
      <t>　</t>
    </r>
    <r>
      <rPr>
        <sz val="12"/>
        <rFont val="Times New Roman"/>
        <family val="1"/>
      </rPr>
      <t>(continued)</t>
    </r>
    <phoneticPr fontId="1"/>
  </si>
  <si>
    <t xml:space="preserve">  for Rolling (including Cold) and Pipes</t>
    <phoneticPr fontId="1"/>
  </si>
  <si>
    <r>
      <rPr>
        <sz val="12"/>
        <rFont val="Times New Roman"/>
        <family val="1"/>
      </rPr>
      <t xml:space="preserve">Others Iron and steel products </t>
    </r>
    <phoneticPr fontId="7"/>
  </si>
  <si>
    <r>
      <t>コークス（つづき）　　　</t>
    </r>
    <r>
      <rPr>
        <sz val="12"/>
        <rFont val="ＭＳ Ｐゴシック"/>
        <family val="3"/>
        <charset val="128"/>
      </rPr>
      <t>　</t>
    </r>
    <phoneticPr fontId="1"/>
  </si>
  <si>
    <t>Coke (continued)</t>
    <phoneticPr fontId="1"/>
  </si>
  <si>
    <t xml:space="preserve">Iron and steel products </t>
    <phoneticPr fontId="1"/>
  </si>
  <si>
    <t xml:space="preserve">Iron and steel industry </t>
    <phoneticPr fontId="7"/>
  </si>
  <si>
    <r>
      <rPr>
        <sz val="12"/>
        <rFont val="Times New Roman"/>
        <family val="1"/>
      </rPr>
      <t>for Pelletizing</t>
    </r>
    <r>
      <rPr>
        <sz val="12"/>
        <rFont val="ＭＳ Ｐゴシック"/>
        <family val="3"/>
        <charset val="128"/>
      </rPr>
      <t>　</t>
    </r>
    <r>
      <rPr>
        <sz val="12"/>
        <rFont val="Times New Roman"/>
        <family val="1"/>
      </rPr>
      <t>(continued)</t>
    </r>
    <phoneticPr fontId="7"/>
  </si>
  <si>
    <r>
      <t>for Ferro-alloys</t>
    </r>
    <r>
      <rPr>
        <sz val="12"/>
        <rFont val="ＭＳ Ｐゴシック"/>
        <family val="3"/>
        <charset val="128"/>
      </rPr>
      <t>　</t>
    </r>
    <r>
      <rPr>
        <sz val="12"/>
        <rFont val="Times New Roman"/>
        <family val="1"/>
      </rPr>
      <t>(continued)</t>
    </r>
    <phoneticPr fontId="1"/>
  </si>
  <si>
    <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</si>
  <si>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 xml:space="preserve">for Rolling (including Cold) and Pipes </t>
    </r>
    <phoneticPr fontId="1"/>
  </si>
  <si>
    <r>
      <rPr>
        <sz val="12"/>
        <rFont val="Times New Roman"/>
        <family val="1"/>
      </rPr>
      <t>Others Iron and steel products</t>
    </r>
    <r>
      <rPr>
        <sz val="12"/>
        <rFont val="ＭＳ Ｐゴシック"/>
        <family val="3"/>
        <charset val="128"/>
      </rPr>
      <t>　</t>
    </r>
    <r>
      <rPr>
        <sz val="12"/>
        <rFont val="Times New Roman"/>
        <family val="1"/>
      </rPr>
      <t>(continued)</t>
    </r>
    <phoneticPr fontId="7"/>
  </si>
  <si>
    <t xml:space="preserve">コークス　     </t>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</si>
  <si>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</si>
  <si>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</si>
  <si>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</si>
  <si>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Iron and steel industry (continued)</t>
    <phoneticPr fontId="7"/>
  </si>
  <si>
    <r>
      <rPr>
        <sz val="12"/>
        <rFont val="Times New Roman"/>
        <family val="1"/>
      </rPr>
      <t>for Sintering</t>
    </r>
    <phoneticPr fontId="1"/>
  </si>
  <si>
    <r>
      <rPr>
        <sz val="12"/>
        <rFont val="Times New Roman"/>
        <family val="1"/>
      </rPr>
      <t>for Pig iron</t>
    </r>
    <r>
      <rPr>
        <sz val="12"/>
        <rFont val="ＭＳ Ｐゴシック"/>
        <family val="3"/>
        <charset val="128"/>
      </rPr>
      <t>　</t>
    </r>
    <r>
      <rPr>
        <sz val="12"/>
        <rFont val="Times New Roman"/>
        <family val="1"/>
      </rPr>
      <t>(continued)</t>
    </r>
    <phoneticPr fontId="1"/>
  </si>
  <si>
    <t>for Steelmaking total</t>
    <phoneticPr fontId="1"/>
  </si>
  <si>
    <r>
      <rPr>
        <sz val="12"/>
        <rFont val="Times New Roman"/>
        <family val="1"/>
      </rPr>
      <t>for Steelmaking (Electric furnaces)</t>
    </r>
    <r>
      <rPr>
        <sz val="12"/>
        <rFont val="ＭＳ Ｐゴシック"/>
        <family val="3"/>
        <charset val="128"/>
      </rPr>
      <t>　</t>
    </r>
    <phoneticPr fontId="7"/>
  </si>
  <si>
    <t xml:space="preserve">鍛鋼用（つづき）       </t>
    <phoneticPr fontId="1"/>
  </si>
  <si>
    <t>for Steel forgings  (continued)</t>
    <phoneticPr fontId="1"/>
  </si>
  <si>
    <r>
      <rPr>
        <sz val="12"/>
        <rFont val="Times New Roman"/>
        <family val="1"/>
      </rPr>
      <t xml:space="preserve"> for Steel castings</t>
    </r>
    <phoneticPr fontId="1"/>
  </si>
  <si>
    <t>コークス（つづき）　　　</t>
    <phoneticPr fontId="1"/>
  </si>
  <si>
    <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</si>
  <si>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</si>
  <si>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</si>
  <si>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</si>
  <si>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</si>
  <si>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</si>
  <si>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Iron and steel products total</t>
    <phoneticPr fontId="7"/>
  </si>
  <si>
    <t>→</t>
    <phoneticPr fontId="7"/>
  </si>
  <si>
    <r>
      <rPr>
        <sz val="12"/>
        <rFont val="Times New Roman"/>
        <family val="1"/>
      </rPr>
      <t xml:space="preserve">for Pelletizing </t>
    </r>
    <phoneticPr fontId="7"/>
  </si>
  <si>
    <r>
      <rPr>
        <sz val="12"/>
        <rFont val="Times New Roman"/>
        <family val="1"/>
      </rPr>
      <t>for Steel castings (continued)</t>
    </r>
    <phoneticPr fontId="1"/>
  </si>
  <si>
    <t>コークス（つづき）　</t>
    <phoneticPr fontId="1"/>
  </si>
  <si>
    <r>
      <rPr>
        <sz val="12"/>
        <rFont val="ＭＳ Ｐゴシック"/>
        <family val="3"/>
        <charset val="128"/>
      </rPr>
      <t>アスファルト</t>
    </r>
    <phoneticPr fontId="1"/>
  </si>
  <si>
    <t xml:space="preserve">                                                                                                 </t>
    <phoneticPr fontId="7"/>
  </si>
  <si>
    <t>Liquefied</t>
    <phoneticPr fontId="7"/>
  </si>
  <si>
    <t>Refuse Paper &amp;
Plastic Fuel</t>
    <phoneticPr fontId="1"/>
  </si>
  <si>
    <t>petroleum gas</t>
    <phoneticPr fontId="7"/>
  </si>
  <si>
    <t>(including 
pitch coke)</t>
    <phoneticPr fontId="7"/>
  </si>
  <si>
    <t>natural gas</t>
    <phoneticPr fontId="7"/>
  </si>
  <si>
    <r>
      <t>1000ｍ</t>
    </r>
    <r>
      <rPr>
        <vertAlign val="superscript"/>
        <sz val="11"/>
        <rFont val="ＭＳ Ｐゴシック"/>
        <family val="3"/>
        <charset val="128"/>
      </rPr>
      <t>3</t>
    </r>
    <phoneticPr fontId="20"/>
  </si>
  <si>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</si>
  <si>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</si>
  <si>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</si>
  <si>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</si>
  <si>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Lead (Fusing and mixing process)</t>
    </r>
    <r>
      <rPr>
        <sz val="12"/>
        <rFont val="ＭＳ Ｐゴシック"/>
        <family val="3"/>
        <charset val="128"/>
      </rPr>
      <t>　</t>
    </r>
    <phoneticPr fontId="7"/>
  </si>
  <si>
    <t>Zinc total (continued)</t>
    <phoneticPr fontId="1"/>
  </si>
  <si>
    <t xml:space="preserve">Electrolytic zinc </t>
    <phoneticPr fontId="1"/>
  </si>
  <si>
    <t>アルミニウム（つづき）</t>
    <phoneticPr fontId="7"/>
  </si>
  <si>
    <t>Aluminum(continued)</t>
    <phoneticPr fontId="1"/>
  </si>
  <si>
    <t xml:space="preserve"> Secondary aluminum ingots</t>
    <phoneticPr fontId="1"/>
  </si>
  <si>
    <t>Non-ferrous metals industry (continued)</t>
    <phoneticPr fontId="1"/>
  </si>
  <si>
    <t>Non-ferrous metals total</t>
    <phoneticPr fontId="7"/>
  </si>
  <si>
    <t>Lead total (continued)</t>
    <phoneticPr fontId="1"/>
  </si>
  <si>
    <r>
      <t xml:space="preserve">鉛（溶錬工程） </t>
    </r>
    <r>
      <rPr>
        <b/>
        <sz val="12"/>
        <rFont val="ＭＳ Ｐゴシック"/>
        <family val="3"/>
        <charset val="128"/>
      </rPr>
      <t>→</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</si>
  <si>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</si>
  <si>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</si>
  <si>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7"/>
  </si>
  <si>
    <t>アルミニウム(つづき)</t>
    <phoneticPr fontId="1"/>
  </si>
  <si>
    <r>
      <t>Aluminum</t>
    </r>
    <r>
      <rPr>
        <sz val="12"/>
        <rFont val="ＭＳ Ｐゴシック"/>
        <family val="3"/>
        <charset val="128"/>
      </rPr>
      <t>　</t>
    </r>
    <r>
      <rPr>
        <sz val="12"/>
        <rFont val="Times New Roman"/>
        <family val="1"/>
      </rPr>
      <t>(continued)</t>
    </r>
    <phoneticPr fontId="1"/>
  </si>
  <si>
    <r>
      <t xml:space="preserve">Other Non-ferrous metals </t>
    </r>
    <r>
      <rPr>
        <sz val="12"/>
        <rFont val="Times New Roman"/>
        <family val="1"/>
      </rPr>
      <t>(continued)</t>
    </r>
    <phoneticPr fontId="1"/>
  </si>
  <si>
    <r>
      <rPr>
        <sz val="12"/>
        <rFont val="ＭＳ Ｐゴシック"/>
        <family val="3"/>
        <charset val="128"/>
      </rPr>
      <t>ＲＰＦ</t>
    </r>
    <phoneticPr fontId="1"/>
  </si>
  <si>
    <t>（Ａ）</t>
    <phoneticPr fontId="1"/>
  </si>
  <si>
    <t>（Ｂ）</t>
    <phoneticPr fontId="1"/>
  </si>
  <si>
    <r>
      <t xml:space="preserve"> Blast furnace gas</t>
    </r>
    <r>
      <rPr>
        <sz val="11"/>
        <rFont val="ＭＳ Ｐゴシック"/>
        <family val="3"/>
        <charset val="128"/>
      </rPr>
      <t>　</t>
    </r>
    <phoneticPr fontId="1"/>
  </si>
  <si>
    <t>Natural gas</t>
    <phoneticPr fontId="7"/>
  </si>
  <si>
    <r>
      <t>Non-ferrous metals total</t>
    </r>
    <r>
      <rPr>
        <sz val="12"/>
        <rFont val="ＭＳ Ｐ明朝"/>
        <family val="1"/>
        <charset val="128"/>
      </rPr>
      <t>　</t>
    </r>
    <r>
      <rPr>
        <sz val="12"/>
        <rFont val="Times New Roman"/>
        <family val="1"/>
      </rPr>
      <t>(continued)</t>
    </r>
    <phoneticPr fontId="1"/>
  </si>
  <si>
    <t>Cooper (Fusing and mixing process) (continued)</t>
    <phoneticPr fontId="7"/>
  </si>
  <si>
    <t>Copper (Electrolytic process)</t>
    <phoneticPr fontId="1"/>
  </si>
  <si>
    <r>
      <rPr>
        <sz val="12"/>
        <rFont val="Times New Roman"/>
        <family val="1"/>
      </rPr>
      <t>Lead (Fusing and mixing process)</t>
    </r>
    <r>
      <rPr>
        <sz val="12"/>
        <rFont val="ＭＳ Ｐゴシック"/>
        <family val="3"/>
        <charset val="128"/>
      </rPr>
      <t>　</t>
    </r>
    <r>
      <rPr>
        <sz val="12"/>
        <rFont val="Times New Roman"/>
        <family val="1"/>
      </rPr>
      <t>(continued)</t>
    </r>
    <phoneticPr fontId="1"/>
  </si>
  <si>
    <t>Electrolytic zinc (continued)</t>
    <phoneticPr fontId="1"/>
  </si>
  <si>
    <r>
      <rPr>
        <sz val="12"/>
        <rFont val="ＭＳ Ｐゴシック"/>
        <family val="3"/>
        <charset val="128"/>
      </rPr>
      <t>　</t>
    </r>
    <r>
      <rPr>
        <sz val="12"/>
        <rFont val="Times New Roman"/>
        <family val="1"/>
      </rPr>
      <t>Distilled zinc</t>
    </r>
    <phoneticPr fontId="7"/>
  </si>
  <si>
    <t>アルミニウム二次地金（つづき）</t>
    <phoneticPr fontId="7"/>
  </si>
  <si>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</si>
  <si>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</si>
  <si>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7"/>
  </si>
  <si>
    <t>Copper (Fusing and mixing process) (continued)</t>
    <phoneticPr fontId="1"/>
  </si>
  <si>
    <t>Lead (Fusing and mixing process)  (continued)</t>
    <phoneticPr fontId="1"/>
  </si>
  <si>
    <t>Lead (Electrolytic process)</t>
    <phoneticPr fontId="1"/>
  </si>
  <si>
    <t>Electrolytic zinc(continued)</t>
    <phoneticPr fontId="7"/>
  </si>
  <si>
    <r>
      <rPr>
        <sz val="12"/>
        <rFont val="Times New Roman"/>
        <family val="1"/>
      </rPr>
      <t>Distilled zinc</t>
    </r>
    <phoneticPr fontId="1"/>
  </si>
  <si>
    <r>
      <t>Secondary aluminum ingots</t>
    </r>
    <r>
      <rPr>
        <sz val="12"/>
        <rFont val="ＭＳ Ｐ明朝"/>
        <family val="1"/>
        <charset val="128"/>
      </rPr>
      <t>　</t>
    </r>
    <phoneticPr fontId="1"/>
  </si>
  <si>
    <r>
      <rPr>
        <sz val="12"/>
        <rFont val="ＭＳ Ｐゴシック"/>
        <family val="3"/>
        <charset val="128"/>
      </rPr>
      <t>アスファルト</t>
    </r>
    <phoneticPr fontId="1"/>
  </si>
  <si>
    <t>アスファルト</t>
    <phoneticPr fontId="1"/>
  </si>
  <si>
    <t>（ピッチコークスを含む）</t>
    <phoneticPr fontId="7"/>
  </si>
  <si>
    <t xml:space="preserve">Heavy fuel </t>
    <phoneticPr fontId="1"/>
  </si>
  <si>
    <t xml:space="preserve">     Machinery products</t>
    <phoneticPr fontId="1"/>
  </si>
  <si>
    <t>Table of direct input energy</t>
    <phoneticPr fontId="1"/>
  </si>
  <si>
    <t>Machinery  industry</t>
    <phoneticPr fontId="1"/>
  </si>
  <si>
    <t>Civil engineering machinery  (continued)</t>
    <phoneticPr fontId="1"/>
  </si>
  <si>
    <t>Metal working machinery and metal processing machinery</t>
    <phoneticPr fontId="1"/>
  </si>
  <si>
    <t>電子管・半導体素子・集積回路（４）（つづき）　　　　　</t>
    <phoneticPr fontId="1"/>
  </si>
  <si>
    <r>
      <rPr>
        <sz val="12"/>
        <rFont val="Times New Roman"/>
        <family val="1"/>
      </rPr>
      <t>Electron tubes,semiconductors,integrated circuits (continued)</t>
    </r>
    <phoneticPr fontId="1"/>
  </si>
  <si>
    <t>Civil engineering machinery (continued)</t>
    <phoneticPr fontId="1"/>
  </si>
  <si>
    <t>Electron tubes,semiconductors,integrated circuits</t>
    <phoneticPr fontId="1"/>
  </si>
  <si>
    <t>Automobiles (including motorcycles)  and parts (continued)</t>
    <phoneticPr fontId="1"/>
  </si>
  <si>
    <t>Machinery industry (continued)</t>
    <phoneticPr fontId="7"/>
  </si>
  <si>
    <t>Machinery products total</t>
    <phoneticPr fontId="1"/>
  </si>
  <si>
    <t>Metal working machinery and metal processing machinery (continued)</t>
    <phoneticPr fontId="1"/>
  </si>
  <si>
    <t>Parts for electronic equipment</t>
    <phoneticPr fontId="7"/>
  </si>
  <si>
    <t>電子計算機・関連装置・電子応用装置（５）（つづき）</t>
    <phoneticPr fontId="1"/>
  </si>
  <si>
    <r>
      <t>Computers and related equipment associated electronic equipment (continued)</t>
    </r>
    <r>
      <rPr>
        <sz val="12"/>
        <rFont val="ＭＳ Ｐゴシック"/>
        <family val="3"/>
        <charset val="128"/>
      </rPr>
      <t>　</t>
    </r>
    <phoneticPr fontId="1"/>
  </si>
  <si>
    <t>Machinery  industry (continued)</t>
    <phoneticPr fontId="7"/>
  </si>
  <si>
    <r>
      <t xml:space="preserve">機械器具     </t>
    </r>
    <r>
      <rPr>
        <b/>
        <sz val="18"/>
        <rFont val="ＭＳ Ｐゴシック"/>
        <family val="3"/>
        <charset val="128"/>
      </rPr>
      <t>→　</t>
    </r>
    <phoneticPr fontId="1"/>
  </si>
  <si>
    <t>製品計（１～６）</t>
    <phoneticPr fontId="1"/>
  </si>
  <si>
    <t>金属工作機械及び金属加工機械（２）（つづき）　　　</t>
    <phoneticPr fontId="1"/>
  </si>
  <si>
    <r>
      <rPr>
        <sz val="12"/>
        <rFont val="Times New Roman"/>
        <family val="1"/>
      </rPr>
      <t>Metal working  machinery and metal processing machinery (continued)</t>
    </r>
    <phoneticPr fontId="1"/>
  </si>
  <si>
    <t>電子管・半導体素子・集積回路（４）（つづき）</t>
    <phoneticPr fontId="1"/>
  </si>
  <si>
    <t>Machinery products total (continued)</t>
    <phoneticPr fontId="1"/>
  </si>
  <si>
    <t xml:space="preserve">Civil engineering machinery </t>
    <phoneticPr fontId="1"/>
  </si>
  <si>
    <t>Parts for electronic equipment (continued)</t>
    <phoneticPr fontId="7"/>
  </si>
  <si>
    <t xml:space="preserve">電子管・半導体素子・集積回路（４） </t>
    <phoneticPr fontId="1"/>
  </si>
  <si>
    <t>自動車及び部品（二輪自動車を含む）（６）（つづき）　</t>
    <phoneticPr fontId="1"/>
  </si>
  <si>
    <r>
      <rPr>
        <sz val="12"/>
        <rFont val="Times New Roman"/>
        <family val="1"/>
      </rPr>
      <t>Automobiles (including motorcycles)  and parts (continued)</t>
    </r>
    <phoneticPr fontId="1"/>
  </si>
  <si>
    <r>
      <rPr>
        <sz val="18"/>
        <rFont val="ＭＳ Ｐゴシック"/>
        <family val="3"/>
        <charset val="128"/>
      </rPr>
      <t>　</t>
    </r>
    <phoneticPr fontId="1"/>
  </si>
  <si>
    <r>
      <t>機械器具製品計（１～６）（つづき）　　　　　</t>
    </r>
    <r>
      <rPr>
        <sz val="12"/>
        <rFont val="Times New Roman"/>
        <family val="1"/>
      </rPr>
      <t>Machinery products total (continued)</t>
    </r>
    <phoneticPr fontId="1"/>
  </si>
  <si>
    <t>電子部品（３）（つづき）　　　　</t>
    <phoneticPr fontId="1"/>
  </si>
  <si>
    <t>Parts for electronic equipment (continued)</t>
    <phoneticPr fontId="1"/>
  </si>
  <si>
    <r>
      <t>Automobiles (including motorcycles)  and parts</t>
    </r>
    <r>
      <rPr>
        <sz val="12"/>
        <rFont val="ＭＳ Ｐゴシック"/>
        <family val="3"/>
        <charset val="128"/>
      </rPr>
      <t>　　　</t>
    </r>
    <phoneticPr fontId="1"/>
  </si>
  <si>
    <t>ＮＧＬ･ｺﾝﾃﾞﾝｾｰﾄ</t>
    <phoneticPr fontId="1"/>
  </si>
  <si>
    <r>
      <t xml:space="preserve"> oil B</t>
    </r>
    <r>
      <rPr>
        <sz val="12"/>
        <rFont val="ＭＳ Ｐゴシック"/>
        <family val="3"/>
        <charset val="128"/>
      </rPr>
      <t>・</t>
    </r>
    <r>
      <rPr>
        <sz val="12"/>
        <rFont val="Times New Roman"/>
        <family val="1"/>
      </rPr>
      <t>C</t>
    </r>
    <phoneticPr fontId="1"/>
  </si>
  <si>
    <r>
      <t xml:space="preserve"> liquids</t>
    </r>
    <r>
      <rPr>
        <sz val="12"/>
        <rFont val="ＭＳ Ｐゴシック"/>
        <family val="3"/>
        <charset val="128"/>
      </rPr>
      <t>・</t>
    </r>
    <phoneticPr fontId="1"/>
  </si>
  <si>
    <t>kl</t>
    <phoneticPr fontId="20"/>
  </si>
  <si>
    <t>4～6</t>
    <phoneticPr fontId="1"/>
  </si>
  <si>
    <t>7～9</t>
    <phoneticPr fontId="1"/>
  </si>
  <si>
    <t>10～12</t>
    <phoneticPr fontId="1"/>
  </si>
  <si>
    <t>→</t>
    <phoneticPr fontId="1"/>
  </si>
  <si>
    <r>
      <rPr>
        <sz val="12"/>
        <rFont val="ＭＳ Ｐゴシック"/>
        <family val="3"/>
        <charset val="128"/>
      </rPr>
      <t>　</t>
    </r>
    <phoneticPr fontId="7"/>
  </si>
  <si>
    <t>アルミニウム</t>
    <phoneticPr fontId="1"/>
  </si>
  <si>
    <t>Aluminum</t>
    <phoneticPr fontId="1"/>
  </si>
  <si>
    <t>Year,
Quarter
&amp;Month</t>
    <phoneticPr fontId="1"/>
  </si>
  <si>
    <t>オイルコークス</t>
    <phoneticPr fontId="1"/>
  </si>
  <si>
    <t>ＮＧＬ･ｺﾝﾃﾞﾝｾｰﾄ</t>
    <phoneticPr fontId="1"/>
  </si>
  <si>
    <t>Ceramics, clay and stone products</t>
    <phoneticPr fontId="1"/>
  </si>
  <si>
    <t>セメント（つづき）</t>
    <phoneticPr fontId="7"/>
  </si>
  <si>
    <t>Cement(continued)</t>
    <phoneticPr fontId="1"/>
  </si>
  <si>
    <r>
      <rPr>
        <sz val="12"/>
        <rFont val="ＭＳ Ｐ明朝"/>
        <family val="1"/>
        <charset val="128"/>
      </rPr>
      <t>　</t>
    </r>
    <phoneticPr fontId="7"/>
  </si>
  <si>
    <t>Sheet glass</t>
    <phoneticPr fontId="1"/>
  </si>
  <si>
    <t>アルミニウム　(つづき)</t>
    <phoneticPr fontId="1"/>
  </si>
  <si>
    <t>Aluminum (continued)</t>
    <phoneticPr fontId="1"/>
  </si>
  <si>
    <t>kl</t>
    <phoneticPr fontId="1"/>
  </si>
  <si>
    <r>
      <rPr>
        <sz val="14"/>
        <rFont val="ＭＳ Ｐ明朝"/>
        <family val="1"/>
        <charset val="128"/>
      </rPr>
      <t>　</t>
    </r>
    <phoneticPr fontId="7"/>
  </si>
  <si>
    <t>Bureau of Economy, Trade and Industry</t>
    <phoneticPr fontId="7"/>
  </si>
  <si>
    <t>(Crude petroleum</t>
    <phoneticPr fontId="1"/>
  </si>
  <si>
    <r>
      <rPr>
        <sz val="14"/>
        <rFont val="ＭＳ Ｐゴシック"/>
        <family val="3"/>
        <charset val="128"/>
      </rPr>
      <t>（Ｂ）</t>
    </r>
    <phoneticPr fontId="1"/>
  </si>
  <si>
    <r>
      <t>oil B</t>
    </r>
    <r>
      <rPr>
        <sz val="14"/>
        <rFont val="ＭＳ Ｐゴシック"/>
        <family val="3"/>
        <charset val="128"/>
      </rPr>
      <t>・</t>
    </r>
    <r>
      <rPr>
        <sz val="14"/>
        <rFont val="Times New Roman"/>
        <family val="1"/>
      </rPr>
      <t>C</t>
    </r>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</si>
  <si>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</si>
  <si>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</si>
  <si>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</si>
  <si>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20"/>
  </si>
  <si>
    <t>1000kＷh</t>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</si>
  <si>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</si>
  <si>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</si>
  <si>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</si>
  <si>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</si>
  <si>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</si>
  <si>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</si>
  <si>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</si>
  <si>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</si>
  <si>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</si>
  <si>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r>
      <t xml:space="preserve">単位  </t>
    </r>
    <r>
      <rPr>
        <sz val="14"/>
        <rFont val="Times New Roman"/>
        <family val="1"/>
      </rPr>
      <t>Unit</t>
    </r>
    <r>
      <rPr>
        <sz val="14"/>
        <rFont val="ＭＳ Ｐゴシック"/>
        <family val="3"/>
        <charset val="128"/>
      </rPr>
      <t>： GJ</t>
    </r>
    <phoneticPr fontId="1"/>
  </si>
  <si>
    <r>
      <t xml:space="preserve">Table of energy unit (establishment basis) </t>
    </r>
    <r>
      <rPr>
        <b/>
        <sz val="14"/>
        <rFont val="ＭＳ Ｐ明朝"/>
        <family val="1"/>
        <charset val="128"/>
      </rPr>
      <t>　</t>
    </r>
    <r>
      <rPr>
        <b/>
        <sz val="14"/>
        <rFont val="Times New Roman"/>
        <family val="1"/>
      </rPr>
      <t>(continued)</t>
    </r>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</si>
  <si>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</si>
  <si>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Notes </t>
    </r>
    <r>
      <rPr>
        <sz val="12"/>
        <rFont val="ＭＳ Ｐゴシック"/>
        <family val="3"/>
        <charset val="128"/>
      </rPr>
      <t>３．</t>
    </r>
    <r>
      <rPr>
        <sz val="12"/>
        <rFont val="Times New Roman"/>
        <family val="1"/>
      </rPr>
      <t>Coal includes the coal for making coke (material coal).</t>
    </r>
    <phoneticPr fontId="1"/>
  </si>
  <si>
    <t xml:space="preserve"> 　２．合計（原油換算）の消費量は、原料用消費などによって生産又は副次的に発生する燃料が含まれているため重複してい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</si>
  <si>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２</t>
    </r>
    <r>
      <rPr>
        <sz val="12"/>
        <rFont val="ＭＳ Ｐ明朝"/>
        <family val="1"/>
        <charset val="128"/>
      </rPr>
      <t>．</t>
    </r>
    <r>
      <rPr>
        <sz val="12"/>
        <rFont val="Times New Roman"/>
        <family val="1"/>
      </rPr>
      <t xml:space="preserve">Because production or fuel occurring subsidiarity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</si>
  <si>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r>
      <t xml:space="preserve">          </t>
    </r>
    <r>
      <rPr>
        <sz val="12"/>
        <rFont val="ＭＳ Ｐゴシック"/>
        <family val="3"/>
        <charset val="128"/>
      </rPr>
      <t>４．</t>
    </r>
    <r>
      <rPr>
        <sz val="12"/>
        <rFont val="Times New Roman"/>
        <family val="1"/>
      </rPr>
      <t>Coal  coke includes pitch coke.</t>
    </r>
    <phoneticPr fontId="1"/>
  </si>
  <si>
    <t xml:space="preserve">        なお、合計欄の下段「（ネット）」表示の数値は、調査対象事業所内で他の燃料から転換して消費した分を排除したネット消費量である。</t>
    <phoneticPr fontId="1"/>
  </si>
  <si>
    <t>　</t>
    <phoneticPr fontId="7"/>
  </si>
  <si>
    <t xml:space="preserve"> Energy consumption in each region of the </t>
    <phoneticPr fontId="7"/>
  </si>
  <si>
    <r>
      <rPr>
        <b/>
        <sz val="10"/>
        <rFont val="ＭＳ Ｐゴシック"/>
        <family val="3"/>
        <charset val="128"/>
      </rPr>
      <t>　</t>
    </r>
    <phoneticPr fontId="20"/>
  </si>
  <si>
    <t xml:space="preserve"> Bureau of Economy, Trade and Industry, by industry</t>
    <phoneticPr fontId="7"/>
  </si>
  <si>
    <r>
      <rPr>
        <sz val="11"/>
        <rFont val="ＭＳ Ｐゴシック"/>
        <family val="3"/>
        <charset val="128"/>
      </rPr>
      <t>　</t>
    </r>
    <phoneticPr fontId="7"/>
  </si>
  <si>
    <t xml:space="preserve"> </t>
    <phoneticPr fontId="7"/>
  </si>
  <si>
    <t xml:space="preserve">Hokkaido Bureau of Economy, Trade and Industry </t>
    <phoneticPr fontId="1"/>
  </si>
  <si>
    <t>Tohoku Bureau of Economy, Trade and Industry</t>
    <phoneticPr fontId="1"/>
  </si>
  <si>
    <t>Kanto Bureau of Economy, Trade and Industry</t>
    <phoneticPr fontId="1"/>
  </si>
  <si>
    <t>Chubu Bureau of Economy, Trade and Industry</t>
    <phoneticPr fontId="1"/>
  </si>
  <si>
    <t>年　　月</t>
    <phoneticPr fontId="1"/>
  </si>
  <si>
    <r>
      <rPr>
        <sz val="12"/>
        <rFont val="ＭＳ Ｐゴシック"/>
        <family val="3"/>
        <charset val="128"/>
      </rPr>
      <t>　</t>
    </r>
    <phoneticPr fontId="7"/>
  </si>
  <si>
    <t>→</t>
    <phoneticPr fontId="7"/>
  </si>
  <si>
    <t>うちネット</t>
    <phoneticPr fontId="7"/>
  </si>
  <si>
    <t>ガソリン</t>
    <phoneticPr fontId="7"/>
  </si>
  <si>
    <t>ナフサ</t>
    <phoneticPr fontId="7"/>
  </si>
  <si>
    <t>ナフサ</t>
    <phoneticPr fontId="7"/>
  </si>
  <si>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</si>
  <si>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</si>
  <si>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</si>
  <si>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</si>
  <si>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</si>
  <si>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total</t>
    <phoneticPr fontId="1"/>
  </si>
  <si>
    <r>
      <t>Heavy fuel oil B</t>
    </r>
    <r>
      <rPr>
        <sz val="12"/>
        <rFont val="ＭＳ Ｐゴシック"/>
        <family val="3"/>
        <charset val="128"/>
      </rPr>
      <t>・</t>
    </r>
    <r>
      <rPr>
        <sz val="12"/>
        <rFont val="Times New Roman"/>
        <family val="1"/>
      </rPr>
      <t>C</t>
    </r>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</si>
  <si>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</si>
  <si>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</si>
  <si>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</si>
  <si>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7"/>
  </si>
  <si>
    <t>ｔ</t>
    <phoneticPr fontId="7"/>
  </si>
  <si>
    <t>t</t>
    <phoneticPr fontId="7"/>
  </si>
  <si>
    <t>【 平成28年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</si>
  <si>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t xml:space="preserve"> ２．業種別統計　(1) 業種別エネルギ－消費 (平成 28 年）</t>
    <phoneticPr fontId="1"/>
  </si>
  <si>
    <t xml:space="preserve"> ２．業種別統計　(2) 燃料受払　2)業種別表（事業所ベース）　③石油製品工業　④ガラス製品工業</t>
    <phoneticPr fontId="1"/>
  </si>
  <si>
    <t xml:space="preserve"> ２．業種別統計　(2) 燃料受払　2)業種別表（事業所ベース）　⑤化学工業　⑥窯業・土石製品工業</t>
    <phoneticPr fontId="1"/>
  </si>
  <si>
    <t xml:space="preserve"> ２．業種別統計　(2) 燃料受払　2)業種別表（事業所ベース）　⑧非鉄金属地金工業　⑨機械工業　</t>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</si>
  <si>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</si>
  <si>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xml:space="preserve"> ３．指定生産品目別統計　(1)指定生産品目別エネルギー消費 (平成28年）
　           　                                           （パルプ・紙・板紙工業　　化学繊維工業　石油製品工業　ガラス製品工業）</t>
    <phoneticPr fontId="78"/>
  </si>
  <si>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</si>
  <si>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 xml:space="preserve"> ４．地域別統計　(2)経済産業局別業種別エネルギー消費量の推移　   5)近畿経済産業局管内　6)中国経済産業局管内　7)四国経済産業局管内　8）九州経済産業局管内 （含沖縄）</t>
    <rPh sb="38" eb="40">
      <t>キンキ</t>
    </rPh>
    <rPh sb="50" eb="52">
      <t>チュウゴク</t>
    </rPh>
    <rPh sb="62" eb="64">
      <t>シコク</t>
    </rPh>
    <phoneticPr fontId="1"/>
  </si>
  <si>
    <t xml:space="preserve">  経済産業省資源エネルギー庁　</t>
    <rPh sb="2" eb="4">
      <t>ケイザイ</t>
    </rPh>
    <rPh sb="4" eb="7">
      <t>サンギョウショウ</t>
    </rPh>
    <rPh sb="7" eb="9">
      <t>シゲン</t>
    </rPh>
    <rPh sb="14" eb="15">
      <t>チョウ</t>
    </rPh>
    <phoneticPr fontId="1"/>
  </si>
  <si>
    <t>－</t>
    <phoneticPr fontId="9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</si>
</sst>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 numFmtId="220" formatCode="#,##0_);[Red]\(#,##0\)"/>
  </numFmts>
  <fonts count="131">
    <font>
      <sz val="11"/>
      <color theme="1"/>
      <name val="ＭＳ Ｐゴシック"/>
      <family val="3"/>
      <charset val="128"/>
      <scheme val="minor"/>
    </font>
    <font>
      <sz val="6"/>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ＭＳ Ｐゴシック"/>
      <family val="3"/>
      <charset val="128"/>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sz val="18"/>
      <color indexed="16"/>
      <name val="Times New Roman"/>
      <family val="1"/>
    </font>
    <font>
      <b/>
      <sz val="24"/>
      <color indexed="18"/>
      <name val="Times New Roman"/>
      <family val="1"/>
    </font>
    <font>
      <sz val="14"/>
      <color indexed="18"/>
      <name val="Times New Roman"/>
      <family val="1"/>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sz val="13"/>
      <name val="ＭＳ Ｐゴシック"/>
      <family val="3"/>
      <charset val="128"/>
    </font>
    <font>
      <b/>
      <sz val="24"/>
      <name val="ＭＳ Ｐ明朝"/>
      <family val="1"/>
      <charset val="128"/>
    </font>
    <font>
      <b/>
      <sz val="24"/>
      <name val="Times New Roman"/>
      <family val="1"/>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sz val="9.5"/>
      <name val="ＭＳ Ｐ明朝"/>
      <family val="1"/>
      <charset val="128"/>
    </font>
    <font>
      <sz val="7.5"/>
      <name val="ＭＳ Ｐゴシック"/>
      <family val="3"/>
      <charset val="128"/>
    </font>
    <font>
      <sz val="8"/>
      <name val="Times New Roman"/>
      <family val="1"/>
    </font>
    <font>
      <sz val="7"/>
      <name val="ＭＳ Ｐゴシック"/>
      <family val="3"/>
      <charset val="128"/>
    </font>
    <font>
      <sz val="6"/>
      <name val="ＭＳ Ｐゴシック"/>
      <family val="3"/>
      <charset val="128"/>
    </font>
    <font>
      <vertAlign val="superscript"/>
      <sz val="12"/>
      <name val="Times New Roman"/>
      <family val="1"/>
    </font>
    <font>
      <sz val="6"/>
      <name val="ＭＳ Ｐゴシック"/>
      <family val="3"/>
      <charset val="128"/>
    </font>
    <font>
      <sz val="6"/>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2"/>
      <name val="ＭＳ Ｐゴシック"/>
      <family val="3"/>
      <charset val="128"/>
      <scheme val="major"/>
    </font>
    <font>
      <sz val="10.5"/>
      <color theme="1"/>
      <name val="Century"/>
      <family val="1"/>
    </font>
    <font>
      <b/>
      <sz val="14"/>
      <color theme="1"/>
      <name val="ＭＳ Ｐ明朝"/>
      <family val="1"/>
      <charset val="128"/>
    </font>
    <font>
      <sz val="14"/>
      <name val="ＭＳ Ｐゴシック"/>
      <family val="3"/>
      <charset val="128"/>
      <scheme val="major"/>
    </font>
    <font>
      <sz val="11"/>
      <name val="ＭＳ Ｐゴシック"/>
      <family val="3"/>
      <charset val="128"/>
      <scheme val="major"/>
    </font>
    <font>
      <sz val="10"/>
      <name val="ＭＳ Ｐゴシック"/>
      <family val="3"/>
      <charset val="128"/>
      <scheme val="minor"/>
    </font>
    <font>
      <sz val="9"/>
      <name val="ＭＳ Ｐゴシック"/>
      <family val="3"/>
      <charset val="128"/>
      <scheme val="minor"/>
    </font>
    <font>
      <sz val="9.5"/>
      <name val="ＭＳ Ｐゴシック"/>
      <family val="3"/>
      <charset val="128"/>
      <scheme val="minor"/>
    </font>
    <font>
      <sz val="6"/>
      <name val="ＭＳ Ｐゴシック"/>
      <family val="3"/>
      <charset val="128"/>
      <scheme val="major"/>
    </font>
    <font>
      <b/>
      <sz val="16"/>
      <color theme="1"/>
      <name val="ＭＳ Ｐ明朝"/>
      <family val="1"/>
      <charset val="128"/>
    </font>
    <font>
      <sz val="14"/>
      <color theme="1"/>
      <name val="Times New Roman"/>
      <family val="1"/>
    </font>
    <font>
      <u/>
      <sz val="12"/>
      <color theme="1"/>
      <name val="ＭＳ Ｐゴシック"/>
      <family val="3"/>
      <charset val="128"/>
    </font>
    <font>
      <b/>
      <sz val="18"/>
      <color theme="1"/>
      <name val="ＭＳ Ｐ明朝"/>
      <family val="1"/>
      <charset val="128"/>
    </font>
    <font>
      <sz val="9"/>
      <name val="ＭＳ Ｐゴシック"/>
      <family val="3"/>
      <charset val="128"/>
      <scheme val="major"/>
    </font>
  </fonts>
  <fills count="10">
    <fill>
      <patternFill patternType="none"/>
    </fill>
    <fill>
      <patternFill patternType="gray125"/>
    </fill>
    <fill>
      <patternFill patternType="solid">
        <fgColor theme="0"/>
        <bgColor indexed="64"/>
      </patternFill>
    </fill>
    <fill>
      <patternFill patternType="solid">
        <fgColor rgb="FF00FFFF"/>
        <bgColor indexed="64"/>
      </patternFill>
    </fill>
    <fill>
      <patternFill patternType="solid">
        <fgColor rgb="FF66FF66"/>
        <bgColor indexed="64"/>
      </patternFill>
    </fill>
    <fill>
      <patternFill patternType="solid">
        <fgColor rgb="FFFFFF66"/>
        <bgColor indexed="64"/>
      </patternFill>
    </fill>
    <fill>
      <patternFill patternType="solid">
        <fgColor rgb="FFFF7C80"/>
        <bgColor indexed="64"/>
      </patternFill>
    </fill>
    <fill>
      <patternFill patternType="solid">
        <fgColor rgb="FFFF66FF"/>
        <bgColor indexed="64"/>
      </patternFill>
    </fill>
    <fill>
      <patternFill patternType="solid">
        <fgColor rgb="FF9966FF"/>
        <bgColor indexed="64"/>
      </patternFill>
    </fill>
    <fill>
      <patternFill patternType="solid">
        <fgColor rgb="FF6699FF"/>
        <bgColor indexed="64"/>
      </patternFill>
    </fill>
  </fills>
  <borders count="57">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79" fillId="0" borderId="0" applyNumberFormat="0" applyFill="0" applyBorder="0" applyAlignment="0" applyProtection="0">
      <alignment vertical="top"/>
      <protection locked="0"/>
    </xf>
    <xf numFmtId="38" fontId="3"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xf numFmtId="0" fontId="7" fillId="0" borderId="0"/>
    <xf numFmtId="0" fontId="3" fillId="0" borderId="0">
      <alignment vertical="center"/>
    </xf>
    <xf numFmtId="0" fontId="103" fillId="0" borderId="0">
      <alignment vertical="center"/>
    </xf>
    <xf numFmtId="0" fontId="3" fillId="0" borderId="0">
      <alignment vertical="center"/>
    </xf>
    <xf numFmtId="0" fontId="103" fillId="0" borderId="0">
      <alignment vertical="center"/>
    </xf>
    <xf numFmtId="0" fontId="3" fillId="0" borderId="0"/>
    <xf numFmtId="0" fontId="3" fillId="0" borderId="0">
      <alignment vertical="center"/>
    </xf>
    <xf numFmtId="0" fontId="13" fillId="0" borderId="0">
      <alignment vertical="center"/>
    </xf>
    <xf numFmtId="0" fontId="7" fillId="0" borderId="0"/>
    <xf numFmtId="0" fontId="7" fillId="0" borderId="0"/>
    <xf numFmtId="0" fontId="7" fillId="0" borderId="0"/>
    <xf numFmtId="0" fontId="7" fillId="0" borderId="0"/>
    <xf numFmtId="0" fontId="3" fillId="0" borderId="0"/>
    <xf numFmtId="0" fontId="13" fillId="0" borderId="0"/>
  </cellStyleXfs>
  <cellXfs count="2871">
    <xf numFmtId="0" fontId="0" fillId="0" borderId="0" xfId="0">
      <alignment vertical="center"/>
    </xf>
    <xf numFmtId="176" fontId="4" fillId="2" borderId="0" xfId="5" applyNumberFormat="1" applyFont="1" applyFill="1"/>
    <xf numFmtId="38" fontId="5" fillId="2" borderId="0" xfId="2" applyFont="1" applyFill="1" applyBorder="1"/>
    <xf numFmtId="38" fontId="4" fillId="2" borderId="0" xfId="2" applyFont="1" applyFill="1"/>
    <xf numFmtId="0" fontId="5" fillId="2" borderId="0" xfId="5" applyFont="1" applyFill="1"/>
    <xf numFmtId="38" fontId="6" fillId="2" borderId="0" xfId="2" applyFont="1" applyFill="1" applyBorder="1"/>
    <xf numFmtId="176" fontId="4" fillId="2" borderId="0" xfId="5" applyNumberFormat="1" applyFont="1" applyFill="1" applyAlignment="1">
      <alignment horizontal="right"/>
    </xf>
    <xf numFmtId="38" fontId="7" fillId="2" borderId="0" xfId="2" applyFont="1" applyFill="1"/>
    <xf numFmtId="176" fontId="8" fillId="2" borderId="0" xfId="5" quotePrefix="1" applyNumberFormat="1" applyFont="1" applyFill="1" applyAlignment="1">
      <alignment horizontal="left"/>
    </xf>
    <xf numFmtId="176" fontId="4" fillId="2" borderId="0" xfId="5" quotePrefix="1" applyNumberFormat="1" applyFont="1" applyFill="1" applyAlignment="1">
      <alignment horizontal="left"/>
    </xf>
    <xf numFmtId="38" fontId="4" fillId="2" borderId="0" xfId="2" quotePrefix="1" applyFont="1" applyFill="1" applyBorder="1" applyAlignment="1">
      <alignment horizontal="left"/>
    </xf>
    <xf numFmtId="176" fontId="8" fillId="2" borderId="0" xfId="5" quotePrefix="1" applyNumberFormat="1" applyFont="1" applyFill="1" applyAlignment="1">
      <alignment horizontal="right"/>
    </xf>
    <xf numFmtId="38" fontId="7" fillId="2" borderId="0" xfId="2" quotePrefix="1" applyFont="1" applyFill="1" applyBorder="1" applyAlignment="1">
      <alignment horizontal="left"/>
    </xf>
    <xf numFmtId="176" fontId="3" fillId="2" borderId="0" xfId="5" applyNumberFormat="1" applyFill="1"/>
    <xf numFmtId="0" fontId="6" fillId="2" borderId="0" xfId="5" applyFont="1" applyFill="1"/>
    <xf numFmtId="176" fontId="6" fillId="2" borderId="0" xfId="5" applyNumberFormat="1" applyFont="1" applyFill="1"/>
    <xf numFmtId="38" fontId="3" fillId="2" borderId="0" xfId="2" applyFont="1" applyFill="1"/>
    <xf numFmtId="38" fontId="6" fillId="2" borderId="0" xfId="2" applyFont="1" applyFill="1"/>
    <xf numFmtId="176" fontId="9" fillId="2" borderId="0" xfId="5" quotePrefix="1" applyNumberFormat="1" applyFont="1" applyFill="1" applyAlignment="1">
      <alignment horizontal="left"/>
    </xf>
    <xf numFmtId="176" fontId="10" fillId="2" borderId="0" xfId="5" quotePrefix="1" applyNumberFormat="1" applyFont="1" applyFill="1" applyAlignment="1">
      <alignment horizontal="left"/>
    </xf>
    <xf numFmtId="38" fontId="11" fillId="2" borderId="0" xfId="2" quotePrefix="1" applyFont="1" applyFill="1" applyBorder="1" applyAlignment="1">
      <alignment horizontal="left"/>
    </xf>
    <xf numFmtId="38" fontId="12" fillId="2" borderId="0" xfId="2" applyFont="1" applyFill="1"/>
    <xf numFmtId="38" fontId="13" fillId="2" borderId="0" xfId="2" applyFont="1" applyFill="1" applyBorder="1" applyAlignment="1">
      <alignment horizontal="left"/>
    </xf>
    <xf numFmtId="38" fontId="3" fillId="2" borderId="0" xfId="2" applyFont="1" applyFill="1" applyBorder="1"/>
    <xf numFmtId="38" fontId="10" fillId="2" borderId="0" xfId="2" applyFont="1" applyFill="1"/>
    <xf numFmtId="38" fontId="10" fillId="2" borderId="0" xfId="2" quotePrefix="1" applyFont="1" applyFill="1" applyAlignment="1">
      <alignment horizontal="left"/>
    </xf>
    <xf numFmtId="176" fontId="14" fillId="2" borderId="0" xfId="5" applyNumberFormat="1" applyFont="1" applyFill="1"/>
    <xf numFmtId="38" fontId="15" fillId="2" borderId="0" xfId="2" applyFont="1" applyFill="1" applyBorder="1"/>
    <xf numFmtId="38" fontId="6" fillId="2" borderId="1" xfId="2" applyFont="1" applyFill="1" applyBorder="1" applyAlignment="1">
      <alignment horizontal="center"/>
    </xf>
    <xf numFmtId="38" fontId="13" fillId="2" borderId="1" xfId="2" quotePrefix="1" applyFont="1" applyFill="1" applyBorder="1"/>
    <xf numFmtId="38" fontId="6" fillId="2" borderId="2" xfId="2" applyFont="1" applyFill="1" applyBorder="1" applyAlignment="1">
      <alignment horizontal="center"/>
    </xf>
    <xf numFmtId="38" fontId="6" fillId="2" borderId="1" xfId="2" applyFont="1" applyFill="1" applyBorder="1"/>
    <xf numFmtId="38" fontId="3" fillId="2" borderId="3" xfId="2" applyFont="1" applyFill="1" applyBorder="1"/>
    <xf numFmtId="38" fontId="3" fillId="2" borderId="1" xfId="2" applyFont="1" applyFill="1" applyBorder="1"/>
    <xf numFmtId="38" fontId="3" fillId="2" borderId="2" xfId="2" applyFont="1" applyFill="1" applyBorder="1"/>
    <xf numFmtId="0" fontId="3" fillId="2" borderId="0" xfId="5" applyFill="1"/>
    <xf numFmtId="38" fontId="6" fillId="2" borderId="0" xfId="2" applyFont="1" applyFill="1" applyBorder="1" applyAlignment="1">
      <alignment horizontal="center"/>
    </xf>
    <xf numFmtId="38" fontId="6" fillId="2" borderId="4" xfId="2" applyFont="1" applyFill="1" applyBorder="1" applyAlignment="1">
      <alignment horizontal="center"/>
    </xf>
    <xf numFmtId="38" fontId="6" fillId="2" borderId="1" xfId="2" quotePrefix="1" applyFont="1" applyFill="1" applyBorder="1" applyAlignment="1">
      <alignment horizontal="left"/>
    </xf>
    <xf numFmtId="38" fontId="3" fillId="2" borderId="4" xfId="2" applyFont="1" applyFill="1" applyBorder="1"/>
    <xf numFmtId="38" fontId="8" fillId="2" borderId="4" xfId="2" applyFont="1" applyFill="1" applyBorder="1" applyAlignment="1">
      <alignment horizontal="center" shrinkToFit="1"/>
    </xf>
    <xf numFmtId="38" fontId="6" fillId="2" borderId="2" xfId="2" applyFont="1" applyFill="1" applyBorder="1"/>
    <xf numFmtId="38" fontId="6" fillId="2" borderId="5" xfId="2" applyFont="1" applyFill="1" applyBorder="1"/>
    <xf numFmtId="38" fontId="6" fillId="2" borderId="5" xfId="2" applyFont="1" applyFill="1" applyBorder="1" applyAlignment="1">
      <alignment horizontal="center"/>
    </xf>
    <xf numFmtId="38" fontId="3" fillId="2" borderId="0" xfId="2" applyFont="1" applyFill="1" applyBorder="1" applyAlignment="1">
      <alignment horizontal="center"/>
    </xf>
    <xf numFmtId="38" fontId="3" fillId="2" borderId="5" xfId="2" applyFont="1" applyFill="1" applyBorder="1"/>
    <xf numFmtId="38" fontId="3" fillId="2" borderId="6" xfId="2" applyFont="1" applyFill="1" applyBorder="1"/>
    <xf numFmtId="38" fontId="3" fillId="2" borderId="5" xfId="2" applyFont="1" applyFill="1" applyBorder="1" applyAlignment="1">
      <alignment horizontal="center"/>
    </xf>
    <xf numFmtId="38" fontId="3" fillId="2" borderId="5" xfId="2" applyFont="1" applyFill="1" applyBorder="1" applyAlignment="1">
      <alignment wrapText="1" shrinkToFit="1"/>
    </xf>
    <xf numFmtId="38" fontId="3" fillId="2" borderId="5" xfId="2" applyFont="1" applyFill="1" applyBorder="1" applyAlignment="1">
      <alignment horizontal="center" vertical="center" shrinkToFit="1"/>
    </xf>
    <xf numFmtId="38" fontId="3" fillId="2" borderId="4" xfId="2" applyFont="1" applyFill="1" applyBorder="1" applyAlignment="1">
      <alignment horizontal="center"/>
    </xf>
    <xf numFmtId="38" fontId="6" fillId="2" borderId="6" xfId="2" applyFont="1" applyFill="1" applyBorder="1" applyAlignment="1">
      <alignment horizontal="center"/>
    </xf>
    <xf numFmtId="38" fontId="3" fillId="2" borderId="6" xfId="2" applyFont="1" applyFill="1" applyBorder="1" applyAlignment="1">
      <alignment horizontal="center"/>
    </xf>
    <xf numFmtId="0" fontId="3" fillId="2" borderId="6" xfId="5" applyFill="1" applyBorder="1" applyAlignment="1">
      <alignment horizontal="center" vertical="center"/>
    </xf>
    <xf numFmtId="38" fontId="3" fillId="2" borderId="4" xfId="2" applyFont="1" applyFill="1" applyBorder="1" applyAlignment="1"/>
    <xf numFmtId="38" fontId="8" fillId="2" borderId="6" xfId="2" applyFont="1" applyFill="1" applyBorder="1" applyAlignment="1">
      <alignment horizontal="center" shrinkToFit="1"/>
    </xf>
    <xf numFmtId="38" fontId="6" fillId="2" borderId="6" xfId="2" quotePrefix="1" applyFont="1" applyFill="1" applyBorder="1" applyAlignment="1">
      <alignment horizontal="center"/>
    </xf>
    <xf numFmtId="38" fontId="6" fillId="2" borderId="0" xfId="2" quotePrefix="1" applyFont="1" applyFill="1" applyBorder="1" applyAlignment="1">
      <alignment horizontal="center"/>
    </xf>
    <xf numFmtId="38" fontId="6" fillId="2" borderId="4" xfId="2" applyFont="1" applyFill="1" applyBorder="1"/>
    <xf numFmtId="38" fontId="3" fillId="2" borderId="7" xfId="2" applyFont="1" applyFill="1" applyBorder="1" applyAlignment="1">
      <alignment horizontal="center"/>
    </xf>
    <xf numFmtId="38" fontId="3" fillId="2" borderId="8" xfId="2" applyFont="1" applyFill="1" applyBorder="1" applyAlignment="1">
      <alignment horizontal="center"/>
    </xf>
    <xf numFmtId="38" fontId="3" fillId="2" borderId="9" xfId="2" applyFont="1" applyFill="1" applyBorder="1" applyAlignment="1">
      <alignment horizontal="center"/>
    </xf>
    <xf numFmtId="38" fontId="3" fillId="2" borderId="8" xfId="2" applyFont="1" applyFill="1" applyBorder="1" applyAlignment="1" applyProtection="1">
      <alignment horizontal="center"/>
    </xf>
    <xf numFmtId="177" fontId="13" fillId="2" borderId="0" xfId="5" quotePrefix="1" applyNumberFormat="1" applyFont="1" applyFill="1" applyAlignment="1">
      <alignment horizontal="right"/>
    </xf>
    <xf numFmtId="178" fontId="13" fillId="2" borderId="0" xfId="5" quotePrefix="1" applyNumberFormat="1" applyFont="1" applyFill="1" applyAlignment="1">
      <alignment horizontal="center"/>
    </xf>
    <xf numFmtId="179" fontId="13" fillId="2" borderId="0" xfId="5" quotePrefix="1" applyNumberFormat="1" applyFont="1" applyFill="1" applyAlignment="1">
      <alignment horizontal="left"/>
    </xf>
    <xf numFmtId="180" fontId="13" fillId="2" borderId="2" xfId="2" applyNumberFormat="1" applyFont="1" applyFill="1" applyBorder="1" applyAlignment="1">
      <alignment horizontal="right"/>
    </xf>
    <xf numFmtId="181" fontId="16" fillId="2" borderId="4" xfId="5" quotePrefix="1" applyNumberFormat="1" applyFont="1" applyFill="1" applyBorder="1" applyAlignment="1">
      <alignment horizontal="right"/>
    </xf>
    <xf numFmtId="182" fontId="17" fillId="2" borderId="0" xfId="5" applyNumberFormat="1" applyFont="1" applyFill="1" applyAlignment="1">
      <alignment horizontal="left"/>
    </xf>
    <xf numFmtId="181" fontId="21" fillId="2" borderId="4" xfId="5" quotePrefix="1" applyNumberFormat="1" applyFont="1" applyFill="1" applyBorder="1" applyAlignment="1">
      <alignment horizontal="right"/>
    </xf>
    <xf numFmtId="182" fontId="6" fillId="2" borderId="0" xfId="5" applyNumberFormat="1" applyFont="1" applyFill="1" applyAlignment="1">
      <alignment horizontal="left"/>
    </xf>
    <xf numFmtId="0" fontId="13" fillId="0" borderId="0" xfId="5" quotePrefix="1" applyFont="1"/>
    <xf numFmtId="0" fontId="5" fillId="0" borderId="0" xfId="5" applyFont="1"/>
    <xf numFmtId="0" fontId="13" fillId="2" borderId="0" xfId="5" quotePrefix="1" applyFont="1" applyFill="1" applyAlignment="1">
      <alignment horizontal="right"/>
    </xf>
    <xf numFmtId="0" fontId="13" fillId="2" borderId="0" xfId="5" quotePrefix="1" applyFont="1" applyFill="1" applyAlignment="1">
      <alignment horizontal="left"/>
    </xf>
    <xf numFmtId="180" fontId="13" fillId="2" borderId="4" xfId="2" applyNumberFormat="1" applyFont="1" applyFill="1" applyBorder="1" applyAlignment="1">
      <alignment horizontal="right"/>
    </xf>
    <xf numFmtId="0" fontId="13" fillId="2" borderId="0" xfId="5" quotePrefix="1" applyFont="1" applyFill="1" applyAlignment="1">
      <alignment horizontal="center"/>
    </xf>
    <xf numFmtId="0" fontId="21" fillId="2" borderId="4" xfId="5" quotePrefix="1" applyFont="1" applyFill="1" applyBorder="1" applyAlignment="1">
      <alignment horizontal="right"/>
    </xf>
    <xf numFmtId="0" fontId="6" fillId="2" borderId="0" xfId="5" applyFont="1" applyFill="1" applyAlignment="1">
      <alignment horizontal="left"/>
    </xf>
    <xf numFmtId="177" fontId="22" fillId="2" borderId="0" xfId="5" quotePrefix="1" applyNumberFormat="1" applyFont="1" applyFill="1" applyAlignment="1">
      <alignment horizontal="right"/>
    </xf>
    <xf numFmtId="178" fontId="22" fillId="2" borderId="0" xfId="5" quotePrefix="1" applyNumberFormat="1" applyFont="1" applyFill="1" applyAlignment="1">
      <alignment horizontal="center"/>
    </xf>
    <xf numFmtId="183" fontId="22" fillId="2" borderId="0" xfId="5" quotePrefix="1" applyNumberFormat="1" applyFont="1" applyFill="1" applyAlignment="1">
      <alignment horizontal="left"/>
    </xf>
    <xf numFmtId="180" fontId="22" fillId="2" borderId="4" xfId="2" applyNumberFormat="1" applyFont="1" applyFill="1" applyBorder="1" applyAlignment="1">
      <alignment horizontal="right"/>
    </xf>
    <xf numFmtId="184" fontId="21" fillId="2" borderId="4" xfId="5" quotePrefix="1" applyNumberFormat="1" applyFont="1" applyFill="1" applyBorder="1" applyAlignment="1">
      <alignment horizontal="right"/>
    </xf>
    <xf numFmtId="0" fontId="22" fillId="0" borderId="0" xfId="5" quotePrefix="1" applyFont="1" applyAlignment="1">
      <alignment horizontal="left"/>
    </xf>
    <xf numFmtId="0" fontId="22" fillId="2" borderId="0" xfId="5" quotePrefix="1" applyFont="1" applyFill="1" applyAlignment="1">
      <alignment horizontal="right"/>
    </xf>
    <xf numFmtId="0" fontId="22" fillId="2" borderId="0" xfId="5" quotePrefix="1" applyFont="1" applyFill="1" applyAlignment="1">
      <alignment horizontal="left"/>
    </xf>
    <xf numFmtId="0" fontId="22" fillId="2" borderId="0" xfId="5" quotePrefix="1" applyFont="1" applyFill="1" applyAlignment="1">
      <alignment horizontal="center"/>
    </xf>
    <xf numFmtId="180" fontId="22" fillId="2" borderId="0" xfId="5" quotePrefix="1" applyNumberFormat="1" applyFont="1" applyFill="1" applyAlignment="1">
      <alignment horizontal="right"/>
    </xf>
    <xf numFmtId="180" fontId="22" fillId="2" borderId="0" xfId="5" quotePrefix="1" applyNumberFormat="1" applyFont="1" applyFill="1" applyAlignment="1">
      <alignment horizontal="center"/>
    </xf>
    <xf numFmtId="180" fontId="22" fillId="2" borderId="0" xfId="5" quotePrefix="1" applyNumberFormat="1" applyFont="1" applyFill="1" applyAlignment="1">
      <alignment horizontal="left"/>
    </xf>
    <xf numFmtId="180" fontId="21" fillId="2" borderId="4" xfId="5" applyNumberFormat="1" applyFont="1" applyFill="1" applyBorder="1" applyAlignment="1">
      <alignment horizontal="right"/>
    </xf>
    <xf numFmtId="180" fontId="6" fillId="2" borderId="0" xfId="5" applyNumberFormat="1" applyFont="1" applyFill="1" applyAlignment="1">
      <alignment horizontal="left"/>
    </xf>
    <xf numFmtId="180" fontId="22" fillId="2" borderId="0" xfId="5" applyNumberFormat="1" applyFont="1" applyFill="1" applyAlignment="1">
      <alignment horizontal="right"/>
    </xf>
    <xf numFmtId="180" fontId="22" fillId="2" borderId="0" xfId="5" applyNumberFormat="1" applyFont="1" applyFill="1" applyAlignment="1">
      <alignment horizontal="center"/>
    </xf>
    <xf numFmtId="180" fontId="22" fillId="2" borderId="0" xfId="5" applyNumberFormat="1" applyFont="1" applyFill="1" applyAlignment="1">
      <alignment horizontal="left"/>
    </xf>
    <xf numFmtId="0" fontId="22" fillId="0" borderId="0" xfId="5" applyFont="1" applyAlignment="1">
      <alignment horizontal="left"/>
    </xf>
    <xf numFmtId="0" fontId="22" fillId="2" borderId="0" xfId="5" applyFont="1" applyFill="1" applyAlignment="1">
      <alignment horizontal="right"/>
    </xf>
    <xf numFmtId="0" fontId="22" fillId="2" borderId="0" xfId="5" applyFont="1" applyFill="1" applyAlignment="1">
      <alignment horizontal="center"/>
    </xf>
    <xf numFmtId="0" fontId="22" fillId="2" borderId="0" xfId="5" applyFont="1" applyFill="1" applyAlignment="1">
      <alignment horizontal="left"/>
    </xf>
    <xf numFmtId="0" fontId="21" fillId="2" borderId="4" xfId="5" applyFont="1" applyFill="1" applyBorder="1" applyAlignment="1">
      <alignment horizontal="right"/>
    </xf>
    <xf numFmtId="185" fontId="22" fillId="2" borderId="0" xfId="5" applyNumberFormat="1" applyFont="1" applyFill="1" applyAlignment="1">
      <alignment horizontal="left"/>
    </xf>
    <xf numFmtId="185" fontId="22" fillId="2" borderId="0" xfId="5" quotePrefix="1" applyNumberFormat="1" applyFont="1" applyFill="1" applyAlignment="1">
      <alignment horizontal="left"/>
    </xf>
    <xf numFmtId="180" fontId="6" fillId="2" borderId="0" xfId="2" applyNumberFormat="1" applyFont="1" applyFill="1" applyAlignment="1">
      <alignment horizontal="left"/>
    </xf>
    <xf numFmtId="180" fontId="22" fillId="2" borderId="10" xfId="5" quotePrefix="1" applyNumberFormat="1" applyFont="1" applyFill="1" applyBorder="1" applyAlignment="1">
      <alignment horizontal="right"/>
    </xf>
    <xf numFmtId="180" fontId="22" fillId="2" borderId="10" xfId="5" quotePrefix="1" applyNumberFormat="1" applyFont="1" applyFill="1" applyBorder="1" applyAlignment="1">
      <alignment horizontal="center"/>
    </xf>
    <xf numFmtId="180" fontId="22" fillId="2" borderId="9" xfId="2" applyNumberFormat="1" applyFont="1" applyFill="1" applyBorder="1" applyAlignment="1">
      <alignment horizontal="right"/>
    </xf>
    <xf numFmtId="180" fontId="21" fillId="2" borderId="9" xfId="5" applyNumberFormat="1" applyFont="1" applyFill="1" applyBorder="1" applyAlignment="1">
      <alignment horizontal="right"/>
    </xf>
    <xf numFmtId="180" fontId="6" fillId="2" borderId="10" xfId="2" applyNumberFormat="1" applyFont="1" applyFill="1" applyBorder="1" applyAlignment="1">
      <alignment horizontal="left"/>
    </xf>
    <xf numFmtId="176" fontId="23" fillId="2" borderId="0" xfId="5" quotePrefix="1" applyNumberFormat="1" applyFont="1" applyFill="1" applyAlignment="1">
      <alignment horizontal="left"/>
    </xf>
    <xf numFmtId="38" fontId="22" fillId="2" borderId="0" xfId="2" applyFont="1" applyFill="1" applyBorder="1"/>
    <xf numFmtId="38" fontId="21" fillId="2" borderId="0" xfId="2" applyFont="1" applyFill="1" applyBorder="1"/>
    <xf numFmtId="38" fontId="23" fillId="2" borderId="0" xfId="2" quotePrefix="1" applyFont="1" applyFill="1" applyBorder="1" applyAlignment="1">
      <alignment horizontal="left"/>
    </xf>
    <xf numFmtId="38" fontId="21" fillId="2" borderId="1" xfId="2" applyFont="1" applyFill="1" applyBorder="1"/>
    <xf numFmtId="176" fontId="14" fillId="2" borderId="10" xfId="5" applyNumberFormat="1" applyFont="1" applyFill="1" applyBorder="1"/>
    <xf numFmtId="38" fontId="24" fillId="2" borderId="10" xfId="2" applyFont="1" applyFill="1" applyBorder="1"/>
    <xf numFmtId="38" fontId="24" fillId="2" borderId="10" xfId="2" applyFont="1" applyFill="1" applyBorder="1" applyAlignment="1">
      <alignment horizontal="left"/>
    </xf>
    <xf numFmtId="38" fontId="15" fillId="2" borderId="10" xfId="2" applyFont="1" applyFill="1" applyBorder="1" applyAlignment="1">
      <alignment horizontal="left"/>
    </xf>
    <xf numFmtId="38" fontId="22" fillId="2" borderId="10" xfId="2" applyFont="1" applyFill="1" applyBorder="1"/>
    <xf numFmtId="38" fontId="13" fillId="2" borderId="10" xfId="2" applyFont="1" applyFill="1" applyBorder="1" applyAlignment="1">
      <alignment horizontal="right"/>
    </xf>
    <xf numFmtId="38" fontId="6" fillId="2" borderId="10" xfId="2" applyFont="1" applyFill="1" applyBorder="1"/>
    <xf numFmtId="0" fontId="6" fillId="2" borderId="10" xfId="5" applyFont="1" applyFill="1" applyBorder="1"/>
    <xf numFmtId="38" fontId="5" fillId="2" borderId="10" xfId="2" applyFont="1" applyFill="1" applyBorder="1"/>
    <xf numFmtId="0" fontId="5" fillId="2" borderId="10" xfId="5" applyFont="1" applyFill="1" applyBorder="1"/>
    <xf numFmtId="178" fontId="13" fillId="2" borderId="1" xfId="5" quotePrefix="1" applyNumberFormat="1" applyFont="1" applyFill="1" applyBorder="1" applyAlignment="1">
      <alignment horizontal="center"/>
    </xf>
    <xf numFmtId="179" fontId="13" fillId="2" borderId="11" xfId="5" quotePrefix="1" applyNumberFormat="1" applyFont="1" applyFill="1" applyBorder="1" applyAlignment="1">
      <alignment horizontal="left"/>
    </xf>
    <xf numFmtId="181" fontId="16" fillId="2" borderId="2" xfId="5" quotePrefix="1" applyNumberFormat="1" applyFont="1" applyFill="1" applyBorder="1" applyAlignment="1">
      <alignment horizontal="right"/>
    </xf>
    <xf numFmtId="0" fontId="13" fillId="2" borderId="12" xfId="5" quotePrefix="1" applyFont="1" applyFill="1" applyBorder="1" applyAlignment="1">
      <alignment horizontal="left"/>
    </xf>
    <xf numFmtId="183" fontId="22" fillId="2" borderId="12" xfId="5" quotePrefix="1" applyNumberFormat="1" applyFont="1" applyFill="1" applyBorder="1" applyAlignment="1">
      <alignment horizontal="left"/>
    </xf>
    <xf numFmtId="0" fontId="13" fillId="0" borderId="0" xfId="5" quotePrefix="1" applyFont="1" applyAlignment="1">
      <alignment horizontal="left"/>
    </xf>
    <xf numFmtId="0" fontId="22" fillId="2" borderId="12" xfId="5" quotePrefix="1" applyFont="1" applyFill="1" applyBorder="1" applyAlignment="1">
      <alignment horizontal="left"/>
    </xf>
    <xf numFmtId="180" fontId="22" fillId="2" borderId="12" xfId="5" quotePrefix="1" applyNumberFormat="1" applyFont="1" applyFill="1" applyBorder="1" applyAlignment="1">
      <alignment horizontal="left"/>
    </xf>
    <xf numFmtId="180" fontId="22" fillId="2" borderId="12" xfId="5" applyNumberFormat="1" applyFont="1" applyFill="1" applyBorder="1" applyAlignment="1">
      <alignment horizontal="left"/>
    </xf>
    <xf numFmtId="0" fontId="13" fillId="0" borderId="0" xfId="5" applyFont="1" applyAlignment="1">
      <alignment horizontal="left"/>
    </xf>
    <xf numFmtId="0" fontId="22" fillId="2" borderId="12" xfId="5" applyFont="1" applyFill="1" applyBorder="1" applyAlignment="1">
      <alignment horizontal="left"/>
    </xf>
    <xf numFmtId="185" fontId="22" fillId="2" borderId="12" xfId="5" applyNumberFormat="1" applyFont="1" applyFill="1" applyBorder="1" applyAlignment="1">
      <alignment horizontal="left"/>
    </xf>
    <xf numFmtId="185" fontId="22" fillId="2" borderId="12" xfId="5" quotePrefix="1" applyNumberFormat="1" applyFont="1" applyFill="1" applyBorder="1" applyAlignment="1">
      <alignment horizontal="left"/>
    </xf>
    <xf numFmtId="38" fontId="25" fillId="2" borderId="0" xfId="2" applyFont="1" applyFill="1"/>
    <xf numFmtId="38" fontId="26" fillId="2" borderId="0" xfId="2" quotePrefix="1" applyFont="1" applyFill="1" applyAlignment="1">
      <alignment horizontal="left"/>
    </xf>
    <xf numFmtId="0" fontId="21" fillId="2" borderId="1" xfId="5" quotePrefix="1" applyFont="1" applyFill="1" applyBorder="1" applyAlignment="1">
      <alignment horizontal="right" wrapText="1"/>
    </xf>
    <xf numFmtId="0" fontId="21" fillId="2" borderId="1" xfId="5" quotePrefix="1" applyFont="1" applyFill="1" applyBorder="1" applyAlignment="1">
      <alignment horizontal="left"/>
    </xf>
    <xf numFmtId="0" fontId="22" fillId="2" borderId="1" xfId="5" quotePrefix="1" applyFont="1" applyFill="1" applyBorder="1" applyAlignment="1">
      <alignment vertical="top" wrapText="1"/>
    </xf>
    <xf numFmtId="0" fontId="21" fillId="2" borderId="1" xfId="5" quotePrefix="1" applyFont="1" applyFill="1" applyBorder="1" applyAlignment="1">
      <alignment vertical="top" wrapText="1"/>
    </xf>
    <xf numFmtId="38" fontId="5" fillId="2" borderId="0" xfId="2" applyFont="1" applyFill="1"/>
    <xf numFmtId="0" fontId="25" fillId="2" borderId="0" xfId="5" applyFont="1" applyFill="1"/>
    <xf numFmtId="0" fontId="21" fillId="2" borderId="0" xfId="5" quotePrefix="1" applyFont="1" applyFill="1" applyAlignment="1">
      <alignment horizontal="right"/>
    </xf>
    <xf numFmtId="0" fontId="21" fillId="2" borderId="0" xfId="5" applyFont="1" applyFill="1"/>
    <xf numFmtId="0" fontId="22" fillId="2" borderId="0" xfId="5" quotePrefix="1" applyFont="1" applyFill="1" applyAlignment="1">
      <alignment vertical="center"/>
    </xf>
    <xf numFmtId="0" fontId="22" fillId="2" borderId="0" xfId="5" quotePrefix="1" applyFont="1" applyFill="1" applyAlignment="1">
      <alignment horizontal="left" vertical="top" wrapText="1"/>
    </xf>
    <xf numFmtId="0" fontId="21" fillId="2" borderId="0" xfId="5" quotePrefix="1" applyFont="1" applyFill="1" applyAlignment="1">
      <alignment horizontal="left" vertical="top" wrapText="1"/>
    </xf>
    <xf numFmtId="0" fontId="22" fillId="2" borderId="0" xfId="5" quotePrefix="1" applyFont="1" applyFill="1" applyAlignment="1">
      <alignment horizontal="right" vertical="top"/>
    </xf>
    <xf numFmtId="0" fontId="22" fillId="2" borderId="0" xfId="5" applyFont="1" applyFill="1" applyAlignment="1">
      <alignment vertical="top"/>
    </xf>
    <xf numFmtId="0" fontId="22" fillId="2" borderId="0" xfId="5" quotePrefix="1" applyFont="1" applyFill="1" applyAlignment="1">
      <alignment vertical="top" wrapText="1"/>
    </xf>
    <xf numFmtId="0" fontId="21" fillId="2" borderId="0" xfId="5" quotePrefix="1" applyFont="1" applyFill="1" applyAlignment="1">
      <alignment vertical="top" wrapText="1"/>
    </xf>
    <xf numFmtId="38" fontId="5" fillId="0" borderId="0" xfId="2" applyFont="1"/>
    <xf numFmtId="0" fontId="8" fillId="2" borderId="0" xfId="6" quotePrefix="1" applyFont="1" applyFill="1" applyAlignment="1">
      <alignment horizontal="left"/>
    </xf>
    <xf numFmtId="0" fontId="6" fillId="2" borderId="0" xfId="6" applyFont="1" applyFill="1"/>
    <xf numFmtId="0" fontId="16" fillId="2" borderId="0" xfId="6" quotePrefix="1" applyFont="1" applyFill="1" applyAlignment="1">
      <alignment horizontal="left"/>
    </xf>
    <xf numFmtId="0" fontId="27" fillId="2" borderId="0" xfId="6" quotePrefix="1" applyFont="1" applyFill="1" applyAlignment="1">
      <alignment horizontal="left"/>
    </xf>
    <xf numFmtId="0" fontId="8" fillId="2" borderId="0" xfId="6" applyFont="1" applyFill="1" applyAlignment="1">
      <alignment horizontal="left" vertical="center"/>
    </xf>
    <xf numFmtId="0" fontId="104" fillId="2" borderId="0" xfId="6" quotePrefix="1" applyFont="1" applyFill="1" applyAlignment="1">
      <alignment horizontal="left" vertical="center"/>
    </xf>
    <xf numFmtId="0" fontId="27" fillId="2" borderId="0" xfId="6" applyFont="1" applyFill="1"/>
    <xf numFmtId="0" fontId="15" fillId="2" borderId="0" xfId="6" quotePrefix="1" applyFont="1" applyFill="1" applyAlignment="1">
      <alignment horizontal="left"/>
    </xf>
    <xf numFmtId="0" fontId="28" fillId="2" borderId="0" xfId="6" applyFont="1" applyFill="1"/>
    <xf numFmtId="0" fontId="30" fillId="2" borderId="0" xfId="6" quotePrefix="1" applyFont="1" applyFill="1" applyAlignment="1">
      <alignment horizontal="left"/>
    </xf>
    <xf numFmtId="0" fontId="30" fillId="2" borderId="0" xfId="6" applyFont="1" applyFill="1"/>
    <xf numFmtId="0" fontId="31" fillId="2" borderId="0" xfId="6" quotePrefix="1" applyFont="1" applyFill="1" applyAlignment="1">
      <alignment horizontal="left"/>
    </xf>
    <xf numFmtId="0" fontId="32" fillId="2" borderId="0" xfId="6" applyFont="1" applyFill="1"/>
    <xf numFmtId="0" fontId="21" fillId="2" borderId="0" xfId="6" applyFont="1" applyFill="1"/>
    <xf numFmtId="0" fontId="13" fillId="2" borderId="0" xfId="6" quotePrefix="1" applyFont="1" applyFill="1"/>
    <xf numFmtId="0" fontId="15" fillId="2" borderId="0" xfId="6" applyFont="1" applyFill="1"/>
    <xf numFmtId="0" fontId="14" fillId="2" borderId="0" xfId="6" applyFont="1" applyFill="1" applyAlignment="1">
      <alignment vertical="center"/>
    </xf>
    <xf numFmtId="0" fontId="6" fillId="2" borderId="11" xfId="6" applyFont="1" applyFill="1" applyBorder="1"/>
    <xf numFmtId="0" fontId="8" fillId="2" borderId="11" xfId="6" applyFont="1" applyFill="1" applyBorder="1"/>
    <xf numFmtId="0" fontId="6" fillId="2" borderId="1" xfId="6" applyFont="1" applyFill="1" applyBorder="1" applyAlignment="1">
      <alignment horizontal="center"/>
    </xf>
    <xf numFmtId="0" fontId="6" fillId="2" borderId="1" xfId="6" applyFont="1" applyFill="1" applyBorder="1"/>
    <xf numFmtId="0" fontId="6" fillId="2" borderId="2" xfId="6" applyFont="1" applyFill="1" applyBorder="1" applyAlignment="1">
      <alignment horizontal="center"/>
    </xf>
    <xf numFmtId="0" fontId="6" fillId="2" borderId="3" xfId="6" applyFont="1" applyFill="1" applyBorder="1"/>
    <xf numFmtId="0" fontId="6" fillId="2" borderId="2" xfId="6" applyFont="1" applyFill="1" applyBorder="1"/>
    <xf numFmtId="0" fontId="6" fillId="2" borderId="12" xfId="6" applyFont="1" applyFill="1" applyBorder="1"/>
    <xf numFmtId="0" fontId="21" fillId="2" borderId="12" xfId="6" quotePrefix="1" applyFont="1" applyFill="1" applyBorder="1" applyAlignment="1">
      <alignment horizontal="center"/>
    </xf>
    <xf numFmtId="0" fontId="6" fillId="2" borderId="0" xfId="6" applyFont="1" applyFill="1" applyAlignment="1">
      <alignment horizontal="center"/>
    </xf>
    <xf numFmtId="0" fontId="6" fillId="2" borderId="4" xfId="6" applyFont="1" applyFill="1" applyBorder="1" applyAlignment="1">
      <alignment horizontal="center"/>
    </xf>
    <xf numFmtId="0" fontId="6" fillId="2" borderId="1" xfId="6" quotePrefix="1" applyFont="1" applyFill="1" applyBorder="1" applyAlignment="1">
      <alignment horizontal="left"/>
    </xf>
    <xf numFmtId="0" fontId="6" fillId="2" borderId="10" xfId="6" applyFont="1" applyFill="1" applyBorder="1"/>
    <xf numFmtId="0" fontId="6" fillId="2" borderId="4" xfId="6" applyFont="1" applyFill="1" applyBorder="1"/>
    <xf numFmtId="0" fontId="6" fillId="2" borderId="5" xfId="6" applyFont="1" applyFill="1" applyBorder="1"/>
    <xf numFmtId="0" fontId="6" fillId="2" borderId="5" xfId="6" applyFont="1" applyFill="1" applyBorder="1" applyAlignment="1">
      <alignment horizontal="center"/>
    </xf>
    <xf numFmtId="38" fontId="6" fillId="2" borderId="6" xfId="3" applyFont="1" applyFill="1" applyBorder="1" applyAlignment="1">
      <alignment horizontal="center"/>
    </xf>
    <xf numFmtId="0" fontId="8" fillId="2" borderId="12" xfId="6" applyFont="1" applyFill="1" applyBorder="1" applyAlignment="1">
      <alignment horizontal="center"/>
    </xf>
    <xf numFmtId="0" fontId="6" fillId="2" borderId="6" xfId="6" applyFont="1" applyFill="1" applyBorder="1" applyAlignment="1">
      <alignment horizontal="center"/>
    </xf>
    <xf numFmtId="0" fontId="6" fillId="2" borderId="12" xfId="6" applyFont="1" applyFill="1" applyBorder="1" applyAlignment="1">
      <alignment horizontal="center"/>
    </xf>
    <xf numFmtId="0" fontId="6" fillId="2" borderId="4" xfId="6" applyFont="1" applyFill="1" applyBorder="1" applyAlignment="1">
      <alignment horizontal="center" wrapText="1"/>
    </xf>
    <xf numFmtId="0" fontId="6" fillId="2" borderId="0" xfId="6" quotePrefix="1" applyFont="1" applyFill="1" applyAlignment="1">
      <alignment horizontal="center"/>
    </xf>
    <xf numFmtId="0" fontId="6" fillId="2" borderId="6" xfId="6" quotePrefix="1" applyFont="1" applyFill="1" applyBorder="1" applyAlignment="1">
      <alignment horizontal="center"/>
    </xf>
    <xf numFmtId="0" fontId="6" fillId="2" borderId="7" xfId="6" applyFont="1" applyFill="1" applyBorder="1"/>
    <xf numFmtId="0" fontId="8" fillId="2" borderId="7" xfId="6" applyFont="1" applyFill="1" applyBorder="1"/>
    <xf numFmtId="0" fontId="6" fillId="2" borderId="9" xfId="6" applyFont="1" applyFill="1" applyBorder="1"/>
    <xf numFmtId="0" fontId="22" fillId="2" borderId="12" xfId="6" applyFont="1" applyFill="1" applyBorder="1"/>
    <xf numFmtId="180" fontId="13" fillId="2" borderId="11" xfId="2" applyNumberFormat="1" applyFont="1" applyFill="1" applyBorder="1" applyAlignment="1">
      <alignment horizontal="right"/>
    </xf>
    <xf numFmtId="0" fontId="22" fillId="2" borderId="0" xfId="5" applyFont="1" applyFill="1"/>
    <xf numFmtId="0" fontId="5" fillId="2" borderId="12" xfId="6" applyFont="1" applyFill="1" applyBorder="1"/>
    <xf numFmtId="38" fontId="13" fillId="2" borderId="0" xfId="2" applyFont="1" applyFill="1" applyBorder="1" applyAlignment="1">
      <alignment horizontal="right"/>
    </xf>
    <xf numFmtId="38" fontId="13" fillId="2" borderId="12" xfId="2" applyFont="1" applyFill="1" applyBorder="1" applyAlignment="1">
      <alignment horizontal="right"/>
    </xf>
    <xf numFmtId="38" fontId="13" fillId="2" borderId="4" xfId="2" applyFont="1" applyFill="1" applyBorder="1" applyAlignment="1">
      <alignment horizontal="right"/>
    </xf>
    <xf numFmtId="180" fontId="13" fillId="2" borderId="12" xfId="2" applyNumberFormat="1" applyFont="1" applyFill="1" applyBorder="1" applyAlignment="1">
      <alignment horizontal="right"/>
    </xf>
    <xf numFmtId="0" fontId="17" fillId="2" borderId="6" xfId="6" applyFont="1" applyFill="1" applyBorder="1" applyAlignment="1">
      <alignment horizontal="left"/>
    </xf>
    <xf numFmtId="0" fontId="17" fillId="2" borderId="0" xfId="6" applyFont="1" applyFill="1" applyAlignment="1">
      <alignment horizontal="left"/>
    </xf>
    <xf numFmtId="180" fontId="22" fillId="2" borderId="12" xfId="2" applyNumberFormat="1" applyFont="1" applyFill="1" applyBorder="1" applyAlignment="1">
      <alignment horizontal="right"/>
    </xf>
    <xf numFmtId="0" fontId="6" fillId="2" borderId="6" xfId="6" applyFont="1" applyFill="1" applyBorder="1" applyAlignment="1">
      <alignment horizontal="left"/>
    </xf>
    <xf numFmtId="38" fontId="22" fillId="2" borderId="4" xfId="2" applyFont="1" applyFill="1" applyBorder="1" applyAlignment="1">
      <alignment horizontal="right"/>
    </xf>
    <xf numFmtId="38" fontId="22" fillId="2" borderId="0" xfId="2" applyFont="1" applyFill="1" applyBorder="1" applyAlignment="1">
      <alignment horizontal="right"/>
    </xf>
    <xf numFmtId="38" fontId="22" fillId="2" borderId="12" xfId="2" applyFont="1" applyFill="1" applyBorder="1" applyAlignment="1">
      <alignment horizontal="right"/>
    </xf>
    <xf numFmtId="0" fontId="6" fillId="2" borderId="0" xfId="6" applyFont="1" applyFill="1" applyAlignment="1">
      <alignment horizontal="left"/>
    </xf>
    <xf numFmtId="180" fontId="22" fillId="2" borderId="0" xfId="5" applyNumberFormat="1" applyFont="1" applyFill="1"/>
    <xf numFmtId="0" fontId="6" fillId="2" borderId="6" xfId="6" quotePrefix="1" applyFont="1" applyFill="1" applyBorder="1" applyAlignment="1">
      <alignment horizontal="left" shrinkToFit="1"/>
    </xf>
    <xf numFmtId="0" fontId="6" fillId="2" borderId="0" xfId="6" quotePrefix="1" applyFont="1" applyFill="1" applyAlignment="1">
      <alignment horizontal="left" shrinkToFit="1"/>
    </xf>
    <xf numFmtId="0" fontId="6" fillId="2" borderId="6" xfId="6" quotePrefix="1" applyFont="1" applyFill="1" applyBorder="1" applyAlignment="1">
      <alignment horizontal="left"/>
    </xf>
    <xf numFmtId="0" fontId="6" fillId="2" borderId="0" xfId="6" quotePrefix="1" applyFont="1" applyFill="1" applyAlignment="1">
      <alignment horizontal="left"/>
    </xf>
    <xf numFmtId="0" fontId="5" fillId="2" borderId="7" xfId="6" applyFont="1" applyFill="1" applyBorder="1"/>
    <xf numFmtId="0" fontId="6" fillId="2" borderId="8" xfId="6" applyFont="1" applyFill="1" applyBorder="1"/>
    <xf numFmtId="38" fontId="22" fillId="2" borderId="9" xfId="2" applyFont="1" applyFill="1" applyBorder="1" applyAlignment="1">
      <alignment horizontal="right"/>
    </xf>
    <xf numFmtId="0" fontId="5" fillId="2" borderId="7" xfId="5" applyFont="1" applyFill="1" applyBorder="1"/>
    <xf numFmtId="0" fontId="5" fillId="2" borderId="9" xfId="5" applyFont="1" applyFill="1" applyBorder="1"/>
    <xf numFmtId="0" fontId="5" fillId="2" borderId="0" xfId="6" applyFont="1" applyFill="1"/>
    <xf numFmtId="0" fontId="3" fillId="2" borderId="0" xfId="6" applyFill="1"/>
    <xf numFmtId="0" fontId="5" fillId="2" borderId="10" xfId="6" applyFont="1" applyFill="1" applyBorder="1"/>
    <xf numFmtId="38" fontId="13" fillId="2" borderId="10" xfId="2" applyFont="1" applyFill="1" applyBorder="1" applyAlignment="1"/>
    <xf numFmtId="0" fontId="36" fillId="2" borderId="0" xfId="6" applyFont="1" applyFill="1"/>
    <xf numFmtId="0" fontId="22" fillId="2" borderId="2" xfId="5" applyFont="1" applyFill="1" applyBorder="1"/>
    <xf numFmtId="0" fontId="5" fillId="2" borderId="4" xfId="5" applyFont="1" applyFill="1" applyBorder="1"/>
    <xf numFmtId="0" fontId="22" fillId="2" borderId="4" xfId="5" applyFont="1" applyFill="1" applyBorder="1"/>
    <xf numFmtId="0" fontId="22" fillId="2" borderId="0" xfId="6" quotePrefix="1" applyFont="1" applyFill="1" applyAlignment="1">
      <alignment horizontal="left"/>
    </xf>
    <xf numFmtId="0" fontId="21" fillId="2" borderId="0" xfId="6" quotePrefix="1" applyFont="1" applyFill="1" applyAlignment="1">
      <alignment horizontal="right" vertical="top"/>
    </xf>
    <xf numFmtId="0" fontId="22" fillId="2" borderId="0" xfId="6" applyFont="1" applyFill="1" applyAlignment="1">
      <alignment horizontal="left" vertical="top" wrapText="1"/>
    </xf>
    <xf numFmtId="0" fontId="21" fillId="2" borderId="0" xfId="6" applyFont="1" applyFill="1" applyAlignment="1">
      <alignment horizontal="left" vertical="top" wrapText="1"/>
    </xf>
    <xf numFmtId="0" fontId="22" fillId="2" borderId="0" xfId="6" applyFont="1" applyFill="1"/>
    <xf numFmtId="0" fontId="13" fillId="2" borderId="0" xfId="18" applyFont="1" applyFill="1"/>
    <xf numFmtId="0" fontId="7" fillId="2" borderId="0" xfId="18" applyFill="1"/>
    <xf numFmtId="0" fontId="29" fillId="2" borderId="0" xfId="18" quotePrefix="1" applyFont="1" applyFill="1" applyAlignment="1">
      <alignment horizontal="left"/>
    </xf>
    <xf numFmtId="0" fontId="11" fillId="2" borderId="0" xfId="18" quotePrefix="1" applyFont="1" applyFill="1" applyAlignment="1">
      <alignment horizontal="left"/>
    </xf>
    <xf numFmtId="0" fontId="7" fillId="2" borderId="0" xfId="18" applyFill="1" applyAlignment="1">
      <alignment horizontal="left"/>
    </xf>
    <xf numFmtId="0" fontId="38" fillId="2" borderId="0" xfId="18" applyFont="1" applyFill="1"/>
    <xf numFmtId="49" fontId="5" fillId="2" borderId="0" xfId="19" applyNumberFormat="1" applyFont="1" applyFill="1"/>
    <xf numFmtId="0" fontId="15" fillId="2" borderId="0" xfId="18" quotePrefix="1" applyFont="1" applyFill="1" applyAlignment="1">
      <alignment horizontal="left"/>
    </xf>
    <xf numFmtId="37" fontId="21" fillId="2" borderId="5" xfId="18" applyNumberFormat="1" applyFont="1" applyFill="1" applyBorder="1" applyAlignment="1">
      <alignment horizontal="center"/>
    </xf>
    <xf numFmtId="0" fontId="8" fillId="2" borderId="1" xfId="18" applyFont="1" applyFill="1" applyBorder="1" applyAlignment="1">
      <alignment horizontal="center"/>
    </xf>
    <xf numFmtId="0" fontId="8" fillId="2" borderId="3" xfId="18" applyFont="1" applyFill="1" applyBorder="1" applyAlignment="1">
      <alignment horizontal="center"/>
    </xf>
    <xf numFmtId="0" fontId="8" fillId="2" borderId="5" xfId="18" applyFont="1" applyFill="1" applyBorder="1" applyAlignment="1">
      <alignment horizontal="center"/>
    </xf>
    <xf numFmtId="0" fontId="8" fillId="2" borderId="2" xfId="18" applyFont="1" applyFill="1" applyBorder="1"/>
    <xf numFmtId="49" fontId="6" fillId="2" borderId="0" xfId="19" applyNumberFormat="1" applyFont="1" applyFill="1"/>
    <xf numFmtId="0" fontId="8" fillId="2" borderId="0" xfId="18" applyFont="1" applyFill="1"/>
    <xf numFmtId="37" fontId="21" fillId="2" borderId="6" xfId="18" applyNumberFormat="1" applyFont="1" applyFill="1" applyBorder="1" applyAlignment="1">
      <alignment horizontal="center"/>
    </xf>
    <xf numFmtId="0" fontId="21" fillId="2" borderId="11" xfId="18" applyFont="1" applyFill="1" applyBorder="1" applyAlignment="1">
      <alignment horizontal="center"/>
    </xf>
    <xf numFmtId="0" fontId="8" fillId="2" borderId="4" xfId="18" applyFont="1" applyFill="1" applyBorder="1"/>
    <xf numFmtId="0" fontId="6" fillId="2" borderId="0" xfId="18" applyFont="1" applyFill="1" applyAlignment="1">
      <alignment horizontal="center"/>
    </xf>
    <xf numFmtId="0" fontId="6" fillId="2" borderId="6" xfId="18" quotePrefix="1" applyFont="1" applyFill="1" applyBorder="1" applyAlignment="1">
      <alignment horizontal="center"/>
    </xf>
    <xf numFmtId="0" fontId="6" fillId="2" borderId="6" xfId="18" applyFont="1" applyFill="1" applyBorder="1" applyAlignment="1">
      <alignment horizontal="center"/>
    </xf>
    <xf numFmtId="0" fontId="6" fillId="2" borderId="9" xfId="18" quotePrefix="1" applyFont="1" applyFill="1" applyBorder="1" applyAlignment="1">
      <alignment horizontal="left"/>
    </xf>
    <xf numFmtId="0" fontId="8" fillId="2" borderId="10" xfId="18" applyFont="1" applyFill="1" applyBorder="1" applyAlignment="1">
      <alignment horizontal="center"/>
    </xf>
    <xf numFmtId="0" fontId="8" fillId="2" borderId="7" xfId="18" applyFont="1" applyFill="1" applyBorder="1" applyAlignment="1">
      <alignment horizontal="center"/>
    </xf>
    <xf numFmtId="0" fontId="8" fillId="2" borderId="6" xfId="18" applyFont="1" applyFill="1" applyBorder="1" applyAlignment="1">
      <alignment horizontal="center"/>
    </xf>
    <xf numFmtId="0" fontId="8" fillId="2" borderId="0" xfId="18" applyFont="1" applyFill="1" applyAlignment="1">
      <alignment horizontal="center"/>
    </xf>
    <xf numFmtId="0" fontId="6" fillId="2" borderId="0" xfId="18" quotePrefix="1" applyFont="1" applyFill="1" applyAlignment="1">
      <alignment horizontal="center"/>
    </xf>
    <xf numFmtId="0" fontId="8" fillId="2" borderId="4" xfId="18" applyFont="1" applyFill="1" applyBorder="1" applyAlignment="1">
      <alignment horizontal="center"/>
    </xf>
    <xf numFmtId="37" fontId="21" fillId="2" borderId="8" xfId="18" applyNumberFormat="1" applyFont="1" applyFill="1" applyBorder="1" applyAlignment="1">
      <alignment horizontal="center"/>
    </xf>
    <xf numFmtId="0" fontId="8" fillId="2" borderId="9" xfId="18" applyFont="1" applyFill="1" applyBorder="1"/>
    <xf numFmtId="37" fontId="22" fillId="2" borderId="4" xfId="18" applyNumberFormat="1" applyFont="1" applyFill="1" applyBorder="1" applyAlignment="1">
      <alignment horizontal="center"/>
    </xf>
    <xf numFmtId="0" fontId="16" fillId="2" borderId="2" xfId="18" quotePrefix="1" applyFont="1" applyFill="1" applyBorder="1" applyAlignment="1">
      <alignment horizontal="left"/>
    </xf>
    <xf numFmtId="37" fontId="40" fillId="2" borderId="0" xfId="18" quotePrefix="1" applyNumberFormat="1" applyFont="1" applyFill="1" applyAlignment="1">
      <alignment horizontal="left"/>
    </xf>
    <xf numFmtId="186" fontId="13" fillId="2" borderId="0" xfId="2" applyNumberFormat="1" applyFont="1" applyFill="1" applyBorder="1" applyAlignment="1">
      <alignment horizontal="right"/>
    </xf>
    <xf numFmtId="0" fontId="16" fillId="2" borderId="4" xfId="18" applyFont="1" applyFill="1" applyBorder="1" applyAlignment="1">
      <alignment horizontal="left"/>
    </xf>
    <xf numFmtId="0" fontId="21" fillId="2" borderId="4" xfId="18" quotePrefix="1" applyFont="1" applyFill="1" applyBorder="1" applyAlignment="1">
      <alignment horizontal="left"/>
    </xf>
    <xf numFmtId="0" fontId="16" fillId="2" borderId="4" xfId="18" quotePrefix="1" applyFont="1" applyFill="1" applyBorder="1" applyAlignment="1">
      <alignment horizontal="left"/>
    </xf>
    <xf numFmtId="37" fontId="24" fillId="2" borderId="0" xfId="18" applyNumberFormat="1" applyFont="1" applyFill="1" applyAlignment="1">
      <alignment horizontal="distributed" vertical="distributed"/>
    </xf>
    <xf numFmtId="37" fontId="22" fillId="2" borderId="0" xfId="18" applyNumberFormat="1" applyFont="1" applyFill="1" applyAlignment="1">
      <alignment horizontal="distributed" vertical="center"/>
    </xf>
    <xf numFmtId="37" fontId="22" fillId="2" borderId="0" xfId="18" applyNumberFormat="1" applyFont="1" applyFill="1" applyAlignment="1">
      <alignment horizontal="distributed" vertical="distributed"/>
    </xf>
    <xf numFmtId="0" fontId="21" fillId="2" borderId="4" xfId="18" applyFont="1" applyFill="1" applyBorder="1"/>
    <xf numFmtId="37" fontId="22" fillId="2" borderId="4" xfId="17" applyNumberFormat="1" applyFont="1" applyFill="1" applyBorder="1" applyAlignment="1">
      <alignment horizontal="center"/>
    </xf>
    <xf numFmtId="0" fontId="21" fillId="2" borderId="4" xfId="18" applyFont="1" applyFill="1" applyBorder="1" applyAlignment="1">
      <alignment horizontal="left"/>
    </xf>
    <xf numFmtId="37" fontId="22" fillId="2" borderId="4" xfId="18" applyNumberFormat="1" applyFont="1" applyFill="1" applyBorder="1" applyAlignment="1">
      <alignment horizontal="center" vertical="center"/>
    </xf>
    <xf numFmtId="37" fontId="22" fillId="2" borderId="6" xfId="18" applyNumberFormat="1" applyFont="1" applyFill="1" applyBorder="1" applyAlignment="1">
      <alignment horizontal="center"/>
    </xf>
    <xf numFmtId="37" fontId="22" fillId="2" borderId="10" xfId="18" applyNumberFormat="1" applyFont="1" applyFill="1" applyBorder="1" applyAlignment="1">
      <alignment horizontal="distributed" vertical="distributed"/>
    </xf>
    <xf numFmtId="37" fontId="22" fillId="2" borderId="8" xfId="18" applyNumberFormat="1" applyFont="1" applyFill="1" applyBorder="1" applyAlignment="1">
      <alignment horizontal="center"/>
    </xf>
    <xf numFmtId="0" fontId="21" fillId="2" borderId="9" xfId="18" applyFont="1" applyFill="1" applyBorder="1"/>
    <xf numFmtId="37" fontId="21" fillId="2" borderId="0" xfId="18" applyNumberFormat="1" applyFont="1" applyFill="1" applyAlignment="1">
      <alignment horizontal="center"/>
    </xf>
    <xf numFmtId="0" fontId="15" fillId="2" borderId="10" xfId="18" applyFont="1" applyFill="1" applyBorder="1"/>
    <xf numFmtId="0" fontId="8" fillId="2" borderId="10" xfId="18" applyFont="1" applyFill="1" applyBorder="1"/>
    <xf numFmtId="0" fontId="22" fillId="2" borderId="4" xfId="18" quotePrefix="1" applyFont="1" applyFill="1" applyBorder="1" applyAlignment="1">
      <alignment horizontal="center"/>
    </xf>
    <xf numFmtId="0" fontId="22" fillId="2" borderId="4" xfId="18" applyFont="1" applyFill="1" applyBorder="1" applyAlignment="1">
      <alignment horizontal="distributed"/>
    </xf>
    <xf numFmtId="0" fontId="22" fillId="2" borderId="0" xfId="18" applyFont="1" applyFill="1" applyAlignment="1">
      <alignment horizontal="distributed"/>
    </xf>
    <xf numFmtId="0" fontId="22" fillId="2" borderId="9" xfId="18" applyFont="1" applyFill="1" applyBorder="1" applyAlignment="1">
      <alignment horizontal="distributed"/>
    </xf>
    <xf numFmtId="0" fontId="22" fillId="2" borderId="0" xfId="7" quotePrefix="1" applyFont="1" applyFill="1" applyAlignment="1">
      <alignment horizontal="left"/>
    </xf>
    <xf numFmtId="0" fontId="105" fillId="2" borderId="0" xfId="7" applyFont="1" applyFill="1"/>
    <xf numFmtId="0" fontId="6" fillId="2" borderId="0" xfId="0" quotePrefix="1" applyFont="1" applyFill="1" applyAlignment="1">
      <alignment vertical="top"/>
    </xf>
    <xf numFmtId="0" fontId="3" fillId="2" borderId="0" xfId="0" applyFont="1" applyFill="1" applyAlignment="1">
      <alignment horizontal="left" vertical="top"/>
    </xf>
    <xf numFmtId="0" fontId="8" fillId="2" borderId="0" xfId="17" applyFont="1" applyFill="1"/>
    <xf numFmtId="0" fontId="15" fillId="2" borderId="0" xfId="17" applyFont="1" applyFill="1"/>
    <xf numFmtId="0" fontId="14" fillId="2" borderId="0" xfId="17" applyFont="1" applyFill="1"/>
    <xf numFmtId="0" fontId="7" fillId="2" borderId="0" xfId="17" applyFill="1"/>
    <xf numFmtId="0" fontId="13" fillId="2" borderId="0" xfId="17" quotePrefix="1" applyFont="1" applyFill="1"/>
    <xf numFmtId="0" fontId="7" fillId="2" borderId="1" xfId="17" applyFill="1" applyBorder="1"/>
    <xf numFmtId="0" fontId="7" fillId="2" borderId="13" xfId="17" applyFill="1" applyBorder="1"/>
    <xf numFmtId="0" fontId="13" fillId="2" borderId="3" xfId="17" applyFont="1" applyFill="1" applyBorder="1" applyAlignment="1">
      <alignment horizontal="center"/>
    </xf>
    <xf numFmtId="0" fontId="7" fillId="2" borderId="3" xfId="17" applyFill="1" applyBorder="1"/>
    <xf numFmtId="0" fontId="13" fillId="2" borderId="3" xfId="17" applyFont="1" applyFill="1" applyBorder="1"/>
    <xf numFmtId="0" fontId="8" fillId="2" borderId="3" xfId="17" applyFont="1" applyFill="1" applyBorder="1"/>
    <xf numFmtId="0" fontId="7" fillId="2" borderId="14" xfId="17" applyFill="1" applyBorder="1"/>
    <xf numFmtId="0" fontId="7" fillId="2" borderId="5" xfId="17" applyFill="1" applyBorder="1"/>
    <xf numFmtId="0" fontId="8" fillId="2" borderId="1" xfId="17" applyFont="1" applyFill="1" applyBorder="1"/>
    <xf numFmtId="0" fontId="13" fillId="2" borderId="0" xfId="17" applyFont="1" applyFill="1" applyAlignment="1">
      <alignment horizontal="center"/>
    </xf>
    <xf numFmtId="0" fontId="13" fillId="2" borderId="5" xfId="17" applyFont="1" applyFill="1" applyBorder="1" applyAlignment="1">
      <alignment horizontal="center"/>
    </xf>
    <xf numFmtId="0" fontId="13" fillId="2" borderId="6" xfId="17" applyFont="1" applyFill="1" applyBorder="1" applyAlignment="1">
      <alignment horizontal="center"/>
    </xf>
    <xf numFmtId="0" fontId="7" fillId="2" borderId="0" xfId="17" applyFill="1" applyAlignment="1">
      <alignment horizontal="center"/>
    </xf>
    <xf numFmtId="0" fontId="7" fillId="2" borderId="6" xfId="17" applyFill="1" applyBorder="1" applyAlignment="1">
      <alignment horizontal="center"/>
    </xf>
    <xf numFmtId="0" fontId="7" fillId="2" borderId="6" xfId="17" quotePrefix="1" applyFill="1" applyBorder="1" applyAlignment="1">
      <alignment horizontal="center"/>
    </xf>
    <xf numFmtId="0" fontId="6" fillId="2" borderId="9" xfId="17" applyFont="1" applyFill="1" applyBorder="1" applyAlignment="1">
      <alignment horizontal="centerContinuous"/>
    </xf>
    <xf numFmtId="0" fontId="7" fillId="2" borderId="10" xfId="17" applyFill="1" applyBorder="1" applyAlignment="1">
      <alignment horizontal="centerContinuous"/>
    </xf>
    <xf numFmtId="0" fontId="7" fillId="2" borderId="7" xfId="17" applyFill="1" applyBorder="1" applyAlignment="1">
      <alignment horizontal="centerContinuous"/>
    </xf>
    <xf numFmtId="0" fontId="8" fillId="2" borderId="0" xfId="17" applyFont="1" applyFill="1" applyAlignment="1">
      <alignment horizontal="center"/>
    </xf>
    <xf numFmtId="0" fontId="8" fillId="2" borderId="6" xfId="17" applyFont="1" applyFill="1" applyBorder="1" applyAlignment="1">
      <alignment horizontal="center"/>
    </xf>
    <xf numFmtId="0" fontId="8" fillId="2" borderId="6" xfId="17" applyFont="1" applyFill="1" applyBorder="1"/>
    <xf numFmtId="0" fontId="8" fillId="2" borderId="4" xfId="17" applyFont="1" applyFill="1" applyBorder="1" applyAlignment="1">
      <alignment horizontal="center"/>
    </xf>
    <xf numFmtId="0" fontId="8" fillId="2" borderId="6" xfId="17" quotePrefix="1" applyFont="1" applyFill="1" applyBorder="1" applyAlignment="1">
      <alignment horizontal="center"/>
    </xf>
    <xf numFmtId="0" fontId="8" fillId="2" borderId="12" xfId="17" applyFont="1" applyFill="1" applyBorder="1" applyAlignment="1">
      <alignment horizontal="center"/>
    </xf>
    <xf numFmtId="0" fontId="8" fillId="2" borderId="12" xfId="17" quotePrefix="1" applyFont="1" applyFill="1" applyBorder="1" applyAlignment="1">
      <alignment horizontal="center"/>
    </xf>
    <xf numFmtId="0" fontId="8" fillId="2" borderId="10" xfId="17" applyFont="1" applyFill="1" applyBorder="1"/>
    <xf numFmtId="180" fontId="7" fillId="2" borderId="2" xfId="2" applyNumberFormat="1" applyFont="1" applyFill="1" applyBorder="1" applyAlignment="1">
      <alignment horizontal="right"/>
    </xf>
    <xf numFmtId="180" fontId="7" fillId="2" borderId="1" xfId="2" applyNumberFormat="1" applyFont="1" applyFill="1" applyBorder="1" applyAlignment="1">
      <alignment horizontal="right"/>
    </xf>
    <xf numFmtId="180" fontId="7" fillId="2" borderId="11" xfId="2" applyNumberFormat="1" applyFont="1" applyFill="1" applyBorder="1" applyAlignment="1">
      <alignment horizontal="right"/>
    </xf>
    <xf numFmtId="0" fontId="17" fillId="2" borderId="0" xfId="17" quotePrefix="1" applyFont="1" applyFill="1" applyAlignment="1">
      <alignment horizontal="left"/>
    </xf>
    <xf numFmtId="180" fontId="7" fillId="2" borderId="4" xfId="2" applyNumberFormat="1" applyFont="1" applyFill="1" applyBorder="1" applyAlignment="1">
      <alignment horizontal="right"/>
    </xf>
    <xf numFmtId="180" fontId="7" fillId="2" borderId="0" xfId="2" applyNumberFormat="1" applyFont="1" applyFill="1" applyBorder="1" applyAlignment="1">
      <alignment horizontal="right"/>
    </xf>
    <xf numFmtId="180" fontId="7" fillId="2" borderId="12" xfId="2" applyNumberFormat="1" applyFont="1" applyFill="1" applyBorder="1" applyAlignment="1">
      <alignment horizontal="right"/>
    </xf>
    <xf numFmtId="180" fontId="44" fillId="2" borderId="4" xfId="2" applyNumberFormat="1" applyFont="1" applyFill="1" applyBorder="1" applyAlignment="1">
      <alignment horizontal="right"/>
    </xf>
    <xf numFmtId="180" fontId="44" fillId="2" borderId="0" xfId="2" applyNumberFormat="1" applyFont="1" applyFill="1" applyBorder="1" applyAlignment="1">
      <alignment horizontal="right"/>
    </xf>
    <xf numFmtId="180" fontId="44" fillId="2" borderId="12" xfId="2" applyNumberFormat="1" applyFont="1" applyFill="1" applyBorder="1" applyAlignment="1">
      <alignment horizontal="right"/>
    </xf>
    <xf numFmtId="0" fontId="6" fillId="2" borderId="0" xfId="17" applyFont="1" applyFill="1"/>
    <xf numFmtId="0" fontId="6" fillId="2" borderId="0" xfId="17" quotePrefix="1" applyFont="1" applyFill="1" applyAlignment="1">
      <alignment horizontal="left"/>
    </xf>
    <xf numFmtId="0" fontId="6" fillId="2" borderId="0" xfId="17" applyFont="1" applyFill="1" applyAlignment="1">
      <alignment horizontal="left"/>
    </xf>
    <xf numFmtId="0" fontId="6" fillId="2" borderId="4" xfId="17" applyFont="1" applyFill="1" applyBorder="1"/>
    <xf numFmtId="38" fontId="44" fillId="2" borderId="4" xfId="2" applyFont="1" applyFill="1" applyBorder="1" applyAlignment="1">
      <alignment horizontal="right"/>
    </xf>
    <xf numFmtId="38" fontId="44" fillId="2" borderId="0" xfId="2" applyFont="1" applyFill="1" applyBorder="1" applyAlignment="1">
      <alignment horizontal="right"/>
    </xf>
    <xf numFmtId="38" fontId="44" fillId="2" borderId="12" xfId="2" applyFont="1" applyFill="1" applyBorder="1" applyAlignment="1">
      <alignment horizontal="right"/>
    </xf>
    <xf numFmtId="0" fontId="17" fillId="2" borderId="4" xfId="17" quotePrefix="1" applyFont="1" applyFill="1" applyBorder="1" applyAlignment="1">
      <alignment horizontal="left"/>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180" fontId="4" fillId="2" borderId="7" xfId="2" applyNumberFormat="1" applyFont="1" applyFill="1" applyBorder="1" applyAlignment="1">
      <alignment horizontal="right"/>
    </xf>
    <xf numFmtId="38" fontId="4" fillId="2" borderId="0" xfId="2" applyFont="1" applyFill="1" applyBorder="1" applyAlignment="1">
      <alignment horizontal="right"/>
    </xf>
    <xf numFmtId="0" fontId="7" fillId="2" borderId="11" xfId="17" applyFill="1" applyBorder="1"/>
    <xf numFmtId="0" fontId="21" fillId="2" borderId="0" xfId="17" applyFont="1" applyFill="1" applyAlignment="1">
      <alignment horizontal="center"/>
    </xf>
    <xf numFmtId="0" fontId="21" fillId="2" borderId="6" xfId="17" applyFont="1" applyFill="1" applyBorder="1" applyAlignment="1">
      <alignment horizontal="center"/>
    </xf>
    <xf numFmtId="0" fontId="8" fillId="2" borderId="10" xfId="17" applyFont="1" applyFill="1" applyBorder="1" applyAlignment="1">
      <alignment horizontal="centerContinuous"/>
    </xf>
    <xf numFmtId="0" fontId="8" fillId="2" borderId="7" xfId="17" applyFont="1" applyFill="1" applyBorder="1" applyAlignment="1">
      <alignment horizontal="centerContinuous"/>
    </xf>
    <xf numFmtId="0" fontId="8" fillId="2" borderId="0" xfId="17" quotePrefix="1" applyFont="1" applyFill="1" applyAlignment="1">
      <alignment horizontal="center"/>
    </xf>
    <xf numFmtId="0" fontId="8" fillId="2" borderId="8" xfId="17" applyFont="1" applyFill="1" applyBorder="1" applyAlignment="1">
      <alignment horizontal="center"/>
    </xf>
    <xf numFmtId="0" fontId="6" fillId="2" borderId="10" xfId="17" applyFont="1" applyFill="1" applyBorder="1"/>
    <xf numFmtId="0" fontId="17" fillId="2" borderId="2" xfId="17" quotePrefix="1" applyFont="1" applyFill="1" applyBorder="1" applyAlignment="1">
      <alignment horizontal="left"/>
    </xf>
    <xf numFmtId="176" fontId="7" fillId="2" borderId="4" xfId="17" applyNumberFormat="1" applyFill="1" applyBorder="1"/>
    <xf numFmtId="176" fontId="7" fillId="2" borderId="0" xfId="17" applyNumberFormat="1" applyFill="1"/>
    <xf numFmtId="0" fontId="6" fillId="2" borderId="4" xfId="17" quotePrefix="1" applyFont="1" applyFill="1" applyBorder="1" applyAlignment="1">
      <alignment horizontal="left"/>
    </xf>
    <xf numFmtId="0" fontId="6" fillId="2" borderId="4" xfId="17" applyFont="1" applyFill="1" applyBorder="1" applyAlignment="1">
      <alignment horizontal="left"/>
    </xf>
    <xf numFmtId="38" fontId="4" fillId="2" borderId="4" xfId="2" applyFont="1" applyFill="1" applyBorder="1" applyAlignment="1">
      <alignment horizontal="right"/>
    </xf>
    <xf numFmtId="0" fontId="13" fillId="0" borderId="0" xfId="14">
      <alignment vertical="center"/>
    </xf>
    <xf numFmtId="0" fontId="13" fillId="2" borderId="0" xfId="14" applyFill="1">
      <alignment vertical="center"/>
    </xf>
    <xf numFmtId="187" fontId="13" fillId="2" borderId="0" xfId="14" applyNumberFormat="1" applyFill="1">
      <alignment vertical="center"/>
    </xf>
    <xf numFmtId="0" fontId="46" fillId="2" borderId="0" xfId="14" applyFont="1" applyFill="1" applyAlignment="1">
      <alignment horizontal="center" vertical="center"/>
    </xf>
    <xf numFmtId="0" fontId="47" fillId="2" borderId="0" xfId="14" applyFont="1" applyFill="1" applyAlignment="1">
      <alignment horizontal="center" vertical="center"/>
    </xf>
    <xf numFmtId="189" fontId="13" fillId="2" borderId="0" xfId="14" applyNumberFormat="1" applyFill="1">
      <alignment vertical="center"/>
    </xf>
    <xf numFmtId="0" fontId="48" fillId="2" borderId="0" xfId="14" applyFont="1" applyFill="1" applyAlignment="1">
      <alignment horizontal="center" vertical="center"/>
    </xf>
    <xf numFmtId="0" fontId="4" fillId="2" borderId="0" xfId="5" quotePrefix="1" applyFont="1" applyFill="1" applyAlignment="1">
      <alignment horizontal="left"/>
    </xf>
    <xf numFmtId="0" fontId="4" fillId="2" borderId="0" xfId="5" applyFont="1" applyFill="1"/>
    <xf numFmtId="0" fontId="7" fillId="2" borderId="0" xfId="5" applyFont="1" applyFill="1"/>
    <xf numFmtId="0" fontId="4" fillId="2" borderId="0" xfId="5" quotePrefix="1" applyFont="1" applyFill="1" applyAlignment="1">
      <alignment horizontal="right"/>
    </xf>
    <xf numFmtId="0" fontId="5" fillId="2" borderId="0" xfId="5" quotePrefix="1" applyFont="1" applyFill="1" applyAlignment="1">
      <alignment horizontal="left"/>
    </xf>
    <xf numFmtId="0" fontId="14" fillId="2" borderId="0" xfId="5" applyFont="1" applyFill="1"/>
    <xf numFmtId="0" fontId="15" fillId="2" borderId="0" xfId="5" applyFont="1" applyFill="1"/>
    <xf numFmtId="37" fontId="13" fillId="2" borderId="5" xfId="5" applyNumberFormat="1" applyFont="1" applyFill="1" applyBorder="1"/>
    <xf numFmtId="0" fontId="3" fillId="2" borderId="1" xfId="5" applyFill="1" applyBorder="1"/>
    <xf numFmtId="0" fontId="3" fillId="2" borderId="13" xfId="5" applyFill="1" applyBorder="1"/>
    <xf numFmtId="0" fontId="3" fillId="2" borderId="3" xfId="5" applyFill="1" applyBorder="1"/>
    <xf numFmtId="0" fontId="6" fillId="2" borderId="3" xfId="5" applyFont="1" applyFill="1" applyBorder="1"/>
    <xf numFmtId="0" fontId="3" fillId="2" borderId="14" xfId="5" applyFill="1" applyBorder="1"/>
    <xf numFmtId="0" fontId="3" fillId="2" borderId="0" xfId="5" applyFill="1" applyAlignment="1">
      <alignment horizontal="center"/>
    </xf>
    <xf numFmtId="0" fontId="3" fillId="2" borderId="5" xfId="5" applyFill="1" applyBorder="1" applyAlignment="1">
      <alignment horizontal="center"/>
    </xf>
    <xf numFmtId="37" fontId="21" fillId="2" borderId="6" xfId="5" applyNumberFormat="1" applyFont="1" applyFill="1" applyBorder="1" applyAlignment="1">
      <alignment horizontal="center"/>
    </xf>
    <xf numFmtId="0" fontId="6" fillId="2" borderId="0" xfId="5" applyFont="1" applyFill="1" applyAlignment="1">
      <alignment horizontal="center"/>
    </xf>
    <xf numFmtId="0" fontId="6" fillId="2" borderId="6" xfId="5" applyFont="1" applyFill="1" applyBorder="1" applyAlignment="1">
      <alignment horizontal="center"/>
    </xf>
    <xf numFmtId="0" fontId="13" fillId="2" borderId="6" xfId="5" quotePrefix="1" applyFont="1" applyFill="1" applyBorder="1" applyAlignment="1">
      <alignment horizontal="center"/>
    </xf>
    <xf numFmtId="0" fontId="8" fillId="2" borderId="6" xfId="5" applyFont="1" applyFill="1" applyBorder="1" applyAlignment="1">
      <alignment horizontal="center"/>
    </xf>
    <xf numFmtId="0" fontId="6" fillId="2" borderId="6" xfId="5" applyFont="1" applyFill="1" applyBorder="1"/>
    <xf numFmtId="0" fontId="8" fillId="2" borderId="6" xfId="5" applyFont="1" applyFill="1" applyBorder="1"/>
    <xf numFmtId="0" fontId="6" fillId="2" borderId="6" xfId="5" quotePrefix="1" applyFont="1" applyFill="1" applyBorder="1" applyAlignment="1">
      <alignment horizontal="center"/>
    </xf>
    <xf numFmtId="0" fontId="6" fillId="2" borderId="4" xfId="5" applyFont="1" applyFill="1" applyBorder="1" applyAlignment="1">
      <alignment horizontal="center"/>
    </xf>
    <xf numFmtId="37" fontId="21" fillId="2" borderId="8" xfId="5" applyNumberFormat="1" applyFont="1" applyFill="1" applyBorder="1"/>
    <xf numFmtId="0" fontId="8" fillId="2" borderId="8" xfId="5" applyFont="1" applyFill="1" applyBorder="1"/>
    <xf numFmtId="0" fontId="6" fillId="2" borderId="8" xfId="5" applyFont="1" applyFill="1" applyBorder="1"/>
    <xf numFmtId="0" fontId="6" fillId="2" borderId="8" xfId="5" applyFont="1" applyFill="1" applyBorder="1" applyAlignment="1">
      <alignment horizontal="center"/>
    </xf>
    <xf numFmtId="37" fontId="40" fillId="2" borderId="0" xfId="5" applyNumberFormat="1" applyFont="1" applyFill="1" applyAlignment="1">
      <alignment horizontal="distributed" vertical="distributed"/>
    </xf>
    <xf numFmtId="37" fontId="22" fillId="2" borderId="4" xfId="5" applyNumberFormat="1" applyFont="1" applyFill="1" applyBorder="1" applyAlignment="1">
      <alignment horizontal="center"/>
    </xf>
    <xf numFmtId="180" fontId="3" fillId="2" borderId="2" xfId="2" applyNumberFormat="1" applyFont="1" applyFill="1" applyBorder="1" applyAlignment="1">
      <alignment horizontal="right"/>
    </xf>
    <xf numFmtId="180" fontId="3" fillId="2" borderId="1" xfId="2" applyNumberFormat="1" applyFont="1" applyFill="1" applyBorder="1" applyAlignment="1">
      <alignment horizontal="right"/>
    </xf>
    <xf numFmtId="180" fontId="3" fillId="2" borderId="0" xfId="2" applyNumberFormat="1" applyFont="1" applyFill="1" applyBorder="1" applyAlignment="1">
      <alignment horizontal="right"/>
    </xf>
    <xf numFmtId="0" fontId="17" fillId="2" borderId="0" xfId="5" quotePrefix="1" applyFont="1" applyFill="1" applyAlignment="1">
      <alignment horizontal="left"/>
    </xf>
    <xf numFmtId="38" fontId="3" fillId="2" borderId="4" xfId="2" applyFont="1" applyFill="1" applyBorder="1" applyAlignment="1">
      <alignment horizontal="right"/>
    </xf>
    <xf numFmtId="38" fontId="3" fillId="2" borderId="0" xfId="2" applyFont="1" applyFill="1" applyBorder="1" applyAlignment="1">
      <alignment horizontal="right"/>
    </xf>
    <xf numFmtId="180" fontId="3" fillId="2" borderId="4" xfId="2" applyNumberFormat="1" applyFont="1" applyFill="1" applyBorder="1" applyAlignment="1">
      <alignment horizontal="right"/>
    </xf>
    <xf numFmtId="37" fontId="22" fillId="2" borderId="0" xfId="17" applyNumberFormat="1" applyFont="1" applyFill="1" applyAlignment="1">
      <alignment horizontal="distributed" vertical="distributed"/>
    </xf>
    <xf numFmtId="180" fontId="5" fillId="2" borderId="4" xfId="2" applyNumberFormat="1" applyFont="1" applyFill="1" applyBorder="1" applyAlignment="1">
      <alignment horizontal="right"/>
    </xf>
    <xf numFmtId="180" fontId="5" fillId="2" borderId="0" xfId="2" applyNumberFormat="1" applyFont="1" applyFill="1" applyBorder="1" applyAlignment="1">
      <alignment horizontal="right"/>
    </xf>
    <xf numFmtId="0" fontId="6" fillId="2" borderId="0" xfId="5" quotePrefix="1" applyFont="1" applyFill="1" applyAlignment="1">
      <alignment horizontal="left"/>
    </xf>
    <xf numFmtId="37" fontId="13" fillId="2" borderId="0" xfId="5" applyNumberFormat="1" applyFont="1" applyFill="1" applyAlignment="1">
      <alignment horizontal="distributed" vertical="distributed"/>
    </xf>
    <xf numFmtId="37" fontId="22" fillId="2" borderId="10" xfId="17" applyNumberFormat="1" applyFont="1" applyFill="1" applyBorder="1" applyAlignment="1">
      <alignment horizontal="distributed" vertical="distributed"/>
    </xf>
    <xf numFmtId="37" fontId="22" fillId="2" borderId="8" xfId="17" applyNumberFormat="1" applyFont="1" applyFill="1" applyBorder="1" applyAlignment="1">
      <alignment horizontal="center"/>
    </xf>
    <xf numFmtId="180" fontId="5" fillId="2" borderId="9" xfId="2" applyNumberFormat="1" applyFont="1" applyFill="1" applyBorder="1" applyAlignment="1">
      <alignment horizontal="right"/>
    </xf>
    <xf numFmtId="180" fontId="5" fillId="2" borderId="10" xfId="2" applyNumberFormat="1" applyFont="1" applyFill="1" applyBorder="1" applyAlignment="1">
      <alignment horizontal="right"/>
    </xf>
    <xf numFmtId="0" fontId="6" fillId="2" borderId="10" xfId="13" applyFont="1" applyFill="1" applyBorder="1">
      <alignment vertical="center"/>
    </xf>
    <xf numFmtId="37" fontId="22" fillId="2" borderId="0" xfId="5" applyNumberFormat="1" applyFont="1" applyFill="1" applyAlignment="1">
      <alignment horizontal="distributed" vertical="distributed"/>
    </xf>
    <xf numFmtId="37" fontId="13" fillId="2" borderId="0" xfId="5" applyNumberFormat="1" applyFont="1" applyFill="1" applyAlignment="1">
      <alignment horizontal="center"/>
    </xf>
    <xf numFmtId="38" fontId="6" fillId="2" borderId="0" xfId="2" applyFont="1" applyFill="1" applyBorder="1" applyAlignment="1">
      <alignment horizontal="right"/>
    </xf>
    <xf numFmtId="37" fontId="21" fillId="2" borderId="5" xfId="5" applyNumberFormat="1" applyFont="1" applyFill="1" applyBorder="1"/>
    <xf numFmtId="0" fontId="6" fillId="2" borderId="1" xfId="5" applyFont="1" applyFill="1" applyBorder="1"/>
    <xf numFmtId="0" fontId="6" fillId="2" borderId="13" xfId="5" applyFont="1" applyFill="1" applyBorder="1"/>
    <xf numFmtId="0" fontId="6" fillId="2" borderId="5" xfId="5" applyFont="1" applyFill="1" applyBorder="1"/>
    <xf numFmtId="0" fontId="8" fillId="2" borderId="0" xfId="5" applyFont="1" applyFill="1" applyAlignment="1">
      <alignment horizontal="center"/>
    </xf>
    <xf numFmtId="0" fontId="6" fillId="2" borderId="12" xfId="5" applyFont="1" applyFill="1" applyBorder="1" applyAlignment="1">
      <alignment horizontal="center"/>
    </xf>
    <xf numFmtId="0" fontId="8" fillId="2" borderId="0" xfId="5" applyFont="1" applyFill="1"/>
    <xf numFmtId="0" fontId="6" fillId="2" borderId="12" xfId="5" quotePrefix="1" applyFont="1" applyFill="1" applyBorder="1" applyAlignment="1">
      <alignment horizontal="center"/>
    </xf>
    <xf numFmtId="180" fontId="3" fillId="2" borderId="11" xfId="2" applyNumberFormat="1" applyFont="1" applyFill="1" applyBorder="1" applyAlignment="1">
      <alignment horizontal="right"/>
    </xf>
    <xf numFmtId="38" fontId="3" fillId="2" borderId="12" xfId="2" applyFont="1" applyFill="1" applyBorder="1" applyAlignment="1">
      <alignment horizontal="right"/>
    </xf>
    <xf numFmtId="180" fontId="3" fillId="2" borderId="12" xfId="2" applyNumberFormat="1" applyFont="1" applyFill="1" applyBorder="1" applyAlignment="1">
      <alignment horizontal="right"/>
    </xf>
    <xf numFmtId="180" fontId="5" fillId="2" borderId="12" xfId="2" applyNumberFormat="1" applyFont="1" applyFill="1" applyBorder="1" applyAlignment="1">
      <alignment horizontal="right"/>
    </xf>
    <xf numFmtId="180" fontId="5" fillId="2" borderId="7" xfId="2" applyNumberFormat="1" applyFont="1" applyFill="1" applyBorder="1" applyAlignment="1">
      <alignment horizontal="right"/>
    </xf>
    <xf numFmtId="0" fontId="6" fillId="2" borderId="4" xfId="13" applyFont="1" applyFill="1" applyBorder="1">
      <alignment vertical="center"/>
    </xf>
    <xf numFmtId="37" fontId="22" fillId="2" borderId="1" xfId="17" applyNumberFormat="1" applyFont="1" applyFill="1" applyBorder="1" applyAlignment="1">
      <alignment horizontal="center"/>
    </xf>
    <xf numFmtId="0" fontId="6" fillId="2" borderId="1" xfId="5" applyFont="1" applyFill="1" applyBorder="1" applyAlignment="1">
      <alignment horizontal="left"/>
    </xf>
    <xf numFmtId="0" fontId="7" fillId="2" borderId="0" xfId="5" quotePrefix="1" applyFont="1" applyFill="1" applyAlignment="1">
      <alignment horizontal="left"/>
    </xf>
    <xf numFmtId="0" fontId="3" fillId="2" borderId="0" xfId="5" quotePrefix="1" applyFill="1" applyAlignment="1">
      <alignment horizontal="left"/>
    </xf>
    <xf numFmtId="0" fontId="14" fillId="2" borderId="0" xfId="5" quotePrefix="1" applyFont="1" applyFill="1" applyAlignment="1">
      <alignment horizontal="left"/>
    </xf>
    <xf numFmtId="0" fontId="40" fillId="2" borderId="0" xfId="5" applyFont="1" applyFill="1"/>
    <xf numFmtId="0" fontId="6" fillId="2" borderId="3" xfId="5" quotePrefix="1" applyFont="1" applyFill="1" applyBorder="1"/>
    <xf numFmtId="0" fontId="6" fillId="2" borderId="14" xfId="5" applyFont="1" applyFill="1" applyBorder="1"/>
    <xf numFmtId="37" fontId="40" fillId="2" borderId="0" xfId="5" applyNumberFormat="1" applyFont="1" applyFill="1" applyAlignment="1">
      <alignment horizontal="distributed"/>
    </xf>
    <xf numFmtId="0" fontId="17" fillId="2" borderId="2" xfId="5" quotePrefix="1" applyFont="1" applyFill="1" applyBorder="1" applyAlignment="1">
      <alignment horizontal="left"/>
    </xf>
    <xf numFmtId="37" fontId="40" fillId="2" borderId="0" xfId="5" quotePrefix="1" applyNumberFormat="1" applyFont="1" applyFill="1" applyAlignment="1">
      <alignment horizontal="left"/>
    </xf>
    <xf numFmtId="176" fontId="3" fillId="2" borderId="4" xfId="5" applyNumberFormat="1" applyFill="1" applyBorder="1" applyAlignment="1">
      <alignment horizontal="right"/>
    </xf>
    <xf numFmtId="176" fontId="3" fillId="2" borderId="0" xfId="5" applyNumberFormat="1" applyFill="1" applyAlignment="1">
      <alignment horizontal="right"/>
    </xf>
    <xf numFmtId="0" fontId="17" fillId="2" borderId="4" xfId="5" quotePrefix="1" applyFont="1" applyFill="1" applyBorder="1" applyAlignment="1">
      <alignment horizontal="left"/>
    </xf>
    <xf numFmtId="176" fontId="26" fillId="2" borderId="0" xfId="5" applyNumberFormat="1" applyFont="1" applyFill="1" applyAlignment="1">
      <alignment horizontal="right"/>
    </xf>
    <xf numFmtId="0" fontId="17" fillId="2" borderId="4" xfId="5" applyFont="1" applyFill="1" applyBorder="1" applyAlignment="1">
      <alignment horizontal="left"/>
    </xf>
    <xf numFmtId="0" fontId="51" fillId="2" borderId="4" xfId="5" quotePrefix="1" applyFont="1" applyFill="1" applyBorder="1" applyAlignment="1">
      <alignment horizontal="left"/>
    </xf>
    <xf numFmtId="0" fontId="6" fillId="2" borderId="4" xfId="5" quotePrefix="1" applyFont="1" applyFill="1" applyBorder="1" applyAlignment="1">
      <alignment horizontal="left"/>
    </xf>
    <xf numFmtId="0" fontId="6" fillId="2" borderId="4" xfId="5" applyFont="1" applyFill="1" applyBorder="1"/>
    <xf numFmtId="0" fontId="6" fillId="2" borderId="4" xfId="5" applyFont="1" applyFill="1" applyBorder="1" applyAlignment="1">
      <alignment horizontal="left"/>
    </xf>
    <xf numFmtId="0" fontId="27" fillId="2" borderId="4" xfId="5" quotePrefix="1" applyFont="1" applyFill="1" applyBorder="1" applyAlignment="1">
      <alignment horizontal="left"/>
    </xf>
    <xf numFmtId="37" fontId="22" fillId="2" borderId="10" xfId="5" applyNumberFormat="1" applyFont="1" applyFill="1" applyBorder="1" applyAlignment="1">
      <alignment horizontal="distributed" vertical="distributed"/>
    </xf>
    <xf numFmtId="37" fontId="22" fillId="2" borderId="8" xfId="5" applyNumberFormat="1" applyFont="1" applyFill="1" applyBorder="1" applyAlignment="1">
      <alignment horizontal="center"/>
    </xf>
    <xf numFmtId="0" fontId="6" fillId="2" borderId="9" xfId="5" applyFont="1" applyFill="1" applyBorder="1"/>
    <xf numFmtId="37" fontId="22" fillId="2" borderId="0" xfId="5" applyNumberFormat="1" applyFont="1" applyFill="1" applyAlignment="1">
      <alignment horizontal="center"/>
    </xf>
    <xf numFmtId="191" fontId="3" fillId="2" borderId="0" xfId="5" applyNumberFormat="1" applyFill="1" applyAlignment="1">
      <alignment horizontal="right"/>
    </xf>
    <xf numFmtId="37" fontId="22" fillId="2" borderId="5" xfId="5" applyNumberFormat="1" applyFont="1" applyFill="1" applyBorder="1" applyAlignment="1">
      <alignment horizontal="center"/>
    </xf>
    <xf numFmtId="176" fontId="3" fillId="2" borderId="4" xfId="5" applyNumberFormat="1" applyFill="1" applyBorder="1"/>
    <xf numFmtId="176" fontId="3" fillId="2" borderId="12" xfId="5" applyNumberFormat="1" applyFill="1" applyBorder="1" applyAlignment="1">
      <alignment horizontal="right"/>
    </xf>
    <xf numFmtId="176" fontId="3" fillId="2" borderId="12" xfId="5" applyNumberFormat="1" applyFill="1" applyBorder="1"/>
    <xf numFmtId="0" fontId="17" fillId="2" borderId="0" xfId="5" applyFont="1" applyFill="1" applyAlignment="1">
      <alignment horizontal="left"/>
    </xf>
    <xf numFmtId="0" fontId="27" fillId="2" borderId="0" xfId="5" quotePrefix="1" applyFont="1" applyFill="1" applyAlignment="1">
      <alignment horizontal="left"/>
    </xf>
    <xf numFmtId="38" fontId="5" fillId="2" borderId="4" xfId="2" applyFont="1" applyFill="1" applyBorder="1" applyAlignment="1">
      <alignment horizontal="right"/>
    </xf>
    <xf numFmtId="38" fontId="5" fillId="2" borderId="0" xfId="2" applyFont="1" applyFill="1" applyBorder="1" applyAlignment="1">
      <alignment horizontal="right"/>
    </xf>
    <xf numFmtId="38" fontId="5" fillId="2" borderId="12" xfId="2" applyFont="1" applyFill="1" applyBorder="1" applyAlignment="1">
      <alignment horizontal="right"/>
    </xf>
    <xf numFmtId="0" fontId="8" fillId="2" borderId="0" xfId="5" quotePrefix="1" applyFont="1" applyFill="1" applyAlignment="1">
      <alignment horizontal="right"/>
    </xf>
    <xf numFmtId="0" fontId="38" fillId="2" borderId="0" xfId="5" applyFont="1" applyFill="1"/>
    <xf numFmtId="37" fontId="21" fillId="2" borderId="0" xfId="5" applyNumberFormat="1" applyFont="1" applyFill="1"/>
    <xf numFmtId="0" fontId="6" fillId="2" borderId="9" xfId="5" quotePrefix="1" applyFont="1" applyFill="1" applyBorder="1"/>
    <xf numFmtId="0" fontId="6" fillId="2" borderId="10" xfId="5" quotePrefix="1" applyFont="1" applyFill="1" applyBorder="1"/>
    <xf numFmtId="0" fontId="6" fillId="2" borderId="7" xfId="5" applyFont="1" applyFill="1" applyBorder="1"/>
    <xf numFmtId="0" fontId="6" fillId="2" borderId="0" xfId="5" quotePrefix="1" applyFont="1" applyFill="1" applyAlignment="1">
      <alignment horizontal="center"/>
    </xf>
    <xf numFmtId="0" fontId="16" fillId="2" borderId="0" xfId="5" quotePrefix="1" applyFont="1" applyFill="1" applyAlignment="1">
      <alignment horizontal="left"/>
    </xf>
    <xf numFmtId="37" fontId="40" fillId="2" borderId="0" xfId="5" quotePrefix="1" applyNumberFormat="1" applyFont="1" applyFill="1" applyAlignment="1">
      <alignment horizontal="left" vertical="distributed"/>
    </xf>
    <xf numFmtId="0" fontId="13" fillId="2" borderId="4" xfId="5" applyFont="1" applyFill="1" applyBorder="1"/>
    <xf numFmtId="0" fontId="13" fillId="2" borderId="0" xfId="5" applyFont="1" applyFill="1"/>
    <xf numFmtId="0" fontId="13" fillId="2" borderId="12" xfId="5" applyFont="1" applyFill="1" applyBorder="1"/>
    <xf numFmtId="37" fontId="24" fillId="2" borderId="0" xfId="5" quotePrefix="1" applyNumberFormat="1" applyFont="1" applyFill="1" applyAlignment="1">
      <alignment horizontal="left" vertical="distributed"/>
    </xf>
    <xf numFmtId="191" fontId="13" fillId="2" borderId="0" xfId="5" quotePrefix="1" applyNumberFormat="1" applyFont="1" applyFill="1" applyAlignment="1">
      <alignment horizontal="left"/>
    </xf>
    <xf numFmtId="0" fontId="21" fillId="2" borderId="0" xfId="5" quotePrefix="1" applyFont="1" applyFill="1" applyAlignment="1">
      <alignment horizontal="left"/>
    </xf>
    <xf numFmtId="37" fontId="22" fillId="2" borderId="0" xfId="5" quotePrefix="1" applyNumberFormat="1" applyFont="1" applyFill="1" applyAlignment="1">
      <alignment horizontal="right" vertical="distributed"/>
    </xf>
    <xf numFmtId="0" fontId="22" fillId="2" borderId="0" xfId="5" applyFont="1" applyFill="1" applyAlignment="1">
      <alignment horizontal="distributed" vertical="distributed"/>
    </xf>
    <xf numFmtId="37" fontId="22" fillId="2" borderId="0" xfId="5" quotePrefix="1" applyNumberFormat="1" applyFont="1" applyFill="1" applyAlignment="1">
      <alignment horizontal="distributed" vertical="distributed"/>
    </xf>
    <xf numFmtId="0" fontId="21" fillId="2" borderId="0" xfId="5" applyFont="1" applyFill="1" applyAlignment="1">
      <alignment horizontal="left"/>
    </xf>
    <xf numFmtId="0" fontId="22" fillId="2" borderId="0" xfId="5" applyFont="1" applyFill="1" applyAlignment="1">
      <alignment horizontal="distributed"/>
    </xf>
    <xf numFmtId="37" fontId="22" fillId="2" borderId="6" xfId="5" applyNumberFormat="1" applyFont="1" applyFill="1" applyBorder="1" applyAlignment="1">
      <alignment horizontal="center"/>
    </xf>
    <xf numFmtId="180" fontId="22" fillId="2" borderId="7" xfId="2" applyNumberFormat="1" applyFont="1" applyFill="1" applyBorder="1" applyAlignment="1">
      <alignment horizontal="right"/>
    </xf>
    <xf numFmtId="0" fontId="21" fillId="2" borderId="10" xfId="5" applyFont="1" applyFill="1" applyBorder="1"/>
    <xf numFmtId="0" fontId="5" fillId="2" borderId="0" xfId="5" quotePrefix="1" applyFont="1" applyFill="1" applyAlignment="1">
      <alignment horizontal="left" vertical="center"/>
    </xf>
    <xf numFmtId="0" fontId="5" fillId="2" borderId="0" xfId="5" applyFont="1" applyFill="1" applyAlignment="1">
      <alignment vertical="center"/>
    </xf>
    <xf numFmtId="0" fontId="8" fillId="2" borderId="0" xfId="5" applyFont="1" applyFill="1" applyAlignment="1">
      <alignment horizontal="right"/>
    </xf>
    <xf numFmtId="0" fontId="21" fillId="2" borderId="13" xfId="5" applyFont="1" applyFill="1" applyBorder="1"/>
    <xf numFmtId="0" fontId="13" fillId="2" borderId="3" xfId="5" applyFont="1" applyFill="1" applyBorder="1"/>
    <xf numFmtId="0" fontId="6" fillId="2" borderId="3" xfId="5" applyFont="1" applyFill="1" applyBorder="1" applyAlignment="1">
      <alignment horizontal="right"/>
    </xf>
    <xf numFmtId="0" fontId="21" fillId="2" borderId="0" xfId="5" applyFont="1" applyFill="1" applyAlignment="1">
      <alignment horizontal="center"/>
    </xf>
    <xf numFmtId="0" fontId="21" fillId="2" borderId="5" xfId="5" applyFont="1" applyFill="1" applyBorder="1" applyAlignment="1">
      <alignment horizontal="center"/>
    </xf>
    <xf numFmtId="0" fontId="21" fillId="2" borderId="1" xfId="5" applyFont="1" applyFill="1" applyBorder="1" applyAlignment="1">
      <alignment horizontal="center"/>
    </xf>
    <xf numFmtId="0" fontId="21" fillId="2" borderId="6" xfId="5" applyFont="1" applyFill="1" applyBorder="1" applyAlignment="1">
      <alignment horizontal="center"/>
    </xf>
    <xf numFmtId="37" fontId="21" fillId="2" borderId="8" xfId="5" applyNumberFormat="1" applyFont="1" applyFill="1" applyBorder="1" applyAlignment="1">
      <alignment horizontal="center"/>
    </xf>
    <xf numFmtId="37" fontId="21" fillId="2" borderId="1" xfId="5" applyNumberFormat="1" applyFont="1" applyFill="1" applyBorder="1"/>
    <xf numFmtId="0" fontId="21" fillId="2" borderId="3" xfId="5" applyFont="1" applyFill="1" applyBorder="1"/>
    <xf numFmtId="0" fontId="6" fillId="2" borderId="2" xfId="5" applyFont="1" applyFill="1" applyBorder="1"/>
    <xf numFmtId="37" fontId="21" fillId="2" borderId="10" xfId="5" applyNumberFormat="1" applyFont="1" applyFill="1" applyBorder="1"/>
    <xf numFmtId="37" fontId="22" fillId="2" borderId="1" xfId="17" applyNumberFormat="1" applyFont="1" applyFill="1" applyBorder="1" applyAlignment="1">
      <alignment horizontal="distributed" vertical="distributed"/>
    </xf>
    <xf numFmtId="37" fontId="22" fillId="2" borderId="1" xfId="5" applyNumberFormat="1" applyFont="1" applyFill="1" applyBorder="1" applyAlignment="1">
      <alignment horizontal="center"/>
    </xf>
    <xf numFmtId="0" fontId="21" fillId="2" borderId="1" xfId="18" applyFont="1" applyFill="1" applyBorder="1"/>
    <xf numFmtId="0" fontId="4" fillId="0" borderId="0" xfId="5" applyFont="1"/>
    <xf numFmtId="0" fontId="4" fillId="0" borderId="0" xfId="5" applyFont="1" applyAlignment="1">
      <alignment horizontal="right"/>
    </xf>
    <xf numFmtId="0" fontId="8" fillId="0" borderId="0" xfId="5" applyFont="1" applyAlignment="1">
      <alignment horizontal="left"/>
    </xf>
    <xf numFmtId="0" fontId="8" fillId="0" borderId="0" xfId="5" applyFont="1"/>
    <xf numFmtId="180" fontId="22" fillId="0" borderId="0" xfId="5" applyNumberFormat="1" applyFont="1" applyAlignment="1">
      <alignment horizontal="left" indent="1"/>
    </xf>
    <xf numFmtId="0" fontId="3" fillId="0" borderId="0" xfId="5"/>
    <xf numFmtId="0" fontId="6" fillId="0" borderId="0" xfId="5" applyFont="1"/>
    <xf numFmtId="0" fontId="3" fillId="0" borderId="0" xfId="5" quotePrefix="1" applyAlignment="1">
      <alignment horizontal="left"/>
    </xf>
    <xf numFmtId="0" fontId="3" fillId="0" borderId="0" xfId="5" applyAlignment="1">
      <alignment horizontal="left"/>
    </xf>
    <xf numFmtId="0" fontId="15" fillId="0" borderId="0" xfId="5" applyFont="1" applyAlignment="1">
      <alignment horizontal="left"/>
    </xf>
    <xf numFmtId="0" fontId="13" fillId="0" borderId="0" xfId="5" applyFont="1"/>
    <xf numFmtId="0" fontId="21" fillId="0" borderId="0" xfId="5" applyFont="1"/>
    <xf numFmtId="0" fontId="21" fillId="0" borderId="10" xfId="5" quotePrefix="1" applyFont="1" applyBorder="1" applyAlignment="1">
      <alignment horizontal="left"/>
    </xf>
    <xf numFmtId="0" fontId="16" fillId="0" borderId="0" xfId="5" applyFont="1"/>
    <xf numFmtId="0" fontId="21" fillId="0" borderId="10" xfId="5" applyFont="1" applyBorder="1"/>
    <xf numFmtId="0" fontId="16" fillId="0" borderId="10" xfId="5" applyFont="1" applyBorder="1"/>
    <xf numFmtId="0" fontId="21" fillId="2" borderId="1" xfId="5" applyFont="1" applyFill="1" applyBorder="1"/>
    <xf numFmtId="0" fontId="21" fillId="2" borderId="14" xfId="5" applyFont="1" applyFill="1" applyBorder="1"/>
    <xf numFmtId="0" fontId="21" fillId="2" borderId="5" xfId="5" applyFont="1" applyFill="1" applyBorder="1"/>
    <xf numFmtId="0" fontId="21" fillId="2" borderId="6" xfId="5" quotePrefix="1" applyFont="1" applyFill="1" applyBorder="1" applyAlignment="1">
      <alignment horizontal="center"/>
    </xf>
    <xf numFmtId="0" fontId="21" fillId="2" borderId="8" xfId="5" applyFont="1" applyFill="1" applyBorder="1" applyAlignment="1">
      <alignment horizontal="center"/>
    </xf>
    <xf numFmtId="0" fontId="21" fillId="2" borderId="8" xfId="5" applyFont="1" applyFill="1" applyBorder="1"/>
    <xf numFmtId="0" fontId="21" fillId="2" borderId="8" xfId="5" quotePrefix="1" applyFont="1" applyFill="1" applyBorder="1" applyAlignment="1">
      <alignment horizontal="center"/>
    </xf>
    <xf numFmtId="178" fontId="13" fillId="0" borderId="1" xfId="5" quotePrefix="1" applyNumberFormat="1" applyFont="1" applyBorder="1" applyAlignment="1">
      <alignment horizontal="center"/>
    </xf>
    <xf numFmtId="180" fontId="13" fillId="0" borderId="1" xfId="2" applyNumberFormat="1" applyFont="1" applyFill="1" applyBorder="1" applyAlignment="1">
      <alignment horizontal="right"/>
    </xf>
    <xf numFmtId="181" fontId="16" fillId="0" borderId="4" xfId="5" quotePrefix="1" applyNumberFormat="1" applyFont="1" applyBorder="1" applyAlignment="1">
      <alignment horizontal="left" indent="1"/>
    </xf>
    <xf numFmtId="182" fontId="16" fillId="0" borderId="0" xfId="5" quotePrefix="1" applyNumberFormat="1" applyFont="1" applyAlignment="1">
      <alignment horizontal="left"/>
    </xf>
    <xf numFmtId="180" fontId="13" fillId="0" borderId="11" xfId="2" applyNumberFormat="1" applyFont="1" applyFill="1" applyBorder="1" applyAlignment="1">
      <alignment horizontal="right"/>
    </xf>
    <xf numFmtId="178" fontId="13" fillId="0" borderId="0" xfId="5" quotePrefix="1" applyNumberFormat="1" applyFont="1" applyAlignment="1">
      <alignment horizontal="center"/>
    </xf>
    <xf numFmtId="180" fontId="13" fillId="0" borderId="0" xfId="2" applyNumberFormat="1" applyFont="1" applyFill="1" applyBorder="1" applyAlignment="1">
      <alignment horizontal="right"/>
    </xf>
    <xf numFmtId="180" fontId="13" fillId="0" borderId="4" xfId="2" applyNumberFormat="1" applyFont="1" applyFill="1" applyBorder="1" applyAlignment="1">
      <alignment horizontal="right"/>
    </xf>
    <xf numFmtId="0" fontId="13" fillId="0" borderId="0" xfId="5" quotePrefix="1" applyFont="1" applyAlignment="1">
      <alignment horizontal="center"/>
    </xf>
    <xf numFmtId="180" fontId="60" fillId="0" borderId="0" xfId="2" applyNumberFormat="1" applyFont="1" applyFill="1" applyBorder="1" applyAlignment="1">
      <alignment horizontal="right"/>
    </xf>
    <xf numFmtId="0" fontId="21" fillId="0" borderId="4" xfId="5" quotePrefix="1" applyFont="1" applyBorder="1" applyAlignment="1">
      <alignment horizontal="left" indent="1"/>
    </xf>
    <xf numFmtId="0" fontId="21" fillId="0" borderId="0" xfId="5" quotePrefix="1" applyFont="1" applyAlignment="1">
      <alignment horizontal="left"/>
    </xf>
    <xf numFmtId="178" fontId="22" fillId="0" borderId="0" xfId="5" quotePrefix="1" applyNumberFormat="1" applyFont="1" applyAlignment="1">
      <alignment horizontal="center"/>
    </xf>
    <xf numFmtId="180" fontId="22" fillId="0" borderId="0" xfId="2" applyNumberFormat="1" applyFont="1" applyFill="1" applyBorder="1" applyAlignment="1">
      <alignment horizontal="right"/>
    </xf>
    <xf numFmtId="184" fontId="21" fillId="0" borderId="4" xfId="5" quotePrefix="1" applyNumberFormat="1" applyFont="1" applyBorder="1" applyAlignment="1">
      <alignment horizontal="left" indent="1"/>
    </xf>
    <xf numFmtId="182" fontId="21" fillId="0" borderId="0" xfId="5" quotePrefix="1" applyNumberFormat="1" applyFont="1" applyAlignment="1">
      <alignment horizontal="left"/>
    </xf>
    <xf numFmtId="180" fontId="22" fillId="0" borderId="0" xfId="5" quotePrefix="1" applyNumberFormat="1" applyFont="1" applyAlignment="1">
      <alignment horizontal="center"/>
    </xf>
    <xf numFmtId="180" fontId="22" fillId="0" borderId="12" xfId="5" applyNumberFormat="1" applyFont="1" applyBorder="1" applyAlignment="1">
      <alignment horizontal="left"/>
    </xf>
    <xf numFmtId="180" fontId="21" fillId="0" borderId="4" xfId="5" applyNumberFormat="1" applyFont="1" applyBorder="1" applyAlignment="1">
      <alignment horizontal="left" indent="1"/>
    </xf>
    <xf numFmtId="180" fontId="21" fillId="0" borderId="0" xfId="5" applyNumberFormat="1" applyFont="1" applyAlignment="1">
      <alignment horizontal="left"/>
    </xf>
    <xf numFmtId="180" fontId="22" fillId="0" borderId="0" xfId="5" applyNumberFormat="1" applyFont="1" applyAlignment="1">
      <alignment horizontal="center"/>
    </xf>
    <xf numFmtId="0" fontId="22" fillId="0" borderId="0" xfId="5" applyFont="1" applyAlignment="1">
      <alignment horizontal="center"/>
    </xf>
    <xf numFmtId="0" fontId="22" fillId="0" borderId="12" xfId="5" applyFont="1" applyBorder="1" applyAlignment="1">
      <alignment horizontal="left"/>
    </xf>
    <xf numFmtId="0" fontId="21" fillId="0" borderId="4" xfId="5" applyFont="1" applyBorder="1" applyAlignment="1">
      <alignment horizontal="left" indent="1"/>
    </xf>
    <xf numFmtId="0" fontId="21" fillId="0" borderId="0" xfId="5" applyFont="1" applyAlignment="1">
      <alignment horizontal="left"/>
    </xf>
    <xf numFmtId="180" fontId="22" fillId="0" borderId="10" xfId="5" quotePrefix="1" applyNumberFormat="1" applyFont="1" applyBorder="1" applyAlignment="1">
      <alignment horizontal="center"/>
    </xf>
    <xf numFmtId="180" fontId="22" fillId="0" borderId="10" xfId="2" applyNumberFormat="1" applyFont="1" applyFill="1" applyBorder="1" applyAlignment="1">
      <alignment horizontal="right"/>
    </xf>
    <xf numFmtId="180" fontId="21" fillId="0" borderId="9" xfId="5" applyNumberFormat="1" applyFont="1" applyBorder="1" applyAlignment="1">
      <alignment horizontal="left" indent="1"/>
    </xf>
    <xf numFmtId="180" fontId="21" fillId="0" borderId="10" xfId="5" applyNumberFormat="1" applyFont="1" applyBorder="1" applyAlignment="1">
      <alignment horizontal="left"/>
    </xf>
    <xf numFmtId="180" fontId="22" fillId="0" borderId="9" xfId="2" applyNumberFormat="1" applyFont="1" applyFill="1" applyBorder="1" applyAlignment="1">
      <alignment horizontal="right"/>
    </xf>
    <xf numFmtId="37" fontId="13" fillId="0" borderId="0" xfId="5" applyNumberFormat="1" applyFont="1" applyAlignment="1">
      <alignment horizontal="center" vertical="distributed"/>
    </xf>
    <xf numFmtId="0" fontId="3" fillId="0" borderId="0" xfId="5" applyAlignment="1">
      <alignment horizontal="center"/>
    </xf>
    <xf numFmtId="0" fontId="21" fillId="0" borderId="10" xfId="5" applyFont="1" applyBorder="1" applyAlignment="1">
      <alignment horizontal="left"/>
    </xf>
    <xf numFmtId="0" fontId="4" fillId="0" borderId="0" xfId="5" applyFont="1" applyAlignment="1">
      <alignment horizontal="left"/>
    </xf>
    <xf numFmtId="180" fontId="5" fillId="0" borderId="0" xfId="5" applyNumberFormat="1" applyFont="1" applyAlignment="1">
      <alignment horizontal="left"/>
    </xf>
    <xf numFmtId="0" fontId="5" fillId="0" borderId="0" xfId="5" applyFont="1" applyAlignment="1">
      <alignment horizontal="left"/>
    </xf>
    <xf numFmtId="0" fontId="6" fillId="0" borderId="0" xfId="5" quotePrefix="1" applyFont="1" applyAlignment="1">
      <alignment horizontal="left"/>
    </xf>
    <xf numFmtId="0" fontId="22" fillId="0" borderId="10" xfId="5" quotePrefix="1" applyFont="1" applyBorder="1" applyAlignment="1">
      <alignment horizontal="left"/>
    </xf>
    <xf numFmtId="37" fontId="21" fillId="0" borderId="10" xfId="5" quotePrefix="1" applyNumberFormat="1" applyFont="1" applyBorder="1" applyAlignment="1">
      <alignment horizontal="left"/>
    </xf>
    <xf numFmtId="0" fontId="6" fillId="2" borderId="8" xfId="5" quotePrefix="1" applyFont="1" applyFill="1" applyBorder="1" applyAlignment="1">
      <alignment horizontal="center"/>
    </xf>
    <xf numFmtId="178" fontId="3" fillId="0" borderId="0" xfId="5" quotePrefix="1" applyNumberFormat="1" applyAlignment="1">
      <alignment horizontal="center"/>
    </xf>
    <xf numFmtId="0" fontId="3" fillId="0" borderId="0" xfId="5" quotePrefix="1" applyAlignment="1">
      <alignment horizontal="right"/>
    </xf>
    <xf numFmtId="0" fontId="3" fillId="0" borderId="12" xfId="5" quotePrefix="1" applyBorder="1" applyAlignment="1">
      <alignment horizontal="left"/>
    </xf>
    <xf numFmtId="0" fontId="3" fillId="0" borderId="0" xfId="5" quotePrefix="1" applyAlignment="1">
      <alignment horizontal="center"/>
    </xf>
    <xf numFmtId="177" fontId="5" fillId="0" borderId="0" xfId="5" quotePrefix="1" applyNumberFormat="1" applyFont="1" applyAlignment="1">
      <alignment horizontal="right"/>
    </xf>
    <xf numFmtId="178" fontId="5" fillId="0" borderId="0" xfId="5" quotePrefix="1" applyNumberFormat="1" applyFont="1" applyAlignment="1">
      <alignment horizontal="center"/>
    </xf>
    <xf numFmtId="183" fontId="5" fillId="0" borderId="12" xfId="5" quotePrefix="1" applyNumberFormat="1" applyFont="1" applyBorder="1" applyAlignment="1">
      <alignment horizontal="left"/>
    </xf>
    <xf numFmtId="0" fontId="5" fillId="0" borderId="0" xfId="5" quotePrefix="1" applyFont="1" applyAlignment="1">
      <alignment horizontal="right"/>
    </xf>
    <xf numFmtId="0" fontId="5" fillId="0" borderId="12" xfId="5" quotePrefix="1" applyFont="1" applyBorder="1" applyAlignment="1">
      <alignment horizontal="left"/>
    </xf>
    <xf numFmtId="0" fontId="5" fillId="0" borderId="0" xfId="5" quotePrefix="1" applyFont="1" applyAlignment="1">
      <alignment horizontal="center"/>
    </xf>
    <xf numFmtId="180" fontId="5" fillId="0" borderId="0" xfId="5" quotePrefix="1" applyNumberFormat="1" applyFont="1" applyAlignment="1">
      <alignment horizontal="right"/>
    </xf>
    <xf numFmtId="180" fontId="5" fillId="0" borderId="0" xfId="5" quotePrefix="1" applyNumberFormat="1" applyFont="1" applyAlignment="1">
      <alignment horizontal="center"/>
    </xf>
    <xf numFmtId="180" fontId="5" fillId="0" borderId="12" xfId="5" applyNumberFormat="1" applyFont="1" applyBorder="1" applyAlignment="1">
      <alignment horizontal="left"/>
    </xf>
    <xf numFmtId="180" fontId="5" fillId="0" borderId="0" xfId="5" applyNumberFormat="1" applyFont="1" applyAlignment="1">
      <alignment horizontal="right"/>
    </xf>
    <xf numFmtId="180" fontId="5" fillId="0" borderId="0" xfId="5" applyNumberFormat="1" applyFont="1" applyAlignment="1">
      <alignment horizontal="center"/>
    </xf>
    <xf numFmtId="180" fontId="22" fillId="0" borderId="12" xfId="2" applyNumberFormat="1" applyFont="1" applyFill="1" applyBorder="1" applyAlignment="1">
      <alignment horizontal="right"/>
    </xf>
    <xf numFmtId="180" fontId="5" fillId="0" borderId="10" xfId="5" quotePrefix="1" applyNumberFormat="1" applyFont="1" applyBorder="1" applyAlignment="1">
      <alignment horizontal="right"/>
    </xf>
    <xf numFmtId="180" fontId="5" fillId="0" borderId="10" xfId="5" quotePrefix="1" applyNumberFormat="1" applyFont="1" applyBorder="1" applyAlignment="1">
      <alignment horizontal="center"/>
    </xf>
    <xf numFmtId="180" fontId="22" fillId="0" borderId="7" xfId="2" applyNumberFormat="1" applyFont="1" applyFill="1" applyBorder="1" applyAlignment="1">
      <alignment horizontal="right"/>
    </xf>
    <xf numFmtId="37" fontId="13" fillId="0" borderId="10" xfId="5" quotePrefix="1" applyNumberFormat="1" applyFont="1" applyBorder="1" applyAlignment="1">
      <alignment horizontal="left"/>
    </xf>
    <xf numFmtId="37" fontId="22" fillId="0" borderId="10" xfId="5" quotePrefix="1" applyNumberFormat="1" applyFont="1" applyBorder="1" applyAlignment="1">
      <alignment horizontal="left"/>
    </xf>
    <xf numFmtId="181" fontId="16" fillId="0" borderId="2" xfId="5" quotePrefix="1" applyNumberFormat="1" applyFont="1" applyBorder="1" applyAlignment="1">
      <alignment horizontal="left" indent="1"/>
    </xf>
    <xf numFmtId="182" fontId="16" fillId="0" borderId="1" xfId="5" quotePrefix="1" applyNumberFormat="1" applyFont="1" applyBorder="1" applyAlignment="1">
      <alignment horizontal="left"/>
    </xf>
    <xf numFmtId="0" fontId="5" fillId="0" borderId="0" xfId="5" applyFont="1" applyAlignment="1">
      <alignment horizontal="center"/>
    </xf>
    <xf numFmtId="191" fontId="3" fillId="0" borderId="0" xfId="5" quotePrefix="1" applyNumberFormat="1" applyAlignment="1">
      <alignment horizontal="left"/>
    </xf>
    <xf numFmtId="180" fontId="60" fillId="0" borderId="1" xfId="2" applyNumberFormat="1" applyFont="1" applyFill="1" applyBorder="1" applyAlignment="1">
      <alignment horizontal="right"/>
    </xf>
    <xf numFmtId="180" fontId="13" fillId="0" borderId="2" xfId="2" applyNumberFormat="1" applyFont="1" applyFill="1" applyBorder="1" applyAlignment="1">
      <alignment horizontal="right"/>
    </xf>
    <xf numFmtId="180" fontId="13" fillId="0" borderId="12" xfId="2" applyNumberFormat="1" applyFont="1" applyFill="1" applyBorder="1" applyAlignment="1">
      <alignment horizontal="right"/>
    </xf>
    <xf numFmtId="180" fontId="22" fillId="0" borderId="4" xfId="2" applyNumberFormat="1" applyFont="1" applyFill="1" applyBorder="1" applyAlignment="1">
      <alignment horizontal="right"/>
    </xf>
    <xf numFmtId="0" fontId="22" fillId="0" borderId="0" xfId="5" applyFont="1"/>
    <xf numFmtId="0" fontId="21" fillId="0" borderId="0" xfId="5" applyFont="1" applyAlignment="1">
      <alignment horizontal="left" indent="1"/>
    </xf>
    <xf numFmtId="0" fontId="21" fillId="0" borderId="10" xfId="5" applyFont="1" applyBorder="1" applyAlignment="1">
      <alignment horizontal="left" indent="1"/>
    </xf>
    <xf numFmtId="0" fontId="4" fillId="2" borderId="0" xfId="5" applyFont="1" applyFill="1" applyAlignment="1">
      <alignment horizontal="right"/>
    </xf>
    <xf numFmtId="0" fontId="8" fillId="2" borderId="0" xfId="5" applyFont="1" applyFill="1" applyAlignment="1">
      <alignment horizontal="left"/>
    </xf>
    <xf numFmtId="0" fontId="4" fillId="2" borderId="0" xfId="5" applyFont="1" applyFill="1" applyAlignment="1">
      <alignment horizontal="left"/>
    </xf>
    <xf numFmtId="0" fontId="3" fillId="2" borderId="0" xfId="5" applyFill="1" applyAlignment="1">
      <alignment horizontal="left"/>
    </xf>
    <xf numFmtId="0" fontId="14" fillId="2" borderId="0" xfId="5" applyFont="1" applyFill="1" applyAlignment="1">
      <alignment horizontal="left"/>
    </xf>
    <xf numFmtId="0" fontId="15" fillId="2" borderId="0" xfId="5" applyFont="1" applyFill="1" applyAlignment="1">
      <alignment horizontal="left"/>
    </xf>
    <xf numFmtId="0" fontId="16" fillId="2" borderId="0" xfId="5" applyFont="1" applyFill="1"/>
    <xf numFmtId="0" fontId="21" fillId="2" borderId="10" xfId="5" quotePrefix="1" applyFont="1" applyFill="1" applyBorder="1" applyAlignment="1">
      <alignment horizontal="left"/>
    </xf>
    <xf numFmtId="0" fontId="13" fillId="2" borderId="10" xfId="5" quotePrefix="1" applyFont="1" applyFill="1" applyBorder="1" applyAlignment="1">
      <alignment horizontal="right"/>
    </xf>
    <xf numFmtId="37" fontId="21" fillId="2" borderId="10" xfId="5" quotePrefix="1" applyNumberFormat="1" applyFont="1" applyFill="1" applyBorder="1" applyAlignment="1">
      <alignment horizontal="left"/>
    </xf>
    <xf numFmtId="177" fontId="13" fillId="2" borderId="1" xfId="5" quotePrefix="1" applyNumberFormat="1" applyFont="1" applyFill="1" applyBorder="1" applyAlignment="1">
      <alignment horizontal="right"/>
    </xf>
    <xf numFmtId="181" fontId="16" fillId="2" borderId="2" xfId="5" quotePrefix="1" applyNumberFormat="1" applyFont="1" applyFill="1" applyBorder="1" applyAlignment="1">
      <alignment horizontal="right" indent="1"/>
    </xf>
    <xf numFmtId="182" fontId="16" fillId="2" borderId="1" xfId="5" quotePrefix="1" applyNumberFormat="1" applyFont="1" applyFill="1" applyBorder="1" applyAlignment="1">
      <alignment horizontal="left"/>
    </xf>
    <xf numFmtId="181" fontId="16" fillId="2" borderId="4" xfId="5" quotePrefix="1" applyNumberFormat="1" applyFont="1" applyFill="1" applyBorder="1" applyAlignment="1">
      <alignment horizontal="right" indent="1"/>
    </xf>
    <xf numFmtId="182" fontId="16" fillId="2" borderId="0" xfId="5" quotePrefix="1" applyNumberFormat="1" applyFont="1" applyFill="1" applyAlignment="1">
      <alignment horizontal="left"/>
    </xf>
    <xf numFmtId="180" fontId="60" fillId="2" borderId="0" xfId="2" applyNumberFormat="1" applyFont="1" applyFill="1" applyBorder="1" applyAlignment="1">
      <alignment horizontal="right"/>
    </xf>
    <xf numFmtId="180" fontId="60" fillId="2" borderId="12" xfId="2" applyNumberFormat="1" applyFont="1" applyFill="1" applyBorder="1" applyAlignment="1">
      <alignment horizontal="right"/>
    </xf>
    <xf numFmtId="181" fontId="21" fillId="2" borderId="4" xfId="5" quotePrefix="1" applyNumberFormat="1" applyFont="1" applyFill="1" applyBorder="1" applyAlignment="1">
      <alignment horizontal="right" indent="1"/>
    </xf>
    <xf numFmtId="182" fontId="21" fillId="2" borderId="0" xfId="5" quotePrefix="1" applyNumberFormat="1" applyFont="1" applyFill="1" applyAlignment="1">
      <alignment horizontal="left"/>
    </xf>
    <xf numFmtId="184" fontId="21" fillId="2" borderId="4" xfId="5" quotePrefix="1" applyNumberFormat="1" applyFont="1" applyFill="1" applyBorder="1" applyAlignment="1">
      <alignment horizontal="right" indent="1"/>
    </xf>
    <xf numFmtId="180" fontId="21" fillId="2" borderId="4" xfId="5" quotePrefix="1" applyNumberFormat="1" applyFont="1" applyFill="1" applyBorder="1" applyAlignment="1">
      <alignment horizontal="right" indent="1"/>
    </xf>
    <xf numFmtId="180" fontId="21" fillId="2" borderId="0" xfId="5" quotePrefix="1" applyNumberFormat="1" applyFont="1" applyFill="1" applyAlignment="1">
      <alignment horizontal="left"/>
    </xf>
    <xf numFmtId="180" fontId="21" fillId="2" borderId="0" xfId="5" applyNumberFormat="1" applyFont="1" applyFill="1" applyAlignment="1">
      <alignment horizontal="left"/>
    </xf>
    <xf numFmtId="180" fontId="21" fillId="2" borderId="4" xfId="5" applyNumberFormat="1" applyFont="1" applyFill="1" applyBorder="1" applyAlignment="1">
      <alignment horizontal="right" indent="1"/>
    </xf>
    <xf numFmtId="180" fontId="21" fillId="2" borderId="9" xfId="5" applyNumberFormat="1" applyFont="1" applyFill="1" applyBorder="1" applyAlignment="1">
      <alignment horizontal="right" indent="1"/>
    </xf>
    <xf numFmtId="180" fontId="21" fillId="2" borderId="10" xfId="5" applyNumberFormat="1" applyFont="1" applyFill="1" applyBorder="1" applyAlignment="1">
      <alignment horizontal="left"/>
    </xf>
    <xf numFmtId="191" fontId="22" fillId="2" borderId="0" xfId="5" quotePrefix="1" applyNumberFormat="1" applyFont="1" applyFill="1" applyAlignment="1">
      <alignment horizontal="left"/>
    </xf>
    <xf numFmtId="191" fontId="21" fillId="2" borderId="0" xfId="5" quotePrefix="1" applyNumberFormat="1" applyFont="1" applyFill="1" applyAlignment="1">
      <alignment horizontal="right" indent="1"/>
    </xf>
    <xf numFmtId="191" fontId="21" fillId="2" borderId="0" xfId="5" quotePrefix="1" applyNumberFormat="1" applyFont="1" applyFill="1" applyAlignment="1">
      <alignment horizontal="left"/>
    </xf>
    <xf numFmtId="0" fontId="21" fillId="2" borderId="0" xfId="5" applyFont="1" applyFill="1" applyAlignment="1">
      <alignment horizontal="right" indent="1"/>
    </xf>
    <xf numFmtId="0" fontId="21" fillId="2" borderId="10" xfId="5" applyFont="1" applyFill="1" applyBorder="1" applyAlignment="1">
      <alignment horizontal="right" indent="1"/>
    </xf>
    <xf numFmtId="0" fontId="21" fillId="2" borderId="10" xfId="5" applyFont="1" applyFill="1" applyBorder="1" applyAlignment="1">
      <alignment horizontal="left"/>
    </xf>
    <xf numFmtId="180" fontId="22" fillId="2" borderId="1" xfId="2" applyNumberFormat="1" applyFont="1" applyFill="1" applyBorder="1" applyAlignment="1">
      <alignment horizontal="right"/>
    </xf>
    <xf numFmtId="0" fontId="22" fillId="2" borderId="1" xfId="5" applyFont="1" applyFill="1" applyBorder="1"/>
    <xf numFmtId="0" fontId="6" fillId="2" borderId="0" xfId="5" applyFont="1" applyFill="1" applyAlignment="1">
      <alignment horizontal="right" indent="1"/>
    </xf>
    <xf numFmtId="176" fontId="13" fillId="2" borderId="10" xfId="5" quotePrefix="1" applyNumberFormat="1" applyFont="1" applyFill="1" applyBorder="1" applyAlignment="1">
      <alignment horizontal="right"/>
    </xf>
    <xf numFmtId="37" fontId="21" fillId="2" borderId="0" xfId="5" quotePrefix="1" applyNumberFormat="1" applyFont="1" applyFill="1" applyAlignment="1">
      <alignment horizontal="left"/>
    </xf>
    <xf numFmtId="181" fontId="13" fillId="2" borderId="0" xfId="5" quotePrefix="1" applyNumberFormat="1" applyFont="1" applyFill="1" applyAlignment="1">
      <alignment horizontal="right"/>
    </xf>
    <xf numFmtId="182" fontId="13" fillId="2" borderId="0" xfId="5" quotePrefix="1" applyNumberFormat="1" applyFont="1" applyFill="1" applyAlignment="1">
      <alignment horizontal="left"/>
    </xf>
    <xf numFmtId="184" fontId="13" fillId="2" borderId="0" xfId="5" quotePrefix="1" applyNumberFormat="1" applyFont="1" applyFill="1" applyAlignment="1">
      <alignment horizontal="right"/>
    </xf>
    <xf numFmtId="180" fontId="13" fillId="2" borderId="0" xfId="5" quotePrefix="1" applyNumberFormat="1" applyFont="1" applyFill="1" applyAlignment="1">
      <alignment horizontal="right"/>
    </xf>
    <xf numFmtId="180" fontId="13" fillId="2" borderId="0" xfId="5" quotePrefix="1" applyNumberFormat="1" applyFont="1" applyFill="1" applyAlignment="1">
      <alignment horizontal="left"/>
    </xf>
    <xf numFmtId="180" fontId="13" fillId="2" borderId="0" xfId="5" applyNumberFormat="1" applyFont="1" applyFill="1" applyAlignment="1">
      <alignment horizontal="left"/>
    </xf>
    <xf numFmtId="180" fontId="22" fillId="2" borderId="0" xfId="2" applyNumberFormat="1" applyFont="1" applyFill="1" applyBorder="1" applyAlignment="1">
      <alignment horizontal="left"/>
    </xf>
    <xf numFmtId="180" fontId="13" fillId="2" borderId="0" xfId="5" applyNumberFormat="1" applyFont="1" applyFill="1" applyAlignment="1">
      <alignment horizontal="right"/>
    </xf>
    <xf numFmtId="191" fontId="60" fillId="2" borderId="0" xfId="5" quotePrefix="1" applyNumberFormat="1" applyFont="1" applyFill="1" applyAlignment="1">
      <alignment horizontal="left"/>
    </xf>
    <xf numFmtId="0" fontId="21" fillId="2" borderId="4" xfId="5" quotePrefix="1" applyFont="1" applyFill="1" applyBorder="1" applyAlignment="1">
      <alignment horizontal="center"/>
    </xf>
    <xf numFmtId="0" fontId="21" fillId="2" borderId="12" xfId="5" applyFont="1" applyFill="1" applyBorder="1" applyAlignment="1">
      <alignment horizontal="left"/>
    </xf>
    <xf numFmtId="0" fontId="22" fillId="0" borderId="0" xfId="5" quotePrefix="1" applyFont="1" applyAlignment="1">
      <alignment horizontal="center"/>
    </xf>
    <xf numFmtId="38" fontId="21" fillId="2" borderId="5" xfId="2" applyFont="1" applyFill="1" applyBorder="1"/>
    <xf numFmtId="38" fontId="21" fillId="2" borderId="6" xfId="2" applyFont="1" applyFill="1" applyBorder="1" applyAlignment="1">
      <alignment horizontal="center"/>
    </xf>
    <xf numFmtId="0" fontId="21" fillId="2" borderId="6" xfId="5" applyFont="1" applyFill="1" applyBorder="1"/>
    <xf numFmtId="38" fontId="21" fillId="2" borderId="6" xfId="2" applyFont="1" applyFill="1" applyBorder="1"/>
    <xf numFmtId="38" fontId="5" fillId="0" borderId="0" xfId="2" applyFont="1" applyFill="1"/>
    <xf numFmtId="38" fontId="22" fillId="0" borderId="0" xfId="2" applyFont="1" applyFill="1"/>
    <xf numFmtId="38" fontId="6" fillId="0" borderId="0" xfId="2" applyFont="1" applyFill="1"/>
    <xf numFmtId="38" fontId="21" fillId="0" borderId="0" xfId="2" applyFont="1" applyFill="1" applyBorder="1"/>
    <xf numFmtId="38" fontId="21" fillId="0" borderId="10" xfId="2" applyFont="1" applyFill="1" applyBorder="1"/>
    <xf numFmtId="38" fontId="21" fillId="0" borderId="0" xfId="2" applyFont="1" applyFill="1"/>
    <xf numFmtId="38" fontId="21" fillId="0" borderId="10" xfId="2" quotePrefix="1" applyFont="1" applyFill="1" applyBorder="1" applyAlignment="1">
      <alignment horizontal="left"/>
    </xf>
    <xf numFmtId="38" fontId="21" fillId="0" borderId="10" xfId="2" applyFont="1" applyFill="1" applyBorder="1" applyAlignment="1">
      <alignment horizontal="left"/>
    </xf>
    <xf numFmtId="38" fontId="6" fillId="2" borderId="9" xfId="2" applyFont="1" applyFill="1" applyBorder="1"/>
    <xf numFmtId="38" fontId="6" fillId="2" borderId="3" xfId="2" applyFont="1" applyFill="1" applyBorder="1"/>
    <xf numFmtId="38" fontId="6" fillId="2" borderId="3" xfId="5" applyNumberFormat="1" applyFont="1" applyFill="1" applyBorder="1" applyAlignment="1">
      <alignment horizontal="center"/>
    </xf>
    <xf numFmtId="38" fontId="6" fillId="2" borderId="14" xfId="2" applyFont="1" applyFill="1" applyBorder="1"/>
    <xf numFmtId="38" fontId="6" fillId="2" borderId="0" xfId="5" applyNumberFormat="1" applyFont="1" applyFill="1"/>
    <xf numFmtId="38" fontId="6" fillId="2" borderId="10" xfId="2" applyFont="1" applyFill="1" applyBorder="1" applyAlignment="1">
      <alignment horizontal="center"/>
    </xf>
    <xf numFmtId="38" fontId="6" fillId="2" borderId="8" xfId="2" applyFont="1" applyFill="1" applyBorder="1"/>
    <xf numFmtId="38" fontId="8" fillId="2" borderId="8" xfId="2" applyFont="1" applyFill="1" applyBorder="1"/>
    <xf numFmtId="38" fontId="6" fillId="2" borderId="8" xfId="2" applyFont="1" applyFill="1" applyBorder="1" applyAlignment="1">
      <alignment horizontal="center"/>
    </xf>
    <xf numFmtId="38" fontId="6" fillId="2" borderId="8" xfId="2" quotePrefix="1" applyFont="1" applyFill="1" applyBorder="1" applyAlignment="1">
      <alignment horizontal="center"/>
    </xf>
    <xf numFmtId="38" fontId="22" fillId="0" borderId="0" xfId="2" applyFont="1" applyFill="1" applyBorder="1"/>
    <xf numFmtId="38" fontId="5" fillId="0" borderId="0" xfId="2" applyFont="1" applyFill="1" applyAlignment="1">
      <alignment horizontal="left" indent="1"/>
    </xf>
    <xf numFmtId="0" fontId="6" fillId="2" borderId="9" xfId="5" applyFont="1" applyFill="1" applyBorder="1" applyAlignment="1">
      <alignment horizontal="centerContinuous"/>
    </xf>
    <xf numFmtId="0" fontId="6" fillId="2" borderId="3" xfId="5" applyFont="1" applyFill="1" applyBorder="1" applyAlignment="1">
      <alignment horizontal="centerContinuous"/>
    </xf>
    <xf numFmtId="0" fontId="6" fillId="2" borderId="14" xfId="5" applyFont="1" applyFill="1" applyBorder="1" applyAlignment="1">
      <alignment horizontal="centerContinuous"/>
    </xf>
    <xf numFmtId="0" fontId="8" fillId="2" borderId="11" xfId="5" applyFont="1" applyFill="1" applyBorder="1" applyAlignment="1">
      <alignment horizontal="centerContinuous"/>
    </xf>
    <xf numFmtId="0" fontId="6" fillId="2" borderId="10" xfId="5" applyFont="1" applyFill="1" applyBorder="1" applyAlignment="1">
      <alignment horizontal="centerContinuous"/>
    </xf>
    <xf numFmtId="0" fontId="6" fillId="2" borderId="7" xfId="5" applyFont="1" applyFill="1" applyBorder="1" applyAlignment="1">
      <alignment horizontal="centerContinuous"/>
    </xf>
    <xf numFmtId="0" fontId="8" fillId="2" borderId="12" xfId="5" applyFont="1" applyFill="1" applyBorder="1" applyAlignment="1">
      <alignment horizontal="center"/>
    </xf>
    <xf numFmtId="0" fontId="8" fillId="2" borderId="7" xfId="5" applyFont="1" applyFill="1" applyBorder="1"/>
    <xf numFmtId="0" fontId="8" fillId="0" borderId="0" xfId="15" applyFont="1"/>
    <xf numFmtId="0" fontId="5" fillId="0" borderId="0" xfId="2" applyNumberFormat="1" applyFont="1" applyFill="1"/>
    <xf numFmtId="38" fontId="6" fillId="0" borderId="0" xfId="2" applyFont="1" applyFill="1" applyAlignment="1">
      <alignment horizontal="left" indent="1"/>
    </xf>
    <xf numFmtId="0" fontId="13" fillId="0" borderId="10" xfId="2" applyNumberFormat="1" applyFont="1" applyFill="1" applyBorder="1" applyAlignment="1">
      <alignment horizontal="left"/>
    </xf>
    <xf numFmtId="0" fontId="21" fillId="0" borderId="10" xfId="2" applyNumberFormat="1" applyFont="1" applyFill="1" applyBorder="1" applyAlignment="1">
      <alignment horizontal="left"/>
    </xf>
    <xf numFmtId="38" fontId="21" fillId="0" borderId="0" xfId="2" applyFont="1" applyFill="1" applyAlignment="1">
      <alignment horizontal="left" indent="1"/>
    </xf>
    <xf numFmtId="38" fontId="106" fillId="0" borderId="10" xfId="2" applyFont="1" applyFill="1" applyBorder="1" applyAlignment="1">
      <alignment horizontal="left"/>
    </xf>
    <xf numFmtId="38" fontId="106" fillId="2" borderId="3" xfId="2" applyFont="1" applyFill="1" applyBorder="1"/>
    <xf numFmtId="38" fontId="21" fillId="2" borderId="3" xfId="2" applyFont="1" applyFill="1" applyBorder="1"/>
    <xf numFmtId="38" fontId="21" fillId="2" borderId="14" xfId="2" applyFont="1" applyFill="1" applyBorder="1"/>
    <xf numFmtId="0" fontId="8" fillId="2" borderId="0" xfId="15" applyFont="1" applyFill="1"/>
    <xf numFmtId="38" fontId="106" fillId="2" borderId="4" xfId="2" applyFont="1" applyFill="1" applyBorder="1" applyAlignment="1">
      <alignment horizontal="center"/>
    </xf>
    <xf numFmtId="38" fontId="106" fillId="2" borderId="0" xfId="2" applyFont="1" applyFill="1" applyBorder="1"/>
    <xf numFmtId="38" fontId="106" fillId="2" borderId="6" xfId="2" applyFont="1" applyFill="1" applyBorder="1" applyAlignment="1">
      <alignment horizontal="center"/>
    </xf>
    <xf numFmtId="38" fontId="21" fillId="2" borderId="4" xfId="2" applyFont="1" applyFill="1" applyBorder="1" applyAlignment="1">
      <alignment horizontal="center"/>
    </xf>
    <xf numFmtId="38" fontId="21" fillId="2" borderId="10" xfId="2" applyFont="1" applyFill="1" applyBorder="1"/>
    <xf numFmtId="38" fontId="106" fillId="2" borderId="5" xfId="2" applyFont="1" applyFill="1" applyBorder="1" applyAlignment="1">
      <alignment horizontal="center"/>
    </xf>
    <xf numFmtId="38" fontId="106" fillId="2" borderId="5" xfId="2" quotePrefix="1" applyFont="1" applyFill="1" applyBorder="1" applyAlignment="1">
      <alignment horizontal="center"/>
    </xf>
    <xf numFmtId="38" fontId="21" fillId="2" borderId="9" xfId="2" applyFont="1" applyFill="1" applyBorder="1" applyAlignment="1">
      <alignment horizontal="center"/>
    </xf>
    <xf numFmtId="38" fontId="21" fillId="2" borderId="8" xfId="2" applyFont="1" applyFill="1" applyBorder="1" applyAlignment="1">
      <alignment horizontal="center"/>
    </xf>
    <xf numFmtId="177" fontId="13" fillId="0" borderId="0" xfId="5" quotePrefix="1" applyNumberFormat="1" applyFont="1" applyAlignment="1">
      <alignment horizontal="right" indent="1"/>
    </xf>
    <xf numFmtId="179" fontId="13" fillId="0" borderId="11" xfId="5" quotePrefix="1" applyNumberFormat="1" applyFont="1" applyBorder="1" applyAlignment="1">
      <alignment horizontal="left" indent="1"/>
    </xf>
    <xf numFmtId="0" fontId="13" fillId="0" borderId="0" xfId="5" quotePrefix="1" applyFont="1" applyAlignment="1">
      <alignment horizontal="right" indent="1"/>
    </xf>
    <xf numFmtId="0" fontId="13" fillId="0" borderId="12" xfId="5" quotePrefix="1" applyFont="1" applyBorder="1" applyAlignment="1">
      <alignment horizontal="left" indent="1"/>
    </xf>
    <xf numFmtId="0" fontId="22" fillId="0" borderId="0" xfId="5" quotePrefix="1" applyFont="1" applyAlignment="1">
      <alignment horizontal="right" indent="1"/>
    </xf>
    <xf numFmtId="0" fontId="22" fillId="0" borderId="12" xfId="5" quotePrefix="1" applyFont="1" applyBorder="1" applyAlignment="1">
      <alignment horizontal="left" indent="1"/>
    </xf>
    <xf numFmtId="177" fontId="22" fillId="0" borderId="0" xfId="5" quotePrefix="1" applyNumberFormat="1" applyFont="1" applyAlignment="1">
      <alignment horizontal="right" indent="1"/>
    </xf>
    <xf numFmtId="183" fontId="22" fillId="0" borderId="12" xfId="5" quotePrefix="1" applyNumberFormat="1" applyFont="1" applyBorder="1" applyAlignment="1">
      <alignment horizontal="left" indent="1"/>
    </xf>
    <xf numFmtId="180" fontId="22" fillId="0" borderId="0" xfId="5" quotePrefix="1" applyNumberFormat="1" applyFont="1" applyAlignment="1">
      <alignment horizontal="right" indent="1"/>
    </xf>
    <xf numFmtId="180" fontId="22" fillId="0" borderId="0" xfId="5" applyNumberFormat="1" applyFont="1" applyAlignment="1">
      <alignment horizontal="right" indent="1"/>
    </xf>
    <xf numFmtId="0" fontId="22" fillId="0" borderId="0" xfId="5" applyFont="1" applyAlignment="1">
      <alignment horizontal="right" indent="1"/>
    </xf>
    <xf numFmtId="0" fontId="22" fillId="0" borderId="0" xfId="2" applyNumberFormat="1" applyFont="1" applyFill="1" applyBorder="1" applyAlignment="1">
      <alignment horizontal="center"/>
    </xf>
    <xf numFmtId="0" fontId="22" fillId="0" borderId="0" xfId="5" applyFont="1" applyAlignment="1">
      <alignment horizontal="left" indent="1"/>
    </xf>
    <xf numFmtId="38" fontId="22" fillId="0" borderId="0" xfId="2" applyFont="1" applyFill="1" applyBorder="1" applyAlignment="1">
      <alignment horizontal="center"/>
    </xf>
    <xf numFmtId="38" fontId="22" fillId="0" borderId="0" xfId="2" applyFont="1" applyFill="1" applyBorder="1" applyAlignment="1">
      <alignment horizontal="left" indent="1"/>
    </xf>
    <xf numFmtId="0" fontId="106" fillId="0" borderId="10" xfId="2" applyNumberFormat="1" applyFont="1" applyFill="1" applyBorder="1"/>
    <xf numFmtId="0" fontId="21" fillId="0" borderId="0" xfId="2" applyNumberFormat="1" applyFont="1" applyFill="1" applyBorder="1"/>
    <xf numFmtId="38" fontId="106" fillId="0" borderId="10" xfId="2" applyFont="1" applyFill="1" applyBorder="1"/>
    <xf numFmtId="38" fontId="21" fillId="0" borderId="10" xfId="2" applyFont="1" applyFill="1" applyBorder="1" applyAlignment="1">
      <alignment horizontal="left" indent="1"/>
    </xf>
    <xf numFmtId="0" fontId="22" fillId="0" borderId="0" xfId="2" applyNumberFormat="1" applyFont="1" applyFill="1"/>
    <xf numFmtId="38" fontId="22" fillId="0" borderId="0" xfId="2" applyFont="1" applyFill="1" applyAlignment="1">
      <alignment horizontal="left" indent="1"/>
    </xf>
    <xf numFmtId="0" fontId="13" fillId="0" borderId="10" xfId="2" applyNumberFormat="1" applyFont="1" applyFill="1" applyBorder="1"/>
    <xf numFmtId="38" fontId="22" fillId="0" borderId="10" xfId="2" applyFont="1" applyFill="1" applyBorder="1"/>
    <xf numFmtId="0" fontId="22" fillId="0" borderId="10" xfId="5" applyFont="1" applyBorder="1" applyAlignment="1">
      <alignment horizontal="left" indent="1"/>
    </xf>
    <xf numFmtId="0" fontId="22" fillId="0" borderId="10" xfId="5" applyFont="1" applyBorder="1"/>
    <xf numFmtId="38" fontId="13" fillId="0" borderId="10" xfId="2" applyFont="1" applyFill="1" applyBorder="1"/>
    <xf numFmtId="38" fontId="13" fillId="0" borderId="0" xfId="2" applyFont="1" applyFill="1" applyBorder="1"/>
    <xf numFmtId="38" fontId="13" fillId="0" borderId="0" xfId="2" applyFont="1" applyFill="1" applyBorder="1" applyAlignment="1">
      <alignment horizontal="left" indent="1"/>
    </xf>
    <xf numFmtId="0" fontId="5" fillId="0" borderId="0" xfId="2" applyNumberFormat="1" applyFont="1" applyFill="1" applyAlignment="1">
      <alignment horizontal="left" indent="1"/>
    </xf>
    <xf numFmtId="0" fontId="5" fillId="0" borderId="0" xfId="5" applyFont="1" applyAlignment="1">
      <alignment horizontal="left" indent="1"/>
    </xf>
    <xf numFmtId="181" fontId="16" fillId="0" borderId="4" xfId="5" quotePrefix="1" applyNumberFormat="1" applyFont="1" applyBorder="1" applyAlignment="1">
      <alignment horizontal="right" indent="1"/>
    </xf>
    <xf numFmtId="0" fontId="21" fillId="0" borderId="4" xfId="5" quotePrefix="1" applyFont="1" applyBorder="1" applyAlignment="1">
      <alignment horizontal="right" indent="1"/>
    </xf>
    <xf numFmtId="184" fontId="21" fillId="0" borderId="4" xfId="5" quotePrefix="1" applyNumberFormat="1" applyFont="1" applyBorder="1" applyAlignment="1">
      <alignment horizontal="right" indent="1"/>
    </xf>
    <xf numFmtId="180" fontId="21" fillId="0" borderId="4" xfId="5" applyNumberFormat="1" applyFont="1" applyBorder="1" applyAlignment="1">
      <alignment horizontal="right" indent="1"/>
    </xf>
    <xf numFmtId="0" fontId="21" fillId="0" borderId="4" xfId="5" applyFont="1" applyBorder="1" applyAlignment="1">
      <alignment horizontal="right" indent="1"/>
    </xf>
    <xf numFmtId="180" fontId="21" fillId="0" borderId="9" xfId="5" applyNumberFormat="1" applyFont="1" applyBorder="1" applyAlignment="1">
      <alignment horizontal="right" indent="1"/>
    </xf>
    <xf numFmtId="0" fontId="8" fillId="2" borderId="0" xfId="5" quotePrefix="1" applyFont="1" applyFill="1"/>
    <xf numFmtId="38" fontId="106" fillId="2" borderId="10" xfId="2" applyFont="1" applyFill="1" applyBorder="1" applyAlignment="1">
      <alignment horizontal="left"/>
    </xf>
    <xf numFmtId="38" fontId="21" fillId="2" borderId="10" xfId="2" applyFont="1" applyFill="1" applyBorder="1" applyAlignment="1">
      <alignment horizontal="left"/>
    </xf>
    <xf numFmtId="38" fontId="21" fillId="2" borderId="10" xfId="2" quotePrefix="1" applyFont="1" applyFill="1" applyBorder="1" applyAlignment="1">
      <alignment horizontal="left"/>
    </xf>
    <xf numFmtId="38" fontId="21" fillId="2" borderId="0" xfId="2" applyFont="1" applyFill="1"/>
    <xf numFmtId="38" fontId="21" fillId="2" borderId="13" xfId="2" applyFont="1" applyFill="1" applyBorder="1"/>
    <xf numFmtId="38" fontId="22" fillId="2" borderId="3" xfId="2" quotePrefix="1" applyFont="1" applyFill="1" applyBorder="1" applyAlignment="1">
      <alignment horizontal="left"/>
    </xf>
    <xf numFmtId="38" fontId="21" fillId="2" borderId="3" xfId="2" quotePrefix="1" applyFont="1" applyFill="1" applyBorder="1" applyAlignment="1">
      <alignment horizontal="left"/>
    </xf>
    <xf numFmtId="38" fontId="21" fillId="2" borderId="4" xfId="2" applyFont="1" applyFill="1" applyBorder="1"/>
    <xf numFmtId="38" fontId="22" fillId="2" borderId="3" xfId="2" quotePrefix="1" applyFont="1" applyFill="1" applyBorder="1" applyAlignment="1">
      <alignment horizontal="right"/>
    </xf>
    <xf numFmtId="38" fontId="106" fillId="2" borderId="0" xfId="2" applyFont="1" applyFill="1" applyBorder="1" applyAlignment="1">
      <alignment horizontal="center"/>
    </xf>
    <xf numFmtId="38" fontId="106" fillId="2" borderId="0" xfId="2" quotePrefix="1" applyFont="1" applyFill="1" applyBorder="1" applyAlignment="1">
      <alignment horizontal="center" vertical="center"/>
    </xf>
    <xf numFmtId="38" fontId="21" fillId="2" borderId="0" xfId="2" applyFont="1" applyFill="1" applyBorder="1" applyAlignment="1">
      <alignment horizontal="center"/>
    </xf>
    <xf numFmtId="38" fontId="21" fillId="2" borderId="7" xfId="2" applyFont="1" applyFill="1" applyBorder="1" applyAlignment="1">
      <alignment horizontal="center"/>
    </xf>
    <xf numFmtId="38" fontId="106" fillId="2" borderId="5" xfId="2" applyFont="1" applyFill="1" applyBorder="1" applyAlignment="1">
      <alignment horizontal="center" vertical="center"/>
    </xf>
    <xf numFmtId="38" fontId="21" fillId="2" borderId="0" xfId="2" quotePrefix="1" applyFont="1" applyFill="1" applyBorder="1" applyAlignment="1">
      <alignment horizontal="center"/>
    </xf>
    <xf numFmtId="38" fontId="21" fillId="2" borderId="6" xfId="2" quotePrefix="1" applyFont="1" applyFill="1" applyBorder="1" applyAlignment="1">
      <alignment horizontal="center"/>
    </xf>
    <xf numFmtId="38" fontId="21" fillId="2" borderId="12" xfId="2" applyFont="1" applyFill="1" applyBorder="1" applyAlignment="1">
      <alignment horizontal="center"/>
    </xf>
    <xf numFmtId="180" fontId="13" fillId="0" borderId="2" xfId="2" applyNumberFormat="1" applyFont="1" applyBorder="1" applyAlignment="1">
      <alignment horizontal="right"/>
    </xf>
    <xf numFmtId="180" fontId="13" fillId="0" borderId="1" xfId="2" applyNumberFormat="1" applyFont="1" applyBorder="1" applyAlignment="1">
      <alignment horizontal="right"/>
    </xf>
    <xf numFmtId="180" fontId="13" fillId="0" borderId="11" xfId="2" applyNumberFormat="1" applyFont="1" applyBorder="1" applyAlignment="1">
      <alignment horizontal="right"/>
    </xf>
    <xf numFmtId="180" fontId="13" fillId="0" borderId="4" xfId="2" applyNumberFormat="1" applyFont="1" applyBorder="1" applyAlignment="1">
      <alignment horizontal="right"/>
    </xf>
    <xf numFmtId="180" fontId="13" fillId="0" borderId="0" xfId="2" applyNumberFormat="1" applyFont="1" applyBorder="1" applyAlignment="1">
      <alignment horizontal="right"/>
    </xf>
    <xf numFmtId="180" fontId="13" fillId="0" borderId="12" xfId="2" applyNumberFormat="1" applyFont="1" applyBorder="1" applyAlignment="1">
      <alignment horizontal="right"/>
    </xf>
    <xf numFmtId="180" fontId="60" fillId="0" borderId="4" xfId="2" applyNumberFormat="1" applyFont="1" applyBorder="1" applyAlignment="1">
      <alignment horizontal="right"/>
    </xf>
    <xf numFmtId="180" fontId="60" fillId="0" borderId="0" xfId="2" applyNumberFormat="1" applyFont="1" applyBorder="1" applyAlignment="1">
      <alignment horizontal="right"/>
    </xf>
    <xf numFmtId="180" fontId="60" fillId="0" borderId="12" xfId="2" applyNumberFormat="1" applyFont="1" applyBorder="1" applyAlignment="1">
      <alignment horizontal="right"/>
    </xf>
    <xf numFmtId="180" fontId="22" fillId="0" borderId="4" xfId="2" applyNumberFormat="1" applyFont="1" applyBorder="1" applyAlignment="1">
      <alignment horizontal="right"/>
    </xf>
    <xf numFmtId="180" fontId="22" fillId="0" borderId="0" xfId="2" applyNumberFormat="1" applyFont="1" applyBorder="1" applyAlignment="1">
      <alignment horizontal="right"/>
    </xf>
    <xf numFmtId="180" fontId="22" fillId="0" borderId="12" xfId="2" applyNumberFormat="1" applyFont="1" applyBorder="1" applyAlignment="1">
      <alignment horizontal="right"/>
    </xf>
    <xf numFmtId="180" fontId="22" fillId="0" borderId="9" xfId="2" applyNumberFormat="1" applyFont="1" applyBorder="1" applyAlignment="1">
      <alignment horizontal="right"/>
    </xf>
    <xf numFmtId="180" fontId="22" fillId="0" borderId="10" xfId="2" applyNumberFormat="1" applyFont="1" applyBorder="1" applyAlignment="1">
      <alignment horizontal="right"/>
    </xf>
    <xf numFmtId="180" fontId="22" fillId="0" borderId="7" xfId="2" applyNumberFormat="1" applyFont="1" applyBorder="1" applyAlignment="1">
      <alignment horizontal="right"/>
    </xf>
    <xf numFmtId="38" fontId="5" fillId="2" borderId="0" xfId="3" applyFont="1" applyFill="1"/>
    <xf numFmtId="38" fontId="106" fillId="2" borderId="10" xfId="2" applyFont="1" applyFill="1" applyBorder="1"/>
    <xf numFmtId="38" fontId="21" fillId="2" borderId="0" xfId="3" applyFont="1" applyFill="1" applyBorder="1"/>
    <xf numFmtId="38" fontId="6" fillId="2" borderId="0" xfId="3" applyFont="1" applyFill="1" applyBorder="1"/>
    <xf numFmtId="38" fontId="21" fillId="2" borderId="0" xfId="3" quotePrefix="1" applyFont="1" applyFill="1" applyBorder="1" applyAlignment="1">
      <alignment horizontal="left"/>
    </xf>
    <xf numFmtId="181" fontId="16" fillId="0" borderId="2" xfId="5" quotePrefix="1" applyNumberFormat="1" applyFont="1" applyBorder="1" applyAlignment="1">
      <alignment horizontal="right" indent="1"/>
    </xf>
    <xf numFmtId="0" fontId="8" fillId="2" borderId="0" xfId="16" quotePrefix="1" applyFont="1" applyFill="1" applyAlignment="1">
      <alignment horizontal="left"/>
    </xf>
    <xf numFmtId="0" fontId="8" fillId="2" borderId="0" xfId="16" applyFont="1" applyFill="1"/>
    <xf numFmtId="0" fontId="107" fillId="2" borderId="0" xfId="16" applyFont="1" applyFill="1"/>
    <xf numFmtId="0" fontId="67" fillId="2" borderId="0" xfId="16" applyFont="1" applyFill="1"/>
    <xf numFmtId="0" fontId="11" fillId="2" borderId="0" xfId="16" quotePrefix="1" applyFont="1" applyFill="1" applyAlignment="1">
      <alignment horizontal="left"/>
    </xf>
    <xf numFmtId="0" fontId="32" fillId="2" borderId="0" xfId="16" applyFont="1" applyFill="1"/>
    <xf numFmtId="0" fontId="28" fillId="2" borderId="0" xfId="16" applyFont="1" applyFill="1"/>
    <xf numFmtId="0" fontId="108" fillId="2" borderId="0" xfId="16" applyFont="1" applyFill="1"/>
    <xf numFmtId="0" fontId="16" fillId="2" borderId="0" xfId="16" applyFont="1" applyFill="1" applyAlignment="1">
      <alignment horizontal="left"/>
    </xf>
    <xf numFmtId="0" fontId="21" fillId="2" borderId="10" xfId="16" applyFont="1" applyFill="1" applyBorder="1"/>
    <xf numFmtId="0" fontId="8" fillId="2" borderId="10" xfId="16" applyFont="1" applyFill="1" applyBorder="1"/>
    <xf numFmtId="0" fontId="6" fillId="2" borderId="0" xfId="16" applyFont="1" applyFill="1"/>
    <xf numFmtId="0" fontId="6" fillId="2" borderId="2" xfId="16" applyFont="1" applyFill="1" applyBorder="1"/>
    <xf numFmtId="0" fontId="109" fillId="2" borderId="4" xfId="16" applyFont="1" applyFill="1" applyBorder="1" applyAlignment="1">
      <alignment horizontal="center"/>
    </xf>
    <xf numFmtId="0" fontId="6" fillId="2" borderId="3" xfId="16" applyFont="1" applyFill="1" applyBorder="1"/>
    <xf numFmtId="0" fontId="17" fillId="2" borderId="3" xfId="16" quotePrefix="1" applyFont="1" applyFill="1" applyBorder="1" applyAlignment="1">
      <alignment horizontal="left"/>
    </xf>
    <xf numFmtId="0" fontId="109" fillId="2" borderId="2" xfId="16" quotePrefix="1" applyFont="1" applyFill="1" applyBorder="1" applyAlignment="1">
      <alignment horizontal="center"/>
    </xf>
    <xf numFmtId="0" fontId="17" fillId="2" borderId="3" xfId="16" quotePrefix="1" applyFont="1" applyFill="1" applyBorder="1" applyAlignment="1">
      <alignment horizontal="center"/>
    </xf>
    <xf numFmtId="0" fontId="6" fillId="2" borderId="14" xfId="16" applyFont="1" applyFill="1" applyBorder="1"/>
    <xf numFmtId="0" fontId="17" fillId="2" borderId="3" xfId="16" applyFont="1" applyFill="1" applyBorder="1"/>
    <xf numFmtId="0" fontId="21" fillId="2" borderId="0" xfId="16" quotePrefix="1" applyFont="1" applyFill="1" applyAlignment="1">
      <alignment horizontal="center"/>
    </xf>
    <xf numFmtId="0" fontId="105" fillId="2" borderId="4" xfId="16" quotePrefix="1" applyFont="1" applyFill="1" applyBorder="1" applyAlignment="1">
      <alignment horizontal="center"/>
    </xf>
    <xf numFmtId="0" fontId="6" fillId="2" borderId="10" xfId="16" applyFont="1" applyFill="1" applyBorder="1" applyAlignment="1">
      <alignment horizontal="left"/>
    </xf>
    <xf numFmtId="0" fontId="6" fillId="2" borderId="10" xfId="16" applyFont="1" applyFill="1" applyBorder="1"/>
    <xf numFmtId="0" fontId="6" fillId="2" borderId="7" xfId="16" applyFont="1" applyFill="1" applyBorder="1"/>
    <xf numFmtId="0" fontId="105" fillId="2" borderId="4" xfId="16" applyFont="1" applyFill="1" applyBorder="1" applyAlignment="1">
      <alignment horizontal="center"/>
    </xf>
    <xf numFmtId="0" fontId="109" fillId="2" borderId="4" xfId="16" quotePrefix="1" applyFont="1" applyFill="1" applyBorder="1" applyAlignment="1">
      <alignment horizontal="center"/>
    </xf>
    <xf numFmtId="0" fontId="105" fillId="2" borderId="5" xfId="16" applyFont="1" applyFill="1" applyBorder="1" applyAlignment="1">
      <alignment horizontal="center"/>
    </xf>
    <xf numFmtId="0" fontId="6" fillId="2" borderId="4" xfId="16" applyFont="1" applyFill="1" applyBorder="1"/>
    <xf numFmtId="0" fontId="106" fillId="2" borderId="0" xfId="16" quotePrefix="1" applyFont="1" applyFill="1" applyAlignment="1">
      <alignment horizontal="center"/>
    </xf>
    <xf numFmtId="0" fontId="6" fillId="2" borderId="4" xfId="16" applyFont="1" applyFill="1" applyBorder="1" applyAlignment="1">
      <alignment horizontal="center"/>
    </xf>
    <xf numFmtId="0" fontId="6" fillId="2" borderId="4" xfId="16" applyFont="1" applyFill="1" applyBorder="1" applyAlignment="1">
      <alignment horizontal="distributed"/>
    </xf>
    <xf numFmtId="0" fontId="105" fillId="2" borderId="4" xfId="16" applyFont="1" applyFill="1" applyBorder="1"/>
    <xf numFmtId="0" fontId="105" fillId="2" borderId="6" xfId="16" applyFont="1" applyFill="1" applyBorder="1" applyAlignment="1">
      <alignment horizontal="center"/>
    </xf>
    <xf numFmtId="0" fontId="16" fillId="2" borderId="4" xfId="16" quotePrefix="1" applyFont="1" applyFill="1" applyBorder="1" applyAlignment="1">
      <alignment horizontal="center"/>
    </xf>
    <xf numFmtId="0" fontId="6" fillId="2" borderId="6" xfId="16" applyFont="1" applyFill="1" applyBorder="1" applyAlignment="1">
      <alignment horizontal="center"/>
    </xf>
    <xf numFmtId="0" fontId="6" fillId="2" borderId="4" xfId="16" quotePrefix="1" applyFont="1" applyFill="1" applyBorder="1" applyAlignment="1">
      <alignment horizontal="center"/>
    </xf>
    <xf numFmtId="0" fontId="6" fillId="2" borderId="6" xfId="16" applyFont="1" applyFill="1" applyBorder="1"/>
    <xf numFmtId="0" fontId="6" fillId="2" borderId="9" xfId="16" applyFont="1" applyFill="1" applyBorder="1" applyAlignment="1">
      <alignment horizontal="center"/>
    </xf>
    <xf numFmtId="0" fontId="6" fillId="2" borderId="4" xfId="16" quotePrefix="1" applyFont="1" applyFill="1" applyBorder="1" applyAlignment="1">
      <alignment horizontal="left"/>
    </xf>
    <xf numFmtId="0" fontId="6" fillId="2" borderId="9" xfId="16" applyFont="1" applyFill="1" applyBorder="1"/>
    <xf numFmtId="0" fontId="40" fillId="2" borderId="0" xfId="16" quotePrefix="1" applyFont="1" applyFill="1" applyAlignment="1">
      <alignment horizontal="distributed"/>
    </xf>
    <xf numFmtId="0" fontId="22" fillId="2" borderId="2" xfId="16" applyFont="1" applyFill="1" applyBorder="1" applyAlignment="1">
      <alignment horizontal="center"/>
    </xf>
    <xf numFmtId="0" fontId="16" fillId="2" borderId="0" xfId="16" quotePrefix="1" applyFont="1" applyFill="1" applyAlignment="1">
      <alignment horizontal="left"/>
    </xf>
    <xf numFmtId="0" fontId="22" fillId="2" borderId="4" xfId="16" quotePrefix="1" applyFont="1" applyFill="1" applyBorder="1" applyAlignment="1">
      <alignment horizontal="center"/>
    </xf>
    <xf numFmtId="0" fontId="22" fillId="2" borderId="4" xfId="16" applyFont="1" applyFill="1" applyBorder="1" applyAlignment="1">
      <alignment horizontal="center"/>
    </xf>
    <xf numFmtId="0" fontId="22" fillId="2" borderId="0" xfId="16" quotePrefix="1" applyFont="1" applyFill="1" applyAlignment="1">
      <alignment horizontal="distributed"/>
    </xf>
    <xf numFmtId="0" fontId="22" fillId="2" borderId="0" xfId="16" applyFont="1" applyFill="1" applyAlignment="1">
      <alignment horizontal="distributed"/>
    </xf>
    <xf numFmtId="0" fontId="21" fillId="2" borderId="0" xfId="16" applyFont="1" applyFill="1"/>
    <xf numFmtId="0" fontId="21" fillId="2" borderId="0" xfId="16" quotePrefix="1" applyFont="1" applyFill="1" applyAlignment="1">
      <alignment horizontal="left"/>
    </xf>
    <xf numFmtId="0" fontId="22" fillId="2" borderId="4" xfId="5" applyFont="1" applyFill="1" applyBorder="1" applyAlignment="1">
      <alignment horizontal="center"/>
    </xf>
    <xf numFmtId="0" fontId="22" fillId="2" borderId="0" xfId="16" quotePrefix="1" applyFont="1" applyFill="1"/>
    <xf numFmtId="0" fontId="40" fillId="2" borderId="0" xfId="16" applyFont="1" applyFill="1" applyAlignment="1">
      <alignment horizontal="distributed"/>
    </xf>
    <xf numFmtId="0" fontId="22" fillId="2" borderId="6" xfId="16" applyFont="1" applyFill="1" applyBorder="1" applyAlignment="1">
      <alignment horizontal="center"/>
    </xf>
    <xf numFmtId="0" fontId="13" fillId="2" borderId="0" xfId="16" applyFont="1" applyFill="1"/>
    <xf numFmtId="0" fontId="21" fillId="2" borderId="0" xfId="16" applyFont="1" applyFill="1" applyAlignment="1">
      <alignment horizontal="left"/>
    </xf>
    <xf numFmtId="0" fontId="21" fillId="2" borderId="4" xfId="13" applyFont="1" applyFill="1" applyBorder="1">
      <alignment vertical="center"/>
    </xf>
    <xf numFmtId="0" fontId="40" fillId="2" borderId="10" xfId="16" quotePrefix="1" applyFont="1" applyFill="1" applyBorder="1" applyAlignment="1">
      <alignment horizontal="distributed"/>
    </xf>
    <xf numFmtId="0" fontId="22" fillId="2" borderId="9" xfId="16" applyFont="1" applyFill="1" applyBorder="1" applyAlignment="1">
      <alignment horizontal="center"/>
    </xf>
    <xf numFmtId="180" fontId="13" fillId="2" borderId="9" xfId="2" applyNumberFormat="1" applyFont="1" applyFill="1" applyBorder="1" applyAlignment="1">
      <alignment horizontal="right"/>
    </xf>
    <xf numFmtId="180" fontId="13" fillId="2" borderId="10" xfId="2" applyNumberFormat="1" applyFont="1" applyFill="1" applyBorder="1" applyAlignment="1">
      <alignment horizontal="right"/>
    </xf>
    <xf numFmtId="180" fontId="13" fillId="2" borderId="7" xfId="2" applyNumberFormat="1" applyFont="1" applyFill="1" applyBorder="1" applyAlignment="1">
      <alignment horizontal="right"/>
    </xf>
    <xf numFmtId="0" fontId="16" fillId="2" borderId="0" xfId="16" applyFont="1" applyFill="1"/>
    <xf numFmtId="0" fontId="7" fillId="2" borderId="0" xfId="16" applyFill="1"/>
    <xf numFmtId="0" fontId="8" fillId="2" borderId="1" xfId="16" applyFont="1" applyFill="1" applyBorder="1"/>
    <xf numFmtId="0" fontId="40" fillId="2" borderId="0" xfId="16" applyFont="1" applyFill="1"/>
    <xf numFmtId="0" fontId="16" fillId="2" borderId="10" xfId="16" applyFont="1" applyFill="1" applyBorder="1"/>
    <xf numFmtId="0" fontId="6" fillId="2" borderId="0" xfId="16" quotePrefix="1" applyFont="1" applyFill="1" applyAlignment="1">
      <alignment horizontal="left"/>
    </xf>
    <xf numFmtId="0" fontId="3" fillId="2" borderId="0" xfId="16" quotePrefix="1" applyFont="1" applyFill="1" applyAlignment="1">
      <alignment horizontal="left"/>
    </xf>
    <xf numFmtId="0" fontId="6" fillId="2" borderId="0" xfId="16" quotePrefix="1" applyFont="1" applyFill="1" applyAlignment="1">
      <alignment horizontal="left" vertical="top"/>
    </xf>
    <xf numFmtId="0" fontId="3" fillId="2" borderId="0" xfId="16" quotePrefix="1" applyFont="1" applyFill="1" applyAlignment="1">
      <alignment horizontal="left" vertical="top"/>
    </xf>
    <xf numFmtId="0" fontId="15" fillId="2" borderId="0" xfId="5" quotePrefix="1" applyFont="1" applyFill="1"/>
    <xf numFmtId="0" fontId="17" fillId="2" borderId="3" xfId="5" applyFont="1" applyFill="1" applyBorder="1"/>
    <xf numFmtId="0" fontId="105" fillId="2" borderId="6" xfId="5" applyFont="1" applyFill="1" applyBorder="1" applyAlignment="1">
      <alignment horizontal="center"/>
    </xf>
    <xf numFmtId="0" fontId="8" fillId="2" borderId="3" xfId="5" applyFont="1" applyFill="1" applyBorder="1"/>
    <xf numFmtId="0" fontId="16" fillId="2" borderId="4" xfId="5" quotePrefix="1" applyFont="1" applyFill="1" applyBorder="1" applyAlignment="1">
      <alignment horizontal="center"/>
    </xf>
    <xf numFmtId="0" fontId="6" fillId="2" borderId="4" xfId="5" quotePrefix="1" applyFont="1" applyFill="1" applyBorder="1" applyAlignment="1">
      <alignment horizontal="center"/>
    </xf>
    <xf numFmtId="0" fontId="18" fillId="2" borderId="6" xfId="5" quotePrefix="1" applyFont="1" applyFill="1" applyBorder="1" applyAlignment="1">
      <alignment horizontal="center"/>
    </xf>
    <xf numFmtId="0" fontId="40" fillId="2" borderId="0" xfId="5" applyFont="1" applyFill="1" applyAlignment="1">
      <alignment horizontal="distributed"/>
    </xf>
    <xf numFmtId="0" fontId="16" fillId="2" borderId="1" xfId="5" quotePrefix="1" applyFont="1" applyFill="1" applyBorder="1" applyAlignment="1">
      <alignment horizontal="left"/>
    </xf>
    <xf numFmtId="0" fontId="13" fillId="2" borderId="0" xfId="5" applyFont="1" applyFill="1" applyAlignment="1">
      <alignment horizontal="distributed"/>
    </xf>
    <xf numFmtId="0" fontId="22" fillId="2" borderId="4" xfId="5" quotePrefix="1" applyFont="1" applyFill="1" applyBorder="1" applyAlignment="1">
      <alignment horizontal="center"/>
    </xf>
    <xf numFmtId="0" fontId="22" fillId="2" borderId="0" xfId="5" quotePrefix="1" applyFont="1" applyFill="1" applyAlignment="1">
      <alignment horizontal="distributed"/>
    </xf>
    <xf numFmtId="0" fontId="40" fillId="2" borderId="10" xfId="5" applyFont="1" applyFill="1" applyBorder="1" applyAlignment="1">
      <alignment horizontal="distributed"/>
    </xf>
    <xf numFmtId="0" fontId="22" fillId="2" borderId="9" xfId="5" applyFont="1" applyFill="1" applyBorder="1" applyAlignment="1">
      <alignment horizontal="center"/>
    </xf>
    <xf numFmtId="0" fontId="14" fillId="2" borderId="10" xfId="5" applyFont="1" applyFill="1" applyBorder="1"/>
    <xf numFmtId="0" fontId="15" fillId="2" borderId="10" xfId="5" quotePrefix="1" applyFont="1" applyFill="1" applyBorder="1"/>
    <xf numFmtId="0" fontId="22" fillId="2" borderId="2" xfId="5" applyFont="1" applyFill="1" applyBorder="1" applyAlignment="1">
      <alignment horizontal="center"/>
    </xf>
    <xf numFmtId="0" fontId="22" fillId="2" borderId="9" xfId="5" quotePrefix="1" applyFont="1" applyFill="1" applyBorder="1" applyAlignment="1">
      <alignment horizontal="center"/>
    </xf>
    <xf numFmtId="0" fontId="17" fillId="2" borderId="0" xfId="5" applyFont="1" applyFill="1"/>
    <xf numFmtId="0" fontId="16" fillId="2" borderId="0" xfId="5" quotePrefix="1" applyFont="1" applyFill="1"/>
    <xf numFmtId="0" fontId="3" fillId="2" borderId="10" xfId="5" applyFill="1" applyBorder="1"/>
    <xf numFmtId="0" fontId="18" fillId="2" borderId="6" xfId="5" applyFont="1" applyFill="1" applyBorder="1" applyAlignment="1">
      <alignment horizontal="center"/>
    </xf>
    <xf numFmtId="0" fontId="40" fillId="2" borderId="12" xfId="5" applyFont="1" applyFill="1" applyBorder="1" applyAlignment="1">
      <alignment horizontal="distributed"/>
    </xf>
    <xf numFmtId="0" fontId="14" fillId="2" borderId="0" xfId="5" applyFont="1" applyFill="1" applyAlignment="1">
      <alignment vertical="center"/>
    </xf>
    <xf numFmtId="0" fontId="15" fillId="2" borderId="0" xfId="5" quotePrefix="1" applyFont="1" applyFill="1" applyAlignment="1">
      <alignment vertical="center"/>
    </xf>
    <xf numFmtId="0" fontId="14" fillId="2" borderId="10" xfId="5" applyFont="1" applyFill="1" applyBorder="1" applyAlignment="1">
      <alignment vertical="center"/>
    </xf>
    <xf numFmtId="0" fontId="15" fillId="2" borderId="10" xfId="5" quotePrefix="1" applyFont="1" applyFill="1" applyBorder="1" applyAlignment="1">
      <alignment vertical="center"/>
    </xf>
    <xf numFmtId="0" fontId="68" fillId="2" borderId="0" xfId="5" applyFont="1" applyFill="1"/>
    <xf numFmtId="0" fontId="68" fillId="2" borderId="0" xfId="5" quotePrefix="1" applyFont="1" applyFill="1" applyAlignment="1">
      <alignment horizontal="left"/>
    </xf>
    <xf numFmtId="0" fontId="68" fillId="2" borderId="0" xfId="5" applyFont="1" applyFill="1" applyAlignment="1">
      <alignment horizontal="left"/>
    </xf>
    <xf numFmtId="0" fontId="16" fillId="2" borderId="3" xfId="5" quotePrefix="1" applyFont="1" applyFill="1" applyBorder="1" applyAlignment="1">
      <alignment horizontal="left"/>
    </xf>
    <xf numFmtId="0" fontId="6" fillId="2" borderId="1" xfId="5" quotePrefix="1" applyFont="1" applyFill="1" applyBorder="1" applyAlignment="1">
      <alignment horizontal="left"/>
    </xf>
    <xf numFmtId="0" fontId="6" fillId="2" borderId="4" xfId="5" quotePrefix="1" applyFont="1" applyFill="1" applyBorder="1" applyAlignment="1">
      <alignment horizontal="center" shrinkToFit="1"/>
    </xf>
    <xf numFmtId="186" fontId="13" fillId="2" borderId="4" xfId="2" applyNumberFormat="1" applyFont="1" applyFill="1" applyBorder="1" applyAlignment="1">
      <alignment horizontal="right"/>
    </xf>
    <xf numFmtId="186" fontId="13" fillId="2" borderId="12" xfId="2" applyNumberFormat="1" applyFont="1" applyFill="1" applyBorder="1" applyAlignment="1">
      <alignment horizontal="right"/>
    </xf>
    <xf numFmtId="0" fontId="21" fillId="2" borderId="2" xfId="5" applyFont="1" applyFill="1" applyBorder="1"/>
    <xf numFmtId="0" fontId="21" fillId="2" borderId="0" xfId="5" quotePrefix="1" applyFont="1" applyFill="1" applyAlignment="1">
      <alignment horizontal="center"/>
    </xf>
    <xf numFmtId="0" fontId="21" fillId="2" borderId="1" xfId="5" applyFont="1" applyFill="1" applyBorder="1" applyAlignment="1">
      <alignment horizontal="left"/>
    </xf>
    <xf numFmtId="0" fontId="21" fillId="2" borderId="4" xfId="5" applyFont="1" applyFill="1" applyBorder="1"/>
    <xf numFmtId="0" fontId="21" fillId="2" borderId="14" xfId="5" applyFont="1" applyFill="1" applyBorder="1" applyAlignment="1">
      <alignment horizontal="center"/>
    </xf>
    <xf numFmtId="0" fontId="21" fillId="2" borderId="12" xfId="5" quotePrefix="1" applyFont="1" applyFill="1" applyBorder="1" applyAlignment="1">
      <alignment horizontal="center"/>
    </xf>
    <xf numFmtId="0" fontId="21" fillId="2" borderId="6" xfId="5" applyFont="1" applyFill="1" applyBorder="1" applyAlignment="1">
      <alignment horizontal="center" vertical="center"/>
    </xf>
    <xf numFmtId="0" fontId="21" fillId="2" borderId="6" xfId="5" quotePrefix="1" applyFont="1" applyFill="1" applyBorder="1" applyAlignment="1">
      <alignment horizontal="center" shrinkToFit="1"/>
    </xf>
    <xf numFmtId="191" fontId="13" fillId="2" borderId="4" xfId="5" applyNumberFormat="1" applyFont="1" applyFill="1" applyBorder="1" applyAlignment="1">
      <alignment horizontal="right"/>
    </xf>
    <xf numFmtId="191" fontId="13" fillId="2" borderId="0" xfId="5" applyNumberFormat="1" applyFont="1" applyFill="1" applyAlignment="1">
      <alignment horizontal="right"/>
    </xf>
    <xf numFmtId="191" fontId="13" fillId="2" borderId="12" xfId="5" applyNumberFormat="1" applyFont="1" applyFill="1" applyBorder="1" applyAlignment="1">
      <alignment horizontal="right"/>
    </xf>
    <xf numFmtId="0" fontId="16" fillId="2" borderId="3" xfId="5" applyFont="1" applyFill="1" applyBorder="1" applyAlignment="1">
      <alignment horizontal="center"/>
    </xf>
    <xf numFmtId="0" fontId="21" fillId="2" borderId="12" xfId="5" quotePrefix="1" applyFont="1" applyFill="1" applyBorder="1" applyAlignment="1">
      <alignment vertical="center"/>
    </xf>
    <xf numFmtId="0" fontId="40" fillId="2" borderId="1" xfId="5" applyFont="1" applyFill="1" applyBorder="1" applyAlignment="1">
      <alignment horizontal="distributed"/>
    </xf>
    <xf numFmtId="38" fontId="71" fillId="2" borderId="4" xfId="2" applyFont="1" applyFill="1" applyBorder="1" applyAlignment="1">
      <alignment horizontal="right"/>
    </xf>
    <xf numFmtId="38" fontId="71" fillId="2" borderId="0" xfId="2" applyFont="1" applyFill="1" applyBorder="1" applyAlignment="1">
      <alignment horizontal="right"/>
    </xf>
    <xf numFmtId="38" fontId="71" fillId="2" borderId="12" xfId="2" applyFont="1" applyFill="1" applyBorder="1" applyAlignment="1">
      <alignment horizontal="right"/>
    </xf>
    <xf numFmtId="0" fontId="16" fillId="2" borderId="10" xfId="5" quotePrefix="1" applyFont="1" applyFill="1" applyBorder="1" applyAlignment="1">
      <alignment horizontal="left"/>
    </xf>
    <xf numFmtId="0" fontId="22" fillId="2" borderId="2" xfId="5" quotePrefix="1" applyFont="1" applyFill="1" applyBorder="1" applyAlignment="1">
      <alignment horizontal="center"/>
    </xf>
    <xf numFmtId="0" fontId="71" fillId="2" borderId="0" xfId="5" applyFont="1" applyFill="1"/>
    <xf numFmtId="0" fontId="71" fillId="2" borderId="0" xfId="5" applyFont="1" applyFill="1" applyAlignment="1">
      <alignment horizontal="left"/>
    </xf>
    <xf numFmtId="0" fontId="8" fillId="2" borderId="0" xfId="5" quotePrefix="1" applyFont="1" applyFill="1" applyAlignment="1">
      <alignment horizontal="left"/>
    </xf>
    <xf numFmtId="0" fontId="37" fillId="2" borderId="0" xfId="5" quotePrefix="1" applyFont="1" applyFill="1" applyAlignment="1">
      <alignment horizontal="left"/>
    </xf>
    <xf numFmtId="0" fontId="72" fillId="2" borderId="3" xfId="5" applyFont="1" applyFill="1" applyBorder="1" applyAlignment="1">
      <alignment horizontal="right" vertical="center"/>
    </xf>
    <xf numFmtId="0" fontId="32" fillId="2" borderId="3" xfId="5" applyFont="1" applyFill="1" applyBorder="1" applyAlignment="1">
      <alignment horizontal="right" vertical="center"/>
    </xf>
    <xf numFmtId="0" fontId="106" fillId="2" borderId="0" xfId="5" applyFont="1" applyFill="1" applyAlignment="1">
      <alignment horizontal="center"/>
    </xf>
    <xf numFmtId="0" fontId="106" fillId="2" borderId="4" xfId="5" applyFont="1" applyFill="1" applyBorder="1" applyAlignment="1">
      <alignment horizontal="center"/>
    </xf>
    <xf numFmtId="0" fontId="106" fillId="2" borderId="6" xfId="5" applyFont="1" applyFill="1" applyBorder="1" applyAlignment="1">
      <alignment horizontal="center"/>
    </xf>
    <xf numFmtId="0" fontId="106" fillId="2" borderId="5" xfId="5" applyFont="1" applyFill="1" applyBorder="1" applyAlignment="1">
      <alignment horizontal="center"/>
    </xf>
    <xf numFmtId="0" fontId="106" fillId="2" borderId="5" xfId="5" quotePrefix="1" applyFont="1" applyFill="1" applyBorder="1" applyAlignment="1">
      <alignment horizontal="center"/>
    </xf>
    <xf numFmtId="0" fontId="8" fillId="2" borderId="6" xfId="5" quotePrefix="1" applyFont="1" applyFill="1" applyBorder="1" applyAlignment="1">
      <alignment horizontal="center"/>
    </xf>
    <xf numFmtId="177" fontId="13" fillId="2" borderId="1" xfId="5" applyNumberFormat="1" applyFont="1" applyFill="1" applyBorder="1" applyAlignment="1">
      <alignment horizontal="right"/>
    </xf>
    <xf numFmtId="178" fontId="13" fillId="2" borderId="1" xfId="5" applyNumberFormat="1" applyFont="1" applyFill="1" applyBorder="1" applyAlignment="1">
      <alignment horizontal="center"/>
    </xf>
    <xf numFmtId="179" fontId="13" fillId="2" borderId="11" xfId="5" applyNumberFormat="1" applyFont="1" applyFill="1" applyBorder="1" applyAlignment="1">
      <alignment horizontal="left"/>
    </xf>
    <xf numFmtId="0" fontId="60" fillId="2" borderId="0" xfId="5" applyFont="1" applyFill="1"/>
    <xf numFmtId="38" fontId="60" fillId="2" borderId="0" xfId="2" applyFont="1" applyFill="1" applyBorder="1" applyAlignment="1">
      <alignment horizontal="right"/>
    </xf>
    <xf numFmtId="0" fontId="106" fillId="2" borderId="5" xfId="8" applyFont="1" applyFill="1" applyBorder="1" applyAlignment="1">
      <alignment horizontal="center"/>
    </xf>
    <xf numFmtId="0" fontId="106" fillId="2" borderId="6" xfId="8" applyFont="1" applyFill="1" applyBorder="1" applyAlignment="1">
      <alignment horizontal="center"/>
    </xf>
    <xf numFmtId="0" fontId="6" fillId="2" borderId="6" xfId="5" quotePrefix="1" applyFont="1" applyFill="1" applyBorder="1" applyAlignment="1">
      <alignment horizontal="center" vertical="center"/>
    </xf>
    <xf numFmtId="180" fontId="21" fillId="2" borderId="0" xfId="2" applyNumberFormat="1" applyFont="1" applyFill="1" applyBorder="1" applyAlignment="1">
      <alignment horizontal="right"/>
    </xf>
    <xf numFmtId="0" fontId="8" fillId="2" borderId="4" xfId="5" quotePrefix="1" applyFont="1" applyFill="1" applyBorder="1" applyAlignment="1">
      <alignment horizontal="center"/>
    </xf>
    <xf numFmtId="0" fontId="5" fillId="2" borderId="12" xfId="5" applyFont="1" applyFill="1" applyBorder="1"/>
    <xf numFmtId="0" fontId="40" fillId="2" borderId="0" xfId="5" applyFont="1" applyFill="1" applyAlignment="1">
      <alignment horizontal="left"/>
    </xf>
    <xf numFmtId="0" fontId="11" fillId="2" borderId="10" xfId="5" applyFont="1" applyFill="1" applyBorder="1" applyAlignment="1">
      <alignment horizontal="right"/>
    </xf>
    <xf numFmtId="0" fontId="16" fillId="2" borderId="10" xfId="5" applyFont="1" applyFill="1" applyBorder="1" applyAlignment="1">
      <alignment horizontal="left"/>
    </xf>
    <xf numFmtId="0" fontId="11" fillId="2" borderId="3" xfId="5" applyFont="1" applyFill="1" applyBorder="1" applyAlignment="1">
      <alignment horizontal="right"/>
    </xf>
    <xf numFmtId="0" fontId="6" fillId="2" borderId="6" xfId="5" applyFont="1" applyFill="1" applyBorder="1" applyAlignment="1">
      <alignment horizontal="center" vertical="center"/>
    </xf>
    <xf numFmtId="178" fontId="13" fillId="2" borderId="0" xfId="5" quotePrefix="1" applyNumberFormat="1" applyFont="1" applyFill="1" applyAlignment="1">
      <alignment horizontal="center" vertical="center"/>
    </xf>
    <xf numFmtId="179" fontId="13" fillId="2" borderId="12" xfId="5" quotePrefix="1" applyNumberFormat="1" applyFont="1" applyFill="1" applyBorder="1" applyAlignment="1">
      <alignment horizontal="left" vertical="center"/>
    </xf>
    <xf numFmtId="0" fontId="13" fillId="2" borderId="12" xfId="5" quotePrefix="1" applyFont="1" applyFill="1" applyBorder="1" applyAlignment="1">
      <alignment horizontal="left" vertical="center"/>
    </xf>
    <xf numFmtId="0" fontId="13" fillId="2" borderId="0" xfId="5" quotePrefix="1" applyFont="1" applyFill="1" applyAlignment="1">
      <alignment horizontal="center" vertical="center"/>
    </xf>
    <xf numFmtId="180" fontId="60" fillId="2" borderId="4" xfId="2" applyNumberFormat="1" applyFont="1" applyFill="1" applyBorder="1" applyAlignment="1">
      <alignment horizontal="right"/>
    </xf>
    <xf numFmtId="178" fontId="22" fillId="2" borderId="0" xfId="5" quotePrefix="1" applyNumberFormat="1" applyFont="1" applyFill="1" applyAlignment="1">
      <alignment horizontal="center" vertical="center"/>
    </xf>
    <xf numFmtId="183" fontId="22" fillId="2" borderId="12" xfId="5" quotePrefix="1" applyNumberFormat="1" applyFont="1" applyFill="1" applyBorder="1" applyAlignment="1">
      <alignment horizontal="left" vertical="center"/>
    </xf>
    <xf numFmtId="0" fontId="22" fillId="2" borderId="12" xfId="5" quotePrefix="1" applyFont="1" applyFill="1" applyBorder="1" applyAlignment="1">
      <alignment horizontal="left" vertical="center"/>
    </xf>
    <xf numFmtId="0" fontId="22" fillId="2" borderId="0" xfId="5" quotePrefix="1" applyFont="1" applyFill="1" applyAlignment="1">
      <alignment horizontal="center" vertical="center"/>
    </xf>
    <xf numFmtId="180" fontId="22" fillId="2" borderId="0" xfId="5" quotePrefix="1" applyNumberFormat="1" applyFont="1" applyFill="1" applyAlignment="1">
      <alignment horizontal="center" vertical="center"/>
    </xf>
    <xf numFmtId="180" fontId="22" fillId="2" borderId="12" xfId="5" quotePrefix="1" applyNumberFormat="1" applyFont="1" applyFill="1" applyBorder="1" applyAlignment="1">
      <alignment horizontal="left" vertical="center"/>
    </xf>
    <xf numFmtId="180" fontId="22" fillId="2" borderId="0" xfId="5" applyNumberFormat="1" applyFont="1" applyFill="1" applyAlignment="1">
      <alignment horizontal="center" vertical="center"/>
    </xf>
    <xf numFmtId="180" fontId="22" fillId="2" borderId="12" xfId="5" applyNumberFormat="1" applyFont="1" applyFill="1" applyBorder="1" applyAlignment="1">
      <alignment horizontal="left" vertical="center"/>
    </xf>
    <xf numFmtId="0" fontId="22" fillId="2" borderId="0" xfId="5" applyFont="1" applyFill="1" applyAlignment="1">
      <alignment horizontal="center" vertical="center"/>
    </xf>
    <xf numFmtId="0" fontId="22" fillId="2" borderId="12" xfId="5" applyFont="1" applyFill="1" applyBorder="1" applyAlignment="1">
      <alignment horizontal="left" vertical="center"/>
    </xf>
    <xf numFmtId="185" fontId="22" fillId="2" borderId="12" xfId="5" applyNumberFormat="1" applyFont="1" applyFill="1" applyBorder="1" applyAlignment="1">
      <alignment horizontal="left" vertical="center"/>
    </xf>
    <xf numFmtId="180" fontId="22" fillId="2" borderId="10" xfId="5" quotePrefix="1" applyNumberFormat="1" applyFont="1" applyFill="1" applyBorder="1" applyAlignment="1">
      <alignment horizontal="center" vertical="center"/>
    </xf>
    <xf numFmtId="0" fontId="49" fillId="2" borderId="3" xfId="5" applyFont="1" applyFill="1" applyBorder="1" applyAlignment="1">
      <alignment horizontal="right"/>
    </xf>
    <xf numFmtId="0" fontId="6" fillId="2" borderId="4" xfId="5" quotePrefix="1" applyFont="1" applyFill="1" applyBorder="1" applyAlignment="1">
      <alignment horizontal="center" vertical="center"/>
    </xf>
    <xf numFmtId="0" fontId="13" fillId="2" borderId="13" xfId="5" applyFont="1" applyFill="1" applyBorder="1"/>
    <xf numFmtId="0" fontId="5" fillId="2" borderId="3" xfId="5" applyFont="1" applyFill="1" applyBorder="1"/>
    <xf numFmtId="0" fontId="13" fillId="2" borderId="3" xfId="5" applyFont="1" applyFill="1" applyBorder="1" applyAlignment="1">
      <alignment horizontal="center" vertical="center"/>
    </xf>
    <xf numFmtId="0" fontId="21" fillId="2" borderId="3" xfId="5" applyFont="1" applyFill="1" applyBorder="1" applyAlignment="1">
      <alignment horizontal="left" vertical="center"/>
    </xf>
    <xf numFmtId="0" fontId="13" fillId="2" borderId="5" xfId="5" applyFont="1" applyFill="1" applyBorder="1" applyAlignment="1">
      <alignment horizontal="center"/>
    </xf>
    <xf numFmtId="0" fontId="13" fillId="2" borderId="4" xfId="5" applyFont="1" applyFill="1" applyBorder="1" applyAlignment="1">
      <alignment horizontal="center"/>
    </xf>
    <xf numFmtId="0" fontId="13" fillId="2" borderId="0" xfId="5" applyFont="1" applyFill="1" applyAlignment="1">
      <alignment horizontal="center"/>
    </xf>
    <xf numFmtId="0" fontId="13" fillId="2" borderId="6" xfId="5" applyFont="1" applyFill="1" applyBorder="1" applyAlignment="1">
      <alignment horizontal="center"/>
    </xf>
    <xf numFmtId="0" fontId="73" fillId="2" borderId="0" xfId="5" applyFont="1" applyFill="1"/>
    <xf numFmtId="0" fontId="8" fillId="2" borderId="0" xfId="5" applyFont="1" applyFill="1" applyAlignment="1">
      <alignment horizontal="right" indent="3"/>
    </xf>
    <xf numFmtId="0" fontId="13" fillId="2" borderId="0" xfId="5" quotePrefix="1" applyFont="1" applyFill="1"/>
    <xf numFmtId="191" fontId="3" fillId="2" borderId="0" xfId="5" quotePrefix="1" applyNumberFormat="1" applyFill="1" applyAlignment="1">
      <alignment horizontal="left"/>
    </xf>
    <xf numFmtId="0" fontId="43" fillId="2" borderId="0" xfId="5" quotePrefix="1" applyFont="1" applyFill="1" applyAlignment="1">
      <alignment horizontal="left"/>
    </xf>
    <xf numFmtId="191" fontId="40" fillId="2" borderId="0" xfId="5" applyNumberFormat="1" applyFont="1" applyFill="1" applyAlignment="1">
      <alignment horizontal="left"/>
    </xf>
    <xf numFmtId="0" fontId="27" fillId="2" borderId="3" xfId="5" quotePrefix="1" applyFont="1" applyFill="1" applyBorder="1" applyAlignment="1">
      <alignment horizontal="left"/>
    </xf>
    <xf numFmtId="0" fontId="32" fillId="2" borderId="3" xfId="5" applyFont="1" applyFill="1" applyBorder="1" applyAlignment="1">
      <alignment horizontal="right"/>
    </xf>
    <xf numFmtId="0" fontId="8" fillId="2" borderId="3" xfId="5" quotePrefix="1" applyFont="1" applyFill="1" applyBorder="1" applyAlignment="1">
      <alignment horizontal="left"/>
    </xf>
    <xf numFmtId="0" fontId="72" fillId="2" borderId="3" xfId="5" applyFont="1" applyFill="1" applyBorder="1" applyAlignment="1">
      <alignment horizontal="right"/>
    </xf>
    <xf numFmtId="0" fontId="8" fillId="2" borderId="3" xfId="5" applyFont="1" applyFill="1" applyBorder="1" applyAlignment="1">
      <alignment horizontal="center"/>
    </xf>
    <xf numFmtId="181" fontId="16" fillId="2" borderId="4" xfId="5" applyNumberFormat="1" applyFont="1" applyFill="1" applyBorder="1" applyAlignment="1">
      <alignment horizontal="right"/>
    </xf>
    <xf numFmtId="182" fontId="16" fillId="2" borderId="0" xfId="5" applyNumberFormat="1" applyFont="1" applyFill="1" applyAlignment="1">
      <alignment horizontal="left"/>
    </xf>
    <xf numFmtId="184" fontId="21" fillId="2" borderId="4" xfId="5" applyNumberFormat="1" applyFont="1" applyFill="1" applyBorder="1" applyAlignment="1">
      <alignment horizontal="right"/>
    </xf>
    <xf numFmtId="182" fontId="21" fillId="2" borderId="0" xfId="5" applyNumberFormat="1" applyFont="1" applyFill="1" applyAlignment="1">
      <alignment horizontal="left"/>
    </xf>
    <xf numFmtId="0" fontId="4" fillId="2" borderId="0" xfId="5" quotePrefix="1" applyFont="1" applyFill="1" applyAlignment="1">
      <alignment horizontal="center"/>
    </xf>
    <xf numFmtId="0" fontId="5" fillId="2" borderId="0" xfId="5" quotePrefix="1" applyFont="1" applyFill="1" applyAlignment="1">
      <alignment horizontal="right" indent="2"/>
    </xf>
    <xf numFmtId="0" fontId="17" fillId="2" borderId="0" xfId="5" quotePrefix="1" applyFont="1" applyFill="1" applyAlignment="1">
      <alignment horizontal="center"/>
    </xf>
    <xf numFmtId="191" fontId="6" fillId="2" borderId="0" xfId="5" quotePrefix="1" applyNumberFormat="1" applyFont="1" applyFill="1" applyAlignment="1">
      <alignment horizontal="left"/>
    </xf>
    <xf numFmtId="179" fontId="13" fillId="2" borderId="12" xfId="5" quotePrefix="1" applyNumberFormat="1" applyFont="1" applyFill="1" applyBorder="1" applyAlignment="1">
      <alignment horizontal="left"/>
    </xf>
    <xf numFmtId="0" fontId="60" fillId="2" borderId="0" xfId="5" quotePrefix="1" applyFont="1" applyFill="1" applyAlignment="1">
      <alignment horizontal="center"/>
    </xf>
    <xf numFmtId="56" fontId="21" fillId="2" borderId="3" xfId="5" applyNumberFormat="1" applyFont="1" applyFill="1" applyBorder="1"/>
    <xf numFmtId="37" fontId="6" fillId="2" borderId="6" xfId="5" applyNumberFormat="1" applyFont="1" applyFill="1" applyBorder="1" applyAlignment="1">
      <alignment horizontal="center"/>
    </xf>
    <xf numFmtId="0" fontId="13" fillId="2" borderId="0" xfId="5" applyFont="1" applyFill="1" applyAlignment="1">
      <alignment horizontal="left"/>
    </xf>
    <xf numFmtId="38" fontId="60" fillId="2" borderId="0" xfId="2" applyFont="1" applyFill="1" applyBorder="1"/>
    <xf numFmtId="17" fontId="13" fillId="2" borderId="0" xfId="5" applyNumberFormat="1" applyFont="1" applyFill="1"/>
    <xf numFmtId="0" fontId="11" fillId="2" borderId="0" xfId="5" applyFont="1" applyFill="1" applyAlignment="1">
      <alignment horizontal="center"/>
    </xf>
    <xf numFmtId="0" fontId="8" fillId="2" borderId="6" xfId="5" quotePrefix="1" applyFont="1" applyFill="1" applyBorder="1" applyAlignment="1">
      <alignment horizontal="center" shrinkToFit="1"/>
    </xf>
    <xf numFmtId="0" fontId="49" fillId="2" borderId="0" xfId="5" applyFont="1" applyFill="1" applyAlignment="1">
      <alignment horizontal="center"/>
    </xf>
    <xf numFmtId="0" fontId="22" fillId="2" borderId="0" xfId="5" quotePrefix="1" applyFont="1" applyFill="1"/>
    <xf numFmtId="0" fontId="5" fillId="2" borderId="0" xfId="5" quotePrefix="1" applyFont="1" applyFill="1"/>
    <xf numFmtId="37" fontId="6" fillId="2" borderId="12" xfId="5" applyNumberFormat="1" applyFont="1" applyFill="1" applyBorder="1" applyAlignment="1">
      <alignment horizontal="center"/>
    </xf>
    <xf numFmtId="0" fontId="3" fillId="2" borderId="0" xfId="5" applyFill="1" applyAlignment="1">
      <alignment horizontal="right"/>
    </xf>
    <xf numFmtId="180" fontId="62" fillId="2" borderId="0" xfId="2" applyNumberFormat="1" applyFont="1" applyFill="1" applyBorder="1" applyAlignment="1">
      <alignment horizontal="right"/>
    </xf>
    <xf numFmtId="0" fontId="5" fillId="2" borderId="0" xfId="5" applyFont="1" applyFill="1" applyAlignment="1">
      <alignment horizontal="right"/>
    </xf>
    <xf numFmtId="180" fontId="62" fillId="2" borderId="10" xfId="2" applyNumberFormat="1" applyFont="1" applyFill="1" applyBorder="1" applyAlignment="1">
      <alignment horizontal="right"/>
    </xf>
    <xf numFmtId="0" fontId="5" fillId="2" borderId="10" xfId="5" applyFont="1" applyFill="1" applyBorder="1" applyAlignment="1">
      <alignment horizontal="right"/>
    </xf>
    <xf numFmtId="0" fontId="60" fillId="2" borderId="1" xfId="5" applyFont="1" applyFill="1" applyBorder="1"/>
    <xf numFmtId="0" fontId="60" fillId="2" borderId="3" xfId="5" applyFont="1" applyFill="1" applyBorder="1"/>
    <xf numFmtId="0" fontId="60" fillId="2" borderId="10" xfId="5" applyFont="1" applyFill="1" applyBorder="1"/>
    <xf numFmtId="0" fontId="106" fillId="2" borderId="13" xfId="5" applyFont="1" applyFill="1" applyBorder="1" applyAlignment="1">
      <alignment vertical="center"/>
    </xf>
    <xf numFmtId="0" fontId="105" fillId="2" borderId="3" xfId="5" applyFont="1" applyFill="1" applyBorder="1" applyAlignment="1">
      <alignment vertical="center"/>
    </xf>
    <xf numFmtId="0" fontId="106" fillId="2" borderId="3" xfId="5" applyFont="1" applyFill="1" applyBorder="1"/>
    <xf numFmtId="0" fontId="110" fillId="2" borderId="3" xfId="5" applyFont="1" applyFill="1" applyBorder="1" applyAlignment="1">
      <alignment horizontal="right"/>
    </xf>
    <xf numFmtId="0" fontId="105" fillId="2" borderId="3" xfId="5" applyFont="1" applyFill="1" applyBorder="1"/>
    <xf numFmtId="0" fontId="105" fillId="2" borderId="0" xfId="5" applyFont="1" applyFill="1"/>
    <xf numFmtId="0" fontId="106" fillId="2" borderId="13" xfId="5" quotePrefix="1" applyFont="1" applyFill="1" applyBorder="1" applyAlignment="1">
      <alignment horizontal="left"/>
    </xf>
    <xf numFmtId="0" fontId="105" fillId="2" borderId="14" xfId="5" applyFont="1" applyFill="1" applyBorder="1"/>
    <xf numFmtId="0" fontId="106" fillId="2" borderId="3" xfId="5" quotePrefix="1" applyFont="1" applyFill="1" applyBorder="1" applyAlignment="1">
      <alignment horizontal="left"/>
    </xf>
    <xf numFmtId="0" fontId="106" fillId="2" borderId="3" xfId="5" applyFont="1" applyFill="1" applyBorder="1" applyAlignment="1">
      <alignment horizontal="left"/>
    </xf>
    <xf numFmtId="0" fontId="106" fillId="2" borderId="13" xfId="5" applyFont="1" applyFill="1" applyBorder="1"/>
    <xf numFmtId="0" fontId="106" fillId="2" borderId="14" xfId="5" applyFont="1" applyFill="1" applyBorder="1"/>
    <xf numFmtId="0" fontId="106" fillId="2" borderId="0" xfId="5" applyFont="1" applyFill="1"/>
    <xf numFmtId="0" fontId="105" fillId="2" borderId="6" xfId="5" applyFont="1" applyFill="1" applyBorder="1" applyAlignment="1">
      <alignment horizontal="center" vertical="center"/>
    </xf>
    <xf numFmtId="182" fontId="22" fillId="2" borderId="0" xfId="5" quotePrefix="1" applyNumberFormat="1" applyFont="1" applyFill="1" applyAlignment="1">
      <alignment horizontal="left"/>
    </xf>
    <xf numFmtId="0" fontId="16" fillId="2" borderId="10" xfId="5" quotePrefix="1" applyFont="1" applyFill="1" applyBorder="1"/>
    <xf numFmtId="0" fontId="11" fillId="2" borderId="0" xfId="5" applyFont="1" applyFill="1" applyAlignment="1">
      <alignment horizontal="right"/>
    </xf>
    <xf numFmtId="0" fontId="6" fillId="2" borderId="14" xfId="5" applyFont="1" applyFill="1" applyBorder="1" applyAlignment="1">
      <alignment horizontal="center" vertical="center"/>
    </xf>
    <xf numFmtId="0" fontId="6" fillId="2" borderId="6" xfId="5" applyFont="1" applyFill="1" applyBorder="1" applyAlignment="1">
      <alignment horizontal="center" vertical="top"/>
    </xf>
    <xf numFmtId="0" fontId="106" fillId="2" borderId="3" xfId="5" quotePrefix="1" applyFont="1" applyFill="1" applyBorder="1" applyAlignment="1">
      <alignment horizontal="center"/>
    </xf>
    <xf numFmtId="0" fontId="105" fillId="2" borderId="3" xfId="5" quotePrefix="1" applyFont="1" applyFill="1" applyBorder="1" applyAlignment="1">
      <alignment horizontal="left"/>
    </xf>
    <xf numFmtId="0" fontId="105" fillId="2" borderId="3" xfId="5" applyFont="1" applyFill="1" applyBorder="1" applyAlignment="1">
      <alignment horizontal="center" vertical="center"/>
    </xf>
    <xf numFmtId="0" fontId="105" fillId="2" borderId="14" xfId="5" applyFont="1" applyFill="1" applyBorder="1" applyAlignment="1">
      <alignment horizontal="center" vertical="center"/>
    </xf>
    <xf numFmtId="0" fontId="49" fillId="2" borderId="0" xfId="5" applyFont="1" applyFill="1" applyAlignment="1">
      <alignment horizontal="right"/>
    </xf>
    <xf numFmtId="0" fontId="21" fillId="2" borderId="0" xfId="5" applyFont="1" applyFill="1" applyAlignment="1">
      <alignment vertical="center"/>
    </xf>
    <xf numFmtId="0" fontId="6" fillId="2" borderId="0" xfId="5" applyFont="1" applyFill="1" applyAlignment="1">
      <alignment vertical="center"/>
    </xf>
    <xf numFmtId="0" fontId="6" fillId="2" borderId="6" xfId="5" quotePrefix="1" applyFont="1" applyFill="1" applyBorder="1" applyAlignment="1">
      <alignment horizontal="center" vertical="top"/>
    </xf>
    <xf numFmtId="17" fontId="13" fillId="2" borderId="0" xfId="5" quotePrefix="1" applyNumberFormat="1" applyFont="1" applyFill="1" applyAlignment="1">
      <alignment horizontal="left"/>
    </xf>
    <xf numFmtId="0" fontId="111" fillId="2" borderId="0" xfId="5" applyFont="1" applyFill="1"/>
    <xf numFmtId="0" fontId="27" fillId="2" borderId="0" xfId="5" applyFont="1" applyFill="1"/>
    <xf numFmtId="177" fontId="5" fillId="2" borderId="0" xfId="5" quotePrefix="1" applyNumberFormat="1" applyFont="1" applyFill="1" applyAlignment="1">
      <alignment horizontal="right" indent="1"/>
    </xf>
    <xf numFmtId="178" fontId="5" fillId="2" borderId="0" xfId="5" quotePrefix="1" applyNumberFormat="1" applyFont="1" applyFill="1" applyAlignment="1">
      <alignment horizontal="center"/>
    </xf>
    <xf numFmtId="183" fontId="5" fillId="2" borderId="12" xfId="5" quotePrefix="1" applyNumberFormat="1" applyFont="1" applyFill="1" applyBorder="1" applyAlignment="1">
      <alignment horizontal="left" indent="1"/>
    </xf>
    <xf numFmtId="0" fontId="5" fillId="2" borderId="0" xfId="5" quotePrefix="1" applyFont="1" applyFill="1" applyAlignment="1">
      <alignment horizontal="right" indent="1"/>
    </xf>
    <xf numFmtId="0" fontId="5" fillId="2" borderId="12" xfId="5" quotePrefix="1" applyFont="1" applyFill="1" applyBorder="1" applyAlignment="1">
      <alignment horizontal="left" indent="1"/>
    </xf>
    <xf numFmtId="0" fontId="5" fillId="2" borderId="0" xfId="5" quotePrefix="1" applyFont="1" applyFill="1" applyAlignment="1">
      <alignment horizontal="center"/>
    </xf>
    <xf numFmtId="180" fontId="5" fillId="2" borderId="0" xfId="5" quotePrefix="1" applyNumberFormat="1" applyFont="1" applyFill="1" applyAlignment="1">
      <alignment horizontal="right" indent="1"/>
    </xf>
    <xf numFmtId="180" fontId="5" fillId="2" borderId="0" xfId="5" quotePrefix="1" applyNumberFormat="1" applyFont="1" applyFill="1" applyAlignment="1">
      <alignment horizontal="center"/>
    </xf>
    <xf numFmtId="180" fontId="5" fillId="2" borderId="12" xfId="5" quotePrefix="1" applyNumberFormat="1" applyFont="1" applyFill="1" applyBorder="1" applyAlignment="1">
      <alignment horizontal="left" indent="1"/>
    </xf>
    <xf numFmtId="180" fontId="5" fillId="2" borderId="0" xfId="5" applyNumberFormat="1" applyFont="1" applyFill="1" applyAlignment="1">
      <alignment horizontal="right" indent="1"/>
    </xf>
    <xf numFmtId="180" fontId="5" fillId="2" borderId="0" xfId="5" applyNumberFormat="1" applyFont="1" applyFill="1" applyAlignment="1">
      <alignment horizontal="center"/>
    </xf>
    <xf numFmtId="180" fontId="5" fillId="2" borderId="12" xfId="5" applyNumberFormat="1" applyFont="1" applyFill="1" applyBorder="1" applyAlignment="1">
      <alignment horizontal="left" indent="1"/>
    </xf>
    <xf numFmtId="0" fontId="5" fillId="2" borderId="0" xfId="5" applyFont="1" applyFill="1" applyAlignment="1">
      <alignment horizontal="right" indent="1"/>
    </xf>
    <xf numFmtId="0" fontId="5" fillId="2" borderId="0" xfId="5" applyFont="1" applyFill="1" applyAlignment="1">
      <alignment horizontal="center"/>
    </xf>
    <xf numFmtId="0" fontId="5" fillId="2" borderId="12" xfId="5" applyFont="1" applyFill="1" applyBorder="1" applyAlignment="1">
      <alignment horizontal="left" indent="1"/>
    </xf>
    <xf numFmtId="185" fontId="5" fillId="2" borderId="12" xfId="5" applyNumberFormat="1" applyFont="1" applyFill="1" applyBorder="1" applyAlignment="1">
      <alignment horizontal="left" indent="1"/>
    </xf>
    <xf numFmtId="180" fontId="5" fillId="2" borderId="10" xfId="5" quotePrefix="1" applyNumberFormat="1" applyFont="1" applyFill="1" applyBorder="1" applyAlignment="1">
      <alignment horizontal="right" indent="1"/>
    </xf>
    <xf numFmtId="180" fontId="5" fillId="2" borderId="10" xfId="5" quotePrefix="1" applyNumberFormat="1" applyFont="1" applyFill="1" applyBorder="1" applyAlignment="1">
      <alignment horizontal="center"/>
    </xf>
    <xf numFmtId="38" fontId="8" fillId="2" borderId="0" xfId="2" quotePrefix="1" applyFont="1" applyFill="1" applyAlignment="1">
      <alignment horizontal="left"/>
    </xf>
    <xf numFmtId="38" fontId="40" fillId="2" borderId="0" xfId="2" quotePrefix="1" applyFont="1" applyFill="1" applyAlignment="1">
      <alignment horizontal="left"/>
    </xf>
    <xf numFmtId="0" fontId="108" fillId="2" borderId="0" xfId="5" applyFont="1" applyFill="1" applyAlignment="1">
      <alignment horizontal="left"/>
    </xf>
    <xf numFmtId="0" fontId="16" fillId="2" borderId="0" xfId="5" applyFont="1" applyFill="1" applyAlignment="1">
      <alignment horizontal="left"/>
    </xf>
    <xf numFmtId="38" fontId="27" fillId="2" borderId="0" xfId="2" applyFont="1" applyFill="1"/>
    <xf numFmtId="38" fontId="17" fillId="2" borderId="0" xfId="2" quotePrefix="1" applyFont="1" applyFill="1" applyAlignment="1">
      <alignment horizontal="left"/>
    </xf>
    <xf numFmtId="38" fontId="15" fillId="2" borderId="0" xfId="2" quotePrefix="1" applyFont="1" applyFill="1" applyAlignment="1">
      <alignment horizontal="left"/>
    </xf>
    <xf numFmtId="38" fontId="17" fillId="2" borderId="0" xfId="2" applyFont="1" applyFill="1"/>
    <xf numFmtId="38" fontId="27" fillId="2" borderId="0" xfId="2" applyFont="1" applyFill="1" applyAlignment="1">
      <alignment horizontal="left"/>
    </xf>
    <xf numFmtId="38" fontId="17" fillId="2" borderId="0" xfId="2" applyFont="1" applyFill="1" applyAlignment="1">
      <alignment horizontal="left"/>
    </xf>
    <xf numFmtId="38" fontId="16" fillId="2" borderId="0" xfId="2" quotePrefix="1" applyFont="1" applyFill="1" applyAlignment="1">
      <alignment horizontal="left"/>
    </xf>
    <xf numFmtId="0" fontId="109" fillId="2" borderId="0" xfId="5" applyFont="1" applyFill="1" applyAlignment="1">
      <alignment horizontal="left"/>
    </xf>
    <xf numFmtId="38" fontId="112" fillId="2" borderId="0" xfId="2" applyFont="1" applyFill="1" applyAlignment="1">
      <alignment horizontal="left"/>
    </xf>
    <xf numFmtId="38" fontId="113" fillId="2" borderId="0" xfId="2" quotePrefix="1" applyFont="1" applyFill="1" applyAlignment="1">
      <alignment horizontal="left"/>
    </xf>
    <xf numFmtId="38" fontId="113" fillId="2" borderId="0" xfId="2" applyFont="1" applyFill="1" applyAlignment="1">
      <alignment horizontal="left"/>
    </xf>
    <xf numFmtId="38" fontId="105" fillId="2" borderId="0" xfId="2" applyFont="1" applyFill="1"/>
    <xf numFmtId="38" fontId="109" fillId="2" borderId="0" xfId="2" applyFont="1" applyFill="1" applyBorder="1" applyAlignment="1">
      <alignment horizontal="left"/>
    </xf>
    <xf numFmtId="38" fontId="109" fillId="2" borderId="0" xfId="2" applyFont="1" applyFill="1"/>
    <xf numFmtId="38" fontId="16" fillId="2" borderId="0" xfId="2" applyFont="1" applyFill="1"/>
    <xf numFmtId="38" fontId="106" fillId="2" borderId="0" xfId="2" applyFont="1" applyFill="1"/>
    <xf numFmtId="38" fontId="16" fillId="2" borderId="0" xfId="2" applyFont="1" applyFill="1" applyAlignment="1">
      <alignment horizontal="left"/>
    </xf>
    <xf numFmtId="38" fontId="105" fillId="2" borderId="0" xfId="2" applyFont="1" applyFill="1" applyAlignment="1">
      <alignment horizontal="left"/>
    </xf>
    <xf numFmtId="38" fontId="112" fillId="2" borderId="0" xfId="2" applyFont="1" applyFill="1"/>
    <xf numFmtId="38" fontId="27" fillId="2" borderId="0" xfId="2" quotePrefix="1" applyFont="1" applyFill="1" applyAlignment="1">
      <alignment horizontal="left"/>
    </xf>
    <xf numFmtId="38" fontId="16" fillId="2" borderId="0" xfId="2" quotePrefix="1" applyFont="1" applyFill="1" applyBorder="1" applyAlignment="1">
      <alignment horizontal="left"/>
    </xf>
    <xf numFmtId="38" fontId="106" fillId="2" borderId="2" xfId="2" applyFont="1" applyFill="1" applyBorder="1" applyAlignment="1">
      <alignment horizontal="center"/>
    </xf>
    <xf numFmtId="38" fontId="106" fillId="2" borderId="3" xfId="2" applyFont="1" applyFill="1" applyBorder="1" applyAlignment="1">
      <alignment horizontal="center"/>
    </xf>
    <xf numFmtId="38" fontId="106" fillId="2" borderId="1" xfId="2" applyFont="1" applyFill="1" applyBorder="1" applyAlignment="1">
      <alignment horizontal="center"/>
    </xf>
    <xf numFmtId="38" fontId="21" fillId="2" borderId="1" xfId="2" applyFont="1" applyFill="1" applyBorder="1" applyAlignment="1">
      <alignment horizontal="left"/>
    </xf>
    <xf numFmtId="38" fontId="21" fillId="2" borderId="1" xfId="2" applyFont="1" applyFill="1" applyBorder="1" applyAlignment="1">
      <alignment horizontal="center"/>
    </xf>
    <xf numFmtId="38" fontId="21" fillId="2" borderId="3" xfId="2" applyFont="1" applyFill="1" applyBorder="1" applyAlignment="1">
      <alignment horizontal="center"/>
    </xf>
    <xf numFmtId="38" fontId="106" fillId="2" borderId="1" xfId="2" applyFont="1" applyFill="1" applyBorder="1" applyAlignment="1">
      <alignment horizontal="left"/>
    </xf>
    <xf numFmtId="38" fontId="106" fillId="2" borderId="1" xfId="2" applyFont="1" applyFill="1" applyBorder="1"/>
    <xf numFmtId="38" fontId="106" fillId="2" borderId="0" xfId="2" quotePrefix="1" applyFont="1" applyFill="1" applyBorder="1" applyAlignment="1">
      <alignment horizontal="center"/>
    </xf>
    <xf numFmtId="38" fontId="21" fillId="2" borderId="6" xfId="2" quotePrefix="1" applyFont="1" applyFill="1" applyBorder="1" applyAlignment="1">
      <alignment horizontal="left"/>
    </xf>
    <xf numFmtId="177" fontId="13" fillId="2" borderId="0" xfId="5" applyNumberFormat="1" applyFont="1" applyFill="1" applyAlignment="1">
      <alignment horizontal="right"/>
    </xf>
    <xf numFmtId="178" fontId="13" fillId="2" borderId="0" xfId="5" applyNumberFormat="1" applyFont="1" applyFill="1" applyAlignment="1">
      <alignment horizontal="center"/>
    </xf>
    <xf numFmtId="0" fontId="16" fillId="2" borderId="4" xfId="5" quotePrefix="1" applyFont="1" applyFill="1" applyBorder="1" applyAlignment="1">
      <alignment horizontal="right"/>
    </xf>
    <xf numFmtId="177" fontId="22" fillId="2" borderId="0" xfId="5" applyNumberFormat="1" applyFont="1" applyFill="1" applyAlignment="1">
      <alignment horizontal="right"/>
    </xf>
    <xf numFmtId="178" fontId="22" fillId="2" borderId="0" xfId="5" applyNumberFormat="1" applyFont="1" applyFill="1" applyAlignment="1">
      <alignment horizontal="center"/>
    </xf>
    <xf numFmtId="183" fontId="22" fillId="2" borderId="12" xfId="5" applyNumberFormat="1" applyFont="1" applyFill="1" applyBorder="1" applyAlignment="1">
      <alignment horizontal="left"/>
    </xf>
    <xf numFmtId="180" fontId="22" fillId="2" borderId="10" xfId="5" applyNumberFormat="1" applyFont="1" applyFill="1" applyBorder="1" applyAlignment="1">
      <alignment horizontal="right"/>
    </xf>
    <xf numFmtId="180" fontId="22" fillId="2" borderId="10" xfId="5" applyNumberFormat="1" applyFont="1" applyFill="1" applyBorder="1" applyAlignment="1">
      <alignment horizontal="center"/>
    </xf>
    <xf numFmtId="185" fontId="22" fillId="2" borderId="7" xfId="5" applyNumberFormat="1" applyFont="1" applyFill="1" applyBorder="1" applyAlignment="1">
      <alignment horizontal="left"/>
    </xf>
    <xf numFmtId="38" fontId="21" fillId="2" borderId="2" xfId="2" applyFont="1" applyFill="1" applyBorder="1"/>
    <xf numFmtId="38" fontId="21" fillId="2" borderId="11" xfId="2" applyFont="1" applyFill="1" applyBorder="1" applyAlignment="1">
      <alignment horizontal="center" vertical="center" wrapText="1"/>
    </xf>
    <xf numFmtId="38" fontId="106" fillId="2" borderId="2" xfId="2" applyFont="1" applyFill="1" applyBorder="1"/>
    <xf numFmtId="38" fontId="106" fillId="2" borderId="11" xfId="2" applyFont="1" applyFill="1" applyBorder="1" applyAlignment="1">
      <alignment horizontal="center" vertical="center" wrapText="1"/>
    </xf>
    <xf numFmtId="0" fontId="21" fillId="2" borderId="1" xfId="2" applyNumberFormat="1" applyFont="1" applyFill="1" applyBorder="1"/>
    <xf numFmtId="0" fontId="21" fillId="2" borderId="11" xfId="2" applyNumberFormat="1" applyFont="1" applyFill="1" applyBorder="1" applyAlignment="1">
      <alignment horizontal="center" vertical="center" wrapText="1"/>
    </xf>
    <xf numFmtId="38" fontId="106" fillId="2" borderId="10" xfId="2" applyFont="1" applyFill="1" applyBorder="1" applyAlignment="1">
      <alignment horizontal="center"/>
    </xf>
    <xf numFmtId="38" fontId="21" fillId="2" borderId="10" xfId="2" applyFont="1" applyFill="1" applyBorder="1" applyAlignment="1">
      <alignment horizontal="center"/>
    </xf>
    <xf numFmtId="0" fontId="21" fillId="2" borderId="10" xfId="2" applyNumberFormat="1" applyFont="1" applyFill="1" applyBorder="1" applyAlignment="1">
      <alignment horizontal="center"/>
    </xf>
    <xf numFmtId="0" fontId="21" fillId="2" borderId="7" xfId="2" applyNumberFormat="1" applyFont="1" applyFill="1" applyBorder="1" applyAlignment="1">
      <alignment horizontal="center" vertical="center"/>
    </xf>
    <xf numFmtId="0" fontId="75" fillId="2" borderId="0" xfId="5" quotePrefix="1" applyFont="1" applyFill="1" applyAlignment="1">
      <alignment horizontal="left"/>
    </xf>
    <xf numFmtId="38" fontId="6" fillId="2" borderId="0" xfId="2" quotePrefix="1" applyFont="1" applyFill="1" applyAlignment="1">
      <alignment horizontal="left"/>
    </xf>
    <xf numFmtId="38" fontId="10" fillId="2" borderId="0" xfId="2" applyFont="1" applyFill="1" applyAlignment="1">
      <alignment horizontal="center"/>
    </xf>
    <xf numFmtId="38" fontId="3" fillId="2" borderId="15" xfId="2" applyFont="1" applyFill="1" applyBorder="1" applyAlignment="1">
      <alignment horizontal="center"/>
    </xf>
    <xf numFmtId="38" fontId="3" fillId="2" borderId="16" xfId="2" applyFont="1" applyFill="1" applyBorder="1" applyAlignment="1">
      <alignment horizontal="center"/>
    </xf>
    <xf numFmtId="38" fontId="3" fillId="2" borderId="17" xfId="2" applyFont="1" applyFill="1" applyBorder="1" applyAlignment="1">
      <alignment horizontal="center" vertical="center"/>
    </xf>
    <xf numFmtId="38" fontId="3" fillId="2" borderId="18" xfId="2" applyFont="1" applyFill="1" applyBorder="1" applyAlignment="1">
      <alignment horizontal="center" vertical="center"/>
    </xf>
    <xf numFmtId="38" fontId="3" fillId="2" borderId="19" xfId="2" applyFont="1" applyFill="1" applyBorder="1" applyAlignment="1">
      <alignment horizontal="center" vertical="center"/>
    </xf>
    <xf numFmtId="38" fontId="3" fillId="2" borderId="20" xfId="2" applyFont="1" applyFill="1" applyBorder="1" applyAlignment="1">
      <alignment horizontal="center" vertical="center"/>
    </xf>
    <xf numFmtId="38" fontId="3" fillId="2" borderId="21" xfId="2" applyFont="1" applyFill="1" applyBorder="1" applyAlignment="1">
      <alignment horizontal="center"/>
    </xf>
    <xf numFmtId="38" fontId="3" fillId="2" borderId="22" xfId="2" applyFont="1" applyFill="1" applyBorder="1" applyAlignment="1">
      <alignment horizontal="distributed" vertical="center"/>
    </xf>
    <xf numFmtId="180" fontId="3" fillId="2" borderId="23" xfId="5" applyNumberFormat="1" applyFill="1" applyBorder="1"/>
    <xf numFmtId="180" fontId="3" fillId="2" borderId="24" xfId="2" applyNumberFormat="1" applyFont="1" applyFill="1" applyBorder="1" applyAlignment="1">
      <alignment horizontal="right"/>
    </xf>
    <xf numFmtId="180" fontId="3" fillId="2" borderId="25" xfId="5" applyNumberFormat="1" applyFill="1" applyBorder="1"/>
    <xf numFmtId="180" fontId="3" fillId="2" borderId="0" xfId="2" applyNumberFormat="1" applyFont="1" applyFill="1"/>
    <xf numFmtId="180" fontId="3" fillId="2" borderId="8" xfId="2" applyNumberFormat="1" applyFont="1" applyFill="1" applyBorder="1" applyAlignment="1">
      <alignment horizontal="right"/>
    </xf>
    <xf numFmtId="180" fontId="3" fillId="2" borderId="26" xfId="5" applyNumberFormat="1" applyFill="1" applyBorder="1"/>
    <xf numFmtId="38" fontId="7" fillId="2" borderId="27" xfId="2" applyFont="1" applyFill="1" applyBorder="1"/>
    <xf numFmtId="14" fontId="5" fillId="2" borderId="0" xfId="5" applyNumberFormat="1" applyFont="1" applyFill="1"/>
    <xf numFmtId="38" fontId="5" fillId="2" borderId="28" xfId="2" applyFont="1" applyFill="1" applyBorder="1" applyAlignment="1">
      <alignment horizontal="distributed" vertical="center"/>
    </xf>
    <xf numFmtId="180" fontId="5" fillId="2" borderId="29" xfId="5" applyNumberFormat="1" applyFont="1" applyFill="1" applyBorder="1"/>
    <xf numFmtId="180" fontId="5" fillId="2" borderId="5" xfId="2" applyNumberFormat="1" applyFont="1" applyFill="1" applyBorder="1" applyAlignment="1">
      <alignment horizontal="right"/>
    </xf>
    <xf numFmtId="180" fontId="5" fillId="2" borderId="30" xfId="5" applyNumberFormat="1" applyFont="1" applyFill="1" applyBorder="1"/>
    <xf numFmtId="180" fontId="5" fillId="2" borderId="31" xfId="2" applyNumberFormat="1" applyFont="1" applyFill="1" applyBorder="1"/>
    <xf numFmtId="180" fontId="5" fillId="2" borderId="28" xfId="5" applyNumberFormat="1" applyFont="1" applyFill="1" applyBorder="1"/>
    <xf numFmtId="38" fontId="7" fillId="2" borderId="16" xfId="2" applyFont="1" applyFill="1" applyBorder="1"/>
    <xf numFmtId="38" fontId="5" fillId="2" borderId="32" xfId="2" applyFont="1" applyFill="1" applyBorder="1" applyAlignment="1">
      <alignment horizontal="distributed" vertical="center"/>
    </xf>
    <xf numFmtId="180" fontId="5" fillId="2" borderId="33" xfId="5" applyNumberFormat="1" applyFont="1" applyFill="1" applyBorder="1"/>
    <xf numFmtId="180" fontId="5" fillId="2" borderId="6" xfId="2" applyNumberFormat="1" applyFont="1" applyFill="1" applyBorder="1"/>
    <xf numFmtId="180" fontId="5" fillId="2" borderId="34" xfId="5" applyNumberFormat="1" applyFont="1" applyFill="1" applyBorder="1"/>
    <xf numFmtId="180" fontId="5" fillId="2" borderId="0" xfId="2" applyNumberFormat="1" applyFont="1" applyFill="1"/>
    <xf numFmtId="180" fontId="5" fillId="2" borderId="6" xfId="2" applyNumberFormat="1" applyFont="1" applyFill="1" applyBorder="1" applyAlignment="1">
      <alignment horizontal="right"/>
    </xf>
    <xf numFmtId="180" fontId="5" fillId="2" borderId="32" xfId="5" applyNumberFormat="1" applyFont="1" applyFill="1" applyBorder="1"/>
    <xf numFmtId="38" fontId="3" fillId="2" borderId="0" xfId="2" applyFont="1" applyFill="1" applyBorder="1" applyAlignment="1">
      <alignment horizontal="center" vertical="top"/>
    </xf>
    <xf numFmtId="38" fontId="5" fillId="2" borderId="35" xfId="2" applyFont="1" applyFill="1" applyBorder="1" applyAlignment="1">
      <alignment horizontal="distributed" vertical="center"/>
    </xf>
    <xf numFmtId="180" fontId="5" fillId="2" borderId="36" xfId="5" applyNumberFormat="1" applyFont="1" applyFill="1" applyBorder="1"/>
    <xf numFmtId="180" fontId="5" fillId="2" borderId="8" xfId="2" applyNumberFormat="1" applyFont="1" applyFill="1" applyBorder="1"/>
    <xf numFmtId="180" fontId="5" fillId="2" borderId="37" xfId="5" applyNumberFormat="1" applyFont="1" applyFill="1" applyBorder="1"/>
    <xf numFmtId="180" fontId="5" fillId="2" borderId="35" xfId="5" applyNumberFormat="1" applyFont="1" applyFill="1" applyBorder="1"/>
    <xf numFmtId="38" fontId="7" fillId="2" borderId="38" xfId="2" applyFont="1" applyFill="1" applyBorder="1"/>
    <xf numFmtId="180" fontId="5" fillId="2" borderId="29" xfId="2" applyNumberFormat="1" applyFont="1" applyFill="1" applyBorder="1"/>
    <xf numFmtId="180" fontId="5" fillId="2" borderId="5" xfId="2" applyNumberFormat="1" applyFont="1" applyFill="1" applyBorder="1"/>
    <xf numFmtId="38" fontId="5" fillId="2" borderId="39" xfId="2" applyFont="1" applyFill="1" applyBorder="1" applyAlignment="1">
      <alignment horizontal="distributed" vertical="center"/>
    </xf>
    <xf numFmtId="180" fontId="5" fillId="2" borderId="40" xfId="5" applyNumberFormat="1" applyFont="1" applyFill="1" applyBorder="1"/>
    <xf numFmtId="180" fontId="5" fillId="2" borderId="41" xfId="2" applyNumberFormat="1" applyFont="1" applyFill="1" applyBorder="1"/>
    <xf numFmtId="180" fontId="5" fillId="2" borderId="39" xfId="5" applyNumberFormat="1" applyFont="1" applyFill="1" applyBorder="1"/>
    <xf numFmtId="180" fontId="5" fillId="2" borderId="40" xfId="2" applyNumberFormat="1" applyFont="1" applyFill="1" applyBorder="1"/>
    <xf numFmtId="38" fontId="7" fillId="2" borderId="21" xfId="2" applyFont="1" applyFill="1" applyBorder="1"/>
    <xf numFmtId="0" fontId="3" fillId="2" borderId="0" xfId="2" applyNumberFormat="1" applyFont="1" applyFill="1"/>
    <xf numFmtId="0" fontId="6" fillId="2" borderId="0" xfId="8" quotePrefix="1" applyFont="1" applyFill="1" applyAlignment="1">
      <alignment vertical="top"/>
    </xf>
    <xf numFmtId="0" fontId="3" fillId="0" borderId="0" xfId="12" applyAlignment="1">
      <alignment horizontal="centerContinuous" vertical="center"/>
    </xf>
    <xf numFmtId="0" fontId="3" fillId="0" borderId="0" xfId="12"/>
    <xf numFmtId="0" fontId="3" fillId="0" borderId="0" xfId="12" applyAlignment="1">
      <alignment vertical="center"/>
    </xf>
    <xf numFmtId="0" fontId="3" fillId="0" borderId="42" xfId="12" applyBorder="1" applyAlignment="1">
      <alignment horizontal="left" vertical="center"/>
    </xf>
    <xf numFmtId="0" fontId="40"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3" fillId="0" borderId="0" xfId="13" applyFont="1" applyAlignment="1">
      <alignment horizontal="left"/>
    </xf>
    <xf numFmtId="37" fontId="77" fillId="0" borderId="0" xfId="13" applyNumberFormat="1" applyFont="1" applyAlignment="1">
      <alignment horizontal="left"/>
    </xf>
    <xf numFmtId="0" fontId="0" fillId="0" borderId="46" xfId="0" applyBorder="1">
      <alignment vertical="center"/>
    </xf>
    <xf numFmtId="0" fontId="10" fillId="2" borderId="0" xfId="14" applyFont="1" applyFill="1">
      <alignment vertical="center"/>
    </xf>
    <xf numFmtId="0" fontId="114" fillId="0" borderId="0" xfId="12" applyFont="1" applyAlignment="1">
      <alignment horizontal="left" vertical="center"/>
    </xf>
    <xf numFmtId="0" fontId="0" fillId="0" borderId="45" xfId="0" applyBorder="1" applyAlignment="1">
      <alignment vertical="center" wrapText="1"/>
    </xf>
    <xf numFmtId="0" fontId="14" fillId="0" borderId="47" xfId="12" applyFont="1" applyBorder="1" applyAlignment="1">
      <alignment horizontal="center" vertical="center"/>
    </xf>
    <xf numFmtId="0" fontId="0" fillId="0" borderId="45" xfId="0" applyBorder="1" applyAlignment="1">
      <alignment vertical="center" shrinkToFit="1"/>
    </xf>
    <xf numFmtId="180" fontId="13" fillId="2" borderId="0" xfId="4" applyNumberFormat="1" applyFont="1" applyFill="1" applyBorder="1" applyAlignment="1">
      <alignment horizontal="right"/>
    </xf>
    <xf numFmtId="180" fontId="22" fillId="2" borderId="0" xfId="4" applyNumberFormat="1" applyFont="1" applyFill="1" applyBorder="1" applyAlignment="1">
      <alignment horizontal="right"/>
    </xf>
    <xf numFmtId="195" fontId="22" fillId="2" borderId="0" xfId="5" quotePrefix="1" applyNumberFormat="1" applyFont="1" applyFill="1" applyAlignment="1">
      <alignment horizontal="left"/>
    </xf>
    <xf numFmtId="195" fontId="22" fillId="2" borderId="10" xfId="5" quotePrefix="1" applyNumberFormat="1" applyFont="1" applyFill="1" applyBorder="1" applyAlignment="1">
      <alignment horizontal="left"/>
    </xf>
    <xf numFmtId="180" fontId="22" fillId="2" borderId="10" xfId="4" applyNumberFormat="1" applyFont="1" applyFill="1" applyBorder="1" applyAlignment="1">
      <alignment horizontal="right"/>
    </xf>
    <xf numFmtId="195" fontId="22" fillId="2" borderId="12" xfId="5" quotePrefix="1" applyNumberFormat="1" applyFont="1" applyFill="1" applyBorder="1" applyAlignment="1">
      <alignment horizontal="left"/>
    </xf>
    <xf numFmtId="195" fontId="22" fillId="2" borderId="7" xfId="5" quotePrefix="1" applyNumberFormat="1" applyFont="1" applyFill="1" applyBorder="1" applyAlignment="1">
      <alignment horizontal="left"/>
    </xf>
    <xf numFmtId="0" fontId="6" fillId="2" borderId="6" xfId="6" applyFont="1" applyFill="1" applyBorder="1" applyAlignment="1">
      <alignment vertical="center" wrapText="1" shrinkToFit="1"/>
    </xf>
    <xf numFmtId="0" fontId="22" fillId="2" borderId="0" xfId="6" quotePrefix="1" applyFont="1" applyFill="1" applyAlignment="1">
      <alignment horizontal="right"/>
    </xf>
    <xf numFmtId="0" fontId="3" fillId="2" borderId="0" xfId="18" quotePrefix="1" applyFont="1" applyFill="1" applyAlignment="1">
      <alignment horizontal="left"/>
    </xf>
    <xf numFmtId="0" fontId="3" fillId="2" borderId="0" xfId="18" applyFont="1" applyFill="1"/>
    <xf numFmtId="0" fontId="5" fillId="2" borderId="0" xfId="18" quotePrefix="1" applyFont="1" applyFill="1"/>
    <xf numFmtId="0" fontId="6" fillId="2" borderId="1" xfId="13" applyFont="1" applyFill="1" applyBorder="1" applyAlignment="1">
      <alignment horizontal="right" wrapText="1"/>
    </xf>
    <xf numFmtId="0" fontId="6" fillId="2" borderId="0" xfId="13" quotePrefix="1" applyFont="1" applyFill="1" applyAlignment="1">
      <alignment horizontal="right" vertical="center"/>
    </xf>
    <xf numFmtId="0" fontId="16" fillId="2" borderId="0" xfId="5" quotePrefix="1" applyFont="1" applyFill="1" applyAlignment="1">
      <alignment horizontal="left" shrinkToFit="1"/>
    </xf>
    <xf numFmtId="37" fontId="13" fillId="2" borderId="0" xfId="5" applyNumberFormat="1" applyFont="1" applyFill="1" applyAlignment="1">
      <alignment horizontal="center" vertical="distributed"/>
    </xf>
    <xf numFmtId="176" fontId="60" fillId="2" borderId="0" xfId="5" quotePrefix="1" applyNumberFormat="1" applyFont="1" applyFill="1" applyAlignment="1">
      <alignment horizontal="left"/>
    </xf>
    <xf numFmtId="0" fontId="13" fillId="2" borderId="10" xfId="5" quotePrefix="1" applyFont="1" applyFill="1" applyBorder="1" applyAlignment="1">
      <alignment horizontal="left"/>
    </xf>
    <xf numFmtId="176" fontId="21" fillId="2" borderId="10" xfId="5" applyNumberFormat="1" applyFont="1" applyFill="1" applyBorder="1"/>
    <xf numFmtId="37" fontId="13" fillId="2" borderId="0" xfId="5" quotePrefix="1" applyNumberFormat="1" applyFont="1" applyFill="1" applyAlignment="1">
      <alignment horizontal="right"/>
    </xf>
    <xf numFmtId="0" fontId="22" fillId="2" borderId="0" xfId="15" applyFont="1" applyFill="1"/>
    <xf numFmtId="0" fontId="4" fillId="2" borderId="0" xfId="15" applyFont="1" applyFill="1"/>
    <xf numFmtId="57" fontId="8" fillId="2" borderId="0" xfId="16" applyNumberFormat="1" applyFont="1" applyFill="1"/>
    <xf numFmtId="196" fontId="8" fillId="2" borderId="0" xfId="16" applyNumberFormat="1" applyFont="1" applyFill="1"/>
    <xf numFmtId="195" fontId="22" fillId="2" borderId="12" xfId="5" quotePrefix="1" applyNumberFormat="1" applyFont="1" applyFill="1" applyBorder="1" applyAlignment="1">
      <alignment horizontal="left" vertical="center"/>
    </xf>
    <xf numFmtId="195" fontId="22" fillId="2" borderId="7" xfId="5" quotePrefix="1" applyNumberFormat="1" applyFont="1" applyFill="1" applyBorder="1" applyAlignment="1">
      <alignment horizontal="left" vertical="center"/>
    </xf>
    <xf numFmtId="0" fontId="74" fillId="2" borderId="0" xfId="5" applyFont="1" applyFill="1"/>
    <xf numFmtId="191" fontId="71" fillId="2" borderId="0" xfId="5" quotePrefix="1" applyNumberFormat="1" applyFont="1" applyFill="1" applyAlignment="1">
      <alignment horizontal="left"/>
    </xf>
    <xf numFmtId="197" fontId="3" fillId="2" borderId="0" xfId="5" applyNumberFormat="1" applyFill="1"/>
    <xf numFmtId="0" fontId="64" fillId="2" borderId="0" xfId="5" applyFont="1" applyFill="1"/>
    <xf numFmtId="0" fontId="8" fillId="2" borderId="0" xfId="5" quotePrefix="1" applyFont="1" applyFill="1" applyAlignment="1">
      <alignment horizontal="center"/>
    </xf>
    <xf numFmtId="0" fontId="3" fillId="2" borderId="0" xfId="5" applyFill="1" applyAlignment="1">
      <alignment vertical="center"/>
    </xf>
    <xf numFmtId="0" fontId="49" fillId="2" borderId="3" xfId="5" quotePrefix="1" applyFont="1" applyFill="1" applyBorder="1" applyAlignment="1">
      <alignment horizontal="right"/>
    </xf>
    <xf numFmtId="0" fontId="13" fillId="2" borderId="14" xfId="5" applyFont="1" applyFill="1" applyBorder="1"/>
    <xf numFmtId="0" fontId="13" fillId="2" borderId="12" xfId="5" applyFont="1" applyFill="1" applyBorder="1" applyAlignment="1">
      <alignment horizontal="center"/>
    </xf>
    <xf numFmtId="180" fontId="60" fillId="2" borderId="2" xfId="2" applyNumberFormat="1" applyFont="1" applyFill="1" applyBorder="1" applyAlignment="1">
      <alignment horizontal="right"/>
    </xf>
    <xf numFmtId="180" fontId="60" fillId="2" borderId="1" xfId="2" applyNumberFormat="1" applyFont="1" applyFill="1" applyBorder="1" applyAlignment="1">
      <alignment horizontal="right"/>
    </xf>
    <xf numFmtId="0" fontId="3" fillId="2" borderId="3" xfId="5" applyFill="1" applyBorder="1" applyAlignment="1">
      <alignment horizontal="left"/>
    </xf>
    <xf numFmtId="180" fontId="60" fillId="2" borderId="11" xfId="2" applyNumberFormat="1" applyFont="1" applyFill="1" applyBorder="1" applyAlignment="1">
      <alignment horizontal="right"/>
    </xf>
    <xf numFmtId="0" fontId="8" fillId="2" borderId="0" xfId="5" applyFont="1" applyFill="1" applyAlignment="1">
      <alignment horizontal="left" vertical="center"/>
    </xf>
    <xf numFmtId="0" fontId="72" fillId="2" borderId="10" xfId="5" applyFont="1" applyFill="1" applyBorder="1" applyAlignment="1">
      <alignment horizontal="right" vertical="center"/>
    </xf>
    <xf numFmtId="0" fontId="5" fillId="2" borderId="6" xfId="5" applyFont="1" applyFill="1" applyBorder="1"/>
    <xf numFmtId="0" fontId="3" fillId="2" borderId="4" xfId="5" applyFill="1" applyBorder="1" applyAlignment="1">
      <alignment horizontal="center"/>
    </xf>
    <xf numFmtId="0" fontId="3" fillId="2" borderId="6" xfId="5" quotePrefix="1" applyFill="1" applyBorder="1" applyAlignment="1">
      <alignment horizontal="center"/>
    </xf>
    <xf numFmtId="0" fontId="3" fillId="2" borderId="0" xfId="5" quotePrefix="1" applyFill="1" applyAlignment="1">
      <alignment horizontal="center"/>
    </xf>
    <xf numFmtId="0" fontId="3" fillId="2" borderId="6" xfId="5" applyFill="1" applyBorder="1" applyAlignment="1">
      <alignment horizontal="center"/>
    </xf>
    <xf numFmtId="179" fontId="13" fillId="2" borderId="12" xfId="5" applyNumberFormat="1" applyFont="1" applyFill="1" applyBorder="1" applyAlignment="1">
      <alignment horizontal="left"/>
    </xf>
    <xf numFmtId="181" fontId="21" fillId="2" borderId="9" xfId="5" quotePrefix="1" applyNumberFormat="1" applyFont="1" applyFill="1" applyBorder="1" applyAlignment="1">
      <alignment horizontal="right"/>
    </xf>
    <xf numFmtId="182" fontId="21" fillId="2" borderId="10" xfId="5" quotePrefix="1" applyNumberFormat="1" applyFont="1" applyFill="1" applyBorder="1" applyAlignment="1">
      <alignment horizontal="left"/>
    </xf>
    <xf numFmtId="180" fontId="72" fillId="2" borderId="1" xfId="5" applyNumberFormat="1" applyFont="1" applyFill="1" applyBorder="1" applyAlignment="1">
      <alignment horizontal="right"/>
    </xf>
    <xf numFmtId="0" fontId="5" fillId="2" borderId="1" xfId="5" applyFont="1" applyFill="1" applyBorder="1"/>
    <xf numFmtId="0" fontId="72" fillId="2" borderId="1" xfId="5" applyFont="1" applyFill="1" applyBorder="1" applyAlignment="1">
      <alignment horizontal="right" vertical="center"/>
    </xf>
    <xf numFmtId="0" fontId="21" fillId="2" borderId="3" xfId="5" quotePrefix="1" applyFont="1" applyFill="1" applyBorder="1"/>
    <xf numFmtId="0" fontId="3" fillId="2" borderId="1" xfId="5" quotePrefix="1" applyFill="1" applyBorder="1" applyAlignment="1">
      <alignment horizontal="center"/>
    </xf>
    <xf numFmtId="180" fontId="72" fillId="2" borderId="0" xfId="5" applyNumberFormat="1" applyFont="1" applyFill="1" applyAlignment="1">
      <alignment horizontal="right" vertical="center"/>
    </xf>
    <xf numFmtId="0" fontId="72" fillId="2" borderId="0" xfId="5" applyFont="1" applyFill="1" applyAlignment="1">
      <alignment horizontal="right" vertical="center"/>
    </xf>
    <xf numFmtId="191" fontId="21" fillId="2" borderId="3" xfId="5" quotePrefix="1" applyNumberFormat="1" applyFont="1" applyFill="1" applyBorder="1" applyAlignment="1">
      <alignment horizontal="left"/>
    </xf>
    <xf numFmtId="191" fontId="21" fillId="2" borderId="14" xfId="5" quotePrefix="1" applyNumberFormat="1" applyFont="1" applyFill="1" applyBorder="1" applyAlignment="1">
      <alignment horizontal="left"/>
    </xf>
    <xf numFmtId="0" fontId="21" fillId="2" borderId="0" xfId="5" quotePrefix="1" applyFont="1" applyFill="1"/>
    <xf numFmtId="0" fontId="32" fillId="2" borderId="0" xfId="5" applyFont="1" applyFill="1" applyAlignment="1">
      <alignment horizontal="right" vertical="center"/>
    </xf>
    <xf numFmtId="0" fontId="21" fillId="2" borderId="0" xfId="5" applyFont="1" applyFill="1" applyAlignment="1">
      <alignment vertical="center" wrapText="1"/>
    </xf>
    <xf numFmtId="179" fontId="13" fillId="2" borderId="0" xfId="5" applyNumberFormat="1" applyFont="1" applyFill="1" applyAlignment="1">
      <alignment horizontal="left"/>
    </xf>
    <xf numFmtId="181" fontId="22" fillId="2" borderId="0" xfId="5" quotePrefix="1" applyNumberFormat="1" applyFont="1" applyFill="1" applyAlignment="1">
      <alignment horizontal="right"/>
    </xf>
    <xf numFmtId="184" fontId="22" fillId="2" borderId="0" xfId="5" quotePrefix="1" applyNumberFormat="1" applyFont="1" applyFill="1" applyAlignment="1">
      <alignment horizontal="right"/>
    </xf>
    <xf numFmtId="0" fontId="21" fillId="2" borderId="2" xfId="5" applyFont="1" applyFill="1" applyBorder="1" applyAlignment="1">
      <alignment horizontal="center"/>
    </xf>
    <xf numFmtId="0" fontId="6" fillId="2" borderId="3" xfId="5" quotePrefix="1" applyFont="1" applyFill="1" applyBorder="1" applyAlignment="1">
      <alignment horizontal="left"/>
    </xf>
    <xf numFmtId="0" fontId="13" fillId="2" borderId="14" xfId="5" quotePrefix="1" applyFont="1" applyFill="1" applyBorder="1" applyAlignment="1">
      <alignment horizontal="left"/>
    </xf>
    <xf numFmtId="0" fontId="6" fillId="2" borderId="3" xfId="5" applyFont="1" applyFill="1" applyBorder="1" applyAlignment="1">
      <alignment horizontal="center"/>
    </xf>
    <xf numFmtId="0" fontId="6" fillId="2" borderId="3" xfId="5" quotePrefix="1" applyFont="1" applyFill="1" applyBorder="1" applyAlignment="1">
      <alignment horizontal="center"/>
    </xf>
    <xf numFmtId="195" fontId="5" fillId="2" borderId="12" xfId="5" quotePrefix="1" applyNumberFormat="1" applyFont="1" applyFill="1" applyBorder="1" applyAlignment="1">
      <alignment horizontal="left" indent="1"/>
    </xf>
    <xf numFmtId="195" fontId="5" fillId="2" borderId="7" xfId="5" quotePrefix="1" applyNumberFormat="1" applyFont="1" applyFill="1" applyBorder="1" applyAlignment="1">
      <alignment horizontal="left" indent="1"/>
    </xf>
    <xf numFmtId="0" fontId="6" fillId="2" borderId="0" xfId="5" applyFont="1" applyFill="1" applyAlignment="1">
      <alignment horizontal="left" vertical="center"/>
    </xf>
    <xf numFmtId="0" fontId="29" fillId="2" borderId="0" xfId="5" quotePrefix="1" applyFont="1" applyFill="1" applyAlignment="1">
      <alignment horizontal="left" vertical="center"/>
    </xf>
    <xf numFmtId="0" fontId="12" fillId="2" borderId="0" xfId="5" applyFont="1" applyFill="1"/>
    <xf numFmtId="0" fontId="10" fillId="2" borderId="0" xfId="5" applyFont="1" applyFill="1"/>
    <xf numFmtId="0" fontId="10" fillId="2" borderId="0" xfId="5" quotePrefix="1" applyFont="1" applyFill="1" applyAlignment="1">
      <alignment horizontal="left"/>
    </xf>
    <xf numFmtId="0" fontId="30" fillId="2" borderId="0" xfId="5" quotePrefix="1" applyFont="1" applyFill="1" applyAlignment="1">
      <alignment horizontal="left"/>
    </xf>
    <xf numFmtId="0" fontId="80" fillId="2" borderId="0" xfId="5" quotePrefix="1" applyFont="1" applyFill="1" applyAlignment="1">
      <alignment horizontal="left"/>
    </xf>
    <xf numFmtId="0" fontId="31" fillId="2" borderId="0" xfId="5" quotePrefix="1" applyFont="1" applyFill="1" applyAlignment="1">
      <alignment horizontal="left"/>
    </xf>
    <xf numFmtId="0" fontId="43" fillId="2" borderId="0" xfId="5" applyFont="1" applyFill="1"/>
    <xf numFmtId="0" fontId="12" fillId="2" borderId="0" xfId="5" applyFont="1" applyFill="1" applyAlignment="1">
      <alignment horizontal="left"/>
    </xf>
    <xf numFmtId="0" fontId="15" fillId="2" borderId="0" xfId="5" applyFont="1" applyFill="1" applyAlignment="1">
      <alignment vertical="center"/>
    </xf>
    <xf numFmtId="0" fontId="8" fillId="2" borderId="1" xfId="5" applyFont="1" applyFill="1" applyBorder="1"/>
    <xf numFmtId="0" fontId="36" fillId="2" borderId="1" xfId="5" applyFont="1" applyFill="1" applyBorder="1"/>
    <xf numFmtId="38" fontId="6" fillId="2" borderId="3" xfId="2" applyFont="1" applyFill="1" applyBorder="1" applyAlignment="1">
      <alignment vertical="center"/>
    </xf>
    <xf numFmtId="0" fontId="6" fillId="2" borderId="14" xfId="5" applyFont="1" applyFill="1" applyBorder="1" applyAlignment="1">
      <alignment vertical="center"/>
    </xf>
    <xf numFmtId="0" fontId="36" fillId="2" borderId="1" xfId="5" applyFont="1" applyFill="1" applyBorder="1" applyAlignment="1">
      <alignment horizontal="center"/>
    </xf>
    <xf numFmtId="0" fontId="36" fillId="2" borderId="11" xfId="5" applyFont="1" applyFill="1" applyBorder="1" applyAlignment="1">
      <alignment horizontal="center"/>
    </xf>
    <xf numFmtId="0" fontId="36" fillId="2" borderId="2" xfId="5" applyFont="1" applyFill="1" applyBorder="1"/>
    <xf numFmtId="0" fontId="36" fillId="2" borderId="11" xfId="5" applyFont="1" applyFill="1" applyBorder="1"/>
    <xf numFmtId="0" fontId="71" fillId="2" borderId="0" xfId="5" applyFont="1" applyFill="1" applyAlignment="1">
      <alignment horizontal="center"/>
    </xf>
    <xf numFmtId="0" fontId="36" fillId="2" borderId="6" xfId="5" applyFont="1" applyFill="1" applyBorder="1" applyAlignment="1">
      <alignment horizontal="center"/>
    </xf>
    <xf numFmtId="0" fontId="36" fillId="2" borderId="4" xfId="5" applyFont="1" applyFill="1" applyBorder="1" applyAlignment="1">
      <alignment horizontal="center"/>
    </xf>
    <xf numFmtId="0" fontId="36" fillId="2" borderId="0" xfId="5" applyFont="1" applyFill="1" applyAlignment="1">
      <alignment horizontal="center"/>
    </xf>
    <xf numFmtId="0" fontId="36" fillId="2" borderId="12" xfId="5" applyFont="1" applyFill="1" applyBorder="1" applyAlignment="1">
      <alignment horizontal="center"/>
    </xf>
    <xf numFmtId="0" fontId="36" fillId="2" borderId="3" xfId="5" applyFont="1" applyFill="1" applyBorder="1"/>
    <xf numFmtId="0" fontId="36" fillId="2" borderId="0" xfId="5" applyFont="1" applyFill="1"/>
    <xf numFmtId="0" fontId="36" fillId="2" borderId="4" xfId="5" applyFont="1" applyFill="1" applyBorder="1"/>
    <xf numFmtId="0" fontId="36" fillId="2" borderId="5" xfId="5" applyFont="1" applyFill="1" applyBorder="1"/>
    <xf numFmtId="0" fontId="36" fillId="2" borderId="5" xfId="5" applyFont="1" applyFill="1" applyBorder="1" applyAlignment="1">
      <alignment horizontal="center"/>
    </xf>
    <xf numFmtId="0" fontId="71" fillId="2" borderId="4" xfId="5" applyFont="1" applyFill="1" applyBorder="1" applyAlignment="1">
      <alignment horizontal="center"/>
    </xf>
    <xf numFmtId="38" fontId="36" fillId="2" borderId="6" xfId="2" applyFont="1" applyFill="1" applyBorder="1" applyAlignment="1">
      <alignment horizontal="center"/>
    </xf>
    <xf numFmtId="0" fontId="36" fillId="2" borderId="6" xfId="5" applyFont="1" applyFill="1" applyBorder="1"/>
    <xf numFmtId="0" fontId="15" fillId="2" borderId="0" xfId="5" quotePrefix="1" applyFont="1" applyFill="1" applyAlignment="1">
      <alignment horizontal="center" vertical="center"/>
    </xf>
    <xf numFmtId="0" fontId="36" fillId="2" borderId="6" xfId="5" quotePrefix="1" applyFont="1" applyFill="1" applyBorder="1" applyAlignment="1">
      <alignment horizontal="center"/>
    </xf>
    <xf numFmtId="0" fontId="8" fillId="2" borderId="10" xfId="5" applyFont="1" applyFill="1" applyBorder="1"/>
    <xf numFmtId="0" fontId="36" fillId="2" borderId="9" xfId="5" applyFont="1" applyFill="1" applyBorder="1" applyAlignment="1">
      <alignment horizontal="center"/>
    </xf>
    <xf numFmtId="0" fontId="36" fillId="2" borderId="10" xfId="5" applyFont="1" applyFill="1" applyBorder="1"/>
    <xf numFmtId="0" fontId="22" fillId="2" borderId="12" xfId="5" applyFont="1" applyFill="1" applyBorder="1" applyAlignment="1">
      <alignment horizontal="center" vertical="center"/>
    </xf>
    <xf numFmtId="0" fontId="111" fillId="2" borderId="5" xfId="5" applyFont="1" applyFill="1" applyBorder="1" applyAlignment="1">
      <alignment horizontal="left" vertical="center"/>
    </xf>
    <xf numFmtId="0" fontId="115" fillId="2" borderId="11" xfId="5" applyFont="1" applyFill="1" applyBorder="1" applyAlignment="1">
      <alignment horizontal="center" vertical="center"/>
    </xf>
    <xf numFmtId="0" fontId="5" fillId="2" borderId="12" xfId="5" applyFont="1" applyFill="1" applyBorder="1" applyAlignment="1">
      <alignment horizontal="center" vertical="top"/>
    </xf>
    <xf numFmtId="0" fontId="111" fillId="2" borderId="6" xfId="5" applyFont="1" applyFill="1" applyBorder="1" applyAlignment="1">
      <alignment horizontal="left" vertical="top"/>
    </xf>
    <xf numFmtId="0" fontId="116" fillId="2" borderId="12" xfId="5" applyFont="1" applyFill="1" applyBorder="1" applyAlignment="1">
      <alignment horizontal="center" vertical="top"/>
    </xf>
    <xf numFmtId="0" fontId="74" fillId="2" borderId="6" xfId="5" applyFont="1" applyFill="1" applyBorder="1" applyAlignment="1">
      <alignment horizontal="left" vertical="center"/>
    </xf>
    <xf numFmtId="0" fontId="21" fillId="2" borderId="6" xfId="5" quotePrefix="1" applyFont="1" applyFill="1" applyBorder="1" applyAlignment="1">
      <alignment horizontal="left" vertical="top"/>
    </xf>
    <xf numFmtId="0" fontId="22" fillId="2" borderId="6" xfId="5" quotePrefix="1" applyFont="1" applyFill="1" applyBorder="1" applyAlignment="1">
      <alignment horizontal="left" vertical="top"/>
    </xf>
    <xf numFmtId="0" fontId="5" fillId="2" borderId="7" xfId="5" applyFont="1" applyFill="1" applyBorder="1" applyAlignment="1">
      <alignment horizontal="center" vertical="top"/>
    </xf>
    <xf numFmtId="0" fontId="21" fillId="2" borderId="8" xfId="5" quotePrefix="1" applyFont="1" applyFill="1" applyBorder="1" applyAlignment="1">
      <alignment horizontal="left" vertical="top"/>
    </xf>
    <xf numFmtId="0" fontId="5" fillId="2" borderId="10" xfId="5" applyFont="1" applyFill="1" applyBorder="1" applyAlignment="1">
      <alignment horizontal="center"/>
    </xf>
    <xf numFmtId="0" fontId="22" fillId="2" borderId="11" xfId="5" applyFont="1" applyFill="1" applyBorder="1" applyAlignment="1">
      <alignment horizontal="center" vertical="center"/>
    </xf>
    <xf numFmtId="0" fontId="21" fillId="2" borderId="10" xfId="5" quotePrefix="1" applyFont="1" applyFill="1" applyBorder="1" applyAlignment="1">
      <alignment horizontal="left" vertical="top"/>
    </xf>
    <xf numFmtId="0" fontId="22" fillId="2" borderId="8" xfId="5" quotePrefix="1" applyFont="1" applyFill="1" applyBorder="1" applyAlignment="1">
      <alignment horizontal="left" vertical="top"/>
    </xf>
    <xf numFmtId="180" fontId="21" fillId="2" borderId="0" xfId="2" applyNumberFormat="1" applyFont="1" applyFill="1" applyBorder="1" applyAlignment="1">
      <alignment horizontal="left" vertical="center"/>
    </xf>
    <xf numFmtId="195" fontId="22" fillId="2" borderId="12" xfId="5" applyNumberFormat="1" applyFont="1" applyFill="1" applyBorder="1" applyAlignment="1">
      <alignment horizontal="left"/>
    </xf>
    <xf numFmtId="195" fontId="22" fillId="2" borderId="7" xfId="5" applyNumberFormat="1" applyFont="1" applyFill="1" applyBorder="1" applyAlignment="1">
      <alignment horizontal="left"/>
    </xf>
    <xf numFmtId="0" fontId="6" fillId="2" borderId="6" xfId="2" applyNumberFormat="1" applyFont="1" applyFill="1" applyBorder="1" applyAlignment="1">
      <alignment horizontal="center"/>
    </xf>
    <xf numFmtId="194" fontId="62" fillId="2" borderId="12" xfId="5" applyNumberFormat="1" applyFont="1" applyFill="1" applyBorder="1" applyAlignment="1">
      <alignment horizontal="left"/>
    </xf>
    <xf numFmtId="176" fontId="5" fillId="2" borderId="0" xfId="5" applyNumberFormat="1" applyFont="1" applyFill="1"/>
    <xf numFmtId="198" fontId="110" fillId="2" borderId="0" xfId="6" applyNumberFormat="1" applyFont="1" applyFill="1" applyAlignment="1">
      <alignment horizontal="left"/>
    </xf>
    <xf numFmtId="199" fontId="6" fillId="2" borderId="0" xfId="6" applyNumberFormat="1" applyFont="1" applyFill="1"/>
    <xf numFmtId="0" fontId="3" fillId="2" borderId="0" xfId="8" applyFill="1" applyAlignment="1">
      <alignment vertical="top"/>
    </xf>
    <xf numFmtId="0" fontId="105" fillId="2" borderId="0" xfId="11" applyFont="1" applyFill="1">
      <alignment vertical="center"/>
    </xf>
    <xf numFmtId="0" fontId="6" fillId="2" borderId="0" xfId="11" applyFont="1" applyFill="1">
      <alignment vertical="center"/>
    </xf>
    <xf numFmtId="0" fontId="31" fillId="2" borderId="0" xfId="18" quotePrefix="1" applyFont="1" applyFill="1" applyAlignment="1">
      <alignment horizontal="left"/>
    </xf>
    <xf numFmtId="0" fontId="37" fillId="2" borderId="0" xfId="18" quotePrefix="1" applyFont="1" applyFill="1"/>
    <xf numFmtId="201" fontId="31" fillId="2" borderId="10" xfId="6" quotePrefix="1" applyNumberFormat="1" applyFont="1" applyFill="1" applyBorder="1"/>
    <xf numFmtId="0" fontId="22" fillId="2" borderId="0" xfId="18" applyFont="1" applyFill="1" applyAlignment="1">
      <alignment horizontal="distributed" vertical="distributed"/>
    </xf>
    <xf numFmtId="0" fontId="7" fillId="2" borderId="0" xfId="17" quotePrefix="1" applyFill="1" applyAlignment="1">
      <alignment horizontal="left"/>
    </xf>
    <xf numFmtId="0" fontId="31" fillId="2" borderId="0" xfId="17" applyFont="1" applyFill="1" applyAlignment="1">
      <alignment horizontal="left"/>
    </xf>
    <xf numFmtId="37" fontId="13" fillId="2" borderId="1" xfId="17" applyNumberFormat="1" applyFont="1" applyFill="1" applyBorder="1"/>
    <xf numFmtId="37" fontId="13" fillId="2" borderId="5" xfId="17" applyNumberFormat="1" applyFont="1" applyFill="1" applyBorder="1"/>
    <xf numFmtId="37" fontId="13" fillId="2" borderId="0" xfId="17" applyNumberFormat="1" applyFont="1" applyFill="1" applyAlignment="1">
      <alignment horizontal="center"/>
    </xf>
    <xf numFmtId="37" fontId="13" fillId="2" borderId="6" xfId="17" applyNumberFormat="1" applyFont="1" applyFill="1" applyBorder="1" applyAlignment="1">
      <alignment horizontal="center"/>
    </xf>
    <xf numFmtId="37" fontId="21" fillId="2" borderId="6" xfId="17" applyNumberFormat="1" applyFont="1" applyFill="1" applyBorder="1" applyAlignment="1">
      <alignment horizontal="center"/>
    </xf>
    <xf numFmtId="37" fontId="21" fillId="2" borderId="0" xfId="17" applyNumberFormat="1" applyFont="1" applyFill="1"/>
    <xf numFmtId="37" fontId="21" fillId="2" borderId="10" xfId="17" applyNumberFormat="1" applyFont="1" applyFill="1" applyBorder="1"/>
    <xf numFmtId="37" fontId="21" fillId="2" borderId="8" xfId="17" applyNumberFormat="1" applyFont="1" applyFill="1" applyBorder="1"/>
    <xf numFmtId="37" fontId="40" fillId="2" borderId="0" xfId="17" applyNumberFormat="1" applyFont="1" applyFill="1" applyAlignment="1">
      <alignment horizontal="distributed" vertical="distributed"/>
    </xf>
    <xf numFmtId="38" fontId="13" fillId="2" borderId="4" xfId="2" applyFont="1" applyFill="1" applyBorder="1" applyAlignment="1" applyProtection="1">
      <alignment horizontal="right"/>
    </xf>
    <xf numFmtId="38" fontId="13" fillId="2" borderId="0" xfId="2" applyFont="1" applyFill="1" applyBorder="1" applyAlignment="1" applyProtection="1">
      <alignment horizontal="right"/>
    </xf>
    <xf numFmtId="38" fontId="13" fillId="2" borderId="12" xfId="2" applyFont="1" applyFill="1" applyBorder="1" applyAlignment="1" applyProtection="1">
      <alignment horizontal="right"/>
    </xf>
    <xf numFmtId="186" fontId="13" fillId="2" borderId="4" xfId="2" applyNumberFormat="1" applyFont="1" applyFill="1" applyBorder="1" applyAlignment="1" applyProtection="1">
      <alignment horizontal="right"/>
    </xf>
    <xf numFmtId="186" fontId="13" fillId="2" borderId="0" xfId="2" applyNumberFormat="1" applyFont="1" applyFill="1" applyBorder="1" applyAlignment="1" applyProtection="1">
      <alignment horizontal="right"/>
    </xf>
    <xf numFmtId="186" fontId="13" fillId="2" borderId="12" xfId="2" applyNumberFormat="1" applyFont="1" applyFill="1" applyBorder="1" applyAlignment="1" applyProtection="1">
      <alignment horizontal="right"/>
    </xf>
    <xf numFmtId="37" fontId="62" fillId="2" borderId="0" xfId="17" applyNumberFormat="1" applyFont="1" applyFill="1" applyAlignment="1">
      <alignment horizontal="distributed" vertical="distributed"/>
    </xf>
    <xf numFmtId="0" fontId="26" fillId="2" borderId="0" xfId="17" applyFont="1" applyFill="1" applyAlignment="1">
      <alignment horizontal="center"/>
    </xf>
    <xf numFmtId="0" fontId="26" fillId="2" borderId="0" xfId="17" applyFont="1" applyFill="1"/>
    <xf numFmtId="37" fontId="13" fillId="2" borderId="0" xfId="17" applyNumberFormat="1" applyFont="1" applyFill="1" applyAlignment="1">
      <alignment horizontal="distributed" vertical="distributed"/>
    </xf>
    <xf numFmtId="37" fontId="22" fillId="2" borderId="0" xfId="17" applyNumberFormat="1" applyFont="1" applyFill="1" applyAlignment="1">
      <alignment horizontal="center"/>
    </xf>
    <xf numFmtId="0" fontId="15" fillId="2" borderId="0" xfId="17" applyFont="1" applyFill="1" applyAlignment="1">
      <alignment horizontal="left"/>
    </xf>
    <xf numFmtId="37" fontId="13" fillId="2" borderId="0" xfId="17" applyNumberFormat="1" applyFont="1" applyFill="1"/>
    <xf numFmtId="37" fontId="22" fillId="2" borderId="7" xfId="17" applyNumberFormat="1" applyFont="1" applyFill="1" applyBorder="1" applyAlignment="1">
      <alignment horizontal="distributed" vertical="distributed"/>
    </xf>
    <xf numFmtId="176" fontId="5" fillId="2" borderId="0" xfId="2" applyNumberFormat="1" applyFont="1" applyFill="1" applyBorder="1" applyAlignment="1">
      <alignment horizontal="right"/>
    </xf>
    <xf numFmtId="38" fontId="3" fillId="2" borderId="10" xfId="2" applyFont="1" applyFill="1" applyBorder="1" applyAlignment="1">
      <alignment horizontal="right"/>
    </xf>
    <xf numFmtId="0" fontId="8" fillId="2" borderId="1" xfId="5" applyFont="1" applyFill="1" applyBorder="1" applyAlignment="1">
      <alignment horizontal="centerContinuous"/>
    </xf>
    <xf numFmtId="0" fontId="8" fillId="2" borderId="9" xfId="5" applyFont="1" applyFill="1" applyBorder="1" applyAlignment="1">
      <alignment horizontal="centerContinuous"/>
    </xf>
    <xf numFmtId="0" fontId="21" fillId="2" borderId="1" xfId="5" applyFont="1" applyFill="1" applyBorder="1" applyAlignment="1">
      <alignment horizontal="centerContinuous"/>
    </xf>
    <xf numFmtId="0" fontId="21" fillId="2" borderId="11" xfId="5" applyFont="1" applyFill="1" applyBorder="1" applyAlignment="1">
      <alignment horizontal="centerContinuous"/>
    </xf>
    <xf numFmtId="0" fontId="6" fillId="2" borderId="9" xfId="5" quotePrefix="1" applyFont="1" applyFill="1" applyBorder="1" applyAlignment="1">
      <alignment horizontal="centerContinuous"/>
    </xf>
    <xf numFmtId="0" fontId="6" fillId="2" borderId="10" xfId="5" quotePrefix="1" applyFont="1" applyFill="1" applyBorder="1" applyAlignment="1">
      <alignment horizontal="centerContinuous"/>
    </xf>
    <xf numFmtId="0" fontId="6" fillId="2" borderId="7" xfId="5" quotePrefix="1" applyFont="1" applyFill="1" applyBorder="1" applyAlignment="1">
      <alignment horizontal="centerContinuous"/>
    </xf>
    <xf numFmtId="180" fontId="22" fillId="2" borderId="0" xfId="5" applyNumberFormat="1" applyFont="1" applyFill="1" applyAlignment="1">
      <alignment horizontal="left" indent="1"/>
    </xf>
    <xf numFmtId="0" fontId="58" fillId="2" borderId="0" xfId="5" quotePrefix="1" applyFont="1" applyFill="1" applyAlignment="1">
      <alignment horizontal="left"/>
    </xf>
    <xf numFmtId="0" fontId="58" fillId="2" borderId="0" xfId="5" applyFont="1" applyFill="1"/>
    <xf numFmtId="176" fontId="16" fillId="2" borderId="10" xfId="5" applyNumberFormat="1" applyFont="1" applyFill="1" applyBorder="1"/>
    <xf numFmtId="176" fontId="21" fillId="2" borderId="10" xfId="5" applyNumberFormat="1" applyFont="1" applyFill="1" applyBorder="1" applyAlignment="1">
      <alignment horizontal="left"/>
    </xf>
    <xf numFmtId="181" fontId="16" fillId="2" borderId="4" xfId="5" quotePrefix="1" applyNumberFormat="1" applyFont="1" applyFill="1" applyBorder="1" applyAlignment="1">
      <alignment horizontal="left" indent="1"/>
    </xf>
    <xf numFmtId="0" fontId="21" fillId="2" borderId="4" xfId="5" quotePrefix="1" applyFont="1" applyFill="1" applyBorder="1" applyAlignment="1">
      <alignment horizontal="left" indent="1"/>
    </xf>
    <xf numFmtId="184" fontId="21" fillId="2" borderId="4" xfId="5" quotePrefix="1" applyNumberFormat="1" applyFont="1" applyFill="1" applyBorder="1" applyAlignment="1">
      <alignment horizontal="left" indent="1"/>
    </xf>
    <xf numFmtId="180" fontId="21" fillId="2" borderId="4" xfId="5" applyNumberFormat="1" applyFont="1" applyFill="1" applyBorder="1" applyAlignment="1">
      <alignment horizontal="left" indent="1"/>
    </xf>
    <xf numFmtId="0" fontId="21" fillId="2" borderId="4" xfId="5" applyFont="1" applyFill="1" applyBorder="1" applyAlignment="1">
      <alignment horizontal="left" indent="1"/>
    </xf>
    <xf numFmtId="180" fontId="21" fillId="2" borderId="9" xfId="5" applyNumberFormat="1" applyFont="1" applyFill="1" applyBorder="1" applyAlignment="1">
      <alignment horizontal="left" indent="1"/>
    </xf>
    <xf numFmtId="176" fontId="21" fillId="2" borderId="0" xfId="5" applyNumberFormat="1" applyFont="1" applyFill="1"/>
    <xf numFmtId="176" fontId="60" fillId="2" borderId="0" xfId="5" quotePrefix="1" applyNumberFormat="1" applyFont="1" applyFill="1"/>
    <xf numFmtId="176" fontId="21" fillId="2" borderId="10" xfId="5" quotePrefix="1" applyNumberFormat="1" applyFont="1" applyFill="1" applyBorder="1" applyAlignment="1">
      <alignment horizontal="left"/>
    </xf>
    <xf numFmtId="181" fontId="16" fillId="2" borderId="0" xfId="5" quotePrefix="1" applyNumberFormat="1" applyFont="1" applyFill="1" applyAlignment="1">
      <alignment horizontal="left" indent="1"/>
    </xf>
    <xf numFmtId="0" fontId="21" fillId="2" borderId="0" xfId="5" quotePrefix="1" applyFont="1" applyFill="1" applyAlignment="1">
      <alignment horizontal="left" indent="1"/>
    </xf>
    <xf numFmtId="184" fontId="21" fillId="2" borderId="0" xfId="5" quotePrefix="1" applyNumberFormat="1" applyFont="1" applyFill="1" applyAlignment="1">
      <alignment horizontal="left" indent="1"/>
    </xf>
    <xf numFmtId="180" fontId="21" fillId="2" borderId="0" xfId="5" applyNumberFormat="1" applyFont="1" applyFill="1" applyAlignment="1">
      <alignment horizontal="left" indent="1"/>
    </xf>
    <xf numFmtId="0" fontId="21" fillId="2" borderId="0" xfId="5" applyFont="1" applyFill="1" applyAlignment="1">
      <alignment horizontal="left" indent="1"/>
    </xf>
    <xf numFmtId="180" fontId="5" fillId="2" borderId="0" xfId="5" applyNumberFormat="1" applyFont="1" applyFill="1" applyAlignment="1">
      <alignment horizontal="left"/>
    </xf>
    <xf numFmtId="0" fontId="5" fillId="2" borderId="0" xfId="5" applyFont="1" applyFill="1" applyAlignment="1">
      <alignment horizontal="left"/>
    </xf>
    <xf numFmtId="0" fontId="22" fillId="2" borderId="10" xfId="5" quotePrefix="1" applyFont="1" applyFill="1" applyBorder="1" applyAlignment="1">
      <alignment horizontal="left"/>
    </xf>
    <xf numFmtId="176" fontId="13" fillId="2" borderId="10" xfId="5" quotePrefix="1" applyNumberFormat="1" applyFont="1" applyFill="1" applyBorder="1" applyAlignment="1">
      <alignment horizontal="left"/>
    </xf>
    <xf numFmtId="0" fontId="22" fillId="2" borderId="10" xfId="5" quotePrefix="1" applyFont="1" applyFill="1" applyBorder="1" applyAlignment="1">
      <alignment horizontal="right"/>
    </xf>
    <xf numFmtId="37" fontId="13" fillId="2" borderId="10" xfId="5" quotePrefix="1" applyNumberFormat="1" applyFont="1" applyFill="1" applyBorder="1" applyAlignment="1">
      <alignment horizontal="right"/>
    </xf>
    <xf numFmtId="0" fontId="3" fillId="2" borderId="3" xfId="5" applyFill="1" applyBorder="1" applyAlignment="1">
      <alignment horizontal="right"/>
    </xf>
    <xf numFmtId="0" fontId="83" fillId="2" borderId="1" xfId="5" applyFont="1" applyFill="1" applyBorder="1" applyAlignment="1">
      <alignment horizontal="centerContinuous"/>
    </xf>
    <xf numFmtId="0" fontId="83" fillId="2" borderId="11" xfId="5" applyFont="1" applyFill="1" applyBorder="1" applyAlignment="1">
      <alignment horizontal="centerContinuous"/>
    </xf>
    <xf numFmtId="0" fontId="83" fillId="2" borderId="10" xfId="5" applyFont="1" applyFill="1" applyBorder="1" applyAlignment="1">
      <alignment horizontal="centerContinuous"/>
    </xf>
    <xf numFmtId="0" fontId="83" fillId="2" borderId="7" xfId="5" applyFont="1" applyFill="1" applyBorder="1" applyAlignment="1">
      <alignment horizontal="centerContinuous"/>
    </xf>
    <xf numFmtId="177" fontId="3" fillId="2" borderId="0" xfId="5" quotePrefix="1" applyNumberFormat="1" applyFill="1" applyAlignment="1">
      <alignment horizontal="right"/>
    </xf>
    <xf numFmtId="178" fontId="3" fillId="2" borderId="0" xfId="5" quotePrefix="1" applyNumberFormat="1" applyFill="1" applyAlignment="1">
      <alignment horizontal="center"/>
    </xf>
    <xf numFmtId="179" fontId="3" fillId="2" borderId="12" xfId="5" quotePrefix="1" applyNumberFormat="1" applyFill="1" applyBorder="1" applyAlignment="1">
      <alignment horizontal="left"/>
    </xf>
    <xf numFmtId="0" fontId="3" fillId="2" borderId="0" xfId="5" quotePrefix="1" applyFill="1" applyAlignment="1">
      <alignment horizontal="right"/>
    </xf>
    <xf numFmtId="0" fontId="3" fillId="2" borderId="12" xfId="5" quotePrefix="1" applyFill="1" applyBorder="1" applyAlignment="1">
      <alignment horizontal="left"/>
    </xf>
    <xf numFmtId="177" fontId="5" fillId="2" borderId="0" xfId="5" quotePrefix="1" applyNumberFormat="1" applyFont="1" applyFill="1" applyAlignment="1">
      <alignment horizontal="right"/>
    </xf>
    <xf numFmtId="183" fontId="5" fillId="2" borderId="12" xfId="5" quotePrefix="1" applyNumberFormat="1" applyFont="1" applyFill="1" applyBorder="1" applyAlignment="1">
      <alignment horizontal="left"/>
    </xf>
    <xf numFmtId="0" fontId="5" fillId="2" borderId="0" xfId="5" quotePrefix="1" applyFont="1" applyFill="1" applyAlignment="1">
      <alignment horizontal="right"/>
    </xf>
    <xf numFmtId="0" fontId="5" fillId="2" borderId="12" xfId="5" quotePrefix="1" applyFont="1" applyFill="1" applyBorder="1" applyAlignment="1">
      <alignment horizontal="left"/>
    </xf>
    <xf numFmtId="180" fontId="5" fillId="2" borderId="0" xfId="5" quotePrefix="1" applyNumberFormat="1" applyFont="1" applyFill="1" applyAlignment="1">
      <alignment horizontal="right"/>
    </xf>
    <xf numFmtId="180" fontId="5" fillId="2" borderId="12" xfId="5" applyNumberFormat="1" applyFont="1" applyFill="1" applyBorder="1" applyAlignment="1">
      <alignment horizontal="left"/>
    </xf>
    <xf numFmtId="180" fontId="5" fillId="2" borderId="0" xfId="5" applyNumberFormat="1" applyFont="1" applyFill="1" applyAlignment="1">
      <alignment horizontal="right"/>
    </xf>
    <xf numFmtId="185" fontId="5" fillId="2" borderId="12" xfId="5" applyNumberFormat="1" applyFont="1" applyFill="1" applyBorder="1" applyAlignment="1">
      <alignment horizontal="left"/>
    </xf>
    <xf numFmtId="180" fontId="5" fillId="2" borderId="10" xfId="5" quotePrefix="1" applyNumberFormat="1" applyFont="1" applyFill="1" applyBorder="1" applyAlignment="1">
      <alignment horizontal="right"/>
    </xf>
    <xf numFmtId="185" fontId="5" fillId="2" borderId="7" xfId="5" applyNumberFormat="1" applyFont="1" applyFill="1" applyBorder="1" applyAlignment="1">
      <alignment horizontal="left"/>
    </xf>
    <xf numFmtId="37" fontId="13" fillId="2" borderId="10" xfId="5" quotePrefix="1" applyNumberFormat="1" applyFont="1" applyFill="1" applyBorder="1" applyAlignment="1">
      <alignment horizontal="left"/>
    </xf>
    <xf numFmtId="37" fontId="22" fillId="2" borderId="10" xfId="5" quotePrefix="1" applyNumberFormat="1" applyFont="1" applyFill="1" applyBorder="1" applyAlignment="1">
      <alignment horizontal="left"/>
    </xf>
    <xf numFmtId="0" fontId="18" fillId="0" borderId="0" xfId="5" applyFont="1"/>
    <xf numFmtId="0" fontId="3" fillId="0" borderId="0" xfId="5" applyAlignment="1">
      <alignment horizontal="right"/>
    </xf>
    <xf numFmtId="191" fontId="6" fillId="0" borderId="0" xfId="5" quotePrefix="1" applyNumberFormat="1" applyFont="1" applyAlignment="1">
      <alignment horizontal="left"/>
    </xf>
    <xf numFmtId="177" fontId="3" fillId="0" borderId="1" xfId="5" quotePrefix="1" applyNumberFormat="1" applyBorder="1" applyAlignment="1">
      <alignment horizontal="right"/>
    </xf>
    <xf numFmtId="178" fontId="3" fillId="0" borderId="1" xfId="5" quotePrefix="1" applyNumberFormat="1" applyBorder="1" applyAlignment="1">
      <alignment horizontal="center"/>
    </xf>
    <xf numFmtId="179" fontId="3" fillId="0" borderId="11" xfId="5" quotePrefix="1" applyNumberFormat="1" applyBorder="1" applyAlignment="1">
      <alignment horizontal="left"/>
    </xf>
    <xf numFmtId="180" fontId="3" fillId="0" borderId="0" xfId="5" quotePrefix="1" applyNumberFormat="1" applyAlignment="1">
      <alignment horizontal="right"/>
    </xf>
    <xf numFmtId="180" fontId="3" fillId="0" borderId="0" xfId="5" quotePrefix="1" applyNumberFormat="1" applyAlignment="1">
      <alignment horizontal="center"/>
    </xf>
    <xf numFmtId="185" fontId="3" fillId="0" borderId="0" xfId="5" quotePrefix="1" applyNumberFormat="1" applyAlignment="1">
      <alignment horizontal="left"/>
    </xf>
    <xf numFmtId="0" fontId="61" fillId="0" borderId="0" xfId="5" applyFont="1" applyAlignment="1">
      <alignment horizontal="center"/>
    </xf>
    <xf numFmtId="0" fontId="61" fillId="0" borderId="0" xfId="5" applyFont="1"/>
    <xf numFmtId="191" fontId="61" fillId="0" borderId="0" xfId="5" quotePrefix="1" applyNumberFormat="1" applyFont="1" applyAlignment="1">
      <alignment horizontal="left"/>
    </xf>
    <xf numFmtId="37" fontId="62" fillId="0" borderId="0" xfId="5" applyNumberFormat="1" applyFont="1" applyAlignment="1">
      <alignment horizontal="center" vertical="distributed"/>
    </xf>
    <xf numFmtId="37" fontId="22" fillId="2" borderId="0" xfId="5" quotePrefix="1" applyNumberFormat="1" applyFont="1" applyFill="1" applyAlignment="1">
      <alignment horizontal="left"/>
    </xf>
    <xf numFmtId="178" fontId="3" fillId="2" borderId="1" xfId="5" quotePrefix="1" applyNumberFormat="1" applyFill="1" applyBorder="1" applyAlignment="1">
      <alignment horizontal="center"/>
    </xf>
    <xf numFmtId="179" fontId="3" fillId="2" borderId="0" xfId="5" quotePrefix="1" applyNumberFormat="1" applyFill="1" applyAlignment="1">
      <alignment horizontal="left"/>
    </xf>
    <xf numFmtId="183" fontId="5" fillId="2" borderId="0" xfId="5" quotePrefix="1" applyNumberFormat="1" applyFont="1" applyFill="1" applyAlignment="1">
      <alignment horizontal="left"/>
    </xf>
    <xf numFmtId="37" fontId="22" fillId="2" borderId="0" xfId="5" applyNumberFormat="1" applyFont="1" applyFill="1" applyAlignment="1">
      <alignment horizontal="center" vertical="distributed"/>
    </xf>
    <xf numFmtId="177" fontId="3" fillId="2" borderId="1" xfId="5" quotePrefix="1" applyNumberFormat="1" applyFill="1" applyBorder="1" applyAlignment="1">
      <alignment horizontal="right"/>
    </xf>
    <xf numFmtId="179" fontId="3" fillId="2" borderId="11" xfId="5" quotePrefix="1" applyNumberFormat="1" applyFill="1" applyBorder="1" applyAlignment="1">
      <alignment horizontal="left"/>
    </xf>
    <xf numFmtId="181" fontId="16" fillId="2" borderId="2" xfId="5" quotePrefix="1" applyNumberFormat="1" applyFont="1" applyFill="1" applyBorder="1" applyAlignment="1">
      <alignment horizontal="left" indent="1"/>
    </xf>
    <xf numFmtId="0" fontId="21" fillId="2" borderId="10" xfId="5" applyFont="1" applyFill="1" applyBorder="1" applyAlignment="1">
      <alignment horizontal="left" indent="1"/>
    </xf>
    <xf numFmtId="0" fontId="23" fillId="2" borderId="0" xfId="5" applyFont="1" applyFill="1"/>
    <xf numFmtId="0" fontId="18" fillId="2" borderId="0" xfId="5" applyFont="1" applyFill="1" applyAlignment="1">
      <alignment horizontal="centerContinuous"/>
    </xf>
    <xf numFmtId="0" fontId="18" fillId="2" borderId="11" xfId="5" applyFont="1" applyFill="1" applyBorder="1" applyAlignment="1">
      <alignment horizontal="centerContinuous"/>
    </xf>
    <xf numFmtId="180" fontId="5" fillId="2" borderId="0" xfId="5" applyNumberFormat="1" applyFont="1" applyFill="1" applyAlignment="1">
      <alignment horizontal="left" indent="1"/>
    </xf>
    <xf numFmtId="180" fontId="25" fillId="2" borderId="0" xfId="5" applyNumberFormat="1" applyFont="1" applyFill="1" applyAlignment="1">
      <alignment horizontal="left"/>
    </xf>
    <xf numFmtId="181" fontId="16" fillId="2" borderId="0" xfId="5" applyNumberFormat="1" applyFont="1" applyFill="1" applyAlignment="1">
      <alignment horizontal="right"/>
    </xf>
    <xf numFmtId="0" fontId="40" fillId="2" borderId="10" xfId="5" applyFont="1" applyFill="1" applyBorder="1"/>
    <xf numFmtId="0" fontId="13" fillId="2" borderId="10" xfId="5" applyFont="1" applyFill="1" applyBorder="1"/>
    <xf numFmtId="0" fontId="3" fillId="2" borderId="0" xfId="5" quotePrefix="1" applyFill="1" applyAlignment="1">
      <alignment horizontal="right" indent="1"/>
    </xf>
    <xf numFmtId="0" fontId="3" fillId="2" borderId="0" xfId="5" quotePrefix="1" applyFill="1" applyAlignment="1">
      <alignment horizontal="left" indent="1"/>
    </xf>
    <xf numFmtId="0" fontId="5" fillId="2" borderId="0" xfId="5" quotePrefix="1" applyFont="1" applyFill="1" applyAlignment="1">
      <alignment horizontal="left" indent="1"/>
    </xf>
    <xf numFmtId="0" fontId="13" fillId="2" borderId="4" xfId="5" quotePrefix="1" applyFont="1" applyFill="1" applyBorder="1" applyAlignment="1">
      <alignment horizontal="left" indent="1"/>
    </xf>
    <xf numFmtId="0" fontId="13" fillId="2" borderId="4" xfId="5" applyFont="1" applyFill="1" applyBorder="1" applyAlignment="1">
      <alignment horizontal="left" indent="1"/>
    </xf>
    <xf numFmtId="0" fontId="13" fillId="2" borderId="0" xfId="5" quotePrefix="1" applyFont="1" applyFill="1" applyAlignment="1">
      <alignment horizontal="left" indent="1"/>
    </xf>
    <xf numFmtId="180" fontId="5" fillId="2" borderId="0" xfId="5" quotePrefix="1" applyNumberFormat="1" applyFont="1" applyFill="1" applyAlignment="1">
      <alignment horizontal="left"/>
    </xf>
    <xf numFmtId="0" fontId="13" fillId="2" borderId="0" xfId="5" applyFont="1" applyFill="1" applyAlignment="1">
      <alignment horizontal="left" indent="1"/>
    </xf>
    <xf numFmtId="185" fontId="5" fillId="2" borderId="0" xfId="5" applyNumberFormat="1" applyFont="1" applyFill="1" applyAlignment="1">
      <alignment horizontal="left"/>
    </xf>
    <xf numFmtId="185" fontId="5" fillId="2" borderId="0" xfId="5" quotePrefix="1" applyNumberFormat="1" applyFont="1" applyFill="1" applyAlignment="1">
      <alignment horizontal="left"/>
    </xf>
    <xf numFmtId="37" fontId="22" fillId="2" borderId="0" xfId="5" applyNumberFormat="1" applyFont="1" applyFill="1" applyAlignment="1">
      <alignment horizontal="right" indent="1"/>
    </xf>
    <xf numFmtId="38" fontId="3" fillId="2" borderId="0" xfId="2" applyFont="1" applyFill="1" applyAlignment="1">
      <alignment horizontal="left"/>
    </xf>
    <xf numFmtId="38" fontId="3" fillId="2" borderId="0" xfId="2" quotePrefix="1" applyFont="1" applyFill="1" applyAlignment="1">
      <alignment horizontal="left"/>
    </xf>
    <xf numFmtId="37" fontId="8" fillId="2" borderId="0" xfId="5" quotePrefix="1" applyNumberFormat="1" applyFont="1" applyFill="1" applyAlignment="1">
      <alignment horizontal="left"/>
    </xf>
    <xf numFmtId="38" fontId="21" fillId="2" borderId="10" xfId="2" quotePrefix="1" applyFont="1" applyFill="1" applyBorder="1" applyAlignment="1">
      <alignment horizontal="right"/>
    </xf>
    <xf numFmtId="180" fontId="21" fillId="2" borderId="4" xfId="5" quotePrefix="1" applyNumberFormat="1" applyFont="1" applyFill="1" applyBorder="1" applyAlignment="1">
      <alignment horizontal="left" indent="1"/>
    </xf>
    <xf numFmtId="38" fontId="22" fillId="2" borderId="0" xfId="2" quotePrefix="1" applyFont="1" applyFill="1" applyBorder="1" applyAlignment="1">
      <alignment horizontal="left"/>
    </xf>
    <xf numFmtId="191" fontId="21" fillId="2" borderId="0" xfId="5" quotePrefix="1" applyNumberFormat="1" applyFont="1" applyFill="1" applyAlignment="1">
      <alignment horizontal="left" indent="1"/>
    </xf>
    <xf numFmtId="0" fontId="21" fillId="2" borderId="10" xfId="5" quotePrefix="1" applyFont="1" applyFill="1" applyBorder="1" applyAlignment="1">
      <alignment horizontal="left" indent="1"/>
    </xf>
    <xf numFmtId="38" fontId="22" fillId="2" borderId="0" xfId="2" applyFont="1" applyFill="1"/>
    <xf numFmtId="180" fontId="21" fillId="2" borderId="0" xfId="5" quotePrefix="1" applyNumberFormat="1" applyFont="1" applyFill="1" applyAlignment="1">
      <alignment horizontal="left" indent="1"/>
    </xf>
    <xf numFmtId="38" fontId="8" fillId="2" borderId="0" xfId="2" applyFont="1" applyFill="1"/>
    <xf numFmtId="38" fontId="8" fillId="2" borderId="0" xfId="5" applyNumberFormat="1" applyFont="1" applyFill="1"/>
    <xf numFmtId="38" fontId="4" fillId="2" borderId="0" xfId="5" applyNumberFormat="1" applyFont="1" applyFill="1"/>
    <xf numFmtId="38" fontId="8" fillId="2" borderId="0" xfId="5" quotePrefix="1" applyNumberFormat="1" applyFont="1" applyFill="1" applyAlignment="1">
      <alignment horizontal="left"/>
    </xf>
    <xf numFmtId="38" fontId="4" fillId="2" borderId="0" xfId="5" applyNumberFormat="1" applyFont="1" applyFill="1" applyAlignment="1">
      <alignment horizontal="left"/>
    </xf>
    <xf numFmtId="38" fontId="4" fillId="2" borderId="0" xfId="5" applyNumberFormat="1" applyFont="1" applyFill="1" applyAlignment="1">
      <alignment horizontal="right"/>
    </xf>
    <xf numFmtId="38" fontId="18" fillId="2" borderId="0" xfId="5" applyNumberFormat="1" applyFont="1" applyFill="1"/>
    <xf numFmtId="38" fontId="3" fillId="2" borderId="0" xfId="5" applyNumberFormat="1" applyFill="1"/>
    <xf numFmtId="38" fontId="5" fillId="2" borderId="0" xfId="5" applyNumberFormat="1" applyFont="1" applyFill="1"/>
    <xf numFmtId="38" fontId="13" fillId="2" borderId="0" xfId="5" quotePrefix="1" applyNumberFormat="1" applyFont="1" applyFill="1" applyAlignment="1">
      <alignment horizontal="left"/>
    </xf>
    <xf numFmtId="38" fontId="15" fillId="2" borderId="0" xfId="5" applyNumberFormat="1" applyFont="1" applyFill="1" applyAlignment="1">
      <alignment horizontal="left"/>
    </xf>
    <xf numFmtId="38" fontId="36" fillId="2" borderId="0" xfId="2" quotePrefix="1" applyFont="1" applyFill="1" applyAlignment="1">
      <alignment horizontal="left"/>
    </xf>
    <xf numFmtId="38" fontId="15" fillId="2" borderId="0" xfId="5" quotePrefix="1" applyNumberFormat="1" applyFont="1" applyFill="1" applyAlignment="1">
      <alignment horizontal="left"/>
    </xf>
    <xf numFmtId="38" fontId="21" fillId="2" borderId="0" xfId="5" quotePrefix="1" applyNumberFormat="1" applyFont="1" applyFill="1" applyAlignment="1">
      <alignment horizontal="left"/>
    </xf>
    <xf numFmtId="38" fontId="16" fillId="2" borderId="0" xfId="2" applyFont="1" applyFill="1" applyBorder="1"/>
    <xf numFmtId="38" fontId="13" fillId="2" borderId="0" xfId="2" quotePrefix="1" applyFont="1" applyFill="1" applyAlignment="1">
      <alignment horizontal="right"/>
    </xf>
    <xf numFmtId="38" fontId="16" fillId="2" borderId="10" xfId="2" applyFont="1" applyFill="1" applyBorder="1"/>
    <xf numFmtId="38" fontId="13" fillId="2" borderId="10" xfId="2" quotePrefix="1" applyFont="1" applyFill="1" applyBorder="1" applyAlignment="1">
      <alignment horizontal="right"/>
    </xf>
    <xf numFmtId="38" fontId="21" fillId="2" borderId="10" xfId="2" quotePrefix="1" applyFont="1" applyFill="1" applyBorder="1" applyAlignment="1" applyProtection="1">
      <alignment horizontal="left"/>
    </xf>
    <xf numFmtId="38" fontId="3" fillId="2" borderId="3" xfId="2" applyFont="1" applyFill="1" applyBorder="1" applyAlignment="1">
      <alignment horizontal="right"/>
    </xf>
    <xf numFmtId="38" fontId="6" fillId="2" borderId="3" xfId="5" applyNumberFormat="1" applyFont="1" applyFill="1" applyBorder="1" applyAlignment="1">
      <alignment horizontal="left"/>
    </xf>
    <xf numFmtId="38" fontId="18" fillId="2" borderId="1" xfId="2" applyFont="1" applyFill="1" applyBorder="1" applyAlignment="1">
      <alignment horizontal="centerContinuous"/>
    </xf>
    <xf numFmtId="38" fontId="18" fillId="2" borderId="11" xfId="2" applyFont="1" applyFill="1" applyBorder="1" applyAlignment="1">
      <alignment horizontal="centerContinuous"/>
    </xf>
    <xf numFmtId="38" fontId="6" fillId="2" borderId="1" xfId="2" quotePrefix="1" applyFont="1" applyFill="1" applyBorder="1" applyAlignment="1">
      <alignment horizontal="centerContinuous"/>
    </xf>
    <xf numFmtId="38" fontId="6" fillId="2" borderId="11" xfId="2" quotePrefix="1" applyFont="1" applyFill="1" applyBorder="1" applyAlignment="1">
      <alignment horizontal="centerContinuous"/>
    </xf>
    <xf numFmtId="38" fontId="6" fillId="2" borderId="9" xfId="2" applyFont="1" applyFill="1" applyBorder="1" applyAlignment="1">
      <alignment horizontal="centerContinuous"/>
    </xf>
    <xf numFmtId="38" fontId="6" fillId="2" borderId="10" xfId="2" applyFont="1" applyFill="1" applyBorder="1" applyAlignment="1">
      <alignment horizontal="centerContinuous"/>
    </xf>
    <xf numFmtId="38" fontId="6" fillId="2" borderId="7" xfId="2" applyFont="1" applyFill="1" applyBorder="1" applyAlignment="1">
      <alignment horizontal="centerContinuous"/>
    </xf>
    <xf numFmtId="38" fontId="60" fillId="2" borderId="0" xfId="2" applyFont="1" applyFill="1"/>
    <xf numFmtId="38" fontId="22" fillId="2" borderId="0" xfId="5" applyNumberFormat="1" applyFont="1" applyFill="1" applyAlignment="1">
      <alignment horizontal="center" vertical="distributed"/>
    </xf>
    <xf numFmtId="38" fontId="21" fillId="2" borderId="10" xfId="5" quotePrefix="1" applyNumberFormat="1" applyFont="1" applyFill="1" applyBorder="1" applyAlignment="1">
      <alignment horizontal="left"/>
    </xf>
    <xf numFmtId="38" fontId="22" fillId="2" borderId="0" xfId="5" applyNumberFormat="1" applyFont="1" applyFill="1" applyAlignment="1">
      <alignment horizontal="center"/>
    </xf>
    <xf numFmtId="38" fontId="6" fillId="2" borderId="10" xfId="5" applyNumberFormat="1" applyFont="1" applyFill="1" applyBorder="1"/>
    <xf numFmtId="38" fontId="5" fillId="2" borderId="0" xfId="2" applyFont="1" applyFill="1" applyAlignment="1">
      <alignment horizontal="left" indent="1"/>
    </xf>
    <xf numFmtId="38" fontId="5" fillId="2" borderId="0" xfId="2" applyFont="1" applyFill="1" applyBorder="1" applyAlignment="1">
      <alignment horizontal="left" indent="1"/>
    </xf>
    <xf numFmtId="0" fontId="8" fillId="2" borderId="2" xfId="5" applyFont="1" applyFill="1" applyBorder="1" applyAlignment="1">
      <alignment horizontal="centerContinuous" shrinkToFit="1"/>
    </xf>
    <xf numFmtId="0" fontId="8" fillId="2" borderId="11" xfId="5" applyFont="1" applyFill="1" applyBorder="1" applyAlignment="1">
      <alignment horizontal="centerContinuous" shrinkToFit="1"/>
    </xf>
    <xf numFmtId="0" fontId="6" fillId="2" borderId="9" xfId="5" applyFont="1" applyFill="1" applyBorder="1" applyAlignment="1">
      <alignment horizontal="centerContinuous" shrinkToFit="1"/>
    </xf>
    <xf numFmtId="0" fontId="6" fillId="2" borderId="10" xfId="5" applyFont="1" applyFill="1" applyBorder="1" applyAlignment="1">
      <alignment horizontal="centerContinuous" shrinkToFit="1"/>
    </xf>
    <xf numFmtId="0" fontId="6" fillId="2" borderId="7" xfId="5" applyFont="1" applyFill="1" applyBorder="1" applyAlignment="1">
      <alignment horizontal="centerContinuous" shrinkToFit="1"/>
    </xf>
    <xf numFmtId="0" fontId="21" fillId="2" borderId="10" xfId="5" applyFont="1" applyFill="1" applyBorder="1" applyAlignment="1">
      <alignment horizontal="right"/>
    </xf>
    <xf numFmtId="0" fontId="8" fillId="2" borderId="0" xfId="15" applyFont="1" applyFill="1" applyAlignment="1">
      <alignment horizontal="left"/>
    </xf>
    <xf numFmtId="0" fontId="6" fillId="2" borderId="0" xfId="15" quotePrefix="1" applyFont="1" applyFill="1" applyAlignment="1">
      <alignment horizontal="left"/>
    </xf>
    <xf numFmtId="0" fontId="6" fillId="2" borderId="0" xfId="15" applyFont="1" applyFill="1"/>
    <xf numFmtId="0" fontId="5" fillId="2" borderId="0" xfId="15" applyFont="1" applyFill="1"/>
    <xf numFmtId="0" fontId="5" fillId="2" borderId="0" xfId="15" quotePrefix="1" applyFont="1" applyFill="1" applyAlignment="1">
      <alignment horizontal="left"/>
    </xf>
    <xf numFmtId="0" fontId="7" fillId="2" borderId="0" xfId="15" applyFill="1"/>
    <xf numFmtId="0" fontId="21" fillId="2" borderId="3" xfId="15" applyFont="1" applyFill="1" applyBorder="1"/>
    <xf numFmtId="0" fontId="21" fillId="2" borderId="14" xfId="15" applyFont="1" applyFill="1" applyBorder="1"/>
    <xf numFmtId="0" fontId="21" fillId="2" borderId="5" xfId="15" applyFont="1" applyFill="1" applyBorder="1"/>
    <xf numFmtId="0" fontId="106" fillId="2" borderId="4" xfId="15" applyFont="1" applyFill="1" applyBorder="1" applyAlignment="1">
      <alignment horizontal="center"/>
    </xf>
    <xf numFmtId="0" fontId="21" fillId="2" borderId="0" xfId="15" applyFont="1" applyFill="1"/>
    <xf numFmtId="0" fontId="21" fillId="2" borderId="6" xfId="15" quotePrefix="1" applyFont="1" applyFill="1" applyBorder="1" applyAlignment="1">
      <alignment horizontal="center"/>
    </xf>
    <xf numFmtId="0" fontId="106" fillId="2" borderId="6" xfId="15" applyFont="1" applyFill="1" applyBorder="1" applyAlignment="1">
      <alignment horizontal="center"/>
    </xf>
    <xf numFmtId="0" fontId="21" fillId="2" borderId="0" xfId="15" applyFont="1" applyFill="1" applyAlignment="1">
      <alignment horizontal="center"/>
    </xf>
    <xf numFmtId="0" fontId="21" fillId="2" borderId="4" xfId="15" applyFont="1" applyFill="1" applyBorder="1" applyAlignment="1">
      <alignment horizontal="center"/>
    </xf>
    <xf numFmtId="0" fontId="21" fillId="2" borderId="6" xfId="15" applyFont="1" applyFill="1" applyBorder="1" applyAlignment="1">
      <alignment horizontal="center"/>
    </xf>
    <xf numFmtId="0" fontId="106" fillId="2" borderId="5" xfId="15" applyFont="1" applyFill="1" applyBorder="1" applyAlignment="1">
      <alignment horizontal="center"/>
    </xf>
    <xf numFmtId="0" fontId="27" fillId="2" borderId="1" xfId="15" applyFont="1" applyFill="1" applyBorder="1"/>
    <xf numFmtId="0" fontId="6" fillId="2" borderId="0" xfId="5" applyFont="1" applyFill="1" applyAlignment="1">
      <alignment wrapText="1"/>
    </xf>
    <xf numFmtId="38" fontId="3" fillId="2" borderId="0" xfId="3" applyFont="1" applyFill="1"/>
    <xf numFmtId="0" fontId="21" fillId="2" borderId="13" xfId="15" applyFont="1" applyFill="1" applyBorder="1"/>
    <xf numFmtId="0" fontId="21" fillId="2" borderId="3" xfId="15" quotePrefix="1" applyFont="1" applyFill="1" applyBorder="1" applyAlignment="1">
      <alignment horizontal="left"/>
    </xf>
    <xf numFmtId="0" fontId="7" fillId="2" borderId="0" xfId="15" quotePrefix="1" applyFill="1" applyAlignment="1">
      <alignment horizontal="left"/>
    </xf>
    <xf numFmtId="0" fontId="8" fillId="2" borderId="0" xfId="15" quotePrefix="1" applyFont="1" applyFill="1"/>
    <xf numFmtId="0" fontId="8" fillId="2" borderId="0" xfId="15" quotePrefix="1" applyFont="1" applyFill="1" applyAlignment="1">
      <alignment horizontal="right" vertical="center"/>
    </xf>
    <xf numFmtId="0" fontId="14" fillId="2" borderId="0" xfId="15" applyFont="1" applyFill="1"/>
    <xf numFmtId="0" fontId="12" fillId="2" borderId="0" xfId="15" applyFont="1" applyFill="1"/>
    <xf numFmtId="0" fontId="40" fillId="2" borderId="0" xfId="15" quotePrefix="1" applyFont="1" applyFill="1"/>
    <xf numFmtId="0" fontId="15" fillId="2" borderId="0" xfId="15" quotePrefix="1" applyFont="1" applyFill="1"/>
    <xf numFmtId="209" fontId="37" fillId="2" borderId="0" xfId="15" applyNumberFormat="1" applyFont="1" applyFill="1"/>
    <xf numFmtId="210" fontId="84" fillId="2" borderId="0" xfId="15" applyNumberFormat="1" applyFont="1" applyFill="1"/>
    <xf numFmtId="0" fontId="13" fillId="2" borderId="0" xfId="15" quotePrefix="1" applyFont="1" applyFill="1" applyAlignment="1">
      <alignment horizontal="right"/>
    </xf>
    <xf numFmtId="0" fontId="106" fillId="2" borderId="13" xfId="15" quotePrefix="1" applyFont="1" applyFill="1" applyBorder="1" applyAlignment="1">
      <alignment horizontal="left"/>
    </xf>
    <xf numFmtId="38" fontId="21" fillId="2" borderId="3" xfId="3" quotePrefix="1" applyFont="1" applyFill="1" applyBorder="1" applyAlignment="1">
      <alignment horizontal="left"/>
    </xf>
    <xf numFmtId="0" fontId="21" fillId="2" borderId="3" xfId="15" applyFont="1" applyFill="1" applyBorder="1" applyAlignment="1">
      <alignment horizontal="left"/>
    </xf>
    <xf numFmtId="0" fontId="21" fillId="2" borderId="4" xfId="15" applyFont="1" applyFill="1" applyBorder="1"/>
    <xf numFmtId="0" fontId="22" fillId="2" borderId="3" xfId="15" quotePrefix="1" applyFont="1" applyFill="1" applyBorder="1" applyAlignment="1">
      <alignment horizontal="left"/>
    </xf>
    <xf numFmtId="0" fontId="106" fillId="2" borderId="0" xfId="15" applyFont="1" applyFill="1" applyAlignment="1">
      <alignment horizontal="center"/>
    </xf>
    <xf numFmtId="0" fontId="106" fillId="2" borderId="12" xfId="15" applyFont="1" applyFill="1" applyBorder="1" applyAlignment="1">
      <alignment horizontal="center"/>
    </xf>
    <xf numFmtId="0" fontId="21" fillId="2" borderId="9" xfId="15" applyFont="1" applyFill="1" applyBorder="1" applyAlignment="1">
      <alignment horizontal="center"/>
    </xf>
    <xf numFmtId="0" fontId="21" fillId="2" borderId="7" xfId="15" applyFont="1" applyFill="1" applyBorder="1" applyAlignment="1">
      <alignment horizontal="center"/>
    </xf>
    <xf numFmtId="0" fontId="106" fillId="2" borderId="11" xfId="15" quotePrefix="1" applyFont="1" applyFill="1" applyBorder="1" applyAlignment="1">
      <alignment horizontal="center" shrinkToFit="1"/>
    </xf>
    <xf numFmtId="0" fontId="21" fillId="2" borderId="0" xfId="15" quotePrefix="1" applyFont="1" applyFill="1" applyAlignment="1">
      <alignment horizontal="center"/>
    </xf>
    <xf numFmtId="0" fontId="21" fillId="2" borderId="6" xfId="15" quotePrefix="1" applyFont="1" applyFill="1" applyBorder="1" applyAlignment="1">
      <alignment horizontal="center" shrinkToFit="1"/>
    </xf>
    <xf numFmtId="0" fontId="21" fillId="2" borderId="6" xfId="15" applyFont="1" applyFill="1" applyBorder="1"/>
    <xf numFmtId="0" fontId="21" fillId="2" borderId="12" xfId="15" applyFont="1" applyFill="1" applyBorder="1" applyAlignment="1">
      <alignment horizontal="center"/>
    </xf>
    <xf numFmtId="180" fontId="23" fillId="2" borderId="2" xfId="2" applyNumberFormat="1" applyFont="1" applyFill="1" applyBorder="1" applyAlignment="1">
      <alignment horizontal="right"/>
    </xf>
    <xf numFmtId="180" fontId="23" fillId="2" borderId="1" xfId="2" applyNumberFormat="1" applyFont="1" applyFill="1" applyBorder="1" applyAlignment="1">
      <alignment horizontal="right"/>
    </xf>
    <xf numFmtId="180" fontId="23" fillId="2" borderId="4" xfId="2" applyNumberFormat="1" applyFont="1" applyFill="1" applyBorder="1" applyAlignment="1">
      <alignment horizontal="right"/>
    </xf>
    <xf numFmtId="180" fontId="23" fillId="2" borderId="0" xfId="2" applyNumberFormat="1" applyFont="1" applyFill="1" applyBorder="1" applyAlignment="1">
      <alignment horizontal="right"/>
    </xf>
    <xf numFmtId="0" fontId="27" fillId="2" borderId="0" xfId="15" applyFont="1" applyFill="1"/>
    <xf numFmtId="180" fontId="61" fillId="2" borderId="4" xfId="2" applyNumberFormat="1" applyFont="1" applyFill="1" applyBorder="1" applyAlignment="1">
      <alignment horizontal="right"/>
    </xf>
    <xf numFmtId="180" fontId="61" fillId="2" borderId="0" xfId="2" applyNumberFormat="1" applyFont="1" applyFill="1" applyBorder="1" applyAlignment="1">
      <alignment horizontal="right"/>
    </xf>
    <xf numFmtId="0" fontId="8" fillId="2" borderId="0" xfId="15" quotePrefix="1" applyFont="1" applyFill="1" applyAlignment="1">
      <alignment horizontal="left"/>
    </xf>
    <xf numFmtId="180" fontId="61" fillId="2" borderId="9" xfId="2" applyNumberFormat="1" applyFont="1" applyFill="1" applyBorder="1" applyAlignment="1">
      <alignment horizontal="right"/>
    </xf>
    <xf numFmtId="180" fontId="61" fillId="2" borderId="10" xfId="2" applyNumberFormat="1" applyFont="1" applyFill="1" applyBorder="1" applyAlignment="1">
      <alignment horizontal="right"/>
    </xf>
    <xf numFmtId="0" fontId="8" fillId="2" borderId="10" xfId="15" quotePrefix="1" applyFont="1" applyFill="1" applyBorder="1" applyAlignment="1">
      <alignment horizontal="left"/>
    </xf>
    <xf numFmtId="0" fontId="21" fillId="2" borderId="1" xfId="5" applyFont="1" applyFill="1" applyBorder="1" applyAlignment="1">
      <alignment horizontal="right"/>
    </xf>
    <xf numFmtId="38" fontId="13" fillId="2" borderId="0" xfId="3" quotePrefix="1" applyFont="1" applyFill="1" applyAlignment="1">
      <alignment horizontal="left"/>
    </xf>
    <xf numFmtId="38" fontId="21" fillId="2" borderId="0" xfId="3" applyFont="1" applyFill="1" applyAlignment="1">
      <alignment horizontal="left"/>
    </xf>
    <xf numFmtId="38" fontId="6" fillId="2" borderId="0" xfId="3" applyFont="1" applyFill="1"/>
    <xf numFmtId="38" fontId="22" fillId="2" borderId="0" xfId="3" quotePrefix="1" applyFont="1" applyFill="1" applyAlignment="1">
      <alignment horizontal="left"/>
    </xf>
    <xf numFmtId="38" fontId="21" fillId="2" borderId="13" xfId="3" applyFont="1" applyFill="1" applyBorder="1"/>
    <xf numFmtId="38" fontId="21" fillId="2" borderId="3" xfId="3" applyFont="1" applyFill="1" applyBorder="1"/>
    <xf numFmtId="38" fontId="21" fillId="2" borderId="14" xfId="3" applyFont="1" applyFill="1" applyBorder="1"/>
    <xf numFmtId="177" fontId="13" fillId="2" borderId="0" xfId="5" quotePrefix="1" applyNumberFormat="1" applyFont="1" applyFill="1" applyAlignment="1">
      <alignment horizontal="right" indent="1"/>
    </xf>
    <xf numFmtId="179" fontId="13" fillId="2" borderId="11" xfId="5" quotePrefix="1" applyNumberFormat="1" applyFont="1" applyFill="1" applyBorder="1" applyAlignment="1">
      <alignment horizontal="left" indent="1"/>
    </xf>
    <xf numFmtId="0" fontId="13" fillId="2" borderId="0" xfId="5" quotePrefix="1" applyFont="1" applyFill="1" applyAlignment="1">
      <alignment horizontal="right" indent="1"/>
    </xf>
    <xf numFmtId="0" fontId="13" fillId="2" borderId="12" xfId="5" quotePrefix="1" applyFont="1" applyFill="1" applyBorder="1" applyAlignment="1">
      <alignment horizontal="left" indent="1"/>
    </xf>
    <xf numFmtId="0" fontId="21" fillId="2" borderId="4" xfId="5" quotePrefix="1" applyFont="1" applyFill="1" applyBorder="1" applyAlignment="1">
      <alignment horizontal="right" indent="1"/>
    </xf>
    <xf numFmtId="177" fontId="22" fillId="2" borderId="0" xfId="5" quotePrefix="1" applyNumberFormat="1" applyFont="1" applyFill="1" applyAlignment="1">
      <alignment horizontal="right" indent="1"/>
    </xf>
    <xf numFmtId="183" fontId="22" fillId="2" borderId="12" xfId="5" quotePrefix="1" applyNumberFormat="1" applyFont="1" applyFill="1" applyBorder="1" applyAlignment="1">
      <alignment horizontal="left" indent="1"/>
    </xf>
    <xf numFmtId="0" fontId="22" fillId="2" borderId="0" xfId="5" quotePrefix="1" applyFont="1" applyFill="1" applyAlignment="1">
      <alignment horizontal="right" indent="1"/>
    </xf>
    <xf numFmtId="0" fontId="22" fillId="2" borderId="12" xfId="5" quotePrefix="1" applyFont="1" applyFill="1" applyBorder="1" applyAlignment="1">
      <alignment horizontal="left" indent="1"/>
    </xf>
    <xf numFmtId="180" fontId="22" fillId="2" borderId="0" xfId="5" quotePrefix="1" applyNumberFormat="1" applyFont="1" applyFill="1" applyAlignment="1">
      <alignment horizontal="right" indent="1"/>
    </xf>
    <xf numFmtId="180" fontId="22" fillId="2" borderId="0" xfId="5" applyNumberFormat="1" applyFont="1" applyFill="1" applyAlignment="1">
      <alignment horizontal="right" indent="1"/>
    </xf>
    <xf numFmtId="0" fontId="22" fillId="2" borderId="0" xfId="5" applyFont="1" applyFill="1" applyAlignment="1">
      <alignment horizontal="right" indent="1"/>
    </xf>
    <xf numFmtId="0" fontId="21" fillId="2" borderId="4" xfId="5" applyFont="1" applyFill="1" applyBorder="1" applyAlignment="1">
      <alignment horizontal="right" indent="1"/>
    </xf>
    <xf numFmtId="180" fontId="22" fillId="2" borderId="10" xfId="5" quotePrefix="1" applyNumberFormat="1" applyFont="1" applyFill="1" applyBorder="1" applyAlignment="1">
      <alignment horizontal="right" indent="1"/>
    </xf>
    <xf numFmtId="0" fontId="10" fillId="2" borderId="0" xfId="15" applyFont="1" applyFill="1"/>
    <xf numFmtId="0" fontId="7" fillId="2" borderId="0" xfId="15" applyFill="1" applyAlignment="1">
      <alignment horizontal="center"/>
    </xf>
    <xf numFmtId="0" fontId="7" fillId="2" borderId="0" xfId="15" applyFill="1" applyAlignment="1">
      <alignment horizontal="distributed"/>
    </xf>
    <xf numFmtId="38" fontId="106" fillId="2" borderId="11" xfId="2" quotePrefix="1" applyFont="1" applyFill="1" applyBorder="1" applyAlignment="1">
      <alignment horizontal="center" vertical="center"/>
    </xf>
    <xf numFmtId="212" fontId="8" fillId="2" borderId="0" xfId="16" quotePrefix="1" applyNumberFormat="1" applyFont="1" applyFill="1"/>
    <xf numFmtId="205" fontId="37" fillId="2" borderId="0" xfId="15" applyNumberFormat="1" applyFont="1" applyFill="1"/>
    <xf numFmtId="210" fontId="31" fillId="2" borderId="0" xfId="15" applyNumberFormat="1" applyFont="1" applyFill="1"/>
    <xf numFmtId="0" fontId="31" fillId="2" borderId="0" xfId="16" quotePrefix="1" applyFont="1" applyFill="1" applyAlignment="1">
      <alignment horizontal="left"/>
    </xf>
    <xf numFmtId="0" fontId="110" fillId="2" borderId="0" xfId="16" applyFont="1" applyFill="1" applyAlignment="1">
      <alignment shrinkToFit="1"/>
    </xf>
    <xf numFmtId="0" fontId="6" fillId="2" borderId="0" xfId="16" quotePrefix="1" applyFont="1" applyFill="1" applyAlignment="1">
      <alignment horizontal="center"/>
    </xf>
    <xf numFmtId="0" fontId="6" fillId="2" borderId="8" xfId="16" applyFont="1" applyFill="1" applyBorder="1" applyAlignment="1">
      <alignment horizontal="center"/>
    </xf>
    <xf numFmtId="0" fontId="6" fillId="2" borderId="0" xfId="16" applyFont="1" applyFill="1" applyAlignment="1">
      <alignment horizontal="center"/>
    </xf>
    <xf numFmtId="0" fontId="22" fillId="2" borderId="0" xfId="16" quotePrefix="1" applyFont="1" applyFill="1" applyAlignment="1">
      <alignment horizontal="right"/>
    </xf>
    <xf numFmtId="37" fontId="22" fillId="2" borderId="4" xfId="16" applyNumberFormat="1" applyFont="1" applyFill="1" applyBorder="1" applyAlignment="1">
      <alignment horizontal="center"/>
    </xf>
    <xf numFmtId="0" fontId="5" fillId="2" borderId="0" xfId="16" applyFont="1" applyFill="1"/>
    <xf numFmtId="0" fontId="5" fillId="2" borderId="0" xfId="16" quotePrefix="1" applyFont="1" applyFill="1" applyAlignment="1">
      <alignment horizontal="left"/>
    </xf>
    <xf numFmtId="0" fontId="6" fillId="2" borderId="0" xfId="16" quotePrefix="1" applyFont="1" applyFill="1"/>
    <xf numFmtId="211" fontId="3" fillId="2" borderId="0" xfId="5" applyNumberFormat="1" applyFill="1"/>
    <xf numFmtId="215" fontId="68" fillId="2" borderId="0" xfId="16" quotePrefix="1" applyNumberFormat="1" applyFont="1" applyFill="1" applyAlignment="1">
      <alignment shrinkToFit="1"/>
    </xf>
    <xf numFmtId="37" fontId="22" fillId="2" borderId="4" xfId="5" quotePrefix="1" applyNumberFormat="1" applyFont="1" applyFill="1" applyBorder="1" applyAlignment="1">
      <alignment horizontal="center"/>
    </xf>
    <xf numFmtId="215" fontId="6" fillId="2" borderId="0" xfId="16" quotePrefix="1" applyNumberFormat="1" applyFont="1" applyFill="1" applyAlignment="1">
      <alignment shrinkToFit="1"/>
    </xf>
    <xf numFmtId="0" fontId="13" fillId="2" borderId="6" xfId="5" applyFont="1" applyFill="1" applyBorder="1" applyAlignment="1">
      <alignment horizontal="center" shrinkToFit="1"/>
    </xf>
    <xf numFmtId="0" fontId="43" fillId="2" borderId="0" xfId="5" applyFont="1" applyFill="1" applyAlignment="1">
      <alignment horizontal="center" vertical="center"/>
    </xf>
    <xf numFmtId="37" fontId="3" fillId="2" borderId="6" xfId="5" applyNumberFormat="1" applyFill="1" applyBorder="1" applyAlignment="1">
      <alignment horizontal="center"/>
    </xf>
    <xf numFmtId="0" fontId="13" fillId="2" borderId="13" xfId="5" applyFont="1" applyFill="1" applyBorder="1" applyAlignment="1">
      <alignment shrinkToFit="1"/>
    </xf>
    <xf numFmtId="38" fontId="105" fillId="2" borderId="4" xfId="2" applyFont="1" applyFill="1" applyBorder="1" applyAlignment="1">
      <alignment horizontal="center"/>
    </xf>
    <xf numFmtId="0" fontId="8" fillId="2" borderId="0" xfId="5" applyFont="1" applyFill="1" applyAlignment="1">
      <alignment wrapText="1"/>
    </xf>
    <xf numFmtId="0" fontId="105" fillId="2" borderId="5" xfId="5" applyFont="1" applyFill="1" applyBorder="1" applyAlignment="1">
      <alignment horizontal="center"/>
    </xf>
    <xf numFmtId="0" fontId="21" fillId="2" borderId="14" xfId="5" quotePrefix="1" applyFont="1" applyFill="1" applyBorder="1"/>
    <xf numFmtId="38" fontId="22" fillId="2" borderId="0" xfId="2" applyFont="1" applyFill="1" applyAlignment="1">
      <alignment horizontal="right"/>
    </xf>
    <xf numFmtId="38" fontId="22" fillId="2" borderId="10" xfId="2" applyFont="1" applyFill="1" applyBorder="1" applyAlignment="1">
      <alignment horizontal="right"/>
    </xf>
    <xf numFmtId="0" fontId="15" fillId="2" borderId="0" xfId="5" applyFont="1" applyFill="1" applyAlignment="1">
      <alignment horizontal="center"/>
    </xf>
    <xf numFmtId="0" fontId="16" fillId="2" borderId="0" xfId="5" applyFont="1" applyFill="1" applyAlignment="1">
      <alignment horizontal="center"/>
    </xf>
    <xf numFmtId="177" fontId="3" fillId="2" borderId="0" xfId="5" quotePrefix="1" applyNumberFormat="1" applyFill="1" applyAlignment="1">
      <alignment horizontal="right" indent="1"/>
    </xf>
    <xf numFmtId="179" fontId="3" fillId="2" borderId="12" xfId="5" quotePrefix="1" applyNumberFormat="1" applyFill="1" applyBorder="1" applyAlignment="1">
      <alignment horizontal="left" indent="1"/>
    </xf>
    <xf numFmtId="0" fontId="3" fillId="2" borderId="12" xfId="5" quotePrefix="1" applyFill="1" applyBorder="1" applyAlignment="1">
      <alignment horizontal="left" indent="1"/>
    </xf>
    <xf numFmtId="180" fontId="3" fillId="2" borderId="0" xfId="5" quotePrefix="1" applyNumberFormat="1" applyFill="1" applyAlignment="1">
      <alignment horizontal="right" indent="1"/>
    </xf>
    <xf numFmtId="180" fontId="3" fillId="2" borderId="0" xfId="5" quotePrefix="1" applyNumberFormat="1" applyFill="1" applyAlignment="1">
      <alignment horizontal="center"/>
    </xf>
    <xf numFmtId="185" fontId="3" fillId="2" borderId="0" xfId="5" quotePrefix="1" applyNumberFormat="1" applyFill="1" applyAlignment="1">
      <alignment horizontal="left" indent="1"/>
    </xf>
    <xf numFmtId="200" fontId="81" fillId="2" borderId="0" xfId="6" applyNumberFormat="1" applyFont="1" applyFill="1"/>
    <xf numFmtId="0" fontId="28" fillId="2" borderId="0" xfId="5" quotePrefix="1" applyFont="1" applyFill="1" applyAlignment="1">
      <alignment horizontal="left"/>
    </xf>
    <xf numFmtId="216" fontId="31" fillId="2" borderId="0" xfId="6" quotePrefix="1" applyNumberFormat="1" applyFont="1" applyFill="1"/>
    <xf numFmtId="180" fontId="13" fillId="2" borderId="1" xfId="2" applyNumberFormat="1" applyFont="1" applyFill="1" applyBorder="1" applyAlignment="1">
      <alignment horizontal="right" vertical="center"/>
    </xf>
    <xf numFmtId="0" fontId="22" fillId="2" borderId="2" xfId="5" applyFont="1" applyFill="1" applyBorder="1" applyAlignment="1">
      <alignment horizontal="center" vertical="center"/>
    </xf>
    <xf numFmtId="180" fontId="13" fillId="2" borderId="0" xfId="2" applyNumberFormat="1" applyFont="1" applyFill="1" applyBorder="1" applyAlignment="1">
      <alignment horizontal="right" vertical="center"/>
    </xf>
    <xf numFmtId="180" fontId="13" fillId="2" borderId="11" xfId="2" applyNumberFormat="1" applyFont="1" applyFill="1" applyBorder="1" applyAlignment="1">
      <alignment horizontal="right" vertical="center"/>
    </xf>
    <xf numFmtId="180" fontId="13" fillId="2" borderId="0" xfId="2" applyNumberFormat="1" applyFont="1" applyFill="1" applyBorder="1" applyAlignment="1">
      <alignment horizontal="right" vertical="top"/>
    </xf>
    <xf numFmtId="38" fontId="13" fillId="2" borderId="0" xfId="2" applyFont="1" applyFill="1" applyBorder="1" applyAlignment="1">
      <alignment horizontal="right" vertical="top"/>
    </xf>
    <xf numFmtId="0" fontId="5" fillId="2" borderId="4" xfId="5" applyFont="1" applyFill="1" applyBorder="1" applyAlignment="1">
      <alignment horizontal="center" vertical="top"/>
    </xf>
    <xf numFmtId="38" fontId="13" fillId="2" borderId="12" xfId="2" applyFont="1" applyFill="1" applyBorder="1" applyAlignment="1">
      <alignment horizontal="right" vertical="top"/>
    </xf>
    <xf numFmtId="0" fontId="5" fillId="2" borderId="0" xfId="5" applyFont="1" applyFill="1" applyAlignment="1">
      <alignment horizontal="center" vertical="top"/>
    </xf>
    <xf numFmtId="0" fontId="3" fillId="2" borderId="0" xfId="5" applyFill="1" applyAlignment="1">
      <alignment vertical="top"/>
    </xf>
    <xf numFmtId="180" fontId="22" fillId="2" borderId="0" xfId="2" applyNumberFormat="1" applyFont="1" applyFill="1" applyBorder="1" applyAlignment="1">
      <alignment horizontal="right" vertical="center"/>
    </xf>
    <xf numFmtId="0" fontId="22" fillId="2" borderId="4" xfId="5" applyFont="1" applyFill="1" applyBorder="1" applyAlignment="1">
      <alignment horizontal="center" vertical="center"/>
    </xf>
    <xf numFmtId="180" fontId="22" fillId="2" borderId="12" xfId="2" applyNumberFormat="1" applyFont="1" applyFill="1" applyBorder="1" applyAlignment="1">
      <alignment horizontal="right" vertical="center"/>
    </xf>
    <xf numFmtId="180" fontId="22" fillId="2" borderId="0" xfId="2" applyNumberFormat="1" applyFont="1" applyFill="1" applyBorder="1" applyAlignment="1">
      <alignment horizontal="right" vertical="top"/>
    </xf>
    <xf numFmtId="0" fontId="5" fillId="2" borderId="0" xfId="5" applyFont="1" applyFill="1" applyAlignment="1">
      <alignment vertical="top"/>
    </xf>
    <xf numFmtId="0" fontId="22" fillId="2" borderId="0" xfId="2" applyNumberFormat="1" applyFont="1" applyFill="1" applyBorder="1" applyAlignment="1">
      <alignment horizontal="right" vertical="top"/>
    </xf>
    <xf numFmtId="0" fontId="22" fillId="2" borderId="12" xfId="2" applyNumberFormat="1" applyFont="1" applyFill="1" applyBorder="1" applyAlignment="1">
      <alignment horizontal="right" vertical="top"/>
    </xf>
    <xf numFmtId="180" fontId="22" fillId="2" borderId="12" xfId="2" applyNumberFormat="1" applyFont="1" applyFill="1" applyBorder="1" applyAlignment="1">
      <alignment horizontal="right" vertical="top"/>
    </xf>
    <xf numFmtId="0" fontId="5" fillId="2" borderId="9" xfId="5" applyFont="1" applyFill="1" applyBorder="1" applyAlignment="1">
      <alignment horizontal="center" vertical="top"/>
    </xf>
    <xf numFmtId="0" fontId="3" fillId="2" borderId="10" xfId="5" applyFill="1" applyBorder="1" applyAlignment="1">
      <alignment horizontal="center" vertical="top"/>
    </xf>
    <xf numFmtId="180" fontId="13" fillId="2" borderId="2" xfId="2" applyNumberFormat="1" applyFont="1" applyFill="1" applyBorder="1" applyAlignment="1">
      <alignment horizontal="right" vertical="center"/>
    </xf>
    <xf numFmtId="180" fontId="13" fillId="2" borderId="4" xfId="2" applyNumberFormat="1" applyFont="1" applyFill="1" applyBorder="1" applyAlignment="1">
      <alignment horizontal="right" vertical="top"/>
    </xf>
    <xf numFmtId="180" fontId="13" fillId="2" borderId="12" xfId="2" applyNumberFormat="1" applyFont="1" applyFill="1" applyBorder="1" applyAlignment="1">
      <alignment horizontal="right" vertical="top"/>
    </xf>
    <xf numFmtId="180" fontId="22" fillId="2" borderId="4" xfId="2" applyNumberFormat="1" applyFont="1" applyFill="1" applyBorder="1" applyAlignment="1">
      <alignment horizontal="right" vertical="center"/>
    </xf>
    <xf numFmtId="180" fontId="22" fillId="2" borderId="4" xfId="2" applyNumberFormat="1" applyFont="1" applyFill="1" applyBorder="1" applyAlignment="1">
      <alignment horizontal="right" vertical="top"/>
    </xf>
    <xf numFmtId="180" fontId="5" fillId="2" borderId="0" xfId="5" applyNumberFormat="1" applyFont="1" applyFill="1" applyAlignment="1">
      <alignment vertical="top"/>
    </xf>
    <xf numFmtId="180" fontId="22" fillId="2" borderId="9" xfId="2" applyNumberFormat="1" applyFont="1" applyFill="1" applyBorder="1" applyAlignment="1">
      <alignment horizontal="right" vertical="top"/>
    </xf>
    <xf numFmtId="180" fontId="22" fillId="2" borderId="10" xfId="2" applyNumberFormat="1" applyFont="1" applyFill="1" applyBorder="1" applyAlignment="1">
      <alignment horizontal="right" vertical="top"/>
    </xf>
    <xf numFmtId="38" fontId="22" fillId="2" borderId="10" xfId="2" applyFont="1" applyFill="1" applyBorder="1" applyAlignment="1">
      <alignment horizontal="right" vertical="top"/>
    </xf>
    <xf numFmtId="38" fontId="22" fillId="2" borderId="7" xfId="2" applyFont="1" applyFill="1" applyBorder="1" applyAlignment="1">
      <alignment horizontal="right" vertical="top"/>
    </xf>
    <xf numFmtId="0" fontId="5" fillId="2" borderId="10" xfId="5" applyFont="1" applyFill="1" applyBorder="1" applyAlignment="1">
      <alignment horizontal="center" vertical="top"/>
    </xf>
    <xf numFmtId="38" fontId="11" fillId="2" borderId="1" xfId="2" applyFont="1" applyFill="1" applyBorder="1" applyAlignment="1">
      <alignment horizontal="right" vertical="center"/>
    </xf>
    <xf numFmtId="38" fontId="110" fillId="2" borderId="1" xfId="2" applyFont="1" applyFill="1" applyBorder="1" applyAlignment="1">
      <alignment horizontal="right" vertical="center"/>
    </xf>
    <xf numFmtId="38" fontId="21" fillId="2" borderId="0" xfId="2" quotePrefix="1" applyFont="1" applyFill="1" applyBorder="1" applyAlignment="1">
      <alignment horizontal="center" shrinkToFit="1"/>
    </xf>
    <xf numFmtId="38" fontId="21" fillId="2" borderId="6" xfId="2" quotePrefix="1" applyFont="1" applyFill="1" applyBorder="1" applyAlignment="1">
      <alignment horizontal="center" shrinkToFit="1"/>
    </xf>
    <xf numFmtId="38" fontId="6" fillId="2" borderId="6" xfId="2" quotePrefix="1" applyFont="1" applyFill="1" applyBorder="1" applyAlignment="1">
      <alignment horizontal="center" shrinkToFit="1"/>
    </xf>
    <xf numFmtId="0" fontId="16" fillId="2" borderId="10" xfId="5" applyFont="1" applyFill="1" applyBorder="1"/>
    <xf numFmtId="38" fontId="106" fillId="2" borderId="12" xfId="2" applyFont="1" applyFill="1" applyBorder="1" applyAlignment="1">
      <alignment horizontal="center" vertical="center"/>
    </xf>
    <xf numFmtId="38" fontId="106" fillId="2" borderId="7" xfId="2" applyFont="1" applyFill="1" applyBorder="1" applyAlignment="1">
      <alignment horizontal="center" vertical="center"/>
    </xf>
    <xf numFmtId="38" fontId="21" fillId="2" borderId="7" xfId="2" applyFont="1" applyFill="1" applyBorder="1" applyAlignment="1">
      <alignment horizontal="center" vertical="center"/>
    </xf>
    <xf numFmtId="0" fontId="21" fillId="2" borderId="3" xfId="5" quotePrefix="1" applyFont="1" applyFill="1" applyBorder="1" applyAlignment="1">
      <alignment horizontal="right"/>
    </xf>
    <xf numFmtId="0" fontId="13" fillId="2" borderId="3" xfId="5" applyFont="1" applyFill="1" applyBorder="1" applyAlignment="1">
      <alignment horizontal="center"/>
    </xf>
    <xf numFmtId="0" fontId="13" fillId="2" borderId="3" xfId="5" quotePrefix="1" applyFont="1" applyFill="1" applyBorder="1" applyAlignment="1">
      <alignment horizontal="center"/>
    </xf>
    <xf numFmtId="38" fontId="8" fillId="2" borderId="6" xfId="2" applyFont="1" applyFill="1" applyBorder="1" applyAlignment="1">
      <alignment horizontal="center"/>
    </xf>
    <xf numFmtId="0" fontId="8" fillId="2" borderId="6" xfId="6" applyFont="1" applyFill="1" applyBorder="1" applyAlignment="1">
      <alignment horizontal="center"/>
    </xf>
    <xf numFmtId="37" fontId="117" fillId="2" borderId="6" xfId="5" applyNumberFormat="1" applyFont="1" applyFill="1" applyBorder="1" applyAlignment="1">
      <alignment horizontal="center"/>
    </xf>
    <xf numFmtId="0" fontId="117" fillId="2" borderId="10" xfId="5" applyFont="1" applyFill="1" applyBorder="1" applyAlignment="1">
      <alignment horizontal="left"/>
    </xf>
    <xf numFmtId="38" fontId="6" fillId="2" borderId="13" xfId="2" applyFont="1" applyFill="1" applyBorder="1"/>
    <xf numFmtId="38" fontId="18" fillId="2" borderId="1" xfId="2" applyFont="1" applyFill="1" applyBorder="1" applyAlignment="1">
      <alignment horizontal="centerContinuous" shrinkToFit="1"/>
    </xf>
    <xf numFmtId="38" fontId="18" fillId="2" borderId="11" xfId="2" applyFont="1" applyFill="1" applyBorder="1" applyAlignment="1">
      <alignment horizontal="centerContinuous" shrinkToFit="1"/>
    </xf>
    <xf numFmtId="0" fontId="8" fillId="0" borderId="0" xfId="15" applyFont="1" applyAlignment="1">
      <alignment horizontal="left"/>
    </xf>
    <xf numFmtId="0" fontId="6" fillId="0" borderId="0" xfId="15" quotePrefix="1" applyFont="1" applyAlignment="1">
      <alignment horizontal="left"/>
    </xf>
    <xf numFmtId="0" fontId="6" fillId="0" borderId="0" xfId="15" applyFont="1"/>
    <xf numFmtId="0" fontId="8" fillId="0" borderId="0" xfId="15" applyFont="1" applyAlignment="1">
      <alignment vertical="center"/>
    </xf>
    <xf numFmtId="0" fontId="8" fillId="0" borderId="0" xfId="5" applyFont="1" applyAlignment="1">
      <alignment horizontal="right"/>
    </xf>
    <xf numFmtId="0" fontId="5" fillId="0" borderId="0" xfId="15" applyFont="1"/>
    <xf numFmtId="0" fontId="5" fillId="0" borderId="0" xfId="15" quotePrefix="1" applyFont="1" applyAlignment="1">
      <alignment horizontal="left"/>
    </xf>
    <xf numFmtId="0" fontId="7" fillId="0" borderId="0" xfId="15"/>
    <xf numFmtId="0" fontId="17" fillId="0" borderId="0" xfId="15" quotePrefix="1" applyFont="1" applyAlignment="1">
      <alignment horizontal="left"/>
    </xf>
    <xf numFmtId="0" fontId="15" fillId="0" borderId="0" xfId="15" quotePrefix="1" applyFont="1" applyAlignment="1">
      <alignment horizontal="left"/>
    </xf>
    <xf numFmtId="0" fontId="15" fillId="0" borderId="0" xfId="15" applyFont="1"/>
    <xf numFmtId="0" fontId="106" fillId="0" borderId="13" xfId="15" applyFont="1" applyBorder="1"/>
    <xf numFmtId="0" fontId="106" fillId="0" borderId="3" xfId="15" quotePrefix="1" applyFont="1" applyBorder="1" applyAlignment="1">
      <alignment horizontal="left"/>
    </xf>
    <xf numFmtId="0" fontId="106" fillId="0" borderId="3" xfId="15" applyFont="1" applyBorder="1"/>
    <xf numFmtId="0" fontId="106" fillId="0" borderId="3" xfId="15" applyFont="1" applyBorder="1" applyAlignment="1">
      <alignment horizontal="right"/>
    </xf>
    <xf numFmtId="0" fontId="21" fillId="0" borderId="3" xfId="15" applyFont="1" applyBorder="1"/>
    <xf numFmtId="0" fontId="21" fillId="0" borderId="14" xfId="15" applyFont="1" applyBorder="1"/>
    <xf numFmtId="0" fontId="21" fillId="0" borderId="1" xfId="15" applyFont="1" applyBorder="1"/>
    <xf numFmtId="0" fontId="21" fillId="0" borderId="5" xfId="15" applyFont="1" applyBorder="1"/>
    <xf numFmtId="0" fontId="106" fillId="0" borderId="4" xfId="15" applyFont="1" applyBorder="1" applyAlignment="1">
      <alignment horizontal="center"/>
    </xf>
    <xf numFmtId="0" fontId="106" fillId="0" borderId="6" xfId="15" quotePrefix="1" applyFont="1" applyBorder="1" applyAlignment="1">
      <alignment horizontal="center"/>
    </xf>
    <xf numFmtId="0" fontId="21" fillId="0" borderId="0" xfId="15" applyFont="1"/>
    <xf numFmtId="0" fontId="106" fillId="0" borderId="0" xfId="15" quotePrefix="1" applyFont="1" applyAlignment="1">
      <alignment horizontal="left"/>
    </xf>
    <xf numFmtId="0" fontId="106" fillId="0" borderId="0" xfId="15" applyFont="1"/>
    <xf numFmtId="0" fontId="21" fillId="0" borderId="12" xfId="15" applyFont="1" applyBorder="1"/>
    <xf numFmtId="0" fontId="13" fillId="0" borderId="0" xfId="15" applyFont="1" applyAlignment="1">
      <alignment horizontal="center"/>
    </xf>
    <xf numFmtId="0" fontId="21" fillId="0" borderId="6" xfId="15" quotePrefix="1" applyFont="1" applyBorder="1" applyAlignment="1">
      <alignment horizontal="center"/>
    </xf>
    <xf numFmtId="0" fontId="106" fillId="0" borderId="6" xfId="15" applyFont="1" applyBorder="1" applyAlignment="1">
      <alignment horizontal="center"/>
    </xf>
    <xf numFmtId="0" fontId="21" fillId="0" borderId="10" xfId="15" applyFont="1" applyBorder="1"/>
    <xf numFmtId="0" fontId="21" fillId="0" borderId="7" xfId="15" applyFont="1" applyBorder="1"/>
    <xf numFmtId="0" fontId="21" fillId="0" borderId="0" xfId="15" applyFont="1" applyAlignment="1">
      <alignment horizontal="center"/>
    </xf>
    <xf numFmtId="0" fontId="21" fillId="0" borderId="4" xfId="15" applyFont="1" applyBorder="1" applyAlignment="1">
      <alignment horizontal="center"/>
    </xf>
    <xf numFmtId="0" fontId="21" fillId="0" borderId="6" xfId="15" applyFont="1" applyBorder="1" applyAlignment="1">
      <alignment horizontal="center"/>
    </xf>
    <xf numFmtId="0" fontId="106" fillId="0" borderId="5" xfId="15" applyFont="1" applyBorder="1" applyAlignment="1">
      <alignment horizontal="center"/>
    </xf>
    <xf numFmtId="0" fontId="106" fillId="0" borderId="5" xfId="15" applyFont="1" applyBorder="1" applyAlignment="1">
      <alignment horizontal="center" shrinkToFit="1"/>
    </xf>
    <xf numFmtId="0" fontId="106" fillId="0" borderId="5" xfId="15" quotePrefix="1" applyFont="1" applyBorder="1" applyAlignment="1">
      <alignment horizontal="center"/>
    </xf>
    <xf numFmtId="0" fontId="16" fillId="0" borderId="0" xfId="15" applyFont="1"/>
    <xf numFmtId="0" fontId="27" fillId="0" borderId="1" xfId="15" applyFont="1" applyBorder="1"/>
    <xf numFmtId="0" fontId="17" fillId="0" borderId="0" xfId="15" applyFont="1" applyAlignment="1">
      <alignment horizontal="distributed"/>
    </xf>
    <xf numFmtId="0" fontId="22" fillId="0" borderId="0" xfId="15" applyFont="1" applyAlignment="1">
      <alignment horizontal="distributed" vertical="center"/>
    </xf>
    <xf numFmtId="0" fontId="6" fillId="0" borderId="0" xfId="15" applyFont="1" applyAlignment="1">
      <alignment horizontal="distributed"/>
    </xf>
    <xf numFmtId="0" fontId="21" fillId="0" borderId="0" xfId="15" quotePrefix="1" applyFont="1" applyAlignment="1">
      <alignment horizontal="left"/>
    </xf>
    <xf numFmtId="186" fontId="22" fillId="0" borderId="4" xfId="2" applyNumberFormat="1" applyFont="1" applyFill="1" applyBorder="1" applyAlignment="1">
      <alignment horizontal="right"/>
    </xf>
    <xf numFmtId="186" fontId="22" fillId="0" borderId="0" xfId="2" applyNumberFormat="1" applyFont="1" applyFill="1" applyBorder="1" applyAlignment="1">
      <alignment horizontal="right"/>
    </xf>
    <xf numFmtId="0" fontId="22" fillId="0" borderId="0" xfId="15" applyFont="1" applyAlignment="1">
      <alignment horizontal="right"/>
    </xf>
    <xf numFmtId="192" fontId="22" fillId="0" borderId="0" xfId="2" applyNumberFormat="1" applyFont="1" applyFill="1" applyBorder="1" applyAlignment="1">
      <alignment horizontal="right"/>
    </xf>
    <xf numFmtId="0" fontId="21" fillId="0" borderId="9" xfId="15" applyFont="1" applyBorder="1"/>
    <xf numFmtId="0" fontId="8" fillId="0" borderId="10" xfId="15" applyFont="1" applyBorder="1"/>
    <xf numFmtId="0" fontId="22" fillId="0" borderId="0" xfId="15" applyFont="1"/>
    <xf numFmtId="0" fontId="4" fillId="0" borderId="0" xfId="15" applyFont="1"/>
    <xf numFmtId="0" fontId="21" fillId="0" borderId="1" xfId="5" applyFont="1" applyBorder="1" applyAlignment="1">
      <alignment horizontal="right" indent="1"/>
    </xf>
    <xf numFmtId="0" fontId="6" fillId="0" borderId="0" xfId="5" applyFont="1" applyAlignment="1">
      <alignment wrapText="1"/>
    </xf>
    <xf numFmtId="0" fontId="21" fillId="0" borderId="0" xfId="5" applyFont="1" applyAlignment="1">
      <alignment horizontal="right" indent="1"/>
    </xf>
    <xf numFmtId="0" fontId="22" fillId="0" borderId="0" xfId="15" quotePrefix="1" applyFont="1" applyAlignment="1">
      <alignment horizontal="left"/>
    </xf>
    <xf numFmtId="0" fontId="4" fillId="0" borderId="0" xfId="15" quotePrefix="1" applyFont="1" applyAlignment="1">
      <alignment horizontal="left"/>
    </xf>
    <xf numFmtId="180" fontId="22" fillId="0" borderId="0" xfId="5" applyNumberFormat="1" applyFont="1" applyAlignment="1">
      <alignment horizontal="left" indent="2"/>
    </xf>
    <xf numFmtId="38" fontId="37" fillId="0" borderId="0" xfId="2" applyFont="1" applyFill="1" applyAlignment="1"/>
    <xf numFmtId="38" fontId="31" fillId="0" borderId="0" xfId="3" applyFont="1" applyFill="1" applyAlignment="1"/>
    <xf numFmtId="38" fontId="15" fillId="0" borderId="0" xfId="3" applyFont="1" applyFill="1" applyAlignment="1"/>
    <xf numFmtId="38" fontId="3" fillId="0" borderId="0" xfId="3" applyFont="1" applyFill="1"/>
    <xf numFmtId="38" fontId="15" fillId="0" borderId="0" xfId="3" applyFont="1" applyFill="1"/>
    <xf numFmtId="38" fontId="13" fillId="0" borderId="0" xfId="3" applyFont="1" applyFill="1" applyAlignment="1">
      <alignment horizontal="left"/>
    </xf>
    <xf numFmtId="38" fontId="21" fillId="0" borderId="0" xfId="3" applyFont="1" applyFill="1" applyBorder="1"/>
    <xf numFmtId="38" fontId="13" fillId="0" borderId="0" xfId="3" applyFont="1" applyFill="1" applyBorder="1"/>
    <xf numFmtId="0" fontId="21" fillId="0" borderId="13" xfId="15" applyFont="1" applyBorder="1"/>
    <xf numFmtId="0" fontId="21" fillId="0" borderId="3" xfId="15" quotePrefix="1" applyFont="1" applyBorder="1" applyAlignment="1">
      <alignment horizontal="left"/>
    </xf>
    <xf numFmtId="0" fontId="13" fillId="0" borderId="3" xfId="15" applyFont="1" applyBorder="1" applyAlignment="1">
      <alignment horizontal="right"/>
    </xf>
    <xf numFmtId="0" fontId="106" fillId="0" borderId="12" xfId="15" applyFont="1" applyBorder="1"/>
    <xf numFmtId="177" fontId="13" fillId="0" borderId="0" xfId="5" quotePrefix="1" applyNumberFormat="1" applyFont="1" applyAlignment="1">
      <alignment horizontal="right" indent="2"/>
    </xf>
    <xf numFmtId="179" fontId="13" fillId="0" borderId="11" xfId="5" quotePrefix="1" applyNumberFormat="1" applyFont="1" applyBorder="1" applyAlignment="1">
      <alignment horizontal="left" indent="2"/>
    </xf>
    <xf numFmtId="0" fontId="13" fillId="0" borderId="0" xfId="5" quotePrefix="1" applyFont="1" applyAlignment="1">
      <alignment horizontal="right" indent="2"/>
    </xf>
    <xf numFmtId="0" fontId="13" fillId="0" borderId="12" xfId="5" quotePrefix="1" applyFont="1" applyBorder="1" applyAlignment="1">
      <alignment horizontal="left" indent="2"/>
    </xf>
    <xf numFmtId="180" fontId="60" fillId="0" borderId="4" xfId="2" applyNumberFormat="1" applyFont="1" applyFill="1" applyBorder="1" applyAlignment="1">
      <alignment horizontal="right"/>
    </xf>
    <xf numFmtId="180" fontId="60" fillId="0" borderId="12" xfId="2" applyNumberFormat="1" applyFont="1" applyFill="1" applyBorder="1" applyAlignment="1">
      <alignment horizontal="right"/>
    </xf>
    <xf numFmtId="177" fontId="22" fillId="0" borderId="0" xfId="5" quotePrefix="1" applyNumberFormat="1" applyFont="1" applyAlignment="1">
      <alignment horizontal="right" indent="2"/>
    </xf>
    <xf numFmtId="183" fontId="22" fillId="0" borderId="12" xfId="5" quotePrefix="1" applyNumberFormat="1" applyFont="1" applyBorder="1" applyAlignment="1">
      <alignment horizontal="left" indent="2"/>
    </xf>
    <xf numFmtId="0" fontId="22" fillId="0" borderId="0" xfId="5" quotePrefix="1" applyFont="1" applyAlignment="1">
      <alignment horizontal="right" indent="2"/>
    </xf>
    <xf numFmtId="0" fontId="22" fillId="0" borderId="12" xfId="5" quotePrefix="1" applyFont="1" applyBorder="1" applyAlignment="1">
      <alignment horizontal="left" indent="2"/>
    </xf>
    <xf numFmtId="180" fontId="22" fillId="0" borderId="0" xfId="5" quotePrefix="1" applyNumberFormat="1" applyFont="1" applyAlignment="1">
      <alignment horizontal="right" indent="2"/>
    </xf>
    <xf numFmtId="180" fontId="22" fillId="0" borderId="0" xfId="5" applyNumberFormat="1" applyFont="1" applyAlignment="1">
      <alignment horizontal="right" indent="2"/>
    </xf>
    <xf numFmtId="0" fontId="22" fillId="0" borderId="0" xfId="5" applyFont="1" applyAlignment="1">
      <alignment horizontal="right" indent="2"/>
    </xf>
    <xf numFmtId="180" fontId="22" fillId="0" borderId="10" xfId="5" quotePrefix="1" applyNumberFormat="1" applyFont="1" applyBorder="1" applyAlignment="1">
      <alignment horizontal="right" indent="2"/>
    </xf>
    <xf numFmtId="0" fontId="7" fillId="0" borderId="0" xfId="15" quotePrefix="1" applyAlignment="1">
      <alignment horizontal="left"/>
    </xf>
    <xf numFmtId="38" fontId="106" fillId="0" borderId="13" xfId="2" applyFont="1" applyFill="1" applyBorder="1"/>
    <xf numFmtId="38" fontId="106" fillId="0" borderId="3" xfId="2" quotePrefix="1" applyFont="1" applyFill="1" applyBorder="1" applyAlignment="1">
      <alignment horizontal="left"/>
    </xf>
    <xf numFmtId="38" fontId="106" fillId="0" borderId="3" xfId="2" applyFont="1" applyFill="1" applyBorder="1"/>
    <xf numFmtId="38" fontId="21" fillId="0" borderId="3" xfId="2" applyFont="1" applyFill="1" applyBorder="1"/>
    <xf numFmtId="38" fontId="21" fillId="0" borderId="14" xfId="2" applyFont="1" applyFill="1" applyBorder="1"/>
    <xf numFmtId="38" fontId="21" fillId="0" borderId="5" xfId="2" applyFont="1" applyFill="1" applyBorder="1"/>
    <xf numFmtId="38" fontId="106" fillId="0" borderId="4" xfId="2" applyFont="1" applyFill="1" applyBorder="1" applyAlignment="1">
      <alignment horizontal="center"/>
    </xf>
    <xf numFmtId="38" fontId="106" fillId="0" borderId="6" xfId="2" quotePrefix="1" applyFont="1" applyFill="1" applyBorder="1" applyAlignment="1">
      <alignment horizontal="center"/>
    </xf>
    <xf numFmtId="38" fontId="106" fillId="0" borderId="0" xfId="2" applyFont="1" applyFill="1" applyBorder="1"/>
    <xf numFmtId="38" fontId="106" fillId="0" borderId="0" xfId="2" quotePrefix="1" applyFont="1" applyFill="1" applyBorder="1" applyAlignment="1">
      <alignment horizontal="left"/>
    </xf>
    <xf numFmtId="38" fontId="106" fillId="0" borderId="12" xfId="2" applyFont="1" applyFill="1" applyBorder="1"/>
    <xf numFmtId="38" fontId="106" fillId="0" borderId="6" xfId="2" applyFont="1" applyFill="1" applyBorder="1" applyAlignment="1">
      <alignment horizontal="center"/>
    </xf>
    <xf numFmtId="38" fontId="13" fillId="0" borderId="0" xfId="2" quotePrefix="1" applyFont="1" applyFill="1" applyBorder="1" applyAlignment="1">
      <alignment horizontal="left"/>
    </xf>
    <xf numFmtId="38" fontId="13" fillId="0" borderId="12" xfId="2" applyFont="1" applyFill="1" applyBorder="1"/>
    <xf numFmtId="38" fontId="21" fillId="0" borderId="4" xfId="2" applyFont="1" applyFill="1" applyBorder="1" applyAlignment="1">
      <alignment horizontal="center"/>
    </xf>
    <xf numFmtId="38" fontId="21" fillId="0" borderId="6" xfId="2" applyFont="1" applyFill="1" applyBorder="1" applyAlignment="1">
      <alignment horizontal="center"/>
    </xf>
    <xf numFmtId="38" fontId="21" fillId="0" borderId="7" xfId="2" applyFont="1" applyFill="1" applyBorder="1"/>
    <xf numFmtId="38" fontId="106" fillId="0" borderId="5" xfId="2" applyFont="1" applyFill="1" applyBorder="1" applyAlignment="1">
      <alignment horizontal="center"/>
    </xf>
    <xf numFmtId="38" fontId="106" fillId="0" borderId="5" xfId="2" quotePrefix="1" applyFont="1" applyFill="1" applyBorder="1" applyAlignment="1">
      <alignment horizontal="center"/>
    </xf>
    <xf numFmtId="38" fontId="21" fillId="0" borderId="5" xfId="2" applyFont="1" applyFill="1" applyBorder="1" applyAlignment="1">
      <alignment horizontal="center"/>
    </xf>
    <xf numFmtId="38" fontId="13" fillId="0" borderId="5" xfId="2" quotePrefix="1" applyFont="1" applyFill="1" applyBorder="1" applyAlignment="1">
      <alignment horizontal="center"/>
    </xf>
    <xf numFmtId="38" fontId="21" fillId="0" borderId="9" xfId="2" applyFont="1" applyFill="1" applyBorder="1" applyAlignment="1">
      <alignment horizontal="center"/>
    </xf>
    <xf numFmtId="38" fontId="21" fillId="0" borderId="8" xfId="2" applyFont="1" applyFill="1" applyBorder="1" applyAlignment="1">
      <alignment horizontal="center"/>
    </xf>
    <xf numFmtId="38" fontId="21" fillId="0" borderId="8" xfId="2" quotePrefix="1" applyFont="1" applyFill="1" applyBorder="1" applyAlignment="1">
      <alignment horizontal="center"/>
    </xf>
    <xf numFmtId="212" fontId="31" fillId="0" borderId="0" xfId="15" applyNumberFormat="1" applyFont="1"/>
    <xf numFmtId="0" fontId="117" fillId="2" borderId="8" xfId="5" applyFont="1" applyFill="1" applyBorder="1" applyAlignment="1">
      <alignment horizontal="center"/>
    </xf>
    <xf numFmtId="37" fontId="117" fillId="2" borderId="8" xfId="5" applyNumberFormat="1" applyFont="1" applyFill="1" applyBorder="1" applyAlignment="1">
      <alignment horizontal="center"/>
    </xf>
    <xf numFmtId="37" fontId="117" fillId="2" borderId="4" xfId="5" applyNumberFormat="1" applyFont="1" applyFill="1" applyBorder="1" applyAlignment="1">
      <alignment horizontal="center"/>
    </xf>
    <xf numFmtId="0" fontId="117" fillId="2" borderId="4" xfId="5" applyFont="1" applyFill="1" applyBorder="1" applyAlignment="1">
      <alignment horizontal="center"/>
    </xf>
    <xf numFmtId="0" fontId="117" fillId="2" borderId="6" xfId="5" applyFont="1" applyFill="1" applyBorder="1" applyAlignment="1">
      <alignment horizontal="center"/>
    </xf>
    <xf numFmtId="0" fontId="117" fillId="2" borderId="0" xfId="5" applyFont="1" applyFill="1" applyAlignment="1">
      <alignment horizontal="center"/>
    </xf>
    <xf numFmtId="0" fontId="117" fillId="2" borderId="9" xfId="5" applyFont="1" applyFill="1" applyBorder="1" applyAlignment="1">
      <alignment horizontal="center"/>
    </xf>
    <xf numFmtId="0" fontId="117" fillId="2" borderId="7" xfId="5" applyFont="1" applyFill="1" applyBorder="1" applyAlignment="1">
      <alignment horizontal="center"/>
    </xf>
    <xf numFmtId="0" fontId="115" fillId="2" borderId="0" xfId="5" applyFont="1" applyFill="1"/>
    <xf numFmtId="0" fontId="115" fillId="2" borderId="0" xfId="5" quotePrefix="1" applyFont="1" applyFill="1" applyAlignment="1">
      <alignment horizontal="left"/>
    </xf>
    <xf numFmtId="0" fontId="13" fillId="2" borderId="48" xfId="5" applyFont="1" applyFill="1" applyBorder="1"/>
    <xf numFmtId="0" fontId="118" fillId="0" borderId="0" xfId="0" applyFont="1" applyAlignment="1">
      <alignment horizontal="justify" vertical="center"/>
    </xf>
    <xf numFmtId="0" fontId="119" fillId="2" borderId="0" xfId="0" applyFont="1" applyFill="1" applyAlignment="1">
      <alignment horizontal="center" vertical="center"/>
    </xf>
    <xf numFmtId="0" fontId="119" fillId="2" borderId="0" xfId="0" applyFont="1" applyFill="1" applyAlignment="1">
      <alignment horizontal="distributed" vertical="center" indent="3"/>
    </xf>
    <xf numFmtId="190" fontId="88" fillId="2" borderId="0" xfId="14" applyNumberFormat="1" applyFont="1" applyFill="1" applyAlignment="1">
      <alignment horizontal="center" vertical="center"/>
    </xf>
    <xf numFmtId="188" fontId="89" fillId="2" borderId="0" xfId="14" applyNumberFormat="1" applyFont="1" applyFill="1" applyAlignment="1">
      <alignment horizontal="center" vertical="center"/>
    </xf>
    <xf numFmtId="190" fontId="81" fillId="2" borderId="0" xfId="14" applyNumberFormat="1" applyFont="1" applyFill="1" applyAlignment="1">
      <alignment horizontal="distributed" vertical="center" indent="16"/>
    </xf>
    <xf numFmtId="219" fontId="81" fillId="2" borderId="0" xfId="14" applyNumberFormat="1" applyFont="1" applyFill="1" applyAlignment="1">
      <alignment horizontal="distributed" vertical="center" indent="16"/>
    </xf>
    <xf numFmtId="185" fontId="22" fillId="0" borderId="12" xfId="5" applyNumberFormat="1" applyFont="1" applyBorder="1" applyAlignment="1">
      <alignment horizontal="left"/>
    </xf>
    <xf numFmtId="180" fontId="22" fillId="0" borderId="10" xfId="5" quotePrefix="1" applyNumberFormat="1" applyFont="1" applyBorder="1" applyAlignment="1">
      <alignment horizontal="right" indent="1"/>
    </xf>
    <xf numFmtId="185" fontId="22" fillId="0" borderId="7" xfId="5" applyNumberFormat="1" applyFont="1" applyBorder="1" applyAlignment="1">
      <alignment horizontal="left"/>
    </xf>
    <xf numFmtId="38" fontId="3" fillId="0" borderId="0" xfId="2" applyFont="1"/>
    <xf numFmtId="185" fontId="5" fillId="0" borderId="12" xfId="5" applyNumberFormat="1" applyFont="1" applyBorder="1" applyAlignment="1">
      <alignment horizontal="left"/>
    </xf>
    <xf numFmtId="185" fontId="5" fillId="0" borderId="7" xfId="5" applyNumberFormat="1" applyFont="1" applyBorder="1" applyAlignment="1">
      <alignment horizontal="left"/>
    </xf>
    <xf numFmtId="185" fontId="5" fillId="2" borderId="10" xfId="5" quotePrefix="1" applyNumberFormat="1" applyFont="1" applyFill="1" applyBorder="1" applyAlignment="1">
      <alignment horizontal="left"/>
    </xf>
    <xf numFmtId="0" fontId="61" fillId="2" borderId="0" xfId="5" applyFont="1" applyFill="1"/>
    <xf numFmtId="38" fontId="120" fillId="2" borderId="6" xfId="2" applyFont="1" applyFill="1" applyBorder="1" applyAlignment="1">
      <alignment horizontal="center"/>
    </xf>
    <xf numFmtId="38" fontId="3" fillId="2" borderId="0" xfId="2" applyFill="1"/>
    <xf numFmtId="38" fontId="3" fillId="2" borderId="0" xfId="2" quotePrefix="1" applyFill="1" applyAlignment="1">
      <alignment horizontal="left"/>
    </xf>
    <xf numFmtId="37" fontId="91" fillId="2" borderId="0" xfId="5" applyNumberFormat="1" applyFont="1" applyFill="1" applyAlignment="1">
      <alignment horizontal="center" vertical="distributed"/>
    </xf>
    <xf numFmtId="38" fontId="3" fillId="2" borderId="0" xfId="2" applyFill="1" applyBorder="1"/>
    <xf numFmtId="37" fontId="92" fillId="2" borderId="0" xfId="5" applyNumberFormat="1" applyFont="1" applyFill="1" applyAlignment="1">
      <alignment horizontal="center" vertical="distributed"/>
    </xf>
    <xf numFmtId="38" fontId="117" fillId="2" borderId="10" xfId="2" quotePrefix="1" applyFont="1" applyFill="1" applyBorder="1" applyAlignment="1">
      <alignment horizontal="center"/>
    </xf>
    <xf numFmtId="38" fontId="117" fillId="2" borderId="8" xfId="2" applyFont="1" applyFill="1" applyBorder="1" applyAlignment="1">
      <alignment horizontal="center"/>
    </xf>
    <xf numFmtId="38" fontId="117" fillId="2" borderId="10" xfId="2" applyFont="1" applyFill="1" applyBorder="1" applyAlignment="1">
      <alignment horizontal="center"/>
    </xf>
    <xf numFmtId="38" fontId="117" fillId="2" borderId="8" xfId="2" quotePrefix="1" applyFont="1" applyFill="1" applyBorder="1" applyAlignment="1">
      <alignment horizontal="center"/>
    </xf>
    <xf numFmtId="38" fontId="117" fillId="2" borderId="9" xfId="2" applyFont="1" applyFill="1" applyBorder="1" applyAlignment="1">
      <alignment horizontal="center"/>
    </xf>
    <xf numFmtId="38" fontId="121" fillId="2" borderId="8" xfId="2" applyFont="1" applyFill="1" applyBorder="1" applyAlignment="1">
      <alignment horizontal="center"/>
    </xf>
    <xf numFmtId="38" fontId="121" fillId="2" borderId="7" xfId="2" applyFont="1" applyFill="1" applyBorder="1" applyAlignment="1">
      <alignment horizontal="center"/>
    </xf>
    <xf numFmtId="38" fontId="121" fillId="2" borderId="8" xfId="2" applyFont="1" applyFill="1" applyBorder="1" applyAlignment="1" applyProtection="1">
      <alignment horizontal="center"/>
    </xf>
    <xf numFmtId="0" fontId="121" fillId="2" borderId="8" xfId="6" applyFont="1" applyFill="1" applyBorder="1" applyAlignment="1">
      <alignment horizontal="center"/>
    </xf>
    <xf numFmtId="49" fontId="21" fillId="2" borderId="0" xfId="5" quotePrefix="1" applyNumberFormat="1" applyFont="1" applyFill="1" applyAlignment="1">
      <alignment horizontal="right"/>
    </xf>
    <xf numFmtId="0" fontId="121" fillId="2" borderId="0" xfId="6" applyFont="1" applyFill="1" applyAlignment="1">
      <alignment horizontal="center"/>
    </xf>
    <xf numFmtId="0" fontId="121" fillId="2" borderId="4" xfId="6" applyFont="1" applyFill="1" applyBorder="1" applyAlignment="1">
      <alignment horizontal="center"/>
    </xf>
    <xf numFmtId="0" fontId="121" fillId="2" borderId="6" xfId="6" applyFont="1" applyFill="1" applyBorder="1" applyAlignment="1">
      <alignment horizontal="center"/>
    </xf>
    <xf numFmtId="37" fontId="121" fillId="2" borderId="4" xfId="6" applyNumberFormat="1" applyFont="1" applyFill="1" applyBorder="1" applyAlignment="1">
      <alignment horizontal="center"/>
    </xf>
    <xf numFmtId="37" fontId="121" fillId="2" borderId="6" xfId="6" applyNumberFormat="1" applyFont="1" applyFill="1" applyBorder="1" applyAlignment="1">
      <alignment horizontal="center"/>
    </xf>
    <xf numFmtId="37" fontId="121" fillId="2" borderId="8" xfId="6" applyNumberFormat="1" applyFont="1" applyFill="1" applyBorder="1" applyAlignment="1">
      <alignment horizontal="center"/>
    </xf>
    <xf numFmtId="38" fontId="121" fillId="2" borderId="8" xfId="3" applyFont="1" applyFill="1" applyBorder="1" applyAlignment="1">
      <alignment horizontal="center"/>
    </xf>
    <xf numFmtId="0" fontId="13" fillId="0" borderId="10" xfId="5" applyFont="1" applyBorder="1"/>
    <xf numFmtId="0" fontId="117" fillId="2" borderId="10" xfId="5" applyFont="1" applyFill="1" applyBorder="1" applyAlignment="1">
      <alignment horizontal="center"/>
    </xf>
    <xf numFmtId="37" fontId="117" fillId="2" borderId="9" xfId="5" applyNumberFormat="1" applyFont="1" applyFill="1" applyBorder="1" applyAlignment="1">
      <alignment horizontal="center"/>
    </xf>
    <xf numFmtId="0" fontId="121" fillId="2" borderId="0" xfId="5" applyFont="1" applyFill="1" applyAlignment="1">
      <alignment horizontal="center"/>
    </xf>
    <xf numFmtId="0" fontId="120" fillId="2" borderId="9" xfId="5" applyFont="1" applyFill="1" applyBorder="1" applyAlignment="1">
      <alignment horizontal="center"/>
    </xf>
    <xf numFmtId="0" fontId="120" fillId="2" borderId="4" xfId="5" applyFont="1" applyFill="1" applyBorder="1" applyAlignment="1">
      <alignment horizontal="center"/>
    </xf>
    <xf numFmtId="0" fontId="120" fillId="2" borderId="8" xfId="5" applyFont="1" applyFill="1" applyBorder="1" applyAlignment="1">
      <alignment horizontal="center"/>
    </xf>
    <xf numFmtId="0" fontId="120" fillId="2" borderId="10" xfId="5" applyFont="1" applyFill="1" applyBorder="1" applyAlignment="1">
      <alignment horizontal="center"/>
    </xf>
    <xf numFmtId="37" fontId="120" fillId="2" borderId="9" xfId="5" applyNumberFormat="1" applyFont="1" applyFill="1" applyBorder="1" applyAlignment="1">
      <alignment horizontal="center"/>
    </xf>
    <xf numFmtId="37" fontId="120" fillId="2" borderId="8" xfId="5" applyNumberFormat="1" applyFont="1" applyFill="1" applyBorder="1" applyAlignment="1">
      <alignment horizontal="center"/>
    </xf>
    <xf numFmtId="0" fontId="120" fillId="2" borderId="7" xfId="5" applyFont="1" applyFill="1" applyBorder="1" applyAlignment="1">
      <alignment horizontal="center"/>
    </xf>
    <xf numFmtId="38" fontId="120" fillId="2" borderId="8" xfId="2" applyFont="1" applyFill="1" applyBorder="1" applyAlignment="1">
      <alignment horizontal="center"/>
    </xf>
    <xf numFmtId="180" fontId="22" fillId="2" borderId="4" xfId="2" applyNumberFormat="1" applyFont="1" applyFill="1" applyBorder="1" applyAlignment="1">
      <alignment horizontal="right" indent="1"/>
    </xf>
    <xf numFmtId="180" fontId="21" fillId="2" borderId="4" xfId="2" applyNumberFormat="1" applyFont="1" applyFill="1" applyBorder="1" applyAlignment="1">
      <alignment horizontal="right" indent="1"/>
    </xf>
    <xf numFmtId="180" fontId="21" fillId="2" borderId="0" xfId="2" applyNumberFormat="1" applyFont="1" applyFill="1" applyBorder="1" applyAlignment="1">
      <alignment horizontal="left"/>
    </xf>
    <xf numFmtId="180" fontId="21" fillId="2" borderId="9" xfId="2" applyNumberFormat="1" applyFont="1" applyFill="1" applyBorder="1" applyAlignment="1">
      <alignment horizontal="right" indent="1"/>
    </xf>
    <xf numFmtId="180" fontId="21" fillId="2" borderId="10" xfId="2" applyNumberFormat="1" applyFont="1" applyFill="1" applyBorder="1" applyAlignment="1">
      <alignment horizontal="left"/>
    </xf>
    <xf numFmtId="0" fontId="6" fillId="2" borderId="0" xfId="13" applyFont="1" applyFill="1" applyAlignment="1">
      <alignment horizontal="right" wrapText="1" indent="1"/>
    </xf>
    <xf numFmtId="176" fontId="60" fillId="2" borderId="0" xfId="5" quotePrefix="1" applyNumberFormat="1" applyFont="1" applyFill="1" applyAlignment="1">
      <alignment horizontal="right"/>
    </xf>
    <xf numFmtId="176" fontId="21" fillId="2" borderId="10" xfId="5" applyNumberFormat="1" applyFont="1" applyFill="1" applyBorder="1" applyAlignment="1">
      <alignment horizontal="right"/>
    </xf>
    <xf numFmtId="0" fontId="60" fillId="2" borderId="0" xfId="5" applyFont="1" applyFill="1" applyAlignment="1">
      <alignment horizontal="right"/>
    </xf>
    <xf numFmtId="0" fontId="13" fillId="2" borderId="10" xfId="5" applyFont="1" applyFill="1" applyBorder="1" applyAlignment="1">
      <alignment horizontal="left"/>
    </xf>
    <xf numFmtId="0" fontId="8" fillId="0" borderId="0" xfId="5" quotePrefix="1" applyFont="1" applyAlignment="1">
      <alignment horizontal="right"/>
    </xf>
    <xf numFmtId="0" fontId="8" fillId="0" borderId="0" xfId="5" quotePrefix="1" applyFont="1" applyAlignment="1">
      <alignment horizontal="left"/>
    </xf>
    <xf numFmtId="0" fontId="7" fillId="0" borderId="0" xfId="5" quotePrefix="1" applyFont="1" applyAlignment="1">
      <alignment horizontal="left"/>
    </xf>
    <xf numFmtId="0" fontId="14" fillId="0" borderId="0" xfId="5" applyFont="1" applyAlignment="1">
      <alignment horizontal="left"/>
    </xf>
    <xf numFmtId="0" fontId="15" fillId="0" borderId="0" xfId="5" quotePrefix="1" applyFont="1" applyAlignment="1">
      <alignment horizontal="left"/>
    </xf>
    <xf numFmtId="0" fontId="40" fillId="0" borderId="0" xfId="5" applyFont="1"/>
    <xf numFmtId="0" fontId="49" fillId="0" borderId="10" xfId="5" applyFont="1" applyBorder="1" applyAlignment="1">
      <alignment horizontal="right"/>
    </xf>
    <xf numFmtId="0" fontId="49" fillId="0" borderId="10" xfId="5" applyFont="1" applyBorder="1" applyAlignment="1">
      <alignment horizontal="center"/>
    </xf>
    <xf numFmtId="0" fontId="13" fillId="0" borderId="3" xfId="5" applyFont="1" applyBorder="1" applyAlignment="1">
      <alignment horizontal="left"/>
    </xf>
    <xf numFmtId="0" fontId="21" fillId="0" borderId="3" xfId="5" applyFont="1" applyBorder="1"/>
    <xf numFmtId="56" fontId="21" fillId="0" borderId="3" xfId="5" applyNumberFormat="1" applyFont="1" applyBorder="1"/>
    <xf numFmtId="0" fontId="21" fillId="0" borderId="1" xfId="5" applyFont="1" applyBorder="1"/>
    <xf numFmtId="0" fontId="11" fillId="0" borderId="3" xfId="5" applyFont="1" applyBorder="1" applyAlignment="1">
      <alignment horizontal="right"/>
    </xf>
    <xf numFmtId="0" fontId="49" fillId="0" borderId="3" xfId="5" applyFont="1" applyBorder="1" applyAlignment="1">
      <alignment horizontal="right"/>
    </xf>
    <xf numFmtId="0" fontId="6" fillId="0" borderId="3" xfId="5" applyFont="1" applyBorder="1"/>
    <xf numFmtId="0" fontId="13" fillId="0" borderId="13" xfId="5" applyFont="1" applyBorder="1"/>
    <xf numFmtId="0" fontId="21" fillId="0" borderId="3" xfId="5" applyFont="1" applyBorder="1" applyAlignment="1">
      <alignment horizontal="left"/>
    </xf>
    <xf numFmtId="0" fontId="13" fillId="0" borderId="3" xfId="5" applyFont="1" applyBorder="1"/>
    <xf numFmtId="0" fontId="21" fillId="0" borderId="14" xfId="5" applyFont="1" applyBorder="1"/>
    <xf numFmtId="0" fontId="21" fillId="0" borderId="0" xfId="5" applyFont="1" applyAlignment="1">
      <alignment horizontal="center"/>
    </xf>
    <xf numFmtId="0" fontId="117" fillId="0" borderId="6" xfId="5" applyFont="1" applyBorder="1" applyAlignment="1">
      <alignment horizontal="center"/>
    </xf>
    <xf numFmtId="0" fontId="106" fillId="0" borderId="5" xfId="5" applyFont="1" applyBorder="1" applyAlignment="1">
      <alignment horizontal="center"/>
    </xf>
    <xf numFmtId="0" fontId="106" fillId="0" borderId="6" xfId="5" applyFont="1" applyBorder="1" applyAlignment="1">
      <alignment horizontal="center"/>
    </xf>
    <xf numFmtId="0" fontId="6" fillId="0" borderId="0" xfId="5" quotePrefix="1" applyFont="1" applyAlignment="1">
      <alignment horizontal="center"/>
    </xf>
    <xf numFmtId="0" fontId="6" fillId="0" borderId="4" xfId="5" quotePrefix="1" applyFont="1" applyBorder="1" applyAlignment="1">
      <alignment horizontal="center"/>
    </xf>
    <xf numFmtId="0" fontId="6" fillId="0" borderId="4" xfId="5" applyFont="1" applyBorder="1" applyAlignment="1">
      <alignment horizontal="center"/>
    </xf>
    <xf numFmtId="0" fontId="6" fillId="0" borderId="6" xfId="5" applyFont="1" applyBorder="1" applyAlignment="1">
      <alignment horizontal="center"/>
    </xf>
    <xf numFmtId="0" fontId="8" fillId="0" borderId="4" xfId="5" quotePrefix="1" applyFont="1" applyBorder="1" applyAlignment="1">
      <alignment horizontal="center"/>
    </xf>
    <xf numFmtId="0" fontId="6" fillId="0" borderId="6" xfId="5" quotePrefix="1" applyFont="1" applyBorder="1" applyAlignment="1">
      <alignment horizontal="center"/>
    </xf>
    <xf numFmtId="0" fontId="8" fillId="0" borderId="6" xfId="5" quotePrefix="1" applyFont="1" applyBorder="1" applyAlignment="1">
      <alignment horizontal="center"/>
    </xf>
    <xf numFmtId="0" fontId="6" fillId="0" borderId="12" xfId="5" applyFont="1" applyBorder="1" applyAlignment="1">
      <alignment horizontal="center"/>
    </xf>
    <xf numFmtId="0" fontId="6" fillId="0" borderId="0" xfId="5" applyFont="1" applyAlignment="1">
      <alignment horizontal="center"/>
    </xf>
    <xf numFmtId="37" fontId="6" fillId="0" borderId="6" xfId="5" applyNumberFormat="1" applyFont="1" applyBorder="1" applyAlignment="1">
      <alignment horizontal="center"/>
    </xf>
    <xf numFmtId="0" fontId="117" fillId="0" borderId="10" xfId="5" applyFont="1" applyBorder="1" applyAlignment="1">
      <alignment horizontal="center"/>
    </xf>
    <xf numFmtId="0" fontId="117" fillId="0" borderId="9" xfId="5" applyFont="1" applyBorder="1" applyAlignment="1">
      <alignment horizontal="center"/>
    </xf>
    <xf numFmtId="0" fontId="117" fillId="0" borderId="8" xfId="5" applyFont="1" applyBorder="1" applyAlignment="1">
      <alignment horizontal="center"/>
    </xf>
    <xf numFmtId="37" fontId="117" fillId="0" borderId="8" xfId="5" applyNumberFormat="1" applyFont="1" applyBorder="1" applyAlignment="1">
      <alignment horizontal="center"/>
    </xf>
    <xf numFmtId="37" fontId="117" fillId="0" borderId="9" xfId="5" applyNumberFormat="1" applyFont="1" applyBorder="1" applyAlignment="1">
      <alignment horizontal="center"/>
    </xf>
    <xf numFmtId="179" fontId="13" fillId="0" borderId="11" xfId="5" quotePrefix="1" applyNumberFormat="1" applyFont="1" applyBorder="1" applyAlignment="1">
      <alignment horizontal="left"/>
    </xf>
    <xf numFmtId="181" fontId="16" fillId="0" borderId="4" xfId="5" quotePrefix="1" applyNumberFormat="1" applyFont="1" applyBorder="1" applyAlignment="1">
      <alignment horizontal="right"/>
    </xf>
    <xf numFmtId="0" fontId="13" fillId="0" borderId="0" xfId="5" quotePrefix="1" applyFont="1" applyAlignment="1">
      <alignment horizontal="right"/>
    </xf>
    <xf numFmtId="0" fontId="13" fillId="0" borderId="12" xfId="5" quotePrefix="1" applyFont="1" applyBorder="1" applyAlignment="1">
      <alignment horizontal="left"/>
    </xf>
    <xf numFmtId="0" fontId="21" fillId="0" borderId="4" xfId="5" quotePrefix="1" applyFont="1" applyBorder="1" applyAlignment="1">
      <alignment horizontal="right"/>
    </xf>
    <xf numFmtId="177" fontId="22" fillId="0" borderId="0" xfId="5" quotePrefix="1" applyNumberFormat="1" applyFont="1" applyAlignment="1">
      <alignment horizontal="right"/>
    </xf>
    <xf numFmtId="183" fontId="22" fillId="0" borderId="12" xfId="5" quotePrefix="1" applyNumberFormat="1" applyFont="1" applyBorder="1" applyAlignment="1">
      <alignment horizontal="left"/>
    </xf>
    <xf numFmtId="184" fontId="21" fillId="0" borderId="4" xfId="5" quotePrefix="1" applyNumberFormat="1" applyFont="1" applyBorder="1" applyAlignment="1">
      <alignment horizontal="right"/>
    </xf>
    <xf numFmtId="0" fontId="22" fillId="0" borderId="0" xfId="5" quotePrefix="1" applyFont="1" applyAlignment="1">
      <alignment horizontal="right"/>
    </xf>
    <xf numFmtId="0" fontId="22" fillId="0" borderId="12" xfId="5" quotePrefix="1" applyFont="1" applyBorder="1" applyAlignment="1">
      <alignment horizontal="left"/>
    </xf>
    <xf numFmtId="180" fontId="22" fillId="0" borderId="0" xfId="5" quotePrefix="1" applyNumberFormat="1" applyFont="1" applyAlignment="1">
      <alignment horizontal="right"/>
    </xf>
    <xf numFmtId="180" fontId="22" fillId="0" borderId="12" xfId="5" quotePrefix="1" applyNumberFormat="1" applyFont="1" applyBorder="1" applyAlignment="1">
      <alignment horizontal="left"/>
    </xf>
    <xf numFmtId="180" fontId="21" fillId="0" borderId="4" xfId="5" applyNumberFormat="1" applyFont="1" applyBorder="1" applyAlignment="1">
      <alignment horizontal="right"/>
    </xf>
    <xf numFmtId="180" fontId="22" fillId="0" borderId="0" xfId="5" applyNumberFormat="1" applyFont="1" applyAlignment="1">
      <alignment horizontal="right"/>
    </xf>
    <xf numFmtId="0" fontId="21" fillId="0" borderId="4" xfId="5" applyFont="1" applyBorder="1" applyAlignment="1">
      <alignment horizontal="right"/>
    </xf>
    <xf numFmtId="195" fontId="22" fillId="0" borderId="12" xfId="5" quotePrefix="1" applyNumberFormat="1" applyFont="1" applyBorder="1" applyAlignment="1">
      <alignment horizontal="left"/>
    </xf>
    <xf numFmtId="180" fontId="22" fillId="0" borderId="10" xfId="5" quotePrefix="1" applyNumberFormat="1" applyFont="1" applyBorder="1" applyAlignment="1">
      <alignment horizontal="right"/>
    </xf>
    <xf numFmtId="195" fontId="22" fillId="0" borderId="7" xfId="5" quotePrefix="1" applyNumberFormat="1" applyFont="1" applyBorder="1" applyAlignment="1">
      <alignment horizontal="left"/>
    </xf>
    <xf numFmtId="180" fontId="21" fillId="0" borderId="9" xfId="5" applyNumberFormat="1" applyFont="1" applyBorder="1" applyAlignment="1">
      <alignment horizontal="right"/>
    </xf>
    <xf numFmtId="0" fontId="49" fillId="0" borderId="3" xfId="5" applyFont="1" applyBorder="1" applyAlignment="1">
      <alignment horizontal="center"/>
    </xf>
    <xf numFmtId="180" fontId="49" fillId="0" borderId="3" xfId="5" applyNumberFormat="1" applyFont="1" applyBorder="1" applyAlignment="1">
      <alignment horizontal="right"/>
    </xf>
    <xf numFmtId="49" fontId="21" fillId="0" borderId="3" xfId="5" applyNumberFormat="1" applyFont="1" applyBorder="1"/>
    <xf numFmtId="0" fontId="11" fillId="0" borderId="1" xfId="5" applyFont="1" applyBorder="1" applyAlignment="1">
      <alignment horizontal="right"/>
    </xf>
    <xf numFmtId="0" fontId="106" fillId="0" borderId="0" xfId="5" applyFont="1" applyAlignment="1">
      <alignment horizontal="center"/>
    </xf>
    <xf numFmtId="0" fontId="106" fillId="0" borderId="4" xfId="5" applyFont="1" applyBorder="1" applyAlignment="1">
      <alignment horizontal="center"/>
    </xf>
    <xf numFmtId="0" fontId="117" fillId="0" borderId="12" xfId="5" applyFont="1" applyBorder="1" applyAlignment="1">
      <alignment horizontal="center"/>
    </xf>
    <xf numFmtId="0" fontId="21" fillId="0" borderId="3" xfId="5" applyFont="1" applyBorder="1" applyAlignment="1">
      <alignment horizontal="center"/>
    </xf>
    <xf numFmtId="0" fontId="6" fillId="0" borderId="1" xfId="5" applyFont="1" applyBorder="1" applyAlignment="1">
      <alignment horizontal="center"/>
    </xf>
    <xf numFmtId="0" fontId="16" fillId="0" borderId="3" xfId="5" applyFont="1" applyBorder="1" applyAlignment="1">
      <alignment horizontal="center" vertical="center" wrapText="1"/>
    </xf>
    <xf numFmtId="0" fontId="60" fillId="0" borderId="0" xfId="5" applyFont="1"/>
    <xf numFmtId="38" fontId="60" fillId="0" borderId="0" xfId="2" applyFont="1" applyFill="1" applyBorder="1" applyAlignment="1">
      <alignment horizontal="right"/>
    </xf>
    <xf numFmtId="38" fontId="3" fillId="2" borderId="0" xfId="2" applyFont="1" applyFill="1" applyAlignment="1">
      <alignment horizontal="right"/>
    </xf>
    <xf numFmtId="38" fontId="5" fillId="2" borderId="0" xfId="2" applyFont="1" applyFill="1" applyAlignment="1">
      <alignment horizontal="right"/>
    </xf>
    <xf numFmtId="0" fontId="106" fillId="2" borderId="3" xfId="5" applyFont="1" applyFill="1" applyBorder="1" applyAlignment="1">
      <alignment shrinkToFit="1"/>
    </xf>
    <xf numFmtId="180" fontId="21" fillId="2" borderId="9" xfId="5" quotePrefix="1" applyNumberFormat="1" applyFont="1" applyFill="1" applyBorder="1" applyAlignment="1">
      <alignment horizontal="right" indent="1"/>
    </xf>
    <xf numFmtId="0" fontId="16" fillId="2" borderId="2" xfId="15" applyFont="1" applyFill="1" applyBorder="1"/>
    <xf numFmtId="0" fontId="16" fillId="2" borderId="4" xfId="15" applyFont="1" applyFill="1" applyBorder="1"/>
    <xf numFmtId="0" fontId="21" fillId="2" borderId="4" xfId="15" quotePrefix="1" applyFont="1" applyFill="1" applyBorder="1" applyAlignment="1">
      <alignment horizontal="left"/>
    </xf>
    <xf numFmtId="0" fontId="21" fillId="2" borderId="9" xfId="15" quotePrefix="1" applyFont="1" applyFill="1" applyBorder="1" applyAlignment="1">
      <alignment horizontal="left"/>
    </xf>
    <xf numFmtId="0" fontId="6" fillId="2" borderId="3" xfId="5" applyFont="1" applyFill="1" applyBorder="1" applyAlignment="1">
      <alignment horizontal="left" vertical="center"/>
    </xf>
    <xf numFmtId="0" fontId="16" fillId="2" borderId="3" xfId="5" applyFont="1" applyFill="1" applyBorder="1" applyAlignment="1">
      <alignment horizontal="center" vertical="center"/>
    </xf>
    <xf numFmtId="0" fontId="18" fillId="2" borderId="3" xfId="5" quotePrefix="1" applyFont="1" applyFill="1" applyBorder="1" applyAlignment="1">
      <alignment horizontal="left"/>
    </xf>
    <xf numFmtId="0" fontId="13" fillId="2" borderId="3" xfId="5" quotePrefix="1" applyFont="1" applyFill="1" applyBorder="1"/>
    <xf numFmtId="0" fontId="3" fillId="2" borderId="1" xfId="6" applyFill="1" applyBorder="1" applyAlignment="1">
      <alignment horizontal="center"/>
    </xf>
    <xf numFmtId="0" fontId="21" fillId="2" borderId="3" xfId="5" quotePrefix="1" applyFont="1" applyFill="1" applyBorder="1" applyAlignment="1">
      <alignment horizontal="left" vertical="center"/>
    </xf>
    <xf numFmtId="0" fontId="6" fillId="2" borderId="11" xfId="5" applyFont="1" applyFill="1" applyBorder="1" applyAlignment="1">
      <alignment vertic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13" fillId="2" borderId="2" xfId="5" applyFont="1" applyFill="1" applyBorder="1" applyAlignment="1">
      <alignment horizontal="center"/>
    </xf>
    <xf numFmtId="0" fontId="21" fillId="2" borderId="2" xfId="5" quotePrefix="1" applyFont="1" applyFill="1" applyBorder="1" applyAlignment="1">
      <alignment horizontal="center"/>
    </xf>
    <xf numFmtId="0" fontId="21" fillId="2" borderId="3" xfId="5" applyFont="1" applyFill="1" applyBorder="1" applyAlignment="1">
      <alignment horizontal="center" vertical="center"/>
    </xf>
    <xf numFmtId="0" fontId="6" fillId="2" borderId="3" xfId="5" applyFont="1" applyFill="1" applyBorder="1" applyAlignment="1">
      <alignment horizontal="center" vertical="center"/>
    </xf>
    <xf numFmtId="0" fontId="6" fillId="2" borderId="3" xfId="5" applyFont="1" applyFill="1" applyBorder="1" applyAlignment="1">
      <alignment vertical="center"/>
    </xf>
    <xf numFmtId="0" fontId="21" fillId="2" borderId="3" xfId="5" quotePrefix="1" applyFont="1" applyFill="1" applyBorder="1" applyAlignment="1">
      <alignment horizontal="center" vertical="center"/>
    </xf>
    <xf numFmtId="0" fontId="13" fillId="0" borderId="14" xfId="5" applyFont="1" applyBorder="1"/>
    <xf numFmtId="0" fontId="21" fillId="2" borderId="3" xfId="5" quotePrefix="1" applyFont="1" applyFill="1" applyBorder="1" applyAlignment="1">
      <alignment horizontal="distributed"/>
    </xf>
    <xf numFmtId="0" fontId="13" fillId="2" borderId="13" xfId="5" quotePrefix="1" applyFont="1" applyFill="1" applyBorder="1"/>
    <xf numFmtId="0" fontId="6" fillId="0" borderId="3" xfId="5" applyFont="1" applyBorder="1" applyAlignment="1">
      <alignment horizontal="left"/>
    </xf>
    <xf numFmtId="0" fontId="21" fillId="2" borderId="3" xfId="5" applyFont="1" applyFill="1" applyBorder="1" applyAlignment="1">
      <alignment horizontal="center"/>
    </xf>
    <xf numFmtId="0" fontId="21" fillId="2" borderId="3" xfId="5" applyFont="1" applyFill="1" applyBorder="1" applyAlignment="1">
      <alignment vertical="center"/>
    </xf>
    <xf numFmtId="38" fontId="105" fillId="2" borderId="1" xfId="2" applyFont="1" applyFill="1" applyBorder="1" applyAlignment="1">
      <alignment horizontal="center"/>
    </xf>
    <xf numFmtId="38" fontId="105" fillId="2" borderId="2" xfId="2" applyFont="1" applyFill="1" applyBorder="1" applyAlignment="1">
      <alignment horizontal="center"/>
    </xf>
    <xf numFmtId="38" fontId="122" fillId="2" borderId="2" xfId="2" quotePrefix="1" applyFont="1" applyFill="1" applyBorder="1" applyAlignment="1">
      <alignment horizontal="center" shrinkToFit="1"/>
    </xf>
    <xf numFmtId="38" fontId="105" fillId="2" borderId="2" xfId="2" quotePrefix="1" applyFont="1" applyFill="1" applyBorder="1" applyAlignment="1">
      <alignment horizontal="left"/>
    </xf>
    <xf numFmtId="38" fontId="105" fillId="2" borderId="0" xfId="2" quotePrefix="1" applyFont="1" applyFill="1" applyBorder="1" applyAlignment="1">
      <alignment horizontal="left"/>
    </xf>
    <xf numFmtId="38" fontId="105" fillId="2" borderId="5" xfId="2" applyFont="1" applyFill="1" applyBorder="1"/>
    <xf numFmtId="38" fontId="105" fillId="2" borderId="0" xfId="2" applyFont="1" applyFill="1" applyBorder="1" applyAlignment="1">
      <alignment horizontal="center"/>
    </xf>
    <xf numFmtId="38" fontId="105" fillId="2" borderId="6" xfId="2" applyFont="1" applyFill="1" applyBorder="1" applyAlignment="1">
      <alignment horizontal="center"/>
    </xf>
    <xf numFmtId="38" fontId="105" fillId="2" borderId="4" xfId="2" applyFont="1" applyFill="1" applyBorder="1" applyAlignment="1">
      <alignment horizontal="center" shrinkToFit="1"/>
    </xf>
    <xf numFmtId="38" fontId="105" fillId="2" borderId="6" xfId="2" applyFont="1" applyFill="1" applyBorder="1" applyAlignment="1">
      <alignment horizontal="center" wrapText="1" shrinkToFit="1"/>
    </xf>
    <xf numFmtId="38" fontId="105" fillId="2" borderId="4" xfId="2" applyFont="1" applyFill="1" applyBorder="1"/>
    <xf numFmtId="38" fontId="105" fillId="2" borderId="4" xfId="2" applyFont="1" applyFill="1" applyBorder="1" applyAlignment="1"/>
    <xf numFmtId="0" fontId="4" fillId="2" borderId="0" xfId="6" quotePrefix="1" applyFont="1" applyFill="1" applyAlignment="1">
      <alignment horizontal="left"/>
    </xf>
    <xf numFmtId="0" fontId="4" fillId="2" borderId="0" xfId="6" quotePrefix="1" applyFont="1" applyFill="1" applyAlignment="1">
      <alignment horizontal="right"/>
    </xf>
    <xf numFmtId="0" fontId="121" fillId="2" borderId="0" xfId="6" applyFont="1" applyFill="1"/>
    <xf numFmtId="0" fontId="111" fillId="2" borderId="0" xfId="6" applyFont="1" applyFill="1" applyAlignment="1">
      <alignment vertical="center"/>
    </xf>
    <xf numFmtId="0" fontId="105" fillId="2" borderId="2" xfId="6" applyFont="1" applyFill="1" applyBorder="1" applyAlignment="1">
      <alignment horizontal="center"/>
    </xf>
    <xf numFmtId="0" fontId="3" fillId="2" borderId="13" xfId="6" applyFill="1" applyBorder="1" applyAlignment="1">
      <alignment horizontal="left"/>
    </xf>
    <xf numFmtId="0" fontId="122" fillId="2" borderId="5" xfId="6" quotePrefix="1" applyFont="1" applyFill="1" applyBorder="1" applyAlignment="1">
      <alignment horizontal="center"/>
    </xf>
    <xf numFmtId="0" fontId="105" fillId="2" borderId="2" xfId="6" quotePrefix="1" applyFont="1" applyFill="1" applyBorder="1" applyAlignment="1">
      <alignment horizontal="left"/>
    </xf>
    <xf numFmtId="0" fontId="105" fillId="2" borderId="4" xfId="6" quotePrefix="1" applyFont="1" applyFill="1" applyBorder="1" applyAlignment="1">
      <alignment horizontal="left"/>
    </xf>
    <xf numFmtId="0" fontId="106" fillId="2" borderId="12" xfId="6" quotePrefix="1" applyFont="1" applyFill="1" applyBorder="1" applyAlignment="1">
      <alignment horizontal="center"/>
    </xf>
    <xf numFmtId="0" fontId="3" fillId="2" borderId="2" xfId="6" applyFill="1" applyBorder="1"/>
    <xf numFmtId="0" fontId="13" fillId="2" borderId="12" xfId="6" quotePrefix="1" applyFont="1" applyFill="1" applyBorder="1" applyAlignment="1">
      <alignment horizontal="center"/>
    </xf>
    <xf numFmtId="0" fontId="3" fillId="2" borderId="5" xfId="6" applyFill="1" applyBorder="1"/>
    <xf numFmtId="0" fontId="105" fillId="2" borderId="4" xfId="6" applyFont="1" applyFill="1" applyBorder="1" applyAlignment="1">
      <alignment horizontal="center"/>
    </xf>
    <xf numFmtId="0" fontId="105" fillId="2" borderId="0" xfId="6" applyFont="1" applyFill="1" applyAlignment="1">
      <alignment horizontal="center"/>
    </xf>
    <xf numFmtId="0" fontId="122" fillId="2" borderId="6" xfId="6" applyFont="1" applyFill="1" applyBorder="1" applyAlignment="1">
      <alignment horizontal="center"/>
    </xf>
    <xf numFmtId="0" fontId="105" fillId="2" borderId="6" xfId="6" applyFont="1" applyFill="1" applyBorder="1" applyAlignment="1">
      <alignment horizontal="center"/>
    </xf>
    <xf numFmtId="38" fontId="105" fillId="2" borderId="6" xfId="3" applyFont="1" applyFill="1" applyBorder="1" applyAlignment="1">
      <alignment horizontal="center"/>
    </xf>
    <xf numFmtId="0" fontId="6" fillId="2" borderId="6" xfId="6" applyFont="1" applyFill="1" applyBorder="1" applyAlignment="1">
      <alignment horizontal="center" wrapText="1" shrinkToFit="1"/>
    </xf>
    <xf numFmtId="0" fontId="34" fillId="2" borderId="5" xfId="6" applyFont="1" applyFill="1" applyBorder="1" applyAlignment="1">
      <alignment horizontal="left"/>
    </xf>
    <xf numFmtId="0" fontId="34" fillId="2" borderId="0" xfId="6" applyFont="1" applyFill="1" applyAlignment="1">
      <alignment horizontal="left"/>
    </xf>
    <xf numFmtId="0" fontId="34" fillId="2" borderId="6" xfId="6" applyFont="1" applyFill="1" applyBorder="1" applyAlignment="1">
      <alignment horizontal="left"/>
    </xf>
    <xf numFmtId="0" fontId="34" fillId="2" borderId="6" xfId="6" quotePrefix="1" applyFont="1" applyFill="1" applyBorder="1" applyAlignment="1">
      <alignment horizontal="left"/>
    </xf>
    <xf numFmtId="0" fontId="34" fillId="2" borderId="0" xfId="6" quotePrefix="1" applyFont="1" applyFill="1" applyAlignment="1">
      <alignment horizontal="left"/>
    </xf>
    <xf numFmtId="0" fontId="35" fillId="2" borderId="6" xfId="6" applyFont="1" applyFill="1" applyBorder="1" applyAlignment="1">
      <alignment horizontal="left"/>
    </xf>
    <xf numFmtId="0" fontId="35" fillId="2" borderId="0" xfId="6" applyFont="1" applyFill="1" applyAlignment="1">
      <alignment horizontal="left"/>
    </xf>
    <xf numFmtId="0" fontId="111" fillId="2" borderId="10" xfId="6" applyFont="1" applyFill="1" applyBorder="1" applyAlignment="1">
      <alignment vertical="center"/>
    </xf>
    <xf numFmtId="0" fontId="5" fillId="2" borderId="0" xfId="18" quotePrefix="1" applyFont="1" applyFill="1" applyAlignment="1">
      <alignment horizontal="left"/>
    </xf>
    <xf numFmtId="0" fontId="5" fillId="2" borderId="0" xfId="18" quotePrefix="1" applyFont="1" applyFill="1" applyAlignment="1">
      <alignment horizontal="right"/>
    </xf>
    <xf numFmtId="0" fontId="111" fillId="2" borderId="0" xfId="18" quotePrefix="1" applyFont="1" applyFill="1" applyAlignment="1">
      <alignment horizontal="left"/>
    </xf>
    <xf numFmtId="0" fontId="106" fillId="2" borderId="5" xfId="18" applyFont="1" applyFill="1" applyBorder="1" applyAlignment="1">
      <alignment horizontal="center"/>
    </xf>
    <xf numFmtId="0" fontId="106" fillId="2" borderId="3" xfId="18" applyFont="1" applyFill="1" applyBorder="1" applyAlignment="1">
      <alignment horizontal="center"/>
    </xf>
    <xf numFmtId="37" fontId="106" fillId="2" borderId="6" xfId="18" applyNumberFormat="1" applyFont="1" applyFill="1" applyBorder="1" applyAlignment="1">
      <alignment horizontal="center"/>
    </xf>
    <xf numFmtId="0" fontId="106" fillId="2" borderId="0" xfId="18" applyFont="1" applyFill="1" applyAlignment="1">
      <alignment horizontal="center"/>
    </xf>
    <xf numFmtId="0" fontId="106" fillId="2" borderId="6" xfId="18" applyFont="1" applyFill="1" applyBorder="1" applyAlignment="1">
      <alignment horizontal="center"/>
    </xf>
    <xf numFmtId="0" fontId="106" fillId="2" borderId="2" xfId="18" applyFont="1" applyFill="1" applyBorder="1" applyAlignment="1">
      <alignment horizontal="center"/>
    </xf>
    <xf numFmtId="0" fontId="106" fillId="2" borderId="1" xfId="18" applyFont="1" applyFill="1" applyBorder="1" applyAlignment="1">
      <alignment horizontal="center"/>
    </xf>
    <xf numFmtId="37" fontId="115" fillId="2" borderId="0" xfId="18" applyNumberFormat="1" applyFont="1" applyFill="1" applyAlignment="1">
      <alignment horizontal="distributed"/>
    </xf>
    <xf numFmtId="37" fontId="115" fillId="2" borderId="0" xfId="18" quotePrefix="1" applyNumberFormat="1" applyFont="1" applyFill="1" applyAlignment="1">
      <alignment horizontal="left"/>
    </xf>
    <xf numFmtId="37" fontId="106" fillId="2" borderId="0" xfId="18" applyNumberFormat="1" applyFont="1" applyFill="1" applyAlignment="1">
      <alignment horizontal="distributed" vertical="distributed"/>
    </xf>
    <xf numFmtId="37" fontId="115" fillId="2" borderId="0" xfId="18" applyNumberFormat="1" applyFont="1" applyFill="1" applyAlignment="1">
      <alignment horizontal="distributed" vertical="distributed"/>
    </xf>
    <xf numFmtId="0" fontId="111" fillId="2" borderId="10" xfId="18" applyFont="1" applyFill="1" applyBorder="1" applyAlignment="1">
      <alignment horizontal="left"/>
    </xf>
    <xf numFmtId="0" fontId="115" fillId="2" borderId="0" xfId="18" applyFont="1" applyFill="1" applyAlignment="1">
      <alignment horizontal="distributed"/>
    </xf>
    <xf numFmtId="37" fontId="21" fillId="2" borderId="0" xfId="18" quotePrefix="1" applyNumberFormat="1" applyFont="1" applyFill="1" applyAlignment="1">
      <alignment horizontal="left"/>
    </xf>
    <xf numFmtId="0" fontId="4" fillId="2" borderId="0" xfId="17" quotePrefix="1" applyFont="1" applyFill="1" applyAlignment="1">
      <alignment horizontal="left"/>
    </xf>
    <xf numFmtId="0" fontId="4" fillId="2" borderId="0" xfId="17" quotePrefix="1" applyFont="1" applyFill="1" applyAlignment="1">
      <alignment horizontal="right"/>
    </xf>
    <xf numFmtId="0" fontId="13" fillId="2" borderId="2" xfId="17" applyFont="1" applyFill="1" applyBorder="1" applyAlignment="1">
      <alignment horizontal="center"/>
    </xf>
    <xf numFmtId="0" fontId="13" fillId="2" borderId="11" xfId="17" applyFont="1" applyFill="1" applyBorder="1" applyAlignment="1">
      <alignment horizontal="center"/>
    </xf>
    <xf numFmtId="0" fontId="13" fillId="2" borderId="12" xfId="17" applyFont="1" applyFill="1" applyBorder="1" applyAlignment="1">
      <alignment horizontal="center"/>
    </xf>
    <xf numFmtId="37" fontId="106" fillId="2" borderId="6" xfId="5" applyNumberFormat="1" applyFont="1" applyFill="1" applyBorder="1" applyAlignment="1">
      <alignment horizontal="center"/>
    </xf>
    <xf numFmtId="0" fontId="105" fillId="2" borderId="0" xfId="5" applyFont="1" applyFill="1" applyAlignment="1">
      <alignment horizontal="center"/>
    </xf>
    <xf numFmtId="0" fontId="105" fillId="2" borderId="2" xfId="5" applyFont="1" applyFill="1" applyBorder="1" applyAlignment="1">
      <alignment horizontal="right" vertical="center"/>
    </xf>
    <xf numFmtId="0" fontId="6" fillId="2" borderId="9" xfId="5" applyFont="1" applyFill="1" applyBorder="1" applyAlignment="1">
      <alignment horizontal="right" vertical="center"/>
    </xf>
    <xf numFmtId="0" fontId="6" fillId="2" borderId="7" xfId="5" applyFont="1" applyFill="1" applyBorder="1" applyAlignment="1">
      <alignment horizontal="right" vertical="center"/>
    </xf>
    <xf numFmtId="37" fontId="115" fillId="2" borderId="0" xfId="5" applyNumberFormat="1" applyFont="1" applyFill="1" applyAlignment="1">
      <alignment horizontal="distributed" vertical="distributed"/>
    </xf>
    <xf numFmtId="180" fontId="3" fillId="2" borderId="11" xfId="2" applyNumberFormat="1" applyFont="1" applyFill="1" applyBorder="1" applyAlignment="1">
      <alignment horizontal="right" vertical="center" indent="5"/>
    </xf>
    <xf numFmtId="37" fontId="16" fillId="2" borderId="0" xfId="5" applyNumberFormat="1" applyFont="1" applyFill="1" applyAlignment="1">
      <alignment horizontal="distributed" vertical="distributed"/>
    </xf>
    <xf numFmtId="180" fontId="3" fillId="2" borderId="0" xfId="2" applyNumberFormat="1" applyFont="1" applyFill="1" applyBorder="1" applyAlignment="1">
      <alignment horizontal="left"/>
    </xf>
    <xf numFmtId="0" fontId="3" fillId="2" borderId="12" xfId="5" applyFill="1" applyBorder="1" applyAlignment="1">
      <alignment horizontal="right" vertical="center"/>
    </xf>
    <xf numFmtId="180" fontId="3" fillId="2" borderId="12" xfId="2" applyNumberFormat="1" applyFont="1" applyFill="1" applyBorder="1" applyAlignment="1">
      <alignment horizontal="right" vertical="center" indent="5"/>
    </xf>
    <xf numFmtId="37" fontId="38" fillId="2" borderId="0" xfId="5" applyNumberFormat="1" applyFont="1" applyFill="1" applyAlignment="1">
      <alignment horizontal="distributed" vertical="distributed"/>
    </xf>
    <xf numFmtId="0" fontId="3" fillId="2" borderId="12" xfId="5" applyFill="1" applyBorder="1" applyAlignment="1">
      <alignment horizontal="right" vertical="center" indent="5"/>
    </xf>
    <xf numFmtId="180" fontId="5" fillId="2" borderId="12" xfId="2" applyNumberFormat="1" applyFont="1" applyFill="1" applyBorder="1" applyAlignment="1">
      <alignment horizontal="right" vertical="center" indent="5"/>
    </xf>
    <xf numFmtId="37" fontId="62" fillId="2" borderId="0" xfId="5" applyNumberFormat="1" applyFont="1" applyFill="1" applyAlignment="1">
      <alignment horizontal="distributed" vertical="distributed"/>
    </xf>
    <xf numFmtId="37" fontId="62" fillId="2" borderId="10" xfId="17" applyNumberFormat="1" applyFont="1" applyFill="1" applyBorder="1" applyAlignment="1">
      <alignment horizontal="distributed" vertical="distributed"/>
    </xf>
    <xf numFmtId="180" fontId="5" fillId="2" borderId="7" xfId="2" applyNumberFormat="1" applyFont="1" applyFill="1" applyBorder="1" applyAlignment="1">
      <alignment horizontal="right" vertical="center" indent="5"/>
    </xf>
    <xf numFmtId="37" fontId="21" fillId="2" borderId="0" xfId="5" applyNumberFormat="1" applyFont="1" applyFill="1" applyAlignment="1">
      <alignment horizontal="distributed" vertical="distributed"/>
    </xf>
    <xf numFmtId="0" fontId="122" fillId="2" borderId="2" xfId="5" applyFont="1" applyFill="1" applyBorder="1" applyAlignment="1">
      <alignment horizontal="centerContinuous"/>
    </xf>
    <xf numFmtId="0" fontId="105" fillId="2" borderId="4" xfId="5" applyFont="1" applyFill="1" applyBorder="1" applyAlignment="1">
      <alignment horizontal="center"/>
    </xf>
    <xf numFmtId="0" fontId="105" fillId="2" borderId="12" xfId="5" applyFont="1" applyFill="1" applyBorder="1" applyAlignment="1">
      <alignment horizontal="center"/>
    </xf>
    <xf numFmtId="0" fontId="111" fillId="2" borderId="0" xfId="5" quotePrefix="1" applyFont="1" applyFill="1" applyAlignment="1">
      <alignment horizontal="left"/>
    </xf>
    <xf numFmtId="37" fontId="40" fillId="2" borderId="0" xfId="5" applyNumberFormat="1" applyFont="1" applyFill="1" applyAlignment="1">
      <alignment horizontal="distributed" vertical="center"/>
    </xf>
    <xf numFmtId="37" fontId="22" fillId="2" borderId="0" xfId="5" applyNumberFormat="1" applyFont="1" applyFill="1" applyAlignment="1">
      <alignment horizontal="distributed" vertical="center"/>
    </xf>
    <xf numFmtId="0" fontId="105" fillId="2" borderId="1" xfId="5" applyFont="1" applyFill="1" applyBorder="1" applyAlignment="1">
      <alignment vertical="center"/>
    </xf>
    <xf numFmtId="37" fontId="22" fillId="2" borderId="6" xfId="5" applyNumberFormat="1" applyFont="1" applyFill="1" applyBorder="1" applyAlignment="1">
      <alignment horizontal="center" vertical="center"/>
    </xf>
    <xf numFmtId="37" fontId="22" fillId="2" borderId="4" xfId="5" applyNumberFormat="1" applyFont="1" applyFill="1" applyBorder="1" applyAlignment="1">
      <alignment horizontal="center" vertical="center" shrinkToFit="1"/>
    </xf>
    <xf numFmtId="0" fontId="106" fillId="2" borderId="3" xfId="5" applyFont="1" applyFill="1" applyBorder="1" applyAlignment="1">
      <alignment horizontal="center"/>
    </xf>
    <xf numFmtId="0" fontId="106" fillId="2" borderId="2" xfId="5" quotePrefix="1" applyFont="1" applyFill="1" applyBorder="1" applyAlignment="1">
      <alignment horizontal="centerContinuous"/>
    </xf>
    <xf numFmtId="37" fontId="106" fillId="2" borderId="0" xfId="5" applyNumberFormat="1" applyFont="1" applyFill="1" applyAlignment="1">
      <alignment horizontal="center"/>
    </xf>
    <xf numFmtId="0" fontId="105" fillId="2" borderId="3" xfId="5" applyFont="1" applyFill="1" applyBorder="1" applyAlignment="1">
      <alignment horizontal="center"/>
    </xf>
    <xf numFmtId="0" fontId="105" fillId="2" borderId="3" xfId="5" applyFont="1" applyFill="1" applyBorder="1" applyAlignment="1">
      <alignment horizontal="right"/>
    </xf>
    <xf numFmtId="0" fontId="123" fillId="2" borderId="2" xfId="5" applyFont="1" applyFill="1" applyBorder="1" applyAlignment="1">
      <alignment horizontal="centerContinuous"/>
    </xf>
    <xf numFmtId="0" fontId="124" fillId="2" borderId="1" xfId="5" applyFont="1" applyFill="1" applyBorder="1" applyAlignment="1">
      <alignment horizontal="centerContinuous"/>
    </xf>
    <xf numFmtId="0" fontId="60" fillId="0" borderId="10" xfId="5" applyFont="1" applyBorder="1"/>
    <xf numFmtId="0" fontId="13" fillId="0" borderId="10" xfId="5" applyFont="1" applyBorder="1" applyAlignment="1">
      <alignment horizontal="left"/>
    </xf>
    <xf numFmtId="0" fontId="124" fillId="2" borderId="11" xfId="5" applyFont="1" applyFill="1" applyBorder="1" applyAlignment="1">
      <alignment horizontal="centerContinuous"/>
    </xf>
    <xf numFmtId="181" fontId="16" fillId="0" borderId="1" xfId="5" quotePrefix="1" applyNumberFormat="1" applyFont="1" applyBorder="1" applyAlignment="1">
      <alignment horizontal="left" indent="1"/>
    </xf>
    <xf numFmtId="181" fontId="16" fillId="0" borderId="0" xfId="5" quotePrefix="1" applyNumberFormat="1" applyFont="1" applyAlignment="1">
      <alignment horizontal="left" indent="1"/>
    </xf>
    <xf numFmtId="0" fontId="13" fillId="0" borderId="10" xfId="5" quotePrefix="1" applyFont="1" applyBorder="1" applyAlignment="1">
      <alignment horizontal="left"/>
    </xf>
    <xf numFmtId="37" fontId="21" fillId="0" borderId="0" xfId="5" quotePrefix="1" applyNumberFormat="1" applyFont="1" applyAlignment="1">
      <alignment horizontal="left"/>
    </xf>
    <xf numFmtId="0" fontId="23" fillId="2" borderId="3" xfId="5" applyFont="1" applyFill="1" applyBorder="1" applyAlignment="1">
      <alignment horizontal="right"/>
    </xf>
    <xf numFmtId="0" fontId="3" fillId="2" borderId="12" xfId="5" applyFill="1" applyBorder="1" applyAlignment="1">
      <alignment horizontal="center"/>
    </xf>
    <xf numFmtId="0" fontId="106" fillId="2" borderId="0" xfId="5" applyFont="1" applyFill="1" applyAlignment="1">
      <alignment horizontal="left"/>
    </xf>
    <xf numFmtId="0" fontId="106" fillId="2" borderId="10" xfId="5" applyFont="1" applyFill="1" applyBorder="1" applyAlignment="1">
      <alignment horizontal="left"/>
    </xf>
    <xf numFmtId="0" fontId="106" fillId="2" borderId="10" xfId="5" applyFont="1" applyFill="1" applyBorder="1"/>
    <xf numFmtId="0" fontId="106" fillId="2" borderId="10" xfId="5" applyFont="1" applyFill="1" applyBorder="1" applyAlignment="1">
      <alignment horizontal="center"/>
    </xf>
    <xf numFmtId="0" fontId="106" fillId="2" borderId="11" xfId="5" applyFont="1" applyFill="1" applyBorder="1" applyAlignment="1">
      <alignment horizontal="left"/>
    </xf>
    <xf numFmtId="0" fontId="106" fillId="2" borderId="1" xfId="5" applyFont="1" applyFill="1" applyBorder="1" applyAlignment="1">
      <alignment horizontal="center"/>
    </xf>
    <xf numFmtId="177" fontId="3" fillId="0" borderId="0" xfId="5" quotePrefix="1" applyNumberFormat="1" applyAlignment="1">
      <alignment horizontal="right"/>
    </xf>
    <xf numFmtId="179" fontId="3" fillId="0" borderId="0" xfId="5" quotePrefix="1" applyNumberFormat="1" applyAlignment="1">
      <alignment horizontal="left"/>
    </xf>
    <xf numFmtId="183" fontId="5" fillId="0" borderId="0" xfId="5" quotePrefix="1" applyNumberFormat="1" applyFont="1" applyAlignment="1">
      <alignment horizontal="left"/>
    </xf>
    <xf numFmtId="0" fontId="5" fillId="0" borderId="0" xfId="5" quotePrefix="1" applyFont="1" applyAlignment="1">
      <alignment horizontal="left"/>
    </xf>
    <xf numFmtId="0" fontId="13" fillId="0" borderId="4" xfId="5" quotePrefix="1" applyFont="1" applyBorder="1" applyAlignment="1">
      <alignment horizontal="left" indent="1"/>
    </xf>
    <xf numFmtId="180" fontId="5" fillId="0" borderId="0" xfId="5" quotePrefix="1" applyNumberFormat="1" applyFont="1" applyAlignment="1">
      <alignment horizontal="left"/>
    </xf>
    <xf numFmtId="0" fontId="5" fillId="0" borderId="0" xfId="5" applyFont="1" applyAlignment="1">
      <alignment horizontal="right"/>
    </xf>
    <xf numFmtId="0" fontId="13" fillId="0" borderId="4" xfId="5" applyFont="1" applyBorder="1" applyAlignment="1">
      <alignment horizontal="left" indent="1"/>
    </xf>
    <xf numFmtId="185" fontId="5" fillId="0" borderId="0" xfId="5" applyNumberFormat="1" applyFont="1" applyAlignment="1">
      <alignment horizontal="left"/>
    </xf>
    <xf numFmtId="185" fontId="5" fillId="0" borderId="0" xfId="5" quotePrefix="1" applyNumberFormat="1" applyFont="1" applyAlignment="1">
      <alignment horizontal="left"/>
    </xf>
    <xf numFmtId="185" fontId="5" fillId="0" borderId="10" xfId="5" quotePrefix="1" applyNumberFormat="1" applyFont="1" applyBorder="1" applyAlignment="1">
      <alignment horizontal="left"/>
    </xf>
    <xf numFmtId="0" fontId="106" fillId="2" borderId="10" xfId="5" quotePrefix="1" applyFont="1" applyFill="1" applyBorder="1" applyAlignment="1">
      <alignment horizontal="left"/>
    </xf>
    <xf numFmtId="0" fontId="106" fillId="2" borderId="0" xfId="5" quotePrefix="1" applyFont="1" applyFill="1" applyAlignment="1">
      <alignment horizontal="left"/>
    </xf>
    <xf numFmtId="38" fontId="13" fillId="2" borderId="10" xfId="2" quotePrefix="1" applyFont="1" applyFill="1" applyBorder="1" applyAlignment="1" applyProtection="1">
      <alignment horizontal="right"/>
    </xf>
    <xf numFmtId="38" fontId="106" fillId="2" borderId="0" xfId="5" quotePrefix="1" applyNumberFormat="1" applyFont="1" applyFill="1" applyAlignment="1">
      <alignment horizontal="left"/>
    </xf>
    <xf numFmtId="38" fontId="106" fillId="2" borderId="0" xfId="2" quotePrefix="1" applyFont="1" applyFill="1" applyBorder="1" applyAlignment="1">
      <alignment horizontal="left"/>
    </xf>
    <xf numFmtId="38" fontId="106" fillId="2" borderId="10" xfId="2" quotePrefix="1" applyFont="1" applyFill="1" applyBorder="1" applyAlignment="1">
      <alignment horizontal="left"/>
    </xf>
    <xf numFmtId="38" fontId="105" fillId="2" borderId="3" xfId="2" applyFont="1" applyFill="1" applyBorder="1"/>
    <xf numFmtId="38" fontId="105" fillId="2" borderId="3" xfId="2" applyFont="1" applyFill="1" applyBorder="1" applyAlignment="1">
      <alignment horizontal="right"/>
    </xf>
    <xf numFmtId="38" fontId="105" fillId="2" borderId="5" xfId="2" applyFont="1" applyFill="1" applyBorder="1" applyAlignment="1">
      <alignment horizontal="center"/>
    </xf>
    <xf numFmtId="38" fontId="105" fillId="2" borderId="2" xfId="2" quotePrefix="1" applyFont="1" applyFill="1" applyBorder="1" applyAlignment="1">
      <alignment horizontal="centerContinuous" shrinkToFit="1"/>
    </xf>
    <xf numFmtId="38" fontId="105" fillId="2" borderId="2" xfId="2" quotePrefix="1" applyFont="1" applyFill="1" applyBorder="1" applyAlignment="1">
      <alignment horizontal="centerContinuous"/>
    </xf>
    <xf numFmtId="38" fontId="106" fillId="2" borderId="10" xfId="5" quotePrefix="1" applyNumberFormat="1" applyFont="1" applyFill="1" applyBorder="1" applyAlignment="1">
      <alignment horizontal="left"/>
    </xf>
    <xf numFmtId="0" fontId="105" fillId="2" borderId="3" xfId="5" applyFont="1" applyFill="1" applyBorder="1" applyAlignment="1">
      <alignment horizontal="centerContinuous"/>
    </xf>
    <xf numFmtId="0" fontId="105" fillId="2" borderId="2" xfId="5" applyFont="1" applyFill="1" applyBorder="1" applyAlignment="1">
      <alignment horizontal="centerContinuous" shrinkToFit="1"/>
    </xf>
    <xf numFmtId="0" fontId="4" fillId="0" borderId="0" xfId="15" applyFont="1" applyAlignment="1">
      <alignment horizontal="left"/>
    </xf>
    <xf numFmtId="0" fontId="4" fillId="0" borderId="0" xfId="15" applyFont="1" applyAlignment="1">
      <alignment horizontal="right"/>
    </xf>
    <xf numFmtId="0" fontId="13" fillId="0" borderId="0" xfId="15" applyFont="1" applyAlignment="1">
      <alignment horizontal="left"/>
    </xf>
    <xf numFmtId="0" fontId="13" fillId="0" borderId="0" xfId="5" applyFont="1" applyAlignment="1">
      <alignment horizontal="right"/>
    </xf>
    <xf numFmtId="0" fontId="4" fillId="2" borderId="0" xfId="15" quotePrefix="1" applyFont="1" applyFill="1"/>
    <xf numFmtId="0" fontId="4" fillId="2" borderId="0" xfId="15" quotePrefix="1" applyFont="1" applyFill="1" applyAlignment="1">
      <alignment horizontal="right"/>
    </xf>
    <xf numFmtId="0" fontId="7" fillId="2" borderId="12" xfId="15" applyFill="1" applyBorder="1"/>
    <xf numFmtId="0" fontId="7" fillId="2" borderId="12" xfId="15" applyFill="1" applyBorder="1" applyAlignment="1">
      <alignment horizontal="center"/>
    </xf>
    <xf numFmtId="0" fontId="7" fillId="2" borderId="0" xfId="15" applyFill="1" applyAlignment="1">
      <alignment horizontal="left"/>
    </xf>
    <xf numFmtId="0" fontId="50" fillId="2" borderId="0" xfId="15" quotePrefix="1" applyFont="1" applyFill="1" applyAlignment="1">
      <alignment horizontal="left"/>
    </xf>
    <xf numFmtId="0" fontId="50" fillId="2" borderId="0" xfId="15" applyFont="1" applyFill="1" applyAlignment="1">
      <alignment horizontal="left"/>
    </xf>
    <xf numFmtId="0" fontId="4" fillId="2" borderId="0" xfId="5" quotePrefix="1" applyFont="1" applyFill="1"/>
    <xf numFmtId="0" fontId="4" fillId="2" borderId="0" xfId="16" applyFont="1" applyFill="1" applyAlignment="1">
      <alignment horizontal="left"/>
    </xf>
    <xf numFmtId="0" fontId="4" fillId="2" borderId="0" xfId="16" applyFont="1" applyFill="1" applyAlignment="1">
      <alignment horizontal="right" indent="1"/>
    </xf>
    <xf numFmtId="0" fontId="105" fillId="2" borderId="2" xfId="16" applyFont="1" applyFill="1" applyBorder="1" applyAlignment="1">
      <alignment horizontal="center" wrapText="1"/>
    </xf>
    <xf numFmtId="0" fontId="105" fillId="2" borderId="4" xfId="16" applyFont="1" applyFill="1" applyBorder="1" applyAlignment="1">
      <alignment horizontal="center" wrapText="1"/>
    </xf>
    <xf numFmtId="0" fontId="105" fillId="2" borderId="2" xfId="5" quotePrefix="1" applyFont="1" applyFill="1" applyBorder="1" applyAlignment="1">
      <alignment horizontal="center"/>
    </xf>
    <xf numFmtId="0" fontId="105" fillId="2" borderId="6" xfId="5" quotePrefix="1" applyFont="1" applyFill="1" applyBorder="1" applyAlignment="1">
      <alignment horizontal="center"/>
    </xf>
    <xf numFmtId="0" fontId="109" fillId="2" borderId="4" xfId="5" quotePrefix="1" applyFont="1" applyFill="1" applyBorder="1" applyAlignment="1">
      <alignment horizontal="center"/>
    </xf>
    <xf numFmtId="0" fontId="69" fillId="2" borderId="0" xfId="5" applyFont="1" applyFill="1" applyAlignment="1">
      <alignment horizontal="left"/>
    </xf>
    <xf numFmtId="0" fontId="69" fillId="2" borderId="0" xfId="5" applyFont="1" applyFill="1" applyAlignment="1">
      <alignment horizontal="right"/>
    </xf>
    <xf numFmtId="0" fontId="109" fillId="2" borderId="2" xfId="5" applyFont="1" applyFill="1" applyBorder="1" applyAlignment="1">
      <alignment horizontal="center"/>
    </xf>
    <xf numFmtId="0" fontId="105" fillId="2" borderId="5" xfId="5" quotePrefix="1" applyFont="1" applyFill="1" applyBorder="1" applyAlignment="1">
      <alignment horizontal="center"/>
    </xf>
    <xf numFmtId="0" fontId="105" fillId="2" borderId="4" xfId="5" quotePrefix="1" applyFont="1" applyFill="1" applyBorder="1" applyAlignment="1">
      <alignment horizontal="center"/>
    </xf>
    <xf numFmtId="0" fontId="109" fillId="2" borderId="4" xfId="5" applyFont="1" applyFill="1" applyBorder="1" applyAlignment="1">
      <alignment horizontal="center"/>
    </xf>
    <xf numFmtId="0" fontId="106" fillId="2" borderId="4" xfId="5" quotePrefix="1" applyFont="1" applyFill="1" applyBorder="1" applyAlignment="1">
      <alignment horizontal="center"/>
    </xf>
    <xf numFmtId="0" fontId="106" fillId="2" borderId="6" xfId="5" applyFont="1" applyFill="1" applyBorder="1" applyAlignment="1">
      <alignment horizontal="center" shrinkToFit="1"/>
    </xf>
    <xf numFmtId="0" fontId="3" fillId="0" borderId="6" xfId="5" applyBorder="1" applyAlignment="1">
      <alignment horizontal="center"/>
    </xf>
    <xf numFmtId="0" fontId="106" fillId="2" borderId="2" xfId="8" applyFont="1" applyFill="1" applyBorder="1" applyAlignment="1">
      <alignment horizontal="center"/>
    </xf>
    <xf numFmtId="0" fontId="106" fillId="2" borderId="4" xfId="8" applyFont="1" applyFill="1" applyBorder="1" applyAlignment="1">
      <alignment horizontal="center"/>
    </xf>
    <xf numFmtId="0" fontId="16" fillId="2" borderId="14" xfId="5" applyFont="1" applyFill="1" applyBorder="1" applyAlignment="1">
      <alignment horizontal="center" vertical="center"/>
    </xf>
    <xf numFmtId="0" fontId="123" fillId="2" borderId="6" xfId="5" applyFont="1" applyFill="1" applyBorder="1" applyAlignment="1">
      <alignment horizontal="center" shrinkToFit="1"/>
    </xf>
    <xf numFmtId="0" fontId="3" fillId="0" borderId="3" xfId="5" applyBorder="1" applyAlignment="1">
      <alignment horizontal="left"/>
    </xf>
    <xf numFmtId="0" fontId="7" fillId="2" borderId="13" xfId="5" applyFont="1" applyFill="1" applyBorder="1"/>
    <xf numFmtId="0" fontId="50" fillId="2" borderId="14" xfId="5" applyFont="1" applyFill="1" applyBorder="1"/>
    <xf numFmtId="0" fontId="1" fillId="2" borderId="14" xfId="5" applyFont="1" applyFill="1" applyBorder="1"/>
    <xf numFmtId="0" fontId="8" fillId="2" borderId="3" xfId="5" applyFont="1" applyFill="1" applyBorder="1" applyAlignment="1">
      <alignment horizontal="left"/>
    </xf>
    <xf numFmtId="0" fontId="21" fillId="2" borderId="14" xfId="5" applyFont="1" applyFill="1" applyBorder="1" applyAlignment="1">
      <alignment horizontal="center" vertical="center"/>
    </xf>
    <xf numFmtId="0" fontId="106" fillId="2" borderId="0" xfId="5" quotePrefix="1" applyFont="1" applyFill="1" applyAlignment="1">
      <alignment horizontal="center"/>
    </xf>
    <xf numFmtId="0" fontId="117" fillId="2" borderId="8" xfId="5" applyFont="1" applyFill="1" applyBorder="1" applyAlignment="1">
      <alignment horizontal="center" vertical="center"/>
    </xf>
    <xf numFmtId="182" fontId="16" fillId="2" borderId="11" xfId="5" quotePrefix="1" applyNumberFormat="1" applyFont="1" applyFill="1" applyBorder="1" applyAlignment="1">
      <alignment horizontal="left"/>
    </xf>
    <xf numFmtId="182" fontId="16" fillId="2" borderId="12" xfId="5" quotePrefix="1" applyNumberFormat="1" applyFont="1" applyFill="1" applyBorder="1" applyAlignment="1">
      <alignment horizontal="left"/>
    </xf>
    <xf numFmtId="0" fontId="21" fillId="2" borderId="12" xfId="5" quotePrefix="1" applyFont="1" applyFill="1" applyBorder="1" applyAlignment="1">
      <alignment horizontal="left"/>
    </xf>
    <xf numFmtId="182" fontId="21" fillId="2" borderId="12" xfId="5" quotePrefix="1" applyNumberFormat="1" applyFont="1" applyFill="1" applyBorder="1" applyAlignment="1">
      <alignment horizontal="left"/>
    </xf>
    <xf numFmtId="180" fontId="21" fillId="2" borderId="12" xfId="5" applyNumberFormat="1" applyFont="1" applyFill="1" applyBorder="1" applyAlignment="1">
      <alignment horizontal="left"/>
    </xf>
    <xf numFmtId="180" fontId="21" fillId="2" borderId="7" xfId="5" applyNumberFormat="1" applyFont="1" applyFill="1" applyBorder="1" applyAlignment="1">
      <alignment horizontal="left"/>
    </xf>
    <xf numFmtId="0" fontId="50" fillId="2" borderId="13" xfId="5" applyFont="1" applyFill="1" applyBorder="1"/>
    <xf numFmtId="0" fontId="50" fillId="2" borderId="13" xfId="5" applyFont="1" applyFill="1" applyBorder="1" applyAlignment="1">
      <alignment horizontal="left" vertical="center"/>
    </xf>
    <xf numFmtId="0" fontId="7" fillId="2" borderId="48" xfId="5" quotePrefix="1" applyFont="1" applyFill="1" applyBorder="1" applyAlignment="1">
      <alignment horizontal="left"/>
    </xf>
    <xf numFmtId="0" fontId="3" fillId="0" borderId="1" xfId="5" applyBorder="1" applyAlignment="1">
      <alignment horizontal="center" vertical="center"/>
    </xf>
    <xf numFmtId="0" fontId="13" fillId="2" borderId="0" xfId="5" applyFont="1" applyFill="1" applyAlignment="1">
      <alignment horizontal="right"/>
    </xf>
    <xf numFmtId="0" fontId="96" fillId="2" borderId="13" xfId="5" applyFont="1" applyFill="1" applyBorder="1"/>
    <xf numFmtId="0" fontId="13" fillId="2" borderId="3" xfId="5" applyFont="1" applyFill="1" applyBorder="1" applyAlignment="1">
      <alignment horizontal="left" vertical="center"/>
    </xf>
    <xf numFmtId="0" fontId="97" fillId="2" borderId="13" xfId="5" applyFont="1" applyFill="1" applyBorder="1"/>
    <xf numFmtId="0" fontId="7" fillId="2" borderId="13" xfId="5" applyFont="1" applyFill="1" applyBorder="1" applyAlignment="1">
      <alignment horizontal="left"/>
    </xf>
    <xf numFmtId="37" fontId="117" fillId="2" borderId="10" xfId="5" applyNumberFormat="1" applyFont="1" applyFill="1" applyBorder="1" applyAlignment="1">
      <alignment horizontal="center"/>
    </xf>
    <xf numFmtId="178" fontId="13" fillId="2" borderId="1" xfId="5" quotePrefix="1" applyNumberFormat="1" applyFont="1" applyFill="1" applyBorder="1" applyAlignment="1">
      <alignment horizontal="center" vertical="center"/>
    </xf>
    <xf numFmtId="179" fontId="13" fillId="2" borderId="11" xfId="5" quotePrefix="1" applyNumberFormat="1" applyFont="1" applyFill="1" applyBorder="1" applyAlignment="1">
      <alignment horizontal="left" vertical="center"/>
    </xf>
    <xf numFmtId="0" fontId="13" fillId="2" borderId="10" xfId="5" applyFont="1" applyFill="1" applyBorder="1" applyAlignment="1">
      <alignment horizontal="center"/>
    </xf>
    <xf numFmtId="0" fontId="13" fillId="2" borderId="9" xfId="5" applyFont="1" applyFill="1" applyBorder="1" applyAlignment="1">
      <alignment horizontal="center"/>
    </xf>
    <xf numFmtId="0" fontId="13" fillId="2" borderId="8" xfId="5" applyFont="1" applyFill="1" applyBorder="1" applyAlignment="1">
      <alignment horizontal="center"/>
    </xf>
    <xf numFmtId="37" fontId="121" fillId="2" borderId="0" xfId="5" applyNumberFormat="1" applyFont="1" applyFill="1" applyAlignment="1">
      <alignment horizontal="center"/>
    </xf>
    <xf numFmtId="181" fontId="16" fillId="2" borderId="4" xfId="2" applyNumberFormat="1" applyFont="1" applyFill="1" applyBorder="1" applyAlignment="1">
      <alignment horizontal="right"/>
    </xf>
    <xf numFmtId="182" fontId="16" fillId="2" borderId="0" xfId="2" applyNumberFormat="1" applyFont="1" applyFill="1" applyBorder="1" applyAlignment="1">
      <alignment horizontal="left"/>
    </xf>
    <xf numFmtId="181" fontId="16" fillId="2" borderId="0" xfId="2" applyNumberFormat="1" applyFont="1" applyFill="1" applyBorder="1" applyAlignment="1">
      <alignment horizontal="right"/>
    </xf>
    <xf numFmtId="184" fontId="21" fillId="2" borderId="4" xfId="2" applyNumberFormat="1" applyFont="1" applyFill="1" applyBorder="1" applyAlignment="1">
      <alignment horizontal="right"/>
    </xf>
    <xf numFmtId="182" fontId="21" fillId="2" borderId="0" xfId="2" applyNumberFormat="1" applyFont="1" applyFill="1" applyBorder="1" applyAlignment="1">
      <alignment horizontal="left"/>
    </xf>
    <xf numFmtId="184" fontId="21" fillId="2" borderId="0" xfId="2" applyNumberFormat="1" applyFont="1" applyFill="1" applyBorder="1" applyAlignment="1">
      <alignment horizontal="right"/>
    </xf>
    <xf numFmtId="180" fontId="21" fillId="2" borderId="4" xfId="2" applyNumberFormat="1" applyFont="1" applyFill="1" applyBorder="1" applyAlignment="1">
      <alignment horizontal="right"/>
    </xf>
    <xf numFmtId="180" fontId="21" fillId="2" borderId="9" xfId="2" applyNumberFormat="1" applyFont="1" applyFill="1" applyBorder="1" applyAlignment="1">
      <alignment horizontal="right"/>
    </xf>
    <xf numFmtId="0" fontId="72" fillId="2" borderId="0" xfId="5" applyFont="1" applyFill="1" applyAlignment="1">
      <alignment horizontal="right"/>
    </xf>
    <xf numFmtId="0" fontId="50" fillId="2" borderId="3" xfId="5" applyFont="1" applyFill="1" applyBorder="1"/>
    <xf numFmtId="181" fontId="16" fillId="2" borderId="2" xfId="5" applyNumberFormat="1" applyFont="1" applyFill="1" applyBorder="1" applyAlignment="1">
      <alignment horizontal="right"/>
    </xf>
    <xf numFmtId="176" fontId="21" fillId="2" borderId="4" xfId="5" applyNumberFormat="1" applyFont="1" applyFill="1" applyBorder="1" applyAlignment="1">
      <alignment horizontal="right"/>
    </xf>
    <xf numFmtId="176" fontId="21" fillId="2" borderId="0" xfId="5" applyNumberFormat="1" applyFont="1" applyFill="1" applyAlignment="1">
      <alignment horizontal="left"/>
    </xf>
    <xf numFmtId="176" fontId="21" fillId="2" borderId="9" xfId="5" applyNumberFormat="1" applyFont="1" applyFill="1" applyBorder="1" applyAlignment="1">
      <alignment horizontal="right"/>
    </xf>
    <xf numFmtId="0" fontId="26" fillId="2" borderId="13" xfId="5" applyFont="1" applyFill="1" applyBorder="1"/>
    <xf numFmtId="0" fontId="4" fillId="0" borderId="0" xfId="5" quotePrefix="1" applyFont="1" applyAlignment="1">
      <alignment horizontal="left"/>
    </xf>
    <xf numFmtId="0" fontId="4" fillId="0" borderId="0" xfId="5" quotePrefix="1" applyFont="1" applyAlignment="1">
      <alignment horizontal="right"/>
    </xf>
    <xf numFmtId="0" fontId="72" fillId="0" borderId="3" xfId="5" applyFont="1" applyBorder="1" applyAlignment="1">
      <alignment horizontal="right"/>
    </xf>
    <xf numFmtId="0" fontId="98" fillId="0" borderId="13" xfId="5" applyFont="1" applyBorder="1"/>
    <xf numFmtId="0" fontId="13" fillId="0" borderId="13" xfId="5" applyFont="1" applyBorder="1" applyAlignment="1">
      <alignment horizontal="left"/>
    </xf>
    <xf numFmtId="0" fontId="106" fillId="0" borderId="2" xfId="5" applyFont="1" applyBorder="1" applyAlignment="1">
      <alignment horizontal="center"/>
    </xf>
    <xf numFmtId="0" fontId="106" fillId="0" borderId="12" xfId="5" applyFont="1" applyBorder="1" applyAlignment="1">
      <alignment horizontal="center"/>
    </xf>
    <xf numFmtId="0" fontId="106" fillId="0" borderId="6" xfId="5" applyFont="1" applyBorder="1" applyAlignment="1">
      <alignment horizontal="center" shrinkToFit="1"/>
    </xf>
    <xf numFmtId="180" fontId="13" fillId="0" borderId="10" xfId="2" applyNumberFormat="1" applyFont="1" applyFill="1" applyBorder="1" applyAlignment="1">
      <alignment horizontal="right"/>
    </xf>
    <xf numFmtId="0" fontId="50" fillId="0" borderId="13" xfId="5" applyFont="1" applyBorder="1"/>
    <xf numFmtId="0" fontId="7" fillId="0" borderId="13" xfId="5" applyFont="1" applyBorder="1"/>
    <xf numFmtId="0" fontId="106" fillId="0" borderId="11" xfId="5" applyFont="1" applyBorder="1" applyAlignment="1">
      <alignment horizontal="center"/>
    </xf>
    <xf numFmtId="0" fontId="13" fillId="0" borderId="3" xfId="5" applyFont="1" applyBorder="1" applyAlignment="1">
      <alignment horizontal="right"/>
    </xf>
    <xf numFmtId="0" fontId="117" fillId="0" borderId="0" xfId="5" applyFont="1" applyAlignment="1">
      <alignment horizontal="center"/>
    </xf>
    <xf numFmtId="0" fontId="60" fillId="0" borderId="12" xfId="5" applyFont="1" applyBorder="1"/>
    <xf numFmtId="38" fontId="60" fillId="0" borderId="12" xfId="2" applyFont="1" applyFill="1" applyBorder="1" applyAlignment="1">
      <alignment horizontal="right"/>
    </xf>
    <xf numFmtId="0" fontId="18" fillId="2" borderId="0" xfId="5" applyFont="1" applyFill="1"/>
    <xf numFmtId="0" fontId="94" fillId="2" borderId="3" xfId="5" quotePrefix="1" applyFont="1" applyFill="1" applyBorder="1"/>
    <xf numFmtId="0" fontId="97" fillId="2" borderId="3" xfId="5" quotePrefix="1" applyFont="1" applyFill="1" applyBorder="1" applyAlignment="1">
      <alignment horizontal="left"/>
    </xf>
    <xf numFmtId="0" fontId="8" fillId="2" borderId="14" xfId="5" quotePrefix="1" applyFont="1" applyFill="1" applyBorder="1"/>
    <xf numFmtId="0" fontId="106" fillId="2" borderId="5" xfId="5" applyFont="1" applyFill="1" applyBorder="1" applyAlignment="1">
      <alignment horizontal="center" vertical="center"/>
    </xf>
    <xf numFmtId="0" fontId="106" fillId="2" borderId="6" xfId="5" applyFont="1" applyFill="1" applyBorder="1" applyAlignment="1">
      <alignment horizontal="center" vertical="center" shrinkToFit="1"/>
    </xf>
    <xf numFmtId="37" fontId="117" fillId="2" borderId="8" xfId="5" quotePrefix="1" applyNumberFormat="1" applyFont="1" applyFill="1" applyBorder="1" applyAlignment="1">
      <alignment horizontal="center"/>
    </xf>
    <xf numFmtId="0" fontId="13" fillId="2" borderId="13" xfId="5" quotePrefix="1" applyFont="1" applyFill="1" applyBorder="1" applyAlignment="1">
      <alignment horizontal="left" vertical="center"/>
    </xf>
    <xf numFmtId="0" fontId="21" fillId="2" borderId="14" xfId="5" quotePrefix="1" applyFont="1" applyFill="1" applyBorder="1" applyAlignment="1">
      <alignment horizontal="left"/>
    </xf>
    <xf numFmtId="0" fontId="21" fillId="0" borderId="3" xfId="5" quotePrefix="1" applyFont="1" applyBorder="1" applyAlignment="1">
      <alignment horizontal="left"/>
    </xf>
    <xf numFmtId="0" fontId="50" fillId="2" borderId="14" xfId="5" quotePrefix="1" applyFont="1" applyFill="1" applyBorder="1" applyAlignment="1">
      <alignment horizontal="left"/>
    </xf>
    <xf numFmtId="0" fontId="50" fillId="2" borderId="13" xfId="5" quotePrefix="1" applyFont="1" applyFill="1" applyBorder="1" applyAlignment="1">
      <alignment horizontal="left"/>
    </xf>
    <xf numFmtId="0" fontId="7" fillId="0" borderId="3" xfId="5" applyFont="1" applyBorder="1" applyAlignment="1">
      <alignment horizontal="left"/>
    </xf>
    <xf numFmtId="0" fontId="7" fillId="2" borderId="13" xfId="5" quotePrefix="1" applyFont="1" applyFill="1" applyBorder="1" applyAlignment="1">
      <alignment horizontal="left"/>
    </xf>
    <xf numFmtId="0" fontId="81" fillId="2" borderId="3" xfId="5" applyFont="1" applyFill="1" applyBorder="1" applyAlignment="1">
      <alignment horizontal="right"/>
    </xf>
    <xf numFmtId="0" fontId="49" fillId="2" borderId="3" xfId="5" quotePrefix="1" applyFont="1" applyFill="1" applyBorder="1" applyAlignment="1">
      <alignment horizontal="left"/>
    </xf>
    <xf numFmtId="0" fontId="16" fillId="2" borderId="14" xfId="5" applyFont="1" applyFill="1" applyBorder="1" applyAlignment="1">
      <alignment horizontal="center" vertical="center" wrapText="1"/>
    </xf>
    <xf numFmtId="37" fontId="117" fillId="2" borderId="7" xfId="5" applyNumberFormat="1" applyFont="1" applyFill="1" applyBorder="1" applyAlignment="1">
      <alignment horizontal="center"/>
    </xf>
    <xf numFmtId="0" fontId="50" fillId="2" borderId="6" xfId="5" applyFont="1" applyFill="1" applyBorder="1" applyAlignment="1">
      <alignment horizontal="center" shrinkToFit="1"/>
    </xf>
    <xf numFmtId="0" fontId="125" fillId="2" borderId="14" xfId="5" applyFont="1" applyFill="1" applyBorder="1" applyAlignment="1">
      <alignment horizontal="distributed" wrapText="1" indent="1"/>
    </xf>
    <xf numFmtId="0" fontId="13" fillId="2" borderId="13" xfId="5" applyFont="1" applyFill="1" applyBorder="1" applyAlignment="1">
      <alignment horizontal="right" vertical="center"/>
    </xf>
    <xf numFmtId="0" fontId="71" fillId="2" borderId="2" xfId="5" applyFont="1" applyFill="1" applyBorder="1" applyAlignment="1">
      <alignment horizontal="left"/>
    </xf>
    <xf numFmtId="0" fontId="71" fillId="2" borderId="2" xfId="5" applyFont="1" applyFill="1" applyBorder="1" applyAlignment="1">
      <alignment horizontal="center"/>
    </xf>
    <xf numFmtId="38" fontId="71" fillId="2" borderId="13" xfId="2" applyFont="1" applyFill="1" applyBorder="1" applyAlignment="1">
      <alignment vertical="center"/>
    </xf>
    <xf numFmtId="0" fontId="71" fillId="2" borderId="2" xfId="5" quotePrefix="1" applyFont="1" applyFill="1" applyBorder="1" applyAlignment="1">
      <alignment horizontal="left"/>
    </xf>
    <xf numFmtId="0" fontId="71" fillId="2" borderId="5" xfId="5" quotePrefix="1" applyFont="1" applyFill="1" applyBorder="1" applyAlignment="1">
      <alignment horizontal="left"/>
    </xf>
    <xf numFmtId="0" fontId="71" fillId="2" borderId="6" xfId="5" applyFont="1" applyFill="1" applyBorder="1" applyAlignment="1">
      <alignment horizontal="center"/>
    </xf>
    <xf numFmtId="0" fontId="71" fillId="2" borderId="5" xfId="5" applyFont="1" applyFill="1" applyBorder="1" applyAlignment="1">
      <alignment horizontal="center"/>
    </xf>
    <xf numFmtId="38" fontId="87" fillId="2" borderId="5" xfId="2" applyFont="1" applyFill="1" applyBorder="1"/>
    <xf numFmtId="0" fontId="71" fillId="2" borderId="12" xfId="5" applyFont="1" applyFill="1" applyBorder="1" applyAlignment="1">
      <alignment horizontal="center"/>
    </xf>
    <xf numFmtId="0" fontId="71" fillId="2" borderId="0" xfId="6" applyFont="1" applyFill="1" applyAlignment="1">
      <alignment horizontal="left"/>
    </xf>
    <xf numFmtId="0" fontId="21" fillId="2" borderId="0" xfId="13" applyFont="1" applyFill="1" applyAlignment="1">
      <alignment horizontal="left" vertical="top"/>
    </xf>
    <xf numFmtId="38" fontId="49" fillId="2" borderId="1" xfId="2" applyFont="1" applyFill="1" applyBorder="1" applyAlignment="1">
      <alignment horizontal="right" vertical="center"/>
    </xf>
    <xf numFmtId="38" fontId="117" fillId="2" borderId="6" xfId="2" applyFont="1" applyFill="1" applyBorder="1" applyAlignment="1">
      <alignment horizontal="center"/>
    </xf>
    <xf numFmtId="38" fontId="117" fillId="2" borderId="0" xfId="2" applyFont="1" applyFill="1" applyBorder="1" applyAlignment="1">
      <alignment horizontal="center"/>
    </xf>
    <xf numFmtId="38" fontId="117" fillId="2" borderId="4" xfId="2" applyFont="1" applyFill="1" applyBorder="1" applyAlignment="1">
      <alignment horizontal="center"/>
    </xf>
    <xf numFmtId="38" fontId="8" fillId="2" borderId="6" xfId="2" quotePrefix="1" applyFont="1" applyFill="1" applyBorder="1" applyAlignment="1">
      <alignment horizontal="center"/>
    </xf>
    <xf numFmtId="38" fontId="13" fillId="2" borderId="2" xfId="2" applyFont="1" applyFill="1" applyBorder="1" applyAlignment="1">
      <alignment horizontal="center"/>
    </xf>
    <xf numFmtId="38" fontId="13" fillId="2" borderId="0" xfId="2" quotePrefix="1" applyFont="1" applyFill="1" applyBorder="1" applyAlignment="1">
      <alignment horizontal="center"/>
    </xf>
    <xf numFmtId="38" fontId="13" fillId="2" borderId="5" xfId="2" quotePrefix="1" applyFont="1" applyFill="1" applyBorder="1" applyAlignment="1">
      <alignment horizontal="center"/>
    </xf>
    <xf numFmtId="38" fontId="13" fillId="2" borderId="0" xfId="2" applyFont="1" applyFill="1" applyBorder="1" applyAlignment="1">
      <alignment horizontal="center"/>
    </xf>
    <xf numFmtId="38" fontId="13" fillId="2" borderId="6" xfId="2" applyFont="1" applyFill="1" applyBorder="1" applyAlignment="1">
      <alignment horizontal="center"/>
    </xf>
    <xf numFmtId="38" fontId="13" fillId="2" borderId="3" xfId="2" applyFont="1" applyFill="1" applyBorder="1" applyAlignment="1">
      <alignment horizontal="center"/>
    </xf>
    <xf numFmtId="186" fontId="22" fillId="0" borderId="12" xfId="2" applyNumberFormat="1" applyFont="1" applyFill="1" applyBorder="1" applyAlignment="1">
      <alignment horizontal="right"/>
    </xf>
    <xf numFmtId="0" fontId="60" fillId="2" borderId="0" xfId="5" quotePrefix="1" applyFont="1" applyFill="1" applyAlignment="1">
      <alignment horizontal="right"/>
    </xf>
    <xf numFmtId="0" fontId="105" fillId="2" borderId="2" xfId="5" applyFont="1" applyFill="1" applyBorder="1" applyAlignment="1">
      <alignment horizontal="center" vertical="center"/>
    </xf>
    <xf numFmtId="0" fontId="105" fillId="2" borderId="11" xfId="5" applyFont="1" applyFill="1" applyBorder="1" applyAlignment="1">
      <alignment horizontal="center" vertical="center"/>
    </xf>
    <xf numFmtId="0" fontId="105" fillId="2" borderId="2" xfId="5" applyFont="1" applyFill="1" applyBorder="1" applyAlignment="1">
      <alignment horizontal="center"/>
    </xf>
    <xf numFmtId="0" fontId="105"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0" xfId="13" applyFont="1" applyFill="1" applyAlignment="1">
      <alignment wrapText="1"/>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106" fillId="2" borderId="2" xfId="5" applyFont="1" applyFill="1" applyBorder="1" applyAlignment="1">
      <alignment horizontal="center"/>
    </xf>
    <xf numFmtId="0" fontId="106" fillId="2" borderId="11" xfId="5" applyFont="1" applyFill="1" applyBorder="1" applyAlignment="1">
      <alignment horizontal="center"/>
    </xf>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xf numFmtId="0" fontId="21" fillId="2" borderId="7" xfId="5" applyFont="1" applyFill="1" applyBorder="1"/>
    <xf numFmtId="180" fontId="13" fillId="2" borderId="1" xfId="2" applyNumberFormat="1" applyFont="1" applyFill="1" applyBorder="1" applyAlignment="1">
      <alignment horizontal="right"/>
    </xf>
    <xf numFmtId="180" fontId="13" fillId="2" borderId="0" xfId="2" applyNumberFormat="1" applyFont="1" applyFill="1" applyBorder="1" applyAlignment="1">
      <alignment horizontal="right"/>
    </xf>
    <xf numFmtId="180" fontId="22" fillId="2" borderId="0" xfId="2" applyNumberFormat="1" applyFont="1" applyFill="1" applyBorder="1" applyAlignment="1">
      <alignment horizontal="right"/>
    </xf>
    <xf numFmtId="180" fontId="22" fillId="2" borderId="10" xfId="2" applyNumberFormat="1" applyFont="1" applyFill="1" applyBorder="1" applyAlignment="1">
      <alignment horizontal="right"/>
    </xf>
    <xf numFmtId="0" fontId="6" fillId="2" borderId="0" xfId="5" applyFont="1" applyFill="1" applyAlignment="1">
      <alignment horizontal="center" vertical="center"/>
    </xf>
    <xf numFmtId="0" fontId="3" fillId="2" borderId="11" xfId="5" applyFill="1" applyBorder="1" applyAlignment="1">
      <alignment horizontal="center"/>
    </xf>
    <xf numFmtId="0" fontId="106" fillId="2" borderId="2" xfId="5" quotePrefix="1" applyFont="1" applyFill="1" applyBorder="1" applyAlignment="1">
      <alignment horizont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215" fontId="8" fillId="2" borderId="0" xfId="16" quotePrefix="1" applyNumberFormat="1" applyFont="1" applyFill="1" applyAlignment="1">
      <alignment shrinkToFit="1"/>
    </xf>
    <xf numFmtId="0" fontId="106" fillId="2" borderId="12" xfId="5" quotePrefix="1" applyFont="1" applyFill="1" applyBorder="1" applyAlignment="1">
      <alignment horizontal="center" vertical="center"/>
    </xf>
    <xf numFmtId="0" fontId="21" fillId="2" borderId="3" xfId="5" applyFont="1" applyFill="1" applyBorder="1" applyAlignment="1">
      <alignment horizontal="left"/>
    </xf>
    <xf numFmtId="0" fontId="21" fillId="2" borderId="3" xfId="5" quotePrefix="1" applyFont="1" applyFill="1" applyBorder="1" applyAlignment="1">
      <alignment horizontal="left"/>
    </xf>
    <xf numFmtId="0" fontId="13" fillId="2" borderId="13" xfId="5" applyFont="1" applyFill="1" applyBorder="1" applyAlignment="1">
      <alignment horizontal="left" vertical="center"/>
    </xf>
    <xf numFmtId="0" fontId="3" fillId="2" borderId="3" xfId="5" applyFill="1" applyBorder="1" applyAlignment="1">
      <alignment horizontal="left" vertical="center"/>
    </xf>
    <xf numFmtId="0" fontId="13" fillId="2" borderId="13" xfId="5" applyFont="1" applyFill="1" applyBorder="1" applyAlignment="1">
      <alignment vertical="center"/>
    </xf>
    <xf numFmtId="0" fontId="15" fillId="2" borderId="0" xfId="5" quotePrefix="1" applyFont="1" applyFill="1" applyAlignment="1">
      <alignment horizontal="left"/>
    </xf>
    <xf numFmtId="0" fontId="6" fillId="0" borderId="6" xfId="5" quotePrefix="1" applyFont="1" applyBorder="1" applyAlignment="1">
      <alignment horizontal="center" wrapText="1"/>
    </xf>
    <xf numFmtId="0" fontId="13" fillId="2" borderId="13" xfId="5" quotePrefix="1" applyFont="1" applyFill="1" applyBorder="1" applyAlignment="1">
      <alignment horizontal="left"/>
    </xf>
    <xf numFmtId="0" fontId="21" fillId="2" borderId="3" xfId="5" quotePrefix="1" applyFont="1" applyFill="1" applyBorder="1" applyAlignment="1">
      <alignment horizontal="center"/>
    </xf>
    <xf numFmtId="0" fontId="13" fillId="2" borderId="3" xfId="5" quotePrefix="1" applyFont="1" applyFill="1" applyBorder="1" applyAlignment="1">
      <alignment horizontal="left"/>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6" xfId="5" applyFont="1" applyFill="1" applyBorder="1" applyAlignment="1">
      <alignment horizontal="center" vertical="center" wrapText="1" shrinkToFit="1"/>
    </xf>
    <xf numFmtId="0" fontId="13" fillId="2" borderId="3" xfId="5" applyFont="1" applyFill="1" applyBorder="1" applyAlignment="1">
      <alignment vertical="center"/>
    </xf>
    <xf numFmtId="0" fontId="21" fillId="0" borderId="10" xfId="5" quotePrefix="1" applyFont="1" applyBorder="1" applyAlignment="1">
      <alignment horizontal="right"/>
    </xf>
    <xf numFmtId="37" fontId="21" fillId="0" borderId="10" xfId="5" quotePrefix="1" applyNumberFormat="1" applyFont="1" applyBorder="1" applyAlignment="1">
      <alignment horizontal="right"/>
    </xf>
    <xf numFmtId="0" fontId="21" fillId="0" borderId="0" xfId="5" quotePrefix="1" applyFont="1" applyAlignment="1">
      <alignment horizontal="right"/>
    </xf>
    <xf numFmtId="176" fontId="21" fillId="0" borderId="10" xfId="5" quotePrefix="1" applyNumberFormat="1" applyFont="1" applyBorder="1" applyAlignment="1">
      <alignment horizontal="right"/>
    </xf>
    <xf numFmtId="37" fontId="21" fillId="0" borderId="0" xfId="5" quotePrefix="1" applyNumberFormat="1" applyFont="1" applyAlignment="1">
      <alignment horizontal="right"/>
    </xf>
    <xf numFmtId="0" fontId="16" fillId="2" borderId="2" xfId="5" quotePrefix="1" applyFont="1" applyFill="1" applyBorder="1" applyAlignment="1">
      <alignment horizontal="center"/>
    </xf>
    <xf numFmtId="0" fontId="6" fillId="2" borderId="2" xfId="5" applyFont="1" applyFill="1" applyBorder="1" applyAlignment="1">
      <alignment horizontal="center"/>
    </xf>
    <xf numFmtId="0" fontId="6" fillId="2" borderId="2" xfId="5" quotePrefix="1" applyFont="1" applyFill="1" applyBorder="1" applyAlignment="1">
      <alignment horizontal="center"/>
    </xf>
    <xf numFmtId="0" fontId="6" fillId="2" borderId="5" xfId="5" applyFont="1" applyFill="1" applyBorder="1" applyAlignment="1">
      <alignment horizontal="center"/>
    </xf>
    <xf numFmtId="0" fontId="18" fillId="2" borderId="4" xfId="5" quotePrefix="1" applyFont="1" applyFill="1" applyBorder="1" applyAlignment="1">
      <alignment horizontal="center"/>
    </xf>
    <xf numFmtId="220" fontId="13" fillId="2" borderId="0" xfId="5" applyNumberFormat="1" applyFont="1" applyFill="1" applyAlignment="1">
      <alignment horizontal="right"/>
    </xf>
    <xf numFmtId="220" fontId="13" fillId="2" borderId="0" xfId="5" applyNumberFormat="1" applyFont="1" applyFill="1"/>
    <xf numFmtId="220" fontId="22" fillId="2" borderId="0" xfId="5" applyNumberFormat="1" applyFont="1" applyFill="1"/>
    <xf numFmtId="220" fontId="22" fillId="2" borderId="0" xfId="5" applyNumberFormat="1" applyFont="1" applyFill="1" applyAlignment="1">
      <alignment horizontal="right"/>
    </xf>
    <xf numFmtId="220" fontId="5" fillId="2" borderId="0" xfId="5" applyNumberFormat="1" applyFont="1" applyFill="1" applyAlignment="1">
      <alignment horizontal="right"/>
    </xf>
    <xf numFmtId="220" fontId="22" fillId="2" borderId="10" xfId="5" applyNumberFormat="1" applyFont="1" applyFill="1" applyBorder="1" applyAlignment="1">
      <alignment horizontal="right"/>
    </xf>
    <xf numFmtId="220" fontId="22" fillId="2" borderId="10" xfId="5" applyNumberFormat="1" applyFont="1" applyFill="1" applyBorder="1"/>
    <xf numFmtId="0" fontId="126" fillId="2" borderId="0" xfId="14" applyFont="1" applyFill="1" applyAlignment="1">
      <alignment horizontal="center" vertical="center"/>
    </xf>
    <xf numFmtId="0" fontId="127" fillId="2" borderId="0" xfId="14" applyFont="1" applyFill="1" applyAlignment="1">
      <alignment horizontal="center" vertical="center"/>
    </xf>
    <xf numFmtId="0" fontId="128" fillId="3" borderId="49" xfId="1" applyFont="1" applyFill="1" applyBorder="1" applyAlignment="1" applyProtection="1">
      <alignment horizontal="left" vertical="center" indent="1"/>
    </xf>
    <xf numFmtId="0" fontId="128" fillId="3" borderId="50" xfId="1" applyFont="1" applyFill="1" applyBorder="1" applyAlignment="1" applyProtection="1">
      <alignment horizontal="left" vertical="center" indent="1"/>
    </xf>
    <xf numFmtId="0" fontId="128" fillId="4" borderId="50" xfId="1" applyFont="1" applyFill="1" applyBorder="1" applyAlignment="1" applyProtection="1">
      <alignment horizontal="left" vertical="center" indent="1"/>
    </xf>
    <xf numFmtId="0" fontId="128" fillId="5" borderId="50" xfId="1" applyFont="1" applyFill="1" applyBorder="1" applyAlignment="1" applyProtection="1">
      <alignment horizontal="left" vertical="center" indent="1"/>
    </xf>
    <xf numFmtId="0" fontId="128" fillId="6" borderId="50" xfId="1" applyFont="1" applyFill="1" applyBorder="1" applyAlignment="1" applyProtection="1">
      <alignment horizontal="left" vertical="center" indent="1"/>
    </xf>
    <xf numFmtId="0" fontId="128" fillId="7" borderId="50" xfId="1" applyFont="1" applyFill="1" applyBorder="1" applyAlignment="1" applyProtection="1">
      <alignment horizontal="left" vertical="center" indent="1"/>
    </xf>
    <xf numFmtId="0" fontId="128" fillId="8" borderId="50" xfId="1" applyFont="1" applyFill="1" applyBorder="1" applyAlignment="1" applyProtection="1">
      <alignment horizontal="left" vertical="center" indent="1"/>
    </xf>
    <xf numFmtId="0" fontId="128" fillId="9" borderId="50" xfId="1" applyFont="1" applyFill="1" applyBorder="1" applyAlignment="1" applyProtection="1">
      <alignment horizontal="left" vertical="center" indent="1"/>
    </xf>
    <xf numFmtId="0" fontId="128" fillId="3" borderId="51" xfId="1" applyFont="1" applyFill="1" applyBorder="1" applyAlignment="1" applyProtection="1">
      <alignment horizontal="left" vertical="center" indent="1"/>
    </xf>
    <xf numFmtId="0" fontId="129" fillId="2" borderId="0" xfId="14" applyFont="1" applyFill="1" applyAlignment="1">
      <alignment horizontal="center" vertical="center"/>
    </xf>
    <xf numFmtId="0" fontId="105" fillId="2" borderId="1" xfId="5" applyFont="1" applyFill="1" applyBorder="1" applyAlignment="1">
      <alignment horizontal="center" vertical="center"/>
    </xf>
    <xf numFmtId="0" fontId="6" fillId="2" borderId="7" xfId="5" applyFont="1" applyFill="1" applyBorder="1" applyAlignment="1">
      <alignment horizontal="center"/>
    </xf>
    <xf numFmtId="0" fontId="16" fillId="2" borderId="1" xfId="5" applyFont="1" applyFill="1" applyBorder="1" applyAlignment="1">
      <alignment horizontal="center" vertical="center" wrapText="1"/>
    </xf>
    <xf numFmtId="0" fontId="6" fillId="2" borderId="1" xfId="5" applyFont="1" applyFill="1" applyBorder="1" applyAlignment="1">
      <alignment horizontal="center" vertical="center"/>
    </xf>
    <xf numFmtId="0" fontId="106" fillId="2" borderId="1" xfId="0" applyFont="1" applyFill="1" applyBorder="1" applyAlignment="1">
      <alignment horizontal="center" vertical="center"/>
    </xf>
    <xf numFmtId="0" fontId="105" fillId="2" borderId="1" xfId="0" applyFont="1" applyFill="1" applyBorder="1" applyAlignment="1">
      <alignment horizontal="center" vertical="center"/>
    </xf>
    <xf numFmtId="0" fontId="105" fillId="2" borderId="11" xfId="0" applyFont="1" applyFill="1" applyBorder="1" applyAlignment="1">
      <alignment horizontal="center" vertical="center"/>
    </xf>
    <xf numFmtId="0" fontId="105" fillId="2" borderId="0" xfId="0" applyFont="1" applyFill="1" applyAlignment="1">
      <alignment horizontal="center" vertical="center"/>
    </xf>
    <xf numFmtId="0" fontId="105" fillId="2" borderId="12" xfId="0" applyFont="1" applyFill="1" applyBorder="1" applyAlignment="1">
      <alignment horizontal="center" vertical="center"/>
    </xf>
    <xf numFmtId="0" fontId="105" fillId="2" borderId="10" xfId="0" applyFont="1" applyFill="1" applyBorder="1" applyAlignment="1">
      <alignment horizontal="center" vertical="center"/>
    </xf>
    <xf numFmtId="0" fontId="105" fillId="2" borderId="7" xfId="0" applyFont="1" applyFill="1" applyBorder="1" applyAlignment="1">
      <alignment horizontal="center" vertical="center"/>
    </xf>
    <xf numFmtId="0" fontId="13" fillId="0" borderId="0" xfId="2" applyNumberFormat="1" applyFont="1" applyFill="1" applyBorder="1" applyAlignment="1">
      <alignment horizontal="right" vertical="center"/>
    </xf>
    <xf numFmtId="0" fontId="16" fillId="0" borderId="1" xfId="5" applyFont="1" applyBorder="1" applyAlignment="1">
      <alignment horizontal="center" vertical="center"/>
    </xf>
    <xf numFmtId="0" fontId="16" fillId="0" borderId="0" xfId="5" quotePrefix="1" applyFont="1" applyAlignment="1">
      <alignment horizontal="left"/>
    </xf>
    <xf numFmtId="0" fontId="37" fillId="0" borderId="0" xfId="5" quotePrefix="1" applyFont="1" applyAlignment="1">
      <alignment horizontal="left"/>
    </xf>
    <xf numFmtId="0" fontId="15" fillId="0" borderId="0" xfId="5" applyFont="1"/>
    <xf numFmtId="0" fontId="16" fillId="0" borderId="10" xfId="5" quotePrefix="1" applyFont="1" applyBorder="1"/>
    <xf numFmtId="0" fontId="72" fillId="0" borderId="3" xfId="5" applyFont="1" applyBorder="1" applyAlignment="1">
      <alignment horizontal="right" vertical="center"/>
    </xf>
    <xf numFmtId="191" fontId="13" fillId="0" borderId="13" xfId="5" applyNumberFormat="1" applyFont="1" applyBorder="1" applyAlignment="1">
      <alignment horizontal="left"/>
    </xf>
    <xf numFmtId="0" fontId="18" fillId="0" borderId="3" xfId="5" applyFont="1" applyBorder="1"/>
    <xf numFmtId="0" fontId="21" fillId="0" borderId="3" xfId="5" quotePrefix="1" applyFont="1" applyBorder="1" applyAlignment="1">
      <alignment horizontal="left" vertical="center"/>
    </xf>
    <xf numFmtId="0" fontId="32" fillId="0" borderId="3" xfId="5" applyFont="1" applyBorder="1" applyAlignment="1">
      <alignment horizontal="right" vertical="center"/>
    </xf>
    <xf numFmtId="191" fontId="13" fillId="0" borderId="14" xfId="5" applyNumberFormat="1" applyFont="1" applyBorder="1" applyAlignment="1">
      <alignment horizontal="left"/>
    </xf>
    <xf numFmtId="0" fontId="106" fillId="0" borderId="5" xfId="5" quotePrefix="1" applyFont="1" applyBorder="1" applyAlignment="1">
      <alignment horizontal="center"/>
    </xf>
    <xf numFmtId="0" fontId="106" fillId="0" borderId="5" xfId="8" applyFont="1" applyBorder="1" applyAlignment="1">
      <alignment horizontal="center"/>
    </xf>
    <xf numFmtId="0" fontId="106" fillId="0" borderId="6" xfId="8" applyFont="1" applyBorder="1" applyAlignment="1">
      <alignment horizontal="center"/>
    </xf>
    <xf numFmtId="0" fontId="6" fillId="0" borderId="6" xfId="5" quotePrefix="1" applyFont="1" applyBorder="1" applyAlignment="1">
      <alignment horizontal="center" vertical="center"/>
    </xf>
    <xf numFmtId="0" fontId="6" fillId="0" borderId="12" xfId="5" quotePrefix="1" applyFont="1" applyBorder="1" applyAlignment="1">
      <alignment horizontal="center"/>
    </xf>
    <xf numFmtId="0" fontId="3" fillId="0" borderId="6" xfId="5" applyBorder="1" applyAlignment="1">
      <alignment horizontal="center" wrapText="1"/>
    </xf>
    <xf numFmtId="0" fontId="6" fillId="0" borderId="6" xfId="5" applyFont="1" applyBorder="1" applyAlignment="1">
      <alignment wrapText="1"/>
    </xf>
    <xf numFmtId="0" fontId="117" fillId="0" borderId="4" xfId="5" applyFont="1" applyBorder="1" applyAlignment="1">
      <alignment horizontal="center"/>
    </xf>
    <xf numFmtId="37" fontId="117" fillId="0" borderId="6" xfId="5" applyNumberFormat="1" applyFont="1" applyBorder="1" applyAlignment="1">
      <alignment horizontal="center"/>
    </xf>
    <xf numFmtId="0" fontId="121" fillId="0" borderId="8" xfId="5" applyFont="1" applyBorder="1" applyAlignment="1">
      <alignment horizontal="center"/>
    </xf>
    <xf numFmtId="0" fontId="121" fillId="0" borderId="6" xfId="5" applyFont="1" applyBorder="1" applyAlignment="1">
      <alignment horizontal="center"/>
    </xf>
    <xf numFmtId="37" fontId="117" fillId="0" borderId="4" xfId="5" applyNumberFormat="1" applyFont="1" applyBorder="1" applyAlignment="1">
      <alignment horizontal="center"/>
    </xf>
    <xf numFmtId="0" fontId="117" fillId="0" borderId="7" xfId="5" applyFont="1" applyBorder="1" applyAlignment="1">
      <alignment horizontal="center"/>
    </xf>
    <xf numFmtId="0" fontId="106" fillId="0" borderId="8" xfId="5" applyFont="1" applyBorder="1" applyAlignment="1">
      <alignment horizontal="center"/>
    </xf>
    <xf numFmtId="0" fontId="105" fillId="0" borderId="6" xfId="5" applyFont="1" applyBorder="1" applyAlignment="1">
      <alignment horizontal="center"/>
    </xf>
    <xf numFmtId="0" fontId="105" fillId="0" borderId="8" xfId="5" applyFont="1" applyBorder="1" applyAlignment="1">
      <alignment horizontal="center"/>
    </xf>
    <xf numFmtId="177" fontId="13" fillId="0" borderId="1" xfId="5" applyNumberFormat="1" applyFont="1" applyBorder="1" applyAlignment="1">
      <alignment horizontal="right"/>
    </xf>
    <xf numFmtId="178" fontId="13" fillId="0" borderId="1" xfId="5" applyNumberFormat="1" applyFont="1" applyBorder="1" applyAlignment="1">
      <alignment horizontal="center"/>
    </xf>
    <xf numFmtId="179" fontId="13" fillId="0" borderId="11" xfId="5" applyNumberFormat="1" applyFont="1" applyBorder="1" applyAlignment="1">
      <alignment horizontal="left"/>
    </xf>
    <xf numFmtId="0" fontId="5" fillId="0" borderId="12" xfId="5" applyFont="1" applyBorder="1"/>
    <xf numFmtId="180" fontId="72" fillId="0" borderId="3" xfId="5" applyNumberFormat="1" applyFont="1" applyBorder="1" applyAlignment="1">
      <alignment horizontal="right" vertical="center"/>
    </xf>
    <xf numFmtId="0" fontId="13" fillId="0" borderId="13" xfId="5" applyFont="1" applyBorder="1" applyAlignment="1">
      <alignment horizontal="left" vertical="center"/>
    </xf>
    <xf numFmtId="0" fontId="13" fillId="0" borderId="14" xfId="5" applyFont="1" applyBorder="1" applyAlignment="1">
      <alignment horizontal="left"/>
    </xf>
    <xf numFmtId="0" fontId="13" fillId="0" borderId="14" xfId="5" quotePrefix="1" applyFont="1" applyBorder="1" applyAlignment="1">
      <alignment horizontal="left"/>
    </xf>
    <xf numFmtId="0" fontId="13" fillId="0" borderId="13" xfId="5" quotePrefix="1" applyFont="1" applyBorder="1" applyAlignment="1">
      <alignment horizontal="left"/>
    </xf>
    <xf numFmtId="0" fontId="106" fillId="0" borderId="4" xfId="5" quotePrefix="1" applyFont="1" applyBorder="1" applyAlignment="1">
      <alignment horizontal="center"/>
    </xf>
    <xf numFmtId="0" fontId="106" fillId="0" borderId="2" xfId="8" applyFont="1" applyBorder="1" applyAlignment="1">
      <alignment horizontal="center"/>
    </xf>
    <xf numFmtId="0" fontId="106" fillId="0" borderId="4" xfId="8" applyFont="1" applyBorder="1" applyAlignment="1">
      <alignment horizontal="center"/>
    </xf>
    <xf numFmtId="0" fontId="121" fillId="0" borderId="10" xfId="5" applyFont="1" applyBorder="1" applyAlignment="1">
      <alignment horizontal="center"/>
    </xf>
    <xf numFmtId="0" fontId="121" fillId="0" borderId="4" xfId="5" applyFont="1" applyBorder="1" applyAlignment="1">
      <alignment horizontal="center"/>
    </xf>
    <xf numFmtId="180" fontId="21" fillId="0" borderId="0" xfId="2" applyNumberFormat="1" applyFont="1" applyFill="1" applyBorder="1" applyAlignment="1">
      <alignment horizontal="right"/>
    </xf>
    <xf numFmtId="0" fontId="6" fillId="0" borderId="3" xfId="5" applyFont="1" applyBorder="1" applyAlignment="1">
      <alignment vertical="center"/>
    </xf>
    <xf numFmtId="0" fontId="32" fillId="0" borderId="1" xfId="5" applyFont="1" applyBorder="1" applyAlignment="1">
      <alignment horizontal="right" vertical="center"/>
    </xf>
    <xf numFmtId="0" fontId="21" fillId="0" borderId="3" xfId="5" quotePrefix="1" applyFont="1" applyBorder="1" applyAlignment="1">
      <alignment vertical="center"/>
    </xf>
    <xf numFmtId="0" fontId="16" fillId="0" borderId="14" xfId="5" applyFont="1" applyBorder="1" applyAlignment="1">
      <alignment horizontal="center" vertical="center"/>
    </xf>
    <xf numFmtId="0" fontId="3" fillId="0" borderId="1" xfId="5" applyBorder="1" applyAlignment="1">
      <alignment horizontal="center" vertical="center" wrapText="1"/>
    </xf>
    <xf numFmtId="0" fontId="123" fillId="0" borderId="6" xfId="5" applyFont="1" applyBorder="1" applyAlignment="1">
      <alignment horizontal="center" shrinkToFit="1"/>
    </xf>
    <xf numFmtId="0" fontId="64" fillId="0" borderId="0" xfId="5" applyFont="1"/>
    <xf numFmtId="0" fontId="6" fillId="0" borderId="0" xfId="5" applyFont="1" applyAlignment="1">
      <alignment horizontal="left"/>
    </xf>
    <xf numFmtId="38" fontId="4" fillId="0" borderId="0" xfId="2" applyFont="1" applyFill="1" applyAlignment="1">
      <alignment horizontal="right"/>
    </xf>
    <xf numFmtId="38" fontId="8" fillId="0" borderId="0" xfId="2" applyFont="1" applyFill="1" applyAlignment="1"/>
    <xf numFmtId="38" fontId="4" fillId="0" borderId="0" xfId="2" applyFont="1" applyFill="1" applyAlignment="1"/>
    <xf numFmtId="38" fontId="4" fillId="0" borderId="0" xfId="2" applyFont="1" applyFill="1" applyAlignment="1">
      <alignment horizontal="left"/>
    </xf>
    <xf numFmtId="0" fontId="7" fillId="0" borderId="0" xfId="5" applyFont="1"/>
    <xf numFmtId="180" fontId="22" fillId="0" borderId="0" xfId="5" applyNumberFormat="1" applyFont="1" applyAlignment="1">
      <alignment horizontal="left"/>
    </xf>
    <xf numFmtId="38" fontId="3" fillId="0" borderId="0" xfId="2" applyFont="1" applyFill="1"/>
    <xf numFmtId="38" fontId="3" fillId="0" borderId="0" xfId="2" applyFont="1" applyFill="1" applyAlignment="1">
      <alignment horizontal="left"/>
    </xf>
    <xf numFmtId="38" fontId="3" fillId="0" borderId="0" xfId="2" quotePrefix="1" applyFont="1" applyFill="1" applyAlignment="1">
      <alignment horizontal="left"/>
    </xf>
    <xf numFmtId="38" fontId="6" fillId="0" borderId="0" xfId="2" quotePrefix="1" applyFont="1" applyFill="1" applyAlignment="1">
      <alignment horizontal="left"/>
    </xf>
    <xf numFmtId="37" fontId="8" fillId="0" borderId="0" xfId="5" quotePrefix="1" applyNumberFormat="1" applyFont="1" applyAlignment="1">
      <alignment horizontal="left"/>
    </xf>
    <xf numFmtId="38" fontId="8" fillId="0" borderId="0" xfId="2" quotePrefix="1" applyFont="1" applyFill="1" applyBorder="1" applyAlignment="1" applyProtection="1">
      <alignment horizontal="left"/>
    </xf>
    <xf numFmtId="0" fontId="106" fillId="0" borderId="0" xfId="5" quotePrefix="1" applyFont="1" applyAlignment="1">
      <alignment horizontal="left"/>
    </xf>
    <xf numFmtId="38" fontId="13" fillId="0" borderId="0" xfId="2" quotePrefix="1" applyFont="1" applyFill="1" applyAlignment="1">
      <alignment horizontal="right"/>
    </xf>
    <xf numFmtId="38" fontId="13" fillId="0" borderId="10" xfId="2" quotePrefix="1" applyFont="1" applyFill="1" applyBorder="1" applyAlignment="1" applyProtection="1">
      <alignment horizontal="right"/>
    </xf>
    <xf numFmtId="37" fontId="13" fillId="0" borderId="10" xfId="5" quotePrefix="1" applyNumberFormat="1" applyFont="1" applyBorder="1" applyAlignment="1">
      <alignment horizontal="right"/>
    </xf>
    <xf numFmtId="0" fontId="21" fillId="0" borderId="5" xfId="5" applyFont="1" applyBorder="1" applyAlignment="1">
      <alignment horizontal="center"/>
    </xf>
    <xf numFmtId="0" fontId="106" fillId="0" borderId="3" xfId="5" applyFont="1" applyBorder="1"/>
    <xf numFmtId="0" fontId="21" fillId="0" borderId="5" xfId="5" applyFont="1" applyBorder="1"/>
    <xf numFmtId="0" fontId="21" fillId="0" borderId="2" xfId="5" applyFont="1" applyBorder="1" applyAlignment="1">
      <alignment horizontal="center"/>
    </xf>
    <xf numFmtId="0" fontId="106" fillId="0" borderId="11" xfId="5" applyFont="1" applyBorder="1" applyAlignment="1">
      <alignment horizontal="left"/>
    </xf>
    <xf numFmtId="0" fontId="21" fillId="0" borderId="12" xfId="5" applyFont="1" applyBorder="1" applyAlignment="1">
      <alignment horizontal="center"/>
    </xf>
    <xf numFmtId="0" fontId="21" fillId="0" borderId="4" xfId="5" applyFont="1" applyBorder="1" applyAlignment="1">
      <alignment horizontal="center"/>
    </xf>
    <xf numFmtId="0" fontId="21" fillId="0" borderId="6" xfId="5" applyFont="1" applyBorder="1" applyAlignment="1">
      <alignment horizontal="center"/>
    </xf>
    <xf numFmtId="0" fontId="21" fillId="0" borderId="6" xfId="5" quotePrefix="1" applyFont="1" applyBorder="1" applyAlignment="1">
      <alignment horizontal="center"/>
    </xf>
    <xf numFmtId="0" fontId="21" fillId="0" borderId="12" xfId="5" applyFont="1" applyBorder="1" applyAlignment="1">
      <alignment horizontal="left"/>
    </xf>
    <xf numFmtId="0" fontId="21" fillId="0" borderId="12" xfId="5" applyFont="1" applyBorder="1"/>
    <xf numFmtId="0" fontId="21" fillId="0" borderId="8" xfId="5" applyFont="1" applyBorder="1" applyAlignment="1">
      <alignment horizontal="center"/>
    </xf>
    <xf numFmtId="0" fontId="21" fillId="0" borderId="6" xfId="5" applyFont="1" applyBorder="1"/>
    <xf numFmtId="38" fontId="21" fillId="0" borderId="6" xfId="2" applyFont="1" applyFill="1" applyBorder="1"/>
    <xf numFmtId="0" fontId="21" fillId="0" borderId="9" xfId="5" applyFont="1" applyBorder="1"/>
    <xf numFmtId="0" fontId="21" fillId="0" borderId="8" xfId="5" applyFont="1" applyBorder="1"/>
    <xf numFmtId="0" fontId="21" fillId="0" borderId="8" xfId="5" quotePrefix="1" applyFont="1" applyBorder="1" applyAlignment="1">
      <alignment horizontal="center"/>
    </xf>
    <xf numFmtId="0" fontId="21" fillId="0" borderId="10" xfId="5" applyFont="1" applyBorder="1" applyAlignment="1">
      <alignment horizontal="center"/>
    </xf>
    <xf numFmtId="38" fontId="21" fillId="0" borderId="8" xfId="2" applyFont="1" applyFill="1" applyBorder="1"/>
    <xf numFmtId="177" fontId="13" fillId="0" borderId="1" xfId="5" quotePrefix="1" applyNumberFormat="1" applyFont="1" applyBorder="1" applyAlignment="1">
      <alignment horizontal="right"/>
    </xf>
    <xf numFmtId="179" fontId="13" fillId="0" borderId="1" xfId="5" quotePrefix="1" applyNumberFormat="1" applyFont="1" applyBorder="1" applyAlignment="1">
      <alignment horizontal="left"/>
    </xf>
    <xf numFmtId="0" fontId="5" fillId="0" borderId="1" xfId="5" applyFont="1" applyBorder="1"/>
    <xf numFmtId="0" fontId="5" fillId="0" borderId="4" xfId="5" applyFont="1" applyBorder="1"/>
    <xf numFmtId="183" fontId="22" fillId="0" borderId="0" xfId="5" quotePrefix="1" applyNumberFormat="1" applyFont="1" applyAlignment="1">
      <alignment horizontal="left"/>
    </xf>
    <xf numFmtId="180" fontId="21" fillId="0" borderId="4" xfId="5" quotePrefix="1" applyNumberFormat="1" applyFont="1" applyBorder="1" applyAlignment="1">
      <alignment horizontal="left" indent="1"/>
    </xf>
    <xf numFmtId="180" fontId="21" fillId="0" borderId="0" xfId="5" quotePrefix="1" applyNumberFormat="1" applyFont="1" applyAlignment="1">
      <alignment horizontal="left"/>
    </xf>
    <xf numFmtId="185" fontId="22" fillId="0" borderId="0" xfId="5" applyNumberFormat="1" applyFont="1" applyAlignment="1">
      <alignment horizontal="left"/>
    </xf>
    <xf numFmtId="185" fontId="22" fillId="0" borderId="10" xfId="5" applyNumberFormat="1" applyFont="1" applyBorder="1" applyAlignment="1">
      <alignment horizontal="left"/>
    </xf>
    <xf numFmtId="37" fontId="22" fillId="0" borderId="0" xfId="5" applyNumberFormat="1" applyFont="1" applyAlignment="1">
      <alignment horizontal="center" vertical="distributed"/>
    </xf>
    <xf numFmtId="191" fontId="22" fillId="0" borderId="0" xfId="5" quotePrefix="1" applyNumberFormat="1" applyFont="1" applyAlignment="1">
      <alignment horizontal="left"/>
    </xf>
    <xf numFmtId="38" fontId="22" fillId="0" borderId="0" xfId="2" quotePrefix="1" applyFont="1" applyFill="1" applyBorder="1" applyAlignment="1">
      <alignment horizontal="left"/>
    </xf>
    <xf numFmtId="191" fontId="21" fillId="0" borderId="0" xfId="5" quotePrefix="1" applyNumberFormat="1" applyFont="1" applyAlignment="1">
      <alignment horizontal="left" indent="1"/>
    </xf>
    <xf numFmtId="191" fontId="21" fillId="0" borderId="0" xfId="5" quotePrefix="1" applyNumberFormat="1" applyFont="1" applyAlignment="1">
      <alignment horizontal="left"/>
    </xf>
    <xf numFmtId="0" fontId="21" fillId="0" borderId="10" xfId="5" quotePrefix="1" applyFont="1" applyBorder="1" applyAlignment="1">
      <alignment horizontal="left" indent="1"/>
    </xf>
    <xf numFmtId="38" fontId="5" fillId="0" borderId="0" xfId="2" applyFont="1" applyFill="1" applyBorder="1"/>
    <xf numFmtId="0" fontId="3" fillId="0" borderId="13" xfId="5" applyBorder="1"/>
    <xf numFmtId="0" fontId="13" fillId="0" borderId="13" xfId="5" applyFont="1" applyBorder="1" applyAlignment="1">
      <alignment vertical="center"/>
    </xf>
    <xf numFmtId="0" fontId="21" fillId="0" borderId="3" xfId="5" applyFont="1" applyBorder="1" applyAlignment="1">
      <alignment vertical="center"/>
    </xf>
    <xf numFmtId="0" fontId="16" fillId="0" borderId="0" xfId="5" applyFont="1" applyAlignment="1">
      <alignment horizontal="center" vertical="center"/>
    </xf>
    <xf numFmtId="0" fontId="3" fillId="0" borderId="0" xfId="5" applyAlignment="1">
      <alignment horizontal="center" vertical="center" wrapText="1"/>
    </xf>
    <xf numFmtId="0" fontId="16" fillId="0" borderId="0" xfId="5" applyFont="1" applyAlignment="1">
      <alignment horizontal="center" vertical="center" wrapText="1"/>
    </xf>
    <xf numFmtId="0" fontId="8" fillId="0" borderId="0" xfId="5" quotePrefix="1" applyFont="1" applyAlignment="1">
      <alignment horizontal="center"/>
    </xf>
    <xf numFmtId="37" fontId="117" fillId="0" borderId="0" xfId="5" applyNumberFormat="1" applyFont="1" applyAlignment="1">
      <alignment horizontal="center"/>
    </xf>
    <xf numFmtId="177" fontId="13" fillId="0" borderId="0" xfId="5" quotePrefix="1" applyNumberFormat="1" applyFont="1" applyAlignment="1">
      <alignment horizontal="right"/>
    </xf>
    <xf numFmtId="181" fontId="16" fillId="0" borderId="2" xfId="5" quotePrefix="1" applyNumberFormat="1" applyFont="1" applyBorder="1" applyAlignment="1">
      <alignment horizontal="right"/>
    </xf>
    <xf numFmtId="0" fontId="22" fillId="0" borderId="0" xfId="5" applyFont="1" applyAlignment="1">
      <alignment horizontal="right"/>
    </xf>
    <xf numFmtId="0" fontId="3" fillId="0" borderId="3" xfId="5" applyBorder="1"/>
    <xf numFmtId="0" fontId="6" fillId="0" borderId="1" xfId="5" applyFont="1" applyBorder="1"/>
    <xf numFmtId="0" fontId="130" fillId="0" borderId="14" xfId="5" applyFont="1" applyBorder="1" applyAlignment="1">
      <alignment vertical="center"/>
    </xf>
    <xf numFmtId="0" fontId="21" fillId="0" borderId="3" xfId="5" applyFont="1" applyBorder="1" applyAlignment="1">
      <alignment horizontal="distributed"/>
    </xf>
    <xf numFmtId="0" fontId="22" fillId="0" borderId="1" xfId="5" applyFont="1" applyBorder="1" applyAlignment="1">
      <alignment horizontal="right"/>
    </xf>
    <xf numFmtId="182" fontId="21" fillId="0" borderId="10" xfId="5" quotePrefix="1" applyNumberFormat="1" applyFont="1" applyBorder="1" applyAlignment="1">
      <alignment horizontal="left"/>
    </xf>
    <xf numFmtId="0" fontId="3" fillId="0" borderId="10" xfId="5" applyBorder="1"/>
    <xf numFmtId="191" fontId="3" fillId="0" borderId="0" xfId="5" applyNumberFormat="1" applyAlignment="1">
      <alignment horizontal="left"/>
    </xf>
    <xf numFmtId="0" fontId="13" fillId="0" borderId="2" xfId="5" applyFont="1" applyBorder="1"/>
    <xf numFmtId="0" fontId="7" fillId="0" borderId="3" xfId="5" applyFont="1" applyBorder="1"/>
    <xf numFmtId="0" fontId="3" fillId="0" borderId="0" xfId="5" applyAlignment="1">
      <alignment horizontal="center" vertical="center"/>
    </xf>
    <xf numFmtId="0" fontId="26" fillId="0" borderId="14" xfId="5" applyFont="1" applyBorder="1" applyAlignment="1">
      <alignment vertical="center"/>
    </xf>
    <xf numFmtId="181" fontId="16" fillId="0" borderId="0" xfId="5" quotePrefix="1" applyNumberFormat="1" applyFont="1" applyAlignment="1">
      <alignment horizontal="right"/>
    </xf>
    <xf numFmtId="184" fontId="21" fillId="0" borderId="0" xfId="5" quotePrefix="1" applyNumberFormat="1" applyFont="1" applyAlignment="1">
      <alignment horizontal="right"/>
    </xf>
    <xf numFmtId="180" fontId="21" fillId="0" borderId="0" xfId="5" applyNumberFormat="1" applyFont="1" applyAlignment="1">
      <alignment horizontal="right"/>
    </xf>
    <xf numFmtId="0" fontId="21" fillId="0" borderId="0" xfId="5" applyFont="1" applyAlignment="1">
      <alignment horizontal="right"/>
    </xf>
    <xf numFmtId="184" fontId="21" fillId="0" borderId="9" xfId="5" quotePrefix="1" applyNumberFormat="1" applyFont="1" applyBorder="1" applyAlignment="1">
      <alignment horizontal="right"/>
    </xf>
    <xf numFmtId="0" fontId="64" fillId="0" borderId="0" xfId="5" quotePrefix="1" applyFont="1" applyAlignment="1">
      <alignment horizontal="left"/>
    </xf>
    <xf numFmtId="0" fontId="50" fillId="0" borderId="0" xfId="5" applyFont="1"/>
    <xf numFmtId="0" fontId="8" fillId="0" borderId="0" xfId="5" quotePrefix="1" applyFont="1"/>
    <xf numFmtId="0" fontId="50" fillId="0" borderId="0" xfId="5" quotePrefix="1" applyFont="1" applyAlignment="1">
      <alignment horizontal="left"/>
    </xf>
    <xf numFmtId="0" fontId="64" fillId="0" borderId="0" xfId="5" quotePrefix="1" applyFont="1" applyAlignment="1">
      <alignment horizontal="center"/>
    </xf>
    <xf numFmtId="0" fontId="14" fillId="0" borderId="0" xfId="5" applyFont="1" applyAlignment="1">
      <alignment horizontal="left" vertical="center"/>
    </xf>
    <xf numFmtId="0" fontId="15" fillId="0" borderId="0" xfId="5" applyFont="1" applyAlignment="1">
      <alignment horizontal="left" vertical="center"/>
    </xf>
    <xf numFmtId="0" fontId="15" fillId="0" borderId="0" xfId="5" quotePrefix="1" applyFont="1" applyAlignment="1">
      <alignment horizontal="center" vertical="center"/>
    </xf>
    <xf numFmtId="0" fontId="6" fillId="0" borderId="0" xfId="5" applyFont="1" applyAlignment="1">
      <alignment vertical="center"/>
    </xf>
    <xf numFmtId="0" fontId="3" fillId="0" borderId="0" xfId="5" applyAlignment="1">
      <alignment vertical="center"/>
    </xf>
    <xf numFmtId="0" fontId="3" fillId="0" borderId="0" xfId="5" applyAlignment="1">
      <alignment horizontal="left" vertical="center"/>
    </xf>
    <xf numFmtId="0" fontId="5" fillId="0" borderId="0" xfId="5" applyFont="1" applyAlignment="1">
      <alignment vertical="center"/>
    </xf>
    <xf numFmtId="0" fontId="40" fillId="0" borderId="0" xfId="5" applyFont="1" applyAlignment="1">
      <alignment vertical="center"/>
    </xf>
    <xf numFmtId="0" fontId="16" fillId="0" borderId="10" xfId="5" quotePrefix="1" applyFont="1" applyBorder="1" applyAlignment="1">
      <alignment vertical="center"/>
    </xf>
    <xf numFmtId="0" fontId="3" fillId="0" borderId="10" xfId="5" applyBorder="1" applyAlignment="1">
      <alignment vertical="center"/>
    </xf>
    <xf numFmtId="0" fontId="17" fillId="0" borderId="0" xfId="5" applyFont="1" applyAlignment="1">
      <alignment vertical="center"/>
    </xf>
    <xf numFmtId="0" fontId="21" fillId="0" borderId="3" xfId="5" quotePrefix="1" applyFont="1" applyBorder="1"/>
    <xf numFmtId="0" fontId="6" fillId="0" borderId="3" xfId="5" quotePrefix="1" applyFont="1" applyBorder="1"/>
    <xf numFmtId="56" fontId="13" fillId="0" borderId="3" xfId="5" applyNumberFormat="1" applyFont="1" applyBorder="1"/>
    <xf numFmtId="0" fontId="49" fillId="0" borderId="3" xfId="5" quotePrefix="1" applyFont="1" applyBorder="1" applyAlignment="1">
      <alignment horizontal="right"/>
    </xf>
    <xf numFmtId="0" fontId="13" fillId="0" borderId="13" xfId="5" quotePrefix="1" applyFont="1" applyBorder="1"/>
    <xf numFmtId="0" fontId="13" fillId="0" borderId="14" xfId="5" quotePrefix="1" applyFont="1" applyBorder="1"/>
    <xf numFmtId="0" fontId="5" fillId="0" borderId="3" xfId="5" applyFont="1" applyBorder="1"/>
    <xf numFmtId="0" fontId="13" fillId="0" borderId="3" xfId="5" applyFont="1" applyBorder="1" applyAlignment="1">
      <alignment horizontal="center" vertical="center"/>
    </xf>
    <xf numFmtId="0" fontId="13" fillId="0" borderId="3" xfId="5" quotePrefix="1" applyFont="1" applyBorder="1" applyAlignment="1">
      <alignment horizontal="left"/>
    </xf>
    <xf numFmtId="0" fontId="21" fillId="0" borderId="3" xfId="5" quotePrefix="1" applyFont="1" applyBorder="1" applyAlignment="1">
      <alignment horizontal="right"/>
    </xf>
    <xf numFmtId="0" fontId="16" fillId="0" borderId="3" xfId="5" applyFont="1" applyBorder="1" applyAlignment="1">
      <alignment horizontal="center" vertical="center"/>
    </xf>
    <xf numFmtId="0" fontId="5" fillId="0" borderId="14" xfId="5" applyFont="1" applyBorder="1"/>
    <xf numFmtId="0" fontId="13" fillId="0" borderId="3" xfId="5" quotePrefix="1" applyFont="1" applyBorder="1"/>
    <xf numFmtId="0" fontId="21" fillId="0" borderId="3" xfId="5" quotePrefix="1" applyFont="1" applyBorder="1" applyAlignment="1">
      <alignment horizontal="distributed"/>
    </xf>
    <xf numFmtId="0" fontId="6" fillId="0" borderId="3" xfId="5" applyFont="1" applyBorder="1" applyAlignment="1">
      <alignment horizontal="center"/>
    </xf>
    <xf numFmtId="0" fontId="3" fillId="0" borderId="3" xfId="5" applyBorder="1" applyAlignment="1">
      <alignment horizontal="center" vertical="center"/>
    </xf>
    <xf numFmtId="0" fontId="22" fillId="0" borderId="3" xfId="5" applyFont="1" applyBorder="1"/>
    <xf numFmtId="0" fontId="13" fillId="0" borderId="0" xfId="5" applyFont="1" applyAlignment="1">
      <alignment horizontal="center"/>
    </xf>
    <xf numFmtId="0" fontId="13" fillId="0" borderId="2" xfId="5" applyFont="1" applyBorder="1" applyAlignment="1">
      <alignment horizontal="center"/>
    </xf>
    <xf numFmtId="0" fontId="13" fillId="0" borderId="5" xfId="5" applyFont="1" applyBorder="1" applyAlignment="1">
      <alignment horizontal="center"/>
    </xf>
    <xf numFmtId="0" fontId="13" fillId="0" borderId="1" xfId="5" applyFont="1" applyBorder="1" applyAlignment="1">
      <alignment horizontal="center"/>
    </xf>
    <xf numFmtId="0" fontId="13" fillId="0" borderId="5" xfId="5" quotePrefix="1" applyFont="1" applyBorder="1" applyAlignment="1">
      <alignment horizontal="center"/>
    </xf>
    <xf numFmtId="0" fontId="13" fillId="0" borderId="4" xfId="5" applyFont="1" applyBorder="1" applyAlignment="1">
      <alignment horizontal="center"/>
    </xf>
    <xf numFmtId="0" fontId="13" fillId="0" borderId="6" xfId="5" applyFont="1" applyBorder="1" applyAlignment="1">
      <alignment horizontal="center"/>
    </xf>
    <xf numFmtId="0" fontId="13" fillId="0" borderId="0" xfId="5" applyFont="1" applyAlignment="1">
      <alignment horizontal="center" vertical="center"/>
    </xf>
    <xf numFmtId="0" fontId="13" fillId="0" borderId="6" xfId="5" quotePrefix="1" applyFont="1" applyBorder="1" applyAlignment="1">
      <alignment horizontal="center"/>
    </xf>
    <xf numFmtId="0" fontId="106" fillId="0" borderId="6" xfId="5" quotePrefix="1" applyFont="1" applyBorder="1" applyAlignment="1">
      <alignment horizontal="center"/>
    </xf>
    <xf numFmtId="0" fontId="13" fillId="0" borderId="6" xfId="5" applyFont="1" applyBorder="1" applyAlignment="1">
      <alignment horizontal="center" shrinkToFit="1"/>
    </xf>
    <xf numFmtId="0" fontId="6" fillId="0" borderId="0" xfId="5" applyFont="1" applyAlignment="1">
      <alignment horizontal="center" vertical="center"/>
    </xf>
    <xf numFmtId="0" fontId="6" fillId="0" borderId="6" xfId="5" quotePrefix="1" applyFont="1" applyBorder="1" applyAlignment="1">
      <alignment horizontal="left"/>
    </xf>
    <xf numFmtId="0" fontId="3" fillId="0" borderId="12" xfId="5" applyBorder="1" applyAlignment="1">
      <alignment horizontal="center" vertical="center"/>
    </xf>
    <xf numFmtId="0" fontId="21" fillId="0" borderId="4" xfId="5" quotePrefix="1" applyFont="1" applyBorder="1" applyAlignment="1">
      <alignment horizontal="center"/>
    </xf>
    <xf numFmtId="0" fontId="13" fillId="0" borderId="7" xfId="5" applyFont="1" applyBorder="1" applyAlignment="1">
      <alignment horizontal="center"/>
    </xf>
    <xf numFmtId="0" fontId="121" fillId="0" borderId="9" xfId="5" applyFont="1" applyBorder="1" applyAlignment="1">
      <alignment horizontal="center"/>
    </xf>
    <xf numFmtId="37" fontId="121" fillId="0" borderId="8" xfId="5" applyNumberFormat="1" applyFont="1" applyBorder="1" applyAlignment="1">
      <alignment horizontal="center"/>
    </xf>
    <xf numFmtId="37" fontId="121" fillId="0" borderId="9" xfId="5" applyNumberFormat="1" applyFont="1" applyBorder="1" applyAlignment="1">
      <alignment horizontal="center"/>
    </xf>
    <xf numFmtId="0" fontId="13" fillId="0" borderId="8" xfId="5" applyFont="1" applyBorder="1" applyAlignment="1">
      <alignment horizontal="center"/>
    </xf>
    <xf numFmtId="37" fontId="13" fillId="0" borderId="8" xfId="5" applyNumberFormat="1" applyFont="1" applyBorder="1" applyAlignment="1">
      <alignment horizontal="center"/>
    </xf>
    <xf numFmtId="179" fontId="13" fillId="0" borderId="12" xfId="5" quotePrefix="1" applyNumberFormat="1" applyFont="1" applyBorder="1" applyAlignment="1">
      <alignment horizontal="left"/>
    </xf>
    <xf numFmtId="0" fontId="105" fillId="0" borderId="0" xfId="9" applyFont="1">
      <alignment vertical="center"/>
    </xf>
    <xf numFmtId="0" fontId="5" fillId="0" borderId="0" xfId="9" applyFont="1">
      <alignment vertical="center"/>
    </xf>
    <xf numFmtId="185" fontId="22" fillId="0" borderId="12" xfId="5" quotePrefix="1" applyNumberFormat="1" applyFont="1" applyBorder="1" applyAlignment="1">
      <alignment horizontal="left"/>
    </xf>
    <xf numFmtId="0" fontId="3" fillId="0" borderId="1" xfId="5" applyBorder="1"/>
    <xf numFmtId="0" fontId="49" fillId="0" borderId="1" xfId="5" quotePrefix="1" applyFont="1" applyBorder="1" applyAlignment="1">
      <alignment horizontal="right"/>
    </xf>
    <xf numFmtId="0" fontId="72" fillId="0" borderId="0" xfId="5" quotePrefix="1" applyFont="1" applyAlignment="1">
      <alignment horizontal="right"/>
    </xf>
    <xf numFmtId="0" fontId="13" fillId="0" borderId="13" xfId="5" quotePrefix="1" applyFont="1" applyBorder="1" applyAlignment="1">
      <alignment horizontal="right"/>
    </xf>
    <xf numFmtId="0" fontId="21" fillId="0" borderId="14" xfId="5" quotePrefix="1" applyFont="1" applyBorder="1" applyAlignment="1">
      <alignment horizontal="center"/>
    </xf>
    <xf numFmtId="0" fontId="7" fillId="0" borderId="14" xfId="5" quotePrefix="1" applyFont="1" applyBorder="1"/>
    <xf numFmtId="0" fontId="13" fillId="0" borderId="12" xfId="5" applyFont="1" applyBorder="1" applyAlignment="1">
      <alignment horizontal="center"/>
    </xf>
    <xf numFmtId="0" fontId="13" fillId="0" borderId="5" xfId="5" applyFont="1" applyBorder="1" applyAlignment="1">
      <alignment horizontal="center" vertical="center"/>
    </xf>
    <xf numFmtId="0" fontId="5" fillId="0" borderId="6" xfId="5" applyFont="1" applyBorder="1" applyAlignment="1">
      <alignment horizontal="center" vertical="center"/>
    </xf>
    <xf numFmtId="0" fontId="6" fillId="0" borderId="6" xfId="5" applyFont="1" applyBorder="1" applyAlignment="1">
      <alignment horizontal="center" vertical="center"/>
    </xf>
    <xf numFmtId="0" fontId="8" fillId="0" borderId="6" xfId="5" quotePrefix="1" applyFont="1" applyBorder="1"/>
    <xf numFmtId="37" fontId="6" fillId="0" borderId="12" xfId="5" applyNumberFormat="1" applyFont="1" applyBorder="1" applyAlignment="1">
      <alignment horizontal="center"/>
    </xf>
    <xf numFmtId="37" fontId="21" fillId="0" borderId="6" xfId="5" applyNumberFormat="1" applyFont="1" applyBorder="1" applyAlignment="1">
      <alignment horizontal="center"/>
    </xf>
    <xf numFmtId="0" fontId="13" fillId="0" borderId="8" xfId="5" applyFont="1" applyBorder="1" applyAlignment="1">
      <alignment horizontal="center" vertical="center"/>
    </xf>
    <xf numFmtId="37" fontId="117" fillId="0" borderId="7" xfId="5" applyNumberFormat="1" applyFont="1" applyBorder="1" applyAlignment="1">
      <alignment horizontal="center"/>
    </xf>
    <xf numFmtId="0" fontId="13" fillId="0" borderId="9" xfId="5" applyFont="1" applyBorder="1" applyAlignment="1">
      <alignment horizontal="center"/>
    </xf>
    <xf numFmtId="180" fontId="62" fillId="0" borderId="0" xfId="2" applyNumberFormat="1" applyFont="1" applyFill="1" applyBorder="1" applyAlignment="1">
      <alignment horizontal="right"/>
    </xf>
    <xf numFmtId="180" fontId="62" fillId="0" borderId="10" xfId="2" applyNumberFormat="1" applyFont="1" applyFill="1" applyBorder="1" applyAlignment="1">
      <alignment horizontal="right"/>
    </xf>
    <xf numFmtId="0" fontId="3" fillId="0" borderId="14" xfId="5" applyBorder="1"/>
    <xf numFmtId="0" fontId="3" fillId="0" borderId="14" xfId="5" applyBorder="1" applyAlignment="1">
      <alignment horizontal="center" vertical="center"/>
    </xf>
    <xf numFmtId="191" fontId="13" fillId="0" borderId="0" xfId="5" quotePrefix="1" applyNumberFormat="1" applyFont="1" applyAlignment="1">
      <alignment horizontal="left"/>
    </xf>
    <xf numFmtId="0" fontId="13" fillId="0" borderId="13" xfId="5" quotePrefix="1" applyFont="1" applyBorder="1" applyAlignment="1">
      <alignment horizontal="left" shrinkToFit="1"/>
    </xf>
    <xf numFmtId="0" fontId="21" fillId="0" borderId="14" xfId="5" quotePrefix="1" applyFont="1" applyBorder="1" applyAlignment="1">
      <alignment horizontal="left"/>
    </xf>
    <xf numFmtId="0" fontId="3" fillId="0" borderId="5" xfId="5" applyBorder="1" applyAlignment="1">
      <alignment horizontal="center"/>
    </xf>
    <xf numFmtId="0" fontId="7" fillId="0" borderId="6" xfId="5" applyFont="1" applyBorder="1" applyAlignment="1">
      <alignment horizontal="center" shrinkToFit="1"/>
    </xf>
    <xf numFmtId="0" fontId="3" fillId="0" borderId="6" xfId="5" applyBorder="1"/>
    <xf numFmtId="0" fontId="6" fillId="0" borderId="6" xfId="5" applyFont="1" applyBorder="1"/>
    <xf numFmtId="38" fontId="13" fillId="0" borderId="0" xfId="2" applyFont="1" applyFill="1" applyAlignment="1">
      <alignment horizontal="right"/>
    </xf>
    <xf numFmtId="38" fontId="13" fillId="0" borderId="0" xfId="2" applyFont="1" applyFill="1" applyBorder="1" applyAlignment="1">
      <alignment horizontal="right"/>
    </xf>
    <xf numFmtId="38" fontId="60" fillId="0" borderId="0" xfId="2" applyFont="1" applyFill="1" applyAlignment="1">
      <alignment horizontal="right"/>
    </xf>
    <xf numFmtId="38" fontId="22" fillId="0" borderId="0" xfId="2" applyFont="1" applyFill="1" applyAlignment="1">
      <alignment horizontal="right"/>
    </xf>
    <xf numFmtId="38" fontId="22" fillId="0" borderId="0" xfId="2" applyFont="1" applyFill="1" applyBorder="1" applyAlignment="1">
      <alignment horizontal="right"/>
    </xf>
    <xf numFmtId="17" fontId="22" fillId="0" borderId="0" xfId="5" applyNumberFormat="1" applyFont="1"/>
    <xf numFmtId="38" fontId="22" fillId="0" borderId="10" xfId="2" applyFont="1" applyFill="1" applyBorder="1" applyAlignment="1">
      <alignment horizontal="right"/>
    </xf>
    <xf numFmtId="191" fontId="5" fillId="0" borderId="0" xfId="5" quotePrefix="1" applyNumberFormat="1" applyFont="1" applyAlignment="1">
      <alignment horizontal="left"/>
    </xf>
    <xf numFmtId="38" fontId="76" fillId="2" borderId="0" xfId="2" applyFont="1" applyFill="1" applyAlignment="1">
      <alignment horizontal="center"/>
    </xf>
    <xf numFmtId="38" fontId="3" fillId="2" borderId="26" xfId="2" applyFont="1" applyFill="1" applyBorder="1" applyAlignment="1">
      <alignment horizontal="center" vertical="center"/>
    </xf>
    <xf numFmtId="38" fontId="3" fillId="2" borderId="54" xfId="2" applyFont="1" applyFill="1" applyBorder="1" applyAlignment="1">
      <alignment horizontal="center" vertical="center"/>
    </xf>
    <xf numFmtId="38" fontId="3" fillId="2" borderId="55" xfId="2" applyFont="1" applyFill="1" applyBorder="1" applyAlignment="1">
      <alignment horizontal="center" vertical="center"/>
    </xf>
    <xf numFmtId="38" fontId="13" fillId="2" borderId="27" xfId="2" applyFont="1" applyFill="1" applyBorder="1" applyAlignment="1">
      <alignment horizontal="center" vertical="center"/>
    </xf>
    <xf numFmtId="38" fontId="13" fillId="2" borderId="56" xfId="2" applyFont="1" applyFill="1" applyBorder="1" applyAlignment="1">
      <alignment horizontal="center" vertical="center"/>
    </xf>
    <xf numFmtId="193" fontId="3" fillId="2" borderId="38" xfId="2" applyNumberFormat="1" applyFont="1" applyFill="1" applyBorder="1" applyAlignment="1">
      <alignment horizontal="center" vertical="center"/>
    </xf>
    <xf numFmtId="193" fontId="3" fillId="2" borderId="10" xfId="2" applyNumberFormat="1" applyFont="1" applyFill="1" applyBorder="1" applyAlignment="1">
      <alignment horizontal="center" vertical="center"/>
    </xf>
    <xf numFmtId="0" fontId="49" fillId="0" borderId="52" xfId="12" applyFont="1" applyBorder="1" applyAlignment="1">
      <alignment horizontal="center" vertical="center"/>
    </xf>
    <xf numFmtId="0" fontId="49" fillId="0" borderId="53" xfId="12" applyFont="1" applyBorder="1" applyAlignment="1">
      <alignment horizontal="center" vertical="center"/>
    </xf>
    <xf numFmtId="0" fontId="22" fillId="2" borderId="0" xfId="5" applyFont="1" applyFill="1" applyAlignment="1">
      <alignment horizontal="left" vertical="top" wrapText="1"/>
    </xf>
    <xf numFmtId="176" fontId="106" fillId="2" borderId="1" xfId="5" applyNumberFormat="1" applyFont="1" applyFill="1" applyBorder="1" applyAlignment="1">
      <alignment horizontal="center" vertical="center"/>
    </xf>
    <xf numFmtId="176" fontId="106" fillId="2" borderId="11" xfId="5" applyNumberFormat="1" applyFont="1" applyFill="1" applyBorder="1" applyAlignment="1">
      <alignment horizontal="center" vertical="center"/>
    </xf>
    <xf numFmtId="176" fontId="106" fillId="2" borderId="0" xfId="5" applyNumberFormat="1" applyFont="1" applyFill="1" applyAlignment="1">
      <alignment horizontal="center" vertical="center"/>
    </xf>
    <xf numFmtId="176" fontId="106" fillId="2" borderId="12" xfId="5" applyNumberFormat="1" applyFont="1" applyFill="1" applyBorder="1" applyAlignment="1">
      <alignment horizontal="center" vertical="center"/>
    </xf>
    <xf numFmtId="176" fontId="106" fillId="2" borderId="10" xfId="5" applyNumberFormat="1" applyFont="1" applyFill="1" applyBorder="1" applyAlignment="1">
      <alignment horizontal="center" vertical="center"/>
    </xf>
    <xf numFmtId="176" fontId="106" fillId="2" borderId="7" xfId="5" applyNumberFormat="1" applyFont="1" applyFill="1" applyBorder="1" applyAlignment="1">
      <alignment horizontal="center" vertical="center"/>
    </xf>
    <xf numFmtId="38" fontId="16" fillId="2" borderId="2" xfId="2" applyFont="1" applyFill="1" applyBorder="1" applyAlignment="1">
      <alignment horizontal="center" vertical="center" wrapText="1"/>
    </xf>
    <xf numFmtId="38" fontId="16" fillId="2" borderId="1" xfId="2" applyFont="1" applyFill="1" applyBorder="1" applyAlignment="1">
      <alignment horizontal="center" vertical="center" wrapText="1"/>
    </xf>
    <xf numFmtId="38" fontId="16" fillId="2" borderId="4" xfId="2" applyFont="1" applyFill="1" applyBorder="1" applyAlignment="1">
      <alignment horizontal="center" vertical="center" wrapText="1"/>
    </xf>
    <xf numFmtId="38" fontId="16" fillId="2" borderId="0" xfId="2" applyFont="1" applyFill="1" applyBorder="1" applyAlignment="1">
      <alignment horizontal="center" vertical="center" wrapText="1"/>
    </xf>
    <xf numFmtId="38" fontId="16" fillId="2" borderId="9" xfId="2" applyFont="1" applyFill="1" applyBorder="1" applyAlignment="1">
      <alignment horizontal="center" vertical="center" wrapText="1"/>
    </xf>
    <xf numFmtId="38" fontId="16" fillId="2" borderId="10" xfId="2" applyFont="1" applyFill="1" applyBorder="1" applyAlignment="1">
      <alignment horizontal="center" vertical="center" wrapText="1"/>
    </xf>
    <xf numFmtId="176" fontId="13" fillId="2" borderId="1" xfId="5" applyNumberFormat="1" applyFont="1" applyFill="1" applyBorder="1" applyAlignment="1">
      <alignment horizontal="center" vertical="center"/>
    </xf>
    <xf numFmtId="176" fontId="13" fillId="2" borderId="11" xfId="5" applyNumberFormat="1" applyFont="1" applyFill="1" applyBorder="1" applyAlignment="1">
      <alignment horizontal="center" vertical="center"/>
    </xf>
    <xf numFmtId="176" fontId="13" fillId="2" borderId="0" xfId="5" applyNumberFormat="1" applyFont="1" applyFill="1" applyAlignment="1">
      <alignment horizontal="center" vertical="center"/>
    </xf>
    <xf numFmtId="176" fontId="13" fillId="2" borderId="12" xfId="5" applyNumberFormat="1" applyFont="1" applyFill="1" applyBorder="1" applyAlignment="1">
      <alignment horizontal="center" vertical="center"/>
    </xf>
    <xf numFmtId="176" fontId="13" fillId="2" borderId="10" xfId="5" applyNumberFormat="1" applyFont="1" applyFill="1" applyBorder="1" applyAlignment="1">
      <alignment horizontal="center" vertical="center"/>
    </xf>
    <xf numFmtId="176" fontId="13" fillId="2" borderId="7" xfId="5" applyNumberFormat="1" applyFont="1" applyFill="1" applyBorder="1" applyAlignment="1">
      <alignment horizontal="center" vertical="center"/>
    </xf>
    <xf numFmtId="38" fontId="6" fillId="2" borderId="6" xfId="2" applyFont="1" applyFill="1" applyBorder="1" applyAlignment="1">
      <alignment horizontal="center" wrapText="1"/>
    </xf>
    <xf numFmtId="38" fontId="6" fillId="2" borderId="6" xfId="2" applyFont="1" applyFill="1" applyBorder="1" applyAlignment="1">
      <alignment horizontal="center" vertical="top" wrapText="1"/>
    </xf>
    <xf numFmtId="38" fontId="6" fillId="2" borderId="6" xfId="2" applyFont="1" applyFill="1" applyBorder="1" applyAlignment="1">
      <alignment horizontal="center" vertical="center" wrapText="1"/>
    </xf>
    <xf numFmtId="38" fontId="18" fillId="2" borderId="6" xfId="2" applyFont="1" applyFill="1" applyBorder="1" applyAlignment="1">
      <alignment horizontal="center" vertical="center" wrapText="1"/>
    </xf>
    <xf numFmtId="200" fontId="81" fillId="2" borderId="0" xfId="6" applyNumberFormat="1" applyFont="1" applyFill="1" applyAlignment="1">
      <alignment horizontal="left" indent="1"/>
    </xf>
    <xf numFmtId="201" fontId="31" fillId="2" borderId="0" xfId="6" quotePrefix="1" applyNumberFormat="1" applyFont="1" applyFill="1" applyAlignment="1">
      <alignment horizontal="left"/>
    </xf>
    <xf numFmtId="38" fontId="6" fillId="2" borderId="6" xfId="3" applyFont="1" applyFill="1" applyBorder="1" applyAlignment="1">
      <alignment horizontal="center" wrapText="1"/>
    </xf>
    <xf numFmtId="0" fontId="6" fillId="2" borderId="6" xfId="6" applyFont="1" applyFill="1" applyBorder="1" applyAlignment="1">
      <alignment horizontal="center" wrapText="1"/>
    </xf>
    <xf numFmtId="202" fontId="37" fillId="2" borderId="0" xfId="18" quotePrefix="1" applyNumberFormat="1" applyFont="1" applyFill="1" applyAlignment="1">
      <alignment horizontal="left"/>
    </xf>
    <xf numFmtId="218" fontId="31" fillId="2" borderId="0" xfId="6" quotePrefix="1" applyNumberFormat="1" applyFont="1" applyFill="1" applyAlignment="1">
      <alignment horizontal="left"/>
    </xf>
    <xf numFmtId="37" fontId="106" fillId="2" borderId="11" xfId="18" applyNumberFormat="1" applyFont="1" applyFill="1" applyBorder="1" applyAlignment="1">
      <alignment horizontal="center" vertical="center"/>
    </xf>
    <xf numFmtId="37" fontId="106" fillId="2" borderId="12" xfId="18" applyNumberFormat="1" applyFont="1" applyFill="1" applyBorder="1" applyAlignment="1">
      <alignment horizontal="center" vertical="center"/>
    </xf>
    <xf numFmtId="37" fontId="106" fillId="2" borderId="7" xfId="18" applyNumberFormat="1" applyFont="1" applyFill="1" applyBorder="1" applyAlignment="1">
      <alignment horizontal="center" vertical="center"/>
    </xf>
    <xf numFmtId="37" fontId="16" fillId="2" borderId="4" xfId="18" applyNumberFormat="1" applyFont="1" applyFill="1" applyBorder="1" applyAlignment="1">
      <alignment horizontal="center" vertical="center"/>
    </xf>
    <xf numFmtId="0" fontId="16" fillId="2" borderId="4" xfId="17" applyFont="1" applyFill="1" applyBorder="1" applyAlignment="1">
      <alignment horizontal="center" vertical="center"/>
    </xf>
    <xf numFmtId="203" fontId="37" fillId="2" borderId="0" xfId="18" quotePrefix="1" applyNumberFormat="1" applyFont="1" applyFill="1" applyAlignment="1">
      <alignment horizontal="left"/>
    </xf>
    <xf numFmtId="204" fontId="31" fillId="2" borderId="0" xfId="6" quotePrefix="1" applyNumberFormat="1" applyFont="1" applyFill="1" applyAlignment="1">
      <alignment horizontal="left"/>
    </xf>
    <xf numFmtId="0" fontId="3" fillId="2" borderId="2" xfId="17" applyFont="1" applyFill="1" applyBorder="1" applyAlignment="1">
      <alignment horizontal="center" shrinkToFit="1"/>
    </xf>
    <xf numFmtId="0" fontId="3" fillId="2" borderId="1" xfId="17" applyFont="1" applyFill="1" applyBorder="1" applyAlignment="1">
      <alignment horizontal="center" shrinkToFit="1"/>
    </xf>
    <xf numFmtId="0" fontId="3" fillId="2" borderId="11" xfId="17" applyFont="1" applyFill="1" applyBorder="1" applyAlignment="1">
      <alignment horizontal="center" shrinkToFit="1"/>
    </xf>
    <xf numFmtId="37" fontId="13" fillId="2" borderId="12" xfId="17" applyNumberFormat="1" applyFont="1" applyFill="1" applyBorder="1" applyAlignment="1">
      <alignment horizontal="center" vertical="center"/>
    </xf>
    <xf numFmtId="0" fontId="3" fillId="2" borderId="2" xfId="17" applyFont="1" applyFill="1" applyBorder="1" applyAlignment="1">
      <alignment horizontal="center" vertical="center"/>
    </xf>
    <xf numFmtId="0" fontId="3" fillId="2" borderId="1" xfId="5" applyFill="1" applyBorder="1" applyAlignment="1">
      <alignment horizontal="center" vertical="center"/>
    </xf>
    <xf numFmtId="0" fontId="3" fillId="2" borderId="11" xfId="5" applyFill="1" applyBorder="1" applyAlignment="1">
      <alignment horizontal="center" vertical="center"/>
    </xf>
    <xf numFmtId="37" fontId="106" fillId="2" borderId="11" xfId="5" applyNumberFormat="1" applyFont="1" applyFill="1" applyBorder="1" applyAlignment="1">
      <alignment horizontal="center" vertical="center"/>
    </xf>
    <xf numFmtId="37" fontId="106" fillId="2" borderId="12" xfId="5" applyNumberFormat="1" applyFont="1" applyFill="1" applyBorder="1" applyAlignment="1">
      <alignment horizontal="center" vertical="center"/>
    </xf>
    <xf numFmtId="37" fontId="106" fillId="2" borderId="7" xfId="5" applyNumberFormat="1" applyFont="1" applyFill="1" applyBorder="1" applyAlignment="1">
      <alignment horizontal="center" vertical="center"/>
    </xf>
    <xf numFmtId="37" fontId="16" fillId="2" borderId="2" xfId="5" applyNumberFormat="1" applyFont="1" applyFill="1" applyBorder="1" applyAlignment="1">
      <alignment horizontal="center" vertical="center"/>
    </xf>
    <xf numFmtId="0" fontId="13" fillId="2" borderId="1" xfId="5" applyFont="1" applyFill="1" applyBorder="1"/>
    <xf numFmtId="0" fontId="13" fillId="2" borderId="4" xfId="5" applyFont="1" applyFill="1" applyBorder="1"/>
    <xf numFmtId="0" fontId="13" fillId="2" borderId="0" xfId="5" applyFont="1" applyFill="1"/>
    <xf numFmtId="0" fontId="13" fillId="2" borderId="9" xfId="5" applyFont="1" applyFill="1" applyBorder="1"/>
    <xf numFmtId="0" fontId="13" fillId="2" borderId="10" xfId="5" applyFont="1" applyFill="1" applyBorder="1"/>
    <xf numFmtId="0" fontId="105" fillId="2" borderId="2" xfId="5" applyFont="1" applyFill="1" applyBorder="1" applyAlignment="1">
      <alignment horizontal="center" vertical="center"/>
    </xf>
    <xf numFmtId="0" fontId="105" fillId="2" borderId="1" xfId="5" applyFont="1" applyFill="1" applyBorder="1" applyAlignment="1">
      <alignment horizontal="center" vertical="center"/>
    </xf>
    <xf numFmtId="0" fontId="105" fillId="2" borderId="11" xfId="5" applyFont="1" applyFill="1" applyBorder="1" applyAlignment="1">
      <alignment horizontal="center" vertical="center"/>
    </xf>
    <xf numFmtId="0" fontId="6" fillId="2" borderId="9"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0" xfId="13" applyFont="1" applyFill="1" applyAlignment="1">
      <alignment wrapText="1"/>
    </xf>
    <xf numFmtId="0" fontId="105" fillId="2" borderId="2" xfId="5" applyFont="1" applyFill="1" applyBorder="1" applyAlignment="1">
      <alignment horizontal="center"/>
    </xf>
    <xf numFmtId="0" fontId="105" fillId="2" borderId="1" xfId="5" applyFont="1" applyFill="1" applyBorder="1" applyAlignment="1">
      <alignment horizontal="center"/>
    </xf>
    <xf numFmtId="0" fontId="105"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0" fontId="16" fillId="2" borderId="4" xfId="5" applyFont="1" applyFill="1" applyBorder="1" applyAlignment="1">
      <alignment horizontal="center" vertical="center"/>
    </xf>
    <xf numFmtId="0" fontId="5" fillId="2" borderId="1" xfId="5" applyFont="1" applyFill="1" applyBorder="1" applyAlignment="1">
      <alignment vertical="center" wrapText="1"/>
    </xf>
    <xf numFmtId="0" fontId="5" fillId="2" borderId="0" xfId="5" applyFont="1" applyFill="1" applyAlignment="1">
      <alignment vertical="center" wrapText="1"/>
    </xf>
    <xf numFmtId="0" fontId="6" fillId="2" borderId="1" xfId="13" applyFont="1" applyFill="1" applyBorder="1" applyAlignment="1">
      <alignment wrapText="1"/>
    </xf>
    <xf numFmtId="180" fontId="22" fillId="2" borderId="10" xfId="2" applyNumberFormat="1" applyFont="1" applyFill="1" applyBorder="1" applyAlignment="1">
      <alignment horizontal="right"/>
    </xf>
    <xf numFmtId="180" fontId="22" fillId="2" borderId="0" xfId="2" applyNumberFormat="1" applyFont="1" applyFill="1" applyBorder="1" applyAlignment="1">
      <alignment horizontal="right"/>
    </xf>
    <xf numFmtId="180" fontId="13" fillId="2" borderId="0" xfId="2" applyNumberFormat="1" applyFont="1" applyFill="1" applyBorder="1" applyAlignment="1">
      <alignment horizontal="right"/>
    </xf>
    <xf numFmtId="180" fontId="13" fillId="2" borderId="1" xfId="2" applyNumberFormat="1" applyFont="1" applyFill="1" applyBorder="1" applyAlignment="1">
      <alignment horizontal="right"/>
    </xf>
    <xf numFmtId="0" fontId="21" fillId="2" borderId="9" xfId="5" applyFont="1" applyFill="1" applyBorder="1"/>
    <xf numFmtId="0" fontId="21" fillId="2" borderId="7" xfId="5" applyFont="1" applyFill="1" applyBorder="1"/>
    <xf numFmtId="0" fontId="21" fillId="2" borderId="4" xfId="5" applyFont="1" applyFill="1" applyBorder="1" applyAlignment="1">
      <alignment horizontal="center"/>
    </xf>
    <xf numFmtId="0" fontId="21" fillId="2" borderId="12" xfId="5" applyFont="1" applyFill="1" applyBorder="1" applyAlignment="1">
      <alignment horizontal="center"/>
    </xf>
    <xf numFmtId="0" fontId="106" fillId="2" borderId="2" xfId="5" applyFont="1" applyFill="1" applyBorder="1" applyAlignment="1">
      <alignment horizontal="center"/>
    </xf>
    <xf numFmtId="0" fontId="106" fillId="2" borderId="11" xfId="5" applyFont="1" applyFill="1" applyBorder="1" applyAlignment="1">
      <alignment horizontal="center"/>
    </xf>
    <xf numFmtId="0" fontId="106" fillId="2" borderId="2" xfId="5" applyFont="1" applyFill="1" applyBorder="1" applyAlignment="1">
      <alignment horizontal="center" vertical="center"/>
    </xf>
    <xf numFmtId="0" fontId="106" fillId="2" borderId="1" xfId="5" applyFont="1" applyFill="1" applyBorder="1" applyAlignment="1">
      <alignment horizontal="center" vertical="center"/>
    </xf>
    <xf numFmtId="0" fontId="106" fillId="2" borderId="11" xfId="5" applyFont="1" applyFill="1" applyBorder="1" applyAlignment="1">
      <alignment horizontal="center" vertical="center"/>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21" fillId="2" borderId="9" xfId="5" applyFont="1" applyFill="1" applyBorder="1" applyAlignment="1">
      <alignment horizontal="center" vertical="center"/>
    </xf>
    <xf numFmtId="0" fontId="21" fillId="2" borderId="10" xfId="5" applyFont="1" applyFill="1" applyBorder="1" applyAlignment="1">
      <alignment horizontal="center" vertical="center"/>
    </xf>
    <xf numFmtId="0" fontId="21" fillId="2" borderId="7" xfId="5" applyFont="1"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13" fillId="2" borderId="1" xfId="5" applyFont="1" applyFill="1" applyBorder="1" applyAlignment="1">
      <alignment horizontal="center" vertical="center"/>
    </xf>
    <xf numFmtId="0" fontId="21" fillId="2" borderId="1" xfId="5" applyFont="1" applyFill="1" applyBorder="1" applyAlignment="1">
      <alignment horizontal="center" vertical="center"/>
    </xf>
    <xf numFmtId="0" fontId="21" fillId="2" borderId="11" xfId="5" applyFont="1" applyFill="1" applyBorder="1" applyAlignment="1">
      <alignment horizontal="center" vertical="center"/>
    </xf>
    <xf numFmtId="0" fontId="21" fillId="2" borderId="0" xfId="5" applyFont="1" applyFill="1" applyAlignment="1">
      <alignment horizontal="center" vertical="center"/>
    </xf>
    <xf numFmtId="0" fontId="21" fillId="2" borderId="12" xfId="5" applyFont="1" applyFill="1" applyBorder="1" applyAlignment="1">
      <alignment horizontal="center" vertical="center"/>
    </xf>
    <xf numFmtId="0" fontId="15" fillId="2" borderId="0" xfId="5" quotePrefix="1" applyFont="1" applyFill="1" applyAlignment="1">
      <alignment horizontal="center"/>
    </xf>
    <xf numFmtId="0" fontId="117" fillId="2" borderId="1" xfId="5" applyFont="1" applyFill="1" applyBorder="1" applyAlignment="1">
      <alignment horizontal="center" vertical="center"/>
    </xf>
    <xf numFmtId="0" fontId="117" fillId="2" borderId="11" xfId="5" applyFont="1" applyFill="1" applyBorder="1" applyAlignment="1">
      <alignment horizontal="center" vertical="center"/>
    </xf>
    <xf numFmtId="0" fontId="117" fillId="2" borderId="0" xfId="5" applyFont="1" applyFill="1" applyAlignment="1">
      <alignment horizontal="center" vertical="center"/>
    </xf>
    <xf numFmtId="0" fontId="117" fillId="2" borderId="12" xfId="5" applyFont="1" applyFill="1" applyBorder="1" applyAlignment="1">
      <alignment horizontal="center" vertical="center"/>
    </xf>
    <xf numFmtId="0" fontId="117" fillId="2" borderId="10" xfId="5" applyFont="1" applyFill="1" applyBorder="1" applyAlignment="1">
      <alignment horizontal="center" vertical="center"/>
    </xf>
    <xf numFmtId="0" fontId="117" fillId="2" borderId="7" xfId="5" applyFont="1" applyFill="1" applyBorder="1" applyAlignment="1">
      <alignment horizontal="center" vertical="center"/>
    </xf>
    <xf numFmtId="0" fontId="3" fillId="2" borderId="0" xfId="5" applyFill="1" applyAlignment="1">
      <alignment horizontal="center" vertical="center"/>
    </xf>
    <xf numFmtId="0" fontId="3" fillId="2" borderId="12" xfId="5" applyFill="1" applyBorder="1" applyAlignment="1">
      <alignment horizontal="center" vertical="center"/>
    </xf>
    <xf numFmtId="0" fontId="3" fillId="2" borderId="10" xfId="5" applyFill="1" applyBorder="1" applyAlignment="1">
      <alignment horizontal="center" vertical="center"/>
    </xf>
    <xf numFmtId="0" fontId="3" fillId="2" borderId="7" xfId="5" applyFill="1" applyBorder="1" applyAlignment="1">
      <alignment horizontal="center" vertical="center"/>
    </xf>
    <xf numFmtId="0" fontId="17" fillId="2" borderId="2" xfId="5" applyFont="1" applyFill="1" applyBorder="1" applyAlignment="1">
      <alignment horizontal="center" vertical="center" wrapText="1"/>
    </xf>
    <xf numFmtId="0" fontId="17" fillId="2" borderId="1" xfId="5" applyFont="1" applyFill="1" applyBorder="1" applyAlignment="1">
      <alignment horizontal="center" vertical="center" wrapText="1"/>
    </xf>
    <xf numFmtId="0" fontId="17" fillId="2" borderId="4" xfId="5" applyFont="1" applyFill="1" applyBorder="1" applyAlignment="1">
      <alignment horizontal="center" vertical="center" wrapText="1"/>
    </xf>
    <xf numFmtId="0" fontId="17" fillId="2" borderId="0" xfId="5" applyFont="1" applyFill="1" applyAlignment="1">
      <alignment horizontal="center" vertical="center" wrapText="1"/>
    </xf>
    <xf numFmtId="0" fontId="17" fillId="2" borderId="9" xfId="5" applyFont="1" applyFill="1" applyBorder="1" applyAlignment="1">
      <alignment horizontal="center" vertical="center" wrapText="1"/>
    </xf>
    <xf numFmtId="0" fontId="17" fillId="2" borderId="10" xfId="5" applyFont="1" applyFill="1" applyBorder="1" applyAlignment="1">
      <alignment horizontal="center" vertical="center" wrapText="1"/>
    </xf>
    <xf numFmtId="0" fontId="6" fillId="2" borderId="1" xfId="5" applyFont="1" applyFill="1" applyBorder="1" applyAlignment="1">
      <alignment horizontal="center" vertical="center"/>
    </xf>
    <xf numFmtId="0" fontId="6" fillId="2" borderId="11" xfId="5" applyFont="1" applyFill="1" applyBorder="1" applyAlignment="1">
      <alignment horizontal="center" vertical="center"/>
    </xf>
    <xf numFmtId="0" fontId="6" fillId="2" borderId="0" xfId="5" applyFont="1" applyFill="1" applyAlignment="1">
      <alignment horizontal="center" vertical="center"/>
    </xf>
    <xf numFmtId="0" fontId="6" fillId="2" borderId="12" xfId="5" applyFont="1" applyFill="1" applyBorder="1" applyAlignment="1">
      <alignment horizontal="center" vertical="center"/>
    </xf>
    <xf numFmtId="0" fontId="121" fillId="2" borderId="1" xfId="5" applyFont="1" applyFill="1" applyBorder="1" applyAlignment="1">
      <alignment horizontal="center" vertical="center"/>
    </xf>
    <xf numFmtId="0" fontId="121" fillId="2" borderId="11" xfId="5" applyFont="1" applyFill="1" applyBorder="1" applyAlignment="1">
      <alignment horizontal="center" vertical="center"/>
    </xf>
    <xf numFmtId="0" fontId="121" fillId="2" borderId="0" xfId="5" applyFont="1" applyFill="1" applyAlignment="1">
      <alignment horizontal="center" vertical="center"/>
    </xf>
    <xf numFmtId="0" fontId="121" fillId="2" borderId="12" xfId="5" applyFont="1" applyFill="1" applyBorder="1" applyAlignment="1">
      <alignment horizontal="center" vertical="center"/>
    </xf>
    <xf numFmtId="0" fontId="121" fillId="2" borderId="10" xfId="5" applyFont="1" applyFill="1" applyBorder="1" applyAlignment="1">
      <alignment horizontal="center" vertical="center"/>
    </xf>
    <xf numFmtId="0" fontId="121" fillId="2" borderId="7" xfId="5" applyFont="1" applyFill="1" applyBorder="1" applyAlignment="1">
      <alignment horizontal="center" vertical="center"/>
    </xf>
    <xf numFmtId="0" fontId="3" fillId="2" borderId="2" xfId="5" applyFill="1" applyBorder="1" applyAlignment="1">
      <alignment horizontal="center"/>
    </xf>
    <xf numFmtId="0" fontId="3" fillId="2" borderId="1" xfId="5" applyFill="1" applyBorder="1" applyAlignment="1">
      <alignment horizontal="center"/>
    </xf>
    <xf numFmtId="0" fontId="3" fillId="2" borderId="11" xfId="5" applyFill="1" applyBorder="1" applyAlignment="1">
      <alignment horizontal="center"/>
    </xf>
    <xf numFmtId="0" fontId="105" fillId="2" borderId="0" xfId="5" applyFont="1" applyFill="1" applyAlignment="1">
      <alignment horizontal="center" vertical="center"/>
    </xf>
    <xf numFmtId="0" fontId="105" fillId="2" borderId="12" xfId="5" applyFont="1" applyFill="1" applyBorder="1" applyAlignment="1">
      <alignment horizontal="center" vertical="center"/>
    </xf>
    <xf numFmtId="0" fontId="105" fillId="2" borderId="10" xfId="5" applyFont="1" applyFill="1" applyBorder="1" applyAlignment="1">
      <alignment horizontal="center" vertical="center"/>
    </xf>
    <xf numFmtId="0" fontId="105" fillId="2" borderId="7" xfId="5" applyFont="1" applyFill="1" applyBorder="1" applyAlignment="1">
      <alignment horizontal="center" vertical="center"/>
    </xf>
    <xf numFmtId="0" fontId="106" fillId="2" borderId="0" xfId="5" applyFont="1" applyFill="1" applyAlignment="1">
      <alignment horizontal="center" vertical="center"/>
    </xf>
    <xf numFmtId="0" fontId="106" fillId="2" borderId="12" xfId="5" applyFont="1" applyFill="1" applyBorder="1" applyAlignment="1">
      <alignment horizontal="center" vertical="center"/>
    </xf>
    <xf numFmtId="0" fontId="106" fillId="2" borderId="10" xfId="5" applyFont="1" applyFill="1" applyBorder="1" applyAlignment="1">
      <alignment horizontal="center" vertical="center"/>
    </xf>
    <xf numFmtId="0" fontId="106" fillId="2" borderId="7" xfId="5" applyFont="1" applyFill="1" applyBorder="1" applyAlignment="1">
      <alignment horizontal="center" vertical="center"/>
    </xf>
    <xf numFmtId="0" fontId="16" fillId="0" borderId="2" xfId="5" applyFont="1" applyBorder="1" applyAlignment="1">
      <alignment horizontal="center" vertical="center" wrapText="1"/>
    </xf>
    <xf numFmtId="0" fontId="16" fillId="0" borderId="1" xfId="5" applyFont="1" applyBorder="1" applyAlignment="1">
      <alignment horizontal="center" vertical="center" wrapText="1"/>
    </xf>
    <xf numFmtId="0" fontId="16" fillId="0" borderId="4" xfId="5" applyFont="1" applyBorder="1" applyAlignment="1">
      <alignment horizontal="center" vertical="center" wrapText="1"/>
    </xf>
    <xf numFmtId="0" fontId="16" fillId="0" borderId="0" xfId="5" applyFont="1" applyAlignment="1">
      <alignment horizontal="center" vertical="center" wrapText="1"/>
    </xf>
    <xf numFmtId="0" fontId="16" fillId="0" borderId="9" xfId="5" applyFont="1" applyBorder="1" applyAlignment="1">
      <alignment horizontal="center" vertical="center" wrapText="1"/>
    </xf>
    <xf numFmtId="0" fontId="16" fillId="0" borderId="10" xfId="5" applyFont="1" applyBorder="1" applyAlignment="1">
      <alignment horizontal="center" vertical="center" wrapText="1"/>
    </xf>
    <xf numFmtId="0" fontId="106" fillId="0" borderId="2" xfId="5" quotePrefix="1" applyFont="1" applyBorder="1" applyAlignment="1">
      <alignment horizontal="center"/>
    </xf>
    <xf numFmtId="0" fontId="105" fillId="0" borderId="1" xfId="5" applyFont="1" applyBorder="1" applyAlignment="1">
      <alignment horizontal="center"/>
    </xf>
    <xf numFmtId="0" fontId="105" fillId="0" borderId="11" xfId="5" applyFont="1" applyBorder="1" applyAlignment="1">
      <alignment horizontal="center"/>
    </xf>
    <xf numFmtId="0" fontId="21" fillId="0" borderId="9" xfId="5" quotePrefix="1" applyFont="1" applyBorder="1" applyAlignment="1">
      <alignment horizontal="center" vertical="center"/>
    </xf>
    <xf numFmtId="0" fontId="6" fillId="0" borderId="10" xfId="5" applyFont="1" applyBorder="1" applyAlignment="1">
      <alignment horizontal="center" vertical="center"/>
    </xf>
    <xf numFmtId="0" fontId="6" fillId="0" borderId="7" xfId="5" applyFont="1" applyBorder="1" applyAlignment="1">
      <alignment horizontal="center" vertical="center"/>
    </xf>
    <xf numFmtId="0" fontId="13" fillId="0" borderId="1" xfId="5" applyFont="1" applyBorder="1" applyAlignment="1">
      <alignment horizontal="center" vertical="center"/>
    </xf>
    <xf numFmtId="0" fontId="21" fillId="0" borderId="1" xfId="5" applyFont="1" applyBorder="1" applyAlignment="1">
      <alignment horizontal="center" vertical="center"/>
    </xf>
    <xf numFmtId="0" fontId="21" fillId="0" borderId="11" xfId="5" applyFont="1" applyBorder="1" applyAlignment="1">
      <alignment horizontal="center" vertical="center"/>
    </xf>
    <xf numFmtId="0" fontId="21" fillId="0" borderId="0" xfId="5" applyFont="1" applyAlignment="1">
      <alignment horizontal="center" vertical="center"/>
    </xf>
    <xf numFmtId="0" fontId="21" fillId="0" borderId="12" xfId="5" applyFont="1" applyBorder="1" applyAlignment="1">
      <alignment horizontal="center" vertical="center"/>
    </xf>
    <xf numFmtId="0" fontId="21" fillId="0" borderId="10" xfId="5" applyFont="1" applyBorder="1" applyAlignment="1">
      <alignment horizontal="center" vertical="center"/>
    </xf>
    <xf numFmtId="0" fontId="21" fillId="0" borderId="7" xfId="5" applyFont="1" applyBorder="1" applyAlignment="1">
      <alignment horizontal="center" vertic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0" fontId="22" fillId="0" borderId="0" xfId="15" applyFont="1" applyAlignment="1">
      <alignment horizontal="distributed" vertical="center"/>
    </xf>
    <xf numFmtId="0" fontId="22" fillId="0" borderId="12" xfId="15" applyFont="1" applyBorder="1" applyAlignment="1">
      <alignment horizontal="distributed" vertical="center"/>
    </xf>
    <xf numFmtId="38" fontId="13" fillId="0" borderId="1" xfId="3" applyFont="1" applyFill="1" applyBorder="1" applyAlignment="1">
      <alignment horizontal="center" vertical="center"/>
    </xf>
    <xf numFmtId="0" fontId="3" fillId="0" borderId="1" xfId="5" applyBorder="1" applyAlignment="1">
      <alignment horizontal="center" vertical="center"/>
    </xf>
    <xf numFmtId="0" fontId="3" fillId="0" borderId="0" xfId="5" applyAlignment="1">
      <alignment horizontal="center" vertical="center"/>
    </xf>
    <xf numFmtId="0" fontId="3" fillId="0" borderId="10" xfId="5" applyBorder="1" applyAlignment="1">
      <alignment horizontal="center" vertical="center"/>
    </xf>
    <xf numFmtId="0" fontId="16" fillId="0" borderId="2" xfId="3" applyNumberFormat="1" applyFont="1" applyFill="1" applyBorder="1" applyAlignment="1">
      <alignment horizontal="center" vertical="center" wrapText="1"/>
    </xf>
    <xf numFmtId="0" fontId="16" fillId="0" borderId="1" xfId="5" applyFont="1" applyBorder="1"/>
    <xf numFmtId="0" fontId="16" fillId="0" borderId="4" xfId="5" applyFont="1" applyBorder="1"/>
    <xf numFmtId="0" fontId="16" fillId="0" borderId="0" xfId="5" applyFont="1"/>
    <xf numFmtId="0" fontId="16" fillId="0" borderId="9" xfId="5" applyFont="1" applyBorder="1"/>
    <xf numFmtId="0" fontId="16" fillId="0" borderId="10" xfId="5" applyFont="1" applyBorder="1"/>
    <xf numFmtId="0" fontId="22" fillId="0" borderId="0" xfId="15" applyFont="1" applyAlignment="1">
      <alignment horizontal="left" vertical="center"/>
    </xf>
    <xf numFmtId="0" fontId="22" fillId="0" borderId="12" xfId="15" applyFont="1" applyBorder="1" applyAlignment="1">
      <alignment horizontal="left" vertical="center"/>
    </xf>
    <xf numFmtId="0" fontId="22" fillId="0" borderId="10" xfId="15" applyFont="1" applyBorder="1" applyAlignment="1">
      <alignment horizontal="distributed" vertical="center"/>
    </xf>
    <xf numFmtId="0" fontId="22" fillId="0" borderId="7" xfId="15" applyFont="1" applyBorder="1" applyAlignment="1">
      <alignment horizontal="distributed" vertical="center"/>
    </xf>
    <xf numFmtId="0" fontId="21" fillId="0" borderId="1" xfId="5" applyFont="1" applyBorder="1" applyAlignment="1">
      <alignment wrapText="1"/>
    </xf>
    <xf numFmtId="0" fontId="21" fillId="0" borderId="0" xfId="5" applyFont="1" applyAlignment="1">
      <alignment wrapText="1"/>
    </xf>
    <xf numFmtId="0" fontId="22" fillId="0" borderId="0" xfId="5" quotePrefix="1" applyFont="1" applyAlignment="1">
      <alignment horizontal="right" vertical="top" wrapText="1" indent="1"/>
    </xf>
    <xf numFmtId="0" fontId="21" fillId="0" borderId="0" xfId="5" quotePrefix="1" applyFont="1" applyAlignment="1">
      <alignment horizontal="right" vertical="top" wrapText="1" indent="1"/>
    </xf>
    <xf numFmtId="0" fontId="21" fillId="0" borderId="0" xfId="5" applyFont="1" applyAlignment="1">
      <alignment horizontal="left" wrapText="1"/>
    </xf>
    <xf numFmtId="0" fontId="40" fillId="0" borderId="1" xfId="15" applyFont="1" applyBorder="1" applyAlignment="1">
      <alignment horizontal="distributed" vertical="center"/>
    </xf>
    <xf numFmtId="0" fontId="40" fillId="0" borderId="11" xfId="15" applyFont="1" applyBorder="1" applyAlignment="1">
      <alignment horizontal="distributed" vertical="center"/>
    </xf>
    <xf numFmtId="0" fontId="13" fillId="0" borderId="0" xfId="15" applyFont="1" applyAlignment="1">
      <alignment horizontal="distributed" vertical="center"/>
    </xf>
    <xf numFmtId="0" fontId="13" fillId="0" borderId="12" xfId="15" applyFont="1" applyBorder="1" applyAlignment="1">
      <alignment horizontal="distributed" vertical="center"/>
    </xf>
    <xf numFmtId="202" fontId="37" fillId="0" borderId="0" xfId="18" quotePrefix="1" applyNumberFormat="1" applyFont="1" applyAlignment="1">
      <alignment horizontal="left"/>
    </xf>
    <xf numFmtId="205" fontId="37" fillId="0" borderId="0" xfId="15" applyNumberFormat="1" applyFont="1" applyAlignment="1">
      <alignment horizontal="left"/>
    </xf>
    <xf numFmtId="206" fontId="31" fillId="0" borderId="0" xfId="15" applyNumberFormat="1" applyFont="1" applyAlignment="1">
      <alignment horizontal="center"/>
    </xf>
    <xf numFmtId="0" fontId="106" fillId="0" borderId="1" xfId="15" applyFont="1" applyBorder="1" applyAlignment="1">
      <alignment horizontal="center" vertical="center"/>
    </xf>
    <xf numFmtId="0" fontId="106" fillId="0" borderId="1" xfId="5" applyFont="1" applyBorder="1" applyAlignment="1">
      <alignment horizontal="center" vertical="center"/>
    </xf>
    <xf numFmtId="0" fontId="106" fillId="0" borderId="11" xfId="5" applyFont="1" applyBorder="1" applyAlignment="1">
      <alignment horizontal="center" vertical="center"/>
    </xf>
    <xf numFmtId="0" fontId="106" fillId="0" borderId="0" xfId="5" applyFont="1" applyAlignment="1">
      <alignment horizontal="center" vertical="center"/>
    </xf>
    <xf numFmtId="0" fontId="106" fillId="0" borderId="12" xfId="5" applyFont="1" applyBorder="1" applyAlignment="1">
      <alignment horizontal="center" vertical="center"/>
    </xf>
    <xf numFmtId="0" fontId="106" fillId="0" borderId="10" xfId="5" applyFont="1" applyBorder="1" applyAlignment="1">
      <alignment horizontal="center" vertical="center"/>
    </xf>
    <xf numFmtId="0" fontId="106" fillId="0" borderId="7" xfId="5" applyFont="1" applyBorder="1" applyAlignment="1">
      <alignment horizontal="center" vertical="center"/>
    </xf>
    <xf numFmtId="0" fontId="16" fillId="0" borderId="2" xfId="15" applyFont="1" applyBorder="1" applyAlignment="1">
      <alignment horizontal="center" vertical="center"/>
    </xf>
    <xf numFmtId="0" fontId="16" fillId="0" borderId="1" xfId="5" applyFont="1" applyBorder="1" applyAlignment="1">
      <alignment horizontal="center" vertical="center"/>
    </xf>
    <xf numFmtId="0" fontId="16" fillId="0" borderId="4" xfId="5" applyFont="1" applyBorder="1" applyAlignment="1">
      <alignment horizontal="center" vertical="center"/>
    </xf>
    <xf numFmtId="0" fontId="16" fillId="0" borderId="0" xfId="5" applyFont="1" applyAlignment="1">
      <alignment horizontal="center" vertical="center"/>
    </xf>
    <xf numFmtId="0" fontId="16" fillId="0" borderId="9" xfId="5" applyFont="1" applyBorder="1" applyAlignment="1">
      <alignment horizontal="center" vertical="center"/>
    </xf>
    <xf numFmtId="0" fontId="16" fillId="0" borderId="10" xfId="5" applyFont="1" applyBorder="1" applyAlignment="1">
      <alignment horizontal="center" vertical="center"/>
    </xf>
    <xf numFmtId="0" fontId="16" fillId="0" borderId="2" xfId="2" applyNumberFormat="1" applyFont="1" applyFill="1" applyBorder="1" applyAlignment="1">
      <alignment horizontal="center" vertical="center" wrapText="1"/>
    </xf>
    <xf numFmtId="0" fontId="16" fillId="0" borderId="1" xfId="2" applyNumberFormat="1" applyFont="1" applyFill="1" applyBorder="1" applyAlignment="1">
      <alignment horizontal="center" vertical="center"/>
    </xf>
    <xf numFmtId="0" fontId="16" fillId="0" borderId="4" xfId="2" applyNumberFormat="1" applyFont="1" applyFill="1" applyBorder="1" applyAlignment="1">
      <alignment horizontal="center" vertical="center"/>
    </xf>
    <xf numFmtId="0" fontId="16" fillId="0" borderId="0" xfId="2" applyNumberFormat="1" applyFont="1" applyFill="1" applyBorder="1" applyAlignment="1">
      <alignment horizontal="center" vertical="center"/>
    </xf>
    <xf numFmtId="0" fontId="16" fillId="0" borderId="9" xfId="2" applyNumberFormat="1" applyFont="1" applyFill="1" applyBorder="1" applyAlignment="1">
      <alignment horizontal="center" vertical="center"/>
    </xf>
    <xf numFmtId="0" fontId="16" fillId="0" borderId="10" xfId="2" applyNumberFormat="1" applyFont="1" applyFill="1" applyBorder="1" applyAlignment="1">
      <alignment horizontal="center" vertical="center"/>
    </xf>
    <xf numFmtId="38" fontId="106" fillId="0" borderId="1" xfId="2" applyFont="1" applyFill="1" applyBorder="1" applyAlignment="1">
      <alignment horizontal="center" vertical="center"/>
    </xf>
    <xf numFmtId="38" fontId="106" fillId="0" borderId="11" xfId="2" applyFont="1" applyFill="1" applyBorder="1" applyAlignment="1">
      <alignment horizontal="center" vertical="center"/>
    </xf>
    <xf numFmtId="38" fontId="106" fillId="0" borderId="0" xfId="2" applyFont="1" applyFill="1" applyBorder="1" applyAlignment="1">
      <alignment horizontal="center" vertical="center"/>
    </xf>
    <xf numFmtId="38" fontId="106" fillId="0" borderId="12" xfId="2" applyFont="1" applyFill="1" applyBorder="1" applyAlignment="1">
      <alignment horizontal="center" vertical="center"/>
    </xf>
    <xf numFmtId="38" fontId="106" fillId="0" borderId="10" xfId="2" applyFont="1" applyFill="1" applyBorder="1" applyAlignment="1">
      <alignment horizontal="center" vertical="center"/>
    </xf>
    <xf numFmtId="38" fontId="106" fillId="0" borderId="7" xfId="2" applyFont="1" applyFill="1" applyBorder="1" applyAlignment="1">
      <alignment horizontal="center" vertical="center"/>
    </xf>
    <xf numFmtId="38" fontId="21" fillId="0" borderId="1" xfId="2" applyFont="1" applyFill="1" applyBorder="1" applyAlignment="1">
      <alignment horizontal="center" vertical="center"/>
    </xf>
    <xf numFmtId="38" fontId="21" fillId="0" borderId="11" xfId="2" applyFont="1" applyFill="1" applyBorder="1" applyAlignment="1">
      <alignment horizontal="center" vertical="center"/>
    </xf>
    <xf numFmtId="38" fontId="21" fillId="0" borderId="0" xfId="2" applyFont="1" applyFill="1" applyBorder="1" applyAlignment="1">
      <alignment horizontal="center" vertical="center"/>
    </xf>
    <xf numFmtId="38" fontId="21" fillId="0" borderId="12" xfId="2" applyFont="1" applyFill="1" applyBorder="1" applyAlignment="1">
      <alignment horizontal="center" vertical="center"/>
    </xf>
    <xf numFmtId="38" fontId="21" fillId="0" borderId="10" xfId="2" applyFont="1" applyFill="1" applyBorder="1" applyAlignment="1">
      <alignment horizontal="center" vertical="center"/>
    </xf>
    <xf numFmtId="38" fontId="21" fillId="0" borderId="7" xfId="2" applyFont="1" applyFill="1" applyBorder="1" applyAlignment="1">
      <alignment horizontal="center" vertical="center"/>
    </xf>
    <xf numFmtId="0" fontId="21" fillId="2" borderId="1" xfId="5" applyFont="1" applyFill="1" applyBorder="1" applyAlignment="1">
      <alignment horizontal="left" wrapText="1"/>
    </xf>
    <xf numFmtId="0" fontId="21" fillId="2" borderId="0" xfId="5" applyFont="1" applyFill="1" applyAlignment="1">
      <alignment horizontal="left" wrapText="1"/>
    </xf>
    <xf numFmtId="38" fontId="31" fillId="2" borderId="0" xfId="3" applyFont="1" applyFill="1" applyAlignment="1">
      <alignment horizontal="left"/>
    </xf>
    <xf numFmtId="38" fontId="106" fillId="2" borderId="1" xfId="3" applyFont="1" applyFill="1" applyBorder="1" applyAlignment="1">
      <alignment horizontal="center" vertical="center"/>
    </xf>
    <xf numFmtId="38" fontId="16" fillId="2" borderId="2" xfId="3" applyFont="1" applyFill="1" applyBorder="1" applyAlignment="1">
      <alignment horizontal="center" vertical="center" wrapText="1"/>
    </xf>
    <xf numFmtId="38" fontId="16" fillId="2" borderId="1" xfId="3" applyFont="1" applyFill="1" applyBorder="1" applyAlignment="1">
      <alignment horizontal="center" vertical="center" wrapText="1"/>
    </xf>
    <xf numFmtId="38" fontId="16" fillId="2" borderId="4" xfId="3" applyFont="1" applyFill="1" applyBorder="1" applyAlignment="1">
      <alignment horizontal="center" vertical="center" wrapText="1"/>
    </xf>
    <xf numFmtId="38" fontId="16" fillId="2" borderId="0" xfId="3" applyFont="1" applyFill="1" applyBorder="1" applyAlignment="1">
      <alignment horizontal="center" vertical="center" wrapText="1"/>
    </xf>
    <xf numFmtId="38" fontId="16" fillId="2" borderId="9" xfId="3" applyFont="1" applyFill="1" applyBorder="1" applyAlignment="1">
      <alignment horizontal="center" vertical="center" wrapText="1"/>
    </xf>
    <xf numFmtId="38" fontId="16" fillId="2" borderId="10" xfId="3" applyFont="1" applyFill="1" applyBorder="1" applyAlignment="1">
      <alignment horizontal="center" vertical="center" wrapText="1"/>
    </xf>
    <xf numFmtId="0" fontId="22" fillId="2" borderId="0" xfId="15" applyFont="1" applyFill="1" applyAlignment="1">
      <alignment horizontal="distributed" vertical="center"/>
    </xf>
    <xf numFmtId="0" fontId="22" fillId="2" borderId="12" xfId="15" applyFont="1" applyFill="1" applyBorder="1" applyAlignment="1">
      <alignment horizontal="distributed" vertical="center"/>
    </xf>
    <xf numFmtId="0" fontId="21" fillId="2" borderId="4" xfId="15" quotePrefix="1" applyFont="1" applyFill="1" applyBorder="1" applyAlignment="1">
      <alignment shrinkToFit="1"/>
    </xf>
    <xf numFmtId="0" fontId="21" fillId="2" borderId="0" xfId="15" quotePrefix="1" applyFont="1" applyFill="1" applyAlignment="1">
      <alignment shrinkToFit="1"/>
    </xf>
    <xf numFmtId="0" fontId="22" fillId="2" borderId="10" xfId="15" applyFont="1" applyFill="1" applyBorder="1" applyAlignment="1">
      <alignment horizontal="distributed" vertical="center"/>
    </xf>
    <xf numFmtId="0" fontId="22" fillId="2" borderId="7" xfId="15" applyFont="1" applyFill="1" applyBorder="1" applyAlignment="1">
      <alignment horizontal="distributed" vertical="center"/>
    </xf>
    <xf numFmtId="0" fontId="13" fillId="2" borderId="0" xfId="15" applyFont="1" applyFill="1" applyAlignment="1">
      <alignment horizontal="distributed" vertical="center"/>
    </xf>
    <xf numFmtId="0" fontId="13" fillId="2" borderId="12" xfId="15" applyFont="1" applyFill="1" applyBorder="1" applyAlignment="1">
      <alignment horizontal="distributed" vertical="center"/>
    </xf>
    <xf numFmtId="207" fontId="37" fillId="2" borderId="0" xfId="15" applyNumberFormat="1" applyFont="1" applyFill="1" applyAlignment="1">
      <alignment horizontal="left"/>
    </xf>
    <xf numFmtId="208" fontId="31" fillId="2" borderId="0" xfId="15" applyNumberFormat="1" applyFont="1" applyFill="1" applyAlignment="1">
      <alignment horizontal="left"/>
    </xf>
    <xf numFmtId="0" fontId="106" fillId="2" borderId="1" xfId="15" applyFont="1" applyFill="1" applyBorder="1" applyAlignment="1">
      <alignment horizontal="center" vertical="center"/>
    </xf>
    <xf numFmtId="0" fontId="16" fillId="2" borderId="2" xfId="15" applyFont="1" applyFill="1" applyBorder="1" applyAlignment="1">
      <alignment horizontal="center" vertical="center"/>
    </xf>
    <xf numFmtId="0" fontId="40" fillId="2" borderId="1" xfId="15" applyFont="1" applyFill="1" applyBorder="1" applyAlignment="1">
      <alignment horizontal="distributed" vertical="center"/>
    </xf>
    <xf numFmtId="0" fontId="40" fillId="2" borderId="11" xfId="15" applyFont="1" applyFill="1" applyBorder="1" applyAlignment="1">
      <alignment horizontal="distributed" vertical="center"/>
    </xf>
    <xf numFmtId="0" fontId="17" fillId="2" borderId="1" xfId="5" applyFont="1" applyFill="1" applyBorder="1" applyAlignment="1">
      <alignment horizontal="center" vertical="center"/>
    </xf>
    <xf numFmtId="0" fontId="17" fillId="2" borderId="4" xfId="5" applyFont="1" applyFill="1" applyBorder="1" applyAlignment="1">
      <alignment horizontal="center" vertical="center"/>
    </xf>
    <xf numFmtId="0" fontId="17" fillId="2" borderId="0" xfId="5" applyFont="1" applyFill="1" applyAlignment="1">
      <alignment horizontal="center" vertical="center"/>
    </xf>
    <xf numFmtId="0" fontId="17" fillId="2" borderId="9" xfId="5" applyFont="1" applyFill="1" applyBorder="1" applyAlignment="1">
      <alignment horizontal="center" vertical="center"/>
    </xf>
    <xf numFmtId="0" fontId="17" fillId="2" borderId="10" xfId="5" applyFont="1" applyFill="1" applyBorder="1" applyAlignment="1">
      <alignment horizontal="center" vertical="center"/>
    </xf>
    <xf numFmtId="38" fontId="106" fillId="2" borderId="1" xfId="2" applyFont="1" applyFill="1" applyBorder="1" applyAlignment="1">
      <alignment horizontal="center" vertical="center"/>
    </xf>
    <xf numFmtId="38" fontId="21" fillId="2" borderId="1" xfId="2" applyFont="1" applyFill="1" applyBorder="1" applyAlignment="1">
      <alignment horizontal="center" vertical="center"/>
    </xf>
    <xf numFmtId="0" fontId="37" fillId="2" borderId="0" xfId="16" applyFont="1" applyFill="1" applyAlignment="1">
      <alignment horizontal="left"/>
    </xf>
    <xf numFmtId="211" fontId="4" fillId="2" borderId="0" xfId="16" applyNumberFormat="1" applyFont="1" applyFill="1" applyAlignment="1">
      <alignment horizontal="left" shrinkToFit="1"/>
    </xf>
    <xf numFmtId="212" fontId="8"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2" fontId="8" fillId="2" borderId="0" xfId="16" quotePrefix="1" applyNumberFormat="1" applyFont="1" applyFill="1" applyAlignment="1">
      <alignment horizontal="right" shrinkToFit="1"/>
    </xf>
    <xf numFmtId="213" fontId="110" fillId="2" borderId="0" xfId="16" applyNumberFormat="1" applyFont="1" applyFill="1" applyAlignment="1">
      <alignment horizontal="left" shrinkToFit="1"/>
    </xf>
    <xf numFmtId="214" fontId="31" fillId="2" borderId="0" xfId="15" applyNumberFormat="1" applyFont="1" applyFill="1" applyAlignment="1">
      <alignment horizontal="left"/>
    </xf>
    <xf numFmtId="0" fontId="15" fillId="2" borderId="0" xfId="16" quotePrefix="1" applyFont="1" applyFill="1" applyAlignment="1">
      <alignment horizontal="left"/>
    </xf>
    <xf numFmtId="0" fontId="108" fillId="2" borderId="0" xfId="16" quotePrefix="1" applyFont="1" applyFill="1" applyAlignment="1">
      <alignment vertical="center"/>
    </xf>
    <xf numFmtId="0" fontId="108" fillId="2" borderId="10" xfId="16" quotePrefix="1" applyFont="1" applyFill="1" applyBorder="1" applyAlignment="1">
      <alignment vertical="center"/>
    </xf>
    <xf numFmtId="0" fontId="15" fillId="2" borderId="0" xfId="16" quotePrefix="1" applyFont="1" applyFill="1" applyAlignment="1">
      <alignment horizontal="left" vertical="center"/>
    </xf>
    <xf numFmtId="0" fontId="15" fillId="2" borderId="10" xfId="16" quotePrefix="1" applyFont="1" applyFill="1" applyBorder="1" applyAlignment="1">
      <alignment horizontal="left" vertical="center"/>
    </xf>
    <xf numFmtId="215" fontId="8" fillId="2" borderId="0" xfId="16" quotePrefix="1" applyNumberFormat="1" applyFont="1" applyFill="1" applyAlignment="1">
      <alignment horizontal="left" shrinkToFit="1"/>
    </xf>
    <xf numFmtId="215" fontId="8" fillId="2" borderId="0" xfId="16" quotePrefix="1" applyNumberFormat="1" applyFont="1" applyFill="1" applyAlignment="1">
      <alignment shrinkToFit="1"/>
    </xf>
    <xf numFmtId="0" fontId="106" fillId="2" borderId="12" xfId="5" quotePrefix="1" applyFont="1" applyFill="1" applyBorder="1" applyAlignment="1">
      <alignment horizontal="center" vertical="center"/>
    </xf>
    <xf numFmtId="215" fontId="8" fillId="2" borderId="0" xfId="16" quotePrefix="1" applyNumberFormat="1" applyFont="1" applyFill="1" applyAlignment="1">
      <alignment horizontal="right" shrinkToFit="1"/>
    </xf>
    <xf numFmtId="0" fontId="17" fillId="2" borderId="3" xfId="5" applyFont="1" applyFill="1" applyBorder="1" applyAlignment="1">
      <alignment horizontal="left"/>
    </xf>
    <xf numFmtId="0" fontId="3" fillId="0" borderId="3" xfId="5" applyBorder="1"/>
    <xf numFmtId="211" fontId="69" fillId="2" borderId="0" xfId="16" applyNumberFormat="1" applyFont="1" applyFill="1" applyAlignment="1">
      <alignment horizontal="left" shrinkToFit="1"/>
    </xf>
    <xf numFmtId="215" fontId="68" fillId="2" borderId="0" xfId="16" quotePrefix="1" applyNumberFormat="1" applyFont="1" applyFill="1" applyAlignment="1">
      <alignment horizontal="left" shrinkToFit="1"/>
    </xf>
    <xf numFmtId="211" fontId="69" fillId="2" borderId="0" xfId="16" applyNumberFormat="1" applyFont="1" applyFill="1" applyAlignment="1">
      <alignment horizontal="right" shrinkToFit="1"/>
    </xf>
    <xf numFmtId="215" fontId="68" fillId="2" borderId="0" xfId="16" quotePrefix="1" applyNumberFormat="1" applyFont="1" applyFill="1" applyAlignment="1">
      <alignment horizontal="right" shrinkToFit="1"/>
    </xf>
    <xf numFmtId="0" fontId="16" fillId="2" borderId="4" xfId="5" quotePrefix="1" applyFont="1" applyFill="1" applyBorder="1" applyAlignment="1">
      <alignment horizontal="center" vertical="center"/>
    </xf>
    <xf numFmtId="211" fontId="5" fillId="2" borderId="0" xfId="16" applyNumberFormat="1" applyFont="1" applyFill="1" applyAlignment="1">
      <alignment horizontal="left" shrinkToFit="1"/>
    </xf>
    <xf numFmtId="215" fontId="6" fillId="2" borderId="0" xfId="16" quotePrefix="1" applyNumberFormat="1" applyFont="1" applyFill="1" applyAlignment="1">
      <alignment horizontal="left" shrinkToFit="1"/>
    </xf>
    <xf numFmtId="211" fontId="5" fillId="2" borderId="0" xfId="16" applyNumberFormat="1" applyFont="1" applyFill="1" applyAlignment="1">
      <alignment horizontal="right" shrinkToFit="1"/>
    </xf>
    <xf numFmtId="215" fontId="6" fillId="2" borderId="0" xfId="16" quotePrefix="1" applyNumberFormat="1" applyFont="1" applyFill="1" applyAlignment="1">
      <alignment horizontal="right" shrinkToFit="1"/>
    </xf>
    <xf numFmtId="0" fontId="16" fillId="2" borderId="3" xfId="5" quotePrefix="1" applyFont="1" applyFill="1" applyBorder="1" applyAlignment="1">
      <alignment horizontal="center"/>
    </xf>
    <xf numFmtId="0" fontId="6" fillId="0" borderId="6" xfId="5" quotePrefix="1" applyFont="1" applyBorder="1" applyAlignment="1">
      <alignment horizontal="center" wrapText="1"/>
    </xf>
    <xf numFmtId="0" fontId="3" fillId="0" borderId="6" xfId="5" applyBorder="1" applyAlignment="1">
      <alignment horizontal="center" wrapText="1"/>
    </xf>
    <xf numFmtId="0" fontId="105" fillId="0" borderId="1" xfId="5" applyFont="1" applyBorder="1" applyAlignment="1">
      <alignment horizontal="center" vertical="center"/>
    </xf>
    <xf numFmtId="0" fontId="105" fillId="0" borderId="11" xfId="5" applyFont="1" applyBorder="1" applyAlignment="1">
      <alignment horizontal="center" vertical="center"/>
    </xf>
    <xf numFmtId="0" fontId="105" fillId="0" borderId="0" xfId="5" applyFont="1" applyAlignment="1">
      <alignment horizontal="center" vertical="center"/>
    </xf>
    <xf numFmtId="0" fontId="105" fillId="0" borderId="12" xfId="5" applyFont="1" applyBorder="1" applyAlignment="1">
      <alignment horizontal="center" vertical="center"/>
    </xf>
    <xf numFmtId="0" fontId="105" fillId="0" borderId="10" xfId="5" applyFont="1" applyBorder="1" applyAlignment="1">
      <alignment horizontal="center" vertical="center"/>
    </xf>
    <xf numFmtId="0" fontId="105" fillId="0" borderId="7" xfId="5" applyFont="1" applyBorder="1" applyAlignment="1">
      <alignment horizontal="center" vertical="center"/>
    </xf>
    <xf numFmtId="0" fontId="3" fillId="0" borderId="1" xfId="5" applyBorder="1" applyAlignment="1">
      <alignment horizontal="center" vertical="center" wrapText="1"/>
    </xf>
    <xf numFmtId="0" fontId="3" fillId="0" borderId="4" xfId="5" applyBorder="1" applyAlignment="1">
      <alignment horizontal="center" vertical="center" wrapText="1"/>
    </xf>
    <xf numFmtId="0" fontId="3" fillId="0" borderId="0" xfId="5" applyAlignment="1">
      <alignment horizontal="center" vertical="center" wrapText="1"/>
    </xf>
    <xf numFmtId="0" fontId="3" fillId="0" borderId="9" xfId="5" applyBorder="1" applyAlignment="1">
      <alignment horizontal="center" vertical="center" wrapText="1"/>
    </xf>
    <xf numFmtId="0" fontId="3" fillId="0" borderId="10" xfId="5" applyBorder="1" applyAlignment="1">
      <alignment horizontal="center" vertical="center" wrapText="1"/>
    </xf>
    <xf numFmtId="0" fontId="6" fillId="0" borderId="6" xfId="5" applyFont="1" applyBorder="1" applyAlignment="1">
      <alignment horizontal="center" wrapText="1"/>
    </xf>
    <xf numFmtId="0" fontId="13" fillId="0" borderId="13" xfId="5" applyFont="1" applyBorder="1" applyAlignment="1">
      <alignment horizontal="left" shrinkToFit="1"/>
    </xf>
    <xf numFmtId="0" fontId="13" fillId="0" borderId="3" xfId="5" applyFont="1" applyBorder="1" applyAlignment="1">
      <alignment horizontal="left" shrinkToFit="1"/>
    </xf>
    <xf numFmtId="0" fontId="21" fillId="2" borderId="3" xfId="5" applyFont="1" applyFill="1" applyBorder="1" applyAlignment="1">
      <alignment horizontal="left"/>
    </xf>
    <xf numFmtId="0" fontId="3" fillId="0" borderId="3" xfId="5" applyBorder="1" applyAlignment="1">
      <alignment horizontal="left"/>
    </xf>
    <xf numFmtId="0" fontId="6" fillId="2" borderId="6" xfId="5" quotePrefix="1" applyFont="1" applyFill="1" applyBorder="1" applyAlignment="1">
      <alignment horizontal="center" wrapText="1"/>
    </xf>
    <xf numFmtId="0" fontId="6" fillId="2" borderId="6" xfId="5" applyFont="1" applyFill="1" applyBorder="1" applyAlignment="1">
      <alignment horizontal="center" wrapText="1"/>
    </xf>
    <xf numFmtId="0" fontId="13" fillId="2" borderId="13" xfId="5" applyFont="1" applyFill="1" applyBorder="1" applyAlignment="1">
      <alignment vertical="center"/>
    </xf>
    <xf numFmtId="0" fontId="3" fillId="2" borderId="3" xfId="5" applyFill="1" applyBorder="1" applyAlignment="1">
      <alignment vertical="center"/>
    </xf>
    <xf numFmtId="0" fontId="13" fillId="2" borderId="13" xfId="5" applyFont="1" applyFill="1" applyBorder="1" applyAlignment="1">
      <alignment horizontal="left" vertical="center"/>
    </xf>
    <xf numFmtId="0" fontId="3" fillId="2" borderId="3" xfId="5" applyFill="1" applyBorder="1" applyAlignment="1">
      <alignment horizontal="left" vertical="center"/>
    </xf>
    <xf numFmtId="0" fontId="21" fillId="2" borderId="3" xfId="5" quotePrefix="1" applyFont="1" applyFill="1" applyBorder="1" applyAlignment="1">
      <alignment horizontal="left"/>
    </xf>
    <xf numFmtId="0" fontId="3" fillId="0" borderId="11" xfId="5" applyBorder="1" applyAlignment="1">
      <alignment horizontal="center" vertical="center" wrapText="1"/>
    </xf>
    <xf numFmtId="0" fontId="3" fillId="0" borderId="12" xfId="5" applyBorder="1" applyAlignment="1">
      <alignment horizontal="center" vertical="center" wrapText="1"/>
    </xf>
    <xf numFmtId="0" fontId="3" fillId="0" borderId="7" xfId="5" applyBorder="1" applyAlignment="1">
      <alignment horizontal="center" vertical="center" wrapText="1"/>
    </xf>
    <xf numFmtId="0" fontId="6" fillId="2" borderId="0" xfId="5" quotePrefix="1" applyFont="1" applyFill="1" applyAlignment="1">
      <alignment horizontal="center" wrapText="1"/>
    </xf>
    <xf numFmtId="0" fontId="15" fillId="2" borderId="0" xfId="5" quotePrefix="1" applyFont="1" applyFill="1" applyAlignment="1">
      <alignment horizontal="left"/>
    </xf>
    <xf numFmtId="0" fontId="16" fillId="2" borderId="0" xfId="5" quotePrefix="1" applyFont="1" applyFill="1" applyAlignment="1">
      <alignment horizontal="left"/>
    </xf>
    <xf numFmtId="0" fontId="16" fillId="0" borderId="0" xfId="5" quotePrefix="1" applyFont="1" applyAlignment="1">
      <alignment horizontal="left"/>
    </xf>
    <xf numFmtId="0" fontId="6" fillId="0" borderId="6" xfId="5" applyFont="1" applyBorder="1" applyAlignment="1">
      <alignment horizontal="center" vertical="center" wrapText="1" shrinkToFit="1"/>
    </xf>
    <xf numFmtId="0" fontId="3" fillId="0" borderId="6" xfId="5" applyBorder="1" applyAlignment="1">
      <alignment horizontal="center" vertical="center" wrapText="1" shrinkToFit="1"/>
    </xf>
    <xf numFmtId="0" fontId="6" fillId="0" borderId="0" xfId="5" quotePrefix="1" applyFont="1" applyAlignment="1">
      <alignment horizontal="center" wrapText="1"/>
    </xf>
    <xf numFmtId="0" fontId="6" fillId="2" borderId="6" xfId="5" applyFont="1" applyFill="1" applyBorder="1" applyAlignment="1">
      <alignment horizontal="center" vertical="center" wrapText="1" shrinkToFit="1"/>
    </xf>
    <xf numFmtId="0" fontId="13" fillId="2" borderId="13" xfId="5" quotePrefix="1" applyFont="1" applyFill="1" applyBorder="1" applyAlignment="1">
      <alignment horizontal="left"/>
    </xf>
    <xf numFmtId="0" fontId="6" fillId="0" borderId="4" xfId="5" quotePrefix="1" applyFont="1" applyBorder="1" applyAlignment="1">
      <alignment horizontal="center" wrapText="1"/>
    </xf>
    <xf numFmtId="0" fontId="3" fillId="0" borderId="11" xfId="5" applyBorder="1" applyAlignment="1">
      <alignment horizontal="center" vertical="center"/>
    </xf>
    <xf numFmtId="0" fontId="3" fillId="0" borderId="12" xfId="5" applyBorder="1" applyAlignment="1">
      <alignment horizontal="center" vertical="center"/>
    </xf>
    <xf numFmtId="0" fontId="3" fillId="0" borderId="7" xfId="5" applyBorder="1" applyAlignment="1">
      <alignment horizontal="center" vertical="center"/>
    </xf>
    <xf numFmtId="0" fontId="13" fillId="0" borderId="13" xfId="5" quotePrefix="1" applyFont="1" applyBorder="1" applyAlignment="1">
      <alignment horizontal="left"/>
    </xf>
    <xf numFmtId="0" fontId="13" fillId="0" borderId="3" xfId="5" quotePrefix="1" applyFont="1" applyBorder="1" applyAlignment="1">
      <alignment horizontal="left"/>
    </xf>
    <xf numFmtId="0" fontId="13" fillId="0" borderId="11" xfId="5" applyFont="1" applyBorder="1" applyAlignment="1">
      <alignment horizontal="center" vertical="center"/>
    </xf>
    <xf numFmtId="0" fontId="13" fillId="0" borderId="0" xfId="5" applyFont="1" applyAlignment="1">
      <alignment horizontal="center" vertical="center"/>
    </xf>
    <xf numFmtId="0" fontId="13" fillId="0" borderId="12" xfId="5" applyFont="1" applyBorder="1" applyAlignment="1">
      <alignment horizontal="center" vertical="center"/>
    </xf>
    <xf numFmtId="0" fontId="13" fillId="0" borderId="10" xfId="5" applyFont="1" applyBorder="1" applyAlignment="1">
      <alignment horizontal="center" vertical="center"/>
    </xf>
    <xf numFmtId="0" fontId="13" fillId="0" borderId="7" xfId="5" applyFont="1" applyBorder="1" applyAlignment="1">
      <alignment horizontal="center" vertical="center"/>
    </xf>
    <xf numFmtId="0" fontId="21" fillId="0" borderId="3" xfId="5" quotePrefix="1" applyFont="1" applyBorder="1" applyAlignment="1">
      <alignment horizontal="left"/>
    </xf>
    <xf numFmtId="0" fontId="13" fillId="0" borderId="13" xfId="5" quotePrefix="1" applyFont="1" applyBorder="1" applyAlignment="1">
      <alignment horizontal="right"/>
    </xf>
    <xf numFmtId="0" fontId="13" fillId="0" borderId="3" xfId="5" quotePrefix="1" applyFont="1" applyBorder="1" applyAlignment="1">
      <alignment horizontal="right"/>
    </xf>
    <xf numFmtId="0" fontId="21" fillId="0" borderId="3" xfId="5" quotePrefix="1" applyFont="1" applyBorder="1" applyAlignment="1">
      <alignment horizontal="center"/>
    </xf>
    <xf numFmtId="0" fontId="3" fillId="0" borderId="3" xfId="5" applyBorder="1" applyAlignment="1">
      <alignment horizontal="center"/>
    </xf>
    <xf numFmtId="0" fontId="13" fillId="0" borderId="13" xfId="5" quotePrefix="1" applyFont="1" applyBorder="1" applyAlignment="1">
      <alignment horizontal="distributed"/>
    </xf>
    <xf numFmtId="0" fontId="13" fillId="0" borderId="3" xfId="5" quotePrefix="1" applyFont="1" applyBorder="1" applyAlignment="1">
      <alignment horizontal="distributed"/>
    </xf>
    <xf numFmtId="0" fontId="13" fillId="0" borderId="0" xfId="5" quotePrefix="1" applyFont="1" applyAlignment="1">
      <alignment horizontal="left"/>
    </xf>
    <xf numFmtId="0" fontId="13" fillId="2" borderId="11" xfId="5" applyFont="1" applyFill="1" applyBorder="1" applyAlignment="1">
      <alignment horizontal="center" vertical="center"/>
    </xf>
    <xf numFmtId="0" fontId="13" fillId="2" borderId="0" xfId="5" applyFont="1" applyFill="1" applyAlignment="1">
      <alignment horizontal="center" vertical="center"/>
    </xf>
    <xf numFmtId="0" fontId="13" fillId="2" borderId="12" xfId="5" applyFont="1" applyFill="1" applyBorder="1" applyAlignment="1">
      <alignment horizontal="center" vertical="center"/>
    </xf>
    <xf numFmtId="0" fontId="13" fillId="2" borderId="10" xfId="5" applyFont="1" applyFill="1" applyBorder="1" applyAlignment="1">
      <alignment horizontal="center" vertical="center"/>
    </xf>
    <xf numFmtId="0" fontId="13" fillId="2" borderId="7" xfId="5" applyFont="1" applyFill="1" applyBorder="1" applyAlignment="1">
      <alignment horizontal="center" vertical="center"/>
    </xf>
    <xf numFmtId="0" fontId="13" fillId="2" borderId="13" xfId="5" applyFont="1" applyFill="1" applyBorder="1" applyAlignment="1">
      <alignment horizontal="distributed"/>
    </xf>
    <xf numFmtId="0" fontId="13" fillId="2" borderId="3" xfId="5" applyFont="1" applyFill="1" applyBorder="1" applyAlignment="1">
      <alignment horizontal="distributed"/>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6" xfId="5" applyFont="1" applyFill="1" applyBorder="1" applyAlignment="1">
      <alignment horizontal="center" vertical="center" wrapText="1" shrinkToFit="1"/>
    </xf>
    <xf numFmtId="217" fontId="37" fillId="2" borderId="0" xfId="5" applyNumberFormat="1" applyFont="1" applyFill="1" applyAlignment="1">
      <alignment horizontal="left"/>
    </xf>
    <xf numFmtId="216" fontId="31" fillId="2" borderId="0" xfId="6" quotePrefix="1" applyNumberFormat="1" applyFont="1" applyFill="1" applyAlignment="1">
      <alignment horizontal="left"/>
    </xf>
    <xf numFmtId="0" fontId="21" fillId="2" borderId="0" xfId="13" applyFont="1" applyFill="1" applyAlignment="1">
      <alignment horizontal="left" vertical="top" wrapText="1"/>
    </xf>
    <xf numFmtId="0" fontId="3" fillId="0" borderId="0" xfId="5" applyAlignment="1">
      <alignment horizontal="left" vertical="top" wrapText="1"/>
    </xf>
    <xf numFmtId="38" fontId="117" fillId="2" borderId="9" xfId="2" applyFont="1" applyFill="1" applyBorder="1" applyAlignment="1">
      <alignment horizontal="center" vertical="center"/>
    </xf>
    <xf numFmtId="38" fontId="106" fillId="2" borderId="2" xfId="2" applyFont="1" applyFill="1" applyBorder="1" applyAlignment="1">
      <alignment horizontal="center" vertical="center"/>
    </xf>
    <xf numFmtId="38" fontId="21" fillId="2" borderId="4" xfId="2" quotePrefix="1" applyFont="1" applyFill="1" applyBorder="1" applyAlignment="1">
      <alignment horizontal="center" vertical="center"/>
    </xf>
    <xf numFmtId="38" fontId="13" fillId="2" borderId="13" xfId="2" applyFont="1" applyFill="1" applyBorder="1" applyAlignment="1">
      <alignment vertical="center"/>
    </xf>
    <xf numFmtId="0" fontId="13" fillId="2" borderId="3" xfId="5" applyFont="1" applyFill="1" applyBorder="1" applyAlignment="1">
      <alignment vertical="center"/>
    </xf>
    <xf numFmtId="0" fontId="13" fillId="2" borderId="14" xfId="5" applyFont="1" applyFill="1" applyBorder="1" applyAlignment="1">
      <alignment vertical="center"/>
    </xf>
  </cellXfs>
  <cellStyles count="21">
    <cellStyle name="ハイパーリンク" xfId="1" builtinId="8"/>
    <cellStyle name="桁区切り 2" xfId="2" xr:uid="{87DA434A-6C29-4A87-9E8D-51488E9DDA02}"/>
    <cellStyle name="桁区切り 2 2" xfId="3" xr:uid="{339EEA9F-E9EC-44F5-9068-147DB8B8008E}"/>
    <cellStyle name="桁区切り 2 3" xfId="4" xr:uid="{46900075-3AB9-4F1A-BE07-2BDEBA8CC995}"/>
    <cellStyle name="標準" xfId="0" builtinId="0"/>
    <cellStyle name="標準 2" xfId="5" xr:uid="{16A268E1-B0E3-4BFF-B3D6-E691850E4486}"/>
    <cellStyle name="標準 2 2" xfId="6" xr:uid="{F4668C77-95A7-4483-84CC-858CDB3FA284}"/>
    <cellStyle name="標準 2 3" xfId="7" xr:uid="{40BA7338-05DE-4AF6-89D7-7DA28E917AD5}"/>
    <cellStyle name="標準 2 4" xfId="8" xr:uid="{CC23B0F9-11DB-4945-838E-70DD7CC7DF34}"/>
    <cellStyle name="標準 2 5" xfId="9" xr:uid="{56C2D184-D8FA-4412-A5C2-DB5F250B4499}"/>
    <cellStyle name="標準 3" xfId="10" xr:uid="{DD87DB0F-28B6-45A7-AB63-B19ACB5DF550}"/>
    <cellStyle name="標準 4" xfId="11" xr:uid="{CC232DA8-142B-4EB6-9094-45763ADF5595}"/>
    <cellStyle name="標準_１５年実数表" xfId="12" xr:uid="{7C61EE4A-60EF-4D4D-9D4B-5C91B8EEDB3B}"/>
    <cellStyle name="標準_H1703石消月報" xfId="13" xr:uid="{37F92281-2F9B-4F46-8121-865ECD6AF4E5}"/>
    <cellStyle name="標準_H18月報様式00 2" xfId="14" xr:uid="{7973F32A-2F87-4F22-A20A-724920A6B79C}"/>
    <cellStyle name="標準_N電力・蒸気受払_200512" xfId="15" xr:uid="{14DD099B-00E3-43D8-87C1-433056E9EB81}"/>
    <cellStyle name="標準_N年報品目別（紙、繊、油、硝子）_200512" xfId="16" xr:uid="{E07CD3F7-B296-4D1B-8933-7839D36310B1}"/>
    <cellStyle name="標準_N燃料受払（紙、化繊）_200512" xfId="17" xr:uid="{51CE2E50-28BA-4245-AE3B-A01313055286}"/>
    <cellStyle name="標準_N燃料受払ｗ（総合表）_200512" xfId="18" xr:uid="{361D4356-3FF0-4584-95AA-30AE28CBA600}"/>
    <cellStyle name="標準_T2150" xfId="19" xr:uid="{5D2F3A41-555D-4DE8-8BA8-EF57E1E18E64}"/>
    <cellStyle name="未定義" xfId="20" xr:uid="{99F2941A-142F-4695-9CBC-80C5065706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57785</xdr:colOff>
      <xdr:row>6</xdr:row>
      <xdr:rowOff>322157</xdr:rowOff>
    </xdr:from>
    <xdr:to>
      <xdr:col>1</xdr:col>
      <xdr:colOff>4773707</xdr:colOff>
      <xdr:row>6</xdr:row>
      <xdr:rowOff>762434</xdr:rowOff>
    </xdr:to>
    <xdr:sp macro="" textlink="">
      <xdr:nvSpPr>
        <xdr:cNvPr id="6" name="WordArt 1">
          <a:extLst>
            <a:ext uri="{FF2B5EF4-FFF2-40B4-BE49-F238E27FC236}">
              <a16:creationId xmlns:a16="http://schemas.microsoft.com/office/drawing/2014/main" id="{72889F15-6FE2-0BF8-DA27-515FA821EB00}"/>
            </a:ext>
          </a:extLst>
        </xdr:cNvPr>
        <xdr:cNvSpPr>
          <a:spLocks noChangeAspect="1" noChangeArrowheads="1" noChangeShapeType="1" noTextEdit="1"/>
        </xdr:cNvSpPr>
      </xdr:nvSpPr>
      <xdr:spPr bwMode="auto">
        <a:xfrm>
          <a:off x="338667" y="2296584"/>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852" name="図 8" descr="logo.gif">
          <a:extLst>
            <a:ext uri="{FF2B5EF4-FFF2-40B4-BE49-F238E27FC236}">
              <a16:creationId xmlns:a16="http://schemas.microsoft.com/office/drawing/2014/main" id="{E8F2AF0E-383E-BE87-73F8-85AD01DEA5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953550</xdr:colOff>
      <xdr:row>3</xdr:row>
      <xdr:rowOff>21535</xdr:rowOff>
    </xdr:from>
    <xdr:to>
      <xdr:col>1</xdr:col>
      <xdr:colOff>1384547</xdr:colOff>
      <xdr:row>4</xdr:row>
      <xdr:rowOff>16873</xdr:rowOff>
    </xdr:to>
    <xdr:sp macro="" textlink="">
      <xdr:nvSpPr>
        <xdr:cNvPr id="2" name="下矢印 1">
          <a:extLst>
            <a:ext uri="{FF2B5EF4-FFF2-40B4-BE49-F238E27FC236}">
              <a16:creationId xmlns:a16="http://schemas.microsoft.com/office/drawing/2014/main" id="{C840A093-89CA-FEEA-4553-8C5C7BA53503}"/>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8D80E-10D1-42B1-8B00-E66F0BF0B951}">
  <sheetPr codeName="Sheet1"/>
  <dimension ref="A1:C46"/>
  <sheetViews>
    <sheetView tabSelected="1" zoomScaleNormal="100" zoomScaleSheetLayoutView="75" workbookViewId="0"/>
  </sheetViews>
  <sheetFormatPr defaultColWidth="5.6328125" defaultRowHeight="14"/>
  <cols>
    <col min="1" max="1" width="3.08984375" style="366" customWidth="1"/>
    <col min="2" max="2" width="87.453125" style="366" customWidth="1"/>
    <col min="3" max="4" width="3.08984375" style="366" customWidth="1"/>
    <col min="5" max="16384" width="5.6328125" style="366"/>
  </cols>
  <sheetData>
    <row r="1" spans="1:3" ht="38.25" customHeight="1">
      <c r="A1" s="367"/>
      <c r="B1" s="368"/>
      <c r="C1" s="367"/>
    </row>
    <row r="2" spans="1:3" ht="27.75" customHeight="1">
      <c r="A2" s="367"/>
      <c r="B2" s="368"/>
      <c r="C2" s="367"/>
    </row>
    <row r="3" spans="1:3" ht="21">
      <c r="A3" s="367"/>
      <c r="B3" s="1777">
        <v>42705</v>
      </c>
      <c r="C3" s="367"/>
    </row>
    <row r="4" spans="1:3" ht="21">
      <c r="A4" s="367"/>
      <c r="B4" s="1778">
        <v>42705</v>
      </c>
      <c r="C4" s="367"/>
    </row>
    <row r="5" spans="1:3">
      <c r="A5" s="367"/>
      <c r="B5" s="367"/>
      <c r="C5" s="367"/>
    </row>
    <row r="6" spans="1:3" ht="27.75" customHeight="1">
      <c r="A6" s="367"/>
      <c r="B6" s="367"/>
      <c r="C6" s="367"/>
    </row>
    <row r="7" spans="1:3" ht="90" customHeight="1">
      <c r="A7" s="367"/>
      <c r="B7" s="367"/>
      <c r="C7" s="367"/>
    </row>
    <row r="8" spans="1:3" ht="12" customHeight="1">
      <c r="A8" s="367"/>
      <c r="B8" s="367"/>
      <c r="C8" s="367"/>
    </row>
    <row r="9" spans="1:3" ht="19.5" customHeight="1">
      <c r="A9" s="367"/>
      <c r="B9" s="1773" t="s">
        <v>687</v>
      </c>
      <c r="C9" s="367"/>
    </row>
    <row r="10" spans="1:3" ht="29.25" customHeight="1">
      <c r="A10" s="367"/>
      <c r="B10" s="1774" t="s">
        <v>688</v>
      </c>
      <c r="C10" s="367"/>
    </row>
    <row r="11" spans="1:3" ht="30" customHeight="1">
      <c r="A11" s="367"/>
      <c r="B11" s="1772"/>
      <c r="C11" s="367"/>
    </row>
    <row r="12" spans="1:3" ht="14.25" customHeight="1">
      <c r="A12" s="367"/>
      <c r="B12" s="369"/>
      <c r="C12" s="367"/>
    </row>
    <row r="13" spans="1:3" ht="14.25" customHeight="1">
      <c r="A13" s="367"/>
      <c r="B13" s="369"/>
      <c r="C13" s="367"/>
    </row>
    <row r="14" spans="1:3" ht="14.25" customHeight="1">
      <c r="A14" s="367"/>
      <c r="B14" s="369"/>
      <c r="C14" s="367"/>
    </row>
    <row r="15" spans="1:3" ht="14.25" customHeight="1">
      <c r="A15" s="367"/>
      <c r="B15" s="369"/>
      <c r="C15" s="367"/>
    </row>
    <row r="16" spans="1:3" ht="14.25" customHeight="1">
      <c r="A16" s="367"/>
      <c r="B16" s="369"/>
      <c r="C16" s="367"/>
    </row>
    <row r="17" spans="1:3" ht="14.25" customHeight="1">
      <c r="A17" s="367"/>
      <c r="B17" s="369"/>
      <c r="C17" s="367"/>
    </row>
    <row r="18" spans="1:3" ht="14.25" customHeight="1">
      <c r="A18" s="367"/>
      <c r="B18" s="369"/>
      <c r="C18" s="367"/>
    </row>
    <row r="19" spans="1:3" ht="14.25" customHeight="1">
      <c r="A19" s="367"/>
      <c r="B19" s="369"/>
      <c r="C19" s="367"/>
    </row>
    <row r="20" spans="1:3" ht="14.25" customHeight="1">
      <c r="A20" s="367"/>
      <c r="B20" s="369"/>
      <c r="C20" s="367"/>
    </row>
    <row r="21" spans="1:3" ht="14.25" customHeight="1">
      <c r="A21" s="367"/>
      <c r="B21" s="369"/>
      <c r="C21" s="367"/>
    </row>
    <row r="22" spans="1:3" ht="14.25" customHeight="1">
      <c r="A22" s="367"/>
      <c r="B22" s="370"/>
      <c r="C22" s="367"/>
    </row>
    <row r="23" spans="1:3" ht="14.25" customHeight="1">
      <c r="A23" s="367"/>
      <c r="B23" s="370"/>
      <c r="C23" s="367"/>
    </row>
    <row r="24" spans="1:3" ht="28">
      <c r="A24" s="367"/>
      <c r="B24" s="1775"/>
      <c r="C24" s="367"/>
    </row>
    <row r="25" spans="1:3" ht="9" customHeight="1">
      <c r="A25" s="367"/>
      <c r="B25" s="1166"/>
      <c r="C25" s="367"/>
    </row>
    <row r="26" spans="1:3" ht="30">
      <c r="A26" s="367"/>
      <c r="B26" s="1776"/>
      <c r="C26" s="367"/>
    </row>
    <row r="27" spans="1:3" ht="14.25" customHeight="1">
      <c r="A27" s="367"/>
      <c r="B27" s="367"/>
      <c r="C27" s="367"/>
    </row>
    <row r="28" spans="1:3" ht="14.25" customHeight="1">
      <c r="A28" s="367"/>
      <c r="B28" s="371"/>
      <c r="C28" s="367"/>
    </row>
    <row r="29" spans="1:3" ht="14.25" customHeight="1">
      <c r="A29" s="367"/>
      <c r="B29" s="372"/>
      <c r="C29" s="367"/>
    </row>
    <row r="30" spans="1:3" ht="14.25" customHeight="1">
      <c r="A30" s="367"/>
      <c r="B30" s="372"/>
      <c r="C30" s="367"/>
    </row>
    <row r="31" spans="1:3" ht="14.25" customHeight="1">
      <c r="A31" s="367"/>
      <c r="B31" s="372"/>
      <c r="C31" s="367"/>
    </row>
    <row r="32" spans="1:3" ht="14.25" customHeight="1">
      <c r="A32" s="367"/>
      <c r="B32" s="367"/>
      <c r="C32" s="367"/>
    </row>
    <row r="33" spans="1:3" ht="21">
      <c r="A33" s="367"/>
      <c r="B33" s="2272" t="s">
        <v>2826</v>
      </c>
      <c r="C33" s="367"/>
    </row>
    <row r="34" spans="1:3" ht="21">
      <c r="A34" s="367"/>
      <c r="B34" s="2272" t="s">
        <v>1449</v>
      </c>
      <c r="C34" s="367"/>
    </row>
    <row r="35" spans="1:3" ht="20.149999999999999" customHeight="1">
      <c r="A35" s="367"/>
      <c r="B35" s="2261"/>
      <c r="C35" s="367"/>
    </row>
    <row r="36" spans="1:3" ht="20.149999999999999" customHeight="1">
      <c r="A36" s="367"/>
      <c r="B36" s="2262" t="s">
        <v>1450</v>
      </c>
      <c r="C36" s="367"/>
    </row>
    <row r="37" spans="1:3" ht="20.149999999999999" customHeight="1">
      <c r="A37" s="367"/>
      <c r="B37" s="2262" t="s">
        <v>1451</v>
      </c>
      <c r="C37" s="367"/>
    </row>
    <row r="38" spans="1:3" ht="20.149999999999999" customHeight="1">
      <c r="A38" s="367"/>
      <c r="B38" s="2262" t="s">
        <v>1452</v>
      </c>
      <c r="C38" s="367"/>
    </row>
    <row r="39" spans="1:3" ht="18">
      <c r="A39" s="367"/>
      <c r="B39" s="2262" t="s">
        <v>113</v>
      </c>
      <c r="C39" s="367"/>
    </row>
    <row r="40" spans="1:3">
      <c r="A40" s="367"/>
      <c r="B40" s="367"/>
      <c r="C40" s="367"/>
    </row>
    <row r="41" spans="1:3">
      <c r="A41" s="367"/>
      <c r="B41" s="367"/>
      <c r="C41" s="367"/>
    </row>
    <row r="42" spans="1:3">
      <c r="A42" s="367"/>
      <c r="B42" s="367"/>
      <c r="C42" s="367"/>
    </row>
    <row r="43" spans="1:3">
      <c r="A43" s="367"/>
      <c r="B43" s="367"/>
      <c r="C43" s="367"/>
    </row>
    <row r="44" spans="1:3">
      <c r="A44" s="367"/>
      <c r="B44" s="367"/>
      <c r="C44" s="367"/>
    </row>
    <row r="45" spans="1:3">
      <c r="A45" s="367"/>
      <c r="B45" s="367"/>
      <c r="C45" s="367"/>
    </row>
    <row r="46" spans="1:3">
      <c r="A46" s="367"/>
      <c r="B46" s="367"/>
      <c r="C46" s="367"/>
    </row>
  </sheetData>
  <phoneticPr fontId="2"/>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10829-6C57-498A-9236-583B35D2FEC8}">
  <sheetPr codeName="Sheet2">
    <pageSetUpPr fitToPage="1"/>
  </sheetPr>
  <dimension ref="B1:E48"/>
  <sheetViews>
    <sheetView showGridLines="0" topLeftCell="A2" zoomScaleNormal="100" zoomScaleSheetLayoutView="95" workbookViewId="0">
      <pane ySplit="3" topLeftCell="A45" activePane="bottomLeft" state="frozen"/>
      <selection activeCell="H42" sqref="H42"/>
      <selection pane="bottomLeft" activeCell="B47" sqref="B47"/>
    </sheetView>
  </sheetViews>
  <sheetFormatPr defaultRowHeight="13"/>
  <cols>
    <col min="1" max="1" width="3.08984375" customWidth="1"/>
    <col min="2" max="2" width="40.90625" customWidth="1"/>
    <col min="3" max="3" width="134.36328125" customWidth="1"/>
    <col min="4" max="4" width="3.26953125" customWidth="1"/>
    <col min="5" max="30" width="4.08984375" customWidth="1"/>
  </cols>
  <sheetData>
    <row r="1" spans="2:5" ht="8.15" customHeight="1" thickBot="1"/>
    <row r="2" spans="2:5" s="1157" customFormat="1" ht="30" customHeight="1" thickBot="1">
      <c r="B2" s="2515" t="s">
        <v>2817</v>
      </c>
      <c r="C2" s="2516"/>
      <c r="D2" s="1156"/>
      <c r="E2" s="1156"/>
    </row>
    <row r="3" spans="2:5" s="1157" customFormat="1" ht="19.5" customHeight="1">
      <c r="B3" s="1167" t="s">
        <v>523</v>
      </c>
      <c r="C3" s="1158"/>
      <c r="D3" s="1158"/>
      <c r="E3" s="1158"/>
    </row>
    <row r="4" spans="2:5" s="1157" customFormat="1" ht="23.25" customHeight="1" thickBot="1">
      <c r="B4" s="1159"/>
      <c r="C4" s="1158"/>
      <c r="D4" s="1158"/>
      <c r="E4" s="1158"/>
    </row>
    <row r="5" spans="2:5" s="1157" customFormat="1" ht="25.5" customHeight="1" thickTop="1" thickBot="1">
      <c r="B5" s="1169" t="s">
        <v>524</v>
      </c>
      <c r="C5" s="1160" t="s">
        <v>525</v>
      </c>
      <c r="D5" s="1158"/>
      <c r="E5" s="1158"/>
    </row>
    <row r="6" spans="2:5" ht="22" customHeight="1" thickTop="1">
      <c r="B6" s="2263" t="str">
        <f>HYPERLINK("#01エネルギー消費量の推移!A1","01エネルギー消費量の推移")</f>
        <v>01エネルギー消費量の推移</v>
      </c>
      <c r="C6" s="1161" t="s">
        <v>526</v>
      </c>
    </row>
    <row r="7" spans="2:5" ht="22" customHeight="1">
      <c r="B7" s="2264" t="str">
        <f>HYPERLINK("#02業種別エネルギー消費!A1","02業種別エネルギー消費")</f>
        <v>02業種別エネルギー消費</v>
      </c>
      <c r="C7" s="1162" t="s">
        <v>2818</v>
      </c>
    </row>
    <row r="8" spans="2:5" ht="22" customHeight="1">
      <c r="B8" s="2264" t="str">
        <f>HYPERLINK("#03燃料受払（総合表）!A1","03燃料受払（総合表）")</f>
        <v>03燃料受払（総合表）</v>
      </c>
      <c r="C8" s="1162" t="s">
        <v>1453</v>
      </c>
      <c r="D8" s="1163"/>
    </row>
    <row r="9" spans="2:5" ht="22" customHeight="1">
      <c r="B9" s="2264" t="str">
        <f>HYPERLINK("#04燃料受払（紙、化繊）!A1","04燃料受払（紙・化繊）")</f>
        <v>04燃料受払（紙・化繊）</v>
      </c>
      <c r="C9" s="1162" t="s">
        <v>532</v>
      </c>
      <c r="D9" s="1164"/>
    </row>
    <row r="10" spans="2:5" ht="22" customHeight="1">
      <c r="B10" s="2264" t="str">
        <f>HYPERLINK("#05燃料受払（石油、ガラス）!A1","05燃料受払（石油・ガラス）")</f>
        <v>05燃料受払（石油・ガラス）</v>
      </c>
      <c r="C10" s="1162" t="s">
        <v>2819</v>
      </c>
    </row>
    <row r="11" spans="2:5" ht="22" customHeight="1">
      <c r="B11" s="2264" t="str">
        <f>HYPERLINK("#06燃料受払（化学、窯・土）!A1","06燃料受払（化学・窯業土石）")</f>
        <v>06燃料受払（化学・窯業土石）</v>
      </c>
      <c r="C11" s="1162" t="s">
        <v>2820</v>
      </c>
    </row>
    <row r="12" spans="2:5" ht="22" customHeight="1">
      <c r="B12" s="2264" t="str">
        <f>HYPERLINK("#07燃料受払（鉄鋼）!A1","07燃料受払（鉄鋼）")</f>
        <v>07燃料受払（鉄鋼）</v>
      </c>
      <c r="C12" s="1162" t="s">
        <v>533</v>
      </c>
    </row>
    <row r="13" spans="2:5" ht="22" customHeight="1">
      <c r="B13" s="2264" t="str">
        <f>HYPERLINK("#08燃料受払（非鉄・機械）!A1","08燃料受払（非鉄・機械）")</f>
        <v>08燃料受払（非鉄・機械）</v>
      </c>
      <c r="C13" s="1162" t="s">
        <v>2821</v>
      </c>
    </row>
    <row r="14" spans="2:5" ht="22" customHeight="1">
      <c r="B14" s="2265" t="str">
        <f>HYPERLINK("#09燃料受払時系列業種合計!A1","09燃料受払時系列業種合計")</f>
        <v>09燃料受払時系列業種合計</v>
      </c>
      <c r="C14" s="1162" t="s">
        <v>535</v>
      </c>
    </row>
    <row r="15" spans="2:5" ht="22" customHeight="1">
      <c r="B15" s="2265" t="str">
        <f>HYPERLINK("#10燃料受払時系列（パルプ・紙）!A1","10燃料受払時系列（パルプ・紙）")</f>
        <v>10燃料受払時系列（パルプ・紙）</v>
      </c>
      <c r="C15" s="1162" t="s">
        <v>534</v>
      </c>
    </row>
    <row r="16" spans="2:5" ht="22" customHeight="1">
      <c r="B16" s="2265" t="str">
        <f>HYPERLINK("#11燃料受払時系列（化繊）!A1","11燃料受払時系列（化繊）")</f>
        <v>11燃料受払時系列（化繊）</v>
      </c>
      <c r="C16" s="1162" t="s">
        <v>536</v>
      </c>
    </row>
    <row r="17" spans="2:3" ht="22" customHeight="1">
      <c r="B17" s="2265" t="str">
        <f>HYPERLINK("#12燃料受払時系列（石油）!A1","12燃料受払時系列（石油）")</f>
        <v>12燃料受払時系列（石油）</v>
      </c>
      <c r="C17" s="1162" t="s">
        <v>537</v>
      </c>
    </row>
    <row r="18" spans="2:3" ht="22" customHeight="1">
      <c r="B18" s="2265" t="str">
        <f>HYPERLINK("#13燃料受払時系列（ガラス）!A1","13燃料受払時系列（ガラス）")</f>
        <v>13燃料受払時系列（ガラス）</v>
      </c>
      <c r="C18" s="1162" t="s">
        <v>538</v>
      </c>
    </row>
    <row r="19" spans="2:3" ht="22" customHeight="1">
      <c r="B19" s="2265" t="str">
        <f>HYPERLINK("#14燃料受払時系列（化学）!A1","14燃料受払時系列（化学）")</f>
        <v>14燃料受払時系列（化学）</v>
      </c>
      <c r="C19" s="1162" t="s">
        <v>539</v>
      </c>
    </row>
    <row r="20" spans="2:3" ht="22" customHeight="1">
      <c r="B20" s="2265" t="str">
        <f>HYPERLINK("#15燃料受払時系列（窯業土石）!A1","15燃料受払時系列（窯業・土石）")</f>
        <v>15燃料受払時系列（窯業・土石）</v>
      </c>
      <c r="C20" s="1162" t="s">
        <v>540</v>
      </c>
    </row>
    <row r="21" spans="2:3" ht="22" customHeight="1">
      <c r="B21" s="2265" t="str">
        <f>HYPERLINK("#16燃料受払時系列（鉄鋼）!A1","16燃料受払時系列（鉄鋼）")</f>
        <v>16燃料受払時系列（鉄鋼）</v>
      </c>
      <c r="C21" s="1162" t="s">
        <v>541</v>
      </c>
    </row>
    <row r="22" spans="2:3" ht="22" customHeight="1">
      <c r="B22" s="2265" t="str">
        <f>HYPERLINK("#17燃料受払時系列（非鉄）!A1","17燃料受払時系列（非鉄）")</f>
        <v>17燃料受払時系列（非鉄）</v>
      </c>
      <c r="C22" s="1162" t="s">
        <v>542</v>
      </c>
    </row>
    <row r="23" spans="2:3" ht="22" customHeight="1">
      <c r="B23" s="2265" t="str">
        <f>HYPERLINK("#18燃料受払時系列（機械）!A1","18燃料受払時系列（機械）")</f>
        <v>18燃料受払時系列（機械）</v>
      </c>
      <c r="C23" s="1162" t="s">
        <v>543</v>
      </c>
    </row>
    <row r="24" spans="2:3" ht="28.5" customHeight="1">
      <c r="B24" s="2266" t="str">
        <f>HYPERLINK("#19電力受払・時系列!A1","19電力受払時系列")</f>
        <v>19電力受払時系列</v>
      </c>
      <c r="C24" s="1168" t="s">
        <v>1454</v>
      </c>
    </row>
    <row r="25" spans="2:3" ht="28.5" customHeight="1">
      <c r="B25" s="2266" t="str">
        <f>HYPERLINK("#19電力業種別時系列!A1","19電力業種別時系列")</f>
        <v>19電力業種別時系列</v>
      </c>
      <c r="C25" s="1168" t="s">
        <v>2824</v>
      </c>
    </row>
    <row r="26" spans="2:3" ht="28.5" customHeight="1">
      <c r="B26" s="2266" t="str">
        <f>HYPERLINK("#20蒸気受払・時系列!A1","20蒸気受払時系列")</f>
        <v>20蒸気受払時系列</v>
      </c>
      <c r="C26" s="1168" t="s">
        <v>1455</v>
      </c>
    </row>
    <row r="27" spans="2:3" ht="28.5" customHeight="1">
      <c r="B27" s="2266" t="str">
        <f>HYPERLINK("#20蒸気業種別時系列!A1","20蒸気業種別時系列")</f>
        <v>20蒸気業種別時系列</v>
      </c>
      <c r="C27" s="1168" t="s">
        <v>544</v>
      </c>
    </row>
    <row r="28" spans="2:3" ht="26">
      <c r="B28" s="2267" t="str">
        <f>HYPERLINK("#21指定生産品目別（紙、化繊、石油、ガラス）!A1","21指定生産品目別（紙・化繊・石油・ガラス）")</f>
        <v>21指定生産品目別（紙・化繊・石油・ガラス）</v>
      </c>
      <c r="C28" s="1168" t="s">
        <v>2823</v>
      </c>
    </row>
    <row r="29" spans="2:3" ht="22" customHeight="1">
      <c r="B29" s="2267" t="str">
        <f>HYPERLINK("#22品目別（化学）!A1","22指定生産品目別（化学）")</f>
        <v>22指定生産品目別（化学）</v>
      </c>
      <c r="C29" s="1162" t="s">
        <v>527</v>
      </c>
    </row>
    <row r="30" spans="2:3" ht="22" customHeight="1">
      <c r="B30" s="2267" t="str">
        <f>HYPERLINK("#23品目別（窯業土石）!A1","23指定生産品目別（窯業土石）")</f>
        <v>23指定生産品目別（窯業土石）</v>
      </c>
      <c r="C30" s="1162" t="s">
        <v>528</v>
      </c>
    </row>
    <row r="31" spans="2:3" ht="22" customHeight="1">
      <c r="B31" s="2267" t="str">
        <f>HYPERLINK("#24品目別（鉄鋼）!A1","24指定生産品目別（鉄鋼）")</f>
        <v>24指定生産品目別（鉄鋼）</v>
      </c>
      <c r="C31" s="1162" t="s">
        <v>529</v>
      </c>
    </row>
    <row r="32" spans="2:3" ht="22" customHeight="1">
      <c r="B32" s="2267" t="str">
        <f>HYPERLINK("#25品目別（非鉄）!A1","25指定生産品目別（非鉄）")</f>
        <v>25指定生産品目別（非鉄）</v>
      </c>
      <c r="C32" s="1162" t="s">
        <v>530</v>
      </c>
    </row>
    <row r="33" spans="2:3" ht="22" customHeight="1">
      <c r="B33" s="2267" t="str">
        <f>HYPERLINK("#26品目別（機械）!A1","26指定生産品目別（機械）")</f>
        <v>26指定生産品目別（機械）</v>
      </c>
      <c r="C33" s="1162" t="s">
        <v>531</v>
      </c>
    </row>
    <row r="34" spans="2:3" ht="21.75" customHeight="1">
      <c r="B34" s="2268" t="str">
        <f>HYPERLINK("#27品目別時系列（パルプ・紙）!A1","27指定生産品目別時系列（パルプ・紙）")</f>
        <v>27指定生産品目別時系列（パルプ・紙）</v>
      </c>
      <c r="C34" s="1168" t="s">
        <v>546</v>
      </c>
    </row>
    <row r="35" spans="2:3" ht="21.75" customHeight="1">
      <c r="B35" s="2268" t="str">
        <f>HYPERLINK("#28品目別時系列（化学）!A1","28指定生産品目別時系列（化学）")</f>
        <v>28指定生産品目別時系列（化学）</v>
      </c>
      <c r="C35" s="1168" t="s">
        <v>545</v>
      </c>
    </row>
    <row r="36" spans="2:3" ht="21.75" customHeight="1">
      <c r="B36" s="2268" t="str">
        <f>HYPERLINK("#29品目別時系列（化繊）!A1","29指定生産品目別時系列（化繊）")</f>
        <v>29指定生産品目別時系列（化繊）</v>
      </c>
      <c r="C36" s="1168" t="s">
        <v>547</v>
      </c>
    </row>
    <row r="37" spans="2:3" ht="21.75" customHeight="1">
      <c r="B37" s="2268" t="str">
        <f>HYPERLINK("#30品目別時系列（石油）!A1","30指定生産品目別時系列（石油）")</f>
        <v>30指定生産品目別時系列（石油）</v>
      </c>
      <c r="C37" s="1168" t="s">
        <v>550</v>
      </c>
    </row>
    <row r="38" spans="2:3" ht="21.75" customHeight="1">
      <c r="B38" s="2268" t="str">
        <f>HYPERLINK("#31品目別時系列（窯業土石）!A1","31指定生産品目別時系列（窯業土石）")</f>
        <v>31指定生産品目別時系列（窯業土石）</v>
      </c>
      <c r="C38" s="1168" t="s">
        <v>549</v>
      </c>
    </row>
    <row r="39" spans="2:3" ht="21.75" customHeight="1">
      <c r="B39" s="2268" t="str">
        <f>HYPERLINK("#32品目別時系列（ガラス）!A1","32指定生産品目別時系列（ガラス）")</f>
        <v>32指定生産品目別時系列（ガラス）</v>
      </c>
      <c r="C39" s="1168" t="s">
        <v>548</v>
      </c>
    </row>
    <row r="40" spans="2:3" ht="21.75" customHeight="1">
      <c r="B40" s="2268" t="str">
        <f>HYPERLINK("#33品目別時系列（鉄鋼）!A1","33指定生産品目別時系列（鉄鋼）")</f>
        <v>33指定生産品目別時系列（鉄鋼）</v>
      </c>
      <c r="C40" s="1168" t="s">
        <v>551</v>
      </c>
    </row>
    <row r="41" spans="2:3" ht="21.75" customHeight="1">
      <c r="B41" s="2268" t="str">
        <f>HYPERLINK("#34品目別時系列（非鉄）!A1","34指定生産品目別時系列（非鉄）")</f>
        <v>34指定生産品目別時系列（非鉄）</v>
      </c>
      <c r="C41" s="1168" t="s">
        <v>552</v>
      </c>
    </row>
    <row r="42" spans="2:3" ht="21.75" customHeight="1">
      <c r="B42" s="2268" t="str">
        <f>HYPERLINK("#35品目別時系列（機械）!A1","35指定生産品目別時系列（機械）")</f>
        <v>35指定生産品目別時系列（機械）</v>
      </c>
      <c r="C42" s="1168" t="s">
        <v>553</v>
      </c>
    </row>
    <row r="43" spans="2:3" ht="22" customHeight="1">
      <c r="B43" s="2269" t="str">
        <f>HYPERLINK("#36品目別在庫量時系列!A1","36指定生産品目別在庫量時系列")</f>
        <v>36指定生産品目別在庫量時系列</v>
      </c>
      <c r="C43" s="1162" t="s">
        <v>554</v>
      </c>
    </row>
    <row r="44" spans="2:3" ht="22" customHeight="1">
      <c r="B44" s="2270" t="str">
        <f>HYPERLINK("#37局別!A1","37経済産業局別")</f>
        <v>37経済産業局別</v>
      </c>
      <c r="C44" s="1162" t="s">
        <v>1456</v>
      </c>
    </row>
    <row r="45" spans="2:3" ht="22" customHeight="1">
      <c r="B45" s="2270" t="str">
        <f>HYPERLINK("#38局別時系列（北海道～中部）!A1","38経済産業局別時系列（北海道～中部）")</f>
        <v>38経済産業局別時系列（北海道～中部）</v>
      </c>
      <c r="C45" s="1162" t="s">
        <v>2822</v>
      </c>
    </row>
    <row r="46" spans="2:3" ht="22" customHeight="1">
      <c r="B46" s="2270" t="str">
        <f>HYPERLINK("#38局別時系列（近畿～九州）!A1","38経済産業局別時系列（近畿～九州）")</f>
        <v>38経済産業局別時系列（近畿～九州）</v>
      </c>
      <c r="C46" s="1170" t="s">
        <v>2825</v>
      </c>
    </row>
    <row r="47" spans="2:3" ht="22" customHeight="1" thickBot="1">
      <c r="B47" s="2271" t="str">
        <f>HYPERLINK("#39都道府県別!A1","39都道府県別")</f>
        <v>39都道府県別</v>
      </c>
      <c r="C47" s="1165" t="s">
        <v>555</v>
      </c>
    </row>
    <row r="48" spans="2:3" ht="13.5" thickTop="1"/>
  </sheetData>
  <mergeCells count="1">
    <mergeCell ref="B2:C2"/>
  </mergeCells>
  <phoneticPr fontId="78"/>
  <hyperlinks>
    <hyperlink ref="B7" location="'02業種別エネルギー消費'!A1" display="02業種別エネルギー消費" xr:uid="{E6F7C9CA-E4ED-4932-8078-344BDDA49E17}"/>
    <hyperlink ref="B8" location="'03燃料受払（総合表）'!A1" display="03燃料受払（総合表）" xr:uid="{AD200C29-907E-419D-8547-967246B6CFB2}"/>
    <hyperlink ref="B11" location="'06燃料受払（化学、窯土）'!A1" display="'06燃料受払（化学、窯土）'!A1" xr:uid="{7618E2A1-E40D-455C-9C9E-13B397341ED9}"/>
    <hyperlink ref="B9" location="'04燃料受払（紙、化繊）'!A1" display="04燃料受払（紙・化繊）" xr:uid="{1F633F5D-FE41-41E6-85AB-3BB98BC4EB2F}"/>
    <hyperlink ref="B10" location="'05燃料受払（石油、ガラス）'!A1" display="05燃料受払（石油・ガラス）" xr:uid="{00E80252-AD78-4203-A0AF-BEA7832E7418}"/>
    <hyperlink ref="B12" location="'07燃料受払（鉄鋼）'!A1" display="07燃料受払（鉄鋼）" xr:uid="{3104FEDA-0E41-4973-B9E5-F10397B541CE}"/>
    <hyperlink ref="B23" location="'18燃料受払時系列（機械）'!A1" display="18燃料受払時系列（機械）" xr:uid="{00A3EAC0-2876-40EF-A8B4-CDD4AF4EEB0D}"/>
    <hyperlink ref="B29" location="'22品目別（化学）'!A1" display="22指定生産品目別（化学）" xr:uid="{B45E1C42-089B-44DC-97A1-7263883FE849}"/>
    <hyperlink ref="B33" location="'26品目別（機械）'!A1" display="26指定生産品目別（機械）" xr:uid="{EC3FEC76-7A4B-424F-BC4C-0ED1CBA18EE5}"/>
    <hyperlink ref="B31" location="'24品目別（鉄鋼）'!A1" display="24指定生産品目別（鉄鋼）" xr:uid="{400854A0-5BE4-4B65-9622-C9465CE04391}"/>
    <hyperlink ref="B32" location="'25品目別（非鉄）'!A1" display="25指定生産品目別（非鉄）" xr:uid="{ED9CCB31-CEBF-489B-842B-4880AC0DCE67}"/>
    <hyperlink ref="B30" location="'23品目別（窯業土石）'!A1" display="23指定生産品目別（窯業土石）" xr:uid="{CC03FB07-C14F-4700-BCE1-306CE79C3E2B}"/>
    <hyperlink ref="B43" location="'36品目別在庫量時系列'!A1" display="36指定生産品目別在庫量時系列" xr:uid="{A6EC0F81-6B6E-4C35-9742-CBEB2B4E4D0E}"/>
    <hyperlink ref="B45" location="'38経済局別時系列（北海道～中部）'!A1" display="'38経済局別時系列（北海道～中部）'!A1" xr:uid="{F7424CCC-7AF1-47F5-92B8-62A5750C6FE0}"/>
    <hyperlink ref="B46" location="'38経済局別時系列（近畿～九州）'!A1" display="'38経済局別時系列（近畿～九州）'!A1" xr:uid="{7F72493E-30CD-4616-A225-16B34360291A}"/>
    <hyperlink ref="B6" location="'01エネルギー消費量の推移'!A1" display="エネルギー消費量の推移" xr:uid="{D29142C0-DE80-4171-87C4-BC1D015C4939}"/>
    <hyperlink ref="B13" location="'08燃料受払（非鉄・機械）'!A1" display="08燃料受払（非鉄・機械）" xr:uid="{21142E9A-57A3-4CB2-A2AB-46129035E4E3}"/>
    <hyperlink ref="B14" location="'09燃料受払時系列業種合計'!A1" display="09燃料受払時系列業種合計" xr:uid="{1CB0EC5D-79B1-46F0-A6FC-BAF492B102A3}"/>
    <hyperlink ref="B17" location="'12燃料受払時系列（石油）'!A1" display="12燃料受払時系列（石油）" xr:uid="{DFF3F579-DA5F-4EF5-8864-62AD16033513}"/>
    <hyperlink ref="B16" location="'11燃料受払時系列（化繊）'!A1" display="11燃料受払時系列（化繊）" xr:uid="{7D3CFB90-995C-48D2-BD90-96C8CC4B6159}"/>
    <hyperlink ref="B15" location="'10燃料受払時系列（パルプ・紙）'!A1" display="10燃料受払時系列（パルプ・紙）" xr:uid="{34B3D79E-FDD7-435C-8FAF-F369B084D9F6}"/>
    <hyperlink ref="B21" location="'16燃料受払時系列（鉄鋼）'!A1" display="16燃料受払時系列（鉄鋼）" xr:uid="{149F7F1F-C13C-4F57-B60E-5CD23CF797DA}"/>
    <hyperlink ref="B20" location="'15燃料受払時系列（窯業土石）'!A1" display="15燃料受払時系列（窯業・土石）" xr:uid="{725933F0-221A-438A-A706-2457298822CB}"/>
    <hyperlink ref="B19" location="'14燃料受払時系列（化学）'!A1" display="14燃料受払時系列（化学）" xr:uid="{9F833D72-C004-488A-8FEF-C090A3B45593}"/>
    <hyperlink ref="B18" location="'13燃料受払時系列（ガラス）'!A1" display="13燃料受払時系列（ガラス）" xr:uid="{4EF1688E-E9A2-4CD3-B912-097A2F2E64B5}"/>
    <hyperlink ref="B22" location="'17燃料受払時系列（非鉄）'!A1" display="17燃料受払時系列（非鉄）" xr:uid="{46BD433A-7DE2-4736-B34B-C656CB6D59F4}"/>
    <hyperlink ref="B25" location="'19電力業種別時系列'!A1" display="19電力業種別時系列" xr:uid="{00BA8344-8F13-45B9-9E0B-FABC81AD30D0}"/>
    <hyperlink ref="B27" location="'20蒸気業種別時系列'!A1" display="20蒸気業種別時系列" xr:uid="{C9E6629C-E17F-4CC3-9055-A813929D5461}"/>
    <hyperlink ref="B26" location="'20蒸気受払時系列'!A1" display="'20蒸気受払時系列'!A1" xr:uid="{4D696566-BB09-4067-A862-4538E3824A80}"/>
    <hyperlink ref="B28" location="'21品目別（紙、化繊、石油、ガラス）'!A1" display="21指定生産品目別（紙・化繊・石油・ガラス）" xr:uid="{01823256-20CE-47AA-AEBA-318630D0983E}"/>
    <hyperlink ref="B34" location="'27品目別時系列（パルプ・紙）'!A1" display="27指定生産品目別時系列（パルプ・紙）" xr:uid="{906511C4-A951-4978-8F5C-21901FC6A27F}"/>
    <hyperlink ref="B35" location="'28品目別時系列（化学）'!A1" display="28指定生産品目別時系列（化学）" xr:uid="{229D3A09-B9A9-4532-8653-1EBDE45FB31A}"/>
    <hyperlink ref="B36" location="'29品目別時系列（化繊）'!A1" display="29指定生産品目別時系列（化繊）" xr:uid="{B8CA7224-A465-4518-8307-188BBEF32F8B}"/>
    <hyperlink ref="B42" location="'35品目別時系列（機械）'!A1" display="35指定生産品目別時系列（機械）" xr:uid="{95C40DDD-6521-43FB-BE7F-DA1552B5F0F0}"/>
    <hyperlink ref="B39" location="'32品目別時系列（ガラス）'!A1" display="32指定生産品目別時系列（ガラス）" xr:uid="{AE71854F-3628-4BC9-8DF6-224DA8F2D51F}"/>
    <hyperlink ref="B38" location="'31品目別時系列（窯業土石）'!A1" display="31指定生産品目別時系列（窯業土石）" xr:uid="{0A522D58-539C-465D-AEEB-F91C73AE3DCF}"/>
    <hyperlink ref="B41" location="'34品目別時系列（非鉄）'!A1" display="34指定生産品目別時系列（非鉄）" xr:uid="{D5980E13-962E-42A0-96E6-AC6B69549D40}"/>
    <hyperlink ref="B40" location="'33品目別時系列（鉄鋼）'!A1" display="33指定生産品目別時系列（鉄鋼）" xr:uid="{2ADE4CCC-FA9D-46DA-B6F2-9BB4C619CBA9}"/>
    <hyperlink ref="B44" location="'37経済局別'!A1" display="'37経済局別'!A1" xr:uid="{B2AC590E-F3A8-4E23-BEAC-0E00C2446115}"/>
    <hyperlink ref="B24" location="'19電力受払時系列'!A1" display="'19電力受払時系列'!A1" xr:uid="{559FFD48-165B-496A-88FA-1DB10615DDFA}"/>
    <hyperlink ref="B37" location="'30品目別時系列（石油）'!A1" display="'30品目別時系列（石油）'!A1" xr:uid="{AF596580-8F4B-4A3B-8C36-4C1BE83DC098}"/>
    <hyperlink ref="B47" location="'39都道府県別'!A1" display="39都道府県別" xr:uid="{6743FB1D-85AD-404E-96CA-75314345483F}"/>
  </hyperlinks>
  <pageMargins left="0.59055118110236227" right="0.59055118110236227" top="0.74803149606299213" bottom="0.74803149606299213" header="0.31496062992125984" footer="0.31496062992125984"/>
  <pageSetup paperSize="9" scale="49" fitToWidth="0" orientation="landscape"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62BFE-E1DD-4C4F-81BE-7CF2807C1A7F}">
  <dimension ref="A1:IT90"/>
  <sheetViews>
    <sheetView zoomScaleNormal="100" zoomScaleSheetLayoutView="70" workbookViewId="0"/>
  </sheetViews>
  <sheetFormatPr defaultColWidth="9" defaultRowHeight="13"/>
  <cols>
    <col min="1" max="1" width="6.453125" style="1299" customWidth="1"/>
    <col min="2" max="2" width="5.90625" style="1299" customWidth="1"/>
    <col min="3" max="3" width="10.7265625" style="1299" customWidth="1"/>
    <col min="4" max="4" width="16" style="143" customWidth="1"/>
    <col min="5" max="6" width="16.08984375" style="143" customWidth="1"/>
    <col min="7" max="7" width="15.26953125" style="143" customWidth="1"/>
    <col min="8" max="8" width="12.6328125" style="143" customWidth="1"/>
    <col min="9" max="9" width="12.08984375" style="143" customWidth="1"/>
    <col min="10" max="10" width="14.08984375" style="143" customWidth="1"/>
    <col min="11" max="11" width="13.7265625" style="143" customWidth="1"/>
    <col min="12" max="12" width="13.08984375" style="143" customWidth="1"/>
    <col min="13" max="13" width="13.6328125" style="143" customWidth="1"/>
    <col min="14" max="14" width="14" style="143" customWidth="1"/>
    <col min="15" max="18" width="13.6328125" style="143" customWidth="1"/>
    <col min="19" max="19" width="15.36328125" style="143" customWidth="1"/>
    <col min="20" max="22" width="13.6328125" style="143" customWidth="1"/>
    <col min="23" max="23" width="7.6328125" style="143" customWidth="1"/>
    <col min="24" max="24" width="7.6328125" style="16" customWidth="1"/>
    <col min="25" max="25" width="6.453125" style="143" customWidth="1"/>
    <col min="26" max="26" width="5.7265625" style="143" customWidth="1"/>
    <col min="27" max="27" width="11.26953125" style="143" customWidth="1"/>
    <col min="28" max="28" width="14.90625" style="143" customWidth="1"/>
    <col min="29" max="30" width="14.08984375" style="143" customWidth="1"/>
    <col min="31" max="31" width="11.6328125" style="143" customWidth="1"/>
    <col min="32" max="32" width="12.26953125" style="143" customWidth="1"/>
    <col min="33" max="33" width="14" style="143" customWidth="1"/>
    <col min="34" max="34" width="11.90625" style="143" customWidth="1"/>
    <col min="35" max="35" width="11.6328125" style="143" customWidth="1"/>
    <col min="36" max="36" width="12.08984375" style="143" customWidth="1"/>
    <col min="37" max="37" width="12.26953125" style="143" customWidth="1"/>
    <col min="38" max="38" width="12.36328125" style="143" customWidth="1"/>
    <col min="39" max="39" width="12.453125" style="143" customWidth="1"/>
    <col min="40" max="40" width="12.7265625" style="143" customWidth="1"/>
    <col min="41" max="41" width="11.90625" style="143" customWidth="1"/>
    <col min="42" max="44" width="11.08984375" style="143" customWidth="1"/>
    <col min="45" max="46" width="14.36328125" style="143" customWidth="1"/>
    <col min="47" max="47" width="14" style="143" customWidth="1"/>
    <col min="48" max="48" width="12.36328125" style="143" customWidth="1"/>
    <col min="49" max="49" width="7.6328125" style="1299" customWidth="1"/>
    <col min="50" max="50" width="7.726562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757</v>
      </c>
      <c r="B2" s="9"/>
      <c r="C2" s="9"/>
      <c r="D2" s="2"/>
      <c r="E2" s="2"/>
      <c r="F2" s="2"/>
      <c r="G2" s="2"/>
      <c r="H2" s="2"/>
      <c r="I2" s="2"/>
      <c r="J2" s="2"/>
      <c r="K2" s="2"/>
      <c r="L2" s="2"/>
      <c r="M2" s="2"/>
      <c r="N2" s="2"/>
      <c r="O2" s="2"/>
      <c r="P2" s="2"/>
      <c r="Q2" s="2"/>
      <c r="R2" s="2"/>
      <c r="S2" s="2"/>
      <c r="T2" s="10"/>
      <c r="U2" s="2"/>
      <c r="V2" s="4"/>
      <c r="W2" s="5"/>
      <c r="X2" s="11" t="s">
        <v>757</v>
      </c>
      <c r="Y2" s="8" t="s">
        <v>757</v>
      </c>
      <c r="Z2" s="10"/>
      <c r="AA2" s="10"/>
      <c r="AB2" s="2"/>
      <c r="AC2" s="2"/>
      <c r="AD2" s="2"/>
      <c r="AE2" s="2"/>
      <c r="AF2" s="2"/>
      <c r="AG2" s="2"/>
      <c r="AH2" s="2"/>
      <c r="AI2" s="2"/>
      <c r="AJ2" s="2"/>
      <c r="AK2" s="2"/>
      <c r="AL2" s="2"/>
      <c r="AM2" s="2"/>
      <c r="AN2" s="2"/>
      <c r="AO2" s="2"/>
      <c r="AP2" s="2"/>
      <c r="AQ2" s="2"/>
      <c r="AR2" s="2"/>
      <c r="AS2" s="2"/>
      <c r="AT2" s="2"/>
      <c r="AU2" s="12"/>
      <c r="AV2" s="4"/>
      <c r="AW2" s="5"/>
      <c r="AX2" s="11" t="s">
        <v>757</v>
      </c>
      <c r="AY2" s="8"/>
    </row>
    <row r="3" spans="1:51" ht="16.5" customHeight="1">
      <c r="A3" s="13"/>
      <c r="B3" s="13"/>
      <c r="C3" s="13"/>
      <c r="D3" s="2"/>
      <c r="E3" s="90"/>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582</v>
      </c>
      <c r="B5" s="19"/>
      <c r="C5" s="19"/>
      <c r="D5" s="16"/>
      <c r="E5" s="16"/>
      <c r="F5" s="16"/>
      <c r="G5" s="20" t="s">
        <v>1457</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1196</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49999999999999" customHeight="1">
      <c r="A8" s="2518" t="s">
        <v>749</v>
      </c>
      <c r="B8" s="2518"/>
      <c r="C8" s="2519"/>
      <c r="D8" s="1930" t="s">
        <v>140</v>
      </c>
      <c r="E8" s="29"/>
      <c r="F8" s="1931" t="s">
        <v>583</v>
      </c>
      <c r="G8" s="31" t="s">
        <v>1458</v>
      </c>
      <c r="H8" s="31"/>
      <c r="I8" s="31"/>
      <c r="J8" s="31"/>
      <c r="K8" s="31"/>
      <c r="L8" s="31"/>
      <c r="M8" s="31"/>
      <c r="N8" s="31"/>
      <c r="O8" s="31"/>
      <c r="P8" s="31"/>
      <c r="Q8" s="31"/>
      <c r="R8" s="31"/>
      <c r="S8" s="31"/>
      <c r="T8" s="31"/>
      <c r="U8" s="31"/>
      <c r="V8" s="31"/>
      <c r="W8" s="2524" t="s">
        <v>1459</v>
      </c>
      <c r="X8" s="2525"/>
      <c r="Y8" s="2530" t="s">
        <v>1460</v>
      </c>
      <c r="Z8" s="2530"/>
      <c r="AA8" s="2531"/>
      <c r="AB8" s="32"/>
      <c r="AC8" s="33"/>
      <c r="AD8" s="33"/>
      <c r="AE8" s="33"/>
      <c r="AF8" s="33"/>
      <c r="AG8" s="33"/>
      <c r="AH8" s="33"/>
      <c r="AI8" s="33"/>
      <c r="AJ8" s="33"/>
      <c r="AK8" s="33"/>
      <c r="AL8" s="33"/>
      <c r="AM8" s="33"/>
      <c r="AN8" s="33"/>
      <c r="AO8" s="33"/>
      <c r="AP8" s="33"/>
      <c r="AQ8" s="33"/>
      <c r="AR8" s="33"/>
      <c r="AS8" s="34"/>
      <c r="AT8" s="33"/>
      <c r="AU8" s="34"/>
      <c r="AV8" s="33"/>
      <c r="AW8" s="2524" t="s">
        <v>1459</v>
      </c>
      <c r="AX8" s="2525"/>
      <c r="AY8" s="35"/>
    </row>
    <row r="9" spans="1:51" ht="18.649999999999999" customHeight="1">
      <c r="A9" s="2520"/>
      <c r="B9" s="2520"/>
      <c r="C9" s="2521"/>
      <c r="D9" s="36" t="s">
        <v>1461</v>
      </c>
      <c r="E9" s="1932" t="s">
        <v>758</v>
      </c>
      <c r="F9" s="37" t="s">
        <v>1462</v>
      </c>
      <c r="G9" s="1933" t="s">
        <v>760</v>
      </c>
      <c r="H9" s="38"/>
      <c r="I9" s="38" t="s">
        <v>1463</v>
      </c>
      <c r="J9" s="31"/>
      <c r="K9" s="31"/>
      <c r="L9" s="31"/>
      <c r="M9" s="31"/>
      <c r="N9" s="31"/>
      <c r="O9" s="31"/>
      <c r="P9" s="31"/>
      <c r="Q9" s="31"/>
      <c r="R9" s="31"/>
      <c r="S9" s="31"/>
      <c r="T9" s="31"/>
      <c r="U9" s="31"/>
      <c r="V9" s="31"/>
      <c r="W9" s="2526"/>
      <c r="X9" s="2527"/>
      <c r="Y9" s="2532"/>
      <c r="Z9" s="2532"/>
      <c r="AA9" s="2533"/>
      <c r="AB9" s="1934" t="s">
        <v>2</v>
      </c>
      <c r="AC9" s="32"/>
      <c r="AD9" s="670" t="s">
        <v>1464</v>
      </c>
      <c r="AE9" s="32"/>
      <c r="AF9" s="32"/>
      <c r="AG9" s="32"/>
      <c r="AH9" s="32"/>
      <c r="AI9" s="32"/>
      <c r="AJ9" s="32"/>
      <c r="AK9" s="32"/>
      <c r="AL9" s="32"/>
      <c r="AM9" s="32"/>
      <c r="AN9" s="32"/>
      <c r="AO9" s="32"/>
      <c r="AP9" s="32"/>
      <c r="AQ9" s="32"/>
      <c r="AR9" s="32"/>
      <c r="AS9" s="39"/>
      <c r="AT9" s="34"/>
      <c r="AU9" s="39"/>
      <c r="AV9" s="34"/>
      <c r="AW9" s="2526"/>
      <c r="AX9" s="2527"/>
      <c r="AY9" s="35"/>
    </row>
    <row r="10" spans="1:51" ht="18.75" customHeight="1">
      <c r="A10" s="2520"/>
      <c r="B10" s="2520"/>
      <c r="C10" s="2521"/>
      <c r="D10" s="36"/>
      <c r="E10" s="40" t="s">
        <v>1465</v>
      </c>
      <c r="F10" s="37"/>
      <c r="G10" s="37"/>
      <c r="H10" s="34" t="s">
        <v>761</v>
      </c>
      <c r="I10" s="42"/>
      <c r="J10" s="31"/>
      <c r="K10" s="42"/>
      <c r="L10" s="42"/>
      <c r="M10" s="42"/>
      <c r="N10" s="31"/>
      <c r="O10" s="42"/>
      <c r="P10" s="42"/>
      <c r="Q10" s="31"/>
      <c r="R10" s="42"/>
      <c r="S10" s="28"/>
      <c r="T10" s="41"/>
      <c r="U10" s="30"/>
      <c r="V10" s="43"/>
      <c r="W10" s="2526"/>
      <c r="X10" s="2527"/>
      <c r="Y10" s="2532"/>
      <c r="Z10" s="2532"/>
      <c r="AA10" s="2533"/>
      <c r="AB10" s="44" t="s">
        <v>1466</v>
      </c>
      <c r="AC10" s="45" t="s">
        <v>3</v>
      </c>
      <c r="AD10" s="46" t="s">
        <v>4</v>
      </c>
      <c r="AE10" s="23"/>
      <c r="AF10" s="47"/>
      <c r="AG10" s="23"/>
      <c r="AH10" s="45"/>
      <c r="AI10" s="23"/>
      <c r="AJ10" s="45"/>
      <c r="AK10" s="48"/>
      <c r="AL10" s="47"/>
      <c r="AM10" s="23"/>
      <c r="AN10" s="34"/>
      <c r="AO10" s="45"/>
      <c r="AP10" s="45"/>
      <c r="AQ10" s="49"/>
      <c r="AR10" s="1935"/>
      <c r="AS10" s="1586" t="s">
        <v>5</v>
      </c>
      <c r="AT10" s="1586" t="s">
        <v>6</v>
      </c>
      <c r="AU10" s="1586" t="s">
        <v>7</v>
      </c>
      <c r="AV10" s="1586" t="s">
        <v>8</v>
      </c>
      <c r="AW10" s="2526"/>
      <c r="AX10" s="2527"/>
      <c r="AY10" s="35"/>
    </row>
    <row r="11" spans="1:51" ht="16" customHeight="1">
      <c r="A11" s="2520"/>
      <c r="B11" s="2520"/>
      <c r="C11" s="2521"/>
      <c r="D11" s="1936" t="s">
        <v>9</v>
      </c>
      <c r="E11" s="1586" t="s">
        <v>9</v>
      </c>
      <c r="F11" s="1586" t="s">
        <v>9</v>
      </c>
      <c r="G11" s="1586" t="s">
        <v>9</v>
      </c>
      <c r="H11" s="1586" t="s">
        <v>319</v>
      </c>
      <c r="I11" s="1937" t="s">
        <v>1467</v>
      </c>
      <c r="J11" s="1936" t="s">
        <v>1468</v>
      </c>
      <c r="K11" s="1937" t="s">
        <v>320</v>
      </c>
      <c r="L11" s="1937" t="s">
        <v>298</v>
      </c>
      <c r="M11" s="1937" t="s">
        <v>299</v>
      </c>
      <c r="N11" s="1936" t="s">
        <v>300</v>
      </c>
      <c r="O11" s="1937" t="s">
        <v>352</v>
      </c>
      <c r="P11" s="1937" t="s">
        <v>375</v>
      </c>
      <c r="Q11" s="1936" t="s">
        <v>303</v>
      </c>
      <c r="R11" s="1937" t="s">
        <v>304</v>
      </c>
      <c r="S11" s="1937" t="s">
        <v>1469</v>
      </c>
      <c r="T11" s="1938" t="s">
        <v>1470</v>
      </c>
      <c r="U11" s="1586" t="s">
        <v>1471</v>
      </c>
      <c r="V11" s="1937" t="s">
        <v>355</v>
      </c>
      <c r="W11" s="2526"/>
      <c r="X11" s="2527"/>
      <c r="Y11" s="2532"/>
      <c r="Z11" s="2532"/>
      <c r="AA11" s="2533"/>
      <c r="AB11" s="1936" t="s">
        <v>9</v>
      </c>
      <c r="AC11" s="1937" t="s">
        <v>10</v>
      </c>
      <c r="AD11" s="1937" t="s">
        <v>11</v>
      </c>
      <c r="AE11" s="1936" t="s">
        <v>1472</v>
      </c>
      <c r="AF11" s="1937" t="s">
        <v>1473</v>
      </c>
      <c r="AG11" s="1936" t="s">
        <v>12</v>
      </c>
      <c r="AH11" s="1937" t="s">
        <v>13</v>
      </c>
      <c r="AI11" s="1936" t="s">
        <v>14</v>
      </c>
      <c r="AJ11" s="1937" t="s">
        <v>15</v>
      </c>
      <c r="AK11" s="1939" t="s">
        <v>1474</v>
      </c>
      <c r="AL11" s="1937" t="s">
        <v>1475</v>
      </c>
      <c r="AM11" s="1936" t="s">
        <v>16</v>
      </c>
      <c r="AN11" s="1586" t="s">
        <v>17</v>
      </c>
      <c r="AO11" s="1937" t="s">
        <v>18</v>
      </c>
      <c r="AP11" s="1937" t="s">
        <v>19</v>
      </c>
      <c r="AQ11" s="1017" t="s">
        <v>1476</v>
      </c>
      <c r="AR11" s="1937" t="s">
        <v>1477</v>
      </c>
      <c r="AS11" s="1940"/>
      <c r="AT11" s="1940"/>
      <c r="AU11" s="1940"/>
      <c r="AV11" s="1941"/>
      <c r="AW11" s="2526"/>
      <c r="AX11" s="2527"/>
      <c r="AY11" s="35"/>
    </row>
    <row r="12" spans="1:51" ht="16" customHeight="1">
      <c r="A12" s="2520"/>
      <c r="B12" s="2520"/>
      <c r="C12" s="2521"/>
      <c r="D12" s="36"/>
      <c r="E12" s="37"/>
      <c r="F12" s="37"/>
      <c r="G12" s="51"/>
      <c r="H12" s="37"/>
      <c r="I12" s="51"/>
      <c r="J12" s="36"/>
      <c r="K12" s="51"/>
      <c r="L12" s="51"/>
      <c r="M12" s="51"/>
      <c r="N12" s="36"/>
      <c r="O12" s="51"/>
      <c r="P12" s="51"/>
      <c r="Q12" s="36"/>
      <c r="R12" s="51"/>
      <c r="S12" s="1937" t="s">
        <v>1478</v>
      </c>
      <c r="T12" s="37"/>
      <c r="U12" s="37"/>
      <c r="V12" s="1937" t="s">
        <v>360</v>
      </c>
      <c r="W12" s="2526"/>
      <c r="X12" s="2527"/>
      <c r="Y12" s="2532"/>
      <c r="Z12" s="2532"/>
      <c r="AA12" s="2533"/>
      <c r="AB12" s="44"/>
      <c r="AC12" s="52"/>
      <c r="AD12" s="52"/>
      <c r="AE12" s="44"/>
      <c r="AF12" s="1937" t="s">
        <v>1479</v>
      </c>
      <c r="AG12" s="44"/>
      <c r="AH12" s="52"/>
      <c r="AI12" s="44"/>
      <c r="AJ12" s="52"/>
      <c r="AK12" s="1939" t="s">
        <v>1480</v>
      </c>
      <c r="AL12" s="1937" t="s">
        <v>1481</v>
      </c>
      <c r="AM12" s="44"/>
      <c r="AN12" s="50"/>
      <c r="AO12" s="52"/>
      <c r="AP12" s="52"/>
      <c r="AQ12" s="1017" t="s">
        <v>1482</v>
      </c>
      <c r="AR12" s="52"/>
      <c r="AS12" s="39"/>
      <c r="AT12" s="39"/>
      <c r="AU12" s="39"/>
      <c r="AV12" s="54"/>
      <c r="AW12" s="2526"/>
      <c r="AX12" s="2527"/>
      <c r="AY12" s="35"/>
    </row>
    <row r="13" spans="1:51" s="14" customFormat="1" ht="16" customHeight="1">
      <c r="A13" s="2520"/>
      <c r="B13" s="2520"/>
      <c r="C13" s="2521"/>
      <c r="D13" s="1297" t="s">
        <v>1483</v>
      </c>
      <c r="E13" s="1297" t="s">
        <v>1483</v>
      </c>
      <c r="F13" s="1297" t="s">
        <v>1483</v>
      </c>
      <c r="G13" s="1297" t="s">
        <v>1483</v>
      </c>
      <c r="H13" s="2536" t="s">
        <v>1484</v>
      </c>
      <c r="I13" s="51" t="s">
        <v>1485</v>
      </c>
      <c r="J13" s="36" t="s">
        <v>1486</v>
      </c>
      <c r="K13" s="1646" t="s">
        <v>1487</v>
      </c>
      <c r="L13" s="51" t="s">
        <v>1488</v>
      </c>
      <c r="M13" s="51" t="s">
        <v>1489</v>
      </c>
      <c r="N13" s="36" t="s">
        <v>1490</v>
      </c>
      <c r="O13" s="51" t="s">
        <v>1490</v>
      </c>
      <c r="P13" s="51" t="s">
        <v>1490</v>
      </c>
      <c r="Q13" s="36" t="s">
        <v>1491</v>
      </c>
      <c r="R13" s="51" t="s">
        <v>1492</v>
      </c>
      <c r="S13" s="36" t="s">
        <v>1491</v>
      </c>
      <c r="T13" s="2536" t="s">
        <v>1493</v>
      </c>
      <c r="U13" s="37" t="s">
        <v>1494</v>
      </c>
      <c r="V13" s="55" t="s">
        <v>1495</v>
      </c>
      <c r="W13" s="2526"/>
      <c r="X13" s="2527"/>
      <c r="Y13" s="2532"/>
      <c r="Z13" s="2532"/>
      <c r="AA13" s="2533"/>
      <c r="AB13" s="1297" t="s">
        <v>1496</v>
      </c>
      <c r="AC13" s="51" t="s">
        <v>1497</v>
      </c>
      <c r="AD13" s="51" t="s">
        <v>1498</v>
      </c>
      <c r="AE13" s="36" t="s">
        <v>1499</v>
      </c>
      <c r="AF13" s="56" t="s">
        <v>1500</v>
      </c>
      <c r="AG13" s="57" t="s">
        <v>1501</v>
      </c>
      <c r="AH13" s="51" t="s">
        <v>1502</v>
      </c>
      <c r="AI13" s="57" t="s">
        <v>1503</v>
      </c>
      <c r="AJ13" s="2537" t="s">
        <v>1504</v>
      </c>
      <c r="AK13" s="51" t="s">
        <v>1492</v>
      </c>
      <c r="AL13" s="51" t="s">
        <v>1505</v>
      </c>
      <c r="AM13" s="2537" t="s">
        <v>1506</v>
      </c>
      <c r="AN13" s="37" t="s">
        <v>1507</v>
      </c>
      <c r="AO13" s="2538" t="s">
        <v>1508</v>
      </c>
      <c r="AP13" s="51" t="s">
        <v>1509</v>
      </c>
      <c r="AQ13" s="2537" t="s">
        <v>1510</v>
      </c>
      <c r="AR13" s="2539" t="s">
        <v>1511</v>
      </c>
      <c r="AS13" s="37" t="s">
        <v>1512</v>
      </c>
      <c r="AT13" s="2538" t="s">
        <v>1513</v>
      </c>
      <c r="AU13" s="37" t="s">
        <v>1514</v>
      </c>
      <c r="AV13" s="2538" t="s">
        <v>1515</v>
      </c>
      <c r="AW13" s="2526"/>
      <c r="AX13" s="2527"/>
    </row>
    <row r="14" spans="1:51" s="14" customFormat="1" ht="16" customHeight="1">
      <c r="A14" s="2520"/>
      <c r="B14" s="2520"/>
      <c r="C14" s="2521"/>
      <c r="D14" s="51" t="s">
        <v>1516</v>
      </c>
      <c r="E14" s="51" t="s">
        <v>1516</v>
      </c>
      <c r="F14" s="51" t="s">
        <v>1516</v>
      </c>
      <c r="G14" s="51" t="s">
        <v>1516</v>
      </c>
      <c r="H14" s="2536"/>
      <c r="I14" s="51"/>
      <c r="J14" s="36"/>
      <c r="K14" s="1646" t="s">
        <v>1517</v>
      </c>
      <c r="L14" s="51"/>
      <c r="M14" s="51"/>
      <c r="N14" s="36" t="s">
        <v>1518</v>
      </c>
      <c r="O14" s="56" t="s">
        <v>1519</v>
      </c>
      <c r="P14" s="56" t="s">
        <v>1520</v>
      </c>
      <c r="Q14" s="36" t="s">
        <v>1521</v>
      </c>
      <c r="R14" s="51" t="s">
        <v>1522</v>
      </c>
      <c r="S14" s="36" t="s">
        <v>1523</v>
      </c>
      <c r="T14" s="2536"/>
      <c r="U14" s="37"/>
      <c r="V14" s="51" t="s">
        <v>1524</v>
      </c>
      <c r="W14" s="2526"/>
      <c r="X14" s="2527"/>
      <c r="Y14" s="2532"/>
      <c r="Z14" s="2532"/>
      <c r="AA14" s="2533"/>
      <c r="AB14" s="51" t="s">
        <v>1516</v>
      </c>
      <c r="AC14" s="51"/>
      <c r="AD14" s="51"/>
      <c r="AE14" s="36"/>
      <c r="AF14" s="56" t="s">
        <v>1525</v>
      </c>
      <c r="AG14" s="57" t="s">
        <v>1526</v>
      </c>
      <c r="AH14" s="56" t="s">
        <v>1526</v>
      </c>
      <c r="AI14" s="57" t="s">
        <v>1526</v>
      </c>
      <c r="AJ14" s="2537"/>
      <c r="AK14" s="51" t="s">
        <v>1527</v>
      </c>
      <c r="AL14" s="51"/>
      <c r="AM14" s="2537"/>
      <c r="AN14" s="37"/>
      <c r="AO14" s="2538"/>
      <c r="AP14" s="51"/>
      <c r="AQ14" s="2537"/>
      <c r="AR14" s="2539"/>
      <c r="AS14" s="58"/>
      <c r="AT14" s="2538"/>
      <c r="AU14" s="58"/>
      <c r="AV14" s="2538"/>
      <c r="AW14" s="2526"/>
      <c r="AX14" s="2527"/>
    </row>
    <row r="15" spans="1:51" s="14" customFormat="1" ht="21.75" customHeight="1">
      <c r="A15" s="2522"/>
      <c r="B15" s="2522"/>
      <c r="C15" s="2523"/>
      <c r="D15" s="59" t="s">
        <v>1528</v>
      </c>
      <c r="E15" s="60" t="s">
        <v>1528</v>
      </c>
      <c r="F15" s="60" t="s">
        <v>1528</v>
      </c>
      <c r="G15" s="60" t="s">
        <v>1528</v>
      </c>
      <c r="H15" s="60" t="s">
        <v>1528</v>
      </c>
      <c r="I15" s="60" t="s">
        <v>1528</v>
      </c>
      <c r="J15" s="60" t="s">
        <v>1528</v>
      </c>
      <c r="K15" s="60" t="s">
        <v>1528</v>
      </c>
      <c r="L15" s="60" t="s">
        <v>1528</v>
      </c>
      <c r="M15" s="60" t="s">
        <v>1528</v>
      </c>
      <c r="N15" s="61" t="s">
        <v>1528</v>
      </c>
      <c r="O15" s="60" t="s">
        <v>1528</v>
      </c>
      <c r="P15" s="60" t="s">
        <v>1528</v>
      </c>
      <c r="Q15" s="59" t="s">
        <v>1528</v>
      </c>
      <c r="R15" s="60" t="s">
        <v>1529</v>
      </c>
      <c r="S15" s="62" t="s">
        <v>1530</v>
      </c>
      <c r="T15" s="61" t="s">
        <v>1529</v>
      </c>
      <c r="U15" s="61" t="s">
        <v>1529</v>
      </c>
      <c r="V15" s="60" t="s">
        <v>1528</v>
      </c>
      <c r="W15" s="2528"/>
      <c r="X15" s="2529"/>
      <c r="Y15" s="2534"/>
      <c r="Z15" s="2534"/>
      <c r="AA15" s="2535"/>
      <c r="AB15" s="1799" t="s">
        <v>1528</v>
      </c>
      <c r="AC15" s="1798" t="s">
        <v>1529</v>
      </c>
      <c r="AD15" s="1798" t="s">
        <v>1529</v>
      </c>
      <c r="AE15" s="1798" t="s">
        <v>1529</v>
      </c>
      <c r="AF15" s="1800" t="s">
        <v>1530</v>
      </c>
      <c r="AG15" s="1800" t="s">
        <v>1530</v>
      </c>
      <c r="AH15" s="1800" t="s">
        <v>1530</v>
      </c>
      <c r="AI15" s="1800" t="s">
        <v>1530</v>
      </c>
      <c r="AJ15" s="1800" t="s">
        <v>1530</v>
      </c>
      <c r="AK15" s="1798" t="s">
        <v>1529</v>
      </c>
      <c r="AL15" s="1800" t="s">
        <v>1530</v>
      </c>
      <c r="AM15" s="1801" t="s">
        <v>763</v>
      </c>
      <c r="AN15" s="1800" t="s">
        <v>1531</v>
      </c>
      <c r="AO15" s="1801" t="s">
        <v>763</v>
      </c>
      <c r="AP15" s="1798" t="s">
        <v>1532</v>
      </c>
      <c r="AQ15" s="1798" t="s">
        <v>1532</v>
      </c>
      <c r="AR15" s="1798" t="s">
        <v>1532</v>
      </c>
      <c r="AS15" s="1798" t="s">
        <v>1533</v>
      </c>
      <c r="AT15" s="1798" t="s">
        <v>1533</v>
      </c>
      <c r="AU15" s="1798" t="s">
        <v>20</v>
      </c>
      <c r="AV15" s="1798" t="s">
        <v>1534</v>
      </c>
      <c r="AW15" s="2528"/>
      <c r="AX15" s="2529"/>
    </row>
    <row r="16" spans="1:51" ht="21.75" customHeight="1">
      <c r="A16" s="63">
        <v>40909</v>
      </c>
      <c r="B16" s="64">
        <v>40909</v>
      </c>
      <c r="C16" s="65">
        <v>40909</v>
      </c>
      <c r="D16" s="66">
        <v>170251843</v>
      </c>
      <c r="E16" s="1171">
        <v>161352489</v>
      </c>
      <c r="F16" s="2219">
        <v>156101149</v>
      </c>
      <c r="G16" s="2219">
        <v>83423992</v>
      </c>
      <c r="H16" s="2219">
        <v>487896</v>
      </c>
      <c r="I16" s="2219">
        <v>56485</v>
      </c>
      <c r="J16" s="2219">
        <v>29469613</v>
      </c>
      <c r="K16" s="2219">
        <v>18263394</v>
      </c>
      <c r="L16" s="2219">
        <v>1159790</v>
      </c>
      <c r="M16" s="2219">
        <v>294844</v>
      </c>
      <c r="N16" s="2219">
        <v>6847997</v>
      </c>
      <c r="O16" s="2219">
        <v>929771</v>
      </c>
      <c r="P16" s="2219">
        <v>5918226</v>
      </c>
      <c r="Q16" s="2219">
        <v>1774916</v>
      </c>
      <c r="R16" s="2219">
        <v>5897984</v>
      </c>
      <c r="S16" s="2219">
        <v>14980720</v>
      </c>
      <c r="T16" s="2219">
        <v>4205637</v>
      </c>
      <c r="U16" s="2219">
        <v>1427226</v>
      </c>
      <c r="V16" s="2219">
        <v>230832</v>
      </c>
      <c r="W16" s="67">
        <v>40909</v>
      </c>
      <c r="X16" s="68">
        <v>40909</v>
      </c>
      <c r="Y16" s="63">
        <v>40909</v>
      </c>
      <c r="Z16" s="64">
        <v>40909</v>
      </c>
      <c r="AA16" s="65">
        <v>40909</v>
      </c>
      <c r="AB16" s="66">
        <v>122351174</v>
      </c>
      <c r="AC16" s="2219">
        <v>89181275</v>
      </c>
      <c r="AD16" s="2219">
        <v>33390071</v>
      </c>
      <c r="AE16" s="2219">
        <v>532050</v>
      </c>
      <c r="AF16" s="2219">
        <v>12097871</v>
      </c>
      <c r="AG16" s="2219">
        <v>90826420</v>
      </c>
      <c r="AH16" s="2219">
        <v>5707499</v>
      </c>
      <c r="AI16" s="2219">
        <v>109147</v>
      </c>
      <c r="AJ16" s="2219">
        <v>676353</v>
      </c>
      <c r="AK16" s="2219">
        <v>1717787</v>
      </c>
      <c r="AL16" s="2219">
        <v>6280139</v>
      </c>
      <c r="AM16" s="2219">
        <v>11588980</v>
      </c>
      <c r="AN16" s="2219">
        <v>10493943</v>
      </c>
      <c r="AO16" s="2219">
        <v>2208065</v>
      </c>
      <c r="AP16" s="2219">
        <v>385724</v>
      </c>
      <c r="AQ16" s="2219">
        <v>320628</v>
      </c>
      <c r="AR16" s="2219">
        <v>457830</v>
      </c>
      <c r="AS16" s="2219">
        <v>190876027</v>
      </c>
      <c r="AT16" s="2219">
        <v>115312663</v>
      </c>
      <c r="AU16" s="2219">
        <v>526497955</v>
      </c>
      <c r="AV16" s="2219">
        <v>46283361</v>
      </c>
      <c r="AW16" s="67">
        <v>40909</v>
      </c>
      <c r="AX16" s="68">
        <v>40909</v>
      </c>
      <c r="AY16" s="966"/>
    </row>
    <row r="17" spans="1:51" ht="19.5" customHeight="1">
      <c r="A17" s="73"/>
      <c r="B17" s="64">
        <v>41275</v>
      </c>
      <c r="C17" s="74"/>
      <c r="D17" s="75">
        <v>174650515</v>
      </c>
      <c r="E17" s="1171">
        <v>166582403</v>
      </c>
      <c r="F17" s="2220">
        <v>160876605</v>
      </c>
      <c r="G17" s="2220">
        <v>86451242</v>
      </c>
      <c r="H17" s="2220">
        <v>502152</v>
      </c>
      <c r="I17" s="2220">
        <v>56154</v>
      </c>
      <c r="J17" s="2220">
        <v>31189565</v>
      </c>
      <c r="K17" s="2220">
        <v>18923540</v>
      </c>
      <c r="L17" s="2220">
        <v>1213077</v>
      </c>
      <c r="M17" s="2220">
        <v>306902</v>
      </c>
      <c r="N17" s="2220">
        <v>6153051</v>
      </c>
      <c r="O17" s="2220">
        <v>876213</v>
      </c>
      <c r="P17" s="2220">
        <v>5276838</v>
      </c>
      <c r="Q17" s="2220">
        <v>1669685</v>
      </c>
      <c r="R17" s="2220">
        <v>6139872</v>
      </c>
      <c r="S17" s="2220">
        <v>16046397</v>
      </c>
      <c r="T17" s="2220">
        <v>4302176</v>
      </c>
      <c r="U17" s="2220">
        <v>1484811</v>
      </c>
      <c r="V17" s="2220">
        <v>262862</v>
      </c>
      <c r="W17" s="67">
        <v>41275</v>
      </c>
      <c r="X17" s="68">
        <v>41275</v>
      </c>
      <c r="Y17" s="73"/>
      <c r="Z17" s="64">
        <v>41275</v>
      </c>
      <c r="AA17" s="74"/>
      <c r="AB17" s="75">
        <v>125254090</v>
      </c>
      <c r="AC17" s="2220">
        <v>91895325</v>
      </c>
      <c r="AD17" s="2220">
        <v>34482393</v>
      </c>
      <c r="AE17" s="2220">
        <v>502032</v>
      </c>
      <c r="AF17" s="2220">
        <v>12096029</v>
      </c>
      <c r="AG17" s="2220">
        <v>96490087</v>
      </c>
      <c r="AH17" s="2220">
        <v>5735152</v>
      </c>
      <c r="AI17" s="2220">
        <v>103509</v>
      </c>
      <c r="AJ17" s="2220">
        <v>687249</v>
      </c>
      <c r="AK17" s="2220">
        <v>1737410</v>
      </c>
      <c r="AL17" s="2220">
        <v>5617800</v>
      </c>
      <c r="AM17" s="2220">
        <v>11922609</v>
      </c>
      <c r="AN17" s="2220">
        <v>11275381</v>
      </c>
      <c r="AO17" s="2220">
        <v>2194976</v>
      </c>
      <c r="AP17" s="2220">
        <v>410838</v>
      </c>
      <c r="AQ17" s="2220">
        <v>513935</v>
      </c>
      <c r="AR17" s="2220">
        <v>470738</v>
      </c>
      <c r="AS17" s="2220">
        <v>189465570</v>
      </c>
      <c r="AT17" s="2220">
        <v>112236679</v>
      </c>
      <c r="AU17" s="2220">
        <v>533863366</v>
      </c>
      <c r="AV17" s="2220">
        <v>44884837</v>
      </c>
      <c r="AW17" s="67">
        <v>41275</v>
      </c>
      <c r="AX17" s="68">
        <v>41275</v>
      </c>
      <c r="AY17" s="966"/>
    </row>
    <row r="18" spans="1:51" ht="19.5" customHeight="1">
      <c r="A18" s="73"/>
      <c r="B18" s="64">
        <v>41640</v>
      </c>
      <c r="C18" s="74"/>
      <c r="D18" s="75">
        <v>171407009</v>
      </c>
      <c r="E18" s="1171">
        <v>163905664</v>
      </c>
      <c r="F18" s="2220">
        <v>157847641</v>
      </c>
      <c r="G18" s="2220">
        <v>83940956</v>
      </c>
      <c r="H18" s="2220">
        <v>411962</v>
      </c>
      <c r="I18" s="2220">
        <v>54893</v>
      </c>
      <c r="J18" s="2220">
        <v>31030250</v>
      </c>
      <c r="K18" s="2220">
        <v>17769819</v>
      </c>
      <c r="L18" s="2220">
        <v>1137934</v>
      </c>
      <c r="M18" s="2220">
        <v>227412</v>
      </c>
      <c r="N18" s="2220">
        <v>5625903</v>
      </c>
      <c r="O18" s="2220">
        <v>818058</v>
      </c>
      <c r="P18" s="2220">
        <v>4807845</v>
      </c>
      <c r="Q18" s="2220">
        <v>1621439</v>
      </c>
      <c r="R18" s="2220">
        <v>6121473</v>
      </c>
      <c r="S18" s="2220">
        <v>15594705</v>
      </c>
      <c r="T18" s="2220">
        <v>4531013</v>
      </c>
      <c r="U18" s="2220">
        <v>1397000</v>
      </c>
      <c r="V18" s="2220">
        <v>252670</v>
      </c>
      <c r="W18" s="67">
        <v>41640</v>
      </c>
      <c r="X18" s="68">
        <v>41640</v>
      </c>
      <c r="Y18" s="73"/>
      <c r="Z18" s="64">
        <v>41640</v>
      </c>
      <c r="AA18" s="74"/>
      <c r="AB18" s="75">
        <v>123549086</v>
      </c>
      <c r="AC18" s="2220">
        <v>89315579</v>
      </c>
      <c r="AD18" s="2220">
        <v>34706455</v>
      </c>
      <c r="AE18" s="2220">
        <v>469240</v>
      </c>
      <c r="AF18" s="2220">
        <v>11743145</v>
      </c>
      <c r="AG18" s="2220">
        <v>94657770</v>
      </c>
      <c r="AH18" s="2220">
        <v>5682517</v>
      </c>
      <c r="AI18" s="2220">
        <v>107991</v>
      </c>
      <c r="AJ18" s="2220">
        <v>737663</v>
      </c>
      <c r="AK18" s="2220">
        <v>1703023</v>
      </c>
      <c r="AL18" s="2220">
        <v>5625257</v>
      </c>
      <c r="AM18" s="2220">
        <v>12501299</v>
      </c>
      <c r="AN18" s="2220">
        <v>11348571</v>
      </c>
      <c r="AO18" s="2220">
        <v>2333319</v>
      </c>
      <c r="AP18" s="2220">
        <v>436396</v>
      </c>
      <c r="AQ18" s="2220">
        <v>586921</v>
      </c>
      <c r="AR18" s="2220">
        <v>481896</v>
      </c>
      <c r="AS18" s="2220">
        <v>188197745</v>
      </c>
      <c r="AT18" s="2220">
        <v>110666394</v>
      </c>
      <c r="AU18" s="2220">
        <v>529912821</v>
      </c>
      <c r="AV18" s="2220">
        <v>43966265</v>
      </c>
      <c r="AW18" s="67">
        <v>41640</v>
      </c>
      <c r="AX18" s="68">
        <v>41640</v>
      </c>
      <c r="AY18" s="966"/>
    </row>
    <row r="19" spans="1:51" ht="19.5" customHeight="1">
      <c r="A19" s="73"/>
      <c r="B19" s="64">
        <v>42005</v>
      </c>
      <c r="C19" s="74"/>
      <c r="D19" s="75">
        <v>170702063</v>
      </c>
      <c r="E19" s="1171">
        <v>163297196</v>
      </c>
      <c r="F19" s="2220">
        <v>157681776</v>
      </c>
      <c r="G19" s="2220">
        <v>85922086</v>
      </c>
      <c r="H19" s="2220">
        <v>309882</v>
      </c>
      <c r="I19" s="2220">
        <v>54385</v>
      </c>
      <c r="J19" s="2220">
        <v>33721006</v>
      </c>
      <c r="K19" s="2220">
        <v>18321040</v>
      </c>
      <c r="L19" s="2220">
        <v>1087634</v>
      </c>
      <c r="M19" s="2220">
        <v>332956</v>
      </c>
      <c r="N19" s="2220">
        <v>5079477</v>
      </c>
      <c r="O19" s="2220">
        <v>695734</v>
      </c>
      <c r="P19" s="2220">
        <v>4383743</v>
      </c>
      <c r="Q19" s="2220">
        <v>1598428</v>
      </c>
      <c r="R19" s="2220">
        <v>5801311</v>
      </c>
      <c r="S19" s="2220">
        <v>15864129</v>
      </c>
      <c r="T19" s="2220">
        <v>4590338</v>
      </c>
      <c r="U19" s="2220">
        <v>1213643</v>
      </c>
      <c r="V19" s="2220">
        <v>297828</v>
      </c>
      <c r="W19" s="67">
        <v>42005</v>
      </c>
      <c r="X19" s="68">
        <v>42005</v>
      </c>
      <c r="Y19" s="73"/>
      <c r="Z19" s="64">
        <v>42005</v>
      </c>
      <c r="AA19" s="74"/>
      <c r="AB19" s="75">
        <v>118988026</v>
      </c>
      <c r="AC19" s="2220">
        <v>86537463</v>
      </c>
      <c r="AD19" s="2220">
        <v>33161474</v>
      </c>
      <c r="AE19" s="2220">
        <v>503641</v>
      </c>
      <c r="AF19" s="2220">
        <v>10969405</v>
      </c>
      <c r="AG19" s="2220">
        <v>90236171</v>
      </c>
      <c r="AH19" s="2220">
        <v>5450635</v>
      </c>
      <c r="AI19" s="2220">
        <v>99243</v>
      </c>
      <c r="AJ19" s="2220">
        <v>699959</v>
      </c>
      <c r="AK19" s="2220">
        <v>1567367</v>
      </c>
      <c r="AL19" s="2220">
        <v>5499117</v>
      </c>
      <c r="AM19" s="2220">
        <v>12246214</v>
      </c>
      <c r="AN19" s="2220">
        <v>10577057</v>
      </c>
      <c r="AO19" s="2220">
        <v>2416237</v>
      </c>
      <c r="AP19" s="2220">
        <v>437085</v>
      </c>
      <c r="AQ19" s="2220">
        <v>579575</v>
      </c>
      <c r="AR19" s="2220">
        <v>563066</v>
      </c>
      <c r="AS19" s="2220">
        <v>184986540</v>
      </c>
      <c r="AT19" s="2220">
        <v>107160167</v>
      </c>
      <c r="AU19" s="2220">
        <v>518016696</v>
      </c>
      <c r="AV19" s="2220">
        <v>40691394</v>
      </c>
      <c r="AW19" s="67">
        <v>42005</v>
      </c>
      <c r="AX19" s="68">
        <v>42005</v>
      </c>
      <c r="AY19" s="966"/>
    </row>
    <row r="20" spans="1:51" ht="19.5" customHeight="1">
      <c r="A20" s="73"/>
      <c r="B20" s="64">
        <v>42370</v>
      </c>
      <c r="C20" s="74"/>
      <c r="D20" s="75">
        <v>167090646</v>
      </c>
      <c r="E20" s="1171">
        <v>159368201</v>
      </c>
      <c r="F20" s="2220">
        <v>154253674</v>
      </c>
      <c r="G20" s="2220">
        <v>81999318</v>
      </c>
      <c r="H20" s="2220">
        <v>138291</v>
      </c>
      <c r="I20" s="2220">
        <v>57776</v>
      </c>
      <c r="J20" s="2220">
        <v>30141295</v>
      </c>
      <c r="K20" s="2220">
        <v>19397167</v>
      </c>
      <c r="L20" s="2220">
        <v>1215848</v>
      </c>
      <c r="M20" s="2220">
        <v>318276</v>
      </c>
      <c r="N20" s="2220">
        <v>5251797</v>
      </c>
      <c r="O20" s="2220">
        <v>653006</v>
      </c>
      <c r="P20" s="2220">
        <v>4598791</v>
      </c>
      <c r="Q20" s="2220">
        <v>1585077</v>
      </c>
      <c r="R20" s="2220">
        <v>5472905</v>
      </c>
      <c r="S20" s="2220">
        <v>14837643</v>
      </c>
      <c r="T20" s="2220">
        <v>4269742</v>
      </c>
      <c r="U20" s="2220">
        <v>1133866</v>
      </c>
      <c r="V20" s="2220">
        <v>331150</v>
      </c>
      <c r="W20" s="67">
        <v>42370</v>
      </c>
      <c r="X20" s="68">
        <v>42370</v>
      </c>
      <c r="Y20" s="73"/>
      <c r="Z20" s="64">
        <v>42370</v>
      </c>
      <c r="AA20" s="74"/>
      <c r="AB20" s="75">
        <v>120089295</v>
      </c>
      <c r="AC20" s="2220">
        <v>87527358</v>
      </c>
      <c r="AD20" s="2220">
        <v>33019752</v>
      </c>
      <c r="AE20" s="2220">
        <v>511908</v>
      </c>
      <c r="AF20" s="2220">
        <v>11397724</v>
      </c>
      <c r="AG20" s="2220">
        <v>89331517</v>
      </c>
      <c r="AH20" s="2220">
        <v>5481496</v>
      </c>
      <c r="AI20" s="2220">
        <v>102989</v>
      </c>
      <c r="AJ20" s="2220">
        <v>673462</v>
      </c>
      <c r="AK20" s="2220">
        <v>1589217</v>
      </c>
      <c r="AL20" s="2220">
        <v>5662032</v>
      </c>
      <c r="AM20" s="2220">
        <v>12179410</v>
      </c>
      <c r="AN20" s="2220">
        <v>10935014</v>
      </c>
      <c r="AO20" s="2220">
        <v>2483043</v>
      </c>
      <c r="AP20" s="2220">
        <v>436937</v>
      </c>
      <c r="AQ20" s="2220">
        <v>606488</v>
      </c>
      <c r="AR20" s="2220">
        <v>582959</v>
      </c>
      <c r="AS20" s="2220">
        <v>185330676</v>
      </c>
      <c r="AT20" s="2220">
        <v>105452343</v>
      </c>
      <c r="AU20" s="2220">
        <v>518548663</v>
      </c>
      <c r="AV20" s="2220">
        <v>40510732</v>
      </c>
      <c r="AW20" s="67">
        <v>42370</v>
      </c>
      <c r="AX20" s="68">
        <v>42370</v>
      </c>
      <c r="AY20" s="966"/>
    </row>
    <row r="21" spans="1:51" ht="11.25" customHeight="1">
      <c r="A21" s="73"/>
      <c r="B21" s="76"/>
      <c r="C21" s="74"/>
      <c r="D21" s="75"/>
      <c r="E21" s="1172"/>
      <c r="F21" s="2220"/>
      <c r="G21" s="2220"/>
      <c r="H21" s="2220"/>
      <c r="I21" s="2220"/>
      <c r="J21" s="2220"/>
      <c r="K21" s="2220"/>
      <c r="L21" s="2220"/>
      <c r="M21" s="2220"/>
      <c r="N21" s="2220"/>
      <c r="O21" s="2220"/>
      <c r="P21" s="2220"/>
      <c r="Q21" s="2220"/>
      <c r="R21" s="2220"/>
      <c r="S21" s="2220"/>
      <c r="T21" s="2220"/>
      <c r="U21" s="2220"/>
      <c r="V21" s="2220"/>
      <c r="W21" s="77"/>
      <c r="X21" s="78"/>
      <c r="Y21" s="73"/>
      <c r="Z21" s="76"/>
      <c r="AA21" s="74"/>
      <c r="AB21" s="75"/>
      <c r="AC21" s="2220"/>
      <c r="AD21" s="2220"/>
      <c r="AE21" s="2220"/>
      <c r="AF21" s="2220"/>
      <c r="AG21" s="2220"/>
      <c r="AH21" s="2220"/>
      <c r="AI21" s="2220"/>
      <c r="AJ21" s="2220"/>
      <c r="AK21" s="2220"/>
      <c r="AL21" s="2220"/>
      <c r="AM21" s="2220"/>
      <c r="AN21" s="2220"/>
      <c r="AO21" s="2220"/>
      <c r="AP21" s="2220"/>
      <c r="AQ21" s="2220"/>
      <c r="AR21" s="2220"/>
      <c r="AS21" s="2220"/>
      <c r="AT21" s="2220"/>
      <c r="AU21" s="2220"/>
      <c r="AV21" s="2220"/>
      <c r="AW21" s="77"/>
      <c r="AX21" s="78"/>
      <c r="AY21" s="966"/>
    </row>
    <row r="22" spans="1:51" ht="19.5" customHeight="1">
      <c r="A22" s="79">
        <v>41730</v>
      </c>
      <c r="B22" s="80">
        <v>41730</v>
      </c>
      <c r="C22" s="81">
        <v>41730</v>
      </c>
      <c r="D22" s="82">
        <v>170507991</v>
      </c>
      <c r="E22" s="1172">
        <v>163273323</v>
      </c>
      <c r="F22" s="2221">
        <v>157066859</v>
      </c>
      <c r="G22" s="2221">
        <v>83537138</v>
      </c>
      <c r="H22" s="2221">
        <v>342247</v>
      </c>
      <c r="I22" s="2221">
        <v>53877</v>
      </c>
      <c r="J22" s="2221">
        <v>31626056</v>
      </c>
      <c r="K22" s="2221">
        <v>17355010</v>
      </c>
      <c r="L22" s="2221">
        <v>1080857</v>
      </c>
      <c r="M22" s="2221">
        <v>243525</v>
      </c>
      <c r="N22" s="2221">
        <v>5476619</v>
      </c>
      <c r="O22" s="2221">
        <v>773431</v>
      </c>
      <c r="P22" s="2221">
        <v>4703188</v>
      </c>
      <c r="Q22" s="2221">
        <v>1647830</v>
      </c>
      <c r="R22" s="2221">
        <v>5996870</v>
      </c>
      <c r="S22" s="2221">
        <v>15527974</v>
      </c>
      <c r="T22" s="2221">
        <v>4589982</v>
      </c>
      <c r="U22" s="2221">
        <v>1282596</v>
      </c>
      <c r="V22" s="2221">
        <v>256738</v>
      </c>
      <c r="W22" s="83">
        <v>41730</v>
      </c>
      <c r="X22" s="70">
        <v>41730</v>
      </c>
      <c r="Y22" s="79">
        <v>41730</v>
      </c>
      <c r="Z22" s="80">
        <v>41730</v>
      </c>
      <c r="AA22" s="81">
        <v>41730</v>
      </c>
      <c r="AB22" s="82">
        <v>122759534</v>
      </c>
      <c r="AC22" s="2221">
        <v>88796713</v>
      </c>
      <c r="AD22" s="2221">
        <v>34638405</v>
      </c>
      <c r="AE22" s="2221">
        <v>486074</v>
      </c>
      <c r="AF22" s="2221">
        <v>11568646</v>
      </c>
      <c r="AG22" s="2221">
        <v>93924404</v>
      </c>
      <c r="AH22" s="2221">
        <v>5622674</v>
      </c>
      <c r="AI22" s="2221">
        <v>110505</v>
      </c>
      <c r="AJ22" s="2221">
        <v>746261</v>
      </c>
      <c r="AK22" s="2221">
        <v>1641207</v>
      </c>
      <c r="AL22" s="2221">
        <v>5537087</v>
      </c>
      <c r="AM22" s="2221">
        <v>12408070</v>
      </c>
      <c r="AN22" s="2221">
        <v>11219814</v>
      </c>
      <c r="AO22" s="2221">
        <v>2356375</v>
      </c>
      <c r="AP22" s="2221">
        <v>437084</v>
      </c>
      <c r="AQ22" s="2221">
        <v>589736</v>
      </c>
      <c r="AR22" s="2221">
        <v>496101</v>
      </c>
      <c r="AS22" s="2221">
        <v>187250815</v>
      </c>
      <c r="AT22" s="2221">
        <v>109816852</v>
      </c>
      <c r="AU22" s="2221">
        <v>523776417</v>
      </c>
      <c r="AV22" s="2221">
        <v>43339140</v>
      </c>
      <c r="AW22" s="83">
        <v>41730</v>
      </c>
      <c r="AX22" s="70">
        <v>41730</v>
      </c>
      <c r="AY22" s="86"/>
    </row>
    <row r="23" spans="1:51" ht="19.5" customHeight="1">
      <c r="A23" s="85"/>
      <c r="B23" s="80">
        <v>42095</v>
      </c>
      <c r="C23" s="86"/>
      <c r="D23" s="82">
        <v>169668015</v>
      </c>
      <c r="E23" s="1172">
        <v>162094439</v>
      </c>
      <c r="F23" s="2221">
        <v>156737103</v>
      </c>
      <c r="G23" s="2221">
        <v>84994727</v>
      </c>
      <c r="H23" s="2221">
        <v>379844</v>
      </c>
      <c r="I23" s="2221">
        <v>55181</v>
      </c>
      <c r="J23" s="2221">
        <v>32910638</v>
      </c>
      <c r="K23" s="2221">
        <v>18581017</v>
      </c>
      <c r="L23" s="2221">
        <v>1153529</v>
      </c>
      <c r="M23" s="2221">
        <v>336958</v>
      </c>
      <c r="N23" s="2221">
        <v>5062228</v>
      </c>
      <c r="O23" s="2221">
        <v>678669</v>
      </c>
      <c r="P23" s="2221">
        <v>4383559</v>
      </c>
      <c r="Q23" s="2221">
        <v>1549721</v>
      </c>
      <c r="R23" s="2221">
        <v>5672828</v>
      </c>
      <c r="S23" s="2221">
        <v>15663737</v>
      </c>
      <c r="T23" s="2221">
        <v>4447895</v>
      </c>
      <c r="U23" s="2221">
        <v>1196814</v>
      </c>
      <c r="V23" s="2221">
        <v>306155</v>
      </c>
      <c r="W23" s="83">
        <v>42095</v>
      </c>
      <c r="X23" s="70">
        <v>42095</v>
      </c>
      <c r="Y23" s="85"/>
      <c r="Z23" s="80">
        <v>42095</v>
      </c>
      <c r="AA23" s="86"/>
      <c r="AB23" s="82">
        <v>118889013</v>
      </c>
      <c r="AC23" s="2221">
        <v>86635888</v>
      </c>
      <c r="AD23" s="2221">
        <v>32996460</v>
      </c>
      <c r="AE23" s="2221">
        <v>508430</v>
      </c>
      <c r="AF23" s="2221">
        <v>10995308</v>
      </c>
      <c r="AG23" s="2221">
        <v>89752071</v>
      </c>
      <c r="AH23" s="2221">
        <v>5435474</v>
      </c>
      <c r="AI23" s="2221">
        <v>96784</v>
      </c>
      <c r="AJ23" s="2221">
        <v>683641</v>
      </c>
      <c r="AK23" s="2221">
        <v>1565675</v>
      </c>
      <c r="AL23" s="2221">
        <v>5493172</v>
      </c>
      <c r="AM23" s="2221">
        <v>12290884</v>
      </c>
      <c r="AN23" s="2221">
        <v>10465049</v>
      </c>
      <c r="AO23" s="2221">
        <v>2464686</v>
      </c>
      <c r="AP23" s="2221">
        <v>433661</v>
      </c>
      <c r="AQ23" s="2221">
        <v>582428</v>
      </c>
      <c r="AR23" s="2221">
        <v>563965</v>
      </c>
      <c r="AS23" s="2221">
        <v>184986299</v>
      </c>
      <c r="AT23" s="2221">
        <v>106575771</v>
      </c>
      <c r="AU23" s="2221">
        <v>519419517</v>
      </c>
      <c r="AV23" s="2221">
        <v>40210275</v>
      </c>
      <c r="AW23" s="83">
        <v>42095</v>
      </c>
      <c r="AX23" s="70">
        <v>42095</v>
      </c>
      <c r="AY23" s="86"/>
    </row>
    <row r="24" spans="1:51" ht="11.25" customHeight="1">
      <c r="A24" s="85"/>
      <c r="B24" s="87"/>
      <c r="C24" s="86"/>
      <c r="D24" s="82"/>
      <c r="E24" s="1172"/>
      <c r="F24" s="2221"/>
      <c r="G24" s="2221"/>
      <c r="H24" s="2221"/>
      <c r="I24" s="2221"/>
      <c r="J24" s="2221"/>
      <c r="K24" s="2221"/>
      <c r="L24" s="2221"/>
      <c r="M24" s="2221"/>
      <c r="N24" s="2221"/>
      <c r="O24" s="2221"/>
      <c r="P24" s="2221"/>
      <c r="Q24" s="2221"/>
      <c r="R24" s="2221"/>
      <c r="S24" s="2221"/>
      <c r="T24" s="2221"/>
      <c r="U24" s="2221"/>
      <c r="V24" s="2221"/>
      <c r="W24" s="77"/>
      <c r="X24" s="78"/>
      <c r="Y24" s="85"/>
      <c r="Z24" s="87"/>
      <c r="AA24" s="86"/>
      <c r="AB24" s="82"/>
      <c r="AC24" s="2221"/>
      <c r="AD24" s="2221"/>
      <c r="AE24" s="2221"/>
      <c r="AF24" s="2221"/>
      <c r="AG24" s="2221"/>
      <c r="AH24" s="2221"/>
      <c r="AI24" s="2221"/>
      <c r="AJ24" s="2221"/>
      <c r="AK24" s="2221"/>
      <c r="AL24" s="2221"/>
      <c r="AM24" s="2221"/>
      <c r="AN24" s="2221"/>
      <c r="AO24" s="2221"/>
      <c r="AP24" s="2221"/>
      <c r="AQ24" s="2221"/>
      <c r="AR24" s="2221"/>
      <c r="AS24" s="2221"/>
      <c r="AT24" s="2221"/>
      <c r="AU24" s="2221"/>
      <c r="AV24" s="2221"/>
      <c r="AW24" s="77"/>
      <c r="AX24" s="78"/>
      <c r="AY24" s="86"/>
    </row>
    <row r="25" spans="1:51" ht="19.5" customHeight="1">
      <c r="A25" s="88" t="s">
        <v>1535</v>
      </c>
      <c r="B25" s="89" t="s">
        <v>23</v>
      </c>
      <c r="C25" s="1298" t="s">
        <v>164</v>
      </c>
      <c r="D25" s="82">
        <v>42882027</v>
      </c>
      <c r="E25" s="1172">
        <v>40729875</v>
      </c>
      <c r="F25" s="2221">
        <v>39679491</v>
      </c>
      <c r="G25" s="2221">
        <v>21248350</v>
      </c>
      <c r="H25" s="2221">
        <v>78548</v>
      </c>
      <c r="I25" s="2221">
        <v>14415</v>
      </c>
      <c r="J25" s="2221">
        <v>8035006</v>
      </c>
      <c r="K25" s="2221">
        <v>4871853</v>
      </c>
      <c r="L25" s="2221">
        <v>320606</v>
      </c>
      <c r="M25" s="2221">
        <v>90877</v>
      </c>
      <c r="N25" s="2221">
        <v>1438125</v>
      </c>
      <c r="O25" s="2221">
        <v>205384</v>
      </c>
      <c r="P25" s="2221">
        <v>1232741</v>
      </c>
      <c r="Q25" s="2221">
        <v>365843</v>
      </c>
      <c r="R25" s="2221">
        <v>1310551</v>
      </c>
      <c r="S25" s="2221">
        <v>3905210</v>
      </c>
      <c r="T25" s="2221">
        <v>1009690</v>
      </c>
      <c r="U25" s="2221">
        <v>308833</v>
      </c>
      <c r="V25" s="2221">
        <v>76977</v>
      </c>
      <c r="W25" s="91" t="s">
        <v>25</v>
      </c>
      <c r="X25" s="92" t="s">
        <v>1536</v>
      </c>
      <c r="Y25" s="88" t="s">
        <v>1535</v>
      </c>
      <c r="Z25" s="89" t="s">
        <v>23</v>
      </c>
      <c r="AA25" s="90" t="s">
        <v>164</v>
      </c>
      <c r="AB25" s="82">
        <v>30289221</v>
      </c>
      <c r="AC25" s="2221">
        <v>22163765</v>
      </c>
      <c r="AD25" s="2221">
        <v>8272990</v>
      </c>
      <c r="AE25" s="2221">
        <v>135351</v>
      </c>
      <c r="AF25" s="2221">
        <v>2801231</v>
      </c>
      <c r="AG25" s="2221">
        <v>22363922</v>
      </c>
      <c r="AH25" s="2221">
        <v>1345452</v>
      </c>
      <c r="AI25" s="2221">
        <v>27841</v>
      </c>
      <c r="AJ25" s="2221">
        <v>184021</v>
      </c>
      <c r="AK25" s="2221">
        <v>402023</v>
      </c>
      <c r="AL25" s="2221">
        <v>1452335</v>
      </c>
      <c r="AM25" s="2221">
        <v>3208921</v>
      </c>
      <c r="AN25" s="2221">
        <v>2614532</v>
      </c>
      <c r="AO25" s="2221">
        <v>653400</v>
      </c>
      <c r="AP25" s="2221">
        <v>112456</v>
      </c>
      <c r="AQ25" s="2221">
        <v>145354</v>
      </c>
      <c r="AR25" s="2221">
        <v>132629</v>
      </c>
      <c r="AS25" s="2221">
        <v>46124179</v>
      </c>
      <c r="AT25" s="2221">
        <v>26041747</v>
      </c>
      <c r="AU25" s="2221">
        <v>135007873</v>
      </c>
      <c r="AV25" s="2221">
        <v>10613122</v>
      </c>
      <c r="AW25" s="91" t="s">
        <v>25</v>
      </c>
      <c r="AX25" s="92" t="s">
        <v>1536</v>
      </c>
      <c r="AY25" s="86"/>
    </row>
    <row r="26" spans="1:51" ht="19.5" customHeight="1">
      <c r="A26" s="93" t="s">
        <v>26</v>
      </c>
      <c r="B26" s="94" t="s">
        <v>26</v>
      </c>
      <c r="C26" s="1298" t="s">
        <v>165</v>
      </c>
      <c r="D26" s="82">
        <v>40263880</v>
      </c>
      <c r="E26" s="1172">
        <v>38547870</v>
      </c>
      <c r="F26" s="2221">
        <v>37159099</v>
      </c>
      <c r="G26" s="2221">
        <v>19545146</v>
      </c>
      <c r="H26" s="2221">
        <v>37127</v>
      </c>
      <c r="I26" s="2221">
        <v>13490</v>
      </c>
      <c r="J26" s="2221">
        <v>7397957</v>
      </c>
      <c r="K26" s="2221">
        <v>4469956</v>
      </c>
      <c r="L26" s="2221">
        <v>317454</v>
      </c>
      <c r="M26" s="2221">
        <v>88251</v>
      </c>
      <c r="N26" s="2221">
        <v>1265513</v>
      </c>
      <c r="O26" s="2221">
        <v>144456</v>
      </c>
      <c r="P26" s="2221">
        <v>1121057</v>
      </c>
      <c r="Q26" s="2221">
        <v>381257</v>
      </c>
      <c r="R26" s="2221">
        <v>1304888</v>
      </c>
      <c r="S26" s="2221">
        <v>3504777</v>
      </c>
      <c r="T26" s="2221">
        <v>902264</v>
      </c>
      <c r="U26" s="2221">
        <v>283996</v>
      </c>
      <c r="V26" s="2221">
        <v>82734</v>
      </c>
      <c r="W26" s="91" t="s">
        <v>27</v>
      </c>
      <c r="X26" s="92" t="s">
        <v>26</v>
      </c>
      <c r="Y26" s="93" t="s">
        <v>26</v>
      </c>
      <c r="Z26" s="94" t="s">
        <v>26</v>
      </c>
      <c r="AA26" s="95" t="s">
        <v>165</v>
      </c>
      <c r="AB26" s="82">
        <v>29482846</v>
      </c>
      <c r="AC26" s="2221">
        <v>21409992</v>
      </c>
      <c r="AD26" s="2221">
        <v>8169919</v>
      </c>
      <c r="AE26" s="2221">
        <v>120005</v>
      </c>
      <c r="AF26" s="2221">
        <v>2852076</v>
      </c>
      <c r="AG26" s="2221">
        <v>22188164</v>
      </c>
      <c r="AH26" s="2221">
        <v>1364241</v>
      </c>
      <c r="AI26" s="2221">
        <v>29922</v>
      </c>
      <c r="AJ26" s="2221">
        <v>158972</v>
      </c>
      <c r="AK26" s="2221">
        <v>390621</v>
      </c>
      <c r="AL26" s="2221">
        <v>1346273</v>
      </c>
      <c r="AM26" s="2221">
        <v>2981268</v>
      </c>
      <c r="AN26" s="2221">
        <v>2740481</v>
      </c>
      <c r="AO26" s="2221">
        <v>585617</v>
      </c>
      <c r="AP26" s="2221">
        <v>99195</v>
      </c>
      <c r="AQ26" s="2221">
        <v>156122</v>
      </c>
      <c r="AR26" s="2221">
        <v>146643</v>
      </c>
      <c r="AS26" s="2221">
        <v>44994859</v>
      </c>
      <c r="AT26" s="2221">
        <v>25797652</v>
      </c>
      <c r="AU26" s="2221">
        <v>124606939</v>
      </c>
      <c r="AV26" s="2221">
        <v>9281396</v>
      </c>
      <c r="AW26" s="91" t="s">
        <v>27</v>
      </c>
      <c r="AX26" s="92" t="s">
        <v>26</v>
      </c>
      <c r="AY26" s="99"/>
    </row>
    <row r="27" spans="1:51" ht="19.5" customHeight="1">
      <c r="A27" s="93" t="s">
        <v>26</v>
      </c>
      <c r="B27" s="94" t="s">
        <v>26</v>
      </c>
      <c r="C27" s="1298" t="s">
        <v>166</v>
      </c>
      <c r="D27" s="82">
        <v>41825371</v>
      </c>
      <c r="E27" s="1172">
        <v>39822785</v>
      </c>
      <c r="F27" s="2221">
        <v>38574724</v>
      </c>
      <c r="G27" s="2221">
        <v>20298376</v>
      </c>
      <c r="H27" s="2221">
        <v>4832</v>
      </c>
      <c r="I27" s="2221">
        <v>14425</v>
      </c>
      <c r="J27" s="2221">
        <v>7102770</v>
      </c>
      <c r="K27" s="2221">
        <v>5026649</v>
      </c>
      <c r="L27" s="2221">
        <v>261098</v>
      </c>
      <c r="M27" s="2221">
        <v>58989</v>
      </c>
      <c r="N27" s="2221">
        <v>1239191</v>
      </c>
      <c r="O27" s="2221">
        <v>144326</v>
      </c>
      <c r="P27" s="2221">
        <v>1094865</v>
      </c>
      <c r="Q27" s="2221">
        <v>409467</v>
      </c>
      <c r="R27" s="2221">
        <v>1415731</v>
      </c>
      <c r="S27" s="2221">
        <v>3682314</v>
      </c>
      <c r="T27" s="2221">
        <v>1153621</v>
      </c>
      <c r="U27" s="2221">
        <v>347676</v>
      </c>
      <c r="V27" s="2221">
        <v>82781</v>
      </c>
      <c r="W27" s="91" t="s">
        <v>28</v>
      </c>
      <c r="X27" s="92" t="s">
        <v>26</v>
      </c>
      <c r="Y27" s="93" t="s">
        <v>26</v>
      </c>
      <c r="Z27" s="94" t="s">
        <v>26</v>
      </c>
      <c r="AA27" s="95" t="s">
        <v>166</v>
      </c>
      <c r="AB27" s="82">
        <v>30378832</v>
      </c>
      <c r="AC27" s="2221">
        <v>22114735</v>
      </c>
      <c r="AD27" s="2221">
        <v>8448302</v>
      </c>
      <c r="AE27" s="2221">
        <v>117349</v>
      </c>
      <c r="AF27" s="2221">
        <v>2859565</v>
      </c>
      <c r="AG27" s="2221">
        <v>22771888</v>
      </c>
      <c r="AH27" s="2221">
        <v>1423728</v>
      </c>
      <c r="AI27" s="2221">
        <v>16947</v>
      </c>
      <c r="AJ27" s="2221">
        <v>158270</v>
      </c>
      <c r="AK27" s="2221">
        <v>388091</v>
      </c>
      <c r="AL27" s="2221">
        <v>1427559</v>
      </c>
      <c r="AM27" s="2221">
        <v>3010674</v>
      </c>
      <c r="AN27" s="2221">
        <v>2815720</v>
      </c>
      <c r="AO27" s="2221">
        <v>625934</v>
      </c>
      <c r="AP27" s="2221">
        <v>116291</v>
      </c>
      <c r="AQ27" s="2221">
        <v>156838</v>
      </c>
      <c r="AR27" s="2221">
        <v>149523</v>
      </c>
      <c r="AS27" s="2221">
        <v>47574409</v>
      </c>
      <c r="AT27" s="2221">
        <v>26810259</v>
      </c>
      <c r="AU27" s="2221">
        <v>131199261</v>
      </c>
      <c r="AV27" s="2221">
        <v>10103194</v>
      </c>
      <c r="AW27" s="91" t="s">
        <v>28</v>
      </c>
      <c r="AX27" s="92" t="s">
        <v>26</v>
      </c>
      <c r="AY27" s="86"/>
    </row>
    <row r="28" spans="1:51" ht="19.5" customHeight="1">
      <c r="A28" s="93" t="s">
        <v>26</v>
      </c>
      <c r="B28" s="94" t="s">
        <v>26</v>
      </c>
      <c r="C28" s="1298" t="s">
        <v>167</v>
      </c>
      <c r="D28" s="82">
        <v>42119369</v>
      </c>
      <c r="E28" s="1172">
        <v>40267671</v>
      </c>
      <c r="F28" s="2221">
        <v>38840360</v>
      </c>
      <c r="G28" s="2221">
        <v>20907445</v>
      </c>
      <c r="H28" s="2221">
        <v>17784</v>
      </c>
      <c r="I28" s="2221">
        <v>15446</v>
      </c>
      <c r="J28" s="2221">
        <v>7605562</v>
      </c>
      <c r="K28" s="2221">
        <v>5028709</v>
      </c>
      <c r="L28" s="2221">
        <v>316690</v>
      </c>
      <c r="M28" s="2221">
        <v>80159</v>
      </c>
      <c r="N28" s="2221">
        <v>1308968</v>
      </c>
      <c r="O28" s="2221">
        <v>158840</v>
      </c>
      <c r="P28" s="2221">
        <v>1150128</v>
      </c>
      <c r="Q28" s="2221">
        <v>428510</v>
      </c>
      <c r="R28" s="2221">
        <v>1441735</v>
      </c>
      <c r="S28" s="2221">
        <v>3745342</v>
      </c>
      <c r="T28" s="2221">
        <v>1204167</v>
      </c>
      <c r="U28" s="2221">
        <v>193361</v>
      </c>
      <c r="V28" s="2221">
        <v>88658</v>
      </c>
      <c r="W28" s="91" t="s">
        <v>29</v>
      </c>
      <c r="X28" s="92" t="s">
        <v>26</v>
      </c>
      <c r="Y28" s="93" t="s">
        <v>26</v>
      </c>
      <c r="Z28" s="94" t="s">
        <v>26</v>
      </c>
      <c r="AA28" s="95" t="s">
        <v>167</v>
      </c>
      <c r="AB28" s="82">
        <v>29938396</v>
      </c>
      <c r="AC28" s="2221">
        <v>21838866</v>
      </c>
      <c r="AD28" s="2221">
        <v>8128541</v>
      </c>
      <c r="AE28" s="2221">
        <v>139203</v>
      </c>
      <c r="AF28" s="2221">
        <v>2884852</v>
      </c>
      <c r="AG28" s="2221">
        <v>22007543</v>
      </c>
      <c r="AH28" s="2221">
        <v>1348075</v>
      </c>
      <c r="AI28" s="2221">
        <v>28279</v>
      </c>
      <c r="AJ28" s="2221">
        <v>172199</v>
      </c>
      <c r="AK28" s="2221">
        <v>408482</v>
      </c>
      <c r="AL28" s="2221">
        <v>1435866</v>
      </c>
      <c r="AM28" s="2221">
        <v>2978547</v>
      </c>
      <c r="AN28" s="2221">
        <v>2764281</v>
      </c>
      <c r="AO28" s="2221">
        <v>618092</v>
      </c>
      <c r="AP28" s="2221">
        <v>108995</v>
      </c>
      <c r="AQ28" s="2221">
        <v>148174</v>
      </c>
      <c r="AR28" s="2221">
        <v>154164</v>
      </c>
      <c r="AS28" s="2221">
        <v>46637229</v>
      </c>
      <c r="AT28" s="2221">
        <v>26802685</v>
      </c>
      <c r="AU28" s="2221">
        <v>127734590</v>
      </c>
      <c r="AV28" s="2221">
        <v>10513020</v>
      </c>
      <c r="AW28" s="91" t="s">
        <v>29</v>
      </c>
      <c r="AX28" s="92" t="s">
        <v>26</v>
      </c>
      <c r="AY28" s="86"/>
    </row>
    <row r="29" spans="1:51" ht="11.25" customHeight="1">
      <c r="A29" s="97"/>
      <c r="B29" s="98"/>
      <c r="C29" s="99"/>
      <c r="D29" s="82"/>
      <c r="E29" s="1172"/>
      <c r="F29" s="2221"/>
      <c r="G29" s="2221"/>
      <c r="H29" s="2221"/>
      <c r="I29" s="2221"/>
      <c r="J29" s="2221"/>
      <c r="K29" s="2221"/>
      <c r="L29" s="2221"/>
      <c r="M29" s="2221"/>
      <c r="N29" s="2221"/>
      <c r="O29" s="2221"/>
      <c r="P29" s="2221"/>
      <c r="Q29" s="2221"/>
      <c r="R29" s="2221"/>
      <c r="S29" s="2221"/>
      <c r="T29" s="2221"/>
      <c r="U29" s="2221"/>
      <c r="V29" s="2221"/>
      <c r="W29" s="100"/>
      <c r="X29" s="78"/>
      <c r="Y29" s="97"/>
      <c r="Z29" s="98"/>
      <c r="AA29" s="99"/>
      <c r="AB29" s="82"/>
      <c r="AC29" s="2221"/>
      <c r="AD29" s="2221"/>
      <c r="AE29" s="2221"/>
      <c r="AF29" s="2221"/>
      <c r="AG29" s="2221"/>
      <c r="AH29" s="2221"/>
      <c r="AI29" s="2221"/>
      <c r="AJ29" s="2221"/>
      <c r="AK29" s="2221"/>
      <c r="AL29" s="2221"/>
      <c r="AM29" s="2221"/>
      <c r="AN29" s="2221"/>
      <c r="AO29" s="2221"/>
      <c r="AP29" s="2221"/>
      <c r="AQ29" s="2221"/>
      <c r="AR29" s="2221"/>
      <c r="AS29" s="2221"/>
      <c r="AT29" s="2221"/>
      <c r="AU29" s="2221"/>
      <c r="AV29" s="2221"/>
      <c r="AW29" s="100"/>
      <c r="AX29" s="78"/>
      <c r="AY29" s="86"/>
    </row>
    <row r="30" spans="1:51" ht="19.5" customHeight="1">
      <c r="A30" s="93" t="s">
        <v>1535</v>
      </c>
      <c r="B30" s="94" t="s">
        <v>23</v>
      </c>
      <c r="C30" s="101">
        <v>42370</v>
      </c>
      <c r="D30" s="82">
        <v>14822784</v>
      </c>
      <c r="E30" s="1172">
        <v>14039874</v>
      </c>
      <c r="F30" s="2221">
        <v>13726027</v>
      </c>
      <c r="G30" s="2221">
        <v>7499742</v>
      </c>
      <c r="H30" s="2221">
        <v>24298</v>
      </c>
      <c r="I30" s="2221">
        <v>4301</v>
      </c>
      <c r="J30" s="2221">
        <v>2910743</v>
      </c>
      <c r="K30" s="2221">
        <v>1700188</v>
      </c>
      <c r="L30" s="2221">
        <v>107708</v>
      </c>
      <c r="M30" s="2221">
        <v>16269</v>
      </c>
      <c r="N30" s="2221">
        <v>493419</v>
      </c>
      <c r="O30" s="2221">
        <v>72567</v>
      </c>
      <c r="P30" s="2221">
        <v>420852</v>
      </c>
      <c r="Q30" s="2221">
        <v>132109</v>
      </c>
      <c r="R30" s="2221">
        <v>448077</v>
      </c>
      <c r="S30" s="2221">
        <v>1354358</v>
      </c>
      <c r="T30" s="2221">
        <v>353894</v>
      </c>
      <c r="U30" s="2221">
        <v>147051</v>
      </c>
      <c r="V30" s="2221">
        <v>25046</v>
      </c>
      <c r="W30" s="91" t="s">
        <v>30</v>
      </c>
      <c r="X30" s="92" t="s">
        <v>1536</v>
      </c>
      <c r="Y30" s="93" t="s">
        <v>1535</v>
      </c>
      <c r="Z30" s="94" t="s">
        <v>23</v>
      </c>
      <c r="AA30" s="101">
        <v>42370</v>
      </c>
      <c r="AB30" s="82">
        <v>10240620</v>
      </c>
      <c r="AC30" s="2221">
        <v>7508233</v>
      </c>
      <c r="AD30" s="2221">
        <v>2824401</v>
      </c>
      <c r="AE30" s="2221">
        <v>44581</v>
      </c>
      <c r="AF30" s="2221">
        <v>951498</v>
      </c>
      <c r="AG30" s="2221">
        <v>7503254</v>
      </c>
      <c r="AH30" s="2221">
        <v>436346</v>
      </c>
      <c r="AI30" s="2221">
        <v>10142</v>
      </c>
      <c r="AJ30" s="2221">
        <v>62717</v>
      </c>
      <c r="AK30" s="2221">
        <v>141828</v>
      </c>
      <c r="AL30" s="2221">
        <v>481089</v>
      </c>
      <c r="AM30" s="2221">
        <v>1064598</v>
      </c>
      <c r="AN30" s="2221">
        <v>889356</v>
      </c>
      <c r="AO30" s="2221">
        <v>198154</v>
      </c>
      <c r="AP30" s="2221">
        <v>37164</v>
      </c>
      <c r="AQ30" s="2221">
        <v>49445</v>
      </c>
      <c r="AR30" s="2221">
        <v>38989</v>
      </c>
      <c r="AS30" s="2221">
        <v>15578152</v>
      </c>
      <c r="AT30" s="2221">
        <v>8889627</v>
      </c>
      <c r="AU30" s="2221">
        <v>46375828</v>
      </c>
      <c r="AV30" s="2221">
        <v>3697275</v>
      </c>
      <c r="AW30" s="91" t="s">
        <v>30</v>
      </c>
      <c r="AX30" s="92" t="s">
        <v>1536</v>
      </c>
      <c r="AY30" s="99"/>
    </row>
    <row r="31" spans="1:51" ht="19.5" customHeight="1">
      <c r="A31" s="88" t="s">
        <v>26</v>
      </c>
      <c r="B31" s="89" t="s">
        <v>26</v>
      </c>
      <c r="C31" s="1173">
        <v>42401</v>
      </c>
      <c r="D31" s="82">
        <v>13814823</v>
      </c>
      <c r="E31" s="1172">
        <v>13088442</v>
      </c>
      <c r="F31" s="2221">
        <v>12771413</v>
      </c>
      <c r="G31" s="2221">
        <v>6812884</v>
      </c>
      <c r="H31" s="2221">
        <v>3039</v>
      </c>
      <c r="I31" s="2221">
        <v>4757</v>
      </c>
      <c r="J31" s="2221">
        <v>2638374</v>
      </c>
      <c r="K31" s="2221">
        <v>1505536</v>
      </c>
      <c r="L31" s="2221">
        <v>104407</v>
      </c>
      <c r="M31" s="2221">
        <v>36614</v>
      </c>
      <c r="N31" s="2221">
        <v>462560</v>
      </c>
      <c r="O31" s="2221">
        <v>70221</v>
      </c>
      <c r="P31" s="2221">
        <v>392339</v>
      </c>
      <c r="Q31" s="2221">
        <v>123567</v>
      </c>
      <c r="R31" s="2221">
        <v>428078</v>
      </c>
      <c r="S31" s="2221">
        <v>1240138</v>
      </c>
      <c r="T31" s="2221">
        <v>329142</v>
      </c>
      <c r="U31" s="2221">
        <v>100042</v>
      </c>
      <c r="V31" s="2221">
        <v>23624</v>
      </c>
      <c r="W31" s="91" t="s">
        <v>31</v>
      </c>
      <c r="X31" s="92" t="s">
        <v>26</v>
      </c>
      <c r="Y31" s="88" t="s">
        <v>26</v>
      </c>
      <c r="Z31" s="89" t="s">
        <v>26</v>
      </c>
      <c r="AA31" s="1173">
        <v>42401</v>
      </c>
      <c r="AB31" s="82">
        <v>9743983</v>
      </c>
      <c r="AC31" s="2221">
        <v>7109219</v>
      </c>
      <c r="AD31" s="2221">
        <v>2653157</v>
      </c>
      <c r="AE31" s="2221">
        <v>41791</v>
      </c>
      <c r="AF31" s="2221">
        <v>895961</v>
      </c>
      <c r="AG31" s="2221">
        <v>7213922</v>
      </c>
      <c r="AH31" s="2221">
        <v>456966</v>
      </c>
      <c r="AI31" s="2221">
        <v>8349</v>
      </c>
      <c r="AJ31" s="2221">
        <v>59961</v>
      </c>
      <c r="AK31" s="2221">
        <v>128783</v>
      </c>
      <c r="AL31" s="2221">
        <v>479495</v>
      </c>
      <c r="AM31" s="2221">
        <v>1026564</v>
      </c>
      <c r="AN31" s="2221">
        <v>839895</v>
      </c>
      <c r="AO31" s="2221">
        <v>217974</v>
      </c>
      <c r="AP31" s="2221">
        <v>39479</v>
      </c>
      <c r="AQ31" s="2221">
        <v>44794</v>
      </c>
      <c r="AR31" s="2221">
        <v>46252</v>
      </c>
      <c r="AS31" s="2221">
        <v>14921077</v>
      </c>
      <c r="AT31" s="2221">
        <v>8437538</v>
      </c>
      <c r="AU31" s="2221">
        <v>43535986</v>
      </c>
      <c r="AV31" s="2221">
        <v>3529789</v>
      </c>
      <c r="AW31" s="91" t="s">
        <v>31</v>
      </c>
      <c r="AX31" s="92" t="s">
        <v>26</v>
      </c>
      <c r="AY31" s="86"/>
    </row>
    <row r="32" spans="1:51" ht="19.5" customHeight="1">
      <c r="A32" s="88" t="s">
        <v>26</v>
      </c>
      <c r="B32" s="89" t="s">
        <v>26</v>
      </c>
      <c r="C32" s="1173">
        <v>42430</v>
      </c>
      <c r="D32" s="82">
        <v>14244419</v>
      </c>
      <c r="E32" s="1172">
        <v>13601560</v>
      </c>
      <c r="F32" s="2221">
        <v>13182051</v>
      </c>
      <c r="G32" s="2221">
        <v>6935724</v>
      </c>
      <c r="H32" s="2221">
        <v>51211</v>
      </c>
      <c r="I32" s="2221">
        <v>5357</v>
      </c>
      <c r="J32" s="2221">
        <v>2485889</v>
      </c>
      <c r="K32" s="2221">
        <v>1666129</v>
      </c>
      <c r="L32" s="2221">
        <v>108491</v>
      </c>
      <c r="M32" s="2221">
        <v>37994</v>
      </c>
      <c r="N32" s="2221">
        <v>482146</v>
      </c>
      <c r="O32" s="2221">
        <v>62596</v>
      </c>
      <c r="P32" s="2221">
        <v>419550</v>
      </c>
      <c r="Q32" s="2221">
        <v>110167</v>
      </c>
      <c r="R32" s="2221">
        <v>434396</v>
      </c>
      <c r="S32" s="2221">
        <v>1310714</v>
      </c>
      <c r="T32" s="2221">
        <v>326654</v>
      </c>
      <c r="U32" s="2221">
        <v>61740</v>
      </c>
      <c r="V32" s="2221">
        <v>28307</v>
      </c>
      <c r="W32" s="91" t="s">
        <v>32</v>
      </c>
      <c r="X32" s="92" t="s">
        <v>26</v>
      </c>
      <c r="Y32" s="88" t="s">
        <v>26</v>
      </c>
      <c r="Z32" s="89" t="s">
        <v>26</v>
      </c>
      <c r="AA32" s="1173">
        <v>42430</v>
      </c>
      <c r="AB32" s="82">
        <v>10304617</v>
      </c>
      <c r="AC32" s="2221">
        <v>7546313</v>
      </c>
      <c r="AD32" s="2221">
        <v>2795432</v>
      </c>
      <c r="AE32" s="2221">
        <v>48979</v>
      </c>
      <c r="AF32" s="2221">
        <v>953772</v>
      </c>
      <c r="AG32" s="2221">
        <v>7646746</v>
      </c>
      <c r="AH32" s="2221">
        <v>452140</v>
      </c>
      <c r="AI32" s="2221">
        <v>9350</v>
      </c>
      <c r="AJ32" s="2221">
        <v>61343</v>
      </c>
      <c r="AK32" s="2221">
        <v>131412</v>
      </c>
      <c r="AL32" s="2221">
        <v>491750</v>
      </c>
      <c r="AM32" s="2221">
        <v>1117759</v>
      </c>
      <c r="AN32" s="2221">
        <v>885281</v>
      </c>
      <c r="AO32" s="2221">
        <v>237272</v>
      </c>
      <c r="AP32" s="2221">
        <v>35813</v>
      </c>
      <c r="AQ32" s="2221">
        <v>51115</v>
      </c>
      <c r="AR32" s="2221">
        <v>47388</v>
      </c>
      <c r="AS32" s="2221">
        <v>15624950</v>
      </c>
      <c r="AT32" s="2221">
        <v>8714582</v>
      </c>
      <c r="AU32" s="2221">
        <v>45096059</v>
      </c>
      <c r="AV32" s="2221">
        <v>3386058</v>
      </c>
      <c r="AW32" s="91" t="s">
        <v>32</v>
      </c>
      <c r="AX32" s="92" t="s">
        <v>26</v>
      </c>
      <c r="AY32" s="86"/>
    </row>
    <row r="33" spans="1:254" ht="19.5" customHeight="1">
      <c r="A33" s="88" t="s">
        <v>26</v>
      </c>
      <c r="B33" s="89" t="s">
        <v>26</v>
      </c>
      <c r="C33" s="1173">
        <v>42461</v>
      </c>
      <c r="D33" s="82">
        <v>13778774</v>
      </c>
      <c r="E33" s="1172">
        <v>13148779</v>
      </c>
      <c r="F33" s="2221">
        <v>12740921</v>
      </c>
      <c r="G33" s="2221">
        <v>6975670</v>
      </c>
      <c r="H33" s="2221">
        <v>29235</v>
      </c>
      <c r="I33" s="2221">
        <v>4075</v>
      </c>
      <c r="J33" s="2221">
        <v>2626575</v>
      </c>
      <c r="K33" s="2221">
        <v>1587591</v>
      </c>
      <c r="L33" s="2221">
        <v>101950</v>
      </c>
      <c r="M33" s="2221">
        <v>33577</v>
      </c>
      <c r="N33" s="2221">
        <v>448108</v>
      </c>
      <c r="O33" s="2221">
        <v>54755</v>
      </c>
      <c r="P33" s="2221">
        <v>393353</v>
      </c>
      <c r="Q33" s="2221">
        <v>120122</v>
      </c>
      <c r="R33" s="2221">
        <v>466873</v>
      </c>
      <c r="S33" s="2221">
        <v>1282864</v>
      </c>
      <c r="T33" s="2221">
        <v>339013</v>
      </c>
      <c r="U33" s="2221">
        <v>86778</v>
      </c>
      <c r="V33" s="2221">
        <v>28238</v>
      </c>
      <c r="W33" s="91" t="s">
        <v>33</v>
      </c>
      <c r="X33" s="92" t="s">
        <v>26</v>
      </c>
      <c r="Y33" s="88" t="s">
        <v>26</v>
      </c>
      <c r="Z33" s="89" t="s">
        <v>26</v>
      </c>
      <c r="AA33" s="1173">
        <v>42461</v>
      </c>
      <c r="AB33" s="82">
        <v>9678197</v>
      </c>
      <c r="AC33" s="2221">
        <v>7032089</v>
      </c>
      <c r="AD33" s="2221">
        <v>2672962</v>
      </c>
      <c r="AE33" s="2221">
        <v>43347</v>
      </c>
      <c r="AF33" s="2221">
        <v>939931</v>
      </c>
      <c r="AG33" s="2221">
        <v>7278543</v>
      </c>
      <c r="AH33" s="2221">
        <v>432019</v>
      </c>
      <c r="AI33" s="2221">
        <v>10172</v>
      </c>
      <c r="AJ33" s="2221">
        <v>51396</v>
      </c>
      <c r="AK33" s="2221">
        <v>127642</v>
      </c>
      <c r="AL33" s="2221">
        <v>444959</v>
      </c>
      <c r="AM33" s="2221">
        <v>970164</v>
      </c>
      <c r="AN33" s="2221">
        <v>882492</v>
      </c>
      <c r="AO33" s="2221">
        <v>202023</v>
      </c>
      <c r="AP33" s="2221">
        <v>32644</v>
      </c>
      <c r="AQ33" s="2221">
        <v>49948</v>
      </c>
      <c r="AR33" s="2221">
        <v>47778</v>
      </c>
      <c r="AS33" s="2221">
        <v>14918508</v>
      </c>
      <c r="AT33" s="2221">
        <v>8492357</v>
      </c>
      <c r="AU33" s="2221">
        <v>41945495</v>
      </c>
      <c r="AV33" s="2221">
        <v>3262266</v>
      </c>
      <c r="AW33" s="91" t="s">
        <v>33</v>
      </c>
      <c r="AX33" s="92" t="s">
        <v>26</v>
      </c>
      <c r="AY33" s="86"/>
    </row>
    <row r="34" spans="1:254" ht="19.5" customHeight="1">
      <c r="A34" s="88" t="s">
        <v>26</v>
      </c>
      <c r="B34" s="89" t="s">
        <v>26</v>
      </c>
      <c r="C34" s="1173">
        <v>42491</v>
      </c>
      <c r="D34" s="82">
        <v>13413884</v>
      </c>
      <c r="E34" s="1172">
        <v>12847210</v>
      </c>
      <c r="F34" s="2221">
        <v>12374733</v>
      </c>
      <c r="G34" s="2221">
        <v>6421467</v>
      </c>
      <c r="H34" s="2221">
        <v>6935</v>
      </c>
      <c r="I34" s="2221">
        <v>4121</v>
      </c>
      <c r="J34" s="2221">
        <v>2495726</v>
      </c>
      <c r="K34" s="2221">
        <v>1402355</v>
      </c>
      <c r="L34" s="2221">
        <v>111076</v>
      </c>
      <c r="M34" s="2221">
        <v>24156</v>
      </c>
      <c r="N34" s="2221">
        <v>408642</v>
      </c>
      <c r="O34" s="2221">
        <v>43745</v>
      </c>
      <c r="P34" s="2221">
        <v>364897</v>
      </c>
      <c r="Q34" s="2221">
        <v>135430</v>
      </c>
      <c r="R34" s="2221">
        <v>428999</v>
      </c>
      <c r="S34" s="2221">
        <v>1162885</v>
      </c>
      <c r="T34" s="2221">
        <v>277527</v>
      </c>
      <c r="U34" s="2221">
        <v>100536</v>
      </c>
      <c r="V34" s="2221">
        <v>24005</v>
      </c>
      <c r="W34" s="91" t="s">
        <v>34</v>
      </c>
      <c r="X34" s="92" t="s">
        <v>26</v>
      </c>
      <c r="Y34" s="88" t="s">
        <v>26</v>
      </c>
      <c r="Z34" s="89" t="s">
        <v>26</v>
      </c>
      <c r="AA34" s="1173">
        <v>42491</v>
      </c>
      <c r="AB34" s="82">
        <v>10027841</v>
      </c>
      <c r="AC34" s="2221">
        <v>7306095</v>
      </c>
      <c r="AD34" s="2221">
        <v>2783348</v>
      </c>
      <c r="AE34" s="2221">
        <v>41929</v>
      </c>
      <c r="AF34" s="2221">
        <v>986749</v>
      </c>
      <c r="AG34" s="2221">
        <v>7572766</v>
      </c>
      <c r="AH34" s="2221">
        <v>461746</v>
      </c>
      <c r="AI34" s="2221">
        <v>10363</v>
      </c>
      <c r="AJ34" s="2221">
        <v>57612</v>
      </c>
      <c r="AK34" s="2221">
        <v>130581</v>
      </c>
      <c r="AL34" s="2221">
        <v>441361</v>
      </c>
      <c r="AM34" s="2221">
        <v>994511</v>
      </c>
      <c r="AN34" s="2221">
        <v>939833</v>
      </c>
      <c r="AO34" s="2221">
        <v>177293</v>
      </c>
      <c r="AP34" s="2221">
        <v>29935</v>
      </c>
      <c r="AQ34" s="2221">
        <v>55097</v>
      </c>
      <c r="AR34" s="2221">
        <v>46430</v>
      </c>
      <c r="AS34" s="2221">
        <v>15005594</v>
      </c>
      <c r="AT34" s="2221">
        <v>8601373</v>
      </c>
      <c r="AU34" s="2221">
        <v>41407144</v>
      </c>
      <c r="AV34" s="2221">
        <v>3123782</v>
      </c>
      <c r="AW34" s="91" t="s">
        <v>34</v>
      </c>
      <c r="AX34" s="92" t="s">
        <v>26</v>
      </c>
      <c r="AY34" s="86"/>
    </row>
    <row r="35" spans="1:254" ht="19.5" customHeight="1">
      <c r="A35" s="88" t="s">
        <v>26</v>
      </c>
      <c r="B35" s="89" t="s">
        <v>26</v>
      </c>
      <c r="C35" s="1173">
        <v>42522</v>
      </c>
      <c r="D35" s="82">
        <v>13071222</v>
      </c>
      <c r="E35" s="1172">
        <v>12551881</v>
      </c>
      <c r="F35" s="2221">
        <v>12043445</v>
      </c>
      <c r="G35" s="2221">
        <v>6148009</v>
      </c>
      <c r="H35" s="2221">
        <v>957</v>
      </c>
      <c r="I35" s="2221">
        <v>5294</v>
      </c>
      <c r="J35" s="2221">
        <v>2275656</v>
      </c>
      <c r="K35" s="2221">
        <v>1480010</v>
      </c>
      <c r="L35" s="2221">
        <v>104428</v>
      </c>
      <c r="M35" s="2221">
        <v>30518</v>
      </c>
      <c r="N35" s="2221">
        <v>408763</v>
      </c>
      <c r="O35" s="2221">
        <v>45956</v>
      </c>
      <c r="P35" s="2221">
        <v>362807</v>
      </c>
      <c r="Q35" s="2221">
        <v>125705</v>
      </c>
      <c r="R35" s="2221">
        <v>409016</v>
      </c>
      <c r="S35" s="2221">
        <v>1059028</v>
      </c>
      <c r="T35" s="2221">
        <v>285724</v>
      </c>
      <c r="U35" s="2221">
        <v>96682</v>
      </c>
      <c r="V35" s="2221">
        <v>30491</v>
      </c>
      <c r="W35" s="91" t="s">
        <v>35</v>
      </c>
      <c r="X35" s="92" t="s">
        <v>26</v>
      </c>
      <c r="Y35" s="88" t="s">
        <v>26</v>
      </c>
      <c r="Z35" s="89" t="s">
        <v>26</v>
      </c>
      <c r="AA35" s="1173">
        <v>42522</v>
      </c>
      <c r="AB35" s="82">
        <v>9776809</v>
      </c>
      <c r="AC35" s="2221">
        <v>7071808</v>
      </c>
      <c r="AD35" s="2221">
        <v>2713609</v>
      </c>
      <c r="AE35" s="2221">
        <v>34729</v>
      </c>
      <c r="AF35" s="2221">
        <v>925396</v>
      </c>
      <c r="AG35" s="2221">
        <v>7336855</v>
      </c>
      <c r="AH35" s="2221">
        <v>470476</v>
      </c>
      <c r="AI35" s="2221">
        <v>9387</v>
      </c>
      <c r="AJ35" s="2221">
        <v>49964</v>
      </c>
      <c r="AK35" s="2221">
        <v>132398</v>
      </c>
      <c r="AL35" s="2221">
        <v>459953</v>
      </c>
      <c r="AM35" s="2221">
        <v>1016593</v>
      </c>
      <c r="AN35" s="2221">
        <v>918156</v>
      </c>
      <c r="AO35" s="2221">
        <v>206301</v>
      </c>
      <c r="AP35" s="2221">
        <v>36616</v>
      </c>
      <c r="AQ35" s="2221">
        <v>51077</v>
      </c>
      <c r="AR35" s="2221">
        <v>52435</v>
      </c>
      <c r="AS35" s="2221">
        <v>15070757</v>
      </c>
      <c r="AT35" s="2221">
        <v>8703922</v>
      </c>
      <c r="AU35" s="2221">
        <v>41254300</v>
      </c>
      <c r="AV35" s="2221">
        <v>2895348</v>
      </c>
      <c r="AW35" s="91" t="s">
        <v>35</v>
      </c>
      <c r="AX35" s="92" t="s">
        <v>26</v>
      </c>
      <c r="AY35" s="86"/>
    </row>
    <row r="36" spans="1:254" ht="19.5" customHeight="1">
      <c r="A36" s="88" t="s">
        <v>26</v>
      </c>
      <c r="B36" s="89" t="s">
        <v>26</v>
      </c>
      <c r="C36" s="1173">
        <v>42552</v>
      </c>
      <c r="D36" s="82">
        <v>14120507</v>
      </c>
      <c r="E36" s="1172">
        <v>13476619</v>
      </c>
      <c r="F36" s="2221">
        <v>13025302</v>
      </c>
      <c r="G36" s="2221">
        <v>6872640</v>
      </c>
      <c r="H36" s="2221">
        <v>322</v>
      </c>
      <c r="I36" s="2221">
        <v>5040</v>
      </c>
      <c r="J36" s="2221">
        <v>2461697</v>
      </c>
      <c r="K36" s="2221">
        <v>1632381</v>
      </c>
      <c r="L36" s="2221">
        <v>103004</v>
      </c>
      <c r="M36" s="2221">
        <v>35044</v>
      </c>
      <c r="N36" s="2221">
        <v>406747</v>
      </c>
      <c r="O36" s="2221">
        <v>50832</v>
      </c>
      <c r="P36" s="2221">
        <v>355915</v>
      </c>
      <c r="Q36" s="2221">
        <v>136205</v>
      </c>
      <c r="R36" s="2221">
        <v>494183</v>
      </c>
      <c r="S36" s="2221">
        <v>1229565</v>
      </c>
      <c r="T36" s="2221">
        <v>384917</v>
      </c>
      <c r="U36" s="2221">
        <v>125782</v>
      </c>
      <c r="V36" s="2221">
        <v>27399</v>
      </c>
      <c r="W36" s="91" t="s">
        <v>36</v>
      </c>
      <c r="X36" s="92" t="s">
        <v>26</v>
      </c>
      <c r="Y36" s="88" t="s">
        <v>26</v>
      </c>
      <c r="Z36" s="89" t="s">
        <v>26</v>
      </c>
      <c r="AA36" s="1173">
        <v>42552</v>
      </c>
      <c r="AB36" s="82">
        <v>10215831</v>
      </c>
      <c r="AC36" s="2221">
        <v>7452441</v>
      </c>
      <c r="AD36" s="2221">
        <v>2859547</v>
      </c>
      <c r="AE36" s="2221">
        <v>24632</v>
      </c>
      <c r="AF36" s="2221">
        <v>958421</v>
      </c>
      <c r="AG36" s="2221">
        <v>7719623</v>
      </c>
      <c r="AH36" s="2221">
        <v>465398</v>
      </c>
      <c r="AI36" s="2221">
        <v>6942</v>
      </c>
      <c r="AJ36" s="2221">
        <v>58583</v>
      </c>
      <c r="AK36" s="2221">
        <v>133832</v>
      </c>
      <c r="AL36" s="2221">
        <v>483975</v>
      </c>
      <c r="AM36" s="2221">
        <v>978029</v>
      </c>
      <c r="AN36" s="2221">
        <v>954167</v>
      </c>
      <c r="AO36" s="2221">
        <v>194089</v>
      </c>
      <c r="AP36" s="2221">
        <v>33625</v>
      </c>
      <c r="AQ36" s="2221">
        <v>55772</v>
      </c>
      <c r="AR36" s="2221">
        <v>43395</v>
      </c>
      <c r="AS36" s="2221">
        <v>16001203</v>
      </c>
      <c r="AT36" s="2221">
        <v>9081161</v>
      </c>
      <c r="AU36" s="2221">
        <v>43862273</v>
      </c>
      <c r="AV36" s="2221">
        <v>3332393</v>
      </c>
      <c r="AW36" s="91" t="s">
        <v>36</v>
      </c>
      <c r="AX36" s="92" t="s">
        <v>26</v>
      </c>
      <c r="AY36" s="86"/>
    </row>
    <row r="37" spans="1:254" ht="19.5" customHeight="1">
      <c r="A37" s="88" t="s">
        <v>26</v>
      </c>
      <c r="B37" s="89" t="s">
        <v>26</v>
      </c>
      <c r="C37" s="1173">
        <v>42583</v>
      </c>
      <c r="D37" s="82">
        <v>14296730</v>
      </c>
      <c r="E37" s="1172">
        <v>13616558</v>
      </c>
      <c r="F37" s="2221">
        <v>13214776</v>
      </c>
      <c r="G37" s="2221">
        <v>6989078</v>
      </c>
      <c r="H37" s="2221">
        <v>2220</v>
      </c>
      <c r="I37" s="2221">
        <v>4109</v>
      </c>
      <c r="J37" s="2221">
        <v>2429641</v>
      </c>
      <c r="K37" s="2221">
        <v>1777317</v>
      </c>
      <c r="L37" s="2221">
        <v>77149</v>
      </c>
      <c r="M37" s="2221">
        <v>15506</v>
      </c>
      <c r="N37" s="2221">
        <v>405609</v>
      </c>
      <c r="O37" s="2221">
        <v>43226</v>
      </c>
      <c r="P37" s="2221">
        <v>362383</v>
      </c>
      <c r="Q37" s="2221">
        <v>141678</v>
      </c>
      <c r="R37" s="2221">
        <v>498456</v>
      </c>
      <c r="S37" s="2221">
        <v>1280597</v>
      </c>
      <c r="T37" s="2221">
        <v>369354</v>
      </c>
      <c r="U37" s="2221">
        <v>125264</v>
      </c>
      <c r="V37" s="2221">
        <v>25309</v>
      </c>
      <c r="W37" s="91" t="s">
        <v>37</v>
      </c>
      <c r="X37" s="92" t="s">
        <v>26</v>
      </c>
      <c r="Y37" s="88" t="s">
        <v>26</v>
      </c>
      <c r="Z37" s="89" t="s">
        <v>26</v>
      </c>
      <c r="AA37" s="1173">
        <v>42583</v>
      </c>
      <c r="AB37" s="82">
        <v>10352057</v>
      </c>
      <c r="AC37" s="2221">
        <v>7557326</v>
      </c>
      <c r="AD37" s="2221">
        <v>2892916</v>
      </c>
      <c r="AE37" s="2221">
        <v>47646</v>
      </c>
      <c r="AF37" s="2221">
        <v>965715</v>
      </c>
      <c r="AG37" s="2221">
        <v>7811720</v>
      </c>
      <c r="AH37" s="2221">
        <v>513145</v>
      </c>
      <c r="AI37" s="2221">
        <v>7898</v>
      </c>
      <c r="AJ37" s="2221">
        <v>51729</v>
      </c>
      <c r="AK37" s="2221">
        <v>126239</v>
      </c>
      <c r="AL37" s="2221">
        <v>456970</v>
      </c>
      <c r="AM37" s="2221">
        <v>1023716</v>
      </c>
      <c r="AN37" s="2221">
        <v>968645</v>
      </c>
      <c r="AO37" s="2221">
        <v>220267</v>
      </c>
      <c r="AP37" s="2221">
        <v>41424</v>
      </c>
      <c r="AQ37" s="2221">
        <v>52143</v>
      </c>
      <c r="AR37" s="2221">
        <v>51699</v>
      </c>
      <c r="AS37" s="2221">
        <v>16003866</v>
      </c>
      <c r="AT37" s="2221">
        <v>8861701</v>
      </c>
      <c r="AU37" s="2221">
        <v>45152245</v>
      </c>
      <c r="AV37" s="2221">
        <v>3468556</v>
      </c>
      <c r="AW37" s="91" t="s">
        <v>37</v>
      </c>
      <c r="AX37" s="92" t="s">
        <v>26</v>
      </c>
      <c r="AY37" s="86"/>
    </row>
    <row r="38" spans="1:254" ht="19.5" customHeight="1">
      <c r="A38" s="88" t="s">
        <v>26</v>
      </c>
      <c r="B38" s="89" t="s">
        <v>26</v>
      </c>
      <c r="C38" s="1173">
        <v>42614</v>
      </c>
      <c r="D38" s="82">
        <v>13408134</v>
      </c>
      <c r="E38" s="1172">
        <v>12729607</v>
      </c>
      <c r="F38" s="2221">
        <v>12334646</v>
      </c>
      <c r="G38" s="2221">
        <v>6436658</v>
      </c>
      <c r="H38" s="2221">
        <v>2290</v>
      </c>
      <c r="I38" s="2221">
        <v>5276</v>
      </c>
      <c r="J38" s="2221">
        <v>2211432</v>
      </c>
      <c r="K38" s="2221">
        <v>1616951</v>
      </c>
      <c r="L38" s="2221">
        <v>80945</v>
      </c>
      <c r="M38" s="2221">
        <v>8439</v>
      </c>
      <c r="N38" s="2221">
        <v>426835</v>
      </c>
      <c r="O38" s="2221">
        <v>50268</v>
      </c>
      <c r="P38" s="2221">
        <v>376567</v>
      </c>
      <c r="Q38" s="2221">
        <v>131584</v>
      </c>
      <c r="R38" s="2221">
        <v>423092</v>
      </c>
      <c r="S38" s="2221">
        <v>1172152</v>
      </c>
      <c r="T38" s="2221">
        <v>399350</v>
      </c>
      <c r="U38" s="2221">
        <v>96630</v>
      </c>
      <c r="V38" s="2221">
        <v>30073</v>
      </c>
      <c r="W38" s="91" t="s">
        <v>38</v>
      </c>
      <c r="X38" s="92" t="s">
        <v>26</v>
      </c>
      <c r="Y38" s="88" t="s">
        <v>26</v>
      </c>
      <c r="Z38" s="89" t="s">
        <v>26</v>
      </c>
      <c r="AA38" s="1173">
        <v>42614</v>
      </c>
      <c r="AB38" s="82">
        <v>9810943</v>
      </c>
      <c r="AC38" s="2221">
        <v>7104968</v>
      </c>
      <c r="AD38" s="2221">
        <v>2695839</v>
      </c>
      <c r="AE38" s="2221">
        <v>45071</v>
      </c>
      <c r="AF38" s="2221">
        <v>935429</v>
      </c>
      <c r="AG38" s="2221">
        <v>7240545</v>
      </c>
      <c r="AH38" s="2221">
        <v>445185</v>
      </c>
      <c r="AI38" s="2221">
        <v>2107</v>
      </c>
      <c r="AJ38" s="2221">
        <v>47958</v>
      </c>
      <c r="AK38" s="2221">
        <v>128020</v>
      </c>
      <c r="AL38" s="2221">
        <v>486614</v>
      </c>
      <c r="AM38" s="2221">
        <v>1008929</v>
      </c>
      <c r="AN38" s="2221">
        <v>892908</v>
      </c>
      <c r="AO38" s="2221">
        <v>211578</v>
      </c>
      <c r="AP38" s="2221">
        <v>41242</v>
      </c>
      <c r="AQ38" s="2221">
        <v>48923</v>
      </c>
      <c r="AR38" s="2221">
        <v>54429</v>
      </c>
      <c r="AS38" s="2221">
        <v>15569340</v>
      </c>
      <c r="AT38" s="2221">
        <v>8867397</v>
      </c>
      <c r="AU38" s="2221">
        <v>42184743</v>
      </c>
      <c r="AV38" s="2221">
        <v>3302245</v>
      </c>
      <c r="AW38" s="91" t="s">
        <v>38</v>
      </c>
      <c r="AX38" s="92" t="s">
        <v>26</v>
      </c>
      <c r="AY38" s="86"/>
    </row>
    <row r="39" spans="1:254" ht="19.5" customHeight="1">
      <c r="A39" s="88" t="s">
        <v>26</v>
      </c>
      <c r="B39" s="89" t="s">
        <v>26</v>
      </c>
      <c r="C39" s="1173">
        <v>42644</v>
      </c>
      <c r="D39" s="82">
        <v>13543441</v>
      </c>
      <c r="E39" s="1172">
        <v>13020582</v>
      </c>
      <c r="F39" s="2221">
        <v>12442199</v>
      </c>
      <c r="G39" s="2221">
        <v>6469983</v>
      </c>
      <c r="H39" s="2221">
        <v>2625</v>
      </c>
      <c r="I39" s="2221">
        <v>5053</v>
      </c>
      <c r="J39" s="2221">
        <v>2355011</v>
      </c>
      <c r="K39" s="2221">
        <v>1574834</v>
      </c>
      <c r="L39" s="2221">
        <v>94226</v>
      </c>
      <c r="M39" s="2221">
        <v>27129</v>
      </c>
      <c r="N39" s="2221">
        <v>433051</v>
      </c>
      <c r="O39" s="2221">
        <v>50920</v>
      </c>
      <c r="P39" s="2221">
        <v>382131</v>
      </c>
      <c r="Q39" s="2221">
        <v>139067</v>
      </c>
      <c r="R39" s="2221">
        <v>409419</v>
      </c>
      <c r="S39" s="2221">
        <v>1176524</v>
      </c>
      <c r="T39" s="2221">
        <v>398638</v>
      </c>
      <c r="U39" s="2221">
        <v>15715</v>
      </c>
      <c r="V39" s="2221">
        <v>30166</v>
      </c>
      <c r="W39" s="91" t="s">
        <v>39</v>
      </c>
      <c r="X39" s="92" t="s">
        <v>26</v>
      </c>
      <c r="Y39" s="88" t="s">
        <v>26</v>
      </c>
      <c r="Z39" s="89" t="s">
        <v>26</v>
      </c>
      <c r="AA39" s="1173">
        <v>42644</v>
      </c>
      <c r="AB39" s="82">
        <v>10026707</v>
      </c>
      <c r="AC39" s="2221">
        <v>7263052</v>
      </c>
      <c r="AD39" s="2221">
        <v>2783864</v>
      </c>
      <c r="AE39" s="2221">
        <v>48355</v>
      </c>
      <c r="AF39" s="2221">
        <v>959589</v>
      </c>
      <c r="AG39" s="2221">
        <v>7500566</v>
      </c>
      <c r="AH39" s="2221">
        <v>453101</v>
      </c>
      <c r="AI39" s="2221">
        <v>8684</v>
      </c>
      <c r="AJ39" s="2221">
        <v>52171</v>
      </c>
      <c r="AK39" s="2221">
        <v>133760</v>
      </c>
      <c r="AL39" s="2221">
        <v>466133</v>
      </c>
      <c r="AM39" s="2221">
        <v>1025815</v>
      </c>
      <c r="AN39" s="2221">
        <v>944032</v>
      </c>
      <c r="AO39" s="2221">
        <v>207115</v>
      </c>
      <c r="AP39" s="2221">
        <v>28690</v>
      </c>
      <c r="AQ39" s="2221">
        <v>50993</v>
      </c>
      <c r="AR39" s="2221">
        <v>47303</v>
      </c>
      <c r="AS39" s="2221">
        <v>15627134</v>
      </c>
      <c r="AT39" s="2221">
        <v>9105508</v>
      </c>
      <c r="AU39" s="2221">
        <v>41129648</v>
      </c>
      <c r="AV39" s="2221">
        <v>3374913</v>
      </c>
      <c r="AW39" s="91" t="s">
        <v>39</v>
      </c>
      <c r="AX39" s="92" t="s">
        <v>26</v>
      </c>
      <c r="AY39" s="86"/>
    </row>
    <row r="40" spans="1:254" ht="19.5" customHeight="1">
      <c r="A40" s="88" t="s">
        <v>26</v>
      </c>
      <c r="B40" s="89" t="s">
        <v>26</v>
      </c>
      <c r="C40" s="1173">
        <v>42675</v>
      </c>
      <c r="D40" s="82">
        <v>13769675</v>
      </c>
      <c r="E40" s="1172">
        <v>13156142</v>
      </c>
      <c r="F40" s="2221">
        <v>12699648</v>
      </c>
      <c r="G40" s="2221">
        <v>6853747</v>
      </c>
      <c r="H40" s="2221">
        <v>2297</v>
      </c>
      <c r="I40" s="2221">
        <v>5410</v>
      </c>
      <c r="J40" s="2221">
        <v>2472674</v>
      </c>
      <c r="K40" s="2221">
        <v>1661303</v>
      </c>
      <c r="L40" s="2221">
        <v>108401</v>
      </c>
      <c r="M40" s="2221">
        <v>28678</v>
      </c>
      <c r="N40" s="2221">
        <v>422339</v>
      </c>
      <c r="O40" s="2221">
        <v>55178</v>
      </c>
      <c r="P40" s="2221">
        <v>367161</v>
      </c>
      <c r="Q40" s="2221">
        <v>139420</v>
      </c>
      <c r="R40" s="2221">
        <v>488870</v>
      </c>
      <c r="S40" s="2221">
        <v>1225982</v>
      </c>
      <c r="T40" s="2221">
        <v>390486</v>
      </c>
      <c r="U40" s="2221">
        <v>57744</v>
      </c>
      <c r="V40" s="2221">
        <v>30136</v>
      </c>
      <c r="W40" s="91" t="s">
        <v>40</v>
      </c>
      <c r="X40" s="103" t="s">
        <v>26</v>
      </c>
      <c r="Y40" s="88" t="s">
        <v>26</v>
      </c>
      <c r="Z40" s="89" t="s">
        <v>26</v>
      </c>
      <c r="AA40" s="1173">
        <v>42675</v>
      </c>
      <c r="AB40" s="82">
        <v>9768865</v>
      </c>
      <c r="AC40" s="2221">
        <v>7147805</v>
      </c>
      <c r="AD40" s="2221">
        <v>2621309</v>
      </c>
      <c r="AE40" s="2221">
        <v>44202</v>
      </c>
      <c r="AF40" s="2221">
        <v>953620</v>
      </c>
      <c r="AG40" s="2221">
        <v>7115845</v>
      </c>
      <c r="AH40" s="2221">
        <v>439844</v>
      </c>
      <c r="AI40" s="2221">
        <v>9788</v>
      </c>
      <c r="AJ40" s="2221">
        <v>58574</v>
      </c>
      <c r="AK40" s="2221">
        <v>132048</v>
      </c>
      <c r="AL40" s="2221">
        <v>480172</v>
      </c>
      <c r="AM40" s="2221">
        <v>940024</v>
      </c>
      <c r="AN40" s="2221">
        <v>902289</v>
      </c>
      <c r="AO40" s="2221">
        <v>204318</v>
      </c>
      <c r="AP40" s="2221">
        <v>38328</v>
      </c>
      <c r="AQ40" s="2221">
        <v>52181</v>
      </c>
      <c r="AR40" s="2221">
        <v>51134</v>
      </c>
      <c r="AS40" s="2221">
        <v>15237823</v>
      </c>
      <c r="AT40" s="2221">
        <v>8773818</v>
      </c>
      <c r="AU40" s="2221">
        <v>41462769</v>
      </c>
      <c r="AV40" s="2221">
        <v>3397017</v>
      </c>
      <c r="AW40" s="91" t="s">
        <v>40</v>
      </c>
      <c r="AX40" s="103" t="s">
        <v>26</v>
      </c>
      <c r="AY40" s="86"/>
    </row>
    <row r="41" spans="1:254" ht="19.5" customHeight="1">
      <c r="A41" s="104" t="s">
        <v>26</v>
      </c>
      <c r="B41" s="105" t="s">
        <v>26</v>
      </c>
      <c r="C41" s="1174">
        <v>42705</v>
      </c>
      <c r="D41" s="106">
        <v>14806252</v>
      </c>
      <c r="E41" s="1175">
        <v>14090947</v>
      </c>
      <c r="F41" s="2222">
        <v>13698512</v>
      </c>
      <c r="G41" s="2222">
        <v>7583715</v>
      </c>
      <c r="H41" s="2222">
        <v>12862</v>
      </c>
      <c r="I41" s="2222">
        <v>4983</v>
      </c>
      <c r="J41" s="2222">
        <v>2777877</v>
      </c>
      <c r="K41" s="2222">
        <v>1792572</v>
      </c>
      <c r="L41" s="2222">
        <v>114063</v>
      </c>
      <c r="M41" s="2222">
        <v>24352</v>
      </c>
      <c r="N41" s="2222">
        <v>453578</v>
      </c>
      <c r="O41" s="2222">
        <v>52742</v>
      </c>
      <c r="P41" s="2222">
        <v>400836</v>
      </c>
      <c r="Q41" s="2222">
        <v>150023</v>
      </c>
      <c r="R41" s="2222">
        <v>543446</v>
      </c>
      <c r="S41" s="2222">
        <v>1342836</v>
      </c>
      <c r="T41" s="2222">
        <v>415043</v>
      </c>
      <c r="U41" s="2222">
        <v>119902</v>
      </c>
      <c r="V41" s="2222">
        <v>28356</v>
      </c>
      <c r="W41" s="107" t="s">
        <v>41</v>
      </c>
      <c r="X41" s="108" t="s">
        <v>26</v>
      </c>
      <c r="Y41" s="104" t="s">
        <v>26</v>
      </c>
      <c r="Z41" s="105" t="s">
        <v>26</v>
      </c>
      <c r="AA41" s="1174">
        <v>42705</v>
      </c>
      <c r="AB41" s="106">
        <v>10142824</v>
      </c>
      <c r="AC41" s="2222">
        <v>7428009</v>
      </c>
      <c r="AD41" s="2222">
        <v>2723368</v>
      </c>
      <c r="AE41" s="2222">
        <v>46646</v>
      </c>
      <c r="AF41" s="2222">
        <v>971643</v>
      </c>
      <c r="AG41" s="2222">
        <v>7391132</v>
      </c>
      <c r="AH41" s="2222">
        <v>455130</v>
      </c>
      <c r="AI41" s="2222">
        <v>9807</v>
      </c>
      <c r="AJ41" s="2222">
        <v>61454</v>
      </c>
      <c r="AK41" s="2222">
        <v>142674</v>
      </c>
      <c r="AL41" s="2222">
        <v>489560</v>
      </c>
      <c r="AM41" s="2222">
        <v>1012708</v>
      </c>
      <c r="AN41" s="2222">
        <v>917960</v>
      </c>
      <c r="AO41" s="2222">
        <v>206659</v>
      </c>
      <c r="AP41" s="2222">
        <v>41977</v>
      </c>
      <c r="AQ41" s="2222">
        <v>45000</v>
      </c>
      <c r="AR41" s="2222">
        <v>55727</v>
      </c>
      <c r="AS41" s="2222">
        <v>15772272</v>
      </c>
      <c r="AT41" s="2222">
        <v>8923359</v>
      </c>
      <c r="AU41" s="2222">
        <v>45142173</v>
      </c>
      <c r="AV41" s="2222">
        <v>3741090</v>
      </c>
      <c r="AW41" s="107" t="s">
        <v>41</v>
      </c>
      <c r="AX41" s="108" t="s">
        <v>26</v>
      </c>
      <c r="AY41" s="86"/>
    </row>
    <row r="42" spans="1:254" ht="19" customHeight="1">
      <c r="A42" s="109"/>
      <c r="B42" s="109"/>
      <c r="C42" s="109"/>
      <c r="D42" s="110"/>
      <c r="E42" s="110"/>
      <c r="F42" s="110"/>
      <c r="G42" s="110"/>
      <c r="H42" s="110"/>
      <c r="I42" s="110"/>
      <c r="J42" s="110"/>
      <c r="K42" s="110"/>
      <c r="L42" s="110"/>
      <c r="M42" s="110"/>
      <c r="N42" s="110"/>
      <c r="O42" s="110"/>
      <c r="P42" s="110"/>
      <c r="Q42" s="110"/>
      <c r="R42" s="110"/>
      <c r="S42" s="110"/>
      <c r="T42" s="110"/>
      <c r="U42" s="110"/>
      <c r="V42" s="110"/>
      <c r="W42" s="111"/>
      <c r="X42" s="17"/>
      <c r="Y42" s="112"/>
      <c r="Z42" s="112"/>
      <c r="AA42" s="112"/>
      <c r="AB42" s="2"/>
      <c r="AC42" s="2"/>
      <c r="AD42" s="2"/>
      <c r="AE42" s="2"/>
      <c r="AF42" s="2"/>
      <c r="AG42" s="2"/>
      <c r="AH42" s="2"/>
      <c r="AI42" s="2"/>
      <c r="AJ42" s="2"/>
      <c r="AK42" s="2"/>
      <c r="AL42" s="2"/>
      <c r="AM42" s="2"/>
      <c r="AN42" s="2"/>
      <c r="AO42" s="2"/>
      <c r="AP42" s="2"/>
      <c r="AQ42" s="2"/>
      <c r="AR42" s="2"/>
      <c r="AS42" s="2"/>
      <c r="AT42" s="2"/>
      <c r="AU42" s="2"/>
      <c r="AV42" s="2"/>
      <c r="AW42" s="111"/>
      <c r="AX42" s="113"/>
      <c r="AY42" s="35"/>
    </row>
    <row r="43" spans="1:254" ht="19" customHeight="1">
      <c r="A43" s="109"/>
      <c r="B43" s="109"/>
      <c r="C43" s="109"/>
      <c r="D43" s="110"/>
      <c r="E43" s="110"/>
      <c r="F43" s="110"/>
      <c r="G43" s="110"/>
      <c r="H43" s="110"/>
      <c r="I43" s="110"/>
      <c r="J43" s="110"/>
      <c r="K43" s="110"/>
      <c r="L43" s="110"/>
      <c r="M43" s="110"/>
      <c r="N43" s="110"/>
      <c r="O43" s="110"/>
      <c r="P43" s="110"/>
      <c r="Q43" s="110"/>
      <c r="R43" s="110"/>
      <c r="S43" s="110"/>
      <c r="T43" s="110"/>
      <c r="U43" s="110"/>
      <c r="V43" s="110"/>
      <c r="W43" s="111"/>
      <c r="X43" s="17"/>
      <c r="Y43" s="112"/>
      <c r="Z43" s="112"/>
      <c r="AA43" s="112"/>
      <c r="AB43" s="2"/>
      <c r="AC43" s="2"/>
      <c r="AD43" s="2"/>
      <c r="AE43" s="2"/>
      <c r="AF43" s="2"/>
      <c r="AG43" s="2"/>
      <c r="AH43" s="2"/>
      <c r="AI43" s="2"/>
      <c r="AJ43" s="2"/>
      <c r="AK43" s="2"/>
      <c r="AL43" s="2"/>
      <c r="AM43" s="2"/>
      <c r="AN43" s="2"/>
      <c r="AO43" s="2"/>
      <c r="AP43" s="2"/>
      <c r="AQ43" s="2"/>
      <c r="AR43" s="2"/>
      <c r="AS43" s="2"/>
      <c r="AT43" s="2"/>
      <c r="AU43" s="2"/>
      <c r="AV43" s="2"/>
      <c r="AW43" s="111"/>
      <c r="AX43" s="111"/>
      <c r="AY43" s="35"/>
    </row>
    <row r="44" spans="1:254" s="123" customFormat="1" ht="27" customHeight="1">
      <c r="A44" s="114" t="s">
        <v>42</v>
      </c>
      <c r="B44" s="114"/>
      <c r="C44" s="114"/>
      <c r="D44" s="115"/>
      <c r="E44" s="116"/>
      <c r="F44" s="117" t="s">
        <v>1537</v>
      </c>
      <c r="G44" s="118"/>
      <c r="H44" s="118"/>
      <c r="I44" s="118"/>
      <c r="J44" s="118"/>
      <c r="K44" s="118"/>
      <c r="L44" s="118"/>
      <c r="M44" s="118"/>
      <c r="N44" s="118"/>
      <c r="O44" s="118"/>
      <c r="P44" s="118"/>
      <c r="Q44" s="118"/>
      <c r="R44" s="118"/>
      <c r="S44" s="118"/>
      <c r="T44" s="118"/>
      <c r="U44" s="118"/>
      <c r="V44" s="119" t="s">
        <v>764</v>
      </c>
      <c r="W44" s="120"/>
      <c r="X44" s="121"/>
      <c r="Y44" s="122"/>
      <c r="Z44" s="122"/>
      <c r="AA44" s="122"/>
      <c r="AB44" s="2"/>
      <c r="AC44" s="2"/>
      <c r="AD44" s="2"/>
      <c r="AE44" s="2"/>
      <c r="AF44" s="2"/>
      <c r="AG44" s="2"/>
      <c r="AH44" s="2"/>
      <c r="AI44" s="2"/>
      <c r="AJ44" s="2"/>
      <c r="AK44" s="2"/>
      <c r="AL44" s="2"/>
      <c r="AM44" s="2"/>
      <c r="AN44" s="2"/>
      <c r="AO44" s="2"/>
      <c r="AP44" s="2"/>
      <c r="AQ44" s="2"/>
      <c r="AR44" s="2"/>
      <c r="AS44" s="2"/>
      <c r="AT44" s="2"/>
      <c r="AU44" s="2"/>
      <c r="AV44" s="119" t="s">
        <v>43</v>
      </c>
      <c r="AW44" s="120"/>
      <c r="AX44" s="120"/>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3">
        <v>40909</v>
      </c>
      <c r="B45" s="124">
        <v>40909</v>
      </c>
      <c r="C45" s="65">
        <v>40909</v>
      </c>
      <c r="D45" s="66">
        <v>6588742947</v>
      </c>
      <c r="E45" s="1171">
        <v>6244203865</v>
      </c>
      <c r="F45" s="2219">
        <v>6041112058</v>
      </c>
      <c r="G45" s="2219">
        <v>3228505279</v>
      </c>
      <c r="H45" s="2219">
        <v>17295778</v>
      </c>
      <c r="I45" s="2219">
        <v>1954560</v>
      </c>
      <c r="J45" s="2219">
        <v>990178997</v>
      </c>
      <c r="K45" s="2219">
        <v>641045151</v>
      </c>
      <c r="L45" s="2219">
        <v>42564586</v>
      </c>
      <c r="M45" s="2219">
        <v>11115810</v>
      </c>
      <c r="N45" s="2219">
        <v>284328046</v>
      </c>
      <c r="O45" s="2219">
        <v>36354242</v>
      </c>
      <c r="P45" s="2219">
        <v>247973863</v>
      </c>
      <c r="Q45" s="2219">
        <v>74369049</v>
      </c>
      <c r="R45" s="2219">
        <v>299617832</v>
      </c>
      <c r="S45" s="2219">
        <v>672634445</v>
      </c>
      <c r="T45" s="2219">
        <v>125748587</v>
      </c>
      <c r="U45" s="2219">
        <v>58373547</v>
      </c>
      <c r="V45" s="2219">
        <v>9279450</v>
      </c>
      <c r="W45" s="67">
        <v>40909</v>
      </c>
      <c r="X45" s="68">
        <v>40909</v>
      </c>
      <c r="Y45" s="63">
        <v>40909</v>
      </c>
      <c r="Z45" s="124">
        <v>40909</v>
      </c>
      <c r="AA45" s="125">
        <v>40909</v>
      </c>
      <c r="AB45" s="2219">
        <v>4734989260</v>
      </c>
      <c r="AC45" s="2219">
        <v>2438948106</v>
      </c>
      <c r="AD45" s="2219">
        <v>981668073</v>
      </c>
      <c r="AE45" s="2219">
        <v>19845467</v>
      </c>
      <c r="AF45" s="2219">
        <v>255265145</v>
      </c>
      <c r="AG45" s="2219">
        <v>309718094</v>
      </c>
      <c r="AH45" s="2219">
        <v>48000075</v>
      </c>
      <c r="AI45" s="2219">
        <v>917927</v>
      </c>
      <c r="AJ45" s="2219">
        <v>29421527</v>
      </c>
      <c r="AK45" s="2219">
        <v>93791180</v>
      </c>
      <c r="AL45" s="2219">
        <v>258116069</v>
      </c>
      <c r="AM45" s="2219">
        <v>152974538</v>
      </c>
      <c r="AN45" s="2219">
        <v>74716828</v>
      </c>
      <c r="AO45" s="2219">
        <v>35991492</v>
      </c>
      <c r="AP45" s="2219">
        <v>12806037</v>
      </c>
      <c r="AQ45" s="2219">
        <v>9394423</v>
      </c>
      <c r="AR45" s="2219">
        <v>13414427</v>
      </c>
      <c r="AS45" s="2219">
        <v>687153669</v>
      </c>
      <c r="AT45" s="2219">
        <v>415125582</v>
      </c>
      <c r="AU45" s="2219">
        <v>1408381962</v>
      </c>
      <c r="AV45" s="2219">
        <v>123808012</v>
      </c>
      <c r="AW45" s="126">
        <v>40909</v>
      </c>
      <c r="AX45" s="68">
        <v>40909</v>
      </c>
      <c r="AY45" s="966"/>
    </row>
    <row r="46" spans="1:254" ht="19.5" customHeight="1">
      <c r="A46" s="73"/>
      <c r="B46" s="64">
        <v>41275</v>
      </c>
      <c r="C46" s="74"/>
      <c r="D46" s="75">
        <v>6758974310</v>
      </c>
      <c r="E46" s="1171">
        <v>6446738285</v>
      </c>
      <c r="F46" s="2220">
        <v>6225924953</v>
      </c>
      <c r="G46" s="2220">
        <v>3345659047</v>
      </c>
      <c r="H46" s="2220">
        <v>17800579</v>
      </c>
      <c r="I46" s="2220">
        <v>1943098</v>
      </c>
      <c r="J46" s="2220">
        <v>1047969390</v>
      </c>
      <c r="K46" s="2220">
        <v>664216266</v>
      </c>
      <c r="L46" s="2220">
        <v>44520228</v>
      </c>
      <c r="M46" s="2220">
        <v>11570429</v>
      </c>
      <c r="N46" s="2220">
        <v>255359743</v>
      </c>
      <c r="O46" s="2220">
        <v>34260088</v>
      </c>
      <c r="P46" s="2220">
        <v>221099707</v>
      </c>
      <c r="Q46" s="2220">
        <v>69959851</v>
      </c>
      <c r="R46" s="2220">
        <v>311905728</v>
      </c>
      <c r="S46" s="2220">
        <v>720483331</v>
      </c>
      <c r="T46" s="2220">
        <v>128635111</v>
      </c>
      <c r="U46" s="2220">
        <v>60728777</v>
      </c>
      <c r="V46" s="2220">
        <v>10567053</v>
      </c>
      <c r="W46" s="67">
        <v>41275</v>
      </c>
      <c r="X46" s="68">
        <v>41275</v>
      </c>
      <c r="Y46" s="73"/>
      <c r="Z46" s="64">
        <v>41275</v>
      </c>
      <c r="AA46" s="127"/>
      <c r="AB46" s="2220">
        <v>4847336431</v>
      </c>
      <c r="AC46" s="2220">
        <v>2509887036</v>
      </c>
      <c r="AD46" s="2220">
        <v>1013782344</v>
      </c>
      <c r="AE46" s="2220">
        <v>18725794</v>
      </c>
      <c r="AF46" s="2220">
        <v>255226264</v>
      </c>
      <c r="AG46" s="2220">
        <v>329031201</v>
      </c>
      <c r="AH46" s="2220">
        <v>48232621</v>
      </c>
      <c r="AI46" s="2220">
        <v>870508</v>
      </c>
      <c r="AJ46" s="2220">
        <v>29895497</v>
      </c>
      <c r="AK46" s="2220">
        <v>94862582</v>
      </c>
      <c r="AL46" s="2220">
        <v>230894708</v>
      </c>
      <c r="AM46" s="2220">
        <v>157378445</v>
      </c>
      <c r="AN46" s="2220">
        <v>80280673</v>
      </c>
      <c r="AO46" s="2220">
        <v>35778134</v>
      </c>
      <c r="AP46" s="2220">
        <v>13639821</v>
      </c>
      <c r="AQ46" s="2220">
        <v>15058298</v>
      </c>
      <c r="AR46" s="2220">
        <v>13792629</v>
      </c>
      <c r="AS46" s="2220">
        <v>682076060</v>
      </c>
      <c r="AT46" s="2220">
        <v>404052052</v>
      </c>
      <c r="AU46" s="2220">
        <v>1428083614</v>
      </c>
      <c r="AV46" s="2220">
        <v>120066988</v>
      </c>
      <c r="AW46" s="67">
        <v>41275</v>
      </c>
      <c r="AX46" s="68">
        <v>41275</v>
      </c>
      <c r="AY46" s="966"/>
    </row>
    <row r="47" spans="1:254" ht="19.5" customHeight="1">
      <c r="A47" s="73"/>
      <c r="B47" s="64">
        <v>41640</v>
      </c>
      <c r="C47" s="74"/>
      <c r="D47" s="75">
        <v>6633445164</v>
      </c>
      <c r="E47" s="1171">
        <v>6343147016</v>
      </c>
      <c r="F47" s="2220">
        <v>6108699917</v>
      </c>
      <c r="G47" s="2220">
        <v>3248511560</v>
      </c>
      <c r="H47" s="2220">
        <v>14620662</v>
      </c>
      <c r="I47" s="2220">
        <v>1899457</v>
      </c>
      <c r="J47" s="2220">
        <v>1042616397</v>
      </c>
      <c r="K47" s="2220">
        <v>623720667</v>
      </c>
      <c r="L47" s="2220">
        <v>41762459</v>
      </c>
      <c r="M47" s="2220">
        <v>8573665</v>
      </c>
      <c r="N47" s="2220">
        <v>233435092</v>
      </c>
      <c r="O47" s="2220">
        <v>31986198</v>
      </c>
      <c r="P47" s="2220">
        <v>201448912</v>
      </c>
      <c r="Q47" s="2220">
        <v>67938334</v>
      </c>
      <c r="R47" s="2220">
        <v>310971016</v>
      </c>
      <c r="S47" s="2220">
        <v>700202345</v>
      </c>
      <c r="T47" s="2220">
        <v>135477334</v>
      </c>
      <c r="U47" s="2220">
        <v>57137305</v>
      </c>
      <c r="V47" s="2220">
        <v>10157340</v>
      </c>
      <c r="W47" s="67">
        <v>41640</v>
      </c>
      <c r="X47" s="68">
        <v>41640</v>
      </c>
      <c r="Y47" s="73"/>
      <c r="Z47" s="64">
        <v>41640</v>
      </c>
      <c r="AA47" s="127"/>
      <c r="AB47" s="2220">
        <v>4781350958</v>
      </c>
      <c r="AC47" s="2220">
        <v>2438286040</v>
      </c>
      <c r="AD47" s="2220">
        <v>1020369780</v>
      </c>
      <c r="AE47" s="2220">
        <v>17502654</v>
      </c>
      <c r="AF47" s="2220">
        <v>247780422</v>
      </c>
      <c r="AG47" s="2220">
        <v>322783006</v>
      </c>
      <c r="AH47" s="2220">
        <v>47789965</v>
      </c>
      <c r="AI47" s="2220">
        <v>908202</v>
      </c>
      <c r="AJ47" s="2220">
        <v>32088493</v>
      </c>
      <c r="AK47" s="2220">
        <v>92985046</v>
      </c>
      <c r="AL47" s="2220">
        <v>231200734</v>
      </c>
      <c r="AM47" s="2220">
        <v>165017140</v>
      </c>
      <c r="AN47" s="2220">
        <v>80801791</v>
      </c>
      <c r="AO47" s="2220">
        <v>38033125</v>
      </c>
      <c r="AP47" s="2220">
        <v>14488350</v>
      </c>
      <c r="AQ47" s="2220">
        <v>17196800</v>
      </c>
      <c r="AR47" s="2220">
        <v>14119569</v>
      </c>
      <c r="AS47" s="2220">
        <v>677511971</v>
      </c>
      <c r="AT47" s="2220">
        <v>398399049</v>
      </c>
      <c r="AU47" s="2220">
        <v>1417515856</v>
      </c>
      <c r="AV47" s="2220">
        <v>117609774</v>
      </c>
      <c r="AW47" s="67">
        <v>41640</v>
      </c>
      <c r="AX47" s="68">
        <v>41640</v>
      </c>
      <c r="AY47" s="966"/>
    </row>
    <row r="48" spans="1:254" ht="19.5" customHeight="1">
      <c r="A48" s="73"/>
      <c r="B48" s="64">
        <v>42005</v>
      </c>
      <c r="C48" s="74"/>
      <c r="D48" s="75">
        <v>6606170041</v>
      </c>
      <c r="E48" s="1171">
        <v>6319601619</v>
      </c>
      <c r="F48" s="2220">
        <v>6102284957</v>
      </c>
      <c r="G48" s="2220">
        <v>3325185020</v>
      </c>
      <c r="H48" s="2220">
        <v>11016439</v>
      </c>
      <c r="I48" s="2220">
        <v>1881721</v>
      </c>
      <c r="J48" s="2220">
        <v>1133025802</v>
      </c>
      <c r="K48" s="2220">
        <v>643068504</v>
      </c>
      <c r="L48" s="2220">
        <v>39916168</v>
      </c>
      <c r="M48" s="2220">
        <v>12552441</v>
      </c>
      <c r="N48" s="2220">
        <v>210882031</v>
      </c>
      <c r="O48" s="2220">
        <v>27203199</v>
      </c>
      <c r="P48" s="2220">
        <v>183678832</v>
      </c>
      <c r="Q48" s="2220">
        <v>66974133</v>
      </c>
      <c r="R48" s="2220">
        <v>294706599</v>
      </c>
      <c r="S48" s="2220">
        <v>712299392</v>
      </c>
      <c r="T48" s="2220">
        <v>137251106</v>
      </c>
      <c r="U48" s="2220">
        <v>49637999</v>
      </c>
      <c r="V48" s="2220">
        <v>11972686</v>
      </c>
      <c r="W48" s="67">
        <v>42005</v>
      </c>
      <c r="X48" s="68">
        <v>42005</v>
      </c>
      <c r="Y48" s="73"/>
      <c r="Z48" s="64">
        <v>42005</v>
      </c>
      <c r="AA48" s="127"/>
      <c r="AB48" s="2220">
        <v>4604836539</v>
      </c>
      <c r="AC48" s="2220">
        <v>2358895056</v>
      </c>
      <c r="AD48" s="2220">
        <v>974947336</v>
      </c>
      <c r="AE48" s="2220">
        <v>18785809</v>
      </c>
      <c r="AF48" s="2220">
        <v>231454446</v>
      </c>
      <c r="AG48" s="2220">
        <v>307705343</v>
      </c>
      <c r="AH48" s="2220">
        <v>45839840</v>
      </c>
      <c r="AI48" s="2220">
        <v>834634</v>
      </c>
      <c r="AJ48" s="2220">
        <v>30448217</v>
      </c>
      <c r="AK48" s="2220">
        <v>85578238</v>
      </c>
      <c r="AL48" s="2220">
        <v>226013683</v>
      </c>
      <c r="AM48" s="2220">
        <v>161650025</v>
      </c>
      <c r="AN48" s="2220">
        <v>75308646</v>
      </c>
      <c r="AO48" s="2220">
        <v>39384663</v>
      </c>
      <c r="AP48" s="2220">
        <v>14511222</v>
      </c>
      <c r="AQ48" s="2220">
        <v>16981548</v>
      </c>
      <c r="AR48" s="2220">
        <v>16497834</v>
      </c>
      <c r="AS48" s="2220">
        <v>665951544</v>
      </c>
      <c r="AT48" s="2220">
        <v>385776601</v>
      </c>
      <c r="AU48" s="2220">
        <v>1386986701</v>
      </c>
      <c r="AV48" s="2220">
        <v>108849484</v>
      </c>
      <c r="AW48" s="67">
        <v>42005</v>
      </c>
      <c r="AX48" s="68">
        <v>42005</v>
      </c>
      <c r="AY48" s="966"/>
    </row>
    <row r="49" spans="1:51" ht="19.5" customHeight="1">
      <c r="A49" s="73"/>
      <c r="B49" s="64">
        <v>42370</v>
      </c>
      <c r="C49" s="74"/>
      <c r="D49" s="75">
        <v>6466408309</v>
      </c>
      <c r="E49" s="1171">
        <v>6167549576</v>
      </c>
      <c r="F49" s="2220">
        <v>5969617471</v>
      </c>
      <c r="G49" s="2220">
        <v>3173373863</v>
      </c>
      <c r="H49" s="2220">
        <v>4943129</v>
      </c>
      <c r="I49" s="2220">
        <v>1999050</v>
      </c>
      <c r="J49" s="2220">
        <v>1012747512</v>
      </c>
      <c r="K49" s="2220">
        <v>680840562</v>
      </c>
      <c r="L49" s="2220">
        <v>44621622</v>
      </c>
      <c r="M49" s="2220">
        <v>11999005</v>
      </c>
      <c r="N49" s="2220">
        <v>218221878</v>
      </c>
      <c r="O49" s="2220">
        <v>25532535</v>
      </c>
      <c r="P49" s="2220">
        <v>192689343</v>
      </c>
      <c r="Q49" s="2220">
        <v>66414726</v>
      </c>
      <c r="R49" s="2220">
        <v>278023574</v>
      </c>
      <c r="S49" s="2220">
        <v>666210171</v>
      </c>
      <c r="T49" s="2220">
        <v>127665286</v>
      </c>
      <c r="U49" s="2220">
        <v>46375119</v>
      </c>
      <c r="V49" s="2220">
        <v>13312230</v>
      </c>
      <c r="W49" s="67">
        <v>42370</v>
      </c>
      <c r="X49" s="68">
        <v>42370</v>
      </c>
      <c r="Y49" s="73"/>
      <c r="Z49" s="64">
        <v>42370</v>
      </c>
      <c r="AA49" s="127"/>
      <c r="AB49" s="2220">
        <v>4647455733</v>
      </c>
      <c r="AC49" s="2220">
        <v>2388270300</v>
      </c>
      <c r="AD49" s="2220">
        <v>970780709</v>
      </c>
      <c r="AE49" s="2220">
        <v>19094168</v>
      </c>
      <c r="AF49" s="2220">
        <v>240491976</v>
      </c>
      <c r="AG49" s="2220">
        <v>304620473</v>
      </c>
      <c r="AH49" s="2220">
        <v>46099381</v>
      </c>
      <c r="AI49" s="2220">
        <v>866137</v>
      </c>
      <c r="AJ49" s="2220">
        <v>29295597</v>
      </c>
      <c r="AK49" s="2220">
        <v>86771248</v>
      </c>
      <c r="AL49" s="2220">
        <v>232709524</v>
      </c>
      <c r="AM49" s="2220">
        <v>160768212</v>
      </c>
      <c r="AN49" s="2220">
        <v>77857300</v>
      </c>
      <c r="AO49" s="2220">
        <v>40473601</v>
      </c>
      <c r="AP49" s="2220">
        <v>14506308</v>
      </c>
      <c r="AQ49" s="2220">
        <v>17770098</v>
      </c>
      <c r="AR49" s="2220">
        <v>17080699</v>
      </c>
      <c r="AS49" s="2220">
        <v>667190434</v>
      </c>
      <c r="AT49" s="2220">
        <v>379628435</v>
      </c>
      <c r="AU49" s="2220">
        <v>1387211854</v>
      </c>
      <c r="AV49" s="2220">
        <v>108366214</v>
      </c>
      <c r="AW49" s="67">
        <v>42370</v>
      </c>
      <c r="AX49" s="68">
        <v>42370</v>
      </c>
      <c r="AY49" s="966"/>
    </row>
    <row r="50" spans="1:51" ht="11.25" customHeight="1">
      <c r="A50" s="73"/>
      <c r="B50" s="76"/>
      <c r="C50" s="74"/>
      <c r="D50" s="75"/>
      <c r="E50" s="1171"/>
      <c r="F50" s="2220"/>
      <c r="G50" s="2220"/>
      <c r="H50" s="2220"/>
      <c r="I50" s="2220"/>
      <c r="J50" s="2220"/>
      <c r="K50" s="2220"/>
      <c r="L50" s="2220"/>
      <c r="M50" s="2220"/>
      <c r="N50" s="2220"/>
      <c r="O50" s="2220"/>
      <c r="P50" s="2220"/>
      <c r="Q50" s="2220"/>
      <c r="R50" s="2220"/>
      <c r="S50" s="2220"/>
      <c r="T50" s="2220"/>
      <c r="U50" s="2220"/>
      <c r="V50" s="2220"/>
      <c r="W50" s="77"/>
      <c r="X50" s="78"/>
      <c r="Y50" s="73"/>
      <c r="Z50" s="76"/>
      <c r="AA50" s="127"/>
      <c r="AB50" s="2220"/>
      <c r="AC50" s="2220"/>
      <c r="AD50" s="2220"/>
      <c r="AE50" s="2220"/>
      <c r="AF50" s="2220"/>
      <c r="AG50" s="2220"/>
      <c r="AH50" s="2220"/>
      <c r="AI50" s="2220"/>
      <c r="AJ50" s="2220"/>
      <c r="AK50" s="2220"/>
      <c r="AL50" s="2220"/>
      <c r="AM50" s="2220"/>
      <c r="AN50" s="2220"/>
      <c r="AO50" s="2220"/>
      <c r="AP50" s="2220"/>
      <c r="AQ50" s="2220"/>
      <c r="AR50" s="2220"/>
      <c r="AS50" s="2220"/>
      <c r="AT50" s="2220"/>
      <c r="AU50" s="2220"/>
      <c r="AV50" s="2220"/>
      <c r="AW50" s="77"/>
      <c r="AX50" s="78"/>
      <c r="AY50" s="966"/>
    </row>
    <row r="51" spans="1:51" ht="19.5" customHeight="1">
      <c r="A51" s="79">
        <v>41730</v>
      </c>
      <c r="B51" s="80">
        <v>41730</v>
      </c>
      <c r="C51" s="81">
        <v>41730</v>
      </c>
      <c r="D51" s="82">
        <v>6598655845</v>
      </c>
      <c r="E51" s="1172">
        <v>6318676092</v>
      </c>
      <c r="F51" s="2221">
        <v>6078485492</v>
      </c>
      <c r="G51" s="2221">
        <v>3232886044</v>
      </c>
      <c r="H51" s="2221">
        <v>12161235</v>
      </c>
      <c r="I51" s="2221">
        <v>1864264</v>
      </c>
      <c r="J51" s="2221">
        <v>1062635482</v>
      </c>
      <c r="K51" s="2221">
        <v>609160860</v>
      </c>
      <c r="L51" s="2221">
        <v>39667677</v>
      </c>
      <c r="M51" s="2221">
        <v>9181062</v>
      </c>
      <c r="N51" s="2221">
        <v>227304942</v>
      </c>
      <c r="O51" s="2221">
        <v>30241232</v>
      </c>
      <c r="P51" s="2221">
        <v>197063721</v>
      </c>
      <c r="Q51" s="2221">
        <v>69044108</v>
      </c>
      <c r="R51" s="2221">
        <v>304641151</v>
      </c>
      <c r="S51" s="2221">
        <v>697206100</v>
      </c>
      <c r="T51" s="2221">
        <v>137240495</v>
      </c>
      <c r="U51" s="2221">
        <v>52458181</v>
      </c>
      <c r="V51" s="2221">
        <v>10320873</v>
      </c>
      <c r="W51" s="83">
        <v>41730</v>
      </c>
      <c r="X51" s="70">
        <v>41730</v>
      </c>
      <c r="Y51" s="79">
        <v>41730</v>
      </c>
      <c r="Z51" s="80">
        <v>41730</v>
      </c>
      <c r="AA51" s="128">
        <v>41730</v>
      </c>
      <c r="AB51" s="2221">
        <v>4750794906</v>
      </c>
      <c r="AC51" s="2221">
        <v>2423643058</v>
      </c>
      <c r="AD51" s="2221">
        <v>1018369108</v>
      </c>
      <c r="AE51" s="2221">
        <v>18130562</v>
      </c>
      <c r="AF51" s="2221">
        <v>244098476</v>
      </c>
      <c r="AG51" s="2221">
        <v>320282226</v>
      </c>
      <c r="AH51" s="2221">
        <v>47286688</v>
      </c>
      <c r="AI51" s="2221">
        <v>929348</v>
      </c>
      <c r="AJ51" s="2221">
        <v>32462469</v>
      </c>
      <c r="AK51" s="2221">
        <v>89609895</v>
      </c>
      <c r="AL51" s="2221">
        <v>227576447</v>
      </c>
      <c r="AM51" s="2221">
        <v>163786518</v>
      </c>
      <c r="AN51" s="2221">
        <v>79885058</v>
      </c>
      <c r="AO51" s="2221">
        <v>38408933</v>
      </c>
      <c r="AP51" s="2221">
        <v>14511194</v>
      </c>
      <c r="AQ51" s="2221">
        <v>17279277</v>
      </c>
      <c r="AR51" s="2221">
        <v>14535773</v>
      </c>
      <c r="AS51" s="2221">
        <v>674103007</v>
      </c>
      <c r="AT51" s="2221">
        <v>395340696</v>
      </c>
      <c r="AU51" s="2221">
        <v>1401101910</v>
      </c>
      <c r="AV51" s="2221">
        <v>115932210</v>
      </c>
      <c r="AW51" s="83">
        <v>41730</v>
      </c>
      <c r="AX51" s="70">
        <v>41730</v>
      </c>
      <c r="AY51" s="74"/>
    </row>
    <row r="52" spans="1:51" ht="19.5" customHeight="1">
      <c r="A52" s="85"/>
      <c r="B52" s="80">
        <v>42095</v>
      </c>
      <c r="C52" s="86"/>
      <c r="D52" s="82">
        <v>6566152393</v>
      </c>
      <c r="E52" s="1172">
        <v>6273054925</v>
      </c>
      <c r="F52" s="2221">
        <v>6065726125</v>
      </c>
      <c r="G52" s="2221">
        <v>3289296205</v>
      </c>
      <c r="H52" s="2221">
        <v>13486950</v>
      </c>
      <c r="I52" s="2221">
        <v>1909263</v>
      </c>
      <c r="J52" s="2221">
        <v>1105797437</v>
      </c>
      <c r="K52" s="2221">
        <v>652193697</v>
      </c>
      <c r="L52" s="2221">
        <v>42334514</v>
      </c>
      <c r="M52" s="2221">
        <v>12703317</v>
      </c>
      <c r="N52" s="2221">
        <v>210207080</v>
      </c>
      <c r="O52" s="2221">
        <v>26535958</v>
      </c>
      <c r="P52" s="2221">
        <v>183671122</v>
      </c>
      <c r="Q52" s="2221">
        <v>64933310</v>
      </c>
      <c r="R52" s="2221">
        <v>288179662</v>
      </c>
      <c r="S52" s="2221">
        <v>703301791</v>
      </c>
      <c r="T52" s="2221">
        <v>132992061</v>
      </c>
      <c r="U52" s="2221">
        <v>48949693</v>
      </c>
      <c r="V52" s="2221">
        <v>12307431</v>
      </c>
      <c r="W52" s="83">
        <v>42095</v>
      </c>
      <c r="X52" s="70">
        <v>42095</v>
      </c>
      <c r="Y52" s="85"/>
      <c r="Z52" s="80">
        <v>42095</v>
      </c>
      <c r="AA52" s="130"/>
      <c r="AB52" s="2221">
        <v>4601004784</v>
      </c>
      <c r="AC52" s="2221">
        <v>2361456906</v>
      </c>
      <c r="AD52" s="2221">
        <v>970095924</v>
      </c>
      <c r="AE52" s="2221">
        <v>18964439</v>
      </c>
      <c r="AF52" s="2221">
        <v>232000999</v>
      </c>
      <c r="AG52" s="2221">
        <v>306054562</v>
      </c>
      <c r="AH52" s="2221">
        <v>45712336</v>
      </c>
      <c r="AI52" s="2221">
        <v>813953</v>
      </c>
      <c r="AJ52" s="2221">
        <v>29738384</v>
      </c>
      <c r="AK52" s="2221">
        <v>85485855</v>
      </c>
      <c r="AL52" s="2221">
        <v>225769366</v>
      </c>
      <c r="AM52" s="2221">
        <v>162239669</v>
      </c>
      <c r="AN52" s="2221">
        <v>74511149</v>
      </c>
      <c r="AO52" s="2221">
        <v>40174382</v>
      </c>
      <c r="AP52" s="2221">
        <v>14397545</v>
      </c>
      <c r="AQ52" s="2221">
        <v>17065140</v>
      </c>
      <c r="AR52" s="2221">
        <v>16524175</v>
      </c>
      <c r="AS52" s="2221">
        <v>665950676</v>
      </c>
      <c r="AT52" s="2221">
        <v>383672776</v>
      </c>
      <c r="AU52" s="2221">
        <v>1390739245</v>
      </c>
      <c r="AV52" s="2221">
        <v>107562491</v>
      </c>
      <c r="AW52" s="83">
        <v>42095</v>
      </c>
      <c r="AX52" s="70">
        <v>42095</v>
      </c>
      <c r="AY52" s="74"/>
    </row>
    <row r="53" spans="1:51" ht="10.5" customHeight="1">
      <c r="A53" s="85"/>
      <c r="B53" s="87"/>
      <c r="C53" s="86"/>
      <c r="D53" s="82"/>
      <c r="E53" s="1172"/>
      <c r="F53" s="2221"/>
      <c r="G53" s="2221"/>
      <c r="H53" s="2221"/>
      <c r="I53" s="2221"/>
      <c r="J53" s="2221"/>
      <c r="K53" s="2221"/>
      <c r="L53" s="2221"/>
      <c r="M53" s="2221"/>
      <c r="N53" s="2221"/>
      <c r="O53" s="2221"/>
      <c r="P53" s="2221"/>
      <c r="Q53" s="2221"/>
      <c r="R53" s="2221"/>
      <c r="S53" s="2221"/>
      <c r="T53" s="2221"/>
      <c r="U53" s="2221"/>
      <c r="V53" s="2221"/>
      <c r="W53" s="77"/>
      <c r="X53" s="78"/>
      <c r="Y53" s="85"/>
      <c r="Z53" s="87"/>
      <c r="AA53" s="130"/>
      <c r="AB53" s="2221"/>
      <c r="AC53" s="2221"/>
      <c r="AD53" s="2221"/>
      <c r="AE53" s="2221"/>
      <c r="AF53" s="2221"/>
      <c r="AG53" s="2221"/>
      <c r="AH53" s="2221"/>
      <c r="AI53" s="2221"/>
      <c r="AJ53" s="2221"/>
      <c r="AK53" s="2221"/>
      <c r="AL53" s="2221"/>
      <c r="AM53" s="2221"/>
      <c r="AN53" s="2221"/>
      <c r="AO53" s="2221"/>
      <c r="AP53" s="2221"/>
      <c r="AQ53" s="2221"/>
      <c r="AR53" s="2221"/>
      <c r="AS53" s="2221"/>
      <c r="AT53" s="2221"/>
      <c r="AU53" s="2221"/>
      <c r="AV53" s="2221"/>
      <c r="AW53" s="77"/>
      <c r="AX53" s="78"/>
      <c r="AY53" s="74"/>
    </row>
    <row r="54" spans="1:51" ht="19.5" customHeight="1">
      <c r="A54" s="88" t="s">
        <v>1535</v>
      </c>
      <c r="B54" s="89" t="s">
        <v>23</v>
      </c>
      <c r="C54" s="90" t="s">
        <v>164</v>
      </c>
      <c r="D54" s="82">
        <v>1659534502</v>
      </c>
      <c r="E54" s="1172">
        <v>1576246208</v>
      </c>
      <c r="F54" s="2221">
        <v>1535596357</v>
      </c>
      <c r="G54" s="2221">
        <v>822311222</v>
      </c>
      <c r="H54" s="2221">
        <v>2795338</v>
      </c>
      <c r="I54" s="2221">
        <v>498759</v>
      </c>
      <c r="J54" s="2221">
        <v>269976202</v>
      </c>
      <c r="K54" s="2221">
        <v>171002040</v>
      </c>
      <c r="L54" s="2221">
        <v>11766240</v>
      </c>
      <c r="M54" s="2221">
        <v>3426063</v>
      </c>
      <c r="N54" s="2221">
        <v>59682362</v>
      </c>
      <c r="O54" s="2221">
        <v>8030514</v>
      </c>
      <c r="P54" s="2221">
        <v>51651848</v>
      </c>
      <c r="Q54" s="2221">
        <v>15328822</v>
      </c>
      <c r="R54" s="2221">
        <v>66575991</v>
      </c>
      <c r="S54" s="2221">
        <v>175343929</v>
      </c>
      <c r="T54" s="2221">
        <v>30189731</v>
      </c>
      <c r="U54" s="2221">
        <v>12631270</v>
      </c>
      <c r="V54" s="2221">
        <v>3094475</v>
      </c>
      <c r="W54" s="91" t="s">
        <v>25</v>
      </c>
      <c r="X54" s="92" t="s">
        <v>1536</v>
      </c>
      <c r="Y54" s="88" t="s">
        <v>1535</v>
      </c>
      <c r="Z54" s="89" t="s">
        <v>23</v>
      </c>
      <c r="AA54" s="131" t="s">
        <v>164</v>
      </c>
      <c r="AB54" s="2221">
        <v>1172192858</v>
      </c>
      <c r="AC54" s="2221">
        <v>603853612</v>
      </c>
      <c r="AD54" s="2221">
        <v>243225906</v>
      </c>
      <c r="AE54" s="2221">
        <v>5048592</v>
      </c>
      <c r="AF54" s="2221">
        <v>59105974</v>
      </c>
      <c r="AG54" s="2221">
        <v>76260974</v>
      </c>
      <c r="AH54" s="2221">
        <v>11315251</v>
      </c>
      <c r="AI54" s="2221">
        <v>234143</v>
      </c>
      <c r="AJ54" s="2221">
        <v>8004914</v>
      </c>
      <c r="AK54" s="2221">
        <v>21950456</v>
      </c>
      <c r="AL54" s="2221">
        <v>59690951</v>
      </c>
      <c r="AM54" s="2221">
        <v>42357757</v>
      </c>
      <c r="AN54" s="2221">
        <v>18615468</v>
      </c>
      <c r="AO54" s="2221">
        <v>10650420</v>
      </c>
      <c r="AP54" s="2221">
        <v>3733539</v>
      </c>
      <c r="AQ54" s="2221">
        <v>4258872</v>
      </c>
      <c r="AR54" s="2221">
        <v>3886030</v>
      </c>
      <c r="AS54" s="2221">
        <v>166047044</v>
      </c>
      <c r="AT54" s="2221">
        <v>93750289</v>
      </c>
      <c r="AU54" s="2221">
        <v>361146059</v>
      </c>
      <c r="AV54" s="2221">
        <v>28390103</v>
      </c>
      <c r="AW54" s="91" t="s">
        <v>25</v>
      </c>
      <c r="AX54" s="92" t="s">
        <v>1536</v>
      </c>
      <c r="AY54" s="74"/>
    </row>
    <row r="55" spans="1:51" ht="19.5" customHeight="1">
      <c r="A55" s="93" t="s">
        <v>26</v>
      </c>
      <c r="B55" s="94" t="s">
        <v>26</v>
      </c>
      <c r="C55" s="95" t="s">
        <v>165</v>
      </c>
      <c r="D55" s="82">
        <v>1558212232</v>
      </c>
      <c r="E55" s="1172">
        <v>1491802633</v>
      </c>
      <c r="F55" s="2221">
        <v>1438057224</v>
      </c>
      <c r="G55" s="2221">
        <v>756397226</v>
      </c>
      <c r="H55" s="2221">
        <v>1319016</v>
      </c>
      <c r="I55" s="2221">
        <v>466754</v>
      </c>
      <c r="J55" s="2221">
        <v>248571355</v>
      </c>
      <c r="K55" s="2221">
        <v>156895456</v>
      </c>
      <c r="L55" s="2221">
        <v>11650562</v>
      </c>
      <c r="M55" s="2221">
        <v>3327063</v>
      </c>
      <c r="N55" s="2221">
        <v>52620518</v>
      </c>
      <c r="O55" s="2221">
        <v>5648230</v>
      </c>
      <c r="P55" s="2221">
        <v>46972288</v>
      </c>
      <c r="Q55" s="2221">
        <v>15974668</v>
      </c>
      <c r="R55" s="2221">
        <v>66288310</v>
      </c>
      <c r="S55" s="2221">
        <v>157364487</v>
      </c>
      <c r="T55" s="2221">
        <v>26977694</v>
      </c>
      <c r="U55" s="2221">
        <v>11615436</v>
      </c>
      <c r="V55" s="2221">
        <v>3325907</v>
      </c>
      <c r="W55" s="91" t="s">
        <v>27</v>
      </c>
      <c r="X55" s="92" t="s">
        <v>26</v>
      </c>
      <c r="Y55" s="93" t="s">
        <v>26</v>
      </c>
      <c r="Z55" s="94" t="s">
        <v>26</v>
      </c>
      <c r="AA55" s="132" t="s">
        <v>165</v>
      </c>
      <c r="AB55" s="2221">
        <v>1140986151</v>
      </c>
      <c r="AC55" s="2221">
        <v>584599180</v>
      </c>
      <c r="AD55" s="2221">
        <v>240195619</v>
      </c>
      <c r="AE55" s="2221">
        <v>4476187</v>
      </c>
      <c r="AF55" s="2221">
        <v>60178804</v>
      </c>
      <c r="AG55" s="2221">
        <v>75661639</v>
      </c>
      <c r="AH55" s="2221">
        <v>11473267</v>
      </c>
      <c r="AI55" s="2221">
        <v>251644</v>
      </c>
      <c r="AJ55" s="2221">
        <v>6915282</v>
      </c>
      <c r="AK55" s="2221">
        <v>21327907</v>
      </c>
      <c r="AL55" s="2221">
        <v>55331816</v>
      </c>
      <c r="AM55" s="2221">
        <v>39352738</v>
      </c>
      <c r="AN55" s="2221">
        <v>19512225</v>
      </c>
      <c r="AO55" s="2221">
        <v>9545557</v>
      </c>
      <c r="AP55" s="2221">
        <v>3293274</v>
      </c>
      <c r="AQ55" s="2221">
        <v>4574375</v>
      </c>
      <c r="AR55" s="2221">
        <v>4296640</v>
      </c>
      <c r="AS55" s="2221">
        <v>161981492</v>
      </c>
      <c r="AT55" s="2221">
        <v>92871547</v>
      </c>
      <c r="AU55" s="2221">
        <v>333324256</v>
      </c>
      <c r="AV55" s="2221">
        <v>24827736</v>
      </c>
      <c r="AW55" s="91" t="s">
        <v>27</v>
      </c>
      <c r="AX55" s="92" t="s">
        <v>26</v>
      </c>
      <c r="AY55" s="987"/>
    </row>
    <row r="56" spans="1:51" ht="19.5" customHeight="1">
      <c r="A56" s="93" t="s">
        <v>26</v>
      </c>
      <c r="B56" s="94" t="s">
        <v>26</v>
      </c>
      <c r="C56" s="95" t="s">
        <v>166</v>
      </c>
      <c r="D56" s="82">
        <v>1618641931</v>
      </c>
      <c r="E56" s="1172">
        <v>1541141802</v>
      </c>
      <c r="F56" s="2221">
        <v>1492841897</v>
      </c>
      <c r="G56" s="2221">
        <v>785547238</v>
      </c>
      <c r="H56" s="2221">
        <v>182796</v>
      </c>
      <c r="I56" s="2221">
        <v>499105</v>
      </c>
      <c r="J56" s="2221">
        <v>238653072</v>
      </c>
      <c r="K56" s="2221">
        <v>176435380</v>
      </c>
      <c r="L56" s="2221">
        <v>9582297</v>
      </c>
      <c r="M56" s="2221">
        <v>2223885</v>
      </c>
      <c r="N56" s="2221">
        <v>51517990</v>
      </c>
      <c r="O56" s="2221">
        <v>5643147</v>
      </c>
      <c r="P56" s="2221">
        <v>45874844</v>
      </c>
      <c r="Q56" s="2221">
        <v>17156667</v>
      </c>
      <c r="R56" s="2221">
        <v>71919135</v>
      </c>
      <c r="S56" s="2221">
        <v>165335899</v>
      </c>
      <c r="T56" s="2221">
        <v>34493268</v>
      </c>
      <c r="U56" s="2221">
        <v>14219948</v>
      </c>
      <c r="V56" s="2221">
        <v>3327796</v>
      </c>
      <c r="W56" s="91" t="s">
        <v>28</v>
      </c>
      <c r="X56" s="92" t="s">
        <v>26</v>
      </c>
      <c r="Y56" s="93" t="s">
        <v>26</v>
      </c>
      <c r="Z56" s="94" t="s">
        <v>26</v>
      </c>
      <c r="AA56" s="132" t="s">
        <v>166</v>
      </c>
      <c r="AB56" s="2221">
        <v>1175660795</v>
      </c>
      <c r="AC56" s="2221">
        <v>603222595</v>
      </c>
      <c r="AD56" s="2221">
        <v>248380079</v>
      </c>
      <c r="AE56" s="2221">
        <v>4377118</v>
      </c>
      <c r="AF56" s="2221">
        <v>60336822</v>
      </c>
      <c r="AG56" s="2221">
        <v>77652138</v>
      </c>
      <c r="AH56" s="2221">
        <v>11973552</v>
      </c>
      <c r="AI56" s="2221">
        <v>142524</v>
      </c>
      <c r="AJ56" s="2221">
        <v>6884745</v>
      </c>
      <c r="AK56" s="2221">
        <v>21189769</v>
      </c>
      <c r="AL56" s="2221">
        <v>58672668</v>
      </c>
      <c r="AM56" s="2221">
        <v>39740897</v>
      </c>
      <c r="AN56" s="2221">
        <v>20047926</v>
      </c>
      <c r="AO56" s="2221">
        <v>10202724</v>
      </c>
      <c r="AP56" s="2221">
        <v>3860861</v>
      </c>
      <c r="AQ56" s="2221">
        <v>4595353</v>
      </c>
      <c r="AR56" s="2221">
        <v>4381024</v>
      </c>
      <c r="AS56" s="2221">
        <v>171267872</v>
      </c>
      <c r="AT56" s="2221">
        <v>96516932</v>
      </c>
      <c r="AU56" s="2221">
        <v>350957735</v>
      </c>
      <c r="AV56" s="2221">
        <v>27026045</v>
      </c>
      <c r="AW56" s="91" t="s">
        <v>28</v>
      </c>
      <c r="AX56" s="92" t="s">
        <v>26</v>
      </c>
      <c r="AY56" s="74"/>
    </row>
    <row r="57" spans="1:51" ht="19.5" customHeight="1">
      <c r="A57" s="93" t="s">
        <v>26</v>
      </c>
      <c r="B57" s="94" t="s">
        <v>26</v>
      </c>
      <c r="C57" s="95" t="s">
        <v>167</v>
      </c>
      <c r="D57" s="82">
        <v>1630019644</v>
      </c>
      <c r="E57" s="1172">
        <v>1558358933</v>
      </c>
      <c r="F57" s="2221">
        <v>1503121993</v>
      </c>
      <c r="G57" s="2221">
        <v>809118176</v>
      </c>
      <c r="H57" s="2221">
        <v>645979</v>
      </c>
      <c r="I57" s="2221">
        <v>534432</v>
      </c>
      <c r="J57" s="2221">
        <v>255546883</v>
      </c>
      <c r="K57" s="2221">
        <v>176507686</v>
      </c>
      <c r="L57" s="2221">
        <v>11622523</v>
      </c>
      <c r="M57" s="2221">
        <v>3021994</v>
      </c>
      <c r="N57" s="2221">
        <v>54401007</v>
      </c>
      <c r="O57" s="2221">
        <v>6210644</v>
      </c>
      <c r="P57" s="2221">
        <v>48190363</v>
      </c>
      <c r="Q57" s="2221">
        <v>17954569</v>
      </c>
      <c r="R57" s="2221">
        <v>73240138</v>
      </c>
      <c r="S57" s="2221">
        <v>168165856</v>
      </c>
      <c r="T57" s="2221">
        <v>36004593</v>
      </c>
      <c r="U57" s="2221">
        <v>7908465</v>
      </c>
      <c r="V57" s="2221">
        <v>3564052</v>
      </c>
      <c r="W57" s="91" t="s">
        <v>29</v>
      </c>
      <c r="X57" s="92" t="s">
        <v>26</v>
      </c>
      <c r="Y57" s="93" t="s">
        <v>26</v>
      </c>
      <c r="Z57" s="94" t="s">
        <v>26</v>
      </c>
      <c r="AA57" s="132" t="s">
        <v>167</v>
      </c>
      <c r="AB57" s="2221">
        <v>1158615928</v>
      </c>
      <c r="AC57" s="2221">
        <v>596594913</v>
      </c>
      <c r="AD57" s="2221">
        <v>238979105</v>
      </c>
      <c r="AE57" s="2221">
        <v>5192272</v>
      </c>
      <c r="AF57" s="2221">
        <v>60870377</v>
      </c>
      <c r="AG57" s="2221">
        <v>75045722</v>
      </c>
      <c r="AH57" s="2221">
        <v>11337311</v>
      </c>
      <c r="AI57" s="2221">
        <v>237826</v>
      </c>
      <c r="AJ57" s="2221">
        <v>7490657</v>
      </c>
      <c r="AK57" s="2221">
        <v>22303117</v>
      </c>
      <c r="AL57" s="2221">
        <v>59014090</v>
      </c>
      <c r="AM57" s="2221">
        <v>39316820</v>
      </c>
      <c r="AN57" s="2221">
        <v>19681681</v>
      </c>
      <c r="AO57" s="2221">
        <v>10074900</v>
      </c>
      <c r="AP57" s="2221">
        <v>3618634</v>
      </c>
      <c r="AQ57" s="2221">
        <v>4341498</v>
      </c>
      <c r="AR57" s="2221">
        <v>4517005</v>
      </c>
      <c r="AS57" s="2221">
        <v>167894024</v>
      </c>
      <c r="AT57" s="2221">
        <v>96489666</v>
      </c>
      <c r="AU57" s="2221">
        <v>341783804</v>
      </c>
      <c r="AV57" s="2221">
        <v>28122330</v>
      </c>
      <c r="AW57" s="91" t="s">
        <v>29</v>
      </c>
      <c r="AX57" s="92" t="s">
        <v>26</v>
      </c>
      <c r="AY57" s="74"/>
    </row>
    <row r="58" spans="1:51" ht="10.5" customHeight="1">
      <c r="A58" s="97"/>
      <c r="B58" s="98"/>
      <c r="C58" s="99"/>
      <c r="D58" s="82"/>
      <c r="E58" s="1172"/>
      <c r="F58" s="2221"/>
      <c r="G58" s="2221"/>
      <c r="H58" s="2221"/>
      <c r="I58" s="2221"/>
      <c r="J58" s="2221"/>
      <c r="K58" s="2221"/>
      <c r="L58" s="2221"/>
      <c r="M58" s="2221"/>
      <c r="N58" s="2221"/>
      <c r="O58" s="2221"/>
      <c r="P58" s="2221"/>
      <c r="Q58" s="2221"/>
      <c r="R58" s="2221"/>
      <c r="S58" s="2221"/>
      <c r="T58" s="2221"/>
      <c r="U58" s="2221"/>
      <c r="V58" s="2221"/>
      <c r="W58" s="100"/>
      <c r="X58" s="78"/>
      <c r="Y58" s="97"/>
      <c r="Z58" s="98"/>
      <c r="AA58" s="134"/>
      <c r="AB58" s="2221"/>
      <c r="AC58" s="2221"/>
      <c r="AD58" s="2221"/>
      <c r="AE58" s="2221"/>
      <c r="AF58" s="2221"/>
      <c r="AG58" s="2221"/>
      <c r="AH58" s="2221"/>
      <c r="AI58" s="2221"/>
      <c r="AJ58" s="2221"/>
      <c r="AK58" s="2221"/>
      <c r="AL58" s="2221"/>
      <c r="AM58" s="2221"/>
      <c r="AN58" s="2221"/>
      <c r="AO58" s="2221"/>
      <c r="AP58" s="2221"/>
      <c r="AQ58" s="2221"/>
      <c r="AR58" s="2221"/>
      <c r="AS58" s="2221"/>
      <c r="AT58" s="2221"/>
      <c r="AU58" s="2221"/>
      <c r="AV58" s="2221"/>
      <c r="AW58" s="100"/>
      <c r="AX58" s="78"/>
      <c r="AY58" s="74"/>
    </row>
    <row r="59" spans="1:51" ht="19.5" customHeight="1">
      <c r="A59" s="93" t="s">
        <v>1535</v>
      </c>
      <c r="B59" s="94" t="s">
        <v>23</v>
      </c>
      <c r="C59" s="101">
        <v>42370</v>
      </c>
      <c r="D59" s="82">
        <v>573641772</v>
      </c>
      <c r="E59" s="1172">
        <v>543343125</v>
      </c>
      <c r="F59" s="2221">
        <v>531197265</v>
      </c>
      <c r="G59" s="2221">
        <v>290240045</v>
      </c>
      <c r="H59" s="2221">
        <v>865355</v>
      </c>
      <c r="I59" s="2221">
        <v>148815</v>
      </c>
      <c r="J59" s="2221">
        <v>97800965</v>
      </c>
      <c r="K59" s="2221">
        <v>59676599</v>
      </c>
      <c r="L59" s="2221">
        <v>3952884</v>
      </c>
      <c r="M59" s="2221">
        <v>613341</v>
      </c>
      <c r="N59" s="2221">
        <v>20471069</v>
      </c>
      <c r="O59" s="2221">
        <v>2837370</v>
      </c>
      <c r="P59" s="2221">
        <v>17633699</v>
      </c>
      <c r="Q59" s="2221">
        <v>5535367</v>
      </c>
      <c r="R59" s="2221">
        <v>22762312</v>
      </c>
      <c r="S59" s="2221">
        <v>60810674</v>
      </c>
      <c r="T59" s="2221">
        <v>10581431</v>
      </c>
      <c r="U59" s="2221">
        <v>6014386</v>
      </c>
      <c r="V59" s="2221">
        <v>1006849</v>
      </c>
      <c r="W59" s="91" t="s">
        <v>30</v>
      </c>
      <c r="X59" s="92" t="s">
        <v>1536</v>
      </c>
      <c r="Y59" s="93" t="s">
        <v>1535</v>
      </c>
      <c r="Z59" s="94" t="s">
        <v>23</v>
      </c>
      <c r="AA59" s="135">
        <v>42370</v>
      </c>
      <c r="AB59" s="2221">
        <v>396312008</v>
      </c>
      <c r="AC59" s="2221">
        <v>204509539</v>
      </c>
      <c r="AD59" s="2221">
        <v>83037389</v>
      </c>
      <c r="AE59" s="2221">
        <v>1662871</v>
      </c>
      <c r="AF59" s="2221">
        <v>20076608</v>
      </c>
      <c r="AG59" s="2221">
        <v>25586096</v>
      </c>
      <c r="AH59" s="2221">
        <v>3669670</v>
      </c>
      <c r="AI59" s="2221">
        <v>85294</v>
      </c>
      <c r="AJ59" s="2221">
        <v>2728190</v>
      </c>
      <c r="AK59" s="2221">
        <v>7743809</v>
      </c>
      <c r="AL59" s="2221">
        <v>19772763</v>
      </c>
      <c r="AM59" s="2221">
        <v>14052694</v>
      </c>
      <c r="AN59" s="2221">
        <v>6332215</v>
      </c>
      <c r="AO59" s="2221">
        <v>3229910</v>
      </c>
      <c r="AP59" s="2221">
        <v>1233845</v>
      </c>
      <c r="AQ59" s="2221">
        <v>1448739</v>
      </c>
      <c r="AR59" s="2221">
        <v>1142378</v>
      </c>
      <c r="AS59" s="2221">
        <v>56081347</v>
      </c>
      <c r="AT59" s="2221">
        <v>32002657</v>
      </c>
      <c r="AU59" s="2221">
        <v>124055340</v>
      </c>
      <c r="AV59" s="2221">
        <v>9890211</v>
      </c>
      <c r="AW59" s="91" t="s">
        <v>30</v>
      </c>
      <c r="AX59" s="92" t="s">
        <v>1536</v>
      </c>
      <c r="AY59" s="987"/>
    </row>
    <row r="60" spans="1:51" ht="19.5" customHeight="1">
      <c r="A60" s="88" t="s">
        <v>26</v>
      </c>
      <c r="B60" s="89" t="s">
        <v>26</v>
      </c>
      <c r="C60" s="1173">
        <v>42401</v>
      </c>
      <c r="D60" s="82">
        <v>534633667</v>
      </c>
      <c r="E60" s="1172">
        <v>506522709</v>
      </c>
      <c r="F60" s="2221">
        <v>494253686</v>
      </c>
      <c r="G60" s="2221">
        <v>263658627</v>
      </c>
      <c r="H60" s="2221">
        <v>114860</v>
      </c>
      <c r="I60" s="2221">
        <v>164592</v>
      </c>
      <c r="J60" s="2221">
        <v>88649366</v>
      </c>
      <c r="K60" s="2221">
        <v>52844314</v>
      </c>
      <c r="L60" s="2221">
        <v>3831737</v>
      </c>
      <c r="M60" s="2221">
        <v>1380348</v>
      </c>
      <c r="N60" s="2221">
        <v>19184645</v>
      </c>
      <c r="O60" s="2221">
        <v>2745641</v>
      </c>
      <c r="P60" s="2221">
        <v>16439004</v>
      </c>
      <c r="Q60" s="2221">
        <v>5177457</v>
      </c>
      <c r="R60" s="2221">
        <v>21746362</v>
      </c>
      <c r="S60" s="2221">
        <v>55682196</v>
      </c>
      <c r="T60" s="2221">
        <v>9841346</v>
      </c>
      <c r="U60" s="2221">
        <v>4091718</v>
      </c>
      <c r="V60" s="2221">
        <v>949685</v>
      </c>
      <c r="W60" s="91" t="s">
        <v>31</v>
      </c>
      <c r="X60" s="92" t="s">
        <v>26</v>
      </c>
      <c r="Y60" s="88" t="s">
        <v>26</v>
      </c>
      <c r="Z60" s="89" t="s">
        <v>26</v>
      </c>
      <c r="AA60" s="1176">
        <v>42401</v>
      </c>
      <c r="AB60" s="2221">
        <v>377092155</v>
      </c>
      <c r="AC60" s="2221">
        <v>193703841</v>
      </c>
      <c r="AD60" s="2221">
        <v>78002816</v>
      </c>
      <c r="AE60" s="2221">
        <v>1558804</v>
      </c>
      <c r="AF60" s="2221">
        <v>18904777</v>
      </c>
      <c r="AG60" s="2221">
        <v>24599474</v>
      </c>
      <c r="AH60" s="2221">
        <v>3843084</v>
      </c>
      <c r="AI60" s="2221">
        <v>70215</v>
      </c>
      <c r="AJ60" s="2221">
        <v>2608304</v>
      </c>
      <c r="AK60" s="2221">
        <v>7031552</v>
      </c>
      <c r="AL60" s="2221">
        <v>19707265</v>
      </c>
      <c r="AM60" s="2221">
        <v>13550645</v>
      </c>
      <c r="AN60" s="2221">
        <v>5980052</v>
      </c>
      <c r="AO60" s="2221">
        <v>3552976</v>
      </c>
      <c r="AP60" s="2221">
        <v>1310703</v>
      </c>
      <c r="AQ60" s="2221">
        <v>1312464</v>
      </c>
      <c r="AR60" s="2221">
        <v>1355184</v>
      </c>
      <c r="AS60" s="2221">
        <v>53715877</v>
      </c>
      <c r="AT60" s="2221">
        <v>30375137</v>
      </c>
      <c r="AU60" s="2221">
        <v>116458762</v>
      </c>
      <c r="AV60" s="2221">
        <v>9442186</v>
      </c>
      <c r="AW60" s="91" t="s">
        <v>31</v>
      </c>
      <c r="AX60" s="92" t="s">
        <v>26</v>
      </c>
      <c r="AY60" s="74"/>
    </row>
    <row r="61" spans="1:51" ht="19.5" customHeight="1">
      <c r="A61" s="88" t="s">
        <v>26</v>
      </c>
      <c r="B61" s="89" t="s">
        <v>26</v>
      </c>
      <c r="C61" s="1173">
        <v>42430</v>
      </c>
      <c r="D61" s="82">
        <v>551259063</v>
      </c>
      <c r="E61" s="1172">
        <v>526380374</v>
      </c>
      <c r="F61" s="2221">
        <v>510145405</v>
      </c>
      <c r="G61" s="2221">
        <v>268412550</v>
      </c>
      <c r="H61" s="2221">
        <v>1815123</v>
      </c>
      <c r="I61" s="2221">
        <v>185352</v>
      </c>
      <c r="J61" s="2221">
        <v>83525870</v>
      </c>
      <c r="K61" s="2221">
        <v>58481128</v>
      </c>
      <c r="L61" s="2221">
        <v>3981620</v>
      </c>
      <c r="M61" s="2221">
        <v>1432374</v>
      </c>
      <c r="N61" s="2221">
        <v>20026649</v>
      </c>
      <c r="O61" s="2221">
        <v>2447504</v>
      </c>
      <c r="P61" s="2221">
        <v>17579145</v>
      </c>
      <c r="Q61" s="2221">
        <v>4615997</v>
      </c>
      <c r="R61" s="2221">
        <v>22067317</v>
      </c>
      <c r="S61" s="2221">
        <v>58851059</v>
      </c>
      <c r="T61" s="2221">
        <v>9766955</v>
      </c>
      <c r="U61" s="2221">
        <v>2525166</v>
      </c>
      <c r="V61" s="2221">
        <v>1137941</v>
      </c>
      <c r="W61" s="91" t="s">
        <v>32</v>
      </c>
      <c r="X61" s="92" t="s">
        <v>26</v>
      </c>
      <c r="Y61" s="88" t="s">
        <v>26</v>
      </c>
      <c r="Z61" s="89" t="s">
        <v>26</v>
      </c>
      <c r="AA61" s="1176">
        <v>42430</v>
      </c>
      <c r="AB61" s="2221">
        <v>398788695</v>
      </c>
      <c r="AC61" s="2221">
        <v>205640232</v>
      </c>
      <c r="AD61" s="2221">
        <v>82185701</v>
      </c>
      <c r="AE61" s="2221">
        <v>1826917</v>
      </c>
      <c r="AF61" s="2221">
        <v>20124589</v>
      </c>
      <c r="AG61" s="2221">
        <v>26075404</v>
      </c>
      <c r="AH61" s="2221">
        <v>3802497</v>
      </c>
      <c r="AI61" s="2221">
        <v>78634</v>
      </c>
      <c r="AJ61" s="2221">
        <v>2668421</v>
      </c>
      <c r="AK61" s="2221">
        <v>7175095</v>
      </c>
      <c r="AL61" s="2221">
        <v>20210923</v>
      </c>
      <c r="AM61" s="2221">
        <v>14754419</v>
      </c>
      <c r="AN61" s="2221">
        <v>6303201</v>
      </c>
      <c r="AO61" s="2221">
        <v>3867534</v>
      </c>
      <c r="AP61" s="2221">
        <v>1188992</v>
      </c>
      <c r="AQ61" s="2221">
        <v>1497670</v>
      </c>
      <c r="AR61" s="2221">
        <v>1388468</v>
      </c>
      <c r="AS61" s="2221">
        <v>56249820</v>
      </c>
      <c r="AT61" s="2221">
        <v>31372495</v>
      </c>
      <c r="AU61" s="2221">
        <v>120631957</v>
      </c>
      <c r="AV61" s="2221">
        <v>9057706</v>
      </c>
      <c r="AW61" s="91" t="s">
        <v>32</v>
      </c>
      <c r="AX61" s="92" t="s">
        <v>26</v>
      </c>
      <c r="AY61" s="74"/>
    </row>
    <row r="62" spans="1:51" ht="19.5" customHeight="1">
      <c r="A62" s="88" t="s">
        <v>26</v>
      </c>
      <c r="B62" s="89" t="s">
        <v>26</v>
      </c>
      <c r="C62" s="1173">
        <v>42461</v>
      </c>
      <c r="D62" s="82">
        <v>533238557</v>
      </c>
      <c r="E62" s="1172">
        <v>508857762</v>
      </c>
      <c r="F62" s="2221">
        <v>493073645</v>
      </c>
      <c r="G62" s="2221">
        <v>269958456</v>
      </c>
      <c r="H62" s="2221">
        <v>1038538</v>
      </c>
      <c r="I62" s="2221">
        <v>140995</v>
      </c>
      <c r="J62" s="2221">
        <v>88252920</v>
      </c>
      <c r="K62" s="2221">
        <v>55724444</v>
      </c>
      <c r="L62" s="2221">
        <v>3741565</v>
      </c>
      <c r="M62" s="2221">
        <v>1265853</v>
      </c>
      <c r="N62" s="2221">
        <v>18622411</v>
      </c>
      <c r="O62" s="2221">
        <v>2140921</v>
      </c>
      <c r="P62" s="2221">
        <v>16481491</v>
      </c>
      <c r="Q62" s="2221">
        <v>5033112</v>
      </c>
      <c r="R62" s="2221">
        <v>23717148</v>
      </c>
      <c r="S62" s="2221">
        <v>57600594</v>
      </c>
      <c r="T62" s="2221">
        <v>10136489</v>
      </c>
      <c r="U62" s="2221">
        <v>3549220</v>
      </c>
      <c r="V62" s="2221">
        <v>1135168</v>
      </c>
      <c r="W62" s="91" t="s">
        <v>33</v>
      </c>
      <c r="X62" s="92" t="s">
        <v>26</v>
      </c>
      <c r="Y62" s="88" t="s">
        <v>26</v>
      </c>
      <c r="Z62" s="89" t="s">
        <v>26</v>
      </c>
      <c r="AA62" s="1176">
        <v>42461</v>
      </c>
      <c r="AB62" s="2221">
        <v>374546203</v>
      </c>
      <c r="AC62" s="2221">
        <v>192150646</v>
      </c>
      <c r="AD62" s="2221">
        <v>78585083</v>
      </c>
      <c r="AE62" s="2221">
        <v>1616843</v>
      </c>
      <c r="AF62" s="2221">
        <v>19832544</v>
      </c>
      <c r="AG62" s="2221">
        <v>24819832</v>
      </c>
      <c r="AH62" s="2221">
        <v>3633280</v>
      </c>
      <c r="AI62" s="2221">
        <v>85547</v>
      </c>
      <c r="AJ62" s="2221">
        <v>2235726</v>
      </c>
      <c r="AK62" s="2221">
        <v>6969253</v>
      </c>
      <c r="AL62" s="2221">
        <v>18287815</v>
      </c>
      <c r="AM62" s="2221">
        <v>12806165</v>
      </c>
      <c r="AN62" s="2221">
        <v>6283343</v>
      </c>
      <c r="AO62" s="2221">
        <v>3292975</v>
      </c>
      <c r="AP62" s="2221">
        <v>1083781</v>
      </c>
      <c r="AQ62" s="2221">
        <v>1463476</v>
      </c>
      <c r="AR62" s="2221">
        <v>1399895</v>
      </c>
      <c r="AS62" s="2221">
        <v>53706629</v>
      </c>
      <c r="AT62" s="2221">
        <v>30572485</v>
      </c>
      <c r="AU62" s="2221">
        <v>112204889</v>
      </c>
      <c r="AV62" s="2221">
        <v>8726562</v>
      </c>
      <c r="AW62" s="91" t="s">
        <v>33</v>
      </c>
      <c r="AX62" s="92" t="s">
        <v>26</v>
      </c>
      <c r="AY62" s="74"/>
    </row>
    <row r="63" spans="1:51" ht="19.5" customHeight="1">
      <c r="A63" s="88" t="s">
        <v>26</v>
      </c>
      <c r="B63" s="89" t="s">
        <v>26</v>
      </c>
      <c r="C63" s="1173">
        <v>42491</v>
      </c>
      <c r="D63" s="82">
        <v>519117355</v>
      </c>
      <c r="E63" s="1172">
        <v>497187054</v>
      </c>
      <c r="F63" s="2221">
        <v>478902210</v>
      </c>
      <c r="G63" s="2221">
        <v>248510800</v>
      </c>
      <c r="H63" s="2221">
        <v>246192</v>
      </c>
      <c r="I63" s="2221">
        <v>142587</v>
      </c>
      <c r="J63" s="2221">
        <v>83856394</v>
      </c>
      <c r="K63" s="2221">
        <v>49222661</v>
      </c>
      <c r="L63" s="2221">
        <v>4076489</v>
      </c>
      <c r="M63" s="2221">
        <v>910681</v>
      </c>
      <c r="N63" s="2221">
        <v>16999614</v>
      </c>
      <c r="O63" s="2221">
        <v>1710430</v>
      </c>
      <c r="P63" s="2221">
        <v>15289184</v>
      </c>
      <c r="Q63" s="2221">
        <v>5674517</v>
      </c>
      <c r="R63" s="2221">
        <v>21793149</v>
      </c>
      <c r="S63" s="2221">
        <v>52213537</v>
      </c>
      <c r="T63" s="2221">
        <v>8298057</v>
      </c>
      <c r="U63" s="2221">
        <v>4111922</v>
      </c>
      <c r="V63" s="2221">
        <v>965001</v>
      </c>
      <c r="W63" s="91" t="s">
        <v>34</v>
      </c>
      <c r="X63" s="92" t="s">
        <v>26</v>
      </c>
      <c r="Y63" s="88" t="s">
        <v>26</v>
      </c>
      <c r="Z63" s="89" t="s">
        <v>26</v>
      </c>
      <c r="AA63" s="1176">
        <v>42491</v>
      </c>
      <c r="AB63" s="2221">
        <v>388077437</v>
      </c>
      <c r="AC63" s="2221">
        <v>199615686</v>
      </c>
      <c r="AD63" s="2221">
        <v>81830431</v>
      </c>
      <c r="AE63" s="2221">
        <v>1563952</v>
      </c>
      <c r="AF63" s="2221">
        <v>20820404</v>
      </c>
      <c r="AG63" s="2221">
        <v>25823132</v>
      </c>
      <c r="AH63" s="2221">
        <v>3883284</v>
      </c>
      <c r="AI63" s="2221">
        <v>87153</v>
      </c>
      <c r="AJ63" s="2221">
        <v>2506122</v>
      </c>
      <c r="AK63" s="2221">
        <v>7129723</v>
      </c>
      <c r="AL63" s="2221">
        <v>18139936</v>
      </c>
      <c r="AM63" s="2221">
        <v>13127545</v>
      </c>
      <c r="AN63" s="2221">
        <v>6691611</v>
      </c>
      <c r="AO63" s="2221">
        <v>2889876</v>
      </c>
      <c r="AP63" s="2221">
        <v>993842</v>
      </c>
      <c r="AQ63" s="2221">
        <v>1614342</v>
      </c>
      <c r="AR63" s="2221">
        <v>1360399</v>
      </c>
      <c r="AS63" s="2221">
        <v>54020138</v>
      </c>
      <c r="AT63" s="2221">
        <v>30964943</v>
      </c>
      <c r="AU63" s="2221">
        <v>110764112</v>
      </c>
      <c r="AV63" s="2221">
        <v>8356117</v>
      </c>
      <c r="AW63" s="91" t="s">
        <v>34</v>
      </c>
      <c r="AX63" s="92" t="s">
        <v>26</v>
      </c>
      <c r="AY63" s="74"/>
    </row>
    <row r="64" spans="1:51" ht="19.5" customHeight="1">
      <c r="A64" s="88" t="s">
        <v>26</v>
      </c>
      <c r="B64" s="89" t="s">
        <v>26</v>
      </c>
      <c r="C64" s="1173">
        <v>42522</v>
      </c>
      <c r="D64" s="82">
        <v>505856321</v>
      </c>
      <c r="E64" s="1172">
        <v>485757817</v>
      </c>
      <c r="F64" s="2221">
        <v>466081370</v>
      </c>
      <c r="G64" s="2221">
        <v>237927970</v>
      </c>
      <c r="H64" s="2221">
        <v>34287</v>
      </c>
      <c r="I64" s="2221">
        <v>183172</v>
      </c>
      <c r="J64" s="2221">
        <v>76462042</v>
      </c>
      <c r="K64" s="2221">
        <v>51948351</v>
      </c>
      <c r="L64" s="2221">
        <v>3832508</v>
      </c>
      <c r="M64" s="2221">
        <v>1150529</v>
      </c>
      <c r="N64" s="2221">
        <v>16998493</v>
      </c>
      <c r="O64" s="2221">
        <v>1796880</v>
      </c>
      <c r="P64" s="2221">
        <v>15201613</v>
      </c>
      <c r="Q64" s="2221">
        <v>5267040</v>
      </c>
      <c r="R64" s="2221">
        <v>20778013</v>
      </c>
      <c r="S64" s="2221">
        <v>47550357</v>
      </c>
      <c r="T64" s="2221">
        <v>8543148</v>
      </c>
      <c r="U64" s="2221">
        <v>3954294</v>
      </c>
      <c r="V64" s="2221">
        <v>1225738</v>
      </c>
      <c r="W64" s="91" t="s">
        <v>35</v>
      </c>
      <c r="X64" s="92" t="s">
        <v>26</v>
      </c>
      <c r="Y64" s="88" t="s">
        <v>26</v>
      </c>
      <c r="Z64" s="89" t="s">
        <v>26</v>
      </c>
      <c r="AA64" s="1176">
        <v>42522</v>
      </c>
      <c r="AB64" s="2221">
        <v>378362511</v>
      </c>
      <c r="AC64" s="2221">
        <v>192832849</v>
      </c>
      <c r="AD64" s="2221">
        <v>79780105</v>
      </c>
      <c r="AE64" s="2221">
        <v>1295392</v>
      </c>
      <c r="AF64" s="2221">
        <v>19525856</v>
      </c>
      <c r="AG64" s="2221">
        <v>25018676</v>
      </c>
      <c r="AH64" s="2221">
        <v>3956703</v>
      </c>
      <c r="AI64" s="2221">
        <v>78945</v>
      </c>
      <c r="AJ64" s="2221">
        <v>2173434</v>
      </c>
      <c r="AK64" s="2221">
        <v>7228931</v>
      </c>
      <c r="AL64" s="2221">
        <v>18904065</v>
      </c>
      <c r="AM64" s="2221">
        <v>13419028</v>
      </c>
      <c r="AN64" s="2221">
        <v>6537271</v>
      </c>
      <c r="AO64" s="2221">
        <v>3362706</v>
      </c>
      <c r="AP64" s="2221">
        <v>1215651</v>
      </c>
      <c r="AQ64" s="2221">
        <v>1496556</v>
      </c>
      <c r="AR64" s="2221">
        <v>1536346</v>
      </c>
      <c r="AS64" s="2221">
        <v>54254725</v>
      </c>
      <c r="AT64" s="2221">
        <v>31334119</v>
      </c>
      <c r="AU64" s="2221">
        <v>110355255</v>
      </c>
      <c r="AV64" s="2221">
        <v>7745056</v>
      </c>
      <c r="AW64" s="91" t="s">
        <v>35</v>
      </c>
      <c r="AX64" s="92" t="s">
        <v>26</v>
      </c>
      <c r="AY64" s="74"/>
    </row>
    <row r="65" spans="1:51" ht="19.5" customHeight="1">
      <c r="A65" s="88" t="s">
        <v>26</v>
      </c>
      <c r="B65" s="89" t="s">
        <v>26</v>
      </c>
      <c r="C65" s="1173">
        <v>42552</v>
      </c>
      <c r="D65" s="82">
        <v>546463642</v>
      </c>
      <c r="E65" s="1172">
        <v>521545171</v>
      </c>
      <c r="F65" s="2221">
        <v>504079210</v>
      </c>
      <c r="G65" s="2221">
        <v>265971197</v>
      </c>
      <c r="H65" s="2221">
        <v>11549</v>
      </c>
      <c r="I65" s="2221">
        <v>174384</v>
      </c>
      <c r="J65" s="2221">
        <v>82713019</v>
      </c>
      <c r="K65" s="2221">
        <v>57296573</v>
      </c>
      <c r="L65" s="2221">
        <v>3780247</v>
      </c>
      <c r="M65" s="2221">
        <v>1321159</v>
      </c>
      <c r="N65" s="2221">
        <v>16900370</v>
      </c>
      <c r="O65" s="2221">
        <v>1987531</v>
      </c>
      <c r="P65" s="2221">
        <v>14912839</v>
      </c>
      <c r="Q65" s="2221">
        <v>5706990</v>
      </c>
      <c r="R65" s="2221">
        <v>25104496</v>
      </c>
      <c r="S65" s="2221">
        <v>55207469</v>
      </c>
      <c r="T65" s="2221">
        <v>11509018</v>
      </c>
      <c r="U65" s="2221">
        <v>5144484</v>
      </c>
      <c r="V65" s="2221">
        <v>1101440</v>
      </c>
      <c r="W65" s="91" t="s">
        <v>36</v>
      </c>
      <c r="X65" s="92" t="s">
        <v>26</v>
      </c>
      <c r="Y65" s="88" t="s">
        <v>26</v>
      </c>
      <c r="Z65" s="89" t="s">
        <v>26</v>
      </c>
      <c r="AA65" s="1176">
        <v>42552</v>
      </c>
      <c r="AB65" s="2221">
        <v>395352669</v>
      </c>
      <c r="AC65" s="2221">
        <v>203208043</v>
      </c>
      <c r="AD65" s="2221">
        <v>84070682</v>
      </c>
      <c r="AE65" s="2221">
        <v>918774</v>
      </c>
      <c r="AF65" s="2221">
        <v>20222683</v>
      </c>
      <c r="AG65" s="2221">
        <v>26323914</v>
      </c>
      <c r="AH65" s="2221">
        <v>3913997</v>
      </c>
      <c r="AI65" s="2221">
        <v>58382</v>
      </c>
      <c r="AJ65" s="2221">
        <v>2548361</v>
      </c>
      <c r="AK65" s="2221">
        <v>7307227</v>
      </c>
      <c r="AL65" s="2221">
        <v>19891361</v>
      </c>
      <c r="AM65" s="2221">
        <v>12909983</v>
      </c>
      <c r="AN65" s="2221">
        <v>6793669</v>
      </c>
      <c r="AO65" s="2221">
        <v>3163651</v>
      </c>
      <c r="AP65" s="2221">
        <v>1116350</v>
      </c>
      <c r="AQ65" s="2221">
        <v>1634120</v>
      </c>
      <c r="AR65" s="2221">
        <v>1271474</v>
      </c>
      <c r="AS65" s="2221">
        <v>57604331</v>
      </c>
      <c r="AT65" s="2221">
        <v>32692180</v>
      </c>
      <c r="AU65" s="2221">
        <v>117331582</v>
      </c>
      <c r="AV65" s="2221">
        <v>8914152</v>
      </c>
      <c r="AW65" s="91" t="s">
        <v>36</v>
      </c>
      <c r="AX65" s="92" t="s">
        <v>26</v>
      </c>
      <c r="AY65" s="74"/>
    </row>
    <row r="66" spans="1:51" ht="19.5" customHeight="1">
      <c r="A66" s="88" t="s">
        <v>26</v>
      </c>
      <c r="B66" s="89" t="s">
        <v>26</v>
      </c>
      <c r="C66" s="1173">
        <v>42583</v>
      </c>
      <c r="D66" s="82">
        <v>553283467</v>
      </c>
      <c r="E66" s="1172">
        <v>526960813</v>
      </c>
      <c r="F66" s="2221">
        <v>511411857</v>
      </c>
      <c r="G66" s="2221">
        <v>270477356</v>
      </c>
      <c r="H66" s="2221">
        <v>84410</v>
      </c>
      <c r="I66" s="2221">
        <v>142171</v>
      </c>
      <c r="J66" s="2221">
        <v>81635938</v>
      </c>
      <c r="K66" s="2221">
        <v>62383827</v>
      </c>
      <c r="L66" s="2221">
        <v>2831368</v>
      </c>
      <c r="M66" s="2221">
        <v>584576</v>
      </c>
      <c r="N66" s="2221">
        <v>16873984</v>
      </c>
      <c r="O66" s="2221">
        <v>1690137</v>
      </c>
      <c r="P66" s="2221">
        <v>15183848</v>
      </c>
      <c r="Q66" s="2221">
        <v>5936308</v>
      </c>
      <c r="R66" s="2221">
        <v>25321565</v>
      </c>
      <c r="S66" s="2221">
        <v>57498805</v>
      </c>
      <c r="T66" s="2221">
        <v>11043685</v>
      </c>
      <c r="U66" s="2221">
        <v>5123298</v>
      </c>
      <c r="V66" s="2221">
        <v>1017422</v>
      </c>
      <c r="W66" s="91" t="s">
        <v>37</v>
      </c>
      <c r="X66" s="92" t="s">
        <v>26</v>
      </c>
      <c r="Y66" s="88" t="s">
        <v>26</v>
      </c>
      <c r="Z66" s="89" t="s">
        <v>26</v>
      </c>
      <c r="AA66" s="1176">
        <v>42583</v>
      </c>
      <c r="AB66" s="2221">
        <v>400624630</v>
      </c>
      <c r="AC66" s="2221">
        <v>206056852</v>
      </c>
      <c r="AD66" s="2221">
        <v>85051730</v>
      </c>
      <c r="AE66" s="2221">
        <v>1777196</v>
      </c>
      <c r="AF66" s="2221">
        <v>20376587</v>
      </c>
      <c r="AG66" s="2221">
        <v>26637965</v>
      </c>
      <c r="AH66" s="2221">
        <v>4315549</v>
      </c>
      <c r="AI66" s="2221">
        <v>66422</v>
      </c>
      <c r="AJ66" s="2221">
        <v>2250212</v>
      </c>
      <c r="AK66" s="2221">
        <v>6892649</v>
      </c>
      <c r="AL66" s="2221">
        <v>18781464</v>
      </c>
      <c r="AM66" s="2221">
        <v>13513051</v>
      </c>
      <c r="AN66" s="2221">
        <v>6896752</v>
      </c>
      <c r="AO66" s="2221">
        <v>3590352</v>
      </c>
      <c r="AP66" s="2221">
        <v>1375277</v>
      </c>
      <c r="AQ66" s="2221">
        <v>1527790</v>
      </c>
      <c r="AR66" s="2221">
        <v>1514781</v>
      </c>
      <c r="AS66" s="2221">
        <v>57613918</v>
      </c>
      <c r="AT66" s="2221">
        <v>31902124</v>
      </c>
      <c r="AU66" s="2221">
        <v>120781963</v>
      </c>
      <c r="AV66" s="2221">
        <v>9278388</v>
      </c>
      <c r="AW66" s="91" t="s">
        <v>37</v>
      </c>
      <c r="AX66" s="92" t="s">
        <v>26</v>
      </c>
      <c r="AY66" s="74"/>
    </row>
    <row r="67" spans="1:51" ht="19.5" customHeight="1">
      <c r="A67" s="88" t="s">
        <v>26</v>
      </c>
      <c r="B67" s="89" t="s">
        <v>26</v>
      </c>
      <c r="C67" s="1173">
        <v>42614</v>
      </c>
      <c r="D67" s="82">
        <v>518894822</v>
      </c>
      <c r="E67" s="1172">
        <v>492635818</v>
      </c>
      <c r="F67" s="2221">
        <v>477350830</v>
      </c>
      <c r="G67" s="2221">
        <v>249098685</v>
      </c>
      <c r="H67" s="2221">
        <v>86837</v>
      </c>
      <c r="I67" s="2221">
        <v>182550</v>
      </c>
      <c r="J67" s="2221">
        <v>74304115</v>
      </c>
      <c r="K67" s="2221">
        <v>56754980</v>
      </c>
      <c r="L67" s="2221">
        <v>2970682</v>
      </c>
      <c r="M67" s="2221">
        <v>318150</v>
      </c>
      <c r="N67" s="2221">
        <v>17743636</v>
      </c>
      <c r="O67" s="2221">
        <v>1965479</v>
      </c>
      <c r="P67" s="2221">
        <v>15778157</v>
      </c>
      <c r="Q67" s="2221">
        <v>5513370</v>
      </c>
      <c r="R67" s="2221">
        <v>21493074</v>
      </c>
      <c r="S67" s="2221">
        <v>52629625</v>
      </c>
      <c r="T67" s="2221">
        <v>11940565</v>
      </c>
      <c r="U67" s="2221">
        <v>3952167</v>
      </c>
      <c r="V67" s="2221">
        <v>1208935</v>
      </c>
      <c r="W67" s="91" t="s">
        <v>38</v>
      </c>
      <c r="X67" s="92" t="s">
        <v>26</v>
      </c>
      <c r="Y67" s="88" t="s">
        <v>26</v>
      </c>
      <c r="Z67" s="89" t="s">
        <v>26</v>
      </c>
      <c r="AA67" s="1176">
        <v>42614</v>
      </c>
      <c r="AB67" s="2221">
        <v>379683496</v>
      </c>
      <c r="AC67" s="2221">
        <v>193957700</v>
      </c>
      <c r="AD67" s="2221">
        <v>79257667</v>
      </c>
      <c r="AE67" s="2221">
        <v>1681148</v>
      </c>
      <c r="AF67" s="2221">
        <v>19737552</v>
      </c>
      <c r="AG67" s="2221">
        <v>24690258</v>
      </c>
      <c r="AH67" s="2221">
        <v>3744006</v>
      </c>
      <c r="AI67" s="2221">
        <v>17720</v>
      </c>
      <c r="AJ67" s="2221">
        <v>2086173</v>
      </c>
      <c r="AK67" s="2221">
        <v>6989892</v>
      </c>
      <c r="AL67" s="2221">
        <v>19999843</v>
      </c>
      <c r="AM67" s="2221">
        <v>13317863</v>
      </c>
      <c r="AN67" s="2221">
        <v>6357505</v>
      </c>
      <c r="AO67" s="2221">
        <v>3448721</v>
      </c>
      <c r="AP67" s="2221">
        <v>1369234</v>
      </c>
      <c r="AQ67" s="2221">
        <v>1433444</v>
      </c>
      <c r="AR67" s="2221">
        <v>1594770</v>
      </c>
      <c r="AS67" s="2221">
        <v>56049624</v>
      </c>
      <c r="AT67" s="2221">
        <v>31922629</v>
      </c>
      <c r="AU67" s="2221">
        <v>112844190</v>
      </c>
      <c r="AV67" s="2221">
        <v>8833506</v>
      </c>
      <c r="AW67" s="91" t="s">
        <v>38</v>
      </c>
      <c r="AX67" s="92" t="s">
        <v>26</v>
      </c>
      <c r="AY67" s="74"/>
    </row>
    <row r="68" spans="1:51" ht="19.5" customHeight="1">
      <c r="A68" s="88" t="s">
        <v>26</v>
      </c>
      <c r="B68" s="89" t="s">
        <v>26</v>
      </c>
      <c r="C68" s="1173">
        <v>42644</v>
      </c>
      <c r="D68" s="82">
        <v>524131208</v>
      </c>
      <c r="E68" s="1172">
        <v>503896559</v>
      </c>
      <c r="F68" s="2221">
        <v>481513137</v>
      </c>
      <c r="G68" s="2221">
        <v>250388358</v>
      </c>
      <c r="H68" s="2221">
        <v>99350</v>
      </c>
      <c r="I68" s="2221">
        <v>174834</v>
      </c>
      <c r="J68" s="2221">
        <v>79128370</v>
      </c>
      <c r="K68" s="2221">
        <v>55276673</v>
      </c>
      <c r="L68" s="2221">
        <v>3458094</v>
      </c>
      <c r="M68" s="2221">
        <v>1022763</v>
      </c>
      <c r="N68" s="2221">
        <v>18002261</v>
      </c>
      <c r="O68" s="2221">
        <v>1990972</v>
      </c>
      <c r="P68" s="2221">
        <v>16011289</v>
      </c>
      <c r="Q68" s="2221">
        <v>5826907</v>
      </c>
      <c r="R68" s="2221">
        <v>20798485</v>
      </c>
      <c r="S68" s="2221">
        <v>52825928</v>
      </c>
      <c r="T68" s="2221">
        <v>11919276</v>
      </c>
      <c r="U68" s="2221">
        <v>642744</v>
      </c>
      <c r="V68" s="2221">
        <v>1212673</v>
      </c>
      <c r="W68" s="91" t="s">
        <v>39</v>
      </c>
      <c r="X68" s="92" t="s">
        <v>26</v>
      </c>
      <c r="Y68" s="88" t="s">
        <v>26</v>
      </c>
      <c r="Z68" s="89" t="s">
        <v>26</v>
      </c>
      <c r="AA68" s="1176">
        <v>42644</v>
      </c>
      <c r="AB68" s="2221">
        <v>388033575</v>
      </c>
      <c r="AC68" s="2221">
        <v>198474821</v>
      </c>
      <c r="AD68" s="2221">
        <v>81845602</v>
      </c>
      <c r="AE68" s="2221">
        <v>1803642</v>
      </c>
      <c r="AF68" s="2221">
        <v>20247328</v>
      </c>
      <c r="AG68" s="2221">
        <v>25576930</v>
      </c>
      <c r="AH68" s="2221">
        <v>3810579</v>
      </c>
      <c r="AI68" s="2221">
        <v>73032</v>
      </c>
      <c r="AJ68" s="2221">
        <v>2269439</v>
      </c>
      <c r="AK68" s="2221">
        <v>7303296</v>
      </c>
      <c r="AL68" s="2221">
        <v>19158085</v>
      </c>
      <c r="AM68" s="2221">
        <v>13540758</v>
      </c>
      <c r="AN68" s="2221">
        <v>6721508</v>
      </c>
      <c r="AO68" s="2221">
        <v>3375975</v>
      </c>
      <c r="AP68" s="2221">
        <v>952508</v>
      </c>
      <c r="AQ68" s="2221">
        <v>1494095</v>
      </c>
      <c r="AR68" s="2221">
        <v>1385978</v>
      </c>
      <c r="AS68" s="2221">
        <v>56257682</v>
      </c>
      <c r="AT68" s="2221">
        <v>32779829</v>
      </c>
      <c r="AU68" s="2221">
        <v>110021811</v>
      </c>
      <c r="AV68" s="2221">
        <v>9027893</v>
      </c>
      <c r="AW68" s="91" t="s">
        <v>39</v>
      </c>
      <c r="AX68" s="92" t="s">
        <v>26</v>
      </c>
      <c r="AY68" s="74"/>
    </row>
    <row r="69" spans="1:51" ht="19.5" customHeight="1">
      <c r="A69" s="88" t="s">
        <v>26</v>
      </c>
      <c r="B69" s="89" t="s">
        <v>26</v>
      </c>
      <c r="C69" s="1173">
        <v>42675</v>
      </c>
      <c r="D69" s="82">
        <v>532886457</v>
      </c>
      <c r="E69" s="1172">
        <v>509142726</v>
      </c>
      <c r="F69" s="2221">
        <v>491476390</v>
      </c>
      <c r="G69" s="2221">
        <v>265240023</v>
      </c>
      <c r="H69" s="2221">
        <v>86658</v>
      </c>
      <c r="I69" s="2221">
        <v>187186</v>
      </c>
      <c r="J69" s="2221">
        <v>83081846</v>
      </c>
      <c r="K69" s="2221">
        <v>58311735</v>
      </c>
      <c r="L69" s="2221">
        <v>3978317</v>
      </c>
      <c r="M69" s="2221">
        <v>1081161</v>
      </c>
      <c r="N69" s="2221">
        <v>17541506</v>
      </c>
      <c r="O69" s="2221">
        <v>2157460</v>
      </c>
      <c r="P69" s="2221">
        <v>15384046</v>
      </c>
      <c r="Q69" s="2221">
        <v>5841698</v>
      </c>
      <c r="R69" s="2221">
        <v>24834596</v>
      </c>
      <c r="S69" s="2221">
        <v>55046592</v>
      </c>
      <c r="T69" s="2221">
        <v>11675531</v>
      </c>
      <c r="U69" s="2221">
        <v>2361730</v>
      </c>
      <c r="V69" s="2221">
        <v>1211467</v>
      </c>
      <c r="W69" s="91" t="s">
        <v>40</v>
      </c>
      <c r="X69" s="103" t="s">
        <v>26</v>
      </c>
      <c r="Y69" s="88" t="s">
        <v>26</v>
      </c>
      <c r="Z69" s="89" t="s">
        <v>26</v>
      </c>
      <c r="AA69" s="1176">
        <v>42675</v>
      </c>
      <c r="AB69" s="2221">
        <v>378055054</v>
      </c>
      <c r="AC69" s="2221">
        <v>195216541</v>
      </c>
      <c r="AD69" s="2221">
        <v>77066485</v>
      </c>
      <c r="AE69" s="2221">
        <v>1648735</v>
      </c>
      <c r="AF69" s="2221">
        <v>20121382</v>
      </c>
      <c r="AG69" s="2221">
        <v>24265031</v>
      </c>
      <c r="AH69" s="2221">
        <v>3699088</v>
      </c>
      <c r="AI69" s="2221">
        <v>82317</v>
      </c>
      <c r="AJ69" s="2221">
        <v>2547969</v>
      </c>
      <c r="AK69" s="2221">
        <v>7209821</v>
      </c>
      <c r="AL69" s="2221">
        <v>19735069</v>
      </c>
      <c r="AM69" s="2221">
        <v>12408317</v>
      </c>
      <c r="AN69" s="2221">
        <v>6424298</v>
      </c>
      <c r="AO69" s="2221">
        <v>3330383</v>
      </c>
      <c r="AP69" s="2221">
        <v>1272490</v>
      </c>
      <c r="AQ69" s="2221">
        <v>1528903</v>
      </c>
      <c r="AR69" s="2221">
        <v>1498226</v>
      </c>
      <c r="AS69" s="2221">
        <v>54856163</v>
      </c>
      <c r="AT69" s="2221">
        <v>31585745</v>
      </c>
      <c r="AU69" s="2221">
        <v>110915584</v>
      </c>
      <c r="AV69" s="2221">
        <v>9087021</v>
      </c>
      <c r="AW69" s="91" t="s">
        <v>40</v>
      </c>
      <c r="AX69" s="103" t="s">
        <v>26</v>
      </c>
      <c r="AY69" s="74"/>
    </row>
    <row r="70" spans="1:51" ht="19.5" customHeight="1">
      <c r="A70" s="104" t="s">
        <v>26</v>
      </c>
      <c r="B70" s="105" t="s">
        <v>26</v>
      </c>
      <c r="C70" s="1174">
        <v>42705</v>
      </c>
      <c r="D70" s="106">
        <v>573001978</v>
      </c>
      <c r="E70" s="1175">
        <v>545319649</v>
      </c>
      <c r="F70" s="2222">
        <v>530132466</v>
      </c>
      <c r="G70" s="2222">
        <v>293489796</v>
      </c>
      <c r="H70" s="2222">
        <v>459971</v>
      </c>
      <c r="I70" s="2222">
        <v>172412</v>
      </c>
      <c r="J70" s="2222">
        <v>93336667</v>
      </c>
      <c r="K70" s="2222">
        <v>62919277</v>
      </c>
      <c r="L70" s="2222">
        <v>4186112</v>
      </c>
      <c r="M70" s="2222">
        <v>918070</v>
      </c>
      <c r="N70" s="2222">
        <v>18857241</v>
      </c>
      <c r="O70" s="2222">
        <v>2062212</v>
      </c>
      <c r="P70" s="2222">
        <v>16795028</v>
      </c>
      <c r="Q70" s="2222">
        <v>6285964</v>
      </c>
      <c r="R70" s="2222">
        <v>27607057</v>
      </c>
      <c r="S70" s="2222">
        <v>60293336</v>
      </c>
      <c r="T70" s="2222">
        <v>12409786</v>
      </c>
      <c r="U70" s="2222">
        <v>4903992</v>
      </c>
      <c r="V70" s="2222">
        <v>1139911</v>
      </c>
      <c r="W70" s="107" t="s">
        <v>41</v>
      </c>
      <c r="X70" s="108" t="s">
        <v>26</v>
      </c>
      <c r="Y70" s="104" t="s">
        <v>26</v>
      </c>
      <c r="Z70" s="105" t="s">
        <v>26</v>
      </c>
      <c r="AA70" s="1177">
        <v>42705</v>
      </c>
      <c r="AB70" s="2222">
        <v>392527300</v>
      </c>
      <c r="AC70" s="2222">
        <v>202903552</v>
      </c>
      <c r="AD70" s="2222">
        <v>80067019</v>
      </c>
      <c r="AE70" s="2222">
        <v>1739896</v>
      </c>
      <c r="AF70" s="2222">
        <v>20501667</v>
      </c>
      <c r="AG70" s="2222">
        <v>25203760</v>
      </c>
      <c r="AH70" s="2222">
        <v>3827643</v>
      </c>
      <c r="AI70" s="2222">
        <v>82477</v>
      </c>
      <c r="AJ70" s="2222">
        <v>2673249</v>
      </c>
      <c r="AK70" s="2222">
        <v>7790000</v>
      </c>
      <c r="AL70" s="2222">
        <v>20120936</v>
      </c>
      <c r="AM70" s="2222">
        <v>13367746</v>
      </c>
      <c r="AN70" s="2222">
        <v>6535875</v>
      </c>
      <c r="AO70" s="2222">
        <v>3368542</v>
      </c>
      <c r="AP70" s="2222">
        <v>1393636</v>
      </c>
      <c r="AQ70" s="2222">
        <v>1318500</v>
      </c>
      <c r="AR70" s="2222">
        <v>1632801</v>
      </c>
      <c r="AS70" s="2222">
        <v>56780179</v>
      </c>
      <c r="AT70" s="2222">
        <v>32124092</v>
      </c>
      <c r="AU70" s="2222">
        <v>120846409</v>
      </c>
      <c r="AV70" s="2222">
        <v>10007416</v>
      </c>
      <c r="AW70" s="107" t="s">
        <v>41</v>
      </c>
      <c r="AX70" s="108" t="s">
        <v>26</v>
      </c>
      <c r="AY70" s="74"/>
    </row>
    <row r="71" spans="1:51" ht="18" customHeight="1">
      <c r="A71" s="97" t="s">
        <v>44</v>
      </c>
      <c r="B71" s="86" t="s">
        <v>45</v>
      </c>
      <c r="C71" s="86"/>
      <c r="D71" s="137"/>
      <c r="E71" s="137"/>
      <c r="F71" s="16"/>
      <c r="G71" s="16"/>
      <c r="H71" s="16"/>
      <c r="I71" s="16"/>
      <c r="J71" s="16"/>
      <c r="K71" s="138"/>
      <c r="L71" s="16"/>
      <c r="M71" s="139" t="s">
        <v>1538</v>
      </c>
      <c r="N71" s="140" t="s">
        <v>46</v>
      </c>
      <c r="O71" s="141"/>
      <c r="P71" s="141"/>
      <c r="Q71" s="141"/>
      <c r="R71" s="141"/>
      <c r="S71" s="141"/>
      <c r="T71" s="141"/>
      <c r="U71" s="141"/>
      <c r="V71" s="141"/>
      <c r="W71" s="142"/>
      <c r="X71" s="142"/>
      <c r="Y71" s="97" t="s">
        <v>44</v>
      </c>
      <c r="Z71" s="86" t="s">
        <v>47</v>
      </c>
      <c r="AA71" s="86"/>
      <c r="AB71" s="144"/>
      <c r="AC71" s="144"/>
      <c r="AL71" s="139" t="s">
        <v>1539</v>
      </c>
      <c r="AM71" s="146" t="s">
        <v>1540</v>
      </c>
      <c r="AN71" s="147"/>
      <c r="AO71" s="147"/>
      <c r="AW71" s="15"/>
      <c r="AX71" s="15"/>
    </row>
    <row r="72" spans="1:51" ht="15.5">
      <c r="A72" s="86"/>
      <c r="B72" s="86"/>
      <c r="C72" s="86"/>
      <c r="D72" s="144"/>
      <c r="E72" s="144"/>
      <c r="M72" s="145"/>
      <c r="N72" s="146"/>
      <c r="O72" s="147"/>
      <c r="P72" s="147"/>
      <c r="Q72" s="147"/>
      <c r="R72" s="148"/>
      <c r="S72" s="148"/>
      <c r="T72" s="148"/>
      <c r="U72" s="148"/>
      <c r="V72" s="148"/>
      <c r="W72" s="149"/>
      <c r="X72" s="149"/>
      <c r="Y72" s="86"/>
      <c r="Z72" s="86" t="s">
        <v>48</v>
      </c>
      <c r="AA72" s="86"/>
      <c r="AB72" s="144"/>
      <c r="AC72" s="144"/>
      <c r="AL72" s="1802" t="s">
        <v>1541</v>
      </c>
      <c r="AM72" s="146" t="s">
        <v>49</v>
      </c>
      <c r="AN72" s="147"/>
      <c r="AO72" s="147"/>
      <c r="AW72" s="15"/>
      <c r="AX72" s="15"/>
    </row>
    <row r="73" spans="1:51" ht="15.5">
      <c r="A73" s="86"/>
      <c r="B73" s="86"/>
      <c r="C73" s="86"/>
      <c r="D73" s="144"/>
      <c r="E73" s="144"/>
      <c r="M73" s="145"/>
      <c r="N73" s="146"/>
      <c r="O73" s="147"/>
      <c r="P73" s="147"/>
      <c r="Q73" s="147"/>
      <c r="R73" s="148"/>
      <c r="S73" s="148"/>
      <c r="T73" s="148"/>
      <c r="U73" s="148"/>
      <c r="V73" s="148"/>
      <c r="W73" s="149"/>
      <c r="X73" s="149"/>
      <c r="Y73" s="148"/>
      <c r="Z73" s="148"/>
      <c r="AA73" s="148"/>
      <c r="AB73" s="148"/>
      <c r="AC73" s="148"/>
      <c r="AD73" s="148"/>
      <c r="AW73" s="15"/>
      <c r="AX73" s="15"/>
    </row>
    <row r="74" spans="1:51" ht="15.5">
      <c r="A74" s="86"/>
      <c r="B74" s="86"/>
      <c r="C74" s="86"/>
      <c r="M74" s="150"/>
      <c r="N74" s="151"/>
      <c r="O74" s="151"/>
      <c r="P74" s="151"/>
      <c r="Q74" s="151"/>
      <c r="R74" s="151"/>
      <c r="S74" s="151"/>
      <c r="T74" s="151"/>
      <c r="U74" s="151"/>
      <c r="V74" s="152"/>
      <c r="W74" s="153"/>
      <c r="X74" s="153"/>
      <c r="Y74" s="152"/>
      <c r="Z74" s="152"/>
      <c r="AA74" s="152"/>
      <c r="AB74" s="152"/>
      <c r="AC74" s="152"/>
      <c r="AD74" s="152"/>
      <c r="AW74" s="15"/>
      <c r="AX74" s="15"/>
    </row>
    <row r="75" spans="1:51" ht="15.5">
      <c r="A75" s="86"/>
      <c r="B75" s="86"/>
      <c r="C75" s="86"/>
      <c r="M75" s="2517"/>
      <c r="N75" s="2517"/>
      <c r="O75" s="2517"/>
      <c r="P75" s="2517"/>
      <c r="Q75" s="2517"/>
      <c r="R75" s="2517"/>
      <c r="S75" s="2517"/>
      <c r="T75" s="2517"/>
      <c r="U75" s="2517"/>
      <c r="V75" s="152"/>
      <c r="W75" s="153"/>
      <c r="X75" s="153"/>
      <c r="Y75" s="152"/>
      <c r="Z75" s="152"/>
      <c r="AA75" s="152"/>
      <c r="AB75" s="152"/>
      <c r="AC75" s="152"/>
      <c r="AD75" s="152"/>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99"/>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E648F-94AF-441D-A108-1D00C7E83781}">
  <dimension ref="A1:AT78"/>
  <sheetViews>
    <sheetView view="pageBreakPreview" zoomScaleNormal="75" zoomScaleSheetLayoutView="100" workbookViewId="0"/>
  </sheetViews>
  <sheetFormatPr defaultColWidth="9" defaultRowHeight="14"/>
  <cols>
    <col min="1" max="1" width="3.90625" style="1303" customWidth="1"/>
    <col min="2" max="2" width="30.26953125" style="1304" customWidth="1"/>
    <col min="3" max="3" width="15.7265625" style="35" customWidth="1"/>
    <col min="4" max="4" width="17.08984375" style="35" customWidth="1"/>
    <col min="5" max="6" width="15.36328125" style="35" customWidth="1"/>
    <col min="7" max="7" width="13.08984375" style="35" customWidth="1"/>
    <col min="8" max="8" width="14" style="35" customWidth="1"/>
    <col min="9" max="9" width="14.6328125" style="35" customWidth="1"/>
    <col min="10" max="10" width="14.90625" style="35" customWidth="1"/>
    <col min="11" max="11" width="14" style="35" customWidth="1"/>
    <col min="12" max="21" width="16.36328125" style="35" customWidth="1"/>
    <col min="22" max="22" width="3.6328125" style="35" customWidth="1"/>
    <col min="23" max="23" width="3.453125" style="1303" customWidth="1"/>
    <col min="24" max="24" width="30.90625" style="1304" customWidth="1"/>
    <col min="25" max="27" width="15.08984375" style="35" customWidth="1"/>
    <col min="28" max="33" width="14.6328125" style="35" customWidth="1"/>
    <col min="34" max="45" width="13.6328125" style="35" customWidth="1"/>
    <col min="46" max="46" width="3.453125" style="35" customWidth="1"/>
    <col min="47" max="16384" width="9" style="35"/>
  </cols>
  <sheetData>
    <row r="1" spans="1:46" s="156" customFormat="1" ht="15.75" customHeight="1">
      <c r="A1" s="1942" t="s">
        <v>765</v>
      </c>
      <c r="C1" s="157"/>
      <c r="D1" s="158"/>
      <c r="R1" s="155"/>
      <c r="V1" s="1943" t="s">
        <v>765</v>
      </c>
      <c r="W1" s="1942" t="s">
        <v>765</v>
      </c>
      <c r="Y1" s="155"/>
      <c r="Z1" s="158"/>
      <c r="AP1" s="159"/>
      <c r="AQ1" s="155"/>
      <c r="AT1" s="1943" t="s">
        <v>765</v>
      </c>
    </row>
    <row r="2" spans="1:46" s="156" customFormat="1" ht="14.25" customHeight="1"/>
    <row r="3" spans="1:46" s="156" customFormat="1" ht="21.75" customHeight="1">
      <c r="H3" s="166"/>
      <c r="I3" s="1300"/>
    </row>
    <row r="4" spans="1:46" s="156" customFormat="1" ht="28">
      <c r="A4" s="160" t="s">
        <v>50</v>
      </c>
      <c r="B4" s="1944"/>
      <c r="C4" s="161"/>
      <c r="D4" s="162"/>
      <c r="E4" s="163" t="s">
        <v>1240</v>
      </c>
      <c r="L4" s="1301"/>
    </row>
    <row r="5" spans="1:46" s="156" customFormat="1" ht="19" customHeight="1">
      <c r="B5" s="164"/>
      <c r="D5" s="164"/>
      <c r="F5" s="165"/>
    </row>
    <row r="6" spans="1:46" s="156" customFormat="1" ht="19" customHeight="1">
      <c r="B6" s="164"/>
      <c r="D6" s="164"/>
      <c r="F6" s="165"/>
    </row>
    <row r="7" spans="1:46" s="156" customFormat="1" ht="22.5" customHeight="1">
      <c r="A7" s="2540">
        <v>42705</v>
      </c>
      <c r="B7" s="2540"/>
      <c r="C7" s="2540"/>
      <c r="D7" s="2540"/>
      <c r="E7" s="2540"/>
      <c r="F7" s="2541">
        <v>42705</v>
      </c>
      <c r="G7" s="2541"/>
      <c r="H7" s="2541"/>
      <c r="I7" s="2541"/>
      <c r="J7" s="2541"/>
    </row>
    <row r="8" spans="1:46" s="156" customFormat="1" ht="21" customHeight="1">
      <c r="B8" s="167"/>
      <c r="C8" s="168"/>
      <c r="D8" s="167"/>
      <c r="E8" s="169"/>
      <c r="G8" s="168"/>
      <c r="H8" s="164"/>
    </row>
    <row r="9" spans="1:46" s="156" customFormat="1" ht="23.25" customHeight="1">
      <c r="B9" s="1945" t="s">
        <v>766</v>
      </c>
      <c r="C9" s="170"/>
      <c r="D9" s="170" t="s">
        <v>1196</v>
      </c>
      <c r="H9" s="164"/>
      <c r="X9" s="1945" t="s">
        <v>51</v>
      </c>
      <c r="Y9" s="170"/>
      <c r="Z9" s="170"/>
      <c r="AA9" s="170" t="s">
        <v>1241</v>
      </c>
    </row>
    <row r="10" spans="1:46" s="156" customFormat="1" ht="21" customHeight="1">
      <c r="A10" s="172"/>
      <c r="B10" s="173"/>
      <c r="C10" s="1913" t="s">
        <v>767</v>
      </c>
      <c r="D10" s="175"/>
      <c r="E10" s="1946" t="s">
        <v>583</v>
      </c>
      <c r="F10" s="175" t="s">
        <v>1219</v>
      </c>
      <c r="G10" s="175"/>
      <c r="H10" s="175"/>
      <c r="I10" s="175"/>
      <c r="J10" s="175"/>
      <c r="K10" s="175"/>
      <c r="L10" s="175"/>
      <c r="M10" s="175"/>
      <c r="N10" s="175"/>
      <c r="O10" s="175"/>
      <c r="P10" s="175"/>
      <c r="Q10" s="175"/>
      <c r="R10" s="175"/>
      <c r="S10" s="175"/>
      <c r="T10" s="175"/>
      <c r="U10" s="175"/>
      <c r="V10" s="177"/>
      <c r="W10" s="172"/>
      <c r="X10" s="173"/>
      <c r="Y10" s="1947" t="s">
        <v>1200</v>
      </c>
      <c r="Z10" s="175"/>
      <c r="AA10" s="175"/>
      <c r="AB10" s="175"/>
      <c r="AC10" s="175"/>
      <c r="AD10" s="175"/>
      <c r="AE10" s="175"/>
      <c r="AF10" s="175"/>
      <c r="AG10" s="175"/>
      <c r="AH10" s="175"/>
      <c r="AI10" s="175"/>
      <c r="AJ10" s="175"/>
      <c r="AK10" s="175"/>
      <c r="AL10" s="175"/>
      <c r="AM10" s="175"/>
      <c r="AN10" s="175"/>
      <c r="AO10" s="175"/>
      <c r="AP10" s="178"/>
      <c r="AQ10" s="175"/>
      <c r="AR10" s="178"/>
      <c r="AS10" s="175"/>
      <c r="AT10" s="178"/>
    </row>
    <row r="11" spans="1:46" s="156" customFormat="1" ht="21" customHeight="1">
      <c r="A11" s="179"/>
      <c r="B11" s="180"/>
      <c r="C11" s="181" t="s">
        <v>739</v>
      </c>
      <c r="D11" s="1948" t="s">
        <v>758</v>
      </c>
      <c r="E11" s="181" t="s">
        <v>759</v>
      </c>
      <c r="F11" s="1949" t="s">
        <v>760</v>
      </c>
      <c r="G11" s="183"/>
      <c r="H11" s="183" t="s">
        <v>1220</v>
      </c>
      <c r="I11" s="175"/>
      <c r="J11" s="175"/>
      <c r="K11" s="175"/>
      <c r="L11" s="175"/>
      <c r="M11" s="175"/>
      <c r="N11" s="175"/>
      <c r="O11" s="175"/>
      <c r="P11" s="175"/>
      <c r="Q11" s="175"/>
      <c r="R11" s="175"/>
      <c r="S11" s="175"/>
      <c r="T11" s="175"/>
      <c r="U11" s="175"/>
      <c r="V11" s="184"/>
      <c r="W11" s="179"/>
      <c r="X11" s="180"/>
      <c r="Y11" s="1950" t="s">
        <v>2</v>
      </c>
      <c r="Z11" s="177"/>
      <c r="AA11" s="177" t="s">
        <v>1221</v>
      </c>
      <c r="AB11" s="177"/>
      <c r="AC11" s="177"/>
      <c r="AD11" s="177"/>
      <c r="AE11" s="177"/>
      <c r="AF11" s="177"/>
      <c r="AG11" s="177"/>
      <c r="AH11" s="177"/>
      <c r="AI11" s="177"/>
      <c r="AJ11" s="177"/>
      <c r="AK11" s="177"/>
      <c r="AL11" s="177"/>
      <c r="AM11" s="177"/>
      <c r="AN11" s="177"/>
      <c r="AO11" s="177"/>
      <c r="AP11" s="185"/>
      <c r="AQ11" s="178"/>
      <c r="AR11" s="185"/>
      <c r="AS11" s="178"/>
      <c r="AT11" s="185"/>
    </row>
    <row r="12" spans="1:46" s="156" customFormat="1" ht="21" customHeight="1">
      <c r="A12" s="179"/>
      <c r="B12" s="1951" t="s">
        <v>768</v>
      </c>
      <c r="C12" s="181"/>
      <c r="D12" s="1647" t="s">
        <v>1222</v>
      </c>
      <c r="E12" s="181"/>
      <c r="F12" s="182"/>
      <c r="G12" s="1952" t="s">
        <v>761</v>
      </c>
      <c r="H12" s="186"/>
      <c r="I12" s="175"/>
      <c r="J12" s="186"/>
      <c r="K12" s="186"/>
      <c r="L12" s="186"/>
      <c r="M12" s="175"/>
      <c r="N12" s="186"/>
      <c r="O12" s="186"/>
      <c r="P12" s="175"/>
      <c r="Q12" s="186"/>
      <c r="R12" s="174"/>
      <c r="S12" s="186"/>
      <c r="T12" s="174"/>
      <c r="U12" s="176"/>
      <c r="V12" s="185"/>
      <c r="W12" s="179"/>
      <c r="X12" s="1953" t="s">
        <v>768</v>
      </c>
      <c r="Y12" s="182" t="s">
        <v>759</v>
      </c>
      <c r="Z12" s="1954" t="s">
        <v>4</v>
      </c>
      <c r="AA12" s="1954" t="s">
        <v>769</v>
      </c>
      <c r="AC12" s="187"/>
      <c r="AE12" s="186"/>
      <c r="AF12" s="186"/>
      <c r="AG12" s="186"/>
      <c r="AH12" s="186"/>
      <c r="AI12" s="187"/>
      <c r="AK12" s="178"/>
      <c r="AL12" s="186"/>
      <c r="AM12" s="178"/>
      <c r="AN12" s="186"/>
      <c r="AO12" s="188"/>
      <c r="AP12" s="1955" t="s">
        <v>5</v>
      </c>
      <c r="AQ12" s="1955" t="s">
        <v>6</v>
      </c>
      <c r="AR12" s="1955" t="s">
        <v>7</v>
      </c>
      <c r="AS12" s="1955" t="s">
        <v>8</v>
      </c>
      <c r="AT12" s="185"/>
    </row>
    <row r="13" spans="1:46" s="156" customFormat="1" ht="21" customHeight="1">
      <c r="A13" s="179"/>
      <c r="B13" s="189" t="s">
        <v>1242</v>
      </c>
      <c r="C13" s="1956" t="s">
        <v>9</v>
      </c>
      <c r="D13" s="1957" t="s">
        <v>9</v>
      </c>
      <c r="E13" s="1956" t="s">
        <v>9</v>
      </c>
      <c r="F13" s="1955" t="s">
        <v>9</v>
      </c>
      <c r="G13" s="1955" t="s">
        <v>319</v>
      </c>
      <c r="H13" s="1958" t="s">
        <v>1467</v>
      </c>
      <c r="I13" s="1956" t="s">
        <v>1468</v>
      </c>
      <c r="J13" s="1958" t="s">
        <v>320</v>
      </c>
      <c r="K13" s="1958" t="s">
        <v>298</v>
      </c>
      <c r="L13" s="1958" t="s">
        <v>299</v>
      </c>
      <c r="M13" s="1956" t="s">
        <v>300</v>
      </c>
      <c r="N13" s="1958" t="s">
        <v>352</v>
      </c>
      <c r="O13" s="1958" t="s">
        <v>353</v>
      </c>
      <c r="P13" s="1956" t="s">
        <v>303</v>
      </c>
      <c r="Q13" s="1958" t="s">
        <v>304</v>
      </c>
      <c r="R13" s="1956" t="s">
        <v>1542</v>
      </c>
      <c r="S13" s="1958" t="s">
        <v>1543</v>
      </c>
      <c r="T13" s="1956" t="s">
        <v>1544</v>
      </c>
      <c r="U13" s="1955" t="s">
        <v>1545</v>
      </c>
      <c r="V13" s="185"/>
      <c r="W13" s="179"/>
      <c r="X13" s="189" t="s">
        <v>1546</v>
      </c>
      <c r="Y13" s="1955" t="s">
        <v>9</v>
      </c>
      <c r="Z13" s="1958" t="s">
        <v>10</v>
      </c>
      <c r="AA13" s="1958" t="s">
        <v>11</v>
      </c>
      <c r="AB13" s="1956" t="s">
        <v>1547</v>
      </c>
      <c r="AC13" s="1958" t="s">
        <v>1548</v>
      </c>
      <c r="AD13" s="1956" t="s">
        <v>12</v>
      </c>
      <c r="AE13" s="1958" t="s">
        <v>13</v>
      </c>
      <c r="AF13" s="1958" t="s">
        <v>14</v>
      </c>
      <c r="AG13" s="1958" t="s">
        <v>15</v>
      </c>
      <c r="AH13" s="1958" t="s">
        <v>308</v>
      </c>
      <c r="AI13" s="1958" t="s">
        <v>1549</v>
      </c>
      <c r="AJ13" s="1956" t="s">
        <v>16</v>
      </c>
      <c r="AK13" s="1955" t="s">
        <v>17</v>
      </c>
      <c r="AL13" s="1958" t="s">
        <v>18</v>
      </c>
      <c r="AM13" s="1955" t="s">
        <v>19</v>
      </c>
      <c r="AN13" s="1958" t="s">
        <v>88</v>
      </c>
      <c r="AO13" s="1959" t="s">
        <v>1550</v>
      </c>
      <c r="AP13" s="185"/>
      <c r="AQ13" s="185"/>
      <c r="AR13" s="185"/>
      <c r="AS13" s="185"/>
      <c r="AT13" s="185"/>
    </row>
    <row r="14" spans="1:46" s="156" customFormat="1" ht="21" customHeight="1">
      <c r="A14" s="179"/>
      <c r="B14" s="189"/>
      <c r="C14" s="181"/>
      <c r="D14" s="1647"/>
      <c r="E14" s="190"/>
      <c r="F14" s="181"/>
      <c r="G14" s="182"/>
      <c r="H14" s="190"/>
      <c r="I14" s="181"/>
      <c r="J14" s="190"/>
      <c r="K14" s="190"/>
      <c r="L14" s="190"/>
      <c r="M14" s="181"/>
      <c r="N14" s="190"/>
      <c r="O14" s="190"/>
      <c r="P14" s="181"/>
      <c r="Q14" s="190"/>
      <c r="R14" s="1956" t="s">
        <v>1551</v>
      </c>
      <c r="S14" s="190"/>
      <c r="T14" s="181"/>
      <c r="U14" s="1955" t="s">
        <v>1552</v>
      </c>
      <c r="V14" s="185"/>
      <c r="W14" s="179"/>
      <c r="X14" s="189"/>
      <c r="Y14" s="182"/>
      <c r="Z14" s="190"/>
      <c r="AA14" s="190"/>
      <c r="AB14" s="181"/>
      <c r="AC14" s="1958" t="s">
        <v>1553</v>
      </c>
      <c r="AD14" s="181"/>
      <c r="AE14" s="190"/>
      <c r="AF14" s="190"/>
      <c r="AG14" s="190"/>
      <c r="AH14" s="190"/>
      <c r="AI14" s="1958" t="s">
        <v>1554</v>
      </c>
      <c r="AJ14" s="181"/>
      <c r="AK14" s="182"/>
      <c r="AL14" s="190"/>
      <c r="AM14" s="182"/>
      <c r="AN14" s="190"/>
      <c r="AO14" s="188"/>
      <c r="AP14" s="185"/>
      <c r="AQ14" s="185"/>
      <c r="AR14" s="185"/>
      <c r="AS14" s="185"/>
      <c r="AT14" s="185"/>
    </row>
    <row r="15" spans="1:46" s="156" customFormat="1" ht="21" customHeight="1">
      <c r="A15" s="179"/>
      <c r="B15" s="191" t="s">
        <v>1555</v>
      </c>
      <c r="C15" s="190" t="s">
        <v>1556</v>
      </c>
      <c r="D15" s="190" t="s">
        <v>1556</v>
      </c>
      <c r="E15" s="190" t="s">
        <v>1556</v>
      </c>
      <c r="F15" s="181" t="s">
        <v>1556</v>
      </c>
      <c r="G15" s="192" t="s">
        <v>1557</v>
      </c>
      <c r="H15" s="190" t="s">
        <v>1558</v>
      </c>
      <c r="I15" s="181" t="s">
        <v>1559</v>
      </c>
      <c r="J15" s="190" t="s">
        <v>1560</v>
      </c>
      <c r="K15" s="190" t="s">
        <v>1561</v>
      </c>
      <c r="L15" s="190" t="s">
        <v>1562</v>
      </c>
      <c r="M15" s="193" t="s">
        <v>1563</v>
      </c>
      <c r="N15" s="194" t="s">
        <v>1563</v>
      </c>
      <c r="O15" s="194" t="s">
        <v>1563</v>
      </c>
      <c r="P15" s="181" t="s">
        <v>1564</v>
      </c>
      <c r="Q15" s="190" t="s">
        <v>1565</v>
      </c>
      <c r="R15" s="181" t="s">
        <v>1564</v>
      </c>
      <c r="S15" s="190" t="s">
        <v>1566</v>
      </c>
      <c r="T15" s="181" t="s">
        <v>1567</v>
      </c>
      <c r="U15" s="182" t="s">
        <v>1568</v>
      </c>
      <c r="V15" s="185"/>
      <c r="W15" s="179"/>
      <c r="X15" s="191" t="s">
        <v>1555</v>
      </c>
      <c r="Y15" s="181" t="s">
        <v>1556</v>
      </c>
      <c r="Z15" s="190" t="s">
        <v>1569</v>
      </c>
      <c r="AA15" s="190" t="s">
        <v>1570</v>
      </c>
      <c r="AB15" s="181" t="s">
        <v>1571</v>
      </c>
      <c r="AC15" s="194" t="s">
        <v>1572</v>
      </c>
      <c r="AD15" s="193" t="s">
        <v>1573</v>
      </c>
      <c r="AE15" s="190" t="s">
        <v>1574</v>
      </c>
      <c r="AF15" s="194" t="s">
        <v>1575</v>
      </c>
      <c r="AG15" s="194" t="s">
        <v>1576</v>
      </c>
      <c r="AH15" s="190" t="s">
        <v>1565</v>
      </c>
      <c r="AI15" s="190" t="s">
        <v>1577</v>
      </c>
      <c r="AJ15" s="181" t="s">
        <v>1578</v>
      </c>
      <c r="AK15" s="182" t="s">
        <v>1579</v>
      </c>
      <c r="AL15" s="1960" t="s">
        <v>1580</v>
      </c>
      <c r="AM15" s="182" t="s">
        <v>1581</v>
      </c>
      <c r="AN15" s="190" t="s">
        <v>1582</v>
      </c>
      <c r="AO15" s="2542" t="s">
        <v>1583</v>
      </c>
      <c r="AP15" s="182" t="s">
        <v>1584</v>
      </c>
      <c r="AQ15" s="2543" t="s">
        <v>1585</v>
      </c>
      <c r="AR15" s="182" t="s">
        <v>1586</v>
      </c>
      <c r="AS15" s="182" t="s">
        <v>1587</v>
      </c>
      <c r="AT15" s="185"/>
    </row>
    <row r="16" spans="1:46" s="156" customFormat="1" ht="21" customHeight="1">
      <c r="A16" s="179"/>
      <c r="B16" s="179"/>
      <c r="C16" s="190" t="s">
        <v>1588</v>
      </c>
      <c r="D16" s="190" t="s">
        <v>1588</v>
      </c>
      <c r="E16" s="190" t="s">
        <v>1588</v>
      </c>
      <c r="F16" s="181" t="s">
        <v>1588</v>
      </c>
      <c r="G16" s="182" t="s">
        <v>1589</v>
      </c>
      <c r="H16" s="190"/>
      <c r="I16" s="181"/>
      <c r="J16" s="190" t="s">
        <v>1590</v>
      </c>
      <c r="K16" s="190"/>
      <c r="L16" s="190"/>
      <c r="M16" s="181" t="s">
        <v>1591</v>
      </c>
      <c r="N16" s="194" t="s">
        <v>1592</v>
      </c>
      <c r="O16" s="194" t="s">
        <v>1593</v>
      </c>
      <c r="P16" s="181" t="s">
        <v>1594</v>
      </c>
      <c r="Q16" s="190" t="s">
        <v>1595</v>
      </c>
      <c r="R16" s="181" t="s">
        <v>1596</v>
      </c>
      <c r="S16" s="190"/>
      <c r="T16" s="181"/>
      <c r="U16" s="182" t="s">
        <v>1597</v>
      </c>
      <c r="V16" s="185"/>
      <c r="W16" s="179"/>
      <c r="X16" s="179"/>
      <c r="Y16" s="181" t="s">
        <v>1588</v>
      </c>
      <c r="Z16" s="190"/>
      <c r="AA16" s="190"/>
      <c r="AB16" s="181"/>
      <c r="AC16" s="194" t="s">
        <v>1598</v>
      </c>
      <c r="AD16" s="193" t="s">
        <v>1599</v>
      </c>
      <c r="AE16" s="194" t="s">
        <v>1599</v>
      </c>
      <c r="AF16" s="194" t="s">
        <v>1599</v>
      </c>
      <c r="AG16" s="194"/>
      <c r="AH16" s="190" t="s">
        <v>1600</v>
      </c>
      <c r="AI16" s="190"/>
      <c r="AJ16" s="181"/>
      <c r="AK16" s="182"/>
      <c r="AL16" s="1178"/>
      <c r="AM16" s="182"/>
      <c r="AN16" s="190"/>
      <c r="AO16" s="2542"/>
      <c r="AP16" s="185"/>
      <c r="AQ16" s="2543"/>
      <c r="AR16" s="185"/>
      <c r="AS16" s="185" t="s">
        <v>1601</v>
      </c>
      <c r="AT16" s="185"/>
    </row>
    <row r="17" spans="1:46" s="156" customFormat="1" ht="21" customHeight="1">
      <c r="A17" s="195"/>
      <c r="B17" s="196"/>
      <c r="C17" s="1801" t="s">
        <v>1602</v>
      </c>
      <c r="D17" s="1801" t="s">
        <v>1602</v>
      </c>
      <c r="E17" s="1801" t="s">
        <v>1602</v>
      </c>
      <c r="F17" s="1803" t="s">
        <v>1602</v>
      </c>
      <c r="G17" s="1804" t="s">
        <v>1602</v>
      </c>
      <c r="H17" s="1805" t="s">
        <v>1602</v>
      </c>
      <c r="I17" s="1803" t="s">
        <v>1602</v>
      </c>
      <c r="J17" s="1805" t="s">
        <v>1602</v>
      </c>
      <c r="K17" s="1801" t="s">
        <v>1602</v>
      </c>
      <c r="L17" s="1805" t="s">
        <v>1602</v>
      </c>
      <c r="M17" s="1803" t="s">
        <v>1602</v>
      </c>
      <c r="N17" s="1805" t="s">
        <v>1602</v>
      </c>
      <c r="O17" s="1805" t="s">
        <v>1602</v>
      </c>
      <c r="P17" s="1803" t="s">
        <v>1602</v>
      </c>
      <c r="Q17" s="1805" t="s">
        <v>1603</v>
      </c>
      <c r="R17" s="1806" t="s">
        <v>1604</v>
      </c>
      <c r="S17" s="1801" t="s">
        <v>1603</v>
      </c>
      <c r="T17" s="1805" t="s">
        <v>1603</v>
      </c>
      <c r="U17" s="1803" t="s">
        <v>1602</v>
      </c>
      <c r="V17" s="197"/>
      <c r="W17" s="195"/>
      <c r="X17" s="195"/>
      <c r="Y17" s="1804" t="s">
        <v>1602</v>
      </c>
      <c r="Z17" s="1805" t="s">
        <v>1603</v>
      </c>
      <c r="AA17" s="1805" t="s">
        <v>1603</v>
      </c>
      <c r="AB17" s="1803" t="s">
        <v>1603</v>
      </c>
      <c r="AC17" s="1806" t="s">
        <v>1604</v>
      </c>
      <c r="AD17" s="1806" t="s">
        <v>1604</v>
      </c>
      <c r="AE17" s="1806" t="s">
        <v>1604</v>
      </c>
      <c r="AF17" s="1807" t="s">
        <v>1604</v>
      </c>
      <c r="AG17" s="1807" t="s">
        <v>1604</v>
      </c>
      <c r="AH17" s="1805" t="s">
        <v>1603</v>
      </c>
      <c r="AI17" s="1808" t="s">
        <v>1604</v>
      </c>
      <c r="AJ17" s="1805" t="s">
        <v>763</v>
      </c>
      <c r="AK17" s="1806" t="s">
        <v>1605</v>
      </c>
      <c r="AL17" s="1805" t="s">
        <v>763</v>
      </c>
      <c r="AM17" s="1804" t="s">
        <v>1606</v>
      </c>
      <c r="AN17" s="1804" t="s">
        <v>1606</v>
      </c>
      <c r="AO17" s="1809" t="s">
        <v>1606</v>
      </c>
      <c r="AP17" s="1804" t="s">
        <v>1607</v>
      </c>
      <c r="AQ17" s="1804" t="s">
        <v>1607</v>
      </c>
      <c r="AR17" s="1804" t="s">
        <v>1606</v>
      </c>
      <c r="AS17" s="1804" t="s">
        <v>1606</v>
      </c>
      <c r="AT17" s="197"/>
    </row>
    <row r="18" spans="1:46" ht="21.75" customHeight="1">
      <c r="A18" s="198">
        <v>1</v>
      </c>
      <c r="B18" s="1961" t="s">
        <v>770</v>
      </c>
      <c r="C18" s="66">
        <v>214925585</v>
      </c>
      <c r="D18" s="2219">
        <v>159368201</v>
      </c>
      <c r="E18" s="2219">
        <v>202088612</v>
      </c>
      <c r="F18" s="2219">
        <v>81999318</v>
      </c>
      <c r="G18" s="2219">
        <v>138291</v>
      </c>
      <c r="H18" s="2219">
        <v>57776</v>
      </c>
      <c r="I18" s="2219">
        <v>30141295</v>
      </c>
      <c r="J18" s="2219">
        <v>19397167</v>
      </c>
      <c r="K18" s="2219">
        <v>1215848</v>
      </c>
      <c r="L18" s="2219">
        <v>318276</v>
      </c>
      <c r="M18" s="2219">
        <v>5251797</v>
      </c>
      <c r="N18" s="2219">
        <v>653006</v>
      </c>
      <c r="O18" s="2219">
        <v>4598791</v>
      </c>
      <c r="P18" s="2219">
        <v>1585077</v>
      </c>
      <c r="Q18" s="2219">
        <v>5472905</v>
      </c>
      <c r="R18" s="2219">
        <v>14837643</v>
      </c>
      <c r="S18" s="2219">
        <v>4269742</v>
      </c>
      <c r="T18" s="2219">
        <v>1133866</v>
      </c>
      <c r="U18" s="199">
        <v>331150</v>
      </c>
      <c r="V18" s="200">
        <v>1</v>
      </c>
      <c r="W18" s="198">
        <v>1</v>
      </c>
      <c r="X18" s="1962" t="s">
        <v>770</v>
      </c>
      <c r="Y18" s="66">
        <v>120089295</v>
      </c>
      <c r="Z18" s="2219">
        <v>87527358</v>
      </c>
      <c r="AA18" s="2219">
        <v>33019752</v>
      </c>
      <c r="AB18" s="2219">
        <v>511908</v>
      </c>
      <c r="AC18" s="2219">
        <v>11397724</v>
      </c>
      <c r="AD18" s="2219">
        <v>89331517</v>
      </c>
      <c r="AE18" s="2219">
        <v>5481496</v>
      </c>
      <c r="AF18" s="2219">
        <v>102989</v>
      </c>
      <c r="AG18" s="2219">
        <v>673462</v>
      </c>
      <c r="AH18" s="2219">
        <v>1589217</v>
      </c>
      <c r="AI18" s="2219">
        <v>5662032</v>
      </c>
      <c r="AJ18" s="2219">
        <v>12179410</v>
      </c>
      <c r="AK18" s="2219">
        <v>10935014</v>
      </c>
      <c r="AL18" s="2219">
        <v>2483043</v>
      </c>
      <c r="AM18" s="2219">
        <v>436937</v>
      </c>
      <c r="AN18" s="2219">
        <v>606488</v>
      </c>
      <c r="AO18" s="2219">
        <v>582959</v>
      </c>
      <c r="AP18" s="2219">
        <v>185330676</v>
      </c>
      <c r="AQ18" s="2219">
        <v>105452343</v>
      </c>
      <c r="AR18" s="2219">
        <v>518548663</v>
      </c>
      <c r="AS18" s="199">
        <v>40510732</v>
      </c>
      <c r="AT18" s="200">
        <v>1</v>
      </c>
    </row>
    <row r="19" spans="1:46" ht="21.75" customHeight="1">
      <c r="A19" s="201"/>
      <c r="B19" s="1963" t="s">
        <v>1608</v>
      </c>
      <c r="C19" s="75">
        <v>167090646</v>
      </c>
      <c r="D19" s="202"/>
      <c r="E19" s="2220">
        <v>154253674</v>
      </c>
      <c r="F19" s="202"/>
      <c r="G19" s="202"/>
      <c r="H19" s="202"/>
      <c r="I19" s="202"/>
      <c r="J19" s="202"/>
      <c r="K19" s="202"/>
      <c r="L19" s="202"/>
      <c r="M19" s="202"/>
      <c r="N19" s="202"/>
      <c r="O19" s="202"/>
      <c r="P19" s="202"/>
      <c r="Q19" s="202"/>
      <c r="R19" s="202"/>
      <c r="S19" s="202"/>
      <c r="T19" s="202"/>
      <c r="U19" s="203"/>
      <c r="V19" s="4"/>
      <c r="W19" s="201"/>
      <c r="X19" s="1962" t="s">
        <v>1245</v>
      </c>
      <c r="Y19" s="204"/>
      <c r="Z19" s="202"/>
      <c r="AA19" s="202"/>
      <c r="AB19" s="202"/>
      <c r="AC19" s="202"/>
      <c r="AD19" s="202"/>
      <c r="AE19" s="202"/>
      <c r="AF19" s="202"/>
      <c r="AG19" s="202"/>
      <c r="AH19" s="202"/>
      <c r="AI19" s="202"/>
      <c r="AJ19" s="202"/>
      <c r="AK19" s="202"/>
      <c r="AL19" s="202"/>
      <c r="AM19" s="202"/>
      <c r="AN19" s="202"/>
      <c r="AO19" s="202"/>
      <c r="AP19" s="202"/>
      <c r="AQ19" s="202"/>
      <c r="AR19" s="202"/>
      <c r="AS19" s="203"/>
      <c r="AT19" s="4"/>
    </row>
    <row r="20" spans="1:46" ht="21.75" customHeight="1">
      <c r="A20" s="198">
        <v>2</v>
      </c>
      <c r="B20" s="1964" t="s">
        <v>771</v>
      </c>
      <c r="C20" s="75">
        <v>4254619</v>
      </c>
      <c r="D20" s="2220" t="s">
        <v>21</v>
      </c>
      <c r="E20" s="2220">
        <v>3951896</v>
      </c>
      <c r="F20" s="2220">
        <v>130631</v>
      </c>
      <c r="G20" s="2220" t="s">
        <v>21</v>
      </c>
      <c r="H20" s="2220">
        <v>1436</v>
      </c>
      <c r="I20" s="2220" t="s">
        <v>21</v>
      </c>
      <c r="J20" s="2220" t="s">
        <v>21</v>
      </c>
      <c r="K20" s="2220">
        <v>16300</v>
      </c>
      <c r="L20" s="2220">
        <v>4133</v>
      </c>
      <c r="M20" s="2220">
        <v>51887</v>
      </c>
      <c r="N20" s="2220">
        <v>7225</v>
      </c>
      <c r="O20" s="2220">
        <v>44662</v>
      </c>
      <c r="P20" s="2220" t="s">
        <v>21</v>
      </c>
      <c r="Q20" s="2220">
        <v>8181</v>
      </c>
      <c r="R20" s="2220" t="s">
        <v>21</v>
      </c>
      <c r="S20" s="2220">
        <v>55725</v>
      </c>
      <c r="T20" s="2220" t="s">
        <v>21</v>
      </c>
      <c r="U20" s="205">
        <v>401</v>
      </c>
      <c r="V20" s="200">
        <v>2</v>
      </c>
      <c r="W20" s="198">
        <v>2</v>
      </c>
      <c r="X20" s="1965" t="s">
        <v>771</v>
      </c>
      <c r="Y20" s="75">
        <v>3821265</v>
      </c>
      <c r="Z20" s="2220">
        <v>5006587</v>
      </c>
      <c r="AA20" s="2220">
        <v>104192</v>
      </c>
      <c r="AB20" s="2220" t="s">
        <v>21</v>
      </c>
      <c r="AC20" s="2220" t="s">
        <v>21</v>
      </c>
      <c r="AD20" s="2220" t="s">
        <v>21</v>
      </c>
      <c r="AE20" s="2220" t="s">
        <v>21</v>
      </c>
      <c r="AF20" s="2220" t="s">
        <v>21</v>
      </c>
      <c r="AG20" s="2220">
        <v>117877</v>
      </c>
      <c r="AH20" s="2220">
        <v>23139</v>
      </c>
      <c r="AI20" s="2220">
        <v>213546</v>
      </c>
      <c r="AJ20" s="2220" t="s">
        <v>21</v>
      </c>
      <c r="AK20" s="2220" t="s">
        <v>21</v>
      </c>
      <c r="AL20" s="2220" t="s">
        <v>21</v>
      </c>
      <c r="AM20" s="2220">
        <v>18164</v>
      </c>
      <c r="AN20" s="2220">
        <v>12955</v>
      </c>
      <c r="AO20" s="2220" t="s">
        <v>21</v>
      </c>
      <c r="AP20" s="2220">
        <v>12096681</v>
      </c>
      <c r="AQ20" s="2220">
        <v>2525538</v>
      </c>
      <c r="AR20" s="2220">
        <v>37884831</v>
      </c>
      <c r="AS20" s="205">
        <v>413618</v>
      </c>
      <c r="AT20" s="200">
        <v>2</v>
      </c>
    </row>
    <row r="21" spans="1:46" ht="21.75" customHeight="1">
      <c r="A21" s="201"/>
      <c r="B21" s="206" t="s">
        <v>52</v>
      </c>
      <c r="C21" s="204"/>
      <c r="D21" s="202"/>
      <c r="E21" s="202"/>
      <c r="F21" s="202"/>
      <c r="G21" s="202"/>
      <c r="H21" s="202"/>
      <c r="I21" s="202"/>
      <c r="J21" s="202"/>
      <c r="K21" s="202"/>
      <c r="L21" s="202"/>
      <c r="M21" s="202"/>
      <c r="N21" s="202"/>
      <c r="O21" s="202"/>
      <c r="P21" s="202"/>
      <c r="Q21" s="202"/>
      <c r="R21" s="202"/>
      <c r="S21" s="202"/>
      <c r="T21" s="202"/>
      <c r="U21" s="203"/>
      <c r="V21" s="4"/>
      <c r="W21" s="201"/>
      <c r="X21" s="207" t="s">
        <v>52</v>
      </c>
      <c r="Y21" s="204"/>
      <c r="Z21" s="202"/>
      <c r="AA21" s="202"/>
      <c r="AB21" s="202"/>
      <c r="AC21" s="202"/>
      <c r="AD21" s="202"/>
      <c r="AE21" s="202"/>
      <c r="AF21" s="202"/>
      <c r="AG21" s="202"/>
      <c r="AH21" s="202"/>
      <c r="AI21" s="202"/>
      <c r="AJ21" s="202"/>
      <c r="AK21" s="202"/>
      <c r="AL21" s="202"/>
      <c r="AM21" s="202"/>
      <c r="AN21" s="202"/>
      <c r="AO21" s="202"/>
      <c r="AP21" s="202"/>
      <c r="AQ21" s="202"/>
      <c r="AR21" s="202"/>
      <c r="AS21" s="203"/>
      <c r="AT21" s="4"/>
    </row>
    <row r="22" spans="1:46" ht="21.75" customHeight="1">
      <c r="A22" s="198">
        <v>3</v>
      </c>
      <c r="B22" s="1966" t="s">
        <v>234</v>
      </c>
      <c r="C22" s="82">
        <v>12519308</v>
      </c>
      <c r="D22" s="2221">
        <v>11204131</v>
      </c>
      <c r="E22" s="2221">
        <v>11982984</v>
      </c>
      <c r="F22" s="2221">
        <v>1138562</v>
      </c>
      <c r="G22" s="2221" t="s">
        <v>22</v>
      </c>
      <c r="H22" s="2221">
        <v>104</v>
      </c>
      <c r="I22" s="2221" t="s">
        <v>21</v>
      </c>
      <c r="J22" s="2221" t="s">
        <v>21</v>
      </c>
      <c r="K22" s="2221">
        <v>8820</v>
      </c>
      <c r="L22" s="2221">
        <v>3781</v>
      </c>
      <c r="M22" s="2221">
        <v>863956</v>
      </c>
      <c r="N22" s="2221">
        <v>84421</v>
      </c>
      <c r="O22" s="2221">
        <v>779535</v>
      </c>
      <c r="P22" s="2221">
        <v>36002</v>
      </c>
      <c r="Q22" s="2221">
        <v>30039</v>
      </c>
      <c r="R22" s="2221" t="s">
        <v>21</v>
      </c>
      <c r="S22" s="2221">
        <v>120678</v>
      </c>
      <c r="T22" s="2221" t="s">
        <v>21</v>
      </c>
      <c r="U22" s="208">
        <v>24538</v>
      </c>
      <c r="V22" s="200">
        <v>3</v>
      </c>
      <c r="W22" s="198">
        <v>3</v>
      </c>
      <c r="X22" s="1967" t="s">
        <v>234</v>
      </c>
      <c r="Y22" s="82">
        <v>10844422</v>
      </c>
      <c r="Z22" s="2221">
        <v>5923572</v>
      </c>
      <c r="AA22" s="2221">
        <v>4247</v>
      </c>
      <c r="AB22" s="2221" t="s">
        <v>22</v>
      </c>
      <c r="AC22" s="2221" t="s">
        <v>21</v>
      </c>
      <c r="AD22" s="2221" t="s">
        <v>21</v>
      </c>
      <c r="AE22" s="2221" t="s">
        <v>21</v>
      </c>
      <c r="AF22" s="2221" t="s">
        <v>21</v>
      </c>
      <c r="AG22" s="2221">
        <v>87482</v>
      </c>
      <c r="AH22" s="2221">
        <v>110473</v>
      </c>
      <c r="AI22" s="2221">
        <v>775994</v>
      </c>
      <c r="AJ22" s="2221">
        <v>12179410</v>
      </c>
      <c r="AK22" s="2221" t="s">
        <v>22</v>
      </c>
      <c r="AL22" s="2221">
        <v>2438815</v>
      </c>
      <c r="AM22" s="2221">
        <v>245481</v>
      </c>
      <c r="AN22" s="2221">
        <v>49109</v>
      </c>
      <c r="AO22" s="2221">
        <v>528262</v>
      </c>
      <c r="AP22" s="2221">
        <v>27393977</v>
      </c>
      <c r="AQ22" s="2221">
        <v>5231523</v>
      </c>
      <c r="AR22" s="2221">
        <v>158230412</v>
      </c>
      <c r="AS22" s="208">
        <v>277181</v>
      </c>
      <c r="AT22" s="200">
        <v>3</v>
      </c>
    </row>
    <row r="23" spans="1:46" ht="21.75" customHeight="1">
      <c r="A23" s="201"/>
      <c r="B23" s="209" t="s">
        <v>1609</v>
      </c>
      <c r="C23" s="210"/>
      <c r="D23" s="211"/>
      <c r="E23" s="211"/>
      <c r="F23" s="211"/>
      <c r="G23" s="211"/>
      <c r="H23" s="211"/>
      <c r="I23" s="211"/>
      <c r="J23" s="211"/>
      <c r="K23" s="211"/>
      <c r="L23" s="211"/>
      <c r="M23" s="211"/>
      <c r="N23" s="211"/>
      <c r="O23" s="211"/>
      <c r="P23" s="211"/>
      <c r="Q23" s="211"/>
      <c r="R23" s="211"/>
      <c r="S23" s="211"/>
      <c r="T23" s="211"/>
      <c r="U23" s="212"/>
      <c r="V23" s="4"/>
      <c r="W23" s="201"/>
      <c r="X23" s="213" t="s">
        <v>1610</v>
      </c>
      <c r="Y23" s="210"/>
      <c r="Z23" s="211"/>
      <c r="AA23" s="211"/>
      <c r="AB23" s="211"/>
      <c r="AC23" s="211"/>
      <c r="AD23" s="211"/>
      <c r="AE23" s="211"/>
      <c r="AF23" s="211"/>
      <c r="AG23" s="211"/>
      <c r="AH23" s="211"/>
      <c r="AI23" s="211"/>
      <c r="AJ23" s="211"/>
      <c r="AK23" s="211"/>
      <c r="AL23" s="211"/>
      <c r="AM23" s="211"/>
      <c r="AN23" s="211"/>
      <c r="AO23" s="211"/>
      <c r="AP23" s="211"/>
      <c r="AQ23" s="211"/>
      <c r="AR23" s="211"/>
      <c r="AS23" s="212"/>
      <c r="AT23" s="4"/>
    </row>
    <row r="24" spans="1:46" ht="21.75" customHeight="1">
      <c r="A24" s="198">
        <v>4</v>
      </c>
      <c r="B24" s="1966" t="s">
        <v>194</v>
      </c>
      <c r="C24" s="82">
        <v>80841465</v>
      </c>
      <c r="D24" s="2221">
        <v>64823875</v>
      </c>
      <c r="E24" s="2221">
        <v>77042483</v>
      </c>
      <c r="F24" s="2221">
        <v>61677220</v>
      </c>
      <c r="G24" s="2221">
        <v>138291</v>
      </c>
      <c r="H24" s="2221">
        <v>233</v>
      </c>
      <c r="I24" s="2221">
        <v>29972853</v>
      </c>
      <c r="J24" s="2221">
        <v>19397167</v>
      </c>
      <c r="K24" s="2221">
        <v>966684</v>
      </c>
      <c r="L24" s="2221">
        <v>248147</v>
      </c>
      <c r="M24" s="2221">
        <v>1328800</v>
      </c>
      <c r="N24" s="2221">
        <v>59533</v>
      </c>
      <c r="O24" s="2221">
        <v>1269267</v>
      </c>
      <c r="P24" s="2221">
        <v>1089406</v>
      </c>
      <c r="Q24" s="2221">
        <v>4601946</v>
      </c>
      <c r="R24" s="2221">
        <v>5993002</v>
      </c>
      <c r="S24" s="2221">
        <v>1482131</v>
      </c>
      <c r="T24" s="2221">
        <v>481</v>
      </c>
      <c r="U24" s="208">
        <v>20901</v>
      </c>
      <c r="V24" s="200">
        <v>4</v>
      </c>
      <c r="W24" s="198">
        <v>4</v>
      </c>
      <c r="X24" s="1967" t="s">
        <v>194</v>
      </c>
      <c r="Y24" s="82">
        <v>15365263</v>
      </c>
      <c r="Z24" s="2221">
        <v>17940157</v>
      </c>
      <c r="AA24" s="2221">
        <v>158048</v>
      </c>
      <c r="AB24" s="2221">
        <v>393072</v>
      </c>
      <c r="AC24" s="2221">
        <v>1343789</v>
      </c>
      <c r="AD24" s="2221">
        <v>1232639</v>
      </c>
      <c r="AE24" s="2221" t="s">
        <v>21</v>
      </c>
      <c r="AF24" s="2221" t="s">
        <v>21</v>
      </c>
      <c r="AG24" s="2221">
        <v>444845</v>
      </c>
      <c r="AH24" s="2221">
        <v>702185</v>
      </c>
      <c r="AI24" s="2221">
        <v>432521</v>
      </c>
      <c r="AJ24" s="2221" t="s">
        <v>22</v>
      </c>
      <c r="AK24" s="2221" t="s">
        <v>22</v>
      </c>
      <c r="AL24" s="2221" t="s">
        <v>21</v>
      </c>
      <c r="AM24" s="2221">
        <v>119051</v>
      </c>
      <c r="AN24" s="2221">
        <v>78124</v>
      </c>
      <c r="AO24" s="2221" t="s">
        <v>21</v>
      </c>
      <c r="AP24" s="2221">
        <v>35325828</v>
      </c>
      <c r="AQ24" s="2221">
        <v>17646026</v>
      </c>
      <c r="AR24" s="2221">
        <v>150191126</v>
      </c>
      <c r="AS24" s="208">
        <v>29885615</v>
      </c>
      <c r="AT24" s="214">
        <v>4</v>
      </c>
    </row>
    <row r="25" spans="1:46" ht="21.75" customHeight="1">
      <c r="A25" s="201"/>
      <c r="B25" s="209" t="s">
        <v>1248</v>
      </c>
      <c r="C25" s="82">
        <v>72924593</v>
      </c>
      <c r="D25" s="211"/>
      <c r="E25" s="2221">
        <v>69125611</v>
      </c>
      <c r="F25" s="211"/>
      <c r="G25" s="211"/>
      <c r="H25" s="211"/>
      <c r="I25" s="211"/>
      <c r="J25" s="211"/>
      <c r="K25" s="211"/>
      <c r="L25" s="211"/>
      <c r="M25" s="211"/>
      <c r="N25" s="211"/>
      <c r="O25" s="211"/>
      <c r="P25" s="211"/>
      <c r="Q25" s="211"/>
      <c r="R25" s="211"/>
      <c r="S25" s="211"/>
      <c r="T25" s="211"/>
      <c r="U25" s="212"/>
      <c r="V25" s="4"/>
      <c r="W25" s="201"/>
      <c r="X25" s="213" t="s">
        <v>1611</v>
      </c>
      <c r="Y25" s="210"/>
      <c r="Z25" s="211"/>
      <c r="AA25" s="211"/>
      <c r="AB25" s="211"/>
      <c r="AC25" s="211"/>
      <c r="AD25" s="211"/>
      <c r="AE25" s="211"/>
      <c r="AF25" s="211"/>
      <c r="AG25" s="211"/>
      <c r="AH25" s="211"/>
      <c r="AI25" s="211"/>
      <c r="AJ25" s="211"/>
      <c r="AK25" s="211"/>
      <c r="AL25" s="211"/>
      <c r="AM25" s="211"/>
      <c r="AN25" s="211"/>
      <c r="AO25" s="211"/>
      <c r="AP25" s="211"/>
      <c r="AQ25" s="211"/>
      <c r="AR25" s="211"/>
      <c r="AS25" s="212"/>
      <c r="AT25" s="4"/>
    </row>
    <row r="26" spans="1:46" ht="21.75" customHeight="1">
      <c r="A26" s="198">
        <v>5</v>
      </c>
      <c r="B26" s="1966" t="s">
        <v>183</v>
      </c>
      <c r="C26" s="82">
        <v>2230570</v>
      </c>
      <c r="D26" s="2221">
        <v>608589</v>
      </c>
      <c r="E26" s="2221">
        <v>1901990</v>
      </c>
      <c r="F26" s="2221">
        <v>515647</v>
      </c>
      <c r="G26" s="2221" t="s">
        <v>22</v>
      </c>
      <c r="H26" s="2221">
        <v>97</v>
      </c>
      <c r="I26" s="2221" t="s">
        <v>21</v>
      </c>
      <c r="J26" s="2221" t="s">
        <v>21</v>
      </c>
      <c r="K26" s="2221">
        <v>4212</v>
      </c>
      <c r="L26" s="2221">
        <v>180</v>
      </c>
      <c r="M26" s="2221">
        <v>261683</v>
      </c>
      <c r="N26" s="2221">
        <v>38112</v>
      </c>
      <c r="O26" s="2221">
        <v>223571</v>
      </c>
      <c r="P26" s="2221">
        <v>316</v>
      </c>
      <c r="Q26" s="2221">
        <v>4276</v>
      </c>
      <c r="R26" s="2221" t="s">
        <v>21</v>
      </c>
      <c r="S26" s="2221">
        <v>291056</v>
      </c>
      <c r="T26" s="2221" t="s">
        <v>21</v>
      </c>
      <c r="U26" s="208" t="s">
        <v>21</v>
      </c>
      <c r="V26" s="200">
        <v>5</v>
      </c>
      <c r="W26" s="198">
        <v>5</v>
      </c>
      <c r="X26" s="1967" t="s">
        <v>183</v>
      </c>
      <c r="Y26" s="82">
        <v>1386343</v>
      </c>
      <c r="Z26" s="2221">
        <v>1356746</v>
      </c>
      <c r="AA26" s="2221" t="s">
        <v>21</v>
      </c>
      <c r="AB26" s="2221" t="s">
        <v>22</v>
      </c>
      <c r="AC26" s="2221" t="s">
        <v>21</v>
      </c>
      <c r="AD26" s="2221" t="s">
        <v>21</v>
      </c>
      <c r="AE26" s="2221" t="s">
        <v>21</v>
      </c>
      <c r="AF26" s="2221" t="s">
        <v>21</v>
      </c>
      <c r="AG26" s="2221" t="s">
        <v>21</v>
      </c>
      <c r="AH26" s="2221">
        <v>18474</v>
      </c>
      <c r="AI26" s="2221">
        <v>423773</v>
      </c>
      <c r="AJ26" s="2221" t="s">
        <v>22</v>
      </c>
      <c r="AK26" s="2221" t="s">
        <v>22</v>
      </c>
      <c r="AL26" s="2221" t="s">
        <v>21</v>
      </c>
      <c r="AM26" s="2221" t="s">
        <v>21</v>
      </c>
      <c r="AN26" s="2221" t="s">
        <v>21</v>
      </c>
      <c r="AO26" s="2221">
        <v>12196</v>
      </c>
      <c r="AP26" s="2221">
        <v>5833868</v>
      </c>
      <c r="AQ26" s="2221">
        <v>2244815</v>
      </c>
      <c r="AR26" s="2221">
        <v>22498393</v>
      </c>
      <c r="AS26" s="208">
        <v>1732607</v>
      </c>
      <c r="AT26" s="200">
        <v>5</v>
      </c>
    </row>
    <row r="27" spans="1:46" ht="21.75" customHeight="1">
      <c r="A27" s="201"/>
      <c r="B27" s="209" t="s">
        <v>1612</v>
      </c>
      <c r="C27" s="210"/>
      <c r="D27" s="211"/>
      <c r="E27" s="211"/>
      <c r="F27" s="211"/>
      <c r="G27" s="211"/>
      <c r="H27" s="211"/>
      <c r="I27" s="211"/>
      <c r="J27" s="211"/>
      <c r="K27" s="211"/>
      <c r="L27" s="211"/>
      <c r="M27" s="211"/>
      <c r="N27" s="211"/>
      <c r="O27" s="211"/>
      <c r="P27" s="211"/>
      <c r="Q27" s="211"/>
      <c r="R27" s="211"/>
      <c r="S27" s="211"/>
      <c r="T27" s="211"/>
      <c r="U27" s="212"/>
      <c r="V27" s="4"/>
      <c r="W27" s="201"/>
      <c r="X27" s="213" t="s">
        <v>1612</v>
      </c>
      <c r="Y27" s="210"/>
      <c r="Z27" s="211"/>
      <c r="AA27" s="211"/>
      <c r="AB27" s="211"/>
      <c r="AC27" s="211"/>
      <c r="AD27" s="211"/>
      <c r="AE27" s="211"/>
      <c r="AF27" s="211"/>
      <c r="AG27" s="211"/>
      <c r="AH27" s="211"/>
      <c r="AI27" s="211"/>
      <c r="AJ27" s="211"/>
      <c r="AK27" s="211"/>
      <c r="AL27" s="211"/>
      <c r="AM27" s="211"/>
      <c r="AN27" s="211"/>
      <c r="AO27" s="211"/>
      <c r="AP27" s="211"/>
      <c r="AQ27" s="211"/>
      <c r="AR27" s="211"/>
      <c r="AS27" s="212"/>
      <c r="AT27" s="4"/>
    </row>
    <row r="28" spans="1:46" ht="21.75" customHeight="1">
      <c r="A28" s="198">
        <v>6</v>
      </c>
      <c r="B28" s="1966" t="s">
        <v>235</v>
      </c>
      <c r="C28" s="82">
        <v>15370326</v>
      </c>
      <c r="D28" s="2221">
        <v>13303363</v>
      </c>
      <c r="E28" s="2221">
        <v>14826668</v>
      </c>
      <c r="F28" s="2221">
        <v>14321723</v>
      </c>
      <c r="G28" s="2221" t="s">
        <v>22</v>
      </c>
      <c r="H28" s="2221">
        <v>356</v>
      </c>
      <c r="I28" s="2221">
        <v>168442</v>
      </c>
      <c r="J28" s="2221" t="s">
        <v>21</v>
      </c>
      <c r="K28" s="2221">
        <v>59831</v>
      </c>
      <c r="L28" s="2221">
        <v>727</v>
      </c>
      <c r="M28" s="2221">
        <v>1558956</v>
      </c>
      <c r="N28" s="2221">
        <v>31907</v>
      </c>
      <c r="O28" s="2221">
        <v>1527049</v>
      </c>
      <c r="P28" s="2221">
        <v>76324</v>
      </c>
      <c r="Q28" s="2221">
        <v>450592</v>
      </c>
      <c r="R28" s="2221">
        <v>8844559</v>
      </c>
      <c r="S28" s="2221">
        <v>386636</v>
      </c>
      <c r="T28" s="2221">
        <v>1133385</v>
      </c>
      <c r="U28" s="208" t="s">
        <v>21</v>
      </c>
      <c r="V28" s="200">
        <v>6</v>
      </c>
      <c r="W28" s="198">
        <v>6</v>
      </c>
      <c r="X28" s="1967" t="s">
        <v>235</v>
      </c>
      <c r="Y28" s="82">
        <v>504944</v>
      </c>
      <c r="Z28" s="2221">
        <v>389239</v>
      </c>
      <c r="AA28" s="2221" t="s">
        <v>21</v>
      </c>
      <c r="AB28" s="2221" t="s">
        <v>22</v>
      </c>
      <c r="AC28" s="2221" t="s">
        <v>21</v>
      </c>
      <c r="AD28" s="2221" t="s">
        <v>21</v>
      </c>
      <c r="AE28" s="2221" t="s">
        <v>21</v>
      </c>
      <c r="AF28" s="2221" t="s">
        <v>21</v>
      </c>
      <c r="AG28" s="2221">
        <v>66662</v>
      </c>
      <c r="AH28" s="2221">
        <v>117510</v>
      </c>
      <c r="AI28" s="2221">
        <v>5403</v>
      </c>
      <c r="AJ28" s="2221" t="s">
        <v>22</v>
      </c>
      <c r="AK28" s="2221" t="s">
        <v>22</v>
      </c>
      <c r="AL28" s="2221" t="s">
        <v>21</v>
      </c>
      <c r="AM28" s="2221" t="s">
        <v>21</v>
      </c>
      <c r="AN28" s="2221" t="s">
        <v>21</v>
      </c>
      <c r="AO28" s="2221" t="s">
        <v>21</v>
      </c>
      <c r="AP28" s="2221">
        <v>11988937</v>
      </c>
      <c r="AQ28" s="2221">
        <v>2771113</v>
      </c>
      <c r="AR28" s="2221">
        <v>81595905</v>
      </c>
      <c r="AS28" s="208">
        <v>4135919</v>
      </c>
      <c r="AT28" s="200">
        <v>6</v>
      </c>
    </row>
    <row r="29" spans="1:46" ht="21.75" customHeight="1">
      <c r="A29" s="201"/>
      <c r="B29" s="209" t="s">
        <v>1613</v>
      </c>
      <c r="C29" s="210"/>
      <c r="D29" s="211"/>
      <c r="E29" s="211"/>
      <c r="F29" s="211"/>
      <c r="G29" s="211"/>
      <c r="H29" s="211"/>
      <c r="I29" s="211"/>
      <c r="J29" s="211"/>
      <c r="K29" s="211"/>
      <c r="L29" s="211"/>
      <c r="M29" s="211"/>
      <c r="N29" s="211"/>
      <c r="O29" s="211"/>
      <c r="P29" s="211"/>
      <c r="Q29" s="211"/>
      <c r="R29" s="211"/>
      <c r="S29" s="211"/>
      <c r="T29" s="211"/>
      <c r="U29" s="212"/>
      <c r="V29" s="4"/>
      <c r="W29" s="201"/>
      <c r="X29" s="213" t="s">
        <v>1613</v>
      </c>
      <c r="Y29" s="210"/>
      <c r="Z29" s="211"/>
      <c r="AA29" s="211"/>
      <c r="AB29" s="211"/>
      <c r="AC29" s="211"/>
      <c r="AD29" s="211"/>
      <c r="AE29" s="211"/>
      <c r="AF29" s="211"/>
      <c r="AG29" s="211"/>
      <c r="AH29" s="211"/>
      <c r="AI29" s="211"/>
      <c r="AJ29" s="211"/>
      <c r="AK29" s="211"/>
      <c r="AL29" s="211"/>
      <c r="AM29" s="211"/>
      <c r="AN29" s="211"/>
      <c r="AO29" s="211"/>
      <c r="AP29" s="211"/>
      <c r="AQ29" s="211"/>
      <c r="AR29" s="211"/>
      <c r="AS29" s="212"/>
      <c r="AT29" s="4"/>
    </row>
    <row r="30" spans="1:46" ht="21.75" customHeight="1">
      <c r="A30" s="198">
        <v>7</v>
      </c>
      <c r="B30" s="1966" t="s">
        <v>236</v>
      </c>
      <c r="C30" s="82">
        <v>9958041</v>
      </c>
      <c r="D30" s="2221">
        <v>6724881</v>
      </c>
      <c r="E30" s="2221">
        <v>9486967</v>
      </c>
      <c r="F30" s="2221">
        <v>1816039</v>
      </c>
      <c r="G30" s="2221" t="s">
        <v>22</v>
      </c>
      <c r="H30" s="2221">
        <v>335</v>
      </c>
      <c r="I30" s="2221" t="s">
        <v>21</v>
      </c>
      <c r="J30" s="2221" t="s">
        <v>21</v>
      </c>
      <c r="K30" s="2221">
        <v>24291</v>
      </c>
      <c r="L30" s="2221">
        <v>12900</v>
      </c>
      <c r="M30" s="2221">
        <v>464083</v>
      </c>
      <c r="N30" s="2221">
        <v>39436</v>
      </c>
      <c r="O30" s="2221">
        <v>424647</v>
      </c>
      <c r="P30" s="2221">
        <v>240718</v>
      </c>
      <c r="Q30" s="2221">
        <v>16472</v>
      </c>
      <c r="R30" s="2221" t="s">
        <v>21</v>
      </c>
      <c r="S30" s="2221">
        <v>968210</v>
      </c>
      <c r="T30" s="2221" t="s">
        <v>21</v>
      </c>
      <c r="U30" s="208">
        <v>240904</v>
      </c>
      <c r="V30" s="200">
        <v>7</v>
      </c>
      <c r="W30" s="198">
        <v>7</v>
      </c>
      <c r="X30" s="1967" t="s">
        <v>236</v>
      </c>
      <c r="Y30" s="82">
        <v>7670928</v>
      </c>
      <c r="Z30" s="2221">
        <v>10093851</v>
      </c>
      <c r="AA30" s="2221">
        <v>259953</v>
      </c>
      <c r="AB30" s="2221" t="s">
        <v>22</v>
      </c>
      <c r="AC30" s="2221">
        <v>234191</v>
      </c>
      <c r="AD30" s="2221">
        <v>31052</v>
      </c>
      <c r="AE30" s="2221">
        <v>234641</v>
      </c>
      <c r="AF30" s="2221">
        <v>13708</v>
      </c>
      <c r="AG30" s="2221">
        <v>155955</v>
      </c>
      <c r="AH30" s="2221">
        <v>9814</v>
      </c>
      <c r="AI30" s="2221">
        <v>73537</v>
      </c>
      <c r="AJ30" s="2221" t="s">
        <v>22</v>
      </c>
      <c r="AK30" s="2221" t="s">
        <v>22</v>
      </c>
      <c r="AL30" s="2221">
        <v>3256</v>
      </c>
      <c r="AM30" s="2221">
        <v>78991</v>
      </c>
      <c r="AN30" s="2221">
        <v>287074</v>
      </c>
      <c r="AO30" s="2221">
        <v>42501</v>
      </c>
      <c r="AP30" s="2221">
        <v>16793574</v>
      </c>
      <c r="AQ30" s="2221">
        <v>4568260</v>
      </c>
      <c r="AR30" s="2221">
        <v>51249051</v>
      </c>
      <c r="AS30" s="208">
        <v>100114</v>
      </c>
      <c r="AT30" s="200">
        <v>7</v>
      </c>
    </row>
    <row r="31" spans="1:46" ht="21.75" customHeight="1">
      <c r="A31" s="201"/>
      <c r="B31" s="215" t="s">
        <v>1614</v>
      </c>
      <c r="C31" s="82">
        <v>9955708</v>
      </c>
      <c r="D31" s="211"/>
      <c r="E31" s="2221">
        <v>9484634</v>
      </c>
      <c r="F31" s="211"/>
      <c r="G31" s="211"/>
      <c r="H31" s="211"/>
      <c r="I31" s="211"/>
      <c r="J31" s="211"/>
      <c r="K31" s="211"/>
      <c r="L31" s="211"/>
      <c r="M31" s="211"/>
      <c r="N31" s="211"/>
      <c r="O31" s="211"/>
      <c r="P31" s="211"/>
      <c r="Q31" s="211"/>
      <c r="R31" s="211"/>
      <c r="S31" s="211"/>
      <c r="T31" s="211"/>
      <c r="U31" s="212"/>
      <c r="V31" s="4"/>
      <c r="W31" s="201"/>
      <c r="X31" s="216" t="s">
        <v>1614</v>
      </c>
      <c r="Y31" s="210"/>
      <c r="Z31" s="211"/>
      <c r="AA31" s="211"/>
      <c r="AB31" s="211"/>
      <c r="AC31" s="211"/>
      <c r="AD31" s="211"/>
      <c r="AE31" s="211"/>
      <c r="AF31" s="211"/>
      <c r="AG31" s="211"/>
      <c r="AH31" s="211"/>
      <c r="AI31" s="211"/>
      <c r="AJ31" s="211"/>
      <c r="AK31" s="211"/>
      <c r="AL31" s="211"/>
      <c r="AM31" s="211"/>
      <c r="AN31" s="211"/>
      <c r="AO31" s="211"/>
      <c r="AP31" s="211"/>
      <c r="AQ31" s="211"/>
      <c r="AR31" s="211"/>
      <c r="AS31" s="212"/>
      <c r="AT31" s="4"/>
    </row>
    <row r="32" spans="1:46" ht="21.75" customHeight="1">
      <c r="A32" s="198">
        <v>8</v>
      </c>
      <c r="B32" s="1966" t="s">
        <v>191</v>
      </c>
      <c r="C32" s="82">
        <v>680960</v>
      </c>
      <c r="D32" s="2221">
        <v>656239</v>
      </c>
      <c r="E32" s="2221">
        <v>528948</v>
      </c>
      <c r="F32" s="2221">
        <v>129543</v>
      </c>
      <c r="G32" s="2221" t="s">
        <v>22</v>
      </c>
      <c r="H32" s="2221" t="s">
        <v>21</v>
      </c>
      <c r="I32" s="2221" t="s">
        <v>21</v>
      </c>
      <c r="J32" s="2221" t="s">
        <v>21</v>
      </c>
      <c r="K32" s="2221">
        <v>220</v>
      </c>
      <c r="L32" s="2221">
        <v>35</v>
      </c>
      <c r="M32" s="2221">
        <v>96417</v>
      </c>
      <c r="N32" s="2221">
        <v>7824</v>
      </c>
      <c r="O32" s="2221">
        <v>88593</v>
      </c>
      <c r="P32" s="2221" t="s">
        <v>21</v>
      </c>
      <c r="Q32" s="2221">
        <v>15646</v>
      </c>
      <c r="R32" s="2221" t="s">
        <v>21</v>
      </c>
      <c r="S32" s="2221" t="s">
        <v>21</v>
      </c>
      <c r="T32" s="2221" t="s">
        <v>21</v>
      </c>
      <c r="U32" s="208">
        <v>4755</v>
      </c>
      <c r="V32" s="200">
        <v>8</v>
      </c>
      <c r="W32" s="198">
        <v>8</v>
      </c>
      <c r="X32" s="1967" t="s">
        <v>191</v>
      </c>
      <c r="Y32" s="82">
        <v>399405</v>
      </c>
      <c r="Z32" s="2221" t="s">
        <v>21</v>
      </c>
      <c r="AA32" s="2221" t="s">
        <v>21</v>
      </c>
      <c r="AB32" s="2221" t="s">
        <v>22</v>
      </c>
      <c r="AC32" s="2221" t="s">
        <v>21</v>
      </c>
      <c r="AD32" s="2221" t="s">
        <v>21</v>
      </c>
      <c r="AE32" s="2221" t="s">
        <v>21</v>
      </c>
      <c r="AF32" s="2221" t="s">
        <v>21</v>
      </c>
      <c r="AG32" s="2221" t="s">
        <v>21</v>
      </c>
      <c r="AH32" s="2221">
        <v>61777</v>
      </c>
      <c r="AI32" s="2221">
        <v>294013</v>
      </c>
      <c r="AJ32" s="2221" t="s">
        <v>22</v>
      </c>
      <c r="AK32" s="2221" t="s">
        <v>22</v>
      </c>
      <c r="AL32" s="2221" t="s">
        <v>21</v>
      </c>
      <c r="AM32" s="2221" t="s">
        <v>21</v>
      </c>
      <c r="AN32" s="2221" t="s">
        <v>21</v>
      </c>
      <c r="AO32" s="2221" t="s">
        <v>21</v>
      </c>
      <c r="AP32" s="2221">
        <v>1727099</v>
      </c>
      <c r="AQ32" s="2221">
        <v>1573217</v>
      </c>
      <c r="AR32" s="2221">
        <v>177196</v>
      </c>
      <c r="AS32" s="208" t="s">
        <v>21</v>
      </c>
      <c r="AT32" s="200">
        <v>8</v>
      </c>
    </row>
    <row r="33" spans="1:46" ht="21.75" customHeight="1">
      <c r="A33" s="201"/>
      <c r="B33" s="209" t="s">
        <v>1615</v>
      </c>
      <c r="C33" s="210"/>
      <c r="D33" s="211"/>
      <c r="E33" s="211"/>
      <c r="F33" s="211"/>
      <c r="G33" s="211"/>
      <c r="H33" s="211"/>
      <c r="I33" s="211"/>
      <c r="J33" s="211"/>
      <c r="K33" s="211"/>
      <c r="L33" s="211"/>
      <c r="M33" s="211"/>
      <c r="N33" s="211"/>
      <c r="O33" s="211"/>
      <c r="P33" s="211"/>
      <c r="Q33" s="211"/>
      <c r="R33" s="211"/>
      <c r="S33" s="211"/>
      <c r="T33" s="211"/>
      <c r="U33" s="212"/>
      <c r="V33" s="4"/>
      <c r="W33" s="201"/>
      <c r="X33" s="213" t="s">
        <v>1615</v>
      </c>
      <c r="Y33" s="210"/>
      <c r="Z33" s="211"/>
      <c r="AA33" s="211"/>
      <c r="AB33" s="211"/>
      <c r="AC33" s="211"/>
      <c r="AD33" s="211"/>
      <c r="AE33" s="211"/>
      <c r="AF33" s="211"/>
      <c r="AG33" s="211"/>
      <c r="AH33" s="211"/>
      <c r="AI33" s="211"/>
      <c r="AJ33" s="211"/>
      <c r="AK33" s="211"/>
      <c r="AL33" s="211"/>
      <c r="AM33" s="211"/>
      <c r="AN33" s="211"/>
      <c r="AO33" s="211"/>
      <c r="AP33" s="211"/>
      <c r="AQ33" s="211"/>
      <c r="AR33" s="211"/>
      <c r="AS33" s="212"/>
      <c r="AT33" s="4"/>
    </row>
    <row r="34" spans="1:46" ht="21.75" customHeight="1">
      <c r="A34" s="198">
        <v>9</v>
      </c>
      <c r="B34" s="1966" t="s">
        <v>773</v>
      </c>
      <c r="C34" s="82">
        <v>92130976</v>
      </c>
      <c r="D34" s="2221">
        <v>58004272</v>
      </c>
      <c r="E34" s="2221">
        <v>87468741</v>
      </c>
      <c r="F34" s="2221">
        <v>1938745</v>
      </c>
      <c r="G34" s="2221" t="s">
        <v>22</v>
      </c>
      <c r="H34" s="2221">
        <v>1665</v>
      </c>
      <c r="I34" s="2221" t="s">
        <v>21</v>
      </c>
      <c r="J34" s="2221" t="s">
        <v>21</v>
      </c>
      <c r="K34" s="2221">
        <v>97494</v>
      </c>
      <c r="L34" s="2221">
        <v>20901</v>
      </c>
      <c r="M34" s="2221">
        <v>509718</v>
      </c>
      <c r="N34" s="2221">
        <v>257018</v>
      </c>
      <c r="O34" s="2221">
        <v>252700</v>
      </c>
      <c r="P34" s="2221">
        <v>97665</v>
      </c>
      <c r="Q34" s="2221">
        <v>268460</v>
      </c>
      <c r="R34" s="2221">
        <v>82</v>
      </c>
      <c r="S34" s="2221">
        <v>1074127</v>
      </c>
      <c r="T34" s="2221" t="s">
        <v>21</v>
      </c>
      <c r="U34" s="208">
        <v>2943</v>
      </c>
      <c r="V34" s="200">
        <v>9</v>
      </c>
      <c r="W34" s="198">
        <v>9</v>
      </c>
      <c r="X34" s="1967" t="s">
        <v>773</v>
      </c>
      <c r="Y34" s="82">
        <v>85529997</v>
      </c>
      <c r="Z34" s="2221">
        <v>56772155</v>
      </c>
      <c r="AA34" s="2221">
        <v>32491475</v>
      </c>
      <c r="AB34" s="2221">
        <v>118836</v>
      </c>
      <c r="AC34" s="2221">
        <v>9819744</v>
      </c>
      <c r="AD34" s="2221">
        <v>87623858</v>
      </c>
      <c r="AE34" s="2221">
        <v>5246855</v>
      </c>
      <c r="AF34" s="2221">
        <v>89281</v>
      </c>
      <c r="AG34" s="2221">
        <v>23510</v>
      </c>
      <c r="AH34" s="2221">
        <v>446209</v>
      </c>
      <c r="AI34" s="2221">
        <v>2221187</v>
      </c>
      <c r="AJ34" s="2221" t="s">
        <v>22</v>
      </c>
      <c r="AK34" s="2221">
        <v>10935014</v>
      </c>
      <c r="AL34" s="2221">
        <v>40972</v>
      </c>
      <c r="AM34" s="2221">
        <v>11578</v>
      </c>
      <c r="AN34" s="2221">
        <v>205136</v>
      </c>
      <c r="AO34" s="2221" t="s">
        <v>21</v>
      </c>
      <c r="AP34" s="2221">
        <v>66673038</v>
      </c>
      <c r="AQ34" s="2221">
        <v>46854650</v>
      </c>
      <c r="AR34" s="2221">
        <v>88973318</v>
      </c>
      <c r="AS34" s="208">
        <v>4391932</v>
      </c>
      <c r="AT34" s="200">
        <v>9</v>
      </c>
    </row>
    <row r="35" spans="1:46" ht="21.75" customHeight="1">
      <c r="A35" s="201"/>
      <c r="B35" s="217" t="s">
        <v>1616</v>
      </c>
      <c r="C35" s="82">
        <v>52215243</v>
      </c>
      <c r="D35" s="211"/>
      <c r="E35" s="2221">
        <v>47553008</v>
      </c>
      <c r="F35" s="211"/>
      <c r="G35" s="211"/>
      <c r="H35" s="211"/>
      <c r="I35" s="211"/>
      <c r="J35" s="211"/>
      <c r="K35" s="211"/>
      <c r="L35" s="211"/>
      <c r="M35" s="211"/>
      <c r="N35" s="211"/>
      <c r="O35" s="211"/>
      <c r="P35" s="211"/>
      <c r="Q35" s="211"/>
      <c r="R35" s="211"/>
      <c r="S35" s="211"/>
      <c r="T35" s="211"/>
      <c r="U35" s="212"/>
      <c r="V35" s="4"/>
      <c r="W35" s="201"/>
      <c r="X35" s="218" t="s">
        <v>1617</v>
      </c>
      <c r="Y35" s="210"/>
      <c r="Z35" s="211"/>
      <c r="AA35" s="211"/>
      <c r="AB35" s="211"/>
      <c r="AC35" s="211"/>
      <c r="AD35" s="211"/>
      <c r="AE35" s="211"/>
      <c r="AF35" s="211"/>
      <c r="AG35" s="211"/>
      <c r="AH35" s="211"/>
      <c r="AI35" s="211"/>
      <c r="AJ35" s="211"/>
      <c r="AK35" s="211"/>
      <c r="AL35" s="211"/>
      <c r="AM35" s="211"/>
      <c r="AN35" s="211"/>
      <c r="AO35" s="211"/>
      <c r="AP35" s="211"/>
      <c r="AQ35" s="211"/>
      <c r="AR35" s="211"/>
      <c r="AS35" s="212"/>
      <c r="AT35" s="4"/>
    </row>
    <row r="36" spans="1:46" ht="21.75" customHeight="1">
      <c r="A36" s="198">
        <v>10</v>
      </c>
      <c r="B36" s="1966" t="s">
        <v>219</v>
      </c>
      <c r="C36" s="82">
        <v>1096937</v>
      </c>
      <c r="D36" s="2221">
        <v>955052</v>
      </c>
      <c r="E36" s="2221">
        <v>581123</v>
      </c>
      <c r="F36" s="2221">
        <v>262481</v>
      </c>
      <c r="G36" s="2221" t="s">
        <v>22</v>
      </c>
      <c r="H36" s="2221">
        <v>54</v>
      </c>
      <c r="I36" s="2221" t="s">
        <v>21</v>
      </c>
      <c r="J36" s="2221" t="s">
        <v>21</v>
      </c>
      <c r="K36" s="2221">
        <v>17790</v>
      </c>
      <c r="L36" s="2221">
        <v>3328</v>
      </c>
      <c r="M36" s="2221">
        <v>137613</v>
      </c>
      <c r="N36" s="2221">
        <v>60065</v>
      </c>
      <c r="O36" s="2221">
        <v>77548</v>
      </c>
      <c r="P36" s="2221">
        <v>44634</v>
      </c>
      <c r="Q36" s="2221">
        <v>6682</v>
      </c>
      <c r="R36" s="2221" t="s">
        <v>21</v>
      </c>
      <c r="S36" s="2221">
        <v>2629</v>
      </c>
      <c r="T36" s="2221" t="s">
        <v>21</v>
      </c>
      <c r="U36" s="208">
        <v>37109</v>
      </c>
      <c r="V36" s="200">
        <v>10</v>
      </c>
      <c r="W36" s="198">
        <v>10</v>
      </c>
      <c r="X36" s="1967" t="s">
        <v>219</v>
      </c>
      <c r="Y36" s="82">
        <v>318642</v>
      </c>
      <c r="Z36" s="2221">
        <v>58225</v>
      </c>
      <c r="AA36" s="2221">
        <v>183252</v>
      </c>
      <c r="AB36" s="2221" t="s">
        <v>22</v>
      </c>
      <c r="AC36" s="2221" t="s">
        <v>21</v>
      </c>
      <c r="AD36" s="2221">
        <v>443968</v>
      </c>
      <c r="AE36" s="2221" t="s">
        <v>21</v>
      </c>
      <c r="AF36" s="2221" t="s">
        <v>21</v>
      </c>
      <c r="AG36" s="2221">
        <v>4714</v>
      </c>
      <c r="AH36" s="2221">
        <v>23218</v>
      </c>
      <c r="AI36" s="2221">
        <v>59873</v>
      </c>
      <c r="AJ36" s="2221" t="s">
        <v>22</v>
      </c>
      <c r="AK36" s="2221" t="s">
        <v>22</v>
      </c>
      <c r="AL36" s="2221" t="s">
        <v>21</v>
      </c>
      <c r="AM36" s="2221" t="s">
        <v>21</v>
      </c>
      <c r="AN36" s="2221" t="s">
        <v>21</v>
      </c>
      <c r="AO36" s="2221" t="s">
        <v>21</v>
      </c>
      <c r="AP36" s="2221">
        <v>5612774</v>
      </c>
      <c r="AQ36" s="2221">
        <v>4179849</v>
      </c>
      <c r="AR36" s="2221">
        <v>3518093</v>
      </c>
      <c r="AS36" s="208">
        <v>400982</v>
      </c>
      <c r="AT36" s="200">
        <v>10</v>
      </c>
    </row>
    <row r="37" spans="1:46" ht="21.75" customHeight="1">
      <c r="A37" s="201"/>
      <c r="B37" s="217" t="s">
        <v>1618</v>
      </c>
      <c r="C37" s="210"/>
      <c r="D37" s="211"/>
      <c r="E37" s="211"/>
      <c r="F37" s="211"/>
      <c r="G37" s="211"/>
      <c r="H37" s="211"/>
      <c r="I37" s="211"/>
      <c r="J37" s="211"/>
      <c r="K37" s="211"/>
      <c r="L37" s="211"/>
      <c r="M37" s="211"/>
      <c r="N37" s="211"/>
      <c r="O37" s="211"/>
      <c r="P37" s="211"/>
      <c r="Q37" s="211"/>
      <c r="R37" s="211"/>
      <c r="S37" s="211"/>
      <c r="T37" s="211"/>
      <c r="U37" s="212"/>
      <c r="V37" s="4"/>
      <c r="W37" s="201"/>
      <c r="X37" s="218" t="s">
        <v>1618</v>
      </c>
      <c r="Y37" s="210"/>
      <c r="Z37" s="211"/>
      <c r="AA37" s="211"/>
      <c r="AB37" s="211"/>
      <c r="AC37" s="211"/>
      <c r="AD37" s="211"/>
      <c r="AE37" s="211"/>
      <c r="AF37" s="211"/>
      <c r="AG37" s="211"/>
      <c r="AH37" s="211"/>
      <c r="AI37" s="211"/>
      <c r="AJ37" s="211"/>
      <c r="AK37" s="211"/>
      <c r="AL37" s="211"/>
      <c r="AM37" s="211"/>
      <c r="AN37" s="211"/>
      <c r="AO37" s="211"/>
      <c r="AP37" s="211"/>
      <c r="AQ37" s="211"/>
      <c r="AR37" s="211"/>
      <c r="AS37" s="212"/>
      <c r="AT37" s="4"/>
    </row>
    <row r="38" spans="1:46" ht="21.75" customHeight="1">
      <c r="A38" s="198">
        <v>11</v>
      </c>
      <c r="B38" s="1966" t="s">
        <v>221</v>
      </c>
      <c r="C38" s="82">
        <v>4351621</v>
      </c>
      <c r="D38" s="2221">
        <v>3087801</v>
      </c>
      <c r="E38" s="2221">
        <v>2220604</v>
      </c>
      <c r="F38" s="2221">
        <v>329988</v>
      </c>
      <c r="G38" s="2221" t="s">
        <v>22</v>
      </c>
      <c r="H38" s="2221">
        <v>56368</v>
      </c>
      <c r="I38" s="2221" t="s">
        <v>21</v>
      </c>
      <c r="J38" s="2221" t="s">
        <v>21</v>
      </c>
      <c r="K38" s="2221">
        <v>52806</v>
      </c>
      <c r="L38" s="2221">
        <v>32410</v>
      </c>
      <c r="M38" s="2221">
        <v>82458</v>
      </c>
      <c r="N38" s="2221">
        <v>81915</v>
      </c>
      <c r="O38" s="2221">
        <v>543</v>
      </c>
      <c r="P38" s="2221">
        <v>12</v>
      </c>
      <c r="Q38" s="2221">
        <v>86973</v>
      </c>
      <c r="R38" s="2221" t="s">
        <v>21</v>
      </c>
      <c r="S38" s="2221" t="s">
        <v>21</v>
      </c>
      <c r="T38" s="2221" t="s">
        <v>21</v>
      </c>
      <c r="U38" s="208">
        <v>401</v>
      </c>
      <c r="V38" s="200">
        <v>11</v>
      </c>
      <c r="W38" s="198">
        <v>11</v>
      </c>
      <c r="X38" s="1967" t="s">
        <v>221</v>
      </c>
      <c r="Y38" s="82">
        <v>1890616</v>
      </c>
      <c r="Z38" s="2221" t="s">
        <v>21</v>
      </c>
      <c r="AA38" s="2221">
        <v>26969</v>
      </c>
      <c r="AB38" s="2221" t="s">
        <v>22</v>
      </c>
      <c r="AC38" s="2221" t="s">
        <v>21</v>
      </c>
      <c r="AD38" s="2221" t="s">
        <v>21</v>
      </c>
      <c r="AE38" s="2221" t="s">
        <v>21</v>
      </c>
      <c r="AF38" s="2221" t="s">
        <v>21</v>
      </c>
      <c r="AG38" s="2221">
        <v>8171</v>
      </c>
      <c r="AH38" s="2221">
        <v>122696</v>
      </c>
      <c r="AI38" s="2221">
        <v>1589277</v>
      </c>
      <c r="AJ38" s="2221" t="s">
        <v>22</v>
      </c>
      <c r="AK38" s="2221" t="s">
        <v>22</v>
      </c>
      <c r="AL38" s="2221" t="s">
        <v>21</v>
      </c>
      <c r="AM38" s="2221" t="s">
        <v>21</v>
      </c>
      <c r="AN38" s="2221" t="s">
        <v>21</v>
      </c>
      <c r="AO38" s="2221" t="s">
        <v>21</v>
      </c>
      <c r="AP38" s="2221">
        <v>26078262</v>
      </c>
      <c r="AQ38" s="2221">
        <v>22908428</v>
      </c>
      <c r="AR38" s="2221" t="s">
        <v>22</v>
      </c>
      <c r="AS38" s="208" t="s">
        <v>22</v>
      </c>
      <c r="AT38" s="200">
        <v>11</v>
      </c>
    </row>
    <row r="39" spans="1:46" ht="21.75" customHeight="1">
      <c r="A39" s="219"/>
      <c r="B39" s="220" t="s">
        <v>1619</v>
      </c>
      <c r="C39" s="221"/>
      <c r="D39" s="123"/>
      <c r="E39" s="123"/>
      <c r="F39" s="123"/>
      <c r="G39" s="123"/>
      <c r="H39" s="123"/>
      <c r="I39" s="123"/>
      <c r="J39" s="123"/>
      <c r="K39" s="123"/>
      <c r="L39" s="123"/>
      <c r="M39" s="123"/>
      <c r="N39" s="123"/>
      <c r="O39" s="123"/>
      <c r="P39" s="123"/>
      <c r="Q39" s="123"/>
      <c r="R39" s="123"/>
      <c r="S39" s="123"/>
      <c r="T39" s="123"/>
      <c r="U39" s="222"/>
      <c r="V39" s="123"/>
      <c r="W39" s="219"/>
      <c r="X39" s="184" t="s">
        <v>1619</v>
      </c>
      <c r="Y39" s="223"/>
      <c r="Z39" s="123"/>
      <c r="AA39" s="123"/>
      <c r="AB39" s="123"/>
      <c r="AC39" s="123"/>
      <c r="AD39" s="123"/>
      <c r="AE39" s="123"/>
      <c r="AF39" s="123"/>
      <c r="AG39" s="123"/>
      <c r="AH39" s="123"/>
      <c r="AI39" s="123"/>
      <c r="AJ39" s="123"/>
      <c r="AK39" s="123"/>
      <c r="AL39" s="123"/>
      <c r="AM39" s="123"/>
      <c r="AN39" s="123"/>
      <c r="AO39" s="123"/>
      <c r="AP39" s="123"/>
      <c r="AQ39" s="123"/>
      <c r="AR39" s="123"/>
      <c r="AS39" s="222"/>
      <c r="AT39" s="123"/>
    </row>
    <row r="40" spans="1:46" s="225" customFormat="1" ht="21.75" customHeight="1">
      <c r="A40" s="224"/>
      <c r="B40" s="156"/>
      <c r="C40" s="224"/>
      <c r="D40" s="224"/>
      <c r="E40" s="224"/>
      <c r="F40" s="224"/>
      <c r="G40" s="224"/>
      <c r="H40" s="224"/>
      <c r="I40" s="224"/>
      <c r="J40" s="224"/>
      <c r="K40" s="224"/>
      <c r="L40" s="224"/>
      <c r="M40" s="224"/>
      <c r="N40" s="224"/>
      <c r="O40" s="224"/>
      <c r="P40" s="224"/>
      <c r="Q40" s="224"/>
      <c r="R40" s="224"/>
      <c r="S40" s="224"/>
      <c r="T40" s="224"/>
      <c r="U40" s="224"/>
      <c r="V40" s="224"/>
      <c r="W40" s="224"/>
      <c r="X40" s="156"/>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row>
    <row r="41" spans="1:46" s="225" customFormat="1" ht="21.75" customHeight="1">
      <c r="A41" s="224"/>
      <c r="B41" s="156"/>
      <c r="C41" s="224"/>
      <c r="D41" s="224"/>
      <c r="E41" s="224"/>
      <c r="F41" s="224"/>
      <c r="G41" s="224"/>
      <c r="H41" s="224"/>
      <c r="I41" s="224"/>
      <c r="J41" s="224"/>
      <c r="K41" s="224"/>
      <c r="L41" s="224"/>
      <c r="M41" s="224"/>
      <c r="N41" s="224"/>
      <c r="O41" s="224"/>
      <c r="P41" s="224"/>
      <c r="Q41" s="224"/>
      <c r="R41" s="224"/>
      <c r="S41" s="224"/>
      <c r="T41" s="224"/>
      <c r="U41" s="224"/>
      <c r="V41" s="224"/>
      <c r="W41" s="224"/>
      <c r="X41" s="156"/>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row>
    <row r="42" spans="1:46" s="225" customFormat="1" ht="21.75" customHeight="1">
      <c r="A42" s="224"/>
      <c r="B42" s="156"/>
      <c r="C42" s="224"/>
      <c r="D42" s="224"/>
      <c r="E42" s="224"/>
      <c r="F42" s="224"/>
      <c r="G42" s="224"/>
      <c r="H42" s="224"/>
      <c r="I42" s="224"/>
      <c r="J42" s="224"/>
      <c r="K42" s="224"/>
      <c r="L42" s="224"/>
      <c r="M42" s="224"/>
      <c r="N42" s="224"/>
      <c r="O42" s="224"/>
      <c r="P42" s="224"/>
      <c r="Q42" s="224"/>
      <c r="R42" s="224"/>
      <c r="S42" s="224"/>
      <c r="T42" s="224"/>
      <c r="U42" s="224"/>
      <c r="V42" s="224"/>
      <c r="W42" s="224"/>
      <c r="X42" s="156"/>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row>
    <row r="43" spans="1:46" s="225" customFormat="1" ht="21.75" customHeight="1">
      <c r="A43" s="224"/>
      <c r="B43" s="156"/>
      <c r="C43" s="224"/>
      <c r="D43" s="224"/>
      <c r="E43" s="224"/>
      <c r="F43" s="224"/>
      <c r="G43" s="224"/>
      <c r="H43" s="224"/>
      <c r="I43" s="224"/>
      <c r="J43" s="224"/>
      <c r="K43" s="224"/>
      <c r="L43" s="224"/>
      <c r="M43" s="224"/>
      <c r="N43" s="224"/>
      <c r="O43" s="224"/>
      <c r="P43" s="224"/>
      <c r="Q43" s="224"/>
      <c r="R43" s="224"/>
      <c r="S43" s="224"/>
      <c r="T43" s="224"/>
      <c r="U43" s="224"/>
      <c r="V43" s="224"/>
      <c r="W43" s="224"/>
      <c r="X43" s="156"/>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row>
    <row r="44" spans="1:46" s="225" customFormat="1" ht="23.25" customHeight="1">
      <c r="A44" s="226"/>
      <c r="B44" s="1968" t="s">
        <v>774</v>
      </c>
      <c r="C44" s="224"/>
      <c r="D44" s="170" t="s">
        <v>1537</v>
      </c>
      <c r="E44" s="224"/>
      <c r="F44" s="224"/>
      <c r="G44" s="224"/>
      <c r="H44" s="224"/>
      <c r="I44" s="224"/>
      <c r="J44" s="224"/>
      <c r="K44" s="224"/>
      <c r="L44" s="224"/>
      <c r="M44" s="224"/>
      <c r="N44" s="224"/>
      <c r="O44" s="224"/>
      <c r="P44" s="224"/>
      <c r="Q44" s="224"/>
      <c r="R44" s="224"/>
      <c r="S44" s="224"/>
      <c r="T44" s="225" t="s">
        <v>1620</v>
      </c>
      <c r="U44" s="227" t="s">
        <v>775</v>
      </c>
      <c r="V44" s="226"/>
      <c r="W44" s="226"/>
      <c r="X44" s="171" t="s">
        <v>53</v>
      </c>
      <c r="Y44" s="224"/>
      <c r="Z44" s="170"/>
      <c r="AA44" s="170" t="s">
        <v>1621</v>
      </c>
      <c r="AB44" s="170"/>
      <c r="AC44" s="228"/>
      <c r="AD44" s="156"/>
      <c r="AE44" s="224"/>
      <c r="AF44" s="224"/>
      <c r="AG44" s="224"/>
      <c r="AH44" s="224"/>
      <c r="AI44" s="224"/>
      <c r="AJ44" s="224"/>
      <c r="AK44" s="224"/>
      <c r="AL44" s="224"/>
      <c r="AM44" s="224"/>
      <c r="AN44" s="224"/>
      <c r="AO44" s="224"/>
      <c r="AP44" s="224"/>
      <c r="AQ44" s="224"/>
      <c r="AR44" s="225" t="s">
        <v>1622</v>
      </c>
      <c r="AS44" s="227" t="s">
        <v>775</v>
      </c>
      <c r="AT44" s="226"/>
    </row>
    <row r="45" spans="1:46" ht="21.75" customHeight="1">
      <c r="A45" s="198">
        <v>1</v>
      </c>
      <c r="B45" s="1962" t="s">
        <v>770</v>
      </c>
      <c r="C45" s="66">
        <v>8317620434</v>
      </c>
      <c r="D45" s="2219">
        <v>6167549576</v>
      </c>
      <c r="E45" s="2219">
        <v>7820829596</v>
      </c>
      <c r="F45" s="2219">
        <v>3173373863</v>
      </c>
      <c r="G45" s="2219">
        <v>4943129</v>
      </c>
      <c r="H45" s="2219">
        <v>1999050</v>
      </c>
      <c r="I45" s="2219">
        <v>1012747512</v>
      </c>
      <c r="J45" s="2219">
        <v>680840562</v>
      </c>
      <c r="K45" s="2219">
        <v>44621622</v>
      </c>
      <c r="L45" s="2219">
        <v>11999005</v>
      </c>
      <c r="M45" s="2219">
        <v>218221878</v>
      </c>
      <c r="N45" s="2219">
        <v>25532535</v>
      </c>
      <c r="O45" s="2219">
        <v>192689343</v>
      </c>
      <c r="P45" s="2219">
        <v>66414726</v>
      </c>
      <c r="Q45" s="2219">
        <v>278023574</v>
      </c>
      <c r="R45" s="2219">
        <v>666210171</v>
      </c>
      <c r="S45" s="2219">
        <v>127665286</v>
      </c>
      <c r="T45" s="2219">
        <v>46375119</v>
      </c>
      <c r="U45" s="199">
        <v>13312230</v>
      </c>
      <c r="V45" s="200">
        <v>1</v>
      </c>
      <c r="W45" s="198">
        <v>1</v>
      </c>
      <c r="X45" s="1961" t="s">
        <v>770</v>
      </c>
      <c r="Y45" s="2219">
        <v>4647455733</v>
      </c>
      <c r="Z45" s="2219">
        <v>2388270300</v>
      </c>
      <c r="AA45" s="2219">
        <v>970780709</v>
      </c>
      <c r="AB45" s="2219">
        <v>19094168</v>
      </c>
      <c r="AC45" s="2219">
        <v>240491976</v>
      </c>
      <c r="AD45" s="2219">
        <v>304620473</v>
      </c>
      <c r="AE45" s="2219">
        <v>46099381</v>
      </c>
      <c r="AF45" s="2219">
        <v>866137</v>
      </c>
      <c r="AG45" s="2219">
        <v>29295597</v>
      </c>
      <c r="AH45" s="2219">
        <v>86771248</v>
      </c>
      <c r="AI45" s="2219">
        <v>232709524</v>
      </c>
      <c r="AJ45" s="2219">
        <v>160768212</v>
      </c>
      <c r="AK45" s="2219">
        <v>77857300</v>
      </c>
      <c r="AL45" s="2219">
        <v>40473601</v>
      </c>
      <c r="AM45" s="2219">
        <v>14506308</v>
      </c>
      <c r="AN45" s="2219">
        <v>17770098</v>
      </c>
      <c r="AO45" s="2219">
        <v>17080699</v>
      </c>
      <c r="AP45" s="2219">
        <v>667190434</v>
      </c>
      <c r="AQ45" s="2219">
        <v>379628435</v>
      </c>
      <c r="AR45" s="2219">
        <v>1387211854</v>
      </c>
      <c r="AS45" s="2219">
        <v>108366214</v>
      </c>
      <c r="AT45" s="229">
        <v>1</v>
      </c>
    </row>
    <row r="46" spans="1:46" ht="21.75" customHeight="1">
      <c r="A46" s="201"/>
      <c r="B46" s="1962" t="s">
        <v>1623</v>
      </c>
      <c r="C46" s="75">
        <v>6466408309</v>
      </c>
      <c r="D46" s="202"/>
      <c r="E46" s="2220">
        <v>5969617471</v>
      </c>
      <c r="F46" s="202"/>
      <c r="G46" s="202"/>
      <c r="H46" s="202"/>
      <c r="I46" s="202"/>
      <c r="J46" s="202"/>
      <c r="K46" s="202"/>
      <c r="L46" s="202"/>
      <c r="M46" s="202"/>
      <c r="N46" s="202"/>
      <c r="O46" s="202"/>
      <c r="P46" s="202"/>
      <c r="Q46" s="202"/>
      <c r="R46" s="202"/>
      <c r="S46" s="202"/>
      <c r="T46" s="202"/>
      <c r="U46" s="203"/>
      <c r="V46" s="4"/>
      <c r="W46" s="201"/>
      <c r="X46" s="1963" t="s">
        <v>1623</v>
      </c>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30"/>
    </row>
    <row r="47" spans="1:46" ht="21.75" customHeight="1">
      <c r="A47" s="198">
        <v>2</v>
      </c>
      <c r="B47" s="1965" t="s">
        <v>771</v>
      </c>
      <c r="C47" s="75">
        <v>164653753</v>
      </c>
      <c r="D47" s="2220" t="s">
        <v>21</v>
      </c>
      <c r="E47" s="2220">
        <v>152938373</v>
      </c>
      <c r="F47" s="2220">
        <v>5055438</v>
      </c>
      <c r="G47" s="2220" t="s">
        <v>21</v>
      </c>
      <c r="H47" s="2220">
        <v>49686</v>
      </c>
      <c r="I47" s="2220" t="s">
        <v>21</v>
      </c>
      <c r="J47" s="2220" t="s">
        <v>21</v>
      </c>
      <c r="K47" s="2220">
        <v>598210</v>
      </c>
      <c r="L47" s="2220">
        <v>155814</v>
      </c>
      <c r="M47" s="2220">
        <v>2153835</v>
      </c>
      <c r="N47" s="2220">
        <v>282498</v>
      </c>
      <c r="O47" s="2220">
        <v>1871338</v>
      </c>
      <c r="P47" s="2220" t="s">
        <v>21</v>
      </c>
      <c r="Q47" s="2220">
        <v>415595</v>
      </c>
      <c r="R47" s="2220" t="s">
        <v>21</v>
      </c>
      <c r="S47" s="2220">
        <v>1666178</v>
      </c>
      <c r="T47" s="2220" t="s">
        <v>21</v>
      </c>
      <c r="U47" s="205">
        <v>16120</v>
      </c>
      <c r="V47" s="200">
        <v>2</v>
      </c>
      <c r="W47" s="198">
        <v>2</v>
      </c>
      <c r="X47" s="1964" t="s">
        <v>771</v>
      </c>
      <c r="Y47" s="2220">
        <v>147882936</v>
      </c>
      <c r="Z47" s="2220">
        <v>128669286</v>
      </c>
      <c r="AA47" s="2220">
        <v>3063245</v>
      </c>
      <c r="AB47" s="2220" t="s">
        <v>21</v>
      </c>
      <c r="AC47" s="2220" t="s">
        <v>21</v>
      </c>
      <c r="AD47" s="2220" t="s">
        <v>21</v>
      </c>
      <c r="AE47" s="2220" t="s">
        <v>21</v>
      </c>
      <c r="AF47" s="2220" t="s">
        <v>21</v>
      </c>
      <c r="AG47" s="2220">
        <v>5127650</v>
      </c>
      <c r="AH47" s="2220">
        <v>1263389</v>
      </c>
      <c r="AI47" s="2220">
        <v>8776740</v>
      </c>
      <c r="AJ47" s="2220" t="s">
        <v>21</v>
      </c>
      <c r="AK47" s="2220" t="s">
        <v>21</v>
      </c>
      <c r="AL47" s="2220" t="s">
        <v>21</v>
      </c>
      <c r="AM47" s="2220">
        <v>603045</v>
      </c>
      <c r="AN47" s="2220">
        <v>379582</v>
      </c>
      <c r="AO47" s="2220" t="s">
        <v>21</v>
      </c>
      <c r="AP47" s="2220">
        <v>43548052</v>
      </c>
      <c r="AQ47" s="2220">
        <v>9091937</v>
      </c>
      <c r="AR47" s="2220">
        <v>101341923</v>
      </c>
      <c r="AS47" s="2220">
        <v>1106428</v>
      </c>
      <c r="AT47" s="231">
        <v>2</v>
      </c>
    </row>
    <row r="48" spans="1:46" ht="21.75" customHeight="1">
      <c r="A48" s="201"/>
      <c r="B48" s="207" t="s">
        <v>52</v>
      </c>
      <c r="C48" s="204"/>
      <c r="D48" s="202"/>
      <c r="E48" s="202"/>
      <c r="F48" s="202"/>
      <c r="G48" s="202"/>
      <c r="H48" s="202"/>
      <c r="I48" s="202"/>
      <c r="J48" s="202"/>
      <c r="K48" s="202"/>
      <c r="L48" s="202"/>
      <c r="M48" s="202"/>
      <c r="N48" s="202"/>
      <c r="O48" s="202"/>
      <c r="P48" s="202"/>
      <c r="Q48" s="202"/>
      <c r="R48" s="202"/>
      <c r="S48" s="202"/>
      <c r="T48" s="202"/>
      <c r="U48" s="203"/>
      <c r="V48" s="4"/>
      <c r="W48" s="201"/>
      <c r="X48" s="206" t="s">
        <v>52</v>
      </c>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30"/>
    </row>
    <row r="49" spans="1:46" ht="21.75" customHeight="1">
      <c r="A49" s="198">
        <v>3</v>
      </c>
      <c r="B49" s="1967" t="s">
        <v>234</v>
      </c>
      <c r="C49" s="82">
        <v>484497233</v>
      </c>
      <c r="D49" s="2221">
        <v>433599878</v>
      </c>
      <c r="E49" s="2221">
        <v>463741523</v>
      </c>
      <c r="F49" s="2221">
        <v>44062379</v>
      </c>
      <c r="G49" s="2221" t="s">
        <v>22</v>
      </c>
      <c r="H49" s="2221">
        <v>3598</v>
      </c>
      <c r="I49" s="2221" t="s">
        <v>21</v>
      </c>
      <c r="J49" s="2221" t="s">
        <v>21</v>
      </c>
      <c r="K49" s="2221">
        <v>323694</v>
      </c>
      <c r="L49" s="2221">
        <v>142544</v>
      </c>
      <c r="M49" s="2221">
        <v>35963378</v>
      </c>
      <c r="N49" s="2221">
        <v>3300861</v>
      </c>
      <c r="O49" s="2221">
        <v>32662517</v>
      </c>
      <c r="P49" s="2221">
        <v>1508484</v>
      </c>
      <c r="Q49" s="2221">
        <v>1525981</v>
      </c>
      <c r="R49" s="2221" t="s">
        <v>21</v>
      </c>
      <c r="S49" s="2221">
        <v>3608272</v>
      </c>
      <c r="T49" s="2221" t="s">
        <v>21</v>
      </c>
      <c r="U49" s="208">
        <v>986428</v>
      </c>
      <c r="V49" s="200">
        <v>3</v>
      </c>
      <c r="W49" s="198">
        <v>3</v>
      </c>
      <c r="X49" s="1966" t="s">
        <v>234</v>
      </c>
      <c r="Y49" s="2221">
        <v>419679144</v>
      </c>
      <c r="Z49" s="2221">
        <v>152235800</v>
      </c>
      <c r="AA49" s="2221">
        <v>124862</v>
      </c>
      <c r="AB49" s="2221" t="s">
        <v>22</v>
      </c>
      <c r="AC49" s="2221" t="s">
        <v>21</v>
      </c>
      <c r="AD49" s="2221" t="s">
        <v>21</v>
      </c>
      <c r="AE49" s="2221" t="s">
        <v>21</v>
      </c>
      <c r="AF49" s="2221" t="s">
        <v>21</v>
      </c>
      <c r="AG49" s="2221">
        <v>3805467</v>
      </c>
      <c r="AH49" s="2221">
        <v>6031826</v>
      </c>
      <c r="AI49" s="2221">
        <v>31893353</v>
      </c>
      <c r="AJ49" s="2221">
        <v>160768212</v>
      </c>
      <c r="AK49" s="2221" t="s">
        <v>22</v>
      </c>
      <c r="AL49" s="2221">
        <v>39752685</v>
      </c>
      <c r="AM49" s="2221">
        <v>8149969</v>
      </c>
      <c r="AN49" s="2221">
        <v>1438894</v>
      </c>
      <c r="AO49" s="2221">
        <v>15478077</v>
      </c>
      <c r="AP49" s="2221">
        <v>98618317</v>
      </c>
      <c r="AQ49" s="2221">
        <v>18833483</v>
      </c>
      <c r="AR49" s="2221">
        <v>423360515</v>
      </c>
      <c r="AS49" s="2221">
        <v>741459</v>
      </c>
      <c r="AT49" s="231">
        <v>3</v>
      </c>
    </row>
    <row r="50" spans="1:46" ht="21.75" customHeight="1">
      <c r="A50" s="201"/>
      <c r="B50" s="213" t="s">
        <v>1624</v>
      </c>
      <c r="C50" s="210"/>
      <c r="D50" s="211"/>
      <c r="E50" s="211"/>
      <c r="F50" s="211"/>
      <c r="G50" s="211"/>
      <c r="H50" s="211"/>
      <c r="I50" s="211"/>
      <c r="J50" s="211"/>
      <c r="K50" s="211"/>
      <c r="L50" s="211"/>
      <c r="M50" s="211"/>
      <c r="N50" s="211"/>
      <c r="O50" s="211"/>
      <c r="P50" s="211"/>
      <c r="Q50" s="211"/>
      <c r="R50" s="211"/>
      <c r="S50" s="211"/>
      <c r="T50" s="211"/>
      <c r="U50" s="212"/>
      <c r="V50" s="4"/>
      <c r="W50" s="201"/>
      <c r="X50" s="209" t="s">
        <v>1624</v>
      </c>
      <c r="Y50" s="211"/>
      <c r="Z50" s="211"/>
      <c r="AA50" s="211"/>
      <c r="AB50" s="211"/>
      <c r="AC50" s="211"/>
      <c r="AD50" s="211"/>
      <c r="AE50" s="211"/>
      <c r="AF50" s="211"/>
      <c r="AG50" s="211"/>
      <c r="AH50" s="211"/>
      <c r="AI50" s="211"/>
      <c r="AJ50" s="211"/>
      <c r="AK50" s="211"/>
      <c r="AL50" s="211"/>
      <c r="AM50" s="211"/>
      <c r="AN50" s="211"/>
      <c r="AO50" s="211"/>
      <c r="AP50" s="211"/>
      <c r="AQ50" s="211"/>
      <c r="AR50" s="211"/>
      <c r="AS50" s="211"/>
      <c r="AT50" s="230"/>
    </row>
    <row r="51" spans="1:46" ht="21.75" customHeight="1">
      <c r="A51" s="198">
        <v>4</v>
      </c>
      <c r="B51" s="1967" t="s">
        <v>194</v>
      </c>
      <c r="C51" s="82">
        <v>3128564740</v>
      </c>
      <c r="D51" s="2221">
        <v>2508683957</v>
      </c>
      <c r="E51" s="2221">
        <v>2981544130</v>
      </c>
      <c r="F51" s="2221">
        <v>2386908454</v>
      </c>
      <c r="G51" s="2221">
        <v>4943129</v>
      </c>
      <c r="H51" s="2221">
        <v>8062</v>
      </c>
      <c r="I51" s="2221">
        <v>1007087861</v>
      </c>
      <c r="J51" s="2221">
        <v>680840562</v>
      </c>
      <c r="K51" s="2221">
        <v>35477303</v>
      </c>
      <c r="L51" s="2221">
        <v>9355142</v>
      </c>
      <c r="M51" s="2221">
        <v>55510028</v>
      </c>
      <c r="N51" s="2221">
        <v>2327740</v>
      </c>
      <c r="O51" s="2221">
        <v>53182287</v>
      </c>
      <c r="P51" s="2221">
        <v>45646111</v>
      </c>
      <c r="Q51" s="2221">
        <v>233778857</v>
      </c>
      <c r="R51" s="2221">
        <v>269085790</v>
      </c>
      <c r="S51" s="2221">
        <v>44315717</v>
      </c>
      <c r="T51" s="2221">
        <v>19673</v>
      </c>
      <c r="U51" s="208">
        <v>840220</v>
      </c>
      <c r="V51" s="200">
        <v>4</v>
      </c>
      <c r="W51" s="198">
        <v>4</v>
      </c>
      <c r="X51" s="1966" t="s">
        <v>194</v>
      </c>
      <c r="Y51" s="2221">
        <v>594635677</v>
      </c>
      <c r="Z51" s="2221">
        <v>461062035</v>
      </c>
      <c r="AA51" s="2221">
        <v>4646611</v>
      </c>
      <c r="AB51" s="2221">
        <v>14661586</v>
      </c>
      <c r="AC51" s="2221">
        <v>28353948</v>
      </c>
      <c r="AD51" s="2221">
        <v>4203299</v>
      </c>
      <c r="AE51" s="2221" t="s">
        <v>21</v>
      </c>
      <c r="AF51" s="2221" t="s">
        <v>21</v>
      </c>
      <c r="AG51" s="2221">
        <v>19350758</v>
      </c>
      <c r="AH51" s="2221">
        <v>38339301</v>
      </c>
      <c r="AI51" s="2221">
        <v>17776613</v>
      </c>
      <c r="AJ51" s="2221" t="s">
        <v>22</v>
      </c>
      <c r="AK51" s="2221" t="s">
        <v>22</v>
      </c>
      <c r="AL51" s="2221" t="s">
        <v>21</v>
      </c>
      <c r="AM51" s="2221">
        <v>3952493</v>
      </c>
      <c r="AN51" s="2221">
        <v>2289033</v>
      </c>
      <c r="AO51" s="2221" t="s">
        <v>21</v>
      </c>
      <c r="AP51" s="2221">
        <v>127172981</v>
      </c>
      <c r="AQ51" s="2221">
        <v>63525694</v>
      </c>
      <c r="AR51" s="2221">
        <v>401761267</v>
      </c>
      <c r="AS51" s="2221">
        <v>79944024</v>
      </c>
      <c r="AT51" s="231">
        <v>4</v>
      </c>
    </row>
    <row r="52" spans="1:46" ht="21.75" customHeight="1">
      <c r="A52" s="201"/>
      <c r="B52" s="213" t="s">
        <v>1625</v>
      </c>
      <c r="C52" s="82">
        <v>2822181784</v>
      </c>
      <c r="D52" s="211"/>
      <c r="E52" s="2221">
        <v>2675161174</v>
      </c>
      <c r="F52" s="211"/>
      <c r="G52" s="211"/>
      <c r="H52" s="211"/>
      <c r="I52" s="211"/>
      <c r="J52" s="211"/>
      <c r="K52" s="211"/>
      <c r="L52" s="211"/>
      <c r="M52" s="211"/>
      <c r="N52" s="211"/>
      <c r="O52" s="211"/>
      <c r="P52" s="211"/>
      <c r="Q52" s="211"/>
      <c r="R52" s="211"/>
      <c r="S52" s="211"/>
      <c r="T52" s="211"/>
      <c r="U52" s="212"/>
      <c r="V52" s="4"/>
      <c r="W52" s="201"/>
      <c r="X52" s="209" t="s">
        <v>1611</v>
      </c>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30"/>
    </row>
    <row r="53" spans="1:46" ht="21.75" customHeight="1">
      <c r="A53" s="198">
        <v>5</v>
      </c>
      <c r="B53" s="1967" t="s">
        <v>183</v>
      </c>
      <c r="C53" s="82">
        <v>86323086</v>
      </c>
      <c r="D53" s="2221">
        <v>23552405</v>
      </c>
      <c r="E53" s="2221">
        <v>73607028</v>
      </c>
      <c r="F53" s="2221">
        <v>19955562</v>
      </c>
      <c r="G53" s="2221" t="s">
        <v>22</v>
      </c>
      <c r="H53" s="2221">
        <v>3356</v>
      </c>
      <c r="I53" s="2221" t="s">
        <v>21</v>
      </c>
      <c r="J53" s="2221" t="s">
        <v>21</v>
      </c>
      <c r="K53" s="2221">
        <v>154580</v>
      </c>
      <c r="L53" s="2221">
        <v>6786</v>
      </c>
      <c r="M53" s="2221">
        <v>10857804</v>
      </c>
      <c r="N53" s="2221">
        <v>1490179</v>
      </c>
      <c r="O53" s="2221">
        <v>9367625</v>
      </c>
      <c r="P53" s="2221">
        <v>13240</v>
      </c>
      <c r="Q53" s="2221">
        <v>217221</v>
      </c>
      <c r="R53" s="2221" t="s">
        <v>21</v>
      </c>
      <c r="S53" s="2221">
        <v>8702574</v>
      </c>
      <c r="T53" s="2221" t="s">
        <v>21</v>
      </c>
      <c r="U53" s="208" t="s">
        <v>21</v>
      </c>
      <c r="V53" s="200">
        <v>5</v>
      </c>
      <c r="W53" s="198">
        <v>5</v>
      </c>
      <c r="X53" s="1966" t="s">
        <v>183</v>
      </c>
      <c r="Y53" s="2221">
        <v>53651466</v>
      </c>
      <c r="Z53" s="2221">
        <v>34868372</v>
      </c>
      <c r="AA53" s="2221" t="s">
        <v>21</v>
      </c>
      <c r="AB53" s="2221" t="s">
        <v>22</v>
      </c>
      <c r="AC53" s="2221" t="s">
        <v>21</v>
      </c>
      <c r="AD53" s="2221" t="s">
        <v>21</v>
      </c>
      <c r="AE53" s="2221" t="s">
        <v>21</v>
      </c>
      <c r="AF53" s="2221" t="s">
        <v>21</v>
      </c>
      <c r="AG53" s="2221" t="s">
        <v>21</v>
      </c>
      <c r="AH53" s="2221">
        <v>1008680</v>
      </c>
      <c r="AI53" s="2221">
        <v>17417070</v>
      </c>
      <c r="AJ53" s="2221" t="s">
        <v>22</v>
      </c>
      <c r="AK53" s="2221" t="s">
        <v>22</v>
      </c>
      <c r="AL53" s="2221" t="s">
        <v>21</v>
      </c>
      <c r="AM53" s="2221" t="s">
        <v>21</v>
      </c>
      <c r="AN53" s="2221" t="s">
        <v>21</v>
      </c>
      <c r="AO53" s="2221">
        <v>357343</v>
      </c>
      <c r="AP53" s="2221">
        <v>21001925</v>
      </c>
      <c r="AQ53" s="2221">
        <v>8081334</v>
      </c>
      <c r="AR53" s="2221">
        <v>60183204</v>
      </c>
      <c r="AS53" s="2221">
        <v>4634724</v>
      </c>
      <c r="AT53" s="231">
        <v>5</v>
      </c>
    </row>
    <row r="54" spans="1:46" ht="21.75" customHeight="1">
      <c r="A54" s="201"/>
      <c r="B54" s="213" t="s">
        <v>1612</v>
      </c>
      <c r="C54" s="210"/>
      <c r="D54" s="211"/>
      <c r="E54" s="211"/>
      <c r="F54" s="211"/>
      <c r="G54" s="211"/>
      <c r="H54" s="211"/>
      <c r="I54" s="211"/>
      <c r="J54" s="211"/>
      <c r="K54" s="211"/>
      <c r="L54" s="211"/>
      <c r="M54" s="211"/>
      <c r="N54" s="211"/>
      <c r="O54" s="211"/>
      <c r="P54" s="211"/>
      <c r="Q54" s="211"/>
      <c r="R54" s="211"/>
      <c r="S54" s="211"/>
      <c r="T54" s="211"/>
      <c r="U54" s="212"/>
      <c r="V54" s="4"/>
      <c r="W54" s="201"/>
      <c r="X54" s="209" t="s">
        <v>1612</v>
      </c>
      <c r="Y54" s="211"/>
      <c r="Z54" s="211"/>
      <c r="AA54" s="211"/>
      <c r="AB54" s="211"/>
      <c r="AC54" s="211"/>
      <c r="AD54" s="211"/>
      <c r="AE54" s="211"/>
      <c r="AF54" s="211"/>
      <c r="AG54" s="211"/>
      <c r="AH54" s="211"/>
      <c r="AI54" s="211"/>
      <c r="AJ54" s="211"/>
      <c r="AK54" s="211"/>
      <c r="AL54" s="211"/>
      <c r="AM54" s="211"/>
      <c r="AN54" s="211"/>
      <c r="AO54" s="211"/>
      <c r="AP54" s="211"/>
      <c r="AQ54" s="211"/>
      <c r="AR54" s="211"/>
      <c r="AS54" s="211"/>
      <c r="AT54" s="230"/>
    </row>
    <row r="55" spans="1:46" ht="21.75" customHeight="1">
      <c r="A55" s="198">
        <v>6</v>
      </c>
      <c r="B55" s="1967" t="s">
        <v>235</v>
      </c>
      <c r="C55" s="82">
        <v>594831641</v>
      </c>
      <c r="D55" s="2221">
        <v>514840164</v>
      </c>
      <c r="E55" s="2221">
        <v>573792051</v>
      </c>
      <c r="F55" s="2221">
        <v>554250702</v>
      </c>
      <c r="G55" s="2221" t="s">
        <v>22</v>
      </c>
      <c r="H55" s="2221">
        <v>12318</v>
      </c>
      <c r="I55" s="2221">
        <v>5659651</v>
      </c>
      <c r="J55" s="2221" t="s">
        <v>21</v>
      </c>
      <c r="K55" s="2221">
        <v>2195798</v>
      </c>
      <c r="L55" s="2221">
        <v>27408</v>
      </c>
      <c r="M55" s="2221">
        <v>65230917</v>
      </c>
      <c r="N55" s="2221">
        <v>1247564</v>
      </c>
      <c r="O55" s="2221">
        <v>63983353</v>
      </c>
      <c r="P55" s="2221">
        <v>3197976</v>
      </c>
      <c r="Q55" s="2221">
        <v>22890074</v>
      </c>
      <c r="R55" s="2221">
        <v>397120699</v>
      </c>
      <c r="S55" s="2221">
        <v>11560416</v>
      </c>
      <c r="T55" s="2221">
        <v>46355447</v>
      </c>
      <c r="U55" s="208" t="s">
        <v>21</v>
      </c>
      <c r="V55" s="200">
        <v>6</v>
      </c>
      <c r="W55" s="198">
        <v>6</v>
      </c>
      <c r="X55" s="1966" t="s">
        <v>235</v>
      </c>
      <c r="Y55" s="2221">
        <v>19541349</v>
      </c>
      <c r="Z55" s="2221">
        <v>10003442</v>
      </c>
      <c r="AA55" s="2221" t="s">
        <v>21</v>
      </c>
      <c r="AB55" s="2221" t="s">
        <v>22</v>
      </c>
      <c r="AC55" s="2221" t="s">
        <v>21</v>
      </c>
      <c r="AD55" s="2221" t="s">
        <v>21</v>
      </c>
      <c r="AE55" s="2221" t="s">
        <v>21</v>
      </c>
      <c r="AF55" s="2221" t="s">
        <v>21</v>
      </c>
      <c r="AG55" s="2221">
        <v>2899797</v>
      </c>
      <c r="AH55" s="2221">
        <v>6416046</v>
      </c>
      <c r="AI55" s="2221">
        <v>222063</v>
      </c>
      <c r="AJ55" s="2221" t="s">
        <v>22</v>
      </c>
      <c r="AK55" s="2221" t="s">
        <v>22</v>
      </c>
      <c r="AL55" s="2221" t="s">
        <v>21</v>
      </c>
      <c r="AM55" s="2221" t="s">
        <v>21</v>
      </c>
      <c r="AN55" s="2221" t="s">
        <v>21</v>
      </c>
      <c r="AO55" s="2221" t="s">
        <v>21</v>
      </c>
      <c r="AP55" s="2221">
        <v>43160173</v>
      </c>
      <c r="AQ55" s="2221">
        <v>9976007</v>
      </c>
      <c r="AR55" s="2221">
        <v>218269048</v>
      </c>
      <c r="AS55" s="2221">
        <v>11063584</v>
      </c>
      <c r="AT55" s="231">
        <v>6</v>
      </c>
    </row>
    <row r="56" spans="1:46" ht="21.75" customHeight="1">
      <c r="A56" s="201"/>
      <c r="B56" s="213" t="s">
        <v>1613</v>
      </c>
      <c r="C56" s="210"/>
      <c r="D56" s="211"/>
      <c r="E56" s="211"/>
      <c r="F56" s="211"/>
      <c r="G56" s="211"/>
      <c r="H56" s="211"/>
      <c r="I56" s="211"/>
      <c r="J56" s="211"/>
      <c r="K56" s="211"/>
      <c r="L56" s="211"/>
      <c r="M56" s="211"/>
      <c r="N56" s="211"/>
      <c r="O56" s="211"/>
      <c r="P56" s="211"/>
      <c r="Q56" s="211"/>
      <c r="R56" s="211"/>
      <c r="S56" s="211"/>
      <c r="T56" s="211"/>
      <c r="U56" s="212"/>
      <c r="V56" s="4"/>
      <c r="W56" s="201"/>
      <c r="X56" s="209" t="s">
        <v>1613</v>
      </c>
      <c r="Y56" s="211"/>
      <c r="Z56" s="211"/>
      <c r="AA56" s="211"/>
      <c r="AB56" s="211"/>
      <c r="AC56" s="211"/>
      <c r="AD56" s="211"/>
      <c r="AE56" s="211"/>
      <c r="AF56" s="211"/>
      <c r="AG56" s="211"/>
      <c r="AH56" s="211"/>
      <c r="AI56" s="211"/>
      <c r="AJ56" s="211"/>
      <c r="AK56" s="211"/>
      <c r="AL56" s="211"/>
      <c r="AM56" s="211"/>
      <c r="AN56" s="211"/>
      <c r="AO56" s="211"/>
      <c r="AP56" s="211"/>
      <c r="AQ56" s="211"/>
      <c r="AR56" s="211"/>
      <c r="AS56" s="211"/>
      <c r="AT56" s="230"/>
    </row>
    <row r="57" spans="1:46" ht="21.75" customHeight="1">
      <c r="A57" s="198">
        <v>7</v>
      </c>
      <c r="B57" s="1967" t="s">
        <v>236</v>
      </c>
      <c r="C57" s="82">
        <v>385376196</v>
      </c>
      <c r="D57" s="2221">
        <v>260252896</v>
      </c>
      <c r="E57" s="2221">
        <v>367145640</v>
      </c>
      <c r="F57" s="2221">
        <v>70280739</v>
      </c>
      <c r="G57" s="2221" t="s">
        <v>22</v>
      </c>
      <c r="H57" s="2221">
        <v>11591</v>
      </c>
      <c r="I57" s="2221" t="s">
        <v>21</v>
      </c>
      <c r="J57" s="2221" t="s">
        <v>21</v>
      </c>
      <c r="K57" s="2221">
        <v>891480</v>
      </c>
      <c r="L57" s="2221">
        <v>486330</v>
      </c>
      <c r="M57" s="2221">
        <v>19334657</v>
      </c>
      <c r="N57" s="2221">
        <v>1541948</v>
      </c>
      <c r="O57" s="2221">
        <v>17792709</v>
      </c>
      <c r="P57" s="2221">
        <v>10086084</v>
      </c>
      <c r="Q57" s="2221">
        <v>836778</v>
      </c>
      <c r="R57" s="2221" t="s">
        <v>21</v>
      </c>
      <c r="S57" s="2221">
        <v>28949479</v>
      </c>
      <c r="T57" s="2221" t="s">
        <v>21</v>
      </c>
      <c r="U57" s="208">
        <v>9684341</v>
      </c>
      <c r="V57" s="200">
        <v>7</v>
      </c>
      <c r="W57" s="198">
        <v>7</v>
      </c>
      <c r="X57" s="1966" t="s">
        <v>236</v>
      </c>
      <c r="Y57" s="2221">
        <v>296864901</v>
      </c>
      <c r="Z57" s="2221">
        <v>259411971</v>
      </c>
      <c r="AA57" s="2221">
        <v>7642618</v>
      </c>
      <c r="AB57" s="2221" t="s">
        <v>22</v>
      </c>
      <c r="AC57" s="2221">
        <v>4941430</v>
      </c>
      <c r="AD57" s="2221">
        <v>105887</v>
      </c>
      <c r="AE57" s="2221">
        <v>1973331</v>
      </c>
      <c r="AF57" s="2221">
        <v>115284</v>
      </c>
      <c r="AG57" s="2221">
        <v>6784043</v>
      </c>
      <c r="AH57" s="2221">
        <v>535844</v>
      </c>
      <c r="AI57" s="2221">
        <v>3022371</v>
      </c>
      <c r="AJ57" s="2221" t="s">
        <v>22</v>
      </c>
      <c r="AK57" s="2221" t="s">
        <v>22</v>
      </c>
      <c r="AL57" s="2221">
        <v>53073</v>
      </c>
      <c r="AM57" s="2221">
        <v>2622501</v>
      </c>
      <c r="AN57" s="2221">
        <v>8411268</v>
      </c>
      <c r="AO57" s="2221">
        <v>1245279</v>
      </c>
      <c r="AP57" s="2221">
        <v>60456866</v>
      </c>
      <c r="AQ57" s="2221">
        <v>16445736</v>
      </c>
      <c r="AR57" s="2221">
        <v>137091214</v>
      </c>
      <c r="AS57" s="2221">
        <v>267805</v>
      </c>
      <c r="AT57" s="231">
        <v>7</v>
      </c>
    </row>
    <row r="58" spans="1:46" ht="21.75" customHeight="1">
      <c r="A58" s="201"/>
      <c r="B58" s="216" t="s">
        <v>1614</v>
      </c>
      <c r="C58" s="82">
        <v>385285914</v>
      </c>
      <c r="D58" s="211"/>
      <c r="E58" s="2221">
        <v>367055358</v>
      </c>
      <c r="F58" s="211"/>
      <c r="G58" s="211"/>
      <c r="H58" s="211"/>
      <c r="I58" s="211"/>
      <c r="J58" s="211"/>
      <c r="K58" s="211"/>
      <c r="L58" s="211"/>
      <c r="M58" s="211"/>
      <c r="N58" s="211"/>
      <c r="O58" s="211"/>
      <c r="P58" s="211"/>
      <c r="Q58" s="211"/>
      <c r="R58" s="211"/>
      <c r="S58" s="211"/>
      <c r="T58" s="211"/>
      <c r="U58" s="212"/>
      <c r="V58" s="4"/>
      <c r="W58" s="201"/>
      <c r="X58" s="215" t="s">
        <v>1614</v>
      </c>
      <c r="Y58" s="211"/>
      <c r="Z58" s="211"/>
      <c r="AA58" s="211"/>
      <c r="AB58" s="211"/>
      <c r="AC58" s="211"/>
      <c r="AD58" s="211"/>
      <c r="AE58" s="211"/>
      <c r="AF58" s="211"/>
      <c r="AG58" s="211"/>
      <c r="AH58" s="211"/>
      <c r="AI58" s="211"/>
      <c r="AJ58" s="211"/>
      <c r="AK58" s="211"/>
      <c r="AL58" s="211"/>
      <c r="AM58" s="211"/>
      <c r="AN58" s="211"/>
      <c r="AO58" s="211"/>
      <c r="AP58" s="211"/>
      <c r="AQ58" s="211"/>
      <c r="AR58" s="211"/>
      <c r="AS58" s="211"/>
      <c r="AT58" s="230"/>
    </row>
    <row r="59" spans="1:46" ht="21.75" customHeight="1">
      <c r="A59" s="198">
        <v>8</v>
      </c>
      <c r="B59" s="1967" t="s">
        <v>191</v>
      </c>
      <c r="C59" s="82">
        <v>26353177</v>
      </c>
      <c r="D59" s="2221">
        <v>25396447</v>
      </c>
      <c r="E59" s="2221">
        <v>20470291</v>
      </c>
      <c r="F59" s="2221">
        <v>5013326</v>
      </c>
      <c r="G59" s="2221" t="s">
        <v>22</v>
      </c>
      <c r="H59" s="2221" t="s">
        <v>21</v>
      </c>
      <c r="I59" s="2221" t="s">
        <v>21</v>
      </c>
      <c r="J59" s="2221" t="s">
        <v>21</v>
      </c>
      <c r="K59" s="2221">
        <v>8074</v>
      </c>
      <c r="L59" s="2221">
        <v>1320</v>
      </c>
      <c r="M59" s="2221">
        <v>4017965</v>
      </c>
      <c r="N59" s="2221">
        <v>305918</v>
      </c>
      <c r="O59" s="2221">
        <v>3712047</v>
      </c>
      <c r="P59" s="2221" t="s">
        <v>21</v>
      </c>
      <c r="Q59" s="2221">
        <v>794817</v>
      </c>
      <c r="R59" s="2221" t="s">
        <v>21</v>
      </c>
      <c r="S59" s="2221" t="s">
        <v>21</v>
      </c>
      <c r="T59" s="2221" t="s">
        <v>21</v>
      </c>
      <c r="U59" s="208">
        <v>191151</v>
      </c>
      <c r="V59" s="200">
        <v>8</v>
      </c>
      <c r="W59" s="198">
        <v>8</v>
      </c>
      <c r="X59" s="1966" t="s">
        <v>191</v>
      </c>
      <c r="Y59" s="2221">
        <v>15456964</v>
      </c>
      <c r="Z59" s="2221" t="s">
        <v>21</v>
      </c>
      <c r="AA59" s="2221" t="s">
        <v>21</v>
      </c>
      <c r="AB59" s="2221" t="s">
        <v>22</v>
      </c>
      <c r="AC59" s="2221" t="s">
        <v>21</v>
      </c>
      <c r="AD59" s="2221" t="s">
        <v>21</v>
      </c>
      <c r="AE59" s="2221" t="s">
        <v>21</v>
      </c>
      <c r="AF59" s="2221" t="s">
        <v>21</v>
      </c>
      <c r="AG59" s="2221" t="s">
        <v>21</v>
      </c>
      <c r="AH59" s="2221">
        <v>3373024</v>
      </c>
      <c r="AI59" s="2221">
        <v>12083940</v>
      </c>
      <c r="AJ59" s="2221" t="s">
        <v>22</v>
      </c>
      <c r="AK59" s="2221" t="s">
        <v>22</v>
      </c>
      <c r="AL59" s="2221" t="s">
        <v>21</v>
      </c>
      <c r="AM59" s="2221" t="s">
        <v>21</v>
      </c>
      <c r="AN59" s="2221" t="s">
        <v>21</v>
      </c>
      <c r="AO59" s="2221" t="s">
        <v>21</v>
      </c>
      <c r="AP59" s="2221">
        <v>6217556</v>
      </c>
      <c r="AQ59" s="2221">
        <v>5663581</v>
      </c>
      <c r="AR59" s="2221">
        <v>474000</v>
      </c>
      <c r="AS59" s="2221" t="s">
        <v>21</v>
      </c>
      <c r="AT59" s="231">
        <v>8</v>
      </c>
    </row>
    <row r="60" spans="1:46" ht="21.75" customHeight="1">
      <c r="A60" s="201"/>
      <c r="B60" s="213" t="s">
        <v>1615</v>
      </c>
      <c r="C60" s="210"/>
      <c r="D60" s="211"/>
      <c r="E60" s="211"/>
      <c r="F60" s="211"/>
      <c r="G60" s="211"/>
      <c r="H60" s="211"/>
      <c r="I60" s="211"/>
      <c r="J60" s="211"/>
      <c r="K60" s="211"/>
      <c r="L60" s="211"/>
      <c r="M60" s="211"/>
      <c r="N60" s="211"/>
      <c r="O60" s="211"/>
      <c r="P60" s="211"/>
      <c r="Q60" s="211"/>
      <c r="R60" s="211"/>
      <c r="S60" s="211"/>
      <c r="T60" s="211"/>
      <c r="U60" s="212"/>
      <c r="V60" s="4"/>
      <c r="W60" s="201"/>
      <c r="X60" s="209" t="s">
        <v>1615</v>
      </c>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30"/>
    </row>
    <row r="61" spans="1:46" ht="21.75" customHeight="1">
      <c r="A61" s="198">
        <v>9</v>
      </c>
      <c r="B61" s="1967" t="s">
        <v>773</v>
      </c>
      <c r="C61" s="82">
        <v>3565468848</v>
      </c>
      <c r="D61" s="2221">
        <v>2244765357</v>
      </c>
      <c r="E61" s="2221">
        <v>3385040348</v>
      </c>
      <c r="F61" s="2221">
        <v>75029460</v>
      </c>
      <c r="G61" s="2221" t="s">
        <v>22</v>
      </c>
      <c r="H61" s="2221">
        <v>57609</v>
      </c>
      <c r="I61" s="2221" t="s">
        <v>21</v>
      </c>
      <c r="J61" s="2221" t="s">
        <v>21</v>
      </c>
      <c r="K61" s="2221">
        <v>3578030</v>
      </c>
      <c r="L61" s="2221">
        <v>787968</v>
      </c>
      <c r="M61" s="2221">
        <v>20637534</v>
      </c>
      <c r="N61" s="2221">
        <v>10049404</v>
      </c>
      <c r="O61" s="2221">
        <v>10588130</v>
      </c>
      <c r="P61" s="2221">
        <v>4092164</v>
      </c>
      <c r="Q61" s="2221">
        <v>13637768</v>
      </c>
      <c r="R61" s="2221">
        <v>3682</v>
      </c>
      <c r="S61" s="2221">
        <v>32116397</v>
      </c>
      <c r="T61" s="2221" t="s">
        <v>21</v>
      </c>
      <c r="U61" s="208">
        <v>118309</v>
      </c>
      <c r="V61" s="200">
        <v>9</v>
      </c>
      <c r="W61" s="198">
        <v>9</v>
      </c>
      <c r="X61" s="1966" t="s">
        <v>773</v>
      </c>
      <c r="Y61" s="2221">
        <v>3310010888</v>
      </c>
      <c r="Z61" s="2221">
        <v>1597861583</v>
      </c>
      <c r="AA61" s="2221">
        <v>955249365</v>
      </c>
      <c r="AB61" s="2221">
        <v>4432583</v>
      </c>
      <c r="AC61" s="2221">
        <v>207196598</v>
      </c>
      <c r="AD61" s="2221">
        <v>298797356</v>
      </c>
      <c r="AE61" s="2221">
        <v>44126051</v>
      </c>
      <c r="AF61" s="2221">
        <v>750853</v>
      </c>
      <c r="AG61" s="2221">
        <v>1022685</v>
      </c>
      <c r="AH61" s="2221">
        <v>24363011</v>
      </c>
      <c r="AI61" s="2221">
        <v>91290786</v>
      </c>
      <c r="AJ61" s="2221" t="s">
        <v>22</v>
      </c>
      <c r="AK61" s="2221">
        <v>77857300</v>
      </c>
      <c r="AL61" s="2221">
        <v>667844</v>
      </c>
      <c r="AM61" s="2221">
        <v>384390</v>
      </c>
      <c r="AN61" s="2221">
        <v>6010485</v>
      </c>
      <c r="AO61" s="2221" t="s">
        <v>21</v>
      </c>
      <c r="AP61" s="2221">
        <v>240022937</v>
      </c>
      <c r="AQ61" s="2221">
        <v>168676740</v>
      </c>
      <c r="AR61" s="2221">
        <v>238003631</v>
      </c>
      <c r="AS61" s="2221">
        <v>11748419</v>
      </c>
      <c r="AT61" s="231">
        <v>9</v>
      </c>
    </row>
    <row r="62" spans="1:46" ht="21.75" customHeight="1">
      <c r="A62" s="201"/>
      <c r="B62" s="218" t="s">
        <v>1616</v>
      </c>
      <c r="C62" s="82">
        <v>2020729960</v>
      </c>
      <c r="D62" s="211"/>
      <c r="E62" s="2221">
        <v>1840301460</v>
      </c>
      <c r="F62" s="211"/>
      <c r="G62" s="211"/>
      <c r="H62" s="211"/>
      <c r="I62" s="211"/>
      <c r="J62" s="211"/>
      <c r="K62" s="211"/>
      <c r="L62" s="211"/>
      <c r="M62" s="211"/>
      <c r="N62" s="211"/>
      <c r="O62" s="211"/>
      <c r="P62" s="211"/>
      <c r="Q62" s="211"/>
      <c r="R62" s="211"/>
      <c r="S62" s="211"/>
      <c r="T62" s="211"/>
      <c r="U62" s="212"/>
      <c r="V62" s="4"/>
      <c r="W62" s="201"/>
      <c r="X62" s="217" t="s">
        <v>1616</v>
      </c>
      <c r="Y62" s="211"/>
      <c r="Z62" s="211"/>
      <c r="AA62" s="211"/>
      <c r="AB62" s="211"/>
      <c r="AC62" s="211"/>
      <c r="AD62" s="211"/>
      <c r="AE62" s="211"/>
      <c r="AF62" s="211"/>
      <c r="AG62" s="211"/>
      <c r="AH62" s="211"/>
      <c r="AI62" s="211"/>
      <c r="AJ62" s="211"/>
      <c r="AK62" s="211"/>
      <c r="AL62" s="211"/>
      <c r="AM62" s="211"/>
      <c r="AN62" s="211"/>
      <c r="AO62" s="211"/>
      <c r="AP62" s="211"/>
      <c r="AQ62" s="211"/>
      <c r="AR62" s="211"/>
      <c r="AS62" s="211"/>
      <c r="AT62" s="230"/>
    </row>
    <row r="63" spans="1:46" ht="21.75" customHeight="1">
      <c r="A63" s="198">
        <v>10</v>
      </c>
      <c r="B63" s="1967" t="s">
        <v>219</v>
      </c>
      <c r="C63" s="82">
        <v>42451460</v>
      </c>
      <c r="D63" s="2221">
        <v>36960516</v>
      </c>
      <c r="E63" s="2221">
        <v>22489493</v>
      </c>
      <c r="F63" s="2221">
        <v>10158029</v>
      </c>
      <c r="G63" s="2221" t="s">
        <v>22</v>
      </c>
      <c r="H63" s="2221">
        <v>1868</v>
      </c>
      <c r="I63" s="2221" t="s">
        <v>21</v>
      </c>
      <c r="J63" s="2221" t="s">
        <v>21</v>
      </c>
      <c r="K63" s="2221">
        <v>652893</v>
      </c>
      <c r="L63" s="2221">
        <v>125466</v>
      </c>
      <c r="M63" s="2221">
        <v>5597803</v>
      </c>
      <c r="N63" s="2221">
        <v>2348542</v>
      </c>
      <c r="O63" s="2221">
        <v>3249261</v>
      </c>
      <c r="P63" s="2221">
        <v>1870165</v>
      </c>
      <c r="Q63" s="2221">
        <v>339446</v>
      </c>
      <c r="R63" s="2221" t="s">
        <v>21</v>
      </c>
      <c r="S63" s="2221">
        <v>78607</v>
      </c>
      <c r="T63" s="2221" t="s">
        <v>21</v>
      </c>
      <c r="U63" s="208">
        <v>1491782</v>
      </c>
      <c r="V63" s="200">
        <v>10</v>
      </c>
      <c r="W63" s="198">
        <v>10</v>
      </c>
      <c r="X63" s="1966" t="s">
        <v>219</v>
      </c>
      <c r="Y63" s="2221">
        <v>12331464</v>
      </c>
      <c r="Z63" s="2221">
        <v>1496383</v>
      </c>
      <c r="AA63" s="2221">
        <v>5387609</v>
      </c>
      <c r="AB63" s="2221" t="s">
        <v>22</v>
      </c>
      <c r="AC63" s="2221" t="s">
        <v>21</v>
      </c>
      <c r="AD63" s="2221">
        <v>1513931</v>
      </c>
      <c r="AE63" s="2221" t="s">
        <v>21</v>
      </c>
      <c r="AF63" s="2221" t="s">
        <v>21</v>
      </c>
      <c r="AG63" s="2221">
        <v>205059</v>
      </c>
      <c r="AH63" s="2221">
        <v>1267703</v>
      </c>
      <c r="AI63" s="2221">
        <v>2460780</v>
      </c>
      <c r="AJ63" s="2221" t="s">
        <v>22</v>
      </c>
      <c r="AK63" s="2221" t="s">
        <v>22</v>
      </c>
      <c r="AL63" s="2221" t="s">
        <v>21</v>
      </c>
      <c r="AM63" s="2221" t="s">
        <v>21</v>
      </c>
      <c r="AN63" s="2221" t="s">
        <v>21</v>
      </c>
      <c r="AO63" s="2221" t="s">
        <v>21</v>
      </c>
      <c r="AP63" s="2221">
        <v>20205986</v>
      </c>
      <c r="AQ63" s="2221">
        <v>15047456</v>
      </c>
      <c r="AR63" s="2221">
        <v>9410899</v>
      </c>
      <c r="AS63" s="2221">
        <v>1072627</v>
      </c>
      <c r="AT63" s="231">
        <v>10</v>
      </c>
    </row>
    <row r="64" spans="1:46" ht="21.75" customHeight="1">
      <c r="A64" s="201"/>
      <c r="B64" s="218" t="s">
        <v>1618</v>
      </c>
      <c r="C64" s="210"/>
      <c r="D64" s="211"/>
      <c r="E64" s="211"/>
      <c r="F64" s="211"/>
      <c r="G64" s="211"/>
      <c r="H64" s="211"/>
      <c r="I64" s="211"/>
      <c r="J64" s="211"/>
      <c r="K64" s="211"/>
      <c r="L64" s="211"/>
      <c r="M64" s="211"/>
      <c r="N64" s="211"/>
      <c r="O64" s="211"/>
      <c r="P64" s="211"/>
      <c r="Q64" s="211"/>
      <c r="R64" s="211"/>
      <c r="S64" s="211"/>
      <c r="T64" s="211"/>
      <c r="U64" s="212"/>
      <c r="V64" s="4"/>
      <c r="W64" s="201"/>
      <c r="X64" s="217" t="s">
        <v>1618</v>
      </c>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30"/>
    </row>
    <row r="65" spans="1:46" ht="21.75" customHeight="1">
      <c r="A65" s="198">
        <v>11</v>
      </c>
      <c r="B65" s="1967" t="s">
        <v>221</v>
      </c>
      <c r="C65" s="82">
        <v>168407806</v>
      </c>
      <c r="D65" s="2221">
        <v>119497956</v>
      </c>
      <c r="E65" s="2221">
        <v>85937466</v>
      </c>
      <c r="F65" s="2221">
        <v>12770650</v>
      </c>
      <c r="G65" s="2221" t="s">
        <v>22</v>
      </c>
      <c r="H65" s="2221">
        <v>1950333</v>
      </c>
      <c r="I65" s="2221" t="s">
        <v>21</v>
      </c>
      <c r="J65" s="2221" t="s">
        <v>21</v>
      </c>
      <c r="K65" s="2221">
        <v>1937980</v>
      </c>
      <c r="L65" s="2221">
        <v>1221857</v>
      </c>
      <c r="M65" s="2221">
        <v>3225628</v>
      </c>
      <c r="N65" s="2221">
        <v>3202877</v>
      </c>
      <c r="O65" s="2221">
        <v>22752</v>
      </c>
      <c r="P65" s="2221">
        <v>503</v>
      </c>
      <c r="Q65" s="2221">
        <v>4418228</v>
      </c>
      <c r="R65" s="2221" t="s">
        <v>21</v>
      </c>
      <c r="S65" s="2221" t="s">
        <v>21</v>
      </c>
      <c r="T65" s="2221" t="s">
        <v>21</v>
      </c>
      <c r="U65" s="208">
        <v>16120</v>
      </c>
      <c r="V65" s="200">
        <v>11</v>
      </c>
      <c r="W65" s="198">
        <v>11</v>
      </c>
      <c r="X65" s="1966" t="s">
        <v>221</v>
      </c>
      <c r="Y65" s="2221">
        <v>73166816</v>
      </c>
      <c r="Z65" s="2221" t="s">
        <v>21</v>
      </c>
      <c r="AA65" s="2221">
        <v>792889</v>
      </c>
      <c r="AB65" s="2221" t="s">
        <v>22</v>
      </c>
      <c r="AC65" s="2221" t="s">
        <v>21</v>
      </c>
      <c r="AD65" s="2221" t="s">
        <v>21</v>
      </c>
      <c r="AE65" s="2221" t="s">
        <v>21</v>
      </c>
      <c r="AF65" s="2221" t="s">
        <v>21</v>
      </c>
      <c r="AG65" s="2221">
        <v>355439</v>
      </c>
      <c r="AH65" s="2221">
        <v>6699202</v>
      </c>
      <c r="AI65" s="2221">
        <v>65319287</v>
      </c>
      <c r="AJ65" s="2221" t="s">
        <v>22</v>
      </c>
      <c r="AK65" s="2221" t="s">
        <v>22</v>
      </c>
      <c r="AL65" s="2221" t="s">
        <v>21</v>
      </c>
      <c r="AM65" s="2221" t="s">
        <v>21</v>
      </c>
      <c r="AN65" s="2221" t="s">
        <v>21</v>
      </c>
      <c r="AO65" s="2221" t="s">
        <v>21</v>
      </c>
      <c r="AP65" s="2221">
        <v>93881743</v>
      </c>
      <c r="AQ65" s="2221">
        <v>82470341</v>
      </c>
      <c r="AR65" s="2221" t="s">
        <v>22</v>
      </c>
      <c r="AS65" s="2221" t="s">
        <v>22</v>
      </c>
      <c r="AT65" s="231">
        <v>11</v>
      </c>
    </row>
    <row r="66" spans="1:46" ht="21.75" customHeight="1">
      <c r="A66" s="219"/>
      <c r="B66" s="184" t="s">
        <v>1619</v>
      </c>
      <c r="C66" s="223"/>
      <c r="D66" s="123"/>
      <c r="E66" s="123"/>
      <c r="F66" s="123"/>
      <c r="G66" s="123"/>
      <c r="H66" s="123"/>
      <c r="I66" s="123"/>
      <c r="J66" s="123"/>
      <c r="K66" s="123"/>
      <c r="L66" s="123"/>
      <c r="M66" s="123"/>
      <c r="N66" s="123"/>
      <c r="O66" s="123"/>
      <c r="P66" s="123"/>
      <c r="Q66" s="123"/>
      <c r="R66" s="123"/>
      <c r="S66" s="123"/>
      <c r="T66" s="123"/>
      <c r="U66" s="222"/>
      <c r="V66" s="123"/>
      <c r="W66" s="219"/>
      <c r="X66" s="220" t="s">
        <v>1619</v>
      </c>
      <c r="Y66" s="123"/>
      <c r="Z66" s="123"/>
      <c r="AA66" s="123"/>
      <c r="AB66" s="123"/>
      <c r="AC66" s="123"/>
      <c r="AD66" s="123"/>
      <c r="AE66" s="123"/>
      <c r="AF66" s="123"/>
      <c r="AG66" s="123"/>
      <c r="AH66" s="123"/>
      <c r="AI66" s="123"/>
      <c r="AJ66" s="123"/>
      <c r="AK66" s="123"/>
      <c r="AL66" s="123"/>
      <c r="AM66" s="123"/>
      <c r="AN66" s="123"/>
      <c r="AO66" s="123"/>
      <c r="AP66" s="123"/>
      <c r="AQ66" s="123"/>
      <c r="AR66" s="123"/>
      <c r="AS66" s="123"/>
      <c r="AT66" s="223"/>
    </row>
    <row r="67" spans="1:46" s="225" customFormat="1" ht="18" customHeight="1">
      <c r="A67" s="1179" t="s">
        <v>44</v>
      </c>
      <c r="B67" s="232" t="s">
        <v>1626</v>
      </c>
      <c r="C67" s="224"/>
      <c r="D67" s="224"/>
      <c r="L67" s="233" t="s">
        <v>1627</v>
      </c>
      <c r="M67" s="1155" t="s">
        <v>1628</v>
      </c>
      <c r="N67" s="1302"/>
      <c r="O67" s="1302"/>
      <c r="P67" s="1302"/>
      <c r="Q67" s="1302"/>
      <c r="R67" s="1302"/>
      <c r="S67" s="1302"/>
      <c r="T67" s="1302"/>
      <c r="U67" s="1302"/>
      <c r="V67" s="1302"/>
      <c r="W67" s="1179" t="s">
        <v>44</v>
      </c>
      <c r="X67" s="232" t="s">
        <v>633</v>
      </c>
      <c r="AH67" s="233" t="s">
        <v>1629</v>
      </c>
      <c r="AI67" s="1155" t="s">
        <v>1630</v>
      </c>
      <c r="AJ67" s="1302"/>
      <c r="AK67" s="1302"/>
      <c r="AL67" s="1302"/>
      <c r="AM67" s="1302"/>
      <c r="AN67" s="1302"/>
      <c r="AO67" s="1302"/>
    </row>
    <row r="68" spans="1:46" s="225" customFormat="1" ht="18" customHeight="1">
      <c r="A68" s="236"/>
      <c r="B68" s="232" t="s">
        <v>634</v>
      </c>
      <c r="C68" s="224"/>
      <c r="D68" s="224"/>
      <c r="L68" s="233" t="s">
        <v>1631</v>
      </c>
      <c r="M68" s="1155" t="s">
        <v>776</v>
      </c>
      <c r="N68" s="1302"/>
      <c r="O68" s="1302"/>
      <c r="P68" s="1302"/>
      <c r="Q68" s="1302"/>
      <c r="R68" s="1302"/>
      <c r="S68" s="1302"/>
      <c r="T68" s="1302"/>
      <c r="U68" s="1302"/>
      <c r="V68" s="1302"/>
      <c r="W68" s="234"/>
      <c r="X68" s="232" t="s">
        <v>1632</v>
      </c>
      <c r="AH68" s="233" t="s">
        <v>1633</v>
      </c>
      <c r="AI68" s="1155" t="s">
        <v>1634</v>
      </c>
      <c r="AJ68" s="1302"/>
      <c r="AK68" s="1302"/>
      <c r="AL68" s="1302"/>
      <c r="AM68" s="1302"/>
      <c r="AN68" s="1302"/>
      <c r="AO68" s="1302"/>
    </row>
    <row r="69" spans="1:46" s="225" customFormat="1" ht="18" customHeight="1">
      <c r="A69" s="236"/>
      <c r="B69" s="232"/>
      <c r="L69" s="233"/>
      <c r="M69" s="1155"/>
      <c r="N69" s="1302"/>
      <c r="O69" s="1302"/>
      <c r="P69" s="1302"/>
      <c r="Q69" s="1302"/>
      <c r="R69" s="1302"/>
      <c r="S69" s="1302"/>
      <c r="T69" s="1302"/>
      <c r="U69" s="1302"/>
      <c r="V69" s="1302"/>
      <c r="W69" s="234"/>
      <c r="X69" s="235"/>
      <c r="Y69" s="234"/>
    </row>
    <row r="70" spans="1:46" s="225" customFormat="1" ht="18" customHeight="1">
      <c r="A70" s="236"/>
      <c r="B70" s="232"/>
      <c r="L70" s="233"/>
      <c r="M70" s="1155"/>
      <c r="N70" s="1302"/>
      <c r="O70" s="1302"/>
      <c r="P70" s="1302"/>
      <c r="Q70" s="1302"/>
      <c r="R70" s="1302"/>
      <c r="S70" s="1302"/>
      <c r="T70" s="1302"/>
      <c r="U70" s="1302"/>
      <c r="V70" s="1302"/>
      <c r="W70" s="234"/>
      <c r="X70" s="235"/>
      <c r="Y70" s="234"/>
    </row>
    <row r="71" spans="1:46" s="225" customFormat="1" ht="18" customHeight="1">
      <c r="B71" s="156"/>
      <c r="L71" s="156"/>
      <c r="M71" s="156"/>
      <c r="X71" s="156"/>
    </row>
    <row r="72" spans="1:46" s="1303" customFormat="1" ht="18" customHeight="1">
      <c r="B72" s="1304"/>
      <c r="X72" s="1304"/>
    </row>
    <row r="73" spans="1:46" s="1303" customFormat="1" ht="18" customHeight="1">
      <c r="B73" s="1304"/>
      <c r="X73" s="1304"/>
    </row>
    <row r="74" spans="1:46" s="1303" customFormat="1" ht="18" customHeight="1">
      <c r="B74" s="1304"/>
      <c r="X74" s="1304"/>
    </row>
    <row r="75" spans="1:46" s="1303" customFormat="1" ht="18" customHeight="1">
      <c r="B75" s="1304"/>
      <c r="X75" s="1304"/>
    </row>
    <row r="76" spans="1:46" s="1303" customFormat="1" ht="18" customHeight="1">
      <c r="B76" s="1304"/>
      <c r="X76" s="1304"/>
    </row>
    <row r="77" spans="1:46" s="1303" customFormat="1" ht="18" customHeight="1">
      <c r="B77" s="1304"/>
      <c r="X77" s="1304"/>
    </row>
    <row r="78" spans="1:46" s="1303" customFormat="1" ht="18" customHeight="1">
      <c r="B78" s="1304"/>
      <c r="X78" s="1304"/>
    </row>
  </sheetData>
  <mergeCells count="4">
    <mergeCell ref="A7:E7"/>
    <mergeCell ref="F7:J7"/>
    <mergeCell ref="AO15:AO16"/>
    <mergeCell ref="AQ15:AQ16"/>
  </mergeCells>
  <phoneticPr fontId="99"/>
  <printOptions horizontalCentered="1"/>
  <pageMargins left="0.59055118110236227" right="0.59055118110236227" top="0.39370078740157483" bottom="0.39370078740157483" header="0" footer="0"/>
  <pageSetup paperSize="9" scale="54"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F2950-4CCA-4D10-8168-A892EAA9F6FC}">
  <dimension ref="A1:P121"/>
  <sheetViews>
    <sheetView zoomScaleNormal="100" zoomScaleSheetLayoutView="70" workbookViewId="0"/>
  </sheetViews>
  <sheetFormatPr defaultColWidth="8" defaultRowHeight="12"/>
  <cols>
    <col min="1" max="1" width="39.6328125" style="238" customWidth="1"/>
    <col min="2" max="2" width="13.08984375" style="238" customWidth="1"/>
    <col min="3" max="5" width="21.6328125" style="238" customWidth="1"/>
    <col min="6" max="6" width="21.90625" style="238" customWidth="1"/>
    <col min="7" max="7" width="20.7265625" style="238" customWidth="1"/>
    <col min="8" max="13" width="19.6328125" style="238" customWidth="1"/>
    <col min="14" max="14" width="42.6328125" style="238" customWidth="1"/>
    <col min="15" max="16384" width="8" style="238"/>
  </cols>
  <sheetData>
    <row r="1" spans="1:16" s="1181" customFormat="1" ht="15" customHeight="1">
      <c r="A1" s="1969" t="s">
        <v>777</v>
      </c>
      <c r="B1" s="1180"/>
      <c r="M1" s="1182"/>
      <c r="N1" s="1970" t="s">
        <v>777</v>
      </c>
    </row>
    <row r="2" spans="1:16" ht="13.5" customHeight="1">
      <c r="C2" s="237"/>
    </row>
    <row r="3" spans="1:16" ht="12" customHeight="1">
      <c r="A3" s="239"/>
      <c r="C3" s="237"/>
    </row>
    <row r="4" spans="1:16" ht="12.75" customHeight="1">
      <c r="A4" s="239"/>
    </row>
    <row r="5" spans="1:16" ht="27" customHeight="1">
      <c r="A5" s="239" t="s">
        <v>54</v>
      </c>
      <c r="C5" s="240" t="s">
        <v>1253</v>
      </c>
      <c r="F5" s="1305"/>
      <c r="H5" s="2540"/>
      <c r="I5" s="2540"/>
      <c r="J5" s="2540"/>
      <c r="K5" s="2540"/>
      <c r="L5" s="2540"/>
    </row>
    <row r="6" spans="1:16" ht="14.15" customHeight="1">
      <c r="B6" s="241" t="s">
        <v>1254</v>
      </c>
      <c r="G6" s="241" t="s">
        <v>1254</v>
      </c>
      <c r="L6" s="238" t="s">
        <v>1254</v>
      </c>
    </row>
    <row r="7" spans="1:16" ht="22.5" customHeight="1">
      <c r="A7" s="2544">
        <v>42705</v>
      </c>
      <c r="B7" s="2544"/>
      <c r="C7" s="2544"/>
      <c r="D7" s="2544"/>
      <c r="E7" s="2545">
        <v>42705</v>
      </c>
      <c r="F7" s="2545"/>
      <c r="G7" s="2545"/>
      <c r="H7" s="1306"/>
      <c r="L7" s="238" t="s">
        <v>1254</v>
      </c>
    </row>
    <row r="8" spans="1:16" ht="12" customHeight="1">
      <c r="A8" s="241" t="s">
        <v>1255</v>
      </c>
      <c r="B8" s="242"/>
      <c r="C8" s="242"/>
      <c r="O8" s="243"/>
      <c r="P8" s="243"/>
    </row>
    <row r="9" spans="1:16" ht="21.75" customHeight="1">
      <c r="A9" s="1971" t="s">
        <v>55</v>
      </c>
      <c r="B9" s="244" t="s">
        <v>1256</v>
      </c>
      <c r="C9" s="242"/>
      <c r="D9" s="1307"/>
      <c r="E9" s="1307"/>
      <c r="F9" s="1307"/>
      <c r="G9" s="1307"/>
      <c r="H9" s="1307"/>
      <c r="O9" s="243"/>
      <c r="P9" s="243"/>
    </row>
    <row r="10" spans="1:16" s="251" customFormat="1" ht="18" customHeight="1">
      <c r="A10" s="2546" t="s">
        <v>1257</v>
      </c>
      <c r="B10" s="245"/>
      <c r="C10" s="246"/>
      <c r="D10" s="1972" t="s">
        <v>56</v>
      </c>
      <c r="E10" s="247"/>
      <c r="F10" s="1973" t="s">
        <v>115</v>
      </c>
      <c r="G10" s="1973" t="s">
        <v>192</v>
      </c>
      <c r="H10" s="247" t="s">
        <v>1635</v>
      </c>
      <c r="I10" s="247"/>
      <c r="J10" s="247" t="s">
        <v>1636</v>
      </c>
      <c r="K10" s="247"/>
      <c r="L10" s="248"/>
      <c r="M10" s="246"/>
      <c r="N10" s="249"/>
      <c r="O10" s="250"/>
      <c r="P10" s="250"/>
    </row>
    <row r="11" spans="1:16" s="251" customFormat="1" ht="18" customHeight="1">
      <c r="A11" s="2547"/>
      <c r="B11" s="1974" t="s">
        <v>1637</v>
      </c>
      <c r="C11" s="1975" t="s">
        <v>59</v>
      </c>
      <c r="D11" s="1976" t="s">
        <v>584</v>
      </c>
      <c r="E11" s="1975" t="s">
        <v>97</v>
      </c>
      <c r="F11" s="1972" t="s">
        <v>60</v>
      </c>
      <c r="G11" s="1972" t="s">
        <v>1638</v>
      </c>
      <c r="H11" s="1977" t="s">
        <v>778</v>
      </c>
      <c r="I11" s="1978"/>
      <c r="J11" s="1978"/>
      <c r="K11" s="253"/>
      <c r="L11" s="1976" t="s">
        <v>99</v>
      </c>
      <c r="M11" s="1975" t="s">
        <v>100</v>
      </c>
      <c r="N11" s="254"/>
    </row>
    <row r="12" spans="1:16" s="251" customFormat="1" ht="18" customHeight="1">
      <c r="A12" s="2547"/>
      <c r="B12" s="252"/>
      <c r="C12" s="255"/>
      <c r="D12" s="256" t="s">
        <v>1639</v>
      </c>
      <c r="E12" s="255"/>
      <c r="F12" s="257"/>
      <c r="G12" s="1976" t="s">
        <v>61</v>
      </c>
      <c r="H12" s="258" t="s">
        <v>1640</v>
      </c>
      <c r="I12" s="259"/>
      <c r="J12" s="259"/>
      <c r="K12" s="260"/>
      <c r="L12" s="261"/>
      <c r="M12" s="262"/>
      <c r="N12" s="2549" t="s">
        <v>1641</v>
      </c>
    </row>
    <row r="13" spans="1:16" s="251" customFormat="1" ht="16.5" customHeight="1">
      <c r="A13" s="2547"/>
      <c r="B13" s="252" t="s">
        <v>1642</v>
      </c>
      <c r="C13" s="263" t="s">
        <v>1643</v>
      </c>
      <c r="D13" s="257" t="s">
        <v>1644</v>
      </c>
      <c r="E13" s="255" t="s">
        <v>1645</v>
      </c>
      <c r="F13" s="257" t="s">
        <v>1646</v>
      </c>
      <c r="G13" s="257" t="s">
        <v>1647</v>
      </c>
      <c r="H13" s="1972" t="s">
        <v>779</v>
      </c>
      <c r="I13" s="1975" t="s">
        <v>780</v>
      </c>
      <c r="J13" s="1972" t="s">
        <v>120</v>
      </c>
      <c r="K13" s="1975" t="s">
        <v>781</v>
      </c>
      <c r="L13" s="257" t="s">
        <v>1648</v>
      </c>
      <c r="M13" s="255" t="s">
        <v>1649</v>
      </c>
      <c r="N13" s="2549"/>
    </row>
    <row r="14" spans="1:16" s="251" customFormat="1" ht="15.75" customHeight="1">
      <c r="A14" s="2547"/>
      <c r="B14" s="252"/>
      <c r="C14" s="255"/>
      <c r="D14" s="257" t="s">
        <v>1650</v>
      </c>
      <c r="E14" s="255"/>
      <c r="F14" s="257"/>
      <c r="G14" s="256" t="s">
        <v>1651</v>
      </c>
      <c r="H14" s="257"/>
      <c r="I14" s="263"/>
      <c r="J14" s="256" t="s">
        <v>1652</v>
      </c>
      <c r="K14" s="263"/>
      <c r="L14" s="257"/>
      <c r="M14" s="255"/>
      <c r="N14" s="264"/>
    </row>
    <row r="15" spans="1:16" s="251" customFormat="1" ht="15.75" customHeight="1">
      <c r="A15" s="2548"/>
      <c r="B15" s="265"/>
      <c r="C15" s="255"/>
      <c r="D15" s="257" t="s">
        <v>1653</v>
      </c>
      <c r="E15" s="255"/>
      <c r="F15" s="257"/>
      <c r="G15" s="257"/>
      <c r="H15" s="257" t="s">
        <v>1654</v>
      </c>
      <c r="I15" s="263" t="s">
        <v>1655</v>
      </c>
      <c r="J15" s="257" t="s">
        <v>1656</v>
      </c>
      <c r="K15" s="263" t="s">
        <v>1657</v>
      </c>
      <c r="L15" s="261"/>
      <c r="M15" s="262"/>
      <c r="N15" s="266"/>
    </row>
    <row r="16" spans="1:16" ht="15.75" customHeight="1">
      <c r="A16" s="1979" t="s">
        <v>1658</v>
      </c>
      <c r="B16" s="267" t="s">
        <v>1659</v>
      </c>
      <c r="C16" s="66">
        <v>155489432</v>
      </c>
      <c r="D16" s="2219">
        <v>47996980</v>
      </c>
      <c r="E16" s="2219">
        <v>202088612</v>
      </c>
      <c r="F16" s="2219">
        <v>32360128</v>
      </c>
      <c r="G16" s="2219">
        <v>6061749</v>
      </c>
      <c r="H16" s="2219">
        <v>163666735</v>
      </c>
      <c r="I16" s="2219">
        <v>89808882</v>
      </c>
      <c r="J16" s="2219">
        <v>71068900</v>
      </c>
      <c r="K16" s="2219">
        <v>2788954</v>
      </c>
      <c r="L16" s="2219">
        <v>22151433</v>
      </c>
      <c r="M16" s="2219">
        <v>10234981</v>
      </c>
      <c r="N16" s="268" t="s">
        <v>1660</v>
      </c>
    </row>
    <row r="17" spans="1:14" ht="15.75" customHeight="1">
      <c r="A17" s="1980" t="s">
        <v>1661</v>
      </c>
      <c r="B17" s="267" t="s">
        <v>1662</v>
      </c>
      <c r="C17" s="204"/>
      <c r="D17" s="270"/>
      <c r="E17" s="2220">
        <v>154253674</v>
      </c>
      <c r="F17" s="270"/>
      <c r="G17" s="270"/>
      <c r="H17" s="270"/>
      <c r="I17" s="270"/>
      <c r="J17" s="270"/>
      <c r="K17" s="270"/>
      <c r="L17" s="202"/>
      <c r="M17" s="202"/>
      <c r="N17" s="271" t="s">
        <v>1663</v>
      </c>
    </row>
    <row r="18" spans="1:14" ht="4.5" customHeight="1">
      <c r="A18" s="269"/>
      <c r="B18" s="267"/>
      <c r="C18" s="204"/>
      <c r="D18" s="270"/>
      <c r="E18" s="270"/>
      <c r="F18" s="270"/>
      <c r="G18" s="270"/>
      <c r="H18" s="270"/>
      <c r="I18" s="270"/>
      <c r="J18" s="270"/>
      <c r="K18" s="270"/>
      <c r="L18" s="202"/>
      <c r="M18" s="202"/>
      <c r="N18" s="272"/>
    </row>
    <row r="19" spans="1:14" ht="15.75" customHeight="1">
      <c r="A19" s="1979" t="s">
        <v>66</v>
      </c>
      <c r="B19" s="267" t="s">
        <v>1664</v>
      </c>
      <c r="C19" s="75">
        <v>60850766</v>
      </c>
      <c r="D19" s="2220" t="s">
        <v>21</v>
      </c>
      <c r="E19" s="2220">
        <v>81999318</v>
      </c>
      <c r="F19" s="2220">
        <v>8675619</v>
      </c>
      <c r="G19" s="2220">
        <v>3339601</v>
      </c>
      <c r="H19" s="2220">
        <v>69984098</v>
      </c>
      <c r="I19" s="2220">
        <v>52828851</v>
      </c>
      <c r="J19" s="2220">
        <v>15823334</v>
      </c>
      <c r="K19" s="2220">
        <v>1331913</v>
      </c>
      <c r="L19" s="2220">
        <v>868171</v>
      </c>
      <c r="M19" s="2220">
        <v>1436234</v>
      </c>
      <c r="N19" s="273" t="s">
        <v>1665</v>
      </c>
    </row>
    <row r="20" spans="1:14" ht="15.75" customHeight="1">
      <c r="A20" s="274"/>
      <c r="B20" s="267"/>
      <c r="C20" s="204"/>
      <c r="D20" s="202"/>
      <c r="E20" s="202"/>
      <c r="F20" s="202"/>
      <c r="G20" s="202"/>
      <c r="H20" s="202"/>
      <c r="I20" s="202"/>
      <c r="J20" s="202"/>
      <c r="K20" s="202"/>
      <c r="L20" s="202"/>
      <c r="M20" s="202"/>
      <c r="N20" s="273" t="s">
        <v>1666</v>
      </c>
    </row>
    <row r="21" spans="1:14" ht="15.75" customHeight="1">
      <c r="A21" s="275" t="s">
        <v>782</v>
      </c>
      <c r="B21" s="267" t="s">
        <v>1664</v>
      </c>
      <c r="C21" s="82">
        <v>143611</v>
      </c>
      <c r="D21" s="2221" t="s">
        <v>22</v>
      </c>
      <c r="E21" s="2221">
        <v>138291</v>
      </c>
      <c r="F21" s="2221">
        <v>3841</v>
      </c>
      <c r="G21" s="2221" t="s">
        <v>21</v>
      </c>
      <c r="H21" s="2221">
        <v>134450</v>
      </c>
      <c r="I21" s="2221">
        <v>134450</v>
      </c>
      <c r="J21" s="2221" t="s">
        <v>21</v>
      </c>
      <c r="K21" s="2221" t="s">
        <v>21</v>
      </c>
      <c r="L21" s="2221">
        <v>35208</v>
      </c>
      <c r="M21" s="2221">
        <v>28371</v>
      </c>
      <c r="N21" s="272" t="s">
        <v>1667</v>
      </c>
    </row>
    <row r="22" spans="1:14" ht="15.75" customHeight="1">
      <c r="A22" s="276" t="s">
        <v>1668</v>
      </c>
      <c r="B22" s="267" t="s">
        <v>1664</v>
      </c>
      <c r="C22" s="82">
        <v>57552</v>
      </c>
      <c r="D22" s="2221" t="s">
        <v>22</v>
      </c>
      <c r="E22" s="2221">
        <v>57776</v>
      </c>
      <c r="F22" s="2221" t="s">
        <v>22</v>
      </c>
      <c r="G22" s="2221" t="s">
        <v>22</v>
      </c>
      <c r="H22" s="2221">
        <v>57776</v>
      </c>
      <c r="I22" s="2221" t="s">
        <v>22</v>
      </c>
      <c r="J22" s="2221" t="s">
        <v>22</v>
      </c>
      <c r="K22" s="2221">
        <v>57776</v>
      </c>
      <c r="L22" s="2221">
        <v>51</v>
      </c>
      <c r="M22" s="2221">
        <v>1733</v>
      </c>
      <c r="N22" s="277" t="s">
        <v>1669</v>
      </c>
    </row>
    <row r="23" spans="1:14" ht="15.75" customHeight="1">
      <c r="A23" s="276" t="s">
        <v>67</v>
      </c>
      <c r="B23" s="267" t="s">
        <v>1664</v>
      </c>
      <c r="C23" s="82">
        <v>29897107</v>
      </c>
      <c r="D23" s="2221" t="s">
        <v>22</v>
      </c>
      <c r="E23" s="2221">
        <v>30141295</v>
      </c>
      <c r="F23" s="2221" t="s">
        <v>21</v>
      </c>
      <c r="G23" s="2221">
        <v>2039</v>
      </c>
      <c r="H23" s="2221">
        <v>30139256</v>
      </c>
      <c r="I23" s="2221">
        <v>30085406</v>
      </c>
      <c r="J23" s="2221">
        <v>39392</v>
      </c>
      <c r="K23" s="2221">
        <v>14458</v>
      </c>
      <c r="L23" s="2221">
        <v>16076</v>
      </c>
      <c r="M23" s="2221">
        <v>508336</v>
      </c>
      <c r="N23" s="277" t="s">
        <v>1670</v>
      </c>
    </row>
    <row r="24" spans="1:14" ht="15.75" customHeight="1">
      <c r="A24" s="276" t="s">
        <v>68</v>
      </c>
      <c r="B24" s="267" t="s">
        <v>1664</v>
      </c>
      <c r="C24" s="82">
        <v>19497820</v>
      </c>
      <c r="D24" s="2221" t="s">
        <v>22</v>
      </c>
      <c r="E24" s="2221">
        <v>19397167</v>
      </c>
      <c r="F24" s="2221" t="s">
        <v>21</v>
      </c>
      <c r="G24" s="2221" t="s">
        <v>21</v>
      </c>
      <c r="H24" s="2221">
        <v>19397167</v>
      </c>
      <c r="I24" s="2221">
        <v>19397167</v>
      </c>
      <c r="J24" s="2221" t="s">
        <v>21</v>
      </c>
      <c r="K24" s="2221" t="s">
        <v>21</v>
      </c>
      <c r="L24" s="2221">
        <v>106031</v>
      </c>
      <c r="M24" s="2221">
        <v>6953</v>
      </c>
      <c r="N24" s="272" t="s">
        <v>1671</v>
      </c>
    </row>
    <row r="25" spans="1:14" ht="15.75" customHeight="1">
      <c r="A25" s="276" t="s">
        <v>69</v>
      </c>
      <c r="B25" s="267" t="s">
        <v>1664</v>
      </c>
      <c r="C25" s="82">
        <v>1155727</v>
      </c>
      <c r="D25" s="2221" t="s">
        <v>22</v>
      </c>
      <c r="E25" s="2221">
        <v>1215848</v>
      </c>
      <c r="F25" s="2221">
        <v>40879</v>
      </c>
      <c r="G25" s="2221">
        <v>40185</v>
      </c>
      <c r="H25" s="2221">
        <v>1134784</v>
      </c>
      <c r="I25" s="2221">
        <v>929098</v>
      </c>
      <c r="J25" s="2221">
        <v>143675</v>
      </c>
      <c r="K25" s="2221">
        <v>62011</v>
      </c>
      <c r="L25" s="2221">
        <v>408</v>
      </c>
      <c r="M25" s="2221">
        <v>17679</v>
      </c>
      <c r="N25" s="277" t="s">
        <v>1488</v>
      </c>
    </row>
    <row r="26" spans="1:14" ht="15.75" customHeight="1">
      <c r="A26" s="276" t="s">
        <v>70</v>
      </c>
      <c r="B26" s="267" t="s">
        <v>1664</v>
      </c>
      <c r="C26" s="82">
        <v>324181</v>
      </c>
      <c r="D26" s="2221" t="s">
        <v>22</v>
      </c>
      <c r="E26" s="2221">
        <v>318276</v>
      </c>
      <c r="F26" s="2221">
        <v>201</v>
      </c>
      <c r="G26" s="2221">
        <v>617</v>
      </c>
      <c r="H26" s="2221">
        <v>317458</v>
      </c>
      <c r="I26" s="2221">
        <v>208331</v>
      </c>
      <c r="J26" s="2221">
        <v>3075</v>
      </c>
      <c r="K26" s="2221">
        <v>106052</v>
      </c>
      <c r="L26" s="2221">
        <v>364</v>
      </c>
      <c r="M26" s="2221">
        <v>6698</v>
      </c>
      <c r="N26" s="277" t="s">
        <v>1489</v>
      </c>
    </row>
    <row r="27" spans="1:14" ht="15.75" customHeight="1">
      <c r="A27" s="276" t="s">
        <v>71</v>
      </c>
      <c r="B27" s="267" t="s">
        <v>1664</v>
      </c>
      <c r="C27" s="82">
        <v>3703985</v>
      </c>
      <c r="D27" s="2221" t="s">
        <v>22</v>
      </c>
      <c r="E27" s="2221">
        <v>5251797</v>
      </c>
      <c r="F27" s="2221">
        <v>2905805</v>
      </c>
      <c r="G27" s="2221">
        <v>135841</v>
      </c>
      <c r="H27" s="2221">
        <v>2210151</v>
      </c>
      <c r="I27" s="2221">
        <v>591776</v>
      </c>
      <c r="J27" s="2221">
        <v>1454121</v>
      </c>
      <c r="K27" s="2221">
        <v>164254</v>
      </c>
      <c r="L27" s="2221">
        <v>22207</v>
      </c>
      <c r="M27" s="2221">
        <v>289862</v>
      </c>
      <c r="N27" s="272" t="s">
        <v>1672</v>
      </c>
    </row>
    <row r="28" spans="1:14" ht="15.75" customHeight="1">
      <c r="A28" s="1308" t="s">
        <v>1673</v>
      </c>
      <c r="B28" s="267" t="s">
        <v>1674</v>
      </c>
      <c r="C28" s="82">
        <v>627038</v>
      </c>
      <c r="D28" s="2221" t="s">
        <v>22</v>
      </c>
      <c r="E28" s="2221">
        <v>653006</v>
      </c>
      <c r="F28" s="2221">
        <v>273132</v>
      </c>
      <c r="G28" s="2221">
        <v>46415</v>
      </c>
      <c r="H28" s="2221">
        <v>333459</v>
      </c>
      <c r="I28" s="2221" t="s">
        <v>21</v>
      </c>
      <c r="J28" s="2221">
        <v>260345</v>
      </c>
      <c r="K28" s="2221">
        <v>73114</v>
      </c>
      <c r="L28" s="2221">
        <v>14108</v>
      </c>
      <c r="M28" s="2221">
        <v>53118</v>
      </c>
      <c r="N28" s="272" t="s">
        <v>1675</v>
      </c>
    </row>
    <row r="29" spans="1:14" ht="15.75" customHeight="1">
      <c r="A29" s="276" t="s">
        <v>1676</v>
      </c>
      <c r="B29" s="267" t="s">
        <v>1674</v>
      </c>
      <c r="C29" s="82">
        <v>3076947</v>
      </c>
      <c r="D29" s="2221" t="s">
        <v>22</v>
      </c>
      <c r="E29" s="2221">
        <v>4598791</v>
      </c>
      <c r="F29" s="2221">
        <v>2632673</v>
      </c>
      <c r="G29" s="2221">
        <v>89426</v>
      </c>
      <c r="H29" s="2221">
        <v>1876692</v>
      </c>
      <c r="I29" s="2221">
        <v>591776</v>
      </c>
      <c r="J29" s="2221">
        <v>1193776</v>
      </c>
      <c r="K29" s="2221">
        <v>91140</v>
      </c>
      <c r="L29" s="2221">
        <v>8099</v>
      </c>
      <c r="M29" s="2221">
        <v>236744</v>
      </c>
      <c r="N29" s="272" t="s">
        <v>1677</v>
      </c>
    </row>
    <row r="30" spans="1:14" ht="15.75" customHeight="1">
      <c r="A30" s="276" t="s">
        <v>72</v>
      </c>
      <c r="B30" s="267" t="s">
        <v>1261</v>
      </c>
      <c r="C30" s="82">
        <v>559586</v>
      </c>
      <c r="D30" s="2221" t="s">
        <v>22</v>
      </c>
      <c r="E30" s="2221">
        <v>1585077</v>
      </c>
      <c r="F30" s="2221">
        <v>814529</v>
      </c>
      <c r="G30" s="2221" t="s">
        <v>21</v>
      </c>
      <c r="H30" s="2221">
        <v>770548</v>
      </c>
      <c r="I30" s="2221">
        <v>358237</v>
      </c>
      <c r="J30" s="2221">
        <v>405327</v>
      </c>
      <c r="K30" s="2221">
        <v>6984</v>
      </c>
      <c r="L30" s="2221">
        <v>4617</v>
      </c>
      <c r="M30" s="2221">
        <v>11485</v>
      </c>
      <c r="N30" s="272" t="s">
        <v>1202</v>
      </c>
    </row>
    <row r="31" spans="1:14" ht="15.75" customHeight="1">
      <c r="A31" s="276" t="s">
        <v>73</v>
      </c>
      <c r="B31" s="267" t="s">
        <v>1263</v>
      </c>
      <c r="C31" s="82">
        <v>5417668</v>
      </c>
      <c r="D31" s="2221" t="s">
        <v>22</v>
      </c>
      <c r="E31" s="2221">
        <v>5472905</v>
      </c>
      <c r="F31" s="2221">
        <v>112542</v>
      </c>
      <c r="G31" s="2221">
        <v>157048</v>
      </c>
      <c r="H31" s="2221">
        <v>5203315</v>
      </c>
      <c r="I31" s="2221">
        <v>4350400</v>
      </c>
      <c r="J31" s="2221">
        <v>537807</v>
      </c>
      <c r="K31" s="2221">
        <v>315108</v>
      </c>
      <c r="L31" s="2221">
        <v>357507</v>
      </c>
      <c r="M31" s="2221">
        <v>99614</v>
      </c>
      <c r="N31" s="277" t="s">
        <v>1264</v>
      </c>
    </row>
    <row r="32" spans="1:14" ht="17.25" customHeight="1">
      <c r="A32" s="276" t="s">
        <v>74</v>
      </c>
      <c r="B32" s="278" t="s">
        <v>750</v>
      </c>
      <c r="C32" s="82">
        <v>311185</v>
      </c>
      <c r="D32" s="2221" t="s">
        <v>22</v>
      </c>
      <c r="E32" s="2221">
        <v>14837643</v>
      </c>
      <c r="F32" s="2221">
        <v>2003577</v>
      </c>
      <c r="G32" s="2221">
        <v>2058619</v>
      </c>
      <c r="H32" s="2221">
        <v>10775447</v>
      </c>
      <c r="I32" s="2221">
        <v>394913</v>
      </c>
      <c r="J32" s="2221">
        <v>9958817</v>
      </c>
      <c r="K32" s="2221">
        <v>421717</v>
      </c>
      <c r="L32" s="2221" t="s">
        <v>22</v>
      </c>
      <c r="M32" s="2221" t="s">
        <v>22</v>
      </c>
      <c r="N32" s="272" t="s">
        <v>1265</v>
      </c>
    </row>
    <row r="33" spans="1:14" ht="15.75" customHeight="1">
      <c r="A33" s="276" t="s">
        <v>1678</v>
      </c>
      <c r="B33" s="267" t="s">
        <v>1679</v>
      </c>
      <c r="C33" s="82">
        <v>4176116</v>
      </c>
      <c r="D33" s="2221" t="s">
        <v>22</v>
      </c>
      <c r="E33" s="2221">
        <v>4269742</v>
      </c>
      <c r="F33" s="2221">
        <v>1927993</v>
      </c>
      <c r="G33" s="2221" t="s">
        <v>21</v>
      </c>
      <c r="H33" s="2221">
        <v>2341749</v>
      </c>
      <c r="I33" s="2221">
        <v>918708</v>
      </c>
      <c r="J33" s="2221">
        <v>1414460</v>
      </c>
      <c r="K33" s="2221">
        <v>8581</v>
      </c>
      <c r="L33" s="2221">
        <v>291335</v>
      </c>
      <c r="M33" s="2221">
        <v>614946</v>
      </c>
      <c r="N33" s="279" t="s">
        <v>1680</v>
      </c>
    </row>
    <row r="34" spans="1:14" ht="15.75" customHeight="1">
      <c r="A34" s="276" t="s">
        <v>1681</v>
      </c>
      <c r="B34" s="267" t="s">
        <v>1674</v>
      </c>
      <c r="C34" s="82" t="s">
        <v>21</v>
      </c>
      <c r="D34" s="2221" t="s">
        <v>22</v>
      </c>
      <c r="E34" s="2221">
        <v>1133866</v>
      </c>
      <c r="F34" s="2221">
        <v>603201</v>
      </c>
      <c r="G34" s="2221">
        <v>530665</v>
      </c>
      <c r="H34" s="2221" t="s">
        <v>21</v>
      </c>
      <c r="I34" s="2221" t="s">
        <v>21</v>
      </c>
      <c r="J34" s="2221" t="s">
        <v>21</v>
      </c>
      <c r="K34" s="2221" t="s">
        <v>21</v>
      </c>
      <c r="L34" s="2221">
        <v>2601</v>
      </c>
      <c r="M34" s="2221">
        <v>257</v>
      </c>
      <c r="N34" s="279" t="s">
        <v>1682</v>
      </c>
    </row>
    <row r="35" spans="1:14" ht="15.75" customHeight="1">
      <c r="A35" s="276" t="s">
        <v>75</v>
      </c>
      <c r="B35" s="267" t="s">
        <v>1683</v>
      </c>
      <c r="C35" s="82">
        <v>330993</v>
      </c>
      <c r="D35" s="2221" t="s">
        <v>21</v>
      </c>
      <c r="E35" s="2221">
        <v>331150</v>
      </c>
      <c r="F35" s="2221">
        <v>24631</v>
      </c>
      <c r="G35" s="2221" t="s">
        <v>21</v>
      </c>
      <c r="H35" s="2221">
        <v>306519</v>
      </c>
      <c r="I35" s="2221" t="s">
        <v>21</v>
      </c>
      <c r="J35" s="2221">
        <v>291168</v>
      </c>
      <c r="K35" s="2221">
        <v>15351</v>
      </c>
      <c r="L35" s="2221" t="s">
        <v>21</v>
      </c>
      <c r="M35" s="2221">
        <v>8868</v>
      </c>
      <c r="N35" s="279" t="s">
        <v>1684</v>
      </c>
    </row>
    <row r="36" spans="1:14" ht="4.5" customHeight="1">
      <c r="A36" s="1981"/>
      <c r="B36" s="267"/>
      <c r="C36" s="204"/>
      <c r="D36" s="202"/>
      <c r="E36" s="202"/>
      <c r="F36" s="202"/>
      <c r="G36" s="202"/>
      <c r="H36" s="202"/>
      <c r="I36" s="202"/>
      <c r="J36" s="202"/>
      <c r="K36" s="202"/>
      <c r="L36" s="202"/>
      <c r="M36" s="202"/>
      <c r="N36" s="279"/>
    </row>
    <row r="37" spans="1:14" ht="15.75" customHeight="1">
      <c r="A37" s="1982" t="s">
        <v>76</v>
      </c>
      <c r="B37" s="267" t="s">
        <v>1685</v>
      </c>
      <c r="C37" s="75">
        <v>94638666</v>
      </c>
      <c r="D37" s="2220">
        <v>47996980</v>
      </c>
      <c r="E37" s="2220">
        <v>120089295</v>
      </c>
      <c r="F37" s="2220">
        <v>23684510</v>
      </c>
      <c r="G37" s="2220">
        <v>2722149</v>
      </c>
      <c r="H37" s="2220">
        <v>93682637</v>
      </c>
      <c r="I37" s="2220">
        <v>36980030</v>
      </c>
      <c r="J37" s="2220">
        <v>55245566</v>
      </c>
      <c r="K37" s="2220">
        <v>1457041</v>
      </c>
      <c r="L37" s="2220">
        <v>21283262</v>
      </c>
      <c r="M37" s="2220">
        <v>8798747</v>
      </c>
      <c r="N37" s="273" t="s">
        <v>1686</v>
      </c>
    </row>
    <row r="38" spans="1:14" ht="15.75" customHeight="1">
      <c r="A38" s="274"/>
      <c r="B38" s="267"/>
      <c r="C38" s="204"/>
      <c r="D38" s="202"/>
      <c r="E38" s="202"/>
      <c r="F38" s="202"/>
      <c r="G38" s="202"/>
      <c r="H38" s="202"/>
      <c r="I38" s="202"/>
      <c r="J38" s="202"/>
      <c r="K38" s="202"/>
      <c r="L38" s="202"/>
      <c r="M38" s="202"/>
      <c r="N38" s="273" t="s">
        <v>1687</v>
      </c>
    </row>
    <row r="39" spans="1:14" ht="15.75" customHeight="1">
      <c r="A39" s="275" t="s">
        <v>783</v>
      </c>
      <c r="B39" s="267" t="s">
        <v>1679</v>
      </c>
      <c r="C39" s="82">
        <v>95719095</v>
      </c>
      <c r="D39" s="2221" t="s">
        <v>22</v>
      </c>
      <c r="E39" s="2221">
        <v>87527358</v>
      </c>
      <c r="F39" s="2221">
        <v>18215751</v>
      </c>
      <c r="G39" s="2221" t="s">
        <v>21</v>
      </c>
      <c r="H39" s="2221">
        <v>69311607</v>
      </c>
      <c r="I39" s="2221">
        <v>48593009</v>
      </c>
      <c r="J39" s="2221">
        <v>20701901</v>
      </c>
      <c r="K39" s="2221">
        <v>16697</v>
      </c>
      <c r="L39" s="2221">
        <v>8150744</v>
      </c>
      <c r="M39" s="2221">
        <v>10094663</v>
      </c>
      <c r="N39" s="277" t="s">
        <v>1688</v>
      </c>
    </row>
    <row r="40" spans="1:14" ht="15.75" customHeight="1">
      <c r="A40" s="275" t="s">
        <v>784</v>
      </c>
      <c r="B40" s="267" t="s">
        <v>1674</v>
      </c>
      <c r="C40" s="82">
        <v>10867761</v>
      </c>
      <c r="D40" s="2221">
        <v>33344039</v>
      </c>
      <c r="E40" s="2221">
        <v>33019752</v>
      </c>
      <c r="F40" s="2221" t="s">
        <v>21</v>
      </c>
      <c r="G40" s="2221" t="s">
        <v>21</v>
      </c>
      <c r="H40" s="2221">
        <v>33019752</v>
      </c>
      <c r="I40" s="2221">
        <v>578456</v>
      </c>
      <c r="J40" s="2221">
        <v>32369104</v>
      </c>
      <c r="K40" s="2221">
        <v>72192</v>
      </c>
      <c r="L40" s="2221">
        <v>10137740</v>
      </c>
      <c r="M40" s="2221">
        <v>2091926</v>
      </c>
      <c r="N40" s="277" t="s">
        <v>1689</v>
      </c>
    </row>
    <row r="41" spans="1:14" ht="15.75" customHeight="1">
      <c r="A41" s="276" t="s">
        <v>1690</v>
      </c>
      <c r="B41" s="267" t="s">
        <v>1674</v>
      </c>
      <c r="C41" s="82">
        <v>408432</v>
      </c>
      <c r="D41" s="2221">
        <v>981789</v>
      </c>
      <c r="E41" s="2221">
        <v>511908</v>
      </c>
      <c r="F41" s="2221" t="s">
        <v>21</v>
      </c>
      <c r="G41" s="2221" t="s">
        <v>21</v>
      </c>
      <c r="H41" s="2221">
        <v>511908</v>
      </c>
      <c r="I41" s="2221">
        <v>511908</v>
      </c>
      <c r="J41" s="2221" t="s">
        <v>21</v>
      </c>
      <c r="K41" s="2221" t="s">
        <v>21</v>
      </c>
      <c r="L41" s="2221">
        <v>873954</v>
      </c>
      <c r="M41" s="2221">
        <v>44488</v>
      </c>
      <c r="N41" s="277" t="s">
        <v>1691</v>
      </c>
    </row>
    <row r="42" spans="1:14" ht="17.25" customHeight="1">
      <c r="A42" s="276" t="s">
        <v>77</v>
      </c>
      <c r="B42" s="278" t="s">
        <v>1692</v>
      </c>
      <c r="C42" s="82">
        <v>2008762</v>
      </c>
      <c r="D42" s="2221">
        <v>14189455</v>
      </c>
      <c r="E42" s="2221">
        <v>11397724</v>
      </c>
      <c r="F42" s="2221">
        <v>1649384</v>
      </c>
      <c r="G42" s="2221" t="s">
        <v>21</v>
      </c>
      <c r="H42" s="2221">
        <v>9748340</v>
      </c>
      <c r="I42" s="2221">
        <v>8673</v>
      </c>
      <c r="J42" s="2221">
        <v>9317659</v>
      </c>
      <c r="K42" s="2221">
        <v>422008</v>
      </c>
      <c r="L42" s="2221">
        <v>4585497</v>
      </c>
      <c r="M42" s="2221" t="s">
        <v>22</v>
      </c>
      <c r="N42" s="272" t="s">
        <v>1693</v>
      </c>
    </row>
    <row r="43" spans="1:14" ht="15.75" customHeight="1">
      <c r="A43" s="276" t="s">
        <v>78</v>
      </c>
      <c r="B43" s="267" t="s">
        <v>1674</v>
      </c>
      <c r="C43" s="82">
        <v>2638515</v>
      </c>
      <c r="D43" s="2221">
        <v>129262815</v>
      </c>
      <c r="E43" s="2221">
        <v>89331517</v>
      </c>
      <c r="F43" s="2221">
        <v>28719992</v>
      </c>
      <c r="G43" s="2221">
        <v>3235860</v>
      </c>
      <c r="H43" s="2221">
        <v>57375665</v>
      </c>
      <c r="I43" s="2221" t="s">
        <v>21</v>
      </c>
      <c r="J43" s="2221">
        <v>52883586</v>
      </c>
      <c r="K43" s="2221">
        <v>4492079</v>
      </c>
      <c r="L43" s="2221">
        <v>40103683</v>
      </c>
      <c r="M43" s="2221" t="s">
        <v>22</v>
      </c>
      <c r="N43" s="272" t="s">
        <v>1694</v>
      </c>
    </row>
    <row r="44" spans="1:14" ht="15.75" customHeight="1">
      <c r="A44" s="276" t="s">
        <v>79</v>
      </c>
      <c r="B44" s="267" t="s">
        <v>1674</v>
      </c>
      <c r="C44" s="82">
        <v>300216</v>
      </c>
      <c r="D44" s="2221">
        <v>7915863</v>
      </c>
      <c r="E44" s="2221">
        <v>5481496</v>
      </c>
      <c r="F44" s="2221">
        <v>1989013</v>
      </c>
      <c r="G44" s="2221">
        <v>14234</v>
      </c>
      <c r="H44" s="2221">
        <v>3478249</v>
      </c>
      <c r="I44" s="2221" t="s">
        <v>21</v>
      </c>
      <c r="J44" s="2221">
        <v>3127893</v>
      </c>
      <c r="K44" s="2221">
        <v>350356</v>
      </c>
      <c r="L44" s="2221">
        <v>2356534</v>
      </c>
      <c r="M44" s="2221" t="s">
        <v>22</v>
      </c>
      <c r="N44" s="272" t="s">
        <v>1695</v>
      </c>
    </row>
    <row r="45" spans="1:14" ht="15.75" customHeight="1">
      <c r="A45" s="276" t="s">
        <v>80</v>
      </c>
      <c r="B45" s="267" t="s">
        <v>1696</v>
      </c>
      <c r="C45" s="82">
        <v>2973</v>
      </c>
      <c r="D45" s="2221">
        <v>131861</v>
      </c>
      <c r="E45" s="2221">
        <v>102989</v>
      </c>
      <c r="F45" s="2221">
        <v>77214</v>
      </c>
      <c r="G45" s="2221" t="s">
        <v>21</v>
      </c>
      <c r="H45" s="2221">
        <v>25775</v>
      </c>
      <c r="I45" s="2221" t="s">
        <v>21</v>
      </c>
      <c r="J45" s="2221">
        <v>25775</v>
      </c>
      <c r="K45" s="2221" t="s">
        <v>21</v>
      </c>
      <c r="L45" s="2221">
        <v>31845</v>
      </c>
      <c r="M45" s="2221" t="s">
        <v>22</v>
      </c>
      <c r="N45" s="272" t="s">
        <v>1697</v>
      </c>
    </row>
    <row r="46" spans="1:14" ht="15.75" customHeight="1">
      <c r="A46" s="276" t="s">
        <v>81</v>
      </c>
      <c r="B46" s="267" t="s">
        <v>1664</v>
      </c>
      <c r="C46" s="82">
        <v>525425</v>
      </c>
      <c r="D46" s="2221">
        <v>97672</v>
      </c>
      <c r="E46" s="2221">
        <v>673462</v>
      </c>
      <c r="F46" s="2221">
        <v>227028</v>
      </c>
      <c r="G46" s="2221">
        <v>160287</v>
      </c>
      <c r="H46" s="2221">
        <v>286147</v>
      </c>
      <c r="I46" s="2221">
        <v>67189</v>
      </c>
      <c r="J46" s="2221">
        <v>200064</v>
      </c>
      <c r="K46" s="2221">
        <v>18894</v>
      </c>
      <c r="L46" s="2221">
        <v>14379</v>
      </c>
      <c r="M46" s="2221" t="s">
        <v>22</v>
      </c>
      <c r="N46" s="272" t="s">
        <v>1698</v>
      </c>
    </row>
    <row r="47" spans="1:14" ht="15.75" customHeight="1">
      <c r="A47" s="276" t="s">
        <v>82</v>
      </c>
      <c r="B47" s="267" t="s">
        <v>1699</v>
      </c>
      <c r="C47" s="82">
        <v>1822799</v>
      </c>
      <c r="D47" s="2221" t="s">
        <v>22</v>
      </c>
      <c r="E47" s="2221">
        <v>1589217</v>
      </c>
      <c r="F47" s="2221">
        <v>258814</v>
      </c>
      <c r="G47" s="2221">
        <v>376584</v>
      </c>
      <c r="H47" s="2221">
        <v>953819</v>
      </c>
      <c r="I47" s="2221">
        <v>219260</v>
      </c>
      <c r="J47" s="2221">
        <v>682755</v>
      </c>
      <c r="K47" s="2221">
        <v>51804</v>
      </c>
      <c r="L47" s="2221">
        <v>219979</v>
      </c>
      <c r="M47" s="2221">
        <v>37446</v>
      </c>
      <c r="N47" s="277" t="s">
        <v>1700</v>
      </c>
    </row>
    <row r="48" spans="1:14" ht="17.25" customHeight="1">
      <c r="A48" s="276" t="s">
        <v>1701</v>
      </c>
      <c r="B48" s="278" t="s">
        <v>1702</v>
      </c>
      <c r="C48" s="82">
        <v>5213115</v>
      </c>
      <c r="D48" s="2221" t="s">
        <v>22</v>
      </c>
      <c r="E48" s="2221">
        <v>5213115</v>
      </c>
      <c r="F48" s="2221">
        <v>981744</v>
      </c>
      <c r="G48" s="2221">
        <v>1504022</v>
      </c>
      <c r="H48" s="2221">
        <v>2727349</v>
      </c>
      <c r="I48" s="2221" t="s">
        <v>21</v>
      </c>
      <c r="J48" s="2221">
        <v>2408377</v>
      </c>
      <c r="K48" s="2221">
        <v>318972</v>
      </c>
      <c r="L48" s="2221" t="s">
        <v>22</v>
      </c>
      <c r="M48" s="2221" t="s">
        <v>22</v>
      </c>
      <c r="N48" s="272" t="s">
        <v>1703</v>
      </c>
    </row>
    <row r="49" spans="1:14" ht="15.75" customHeight="1">
      <c r="A49" s="276" t="s">
        <v>1704</v>
      </c>
      <c r="B49" s="267" t="s">
        <v>1664</v>
      </c>
      <c r="C49" s="82">
        <v>5662070</v>
      </c>
      <c r="D49" s="2221" t="s">
        <v>22</v>
      </c>
      <c r="E49" s="2221">
        <v>5662032</v>
      </c>
      <c r="F49" s="2221">
        <v>1065321</v>
      </c>
      <c r="G49" s="2221">
        <v>1621878</v>
      </c>
      <c r="H49" s="2221">
        <v>2974833</v>
      </c>
      <c r="I49" s="2221" t="s">
        <v>21</v>
      </c>
      <c r="J49" s="2221">
        <v>2626009</v>
      </c>
      <c r="K49" s="2221">
        <v>348824</v>
      </c>
      <c r="L49" s="2221" t="s">
        <v>22</v>
      </c>
      <c r="M49" s="2221" t="s">
        <v>22</v>
      </c>
      <c r="N49" s="272" t="s">
        <v>1705</v>
      </c>
    </row>
    <row r="50" spans="1:14" ht="15.75" customHeight="1">
      <c r="A50" s="276" t="s">
        <v>83</v>
      </c>
      <c r="B50" s="267" t="s">
        <v>1706</v>
      </c>
      <c r="C50" s="82">
        <v>12179516</v>
      </c>
      <c r="D50" s="2221" t="s">
        <v>22</v>
      </c>
      <c r="E50" s="2221">
        <v>12179410</v>
      </c>
      <c r="F50" s="2221">
        <v>12179410</v>
      </c>
      <c r="G50" s="2221" t="s">
        <v>21</v>
      </c>
      <c r="H50" s="2221" t="s">
        <v>21</v>
      </c>
      <c r="I50" s="2221" t="s">
        <v>21</v>
      </c>
      <c r="J50" s="2221" t="s">
        <v>21</v>
      </c>
      <c r="K50" s="2221" t="s">
        <v>21</v>
      </c>
      <c r="L50" s="2221" t="s">
        <v>21</v>
      </c>
      <c r="M50" s="2221">
        <v>3790</v>
      </c>
      <c r="N50" s="277" t="s">
        <v>1707</v>
      </c>
    </row>
    <row r="51" spans="1:14" ht="15.75" customHeight="1">
      <c r="A51" s="276" t="s">
        <v>84</v>
      </c>
      <c r="B51" s="280" t="s">
        <v>1708</v>
      </c>
      <c r="C51" s="82">
        <v>7876355</v>
      </c>
      <c r="D51" s="2221">
        <v>3709493</v>
      </c>
      <c r="E51" s="2221">
        <v>10935014</v>
      </c>
      <c r="F51" s="2221" t="s">
        <v>22</v>
      </c>
      <c r="G51" s="2221" t="s">
        <v>21</v>
      </c>
      <c r="H51" s="2221">
        <v>10935014</v>
      </c>
      <c r="I51" s="2221" t="s">
        <v>21</v>
      </c>
      <c r="J51" s="2221">
        <v>9874017</v>
      </c>
      <c r="K51" s="2221">
        <v>1060997</v>
      </c>
      <c r="L51" s="2221">
        <v>371265</v>
      </c>
      <c r="M51" s="2221">
        <v>1485</v>
      </c>
      <c r="N51" s="277" t="s">
        <v>1709</v>
      </c>
    </row>
    <row r="52" spans="1:14" ht="15.75" customHeight="1">
      <c r="A52" s="276" t="s">
        <v>85</v>
      </c>
      <c r="B52" s="267" t="s">
        <v>1710</v>
      </c>
      <c r="C52" s="82">
        <v>2509749</v>
      </c>
      <c r="D52" s="2221" t="s">
        <v>21</v>
      </c>
      <c r="E52" s="2221">
        <v>2483043</v>
      </c>
      <c r="F52" s="2221">
        <v>2463270</v>
      </c>
      <c r="G52" s="2221" t="s">
        <v>21</v>
      </c>
      <c r="H52" s="2221">
        <v>19773</v>
      </c>
      <c r="I52" s="2221" t="s">
        <v>21</v>
      </c>
      <c r="J52" s="2221">
        <v>18914</v>
      </c>
      <c r="K52" s="2221">
        <v>859</v>
      </c>
      <c r="L52" s="2221">
        <v>4471</v>
      </c>
      <c r="M52" s="2221">
        <v>63732</v>
      </c>
      <c r="N52" s="277" t="s">
        <v>1711</v>
      </c>
    </row>
    <row r="53" spans="1:14" ht="15.75" customHeight="1">
      <c r="A53" s="276" t="s">
        <v>86</v>
      </c>
      <c r="B53" s="281" t="s">
        <v>1712</v>
      </c>
      <c r="C53" s="82">
        <v>434016</v>
      </c>
      <c r="D53" s="2221" t="s">
        <v>21</v>
      </c>
      <c r="E53" s="2221">
        <v>436937</v>
      </c>
      <c r="F53" s="2221">
        <v>363733</v>
      </c>
      <c r="G53" s="2221" t="s">
        <v>21</v>
      </c>
      <c r="H53" s="2221">
        <v>73204</v>
      </c>
      <c r="I53" s="2221">
        <v>11578</v>
      </c>
      <c r="J53" s="2221">
        <v>60250</v>
      </c>
      <c r="K53" s="2221">
        <v>1376</v>
      </c>
      <c r="L53" s="2221" t="s">
        <v>21</v>
      </c>
      <c r="M53" s="2221">
        <v>28363</v>
      </c>
      <c r="N53" s="277" t="s">
        <v>87</v>
      </c>
    </row>
    <row r="54" spans="1:14" ht="15.75" customHeight="1">
      <c r="A54" s="276" t="s">
        <v>88</v>
      </c>
      <c r="B54" s="267" t="s">
        <v>1713</v>
      </c>
      <c r="C54" s="82">
        <v>600225</v>
      </c>
      <c r="D54" s="2221">
        <v>69020</v>
      </c>
      <c r="E54" s="2221">
        <v>606488</v>
      </c>
      <c r="F54" s="2221">
        <v>49109</v>
      </c>
      <c r="G54" s="2221" t="s">
        <v>21</v>
      </c>
      <c r="H54" s="2221">
        <v>557379</v>
      </c>
      <c r="I54" s="2221">
        <v>201706</v>
      </c>
      <c r="J54" s="2221">
        <v>320024</v>
      </c>
      <c r="K54" s="2221">
        <v>35649</v>
      </c>
      <c r="L54" s="2221">
        <v>28490</v>
      </c>
      <c r="M54" s="2221">
        <v>20035</v>
      </c>
      <c r="N54" s="277" t="s">
        <v>1714</v>
      </c>
    </row>
    <row r="55" spans="1:14" ht="15.75" customHeight="1">
      <c r="A55" s="282" t="s">
        <v>1715</v>
      </c>
      <c r="B55" s="283" t="s">
        <v>1713</v>
      </c>
      <c r="C55" s="106">
        <v>581656</v>
      </c>
      <c r="D55" s="2222" t="s">
        <v>21</v>
      </c>
      <c r="E55" s="2222">
        <v>582959</v>
      </c>
      <c r="F55" s="2222">
        <v>549679</v>
      </c>
      <c r="G55" s="2222" t="s">
        <v>21</v>
      </c>
      <c r="H55" s="2222">
        <v>33280</v>
      </c>
      <c r="I55" s="2222" t="s">
        <v>21</v>
      </c>
      <c r="J55" s="2222">
        <v>32546</v>
      </c>
      <c r="K55" s="2222">
        <v>734</v>
      </c>
      <c r="L55" s="2222" t="s">
        <v>21</v>
      </c>
      <c r="M55" s="2222">
        <v>14534</v>
      </c>
      <c r="N55" s="284" t="s">
        <v>1583</v>
      </c>
    </row>
    <row r="56" spans="1:14" ht="13.5" customHeight="1">
      <c r="B56" s="285"/>
      <c r="N56" s="251"/>
    </row>
    <row r="57" spans="1:14" ht="20.25" customHeight="1">
      <c r="A57" s="1983" t="s">
        <v>89</v>
      </c>
      <c r="B57" s="286" t="s">
        <v>90</v>
      </c>
      <c r="K57" s="241" t="s">
        <v>1716</v>
      </c>
      <c r="N57" s="287"/>
    </row>
    <row r="58" spans="1:14" ht="15.75" customHeight="1">
      <c r="A58" s="1984" t="s">
        <v>1717</v>
      </c>
      <c r="B58" s="288" t="s">
        <v>1718</v>
      </c>
      <c r="C58" s="66">
        <v>6017441235</v>
      </c>
      <c r="D58" s="2219">
        <v>1857483143</v>
      </c>
      <c r="E58" s="2219">
        <v>7820829596</v>
      </c>
      <c r="F58" s="2219">
        <v>1252337011</v>
      </c>
      <c r="G58" s="2219">
        <v>234589711</v>
      </c>
      <c r="H58" s="2219">
        <v>6333902874</v>
      </c>
      <c r="I58" s="2219">
        <v>3475603718</v>
      </c>
      <c r="J58" s="2219">
        <v>2750366456</v>
      </c>
      <c r="K58" s="2219">
        <v>107932700</v>
      </c>
      <c r="L58" s="2219">
        <v>857260465</v>
      </c>
      <c r="M58" s="2219">
        <v>396093777</v>
      </c>
      <c r="N58" s="268" t="s">
        <v>1719</v>
      </c>
    </row>
    <row r="59" spans="1:14" ht="15.75" customHeight="1">
      <c r="A59" s="1980" t="s">
        <v>1720</v>
      </c>
      <c r="B59" s="289" t="s">
        <v>1713</v>
      </c>
      <c r="C59" s="204"/>
      <c r="D59" s="270"/>
      <c r="E59" s="2220">
        <v>5969617471</v>
      </c>
      <c r="F59" s="270"/>
      <c r="G59" s="270"/>
      <c r="H59" s="270"/>
      <c r="I59" s="270"/>
      <c r="J59" s="270"/>
      <c r="K59" s="270"/>
      <c r="L59" s="202"/>
      <c r="M59" s="202"/>
      <c r="N59" s="273" t="s">
        <v>1721</v>
      </c>
    </row>
    <row r="60" spans="1:14" ht="15.75" customHeight="1">
      <c r="A60" s="1985"/>
      <c r="B60" s="289"/>
      <c r="C60" s="204"/>
      <c r="D60" s="270"/>
      <c r="E60" s="270"/>
      <c r="F60" s="270"/>
      <c r="G60" s="270"/>
      <c r="H60" s="270"/>
      <c r="I60" s="270"/>
      <c r="J60" s="270"/>
      <c r="K60" s="270"/>
      <c r="L60" s="202"/>
      <c r="M60" s="202"/>
      <c r="N60" s="272"/>
    </row>
    <row r="61" spans="1:14" ht="15.75" customHeight="1">
      <c r="A61" s="1984" t="s">
        <v>66</v>
      </c>
      <c r="B61" s="289" t="s">
        <v>1713</v>
      </c>
      <c r="C61" s="75">
        <v>2354924857</v>
      </c>
      <c r="D61" s="2220" t="s">
        <v>21</v>
      </c>
      <c r="E61" s="2220">
        <v>3173373863</v>
      </c>
      <c r="F61" s="2220">
        <v>335746468</v>
      </c>
      <c r="G61" s="2220">
        <v>129242567</v>
      </c>
      <c r="H61" s="2220">
        <v>2708384828</v>
      </c>
      <c r="I61" s="2220">
        <v>2044476548</v>
      </c>
      <c r="J61" s="2220">
        <v>612363063</v>
      </c>
      <c r="K61" s="2220">
        <v>51545217</v>
      </c>
      <c r="L61" s="2220">
        <v>33598221</v>
      </c>
      <c r="M61" s="2220">
        <v>55582257</v>
      </c>
      <c r="N61" s="273" t="s">
        <v>1722</v>
      </c>
    </row>
    <row r="62" spans="1:14" ht="15.75" customHeight="1">
      <c r="A62" s="290"/>
      <c r="B62" s="289"/>
      <c r="C62" s="204"/>
      <c r="D62" s="202"/>
      <c r="E62" s="202"/>
      <c r="F62" s="202"/>
      <c r="G62" s="202"/>
      <c r="H62" s="202"/>
      <c r="I62" s="202"/>
      <c r="J62" s="202"/>
      <c r="K62" s="202"/>
      <c r="L62" s="202"/>
      <c r="M62" s="202"/>
      <c r="N62" s="273" t="s">
        <v>1723</v>
      </c>
    </row>
    <row r="63" spans="1:14" ht="15.75" customHeight="1">
      <c r="A63" s="275" t="s">
        <v>785</v>
      </c>
      <c r="B63" s="289" t="s">
        <v>1713</v>
      </c>
      <c r="C63" s="82">
        <v>5131030</v>
      </c>
      <c r="D63" s="2221" t="s">
        <v>22</v>
      </c>
      <c r="E63" s="2221">
        <v>4943129</v>
      </c>
      <c r="F63" s="2221">
        <v>135587</v>
      </c>
      <c r="G63" s="2221" t="s">
        <v>21</v>
      </c>
      <c r="H63" s="2221">
        <v>4807542</v>
      </c>
      <c r="I63" s="2221">
        <v>4807542</v>
      </c>
      <c r="J63" s="2221" t="s">
        <v>21</v>
      </c>
      <c r="K63" s="2221" t="s">
        <v>21</v>
      </c>
      <c r="L63" s="2221">
        <v>1242842</v>
      </c>
      <c r="M63" s="2221">
        <v>1004831</v>
      </c>
      <c r="N63" s="272" t="s">
        <v>1724</v>
      </c>
    </row>
    <row r="64" spans="1:14" ht="15.75" customHeight="1">
      <c r="A64" s="276" t="s">
        <v>1725</v>
      </c>
      <c r="B64" s="289" t="s">
        <v>1713</v>
      </c>
      <c r="C64" s="82">
        <v>1991299</v>
      </c>
      <c r="D64" s="2221" t="s">
        <v>22</v>
      </c>
      <c r="E64" s="2221">
        <v>1999050</v>
      </c>
      <c r="F64" s="2221" t="s">
        <v>22</v>
      </c>
      <c r="G64" s="2221" t="s">
        <v>22</v>
      </c>
      <c r="H64" s="2221">
        <v>1999050</v>
      </c>
      <c r="I64" s="2221" t="s">
        <v>22</v>
      </c>
      <c r="J64" s="2221" t="s">
        <v>22</v>
      </c>
      <c r="K64" s="2221">
        <v>1999050</v>
      </c>
      <c r="L64" s="2221">
        <v>1765</v>
      </c>
      <c r="M64" s="2221">
        <v>59962</v>
      </c>
      <c r="N64" s="277" t="s">
        <v>1558</v>
      </c>
    </row>
    <row r="65" spans="1:14" ht="15.75" customHeight="1">
      <c r="A65" s="290" t="s">
        <v>67</v>
      </c>
      <c r="B65" s="289" t="s">
        <v>1713</v>
      </c>
      <c r="C65" s="82">
        <v>1004542795</v>
      </c>
      <c r="D65" s="2221" t="s">
        <v>22</v>
      </c>
      <c r="E65" s="2221">
        <v>1012747512</v>
      </c>
      <c r="F65" s="2221" t="s">
        <v>21</v>
      </c>
      <c r="G65" s="2221">
        <v>68510</v>
      </c>
      <c r="H65" s="2221">
        <v>1012679002</v>
      </c>
      <c r="I65" s="2221">
        <v>1010869642</v>
      </c>
      <c r="J65" s="2221">
        <v>1323571</v>
      </c>
      <c r="K65" s="2221">
        <v>485789</v>
      </c>
      <c r="L65" s="2221">
        <v>540154</v>
      </c>
      <c r="M65" s="2221">
        <v>17080090</v>
      </c>
      <c r="N65" s="277" t="s">
        <v>1559</v>
      </c>
    </row>
    <row r="66" spans="1:14" ht="15.75" customHeight="1">
      <c r="A66" s="290" t="s">
        <v>68</v>
      </c>
      <c r="B66" s="289" t="s">
        <v>1713</v>
      </c>
      <c r="C66" s="82">
        <v>684373482</v>
      </c>
      <c r="D66" s="2221" t="s">
        <v>22</v>
      </c>
      <c r="E66" s="2221">
        <v>680840562</v>
      </c>
      <c r="F66" s="2221" t="s">
        <v>21</v>
      </c>
      <c r="G66" s="2221" t="s">
        <v>21</v>
      </c>
      <c r="H66" s="2221">
        <v>680840562</v>
      </c>
      <c r="I66" s="2221">
        <v>680840562</v>
      </c>
      <c r="J66" s="2221" t="s">
        <v>21</v>
      </c>
      <c r="K66" s="2221" t="s">
        <v>21</v>
      </c>
      <c r="L66" s="2221">
        <v>3721688</v>
      </c>
      <c r="M66" s="2221">
        <v>244050</v>
      </c>
      <c r="N66" s="272" t="s">
        <v>1726</v>
      </c>
    </row>
    <row r="67" spans="1:14" ht="15.75" customHeight="1">
      <c r="A67" s="290" t="s">
        <v>69</v>
      </c>
      <c r="B67" s="289" t="s">
        <v>1713</v>
      </c>
      <c r="C67" s="82">
        <v>42415181</v>
      </c>
      <c r="D67" s="2221" t="s">
        <v>22</v>
      </c>
      <c r="E67" s="2221">
        <v>44621622</v>
      </c>
      <c r="F67" s="2221">
        <v>1500259</v>
      </c>
      <c r="G67" s="2221">
        <v>1474790</v>
      </c>
      <c r="H67" s="2221">
        <v>41646573</v>
      </c>
      <c r="I67" s="2221">
        <v>34097897</v>
      </c>
      <c r="J67" s="2221">
        <v>5272873</v>
      </c>
      <c r="K67" s="2221">
        <v>2275804</v>
      </c>
      <c r="L67" s="2221">
        <v>14974</v>
      </c>
      <c r="M67" s="2221">
        <v>648819</v>
      </c>
      <c r="N67" s="277" t="s">
        <v>1561</v>
      </c>
    </row>
    <row r="68" spans="1:14" ht="15.75" customHeight="1">
      <c r="A68" s="290" t="s">
        <v>70</v>
      </c>
      <c r="B68" s="289" t="s">
        <v>1713</v>
      </c>
      <c r="C68" s="82">
        <v>12221624</v>
      </c>
      <c r="D68" s="2221" t="s">
        <v>22</v>
      </c>
      <c r="E68" s="2221">
        <v>11999005</v>
      </c>
      <c r="F68" s="2221">
        <v>7578</v>
      </c>
      <c r="G68" s="2221">
        <v>23261</v>
      </c>
      <c r="H68" s="2221">
        <v>11968167</v>
      </c>
      <c r="I68" s="2221">
        <v>7854079</v>
      </c>
      <c r="J68" s="2221">
        <v>115928</v>
      </c>
      <c r="K68" s="2221">
        <v>3998160</v>
      </c>
      <c r="L68" s="2221">
        <v>13723</v>
      </c>
      <c r="M68" s="2221">
        <v>252515</v>
      </c>
      <c r="N68" s="277" t="s">
        <v>1562</v>
      </c>
    </row>
    <row r="69" spans="1:14" ht="15.75" customHeight="1">
      <c r="A69" s="290" t="s">
        <v>71</v>
      </c>
      <c r="B69" s="289" t="s">
        <v>1713</v>
      </c>
      <c r="C69" s="82">
        <v>153441265</v>
      </c>
      <c r="D69" s="2221" t="s">
        <v>22</v>
      </c>
      <c r="E69" s="2221">
        <v>218221878</v>
      </c>
      <c r="F69" s="2221">
        <v>120988460</v>
      </c>
      <c r="G69" s="2221">
        <v>5561776</v>
      </c>
      <c r="H69" s="2221">
        <v>91671642</v>
      </c>
      <c r="I69" s="2221">
        <v>24795414</v>
      </c>
      <c r="J69" s="2221">
        <v>60198704</v>
      </c>
      <c r="K69" s="2221">
        <v>6677523</v>
      </c>
      <c r="L69" s="2221">
        <v>890971</v>
      </c>
      <c r="M69" s="2221">
        <v>11996487</v>
      </c>
      <c r="N69" s="279" t="s">
        <v>1727</v>
      </c>
    </row>
    <row r="70" spans="1:14" ht="15.75" customHeight="1">
      <c r="A70" s="1308" t="s">
        <v>1728</v>
      </c>
      <c r="B70" s="289" t="s">
        <v>1713</v>
      </c>
      <c r="C70" s="82">
        <v>24517186</v>
      </c>
      <c r="D70" s="2221" t="s">
        <v>22</v>
      </c>
      <c r="E70" s="2221">
        <v>25532535</v>
      </c>
      <c r="F70" s="2221">
        <v>10679461</v>
      </c>
      <c r="G70" s="2221">
        <v>1814827</v>
      </c>
      <c r="H70" s="2221">
        <v>13038247</v>
      </c>
      <c r="I70" s="2221" t="s">
        <v>21</v>
      </c>
      <c r="J70" s="2221">
        <v>10179490</v>
      </c>
      <c r="K70" s="2221">
        <v>2858757</v>
      </c>
      <c r="L70" s="2221">
        <v>551623</v>
      </c>
      <c r="M70" s="2221">
        <v>2076914</v>
      </c>
      <c r="N70" s="272" t="s">
        <v>1729</v>
      </c>
    </row>
    <row r="71" spans="1:14" ht="15.75" customHeight="1">
      <c r="A71" s="276" t="s">
        <v>1730</v>
      </c>
      <c r="B71" s="289" t="s">
        <v>1713</v>
      </c>
      <c r="C71" s="82">
        <v>128924079</v>
      </c>
      <c r="D71" s="2221" t="s">
        <v>22</v>
      </c>
      <c r="E71" s="2221">
        <v>192689343</v>
      </c>
      <c r="F71" s="2221">
        <v>110308999</v>
      </c>
      <c r="G71" s="2221">
        <v>3746949</v>
      </c>
      <c r="H71" s="2221">
        <v>78633395</v>
      </c>
      <c r="I71" s="2221">
        <v>24795414</v>
      </c>
      <c r="J71" s="2221">
        <v>50019214</v>
      </c>
      <c r="K71" s="2221">
        <v>3818766</v>
      </c>
      <c r="L71" s="2221">
        <v>339348</v>
      </c>
      <c r="M71" s="2221">
        <v>9919574</v>
      </c>
      <c r="N71" s="272" t="s">
        <v>1731</v>
      </c>
    </row>
    <row r="72" spans="1:14" ht="15.75" customHeight="1">
      <c r="A72" s="290" t="s">
        <v>72</v>
      </c>
      <c r="B72" s="289" t="s">
        <v>1713</v>
      </c>
      <c r="C72" s="82">
        <v>23446653</v>
      </c>
      <c r="D72" s="2221" t="s">
        <v>22</v>
      </c>
      <c r="E72" s="2221">
        <v>66414726</v>
      </c>
      <c r="F72" s="2221">
        <v>34128765</v>
      </c>
      <c r="G72" s="2221" t="s">
        <v>21</v>
      </c>
      <c r="H72" s="2221">
        <v>32285961</v>
      </c>
      <c r="I72" s="2221">
        <v>15010130</v>
      </c>
      <c r="J72" s="2221">
        <v>16983201</v>
      </c>
      <c r="K72" s="2221">
        <v>292630</v>
      </c>
      <c r="L72" s="2221">
        <v>193452</v>
      </c>
      <c r="M72" s="2221">
        <v>481222</v>
      </c>
      <c r="N72" s="272" t="s">
        <v>1732</v>
      </c>
    </row>
    <row r="73" spans="1:14" ht="15.75" customHeight="1">
      <c r="A73" s="290" t="s">
        <v>73</v>
      </c>
      <c r="B73" s="289" t="s">
        <v>1713</v>
      </c>
      <c r="C73" s="82">
        <v>275217534</v>
      </c>
      <c r="D73" s="2221" t="s">
        <v>22</v>
      </c>
      <c r="E73" s="2221">
        <v>278023574</v>
      </c>
      <c r="F73" s="2221">
        <v>5717134</v>
      </c>
      <c r="G73" s="2221">
        <v>7978038</v>
      </c>
      <c r="H73" s="2221">
        <v>264328402</v>
      </c>
      <c r="I73" s="2221">
        <v>221000320</v>
      </c>
      <c r="J73" s="2221">
        <v>27320596</v>
      </c>
      <c r="K73" s="2221">
        <v>16007486</v>
      </c>
      <c r="L73" s="2221">
        <v>18161356</v>
      </c>
      <c r="M73" s="2221">
        <v>5060391</v>
      </c>
      <c r="N73" s="277" t="s">
        <v>1733</v>
      </c>
    </row>
    <row r="74" spans="1:14" ht="15.75" customHeight="1">
      <c r="A74" s="290" t="s">
        <v>74</v>
      </c>
      <c r="B74" s="289" t="s">
        <v>1713</v>
      </c>
      <c r="C74" s="82">
        <v>13972207</v>
      </c>
      <c r="D74" s="2221" t="s">
        <v>22</v>
      </c>
      <c r="E74" s="2221">
        <v>666210171</v>
      </c>
      <c r="F74" s="2221">
        <v>89960607</v>
      </c>
      <c r="G74" s="2221">
        <v>92431993</v>
      </c>
      <c r="H74" s="2221">
        <v>483817570</v>
      </c>
      <c r="I74" s="2221">
        <v>17731594</v>
      </c>
      <c r="J74" s="2221">
        <v>447150883</v>
      </c>
      <c r="K74" s="2221">
        <v>18935093</v>
      </c>
      <c r="L74" s="2221" t="s">
        <v>22</v>
      </c>
      <c r="M74" s="2221" t="s">
        <v>22</v>
      </c>
      <c r="N74" s="272" t="s">
        <v>1734</v>
      </c>
    </row>
    <row r="75" spans="1:14" ht="15.75" customHeight="1">
      <c r="A75" s="276" t="s">
        <v>1735</v>
      </c>
      <c r="B75" s="289" t="s">
        <v>1713</v>
      </c>
      <c r="C75" s="82">
        <v>124865868</v>
      </c>
      <c r="D75" s="2221" t="s">
        <v>22</v>
      </c>
      <c r="E75" s="2221">
        <v>127665286</v>
      </c>
      <c r="F75" s="2221">
        <v>57646991</v>
      </c>
      <c r="G75" s="2221" t="s">
        <v>21</v>
      </c>
      <c r="H75" s="2221">
        <v>70018295</v>
      </c>
      <c r="I75" s="2221">
        <v>27469369</v>
      </c>
      <c r="J75" s="2221">
        <v>42292354</v>
      </c>
      <c r="K75" s="2221">
        <v>256572</v>
      </c>
      <c r="L75" s="2221">
        <v>8710917</v>
      </c>
      <c r="M75" s="2221">
        <v>18386885</v>
      </c>
      <c r="N75" s="279" t="s">
        <v>1566</v>
      </c>
    </row>
    <row r="76" spans="1:14" ht="15.75" customHeight="1">
      <c r="A76" s="276" t="s">
        <v>1736</v>
      </c>
      <c r="B76" s="289" t="s">
        <v>1713</v>
      </c>
      <c r="C76" s="82" t="s">
        <v>21</v>
      </c>
      <c r="D76" s="2221" t="s">
        <v>22</v>
      </c>
      <c r="E76" s="2221">
        <v>46375119</v>
      </c>
      <c r="F76" s="2221">
        <v>24670921</v>
      </c>
      <c r="G76" s="2221">
        <v>21704199</v>
      </c>
      <c r="H76" s="2221" t="s">
        <v>21</v>
      </c>
      <c r="I76" s="2221" t="s">
        <v>21</v>
      </c>
      <c r="J76" s="2221" t="s">
        <v>21</v>
      </c>
      <c r="K76" s="2221" t="s">
        <v>21</v>
      </c>
      <c r="L76" s="2221">
        <v>106381</v>
      </c>
      <c r="M76" s="2221">
        <v>10511</v>
      </c>
      <c r="N76" s="279" t="s">
        <v>1567</v>
      </c>
    </row>
    <row r="77" spans="1:14" ht="15.75" customHeight="1">
      <c r="A77" s="276" t="s">
        <v>75</v>
      </c>
      <c r="B77" s="289" t="s">
        <v>1713</v>
      </c>
      <c r="C77" s="82">
        <v>13305919</v>
      </c>
      <c r="D77" s="2221" t="s">
        <v>21</v>
      </c>
      <c r="E77" s="2221">
        <v>13312230</v>
      </c>
      <c r="F77" s="2221">
        <v>990166</v>
      </c>
      <c r="G77" s="2221" t="s">
        <v>21</v>
      </c>
      <c r="H77" s="2221">
        <v>12322064</v>
      </c>
      <c r="I77" s="2221" t="s">
        <v>21</v>
      </c>
      <c r="J77" s="2221">
        <v>11704954</v>
      </c>
      <c r="K77" s="2221">
        <v>617110</v>
      </c>
      <c r="L77" s="2221" t="s">
        <v>21</v>
      </c>
      <c r="M77" s="2221">
        <v>356494</v>
      </c>
      <c r="N77" s="279" t="s">
        <v>1737</v>
      </c>
    </row>
    <row r="78" spans="1:14" ht="15.75" customHeight="1">
      <c r="A78" s="290"/>
      <c r="B78" s="289"/>
      <c r="C78" s="204"/>
      <c r="D78" s="202"/>
      <c r="E78" s="202"/>
      <c r="F78" s="202"/>
      <c r="G78" s="202"/>
      <c r="H78" s="202"/>
      <c r="I78" s="202"/>
      <c r="J78" s="202"/>
      <c r="K78" s="202"/>
      <c r="L78" s="202"/>
      <c r="M78" s="202"/>
      <c r="N78" s="279"/>
    </row>
    <row r="79" spans="1:14" ht="15.75" customHeight="1">
      <c r="A79" s="1984" t="s">
        <v>76</v>
      </c>
      <c r="B79" s="289" t="s">
        <v>1713</v>
      </c>
      <c r="C79" s="75">
        <v>3662516378</v>
      </c>
      <c r="D79" s="2220">
        <v>1857483143</v>
      </c>
      <c r="E79" s="2220">
        <v>4647455733</v>
      </c>
      <c r="F79" s="2220">
        <v>916590543</v>
      </c>
      <c r="G79" s="2220">
        <v>105347144</v>
      </c>
      <c r="H79" s="2220">
        <v>3625518046</v>
      </c>
      <c r="I79" s="2220">
        <v>1431127170</v>
      </c>
      <c r="J79" s="2220">
        <v>2138003393</v>
      </c>
      <c r="K79" s="2220">
        <v>56387483</v>
      </c>
      <c r="L79" s="2220">
        <v>823662244</v>
      </c>
      <c r="M79" s="2220">
        <v>340511520</v>
      </c>
      <c r="N79" s="273" t="s">
        <v>1738</v>
      </c>
    </row>
    <row r="80" spans="1:14" ht="15.75" customHeight="1">
      <c r="A80" s="290"/>
      <c r="B80" s="289"/>
      <c r="C80" s="204"/>
      <c r="D80" s="202"/>
      <c r="E80" s="202"/>
      <c r="F80" s="202"/>
      <c r="G80" s="202"/>
      <c r="H80" s="202"/>
      <c r="I80" s="202"/>
      <c r="J80" s="202"/>
      <c r="K80" s="202"/>
      <c r="L80" s="202"/>
      <c r="M80" s="202"/>
      <c r="N80" s="273" t="s">
        <v>1739</v>
      </c>
    </row>
    <row r="81" spans="1:16" ht="15.75" customHeight="1">
      <c r="A81" s="275" t="s">
        <v>786</v>
      </c>
      <c r="B81" s="289" t="s">
        <v>1740</v>
      </c>
      <c r="C81" s="82">
        <v>2611949161</v>
      </c>
      <c r="D81" s="2221" t="s">
        <v>22</v>
      </c>
      <c r="E81" s="2221">
        <v>2388270300</v>
      </c>
      <c r="F81" s="2221">
        <v>468144801</v>
      </c>
      <c r="G81" s="2221" t="s">
        <v>21</v>
      </c>
      <c r="H81" s="2221">
        <v>1920125499</v>
      </c>
      <c r="I81" s="2221">
        <v>1373654702</v>
      </c>
      <c r="J81" s="2221">
        <v>546041684</v>
      </c>
      <c r="K81" s="2221">
        <v>429113</v>
      </c>
      <c r="L81" s="2221">
        <v>223233010</v>
      </c>
      <c r="M81" s="2221">
        <v>272250985</v>
      </c>
      <c r="N81" s="277" t="s">
        <v>1741</v>
      </c>
    </row>
    <row r="82" spans="1:16" ht="15.75" customHeight="1">
      <c r="A82" s="275" t="s">
        <v>787</v>
      </c>
      <c r="B82" s="289" t="s">
        <v>1740</v>
      </c>
      <c r="C82" s="82">
        <v>319512173</v>
      </c>
      <c r="D82" s="2221">
        <v>980314747</v>
      </c>
      <c r="E82" s="2221">
        <v>970780709</v>
      </c>
      <c r="F82" s="2221" t="s">
        <v>21</v>
      </c>
      <c r="G82" s="2221" t="s">
        <v>21</v>
      </c>
      <c r="H82" s="2221">
        <v>970780709</v>
      </c>
      <c r="I82" s="2221">
        <v>17006606</v>
      </c>
      <c r="J82" s="2221">
        <v>951651658</v>
      </c>
      <c r="K82" s="2221">
        <v>2122445</v>
      </c>
      <c r="L82" s="2221">
        <v>298049556</v>
      </c>
      <c r="M82" s="2221">
        <v>61502624</v>
      </c>
      <c r="N82" s="277" t="s">
        <v>1742</v>
      </c>
    </row>
    <row r="83" spans="1:16" ht="15.75" customHeight="1">
      <c r="A83" s="290" t="s">
        <v>1743</v>
      </c>
      <c r="B83" s="289" t="s">
        <v>1740</v>
      </c>
      <c r="C83" s="82">
        <v>15234514</v>
      </c>
      <c r="D83" s="2221">
        <v>36620730</v>
      </c>
      <c r="E83" s="2221">
        <v>19094168</v>
      </c>
      <c r="F83" s="2221" t="s">
        <v>21</v>
      </c>
      <c r="G83" s="2221" t="s">
        <v>21</v>
      </c>
      <c r="H83" s="2221">
        <v>19094168</v>
      </c>
      <c r="I83" s="2221">
        <v>19094168</v>
      </c>
      <c r="J83" s="2221" t="s">
        <v>21</v>
      </c>
      <c r="K83" s="2221" t="s">
        <v>21</v>
      </c>
      <c r="L83" s="2221">
        <v>32598484</v>
      </c>
      <c r="M83" s="2221">
        <v>1659402</v>
      </c>
      <c r="N83" s="277" t="s">
        <v>1744</v>
      </c>
    </row>
    <row r="84" spans="1:16" ht="15.75" customHeight="1">
      <c r="A84" s="290" t="s">
        <v>77</v>
      </c>
      <c r="B84" s="289" t="s">
        <v>1740</v>
      </c>
      <c r="C84" s="82">
        <v>42384878</v>
      </c>
      <c r="D84" s="2221">
        <v>299397501</v>
      </c>
      <c r="E84" s="2221">
        <v>240491976</v>
      </c>
      <c r="F84" s="2221">
        <v>34802002</v>
      </c>
      <c r="G84" s="2221" t="s">
        <v>21</v>
      </c>
      <c r="H84" s="2221">
        <v>205689974</v>
      </c>
      <c r="I84" s="2221">
        <v>183000</v>
      </c>
      <c r="J84" s="2221">
        <v>196602605</v>
      </c>
      <c r="K84" s="2221">
        <v>8904369</v>
      </c>
      <c r="L84" s="2221">
        <v>96753987</v>
      </c>
      <c r="M84" s="2221" t="s">
        <v>22</v>
      </c>
      <c r="N84" s="272" t="s">
        <v>1745</v>
      </c>
    </row>
    <row r="85" spans="1:16" ht="15.75" customHeight="1">
      <c r="A85" s="290" t="s">
        <v>78</v>
      </c>
      <c r="B85" s="289" t="s">
        <v>1740</v>
      </c>
      <c r="C85" s="82">
        <v>8997336</v>
      </c>
      <c r="D85" s="2221">
        <v>440786199</v>
      </c>
      <c r="E85" s="2221">
        <v>304620473</v>
      </c>
      <c r="F85" s="2221">
        <v>97935173</v>
      </c>
      <c r="G85" s="2221">
        <v>11034283</v>
      </c>
      <c r="H85" s="2221">
        <v>195651018</v>
      </c>
      <c r="I85" s="2221" t="s">
        <v>21</v>
      </c>
      <c r="J85" s="2221">
        <v>180333028</v>
      </c>
      <c r="K85" s="2221">
        <v>15317989</v>
      </c>
      <c r="L85" s="2221">
        <v>136753559</v>
      </c>
      <c r="M85" s="2221" t="s">
        <v>22</v>
      </c>
      <c r="N85" s="272" t="s">
        <v>1746</v>
      </c>
    </row>
    <row r="86" spans="1:16" ht="15.75" customHeight="1">
      <c r="A86" s="290" t="s">
        <v>79</v>
      </c>
      <c r="B86" s="289" t="s">
        <v>1740</v>
      </c>
      <c r="C86" s="82">
        <v>2524817</v>
      </c>
      <c r="D86" s="2221">
        <v>66572408</v>
      </c>
      <c r="E86" s="2221">
        <v>46099381</v>
      </c>
      <c r="F86" s="2221">
        <v>16727599</v>
      </c>
      <c r="G86" s="2221">
        <v>119708</v>
      </c>
      <c r="H86" s="2221">
        <v>29252074</v>
      </c>
      <c r="I86" s="2221" t="s">
        <v>21</v>
      </c>
      <c r="J86" s="2221">
        <v>26305580</v>
      </c>
      <c r="K86" s="2221">
        <v>2946494</v>
      </c>
      <c r="L86" s="2221">
        <v>19818451</v>
      </c>
      <c r="M86" s="2221" t="s">
        <v>22</v>
      </c>
      <c r="N86" s="272" t="s">
        <v>1747</v>
      </c>
    </row>
    <row r="87" spans="1:16" ht="15.75" customHeight="1">
      <c r="A87" s="290" t="s">
        <v>80</v>
      </c>
      <c r="B87" s="289" t="s">
        <v>1740</v>
      </c>
      <c r="C87" s="82">
        <v>25003</v>
      </c>
      <c r="D87" s="2221">
        <v>1108951</v>
      </c>
      <c r="E87" s="2221">
        <v>866137</v>
      </c>
      <c r="F87" s="2221">
        <v>649370</v>
      </c>
      <c r="G87" s="2221" t="s">
        <v>21</v>
      </c>
      <c r="H87" s="2221">
        <v>216768</v>
      </c>
      <c r="I87" s="2221" t="s">
        <v>21</v>
      </c>
      <c r="J87" s="2221">
        <v>216768</v>
      </c>
      <c r="K87" s="2221" t="s">
        <v>21</v>
      </c>
      <c r="L87" s="2221">
        <v>267816</v>
      </c>
      <c r="M87" s="2221" t="s">
        <v>22</v>
      </c>
      <c r="N87" s="272" t="s">
        <v>1748</v>
      </c>
    </row>
    <row r="88" spans="1:16" ht="15.75" customHeight="1">
      <c r="A88" s="290" t="s">
        <v>81</v>
      </c>
      <c r="B88" s="289" t="s">
        <v>1740</v>
      </c>
      <c r="C88" s="82">
        <v>22855988</v>
      </c>
      <c r="D88" s="2221">
        <v>4248732</v>
      </c>
      <c r="E88" s="2221">
        <v>29295597</v>
      </c>
      <c r="F88" s="2221">
        <v>9875718</v>
      </c>
      <c r="G88" s="2221">
        <v>6972485</v>
      </c>
      <c r="H88" s="2221">
        <v>12447395</v>
      </c>
      <c r="I88" s="2221">
        <v>2922722</v>
      </c>
      <c r="J88" s="2221">
        <v>8702784</v>
      </c>
      <c r="K88" s="2221">
        <v>821889</v>
      </c>
      <c r="L88" s="2221">
        <v>625487</v>
      </c>
      <c r="M88" s="2221" t="s">
        <v>22</v>
      </c>
      <c r="N88" s="272" t="s">
        <v>1749</v>
      </c>
    </row>
    <row r="89" spans="1:16" ht="15.75" customHeight="1">
      <c r="A89" s="290" t="s">
        <v>82</v>
      </c>
      <c r="B89" s="289" t="s">
        <v>1740</v>
      </c>
      <c r="C89" s="82">
        <v>99524825</v>
      </c>
      <c r="D89" s="2221" t="s">
        <v>22</v>
      </c>
      <c r="E89" s="2221">
        <v>86771248</v>
      </c>
      <c r="F89" s="2221">
        <v>14131244</v>
      </c>
      <c r="G89" s="2221">
        <v>20561486</v>
      </c>
      <c r="H89" s="2221">
        <v>52078517</v>
      </c>
      <c r="I89" s="2221">
        <v>11971596</v>
      </c>
      <c r="J89" s="2221">
        <v>37278423</v>
      </c>
      <c r="K89" s="2221">
        <v>2828498</v>
      </c>
      <c r="L89" s="2221">
        <v>12010853</v>
      </c>
      <c r="M89" s="2221">
        <v>2044552</v>
      </c>
      <c r="N89" s="277" t="s">
        <v>1750</v>
      </c>
    </row>
    <row r="90" spans="1:16" ht="15.75" customHeight="1">
      <c r="A90" s="276" t="s">
        <v>1751</v>
      </c>
      <c r="B90" s="289" t="s">
        <v>1740</v>
      </c>
      <c r="C90" s="82">
        <v>232711071</v>
      </c>
      <c r="D90" s="2221" t="s">
        <v>22</v>
      </c>
      <c r="E90" s="2221">
        <v>232709524</v>
      </c>
      <c r="F90" s="2221">
        <v>43784699</v>
      </c>
      <c r="G90" s="2221">
        <v>66659183</v>
      </c>
      <c r="H90" s="2221">
        <v>122265643</v>
      </c>
      <c r="I90" s="2221" t="s">
        <v>21</v>
      </c>
      <c r="J90" s="2221">
        <v>107928963</v>
      </c>
      <c r="K90" s="2221">
        <v>14336680</v>
      </c>
      <c r="L90" s="2221" t="s">
        <v>22</v>
      </c>
      <c r="M90" s="2221" t="s">
        <v>22</v>
      </c>
      <c r="N90" s="272" t="s">
        <v>1752</v>
      </c>
    </row>
    <row r="91" spans="1:16" ht="15.75" customHeight="1">
      <c r="A91" s="290" t="s">
        <v>83</v>
      </c>
      <c r="B91" s="289" t="s">
        <v>1740</v>
      </c>
      <c r="C91" s="82">
        <v>160769611</v>
      </c>
      <c r="D91" s="2221" t="s">
        <v>22</v>
      </c>
      <c r="E91" s="2221">
        <v>160768212</v>
      </c>
      <c r="F91" s="2221">
        <v>160768212</v>
      </c>
      <c r="G91" s="2221" t="s">
        <v>21</v>
      </c>
      <c r="H91" s="2221" t="s">
        <v>21</v>
      </c>
      <c r="I91" s="2221" t="s">
        <v>21</v>
      </c>
      <c r="J91" s="2221" t="s">
        <v>21</v>
      </c>
      <c r="K91" s="2221" t="s">
        <v>21</v>
      </c>
      <c r="L91" s="2221" t="s">
        <v>21</v>
      </c>
      <c r="M91" s="2221">
        <v>50028</v>
      </c>
      <c r="N91" s="277" t="s">
        <v>1753</v>
      </c>
    </row>
    <row r="92" spans="1:16" ht="15.75" customHeight="1">
      <c r="A92" s="290" t="s">
        <v>84</v>
      </c>
      <c r="B92" s="289" t="s">
        <v>1713</v>
      </c>
      <c r="C92" s="82">
        <v>56079648</v>
      </c>
      <c r="D92" s="2221">
        <v>26411590</v>
      </c>
      <c r="E92" s="2221">
        <v>77857300</v>
      </c>
      <c r="F92" s="2221" t="s">
        <v>22</v>
      </c>
      <c r="G92" s="2221" t="s">
        <v>21</v>
      </c>
      <c r="H92" s="2221">
        <v>77857300</v>
      </c>
      <c r="I92" s="2221" t="s">
        <v>21</v>
      </c>
      <c r="J92" s="2221">
        <v>70303001</v>
      </c>
      <c r="K92" s="2221">
        <v>7554299</v>
      </c>
      <c r="L92" s="2221">
        <v>2643407</v>
      </c>
      <c r="M92" s="2221">
        <v>10573</v>
      </c>
      <c r="N92" s="277" t="s">
        <v>1709</v>
      </c>
    </row>
    <row r="93" spans="1:16" ht="15.75" customHeight="1">
      <c r="A93" s="290" t="s">
        <v>85</v>
      </c>
      <c r="B93" s="289" t="s">
        <v>1713</v>
      </c>
      <c r="C93" s="82">
        <v>40908909</v>
      </c>
      <c r="D93" s="2221" t="s">
        <v>21</v>
      </c>
      <c r="E93" s="2221">
        <v>40473601</v>
      </c>
      <c r="F93" s="2221">
        <v>40151301</v>
      </c>
      <c r="G93" s="2221" t="s">
        <v>21</v>
      </c>
      <c r="H93" s="2221">
        <v>322300</v>
      </c>
      <c r="I93" s="2221" t="s">
        <v>21</v>
      </c>
      <c r="J93" s="2221">
        <v>308298</v>
      </c>
      <c r="K93" s="2221">
        <v>14002</v>
      </c>
      <c r="L93" s="2221">
        <v>72877</v>
      </c>
      <c r="M93" s="2221">
        <v>1038832</v>
      </c>
      <c r="N93" s="277" t="s">
        <v>1711</v>
      </c>
    </row>
    <row r="94" spans="1:16" ht="15.75" customHeight="1">
      <c r="A94" s="290" t="s">
        <v>86</v>
      </c>
      <c r="B94" s="289" t="s">
        <v>1713</v>
      </c>
      <c r="C94" s="82">
        <v>14409331</v>
      </c>
      <c r="D94" s="2221" t="s">
        <v>21</v>
      </c>
      <c r="E94" s="2221">
        <v>14506308</v>
      </c>
      <c r="F94" s="2221">
        <v>12075936</v>
      </c>
      <c r="G94" s="2221" t="s">
        <v>21</v>
      </c>
      <c r="H94" s="2221">
        <v>2430373</v>
      </c>
      <c r="I94" s="2221">
        <v>384390</v>
      </c>
      <c r="J94" s="2221">
        <v>2000300</v>
      </c>
      <c r="K94" s="2221">
        <v>45683</v>
      </c>
      <c r="L94" s="2221" t="s">
        <v>21</v>
      </c>
      <c r="M94" s="2221">
        <v>941652</v>
      </c>
      <c r="N94" s="277" t="s">
        <v>87</v>
      </c>
      <c r="O94" s="243"/>
      <c r="P94" s="243"/>
    </row>
    <row r="95" spans="1:16" ht="15.75" customHeight="1">
      <c r="A95" s="276" t="s">
        <v>88</v>
      </c>
      <c r="B95" s="289" t="s">
        <v>1713</v>
      </c>
      <c r="C95" s="82">
        <v>17586593</v>
      </c>
      <c r="D95" s="2221">
        <v>2022286</v>
      </c>
      <c r="E95" s="2221">
        <v>17770098</v>
      </c>
      <c r="F95" s="2221">
        <v>1438894</v>
      </c>
      <c r="G95" s="2221" t="s">
        <v>21</v>
      </c>
      <c r="H95" s="2221">
        <v>16331205</v>
      </c>
      <c r="I95" s="2221">
        <v>5909986</v>
      </c>
      <c r="J95" s="2221">
        <v>9376703</v>
      </c>
      <c r="K95" s="2221">
        <v>1044516</v>
      </c>
      <c r="L95" s="2221">
        <v>834757</v>
      </c>
      <c r="M95" s="2221">
        <v>587026</v>
      </c>
      <c r="N95" s="277" t="s">
        <v>1714</v>
      </c>
      <c r="O95" s="243"/>
      <c r="P95" s="243"/>
    </row>
    <row r="96" spans="1:16" ht="15.75" customHeight="1">
      <c r="A96" s="282" t="s">
        <v>1715</v>
      </c>
      <c r="B96" s="291" t="s">
        <v>1713</v>
      </c>
      <c r="C96" s="106">
        <v>17042521</v>
      </c>
      <c r="D96" s="2222" t="s">
        <v>21</v>
      </c>
      <c r="E96" s="2222">
        <v>17080699</v>
      </c>
      <c r="F96" s="2222">
        <v>16105595</v>
      </c>
      <c r="G96" s="2222" t="s">
        <v>21</v>
      </c>
      <c r="H96" s="2222">
        <v>975104</v>
      </c>
      <c r="I96" s="2222" t="s">
        <v>21</v>
      </c>
      <c r="J96" s="2222">
        <v>953598</v>
      </c>
      <c r="K96" s="2222">
        <v>21506</v>
      </c>
      <c r="L96" s="2222" t="s">
        <v>21</v>
      </c>
      <c r="M96" s="2222">
        <v>425846</v>
      </c>
      <c r="N96" s="284" t="s">
        <v>1583</v>
      </c>
    </row>
    <row r="97" spans="1:16" ht="15.75" customHeight="1">
      <c r="A97" s="292" t="s">
        <v>91</v>
      </c>
      <c r="B97" s="293"/>
      <c r="C97" s="202"/>
      <c r="H97" s="233" t="s">
        <v>1754</v>
      </c>
      <c r="I97" s="294" t="s">
        <v>1755</v>
      </c>
      <c r="N97" s="295"/>
      <c r="O97" s="243"/>
      <c r="P97" s="243"/>
    </row>
    <row r="98" spans="1:16" ht="15.75" customHeight="1">
      <c r="A98" s="292" t="s">
        <v>1756</v>
      </c>
      <c r="B98" s="293"/>
      <c r="H98" s="233" t="s">
        <v>1757</v>
      </c>
      <c r="I98" s="294" t="s">
        <v>1758</v>
      </c>
      <c r="O98" s="243"/>
      <c r="P98" s="243"/>
    </row>
    <row r="99" spans="1:16" ht="15.75" customHeight="1">
      <c r="A99" s="292" t="s">
        <v>1759</v>
      </c>
      <c r="B99" s="293"/>
      <c r="H99" s="233" t="s">
        <v>1760</v>
      </c>
      <c r="I99" s="294" t="s">
        <v>1761</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99"/>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B9800-D22A-413C-A2ED-9F5AC4E16E32}">
  <dimension ref="A1:U73"/>
  <sheetViews>
    <sheetView zoomScaleNormal="100" zoomScaleSheetLayoutView="70" workbookViewId="0"/>
  </sheetViews>
  <sheetFormatPr defaultColWidth="8" defaultRowHeight="13"/>
  <cols>
    <col min="1" max="1" width="35.08984375" style="299" customWidth="1"/>
    <col min="2" max="2" width="12.6328125" style="299" customWidth="1"/>
    <col min="3" max="11" width="17.6328125" style="299" customWidth="1"/>
    <col min="12" max="12" width="33.26953125" style="296" customWidth="1"/>
    <col min="13" max="22" width="8" style="299" customWidth="1"/>
    <col min="23" max="23" width="9" style="299" bestFit="1" customWidth="1"/>
    <col min="24" max="16384" width="8" style="299"/>
  </cols>
  <sheetData>
    <row r="1" spans="1:21" ht="13.5" customHeight="1">
      <c r="A1" s="1986" t="s">
        <v>788</v>
      </c>
      <c r="B1" s="1309"/>
      <c r="L1" s="1987" t="s">
        <v>788</v>
      </c>
    </row>
    <row r="2" spans="1:21">
      <c r="B2" s="1309"/>
    </row>
    <row r="3" spans="1:21" ht="17.5">
      <c r="B3" s="1309"/>
      <c r="G3" s="297"/>
    </row>
    <row r="4" spans="1:21">
      <c r="B4" s="1309"/>
    </row>
    <row r="6" spans="1:21" ht="22" customHeight="1">
      <c r="A6" s="2551">
        <v>42705</v>
      </c>
      <c r="B6" s="2551"/>
      <c r="C6" s="2551"/>
      <c r="D6" s="1310" t="s">
        <v>92</v>
      </c>
      <c r="G6" s="2552">
        <v>42705</v>
      </c>
      <c r="H6" s="2552"/>
      <c r="I6" s="2552"/>
    </row>
    <row r="7" spans="1:21" ht="9" customHeight="1"/>
    <row r="8" spans="1:21" ht="20.25" customHeight="1">
      <c r="A8" s="298" t="s">
        <v>93</v>
      </c>
      <c r="B8" s="297" t="s">
        <v>1280</v>
      </c>
      <c r="E8" s="300"/>
    </row>
    <row r="9" spans="1:21" ht="16" customHeight="1">
      <c r="A9" s="1311"/>
      <c r="B9" s="1312"/>
      <c r="C9" s="301"/>
      <c r="D9" s="302"/>
      <c r="E9" s="303" t="s">
        <v>94</v>
      </c>
      <c r="F9" s="304"/>
      <c r="G9" s="305" t="s">
        <v>95</v>
      </c>
      <c r="H9" s="306" t="s">
        <v>1258</v>
      </c>
      <c r="I9" s="307"/>
      <c r="J9" s="301"/>
      <c r="K9" s="308"/>
      <c r="L9" s="309"/>
    </row>
    <row r="10" spans="1:21" ht="16" customHeight="1">
      <c r="A10" s="1313"/>
      <c r="B10" s="1314" t="s">
        <v>1259</v>
      </c>
      <c r="C10" s="310" t="s">
        <v>96</v>
      </c>
      <c r="D10" s="311" t="s">
        <v>97</v>
      </c>
      <c r="E10" s="310" t="s">
        <v>60</v>
      </c>
      <c r="F10" s="311" t="s">
        <v>746</v>
      </c>
      <c r="G10" s="2553" t="s">
        <v>98</v>
      </c>
      <c r="H10" s="2554"/>
      <c r="I10" s="2555"/>
      <c r="J10" s="310" t="s">
        <v>99</v>
      </c>
      <c r="K10" s="312" t="s">
        <v>100</v>
      </c>
    </row>
    <row r="11" spans="1:21" ht="16" customHeight="1">
      <c r="A11" s="2556" t="s">
        <v>1257</v>
      </c>
      <c r="B11" s="1314"/>
      <c r="C11" s="313"/>
      <c r="D11" s="314"/>
      <c r="E11" s="313"/>
      <c r="F11" s="315" t="s">
        <v>61</v>
      </c>
      <c r="G11" s="316" t="s">
        <v>1281</v>
      </c>
      <c r="H11" s="317"/>
      <c r="I11" s="318"/>
      <c r="J11" s="313"/>
      <c r="K11" s="314"/>
      <c r="L11" s="2550" t="s">
        <v>1260</v>
      </c>
    </row>
    <row r="12" spans="1:21" s="296" customFormat="1" ht="16" customHeight="1">
      <c r="A12" s="2556"/>
      <c r="B12" s="1315"/>
      <c r="C12" s="319"/>
      <c r="D12" s="320"/>
      <c r="E12" s="319"/>
      <c r="F12" s="320" t="s">
        <v>736</v>
      </c>
      <c r="G12" s="1988" t="s">
        <v>779</v>
      </c>
      <c r="H12" s="311" t="s">
        <v>120</v>
      </c>
      <c r="I12" s="1989" t="s">
        <v>781</v>
      </c>
      <c r="J12" s="319"/>
      <c r="K12" s="320"/>
      <c r="L12" s="2550"/>
    </row>
    <row r="13" spans="1:21" s="296" customFormat="1" ht="16" customHeight="1">
      <c r="A13" s="1316"/>
      <c r="B13" s="1315" t="s">
        <v>1762</v>
      </c>
      <c r="C13" s="319" t="s">
        <v>101</v>
      </c>
      <c r="D13" s="320" t="s">
        <v>1654</v>
      </c>
      <c r="E13" s="319" t="s">
        <v>1763</v>
      </c>
      <c r="F13" s="320" t="s">
        <v>102</v>
      </c>
      <c r="G13" s="322"/>
      <c r="H13" s="323" t="s">
        <v>1652</v>
      </c>
      <c r="I13" s="324"/>
      <c r="J13" s="319" t="s">
        <v>1648</v>
      </c>
      <c r="K13" s="320" t="s">
        <v>1649</v>
      </c>
    </row>
    <row r="14" spans="1:21" s="296" customFormat="1" ht="16" customHeight="1">
      <c r="A14" s="1317"/>
      <c r="B14" s="1318"/>
      <c r="D14" s="321"/>
      <c r="F14" s="320"/>
      <c r="G14" s="322" t="s">
        <v>1654</v>
      </c>
      <c r="H14" s="320" t="s">
        <v>1656</v>
      </c>
      <c r="I14" s="325" t="s">
        <v>103</v>
      </c>
      <c r="K14" s="321"/>
      <c r="L14" s="326"/>
      <c r="P14" s="250"/>
      <c r="Q14" s="250"/>
      <c r="R14" s="250"/>
      <c r="S14" s="250"/>
      <c r="T14" s="250"/>
      <c r="U14" s="250"/>
    </row>
    <row r="15" spans="1:21" ht="16" customHeight="1">
      <c r="A15" s="1319" t="s">
        <v>65</v>
      </c>
      <c r="B15" s="278" t="s">
        <v>1659</v>
      </c>
      <c r="C15" s="327">
        <v>12136685</v>
      </c>
      <c r="D15" s="328">
        <v>11982984</v>
      </c>
      <c r="E15" s="328">
        <v>11026151</v>
      </c>
      <c r="F15" s="328">
        <v>536998</v>
      </c>
      <c r="G15" s="328">
        <v>419836</v>
      </c>
      <c r="H15" s="328">
        <v>365369</v>
      </c>
      <c r="I15" s="328">
        <v>54467</v>
      </c>
      <c r="J15" s="328">
        <v>148819</v>
      </c>
      <c r="K15" s="329">
        <v>495104</v>
      </c>
      <c r="L15" s="330" t="s">
        <v>1764</v>
      </c>
      <c r="P15" s="243"/>
      <c r="Q15" s="243"/>
      <c r="R15" s="243"/>
      <c r="S15" s="243"/>
      <c r="T15" s="243"/>
      <c r="U15" s="243"/>
    </row>
    <row r="16" spans="1:21" ht="14.15" customHeight="1">
      <c r="A16" s="1319"/>
      <c r="B16" s="278"/>
      <c r="C16" s="1320"/>
      <c r="D16" s="1321"/>
      <c r="E16" s="1321"/>
      <c r="F16" s="1321"/>
      <c r="G16" s="1321"/>
      <c r="H16" s="1321"/>
      <c r="I16" s="1321"/>
      <c r="J16" s="1321"/>
      <c r="K16" s="1322"/>
      <c r="L16" s="330" t="s">
        <v>1765</v>
      </c>
      <c r="P16" s="243"/>
      <c r="Q16" s="243"/>
      <c r="R16" s="243"/>
      <c r="S16" s="243"/>
      <c r="T16" s="243"/>
      <c r="U16" s="243"/>
    </row>
    <row r="17" spans="1:19" ht="16" customHeight="1">
      <c r="A17" s="1319" t="s">
        <v>1283</v>
      </c>
      <c r="B17" s="278" t="s">
        <v>1261</v>
      </c>
      <c r="C17" s="331">
        <v>1138831</v>
      </c>
      <c r="D17" s="332">
        <v>1138562</v>
      </c>
      <c r="E17" s="332">
        <v>794193</v>
      </c>
      <c r="F17" s="332">
        <v>1916</v>
      </c>
      <c r="G17" s="332">
        <v>342453</v>
      </c>
      <c r="H17" s="332">
        <v>300018</v>
      </c>
      <c r="I17" s="332">
        <v>42435</v>
      </c>
      <c r="J17" s="332">
        <v>776</v>
      </c>
      <c r="K17" s="333">
        <v>90199</v>
      </c>
      <c r="L17" s="330" t="s">
        <v>1284</v>
      </c>
    </row>
    <row r="18" spans="1:19" ht="14.15" customHeight="1">
      <c r="A18" s="1319"/>
      <c r="B18" s="278"/>
      <c r="C18" s="1323"/>
      <c r="D18" s="1324"/>
      <c r="E18" s="1324"/>
      <c r="F18" s="1324"/>
      <c r="G18" s="1324"/>
      <c r="H18" s="1324"/>
      <c r="I18" s="1324"/>
      <c r="J18" s="1324"/>
      <c r="K18" s="1325"/>
      <c r="L18" s="330" t="s">
        <v>1282</v>
      </c>
    </row>
    <row r="19" spans="1:19" ht="16" customHeight="1">
      <c r="A19" s="1326" t="s">
        <v>1262</v>
      </c>
      <c r="B19" s="278" t="s">
        <v>1261</v>
      </c>
      <c r="C19" s="334">
        <v>104</v>
      </c>
      <c r="D19" s="335">
        <v>104</v>
      </c>
      <c r="E19" s="335" t="s">
        <v>22</v>
      </c>
      <c r="F19" s="335" t="s">
        <v>22</v>
      </c>
      <c r="G19" s="335">
        <v>104</v>
      </c>
      <c r="H19" s="335" t="s">
        <v>22</v>
      </c>
      <c r="I19" s="335">
        <v>104</v>
      </c>
      <c r="J19" s="335" t="s">
        <v>21</v>
      </c>
      <c r="K19" s="336">
        <v>2</v>
      </c>
      <c r="L19" s="337" t="s">
        <v>731</v>
      </c>
    </row>
    <row r="20" spans="1:19" ht="16" customHeight="1">
      <c r="A20" s="1326" t="s">
        <v>69</v>
      </c>
      <c r="B20" s="278" t="s">
        <v>1261</v>
      </c>
      <c r="C20" s="334">
        <v>8889</v>
      </c>
      <c r="D20" s="335">
        <v>8820</v>
      </c>
      <c r="E20" s="335">
        <v>1998</v>
      </c>
      <c r="F20" s="335" t="s">
        <v>21</v>
      </c>
      <c r="G20" s="335">
        <v>6822</v>
      </c>
      <c r="H20" s="335">
        <v>5814</v>
      </c>
      <c r="I20" s="335">
        <v>1008</v>
      </c>
      <c r="J20" s="335">
        <v>20</v>
      </c>
      <c r="K20" s="336">
        <v>1143</v>
      </c>
      <c r="L20" s="337" t="s">
        <v>730</v>
      </c>
    </row>
    <row r="21" spans="1:19" ht="16" customHeight="1">
      <c r="A21" s="1326" t="s">
        <v>70</v>
      </c>
      <c r="B21" s="278" t="s">
        <v>1261</v>
      </c>
      <c r="C21" s="334">
        <v>3968</v>
      </c>
      <c r="D21" s="335">
        <v>3781</v>
      </c>
      <c r="E21" s="335">
        <v>201</v>
      </c>
      <c r="F21" s="335">
        <v>119</v>
      </c>
      <c r="G21" s="335">
        <v>3461</v>
      </c>
      <c r="H21" s="335">
        <v>35</v>
      </c>
      <c r="I21" s="335">
        <v>3426</v>
      </c>
      <c r="J21" s="335">
        <v>195</v>
      </c>
      <c r="K21" s="336">
        <v>26</v>
      </c>
      <c r="L21" s="337" t="s">
        <v>1198</v>
      </c>
    </row>
    <row r="22" spans="1:19" ht="16" customHeight="1">
      <c r="A22" s="1326" t="s">
        <v>71</v>
      </c>
      <c r="B22" s="278" t="s">
        <v>1261</v>
      </c>
      <c r="C22" s="334">
        <v>864838</v>
      </c>
      <c r="D22" s="335">
        <v>863956</v>
      </c>
      <c r="E22" s="335">
        <v>620652</v>
      </c>
      <c r="F22" s="335">
        <v>1781</v>
      </c>
      <c r="G22" s="335">
        <v>241523</v>
      </c>
      <c r="H22" s="335">
        <v>224166</v>
      </c>
      <c r="I22" s="335">
        <v>17357</v>
      </c>
      <c r="J22" s="335">
        <v>524</v>
      </c>
      <c r="K22" s="336">
        <v>76081</v>
      </c>
      <c r="L22" s="338" t="s">
        <v>1285</v>
      </c>
    </row>
    <row r="23" spans="1:19" ht="16" customHeight="1">
      <c r="A23" s="1326" t="s">
        <v>1766</v>
      </c>
      <c r="B23" s="278" t="s">
        <v>1674</v>
      </c>
      <c r="C23" s="334">
        <v>84793</v>
      </c>
      <c r="D23" s="335">
        <v>84421</v>
      </c>
      <c r="E23" s="335">
        <v>75824</v>
      </c>
      <c r="F23" s="335">
        <v>1769</v>
      </c>
      <c r="G23" s="335">
        <v>6828</v>
      </c>
      <c r="H23" s="335">
        <v>5331</v>
      </c>
      <c r="I23" s="335">
        <v>1497</v>
      </c>
      <c r="J23" s="335">
        <v>372</v>
      </c>
      <c r="K23" s="336">
        <v>6606</v>
      </c>
      <c r="L23" s="338" t="s">
        <v>1767</v>
      </c>
      <c r="P23" s="313"/>
      <c r="Q23" s="313"/>
      <c r="R23" s="313"/>
    </row>
    <row r="24" spans="1:19" ht="16" customHeight="1">
      <c r="A24" s="1326" t="s">
        <v>1768</v>
      </c>
      <c r="B24" s="278" t="s">
        <v>1674</v>
      </c>
      <c r="C24" s="334">
        <v>780045</v>
      </c>
      <c r="D24" s="335">
        <v>779535</v>
      </c>
      <c r="E24" s="335">
        <v>544828</v>
      </c>
      <c r="F24" s="335">
        <v>12</v>
      </c>
      <c r="G24" s="335">
        <v>234695</v>
      </c>
      <c r="H24" s="335">
        <v>218835</v>
      </c>
      <c r="I24" s="335">
        <v>15860</v>
      </c>
      <c r="J24" s="335">
        <v>152</v>
      </c>
      <c r="K24" s="336">
        <v>69475</v>
      </c>
      <c r="L24" s="338" t="s">
        <v>1769</v>
      </c>
      <c r="P24" s="1327"/>
      <c r="Q24" s="313"/>
      <c r="R24" s="1327"/>
    </row>
    <row r="25" spans="1:19" ht="16" customHeight="1">
      <c r="A25" s="1326" t="s">
        <v>104</v>
      </c>
      <c r="B25" s="278" t="s">
        <v>1674</v>
      </c>
      <c r="C25" s="334">
        <v>33508</v>
      </c>
      <c r="D25" s="335">
        <v>36002</v>
      </c>
      <c r="E25" s="335">
        <v>23535</v>
      </c>
      <c r="F25" s="335" t="s">
        <v>21</v>
      </c>
      <c r="G25" s="335">
        <v>12467</v>
      </c>
      <c r="H25" s="335">
        <v>12467</v>
      </c>
      <c r="I25" s="335" t="s">
        <v>21</v>
      </c>
      <c r="J25" s="335" t="s">
        <v>21</v>
      </c>
      <c r="K25" s="336">
        <v>2344</v>
      </c>
      <c r="L25" s="339" t="s">
        <v>1770</v>
      </c>
      <c r="P25" s="1327"/>
      <c r="Q25" s="313"/>
      <c r="R25" s="1327"/>
    </row>
    <row r="26" spans="1:19" ht="16" customHeight="1">
      <c r="A26" s="1326" t="s">
        <v>73</v>
      </c>
      <c r="B26" s="278" t="s">
        <v>1679</v>
      </c>
      <c r="C26" s="334">
        <v>30103</v>
      </c>
      <c r="D26" s="335">
        <v>30039</v>
      </c>
      <c r="E26" s="335">
        <v>15956</v>
      </c>
      <c r="F26" s="335" t="s">
        <v>21</v>
      </c>
      <c r="G26" s="335">
        <v>14083</v>
      </c>
      <c r="H26" s="335">
        <v>6573</v>
      </c>
      <c r="I26" s="335">
        <v>7510</v>
      </c>
      <c r="J26" s="335">
        <v>20</v>
      </c>
      <c r="K26" s="336">
        <v>314</v>
      </c>
      <c r="L26" s="337" t="s">
        <v>1771</v>
      </c>
      <c r="P26" s="243"/>
      <c r="Q26" s="243"/>
      <c r="R26" s="243"/>
      <c r="S26" s="1328"/>
    </row>
    <row r="27" spans="1:19" ht="16" customHeight="1">
      <c r="A27" s="1326" t="s">
        <v>1772</v>
      </c>
      <c r="B27" s="278" t="s">
        <v>1773</v>
      </c>
      <c r="C27" s="334">
        <v>122557</v>
      </c>
      <c r="D27" s="335">
        <v>120678</v>
      </c>
      <c r="E27" s="335">
        <v>95968</v>
      </c>
      <c r="F27" s="335" t="s">
        <v>21</v>
      </c>
      <c r="G27" s="335">
        <v>24710</v>
      </c>
      <c r="H27" s="335">
        <v>17615</v>
      </c>
      <c r="I27" s="335">
        <v>7095</v>
      </c>
      <c r="J27" s="335" t="s">
        <v>21</v>
      </c>
      <c r="K27" s="336">
        <v>3877</v>
      </c>
      <c r="L27" s="339" t="s">
        <v>1774</v>
      </c>
      <c r="P27" s="243"/>
      <c r="Q27" s="243"/>
      <c r="R27" s="243"/>
      <c r="S27" s="1328"/>
    </row>
    <row r="28" spans="1:19" ht="16" customHeight="1">
      <c r="A28" s="1326" t="s">
        <v>105</v>
      </c>
      <c r="B28" s="278" t="s">
        <v>1775</v>
      </c>
      <c r="C28" s="334">
        <v>24786</v>
      </c>
      <c r="D28" s="335">
        <v>24538</v>
      </c>
      <c r="E28" s="335">
        <v>4857</v>
      </c>
      <c r="F28" s="335" t="s">
        <v>21</v>
      </c>
      <c r="G28" s="335">
        <v>19681</v>
      </c>
      <c r="H28" s="335">
        <v>15806</v>
      </c>
      <c r="I28" s="335">
        <v>3875</v>
      </c>
      <c r="J28" s="335" t="s">
        <v>21</v>
      </c>
      <c r="K28" s="336">
        <v>1202</v>
      </c>
      <c r="L28" s="340" t="s">
        <v>1776</v>
      </c>
      <c r="P28" s="243"/>
      <c r="Q28" s="243"/>
      <c r="R28" s="243"/>
      <c r="S28" s="1328"/>
    </row>
    <row r="29" spans="1:19" ht="13" customHeight="1">
      <c r="A29" s="1329"/>
      <c r="B29" s="278"/>
      <c r="C29" s="341"/>
      <c r="D29" s="342"/>
      <c r="E29" s="342"/>
      <c r="F29" s="342"/>
      <c r="G29" s="342"/>
      <c r="H29" s="342"/>
      <c r="I29" s="342"/>
      <c r="J29" s="342"/>
      <c r="K29" s="343"/>
      <c r="L29" s="339"/>
      <c r="P29" s="243"/>
      <c r="Q29" s="243"/>
      <c r="R29" s="243"/>
      <c r="S29" s="1328"/>
    </row>
    <row r="30" spans="1:19" ht="16" customHeight="1">
      <c r="A30" s="1319" t="s">
        <v>1777</v>
      </c>
      <c r="B30" s="278" t="s">
        <v>1775</v>
      </c>
      <c r="C30" s="331">
        <v>10997854</v>
      </c>
      <c r="D30" s="332">
        <v>10844422</v>
      </c>
      <c r="E30" s="332">
        <v>10231958</v>
      </c>
      <c r="F30" s="332">
        <v>535082</v>
      </c>
      <c r="G30" s="332">
        <v>77383</v>
      </c>
      <c r="H30" s="332">
        <v>65351</v>
      </c>
      <c r="I30" s="332">
        <v>12032</v>
      </c>
      <c r="J30" s="332">
        <v>148043</v>
      </c>
      <c r="K30" s="332">
        <v>404905</v>
      </c>
      <c r="L30" s="344" t="s">
        <v>1778</v>
      </c>
    </row>
    <row r="31" spans="1:19" ht="14.15" customHeight="1">
      <c r="A31" s="1319"/>
      <c r="B31" s="278"/>
      <c r="C31" s="341"/>
      <c r="D31" s="1324"/>
      <c r="E31" s="1324"/>
      <c r="F31" s="1324"/>
      <c r="G31" s="1324"/>
      <c r="H31" s="1324"/>
      <c r="I31" s="1324"/>
      <c r="J31" s="1324"/>
      <c r="K31" s="1325"/>
      <c r="L31" s="330" t="s">
        <v>1779</v>
      </c>
    </row>
    <row r="32" spans="1:19" ht="16" customHeight="1">
      <c r="A32" s="1326" t="s">
        <v>106</v>
      </c>
      <c r="B32" s="278" t="s">
        <v>1780</v>
      </c>
      <c r="C32" s="345">
        <v>6145105</v>
      </c>
      <c r="D32" s="346">
        <v>5923572</v>
      </c>
      <c r="E32" s="346">
        <v>5923572</v>
      </c>
      <c r="F32" s="346" t="s">
        <v>21</v>
      </c>
      <c r="G32" s="346" t="s">
        <v>21</v>
      </c>
      <c r="H32" s="346" t="s">
        <v>21</v>
      </c>
      <c r="I32" s="346" t="s">
        <v>21</v>
      </c>
      <c r="J32" s="346">
        <v>220093</v>
      </c>
      <c r="K32" s="347">
        <v>534126</v>
      </c>
      <c r="L32" s="337" t="s">
        <v>1497</v>
      </c>
    </row>
    <row r="33" spans="1:12" ht="16" customHeight="1">
      <c r="A33" s="1326" t="s">
        <v>150</v>
      </c>
      <c r="B33" s="278" t="s">
        <v>1773</v>
      </c>
      <c r="C33" s="345">
        <v>4463</v>
      </c>
      <c r="D33" s="346">
        <v>4247</v>
      </c>
      <c r="E33" s="346" t="s">
        <v>21</v>
      </c>
      <c r="F33" s="346" t="s">
        <v>21</v>
      </c>
      <c r="G33" s="346">
        <v>4247</v>
      </c>
      <c r="H33" s="346" t="s">
        <v>21</v>
      </c>
      <c r="I33" s="346">
        <v>4247</v>
      </c>
      <c r="J33" s="346" t="s">
        <v>21</v>
      </c>
      <c r="K33" s="347">
        <v>547</v>
      </c>
      <c r="L33" s="337" t="s">
        <v>1498</v>
      </c>
    </row>
    <row r="34" spans="1:12" ht="18" customHeight="1">
      <c r="A34" s="1326" t="s">
        <v>107</v>
      </c>
      <c r="B34" s="267" t="s">
        <v>1781</v>
      </c>
      <c r="C34" s="345">
        <v>87482</v>
      </c>
      <c r="D34" s="346">
        <v>87482</v>
      </c>
      <c r="E34" s="346">
        <v>15880</v>
      </c>
      <c r="F34" s="346">
        <v>67184</v>
      </c>
      <c r="G34" s="346">
        <v>4418</v>
      </c>
      <c r="H34" s="346">
        <v>4226</v>
      </c>
      <c r="I34" s="346">
        <v>192</v>
      </c>
      <c r="J34" s="346" t="s">
        <v>21</v>
      </c>
      <c r="K34" s="347" t="s">
        <v>22</v>
      </c>
      <c r="L34" s="338" t="s">
        <v>1782</v>
      </c>
    </row>
    <row r="35" spans="1:12" ht="16" customHeight="1">
      <c r="A35" s="1326" t="s">
        <v>82</v>
      </c>
      <c r="B35" s="278" t="s">
        <v>1780</v>
      </c>
      <c r="C35" s="345">
        <v>110559</v>
      </c>
      <c r="D35" s="346">
        <v>110473</v>
      </c>
      <c r="E35" s="346">
        <v>68437</v>
      </c>
      <c r="F35" s="346">
        <v>36158</v>
      </c>
      <c r="G35" s="346">
        <v>5878</v>
      </c>
      <c r="H35" s="346">
        <v>4047</v>
      </c>
      <c r="I35" s="346">
        <v>1831</v>
      </c>
      <c r="J35" s="346" t="s">
        <v>21</v>
      </c>
      <c r="K35" s="347">
        <v>572</v>
      </c>
      <c r="L35" s="337" t="s">
        <v>1783</v>
      </c>
    </row>
    <row r="36" spans="1:12" ht="18" customHeight="1">
      <c r="A36" s="1326" t="s">
        <v>1784</v>
      </c>
      <c r="B36" s="267" t="s">
        <v>1781</v>
      </c>
      <c r="C36" s="345">
        <v>716922</v>
      </c>
      <c r="D36" s="346">
        <v>716922</v>
      </c>
      <c r="E36" s="346">
        <v>315003</v>
      </c>
      <c r="F36" s="346">
        <v>355898</v>
      </c>
      <c r="G36" s="346">
        <v>46021</v>
      </c>
      <c r="H36" s="346">
        <v>41589</v>
      </c>
      <c r="I36" s="346">
        <v>4432</v>
      </c>
      <c r="J36" s="346" t="s">
        <v>22</v>
      </c>
      <c r="K36" s="347" t="s">
        <v>22</v>
      </c>
      <c r="L36" s="338" t="s">
        <v>1785</v>
      </c>
    </row>
    <row r="37" spans="1:12" ht="16" customHeight="1">
      <c r="A37" s="1326" t="s">
        <v>1786</v>
      </c>
      <c r="B37" s="278" t="s">
        <v>1773</v>
      </c>
      <c r="C37" s="345">
        <v>776011</v>
      </c>
      <c r="D37" s="346">
        <v>775994</v>
      </c>
      <c r="E37" s="346">
        <v>341032</v>
      </c>
      <c r="F37" s="346">
        <v>384694</v>
      </c>
      <c r="G37" s="346">
        <v>50268</v>
      </c>
      <c r="H37" s="346">
        <v>45476</v>
      </c>
      <c r="I37" s="346">
        <v>4792</v>
      </c>
      <c r="J37" s="346" t="s">
        <v>22</v>
      </c>
      <c r="K37" s="347" t="s">
        <v>22</v>
      </c>
      <c r="L37" s="338" t="s">
        <v>1505</v>
      </c>
    </row>
    <row r="38" spans="1:12" ht="16" customHeight="1">
      <c r="A38" s="1326" t="s">
        <v>83</v>
      </c>
      <c r="B38" s="267" t="s">
        <v>1787</v>
      </c>
      <c r="C38" s="345">
        <v>12179516</v>
      </c>
      <c r="D38" s="346">
        <v>12179410</v>
      </c>
      <c r="E38" s="346">
        <v>12179410</v>
      </c>
      <c r="F38" s="346" t="s">
        <v>21</v>
      </c>
      <c r="G38" s="346" t="s">
        <v>21</v>
      </c>
      <c r="H38" s="346" t="s">
        <v>21</v>
      </c>
      <c r="I38" s="346" t="s">
        <v>21</v>
      </c>
      <c r="J38" s="346" t="s">
        <v>21</v>
      </c>
      <c r="K38" s="347">
        <v>3790</v>
      </c>
      <c r="L38" s="337" t="s">
        <v>1788</v>
      </c>
    </row>
    <row r="39" spans="1:12" ht="16" customHeight="1">
      <c r="A39" s="1326" t="s">
        <v>85</v>
      </c>
      <c r="B39" s="278" t="s">
        <v>1773</v>
      </c>
      <c r="C39" s="345">
        <v>2465521</v>
      </c>
      <c r="D39" s="346">
        <v>2438815</v>
      </c>
      <c r="E39" s="346">
        <v>2422298</v>
      </c>
      <c r="F39" s="346" t="s">
        <v>21</v>
      </c>
      <c r="G39" s="346">
        <v>16517</v>
      </c>
      <c r="H39" s="346">
        <v>15658</v>
      </c>
      <c r="I39" s="346">
        <v>859</v>
      </c>
      <c r="J39" s="346">
        <v>4471</v>
      </c>
      <c r="K39" s="347">
        <v>63732</v>
      </c>
      <c r="L39" s="337" t="s">
        <v>1789</v>
      </c>
    </row>
    <row r="40" spans="1:12" ht="16" customHeight="1">
      <c r="A40" s="1326" t="s">
        <v>108</v>
      </c>
      <c r="B40" s="278" t="s">
        <v>1780</v>
      </c>
      <c r="C40" s="345">
        <v>240628</v>
      </c>
      <c r="D40" s="346">
        <v>245481</v>
      </c>
      <c r="E40" s="346">
        <v>245481</v>
      </c>
      <c r="F40" s="346" t="s">
        <v>21</v>
      </c>
      <c r="G40" s="346" t="s">
        <v>21</v>
      </c>
      <c r="H40" s="346" t="s">
        <v>21</v>
      </c>
      <c r="I40" s="346" t="s">
        <v>21</v>
      </c>
      <c r="J40" s="346" t="s">
        <v>21</v>
      </c>
      <c r="K40" s="347">
        <v>12308</v>
      </c>
      <c r="L40" s="337" t="s">
        <v>1790</v>
      </c>
    </row>
    <row r="41" spans="1:12" ht="16" customHeight="1">
      <c r="A41" s="410" t="s">
        <v>109</v>
      </c>
      <c r="B41" s="278" t="s">
        <v>1773</v>
      </c>
      <c r="C41" s="345">
        <v>49038</v>
      </c>
      <c r="D41" s="346">
        <v>49109</v>
      </c>
      <c r="E41" s="346">
        <v>49109</v>
      </c>
      <c r="F41" s="346" t="s">
        <v>21</v>
      </c>
      <c r="G41" s="346" t="s">
        <v>21</v>
      </c>
      <c r="H41" s="346" t="s">
        <v>21</v>
      </c>
      <c r="I41" s="346" t="s">
        <v>21</v>
      </c>
      <c r="J41" s="346" t="s">
        <v>21</v>
      </c>
      <c r="K41" s="347">
        <v>29</v>
      </c>
      <c r="L41" s="337" t="s">
        <v>1791</v>
      </c>
    </row>
    <row r="42" spans="1:12" ht="16" customHeight="1">
      <c r="A42" s="415" t="s">
        <v>1792</v>
      </c>
      <c r="B42" s="416" t="s">
        <v>1773</v>
      </c>
      <c r="C42" s="348">
        <v>526868</v>
      </c>
      <c r="D42" s="349">
        <v>528262</v>
      </c>
      <c r="E42" s="349">
        <v>527528</v>
      </c>
      <c r="F42" s="349" t="s">
        <v>21</v>
      </c>
      <c r="G42" s="349">
        <v>734</v>
      </c>
      <c r="H42" s="349" t="s">
        <v>21</v>
      </c>
      <c r="I42" s="349">
        <v>734</v>
      </c>
      <c r="J42" s="349" t="s">
        <v>21</v>
      </c>
      <c r="K42" s="350">
        <v>13554</v>
      </c>
      <c r="L42" s="284" t="s">
        <v>1511</v>
      </c>
    </row>
    <row r="43" spans="1:12" ht="15">
      <c r="A43" s="1326"/>
      <c r="B43" s="1330"/>
      <c r="C43" s="351"/>
      <c r="D43" s="351"/>
      <c r="E43" s="351"/>
      <c r="F43" s="351"/>
      <c r="G43" s="351"/>
      <c r="H43" s="351"/>
      <c r="I43" s="351"/>
      <c r="J43" s="351"/>
      <c r="K43" s="351"/>
      <c r="L43" s="337"/>
    </row>
    <row r="44" spans="1:12" ht="20.25" customHeight="1">
      <c r="A44" s="298" t="s">
        <v>110</v>
      </c>
      <c r="B44" s="1331" t="s">
        <v>1793</v>
      </c>
    </row>
    <row r="45" spans="1:12" ht="15">
      <c r="A45" s="1311"/>
      <c r="B45" s="1312"/>
      <c r="C45" s="301"/>
      <c r="D45" s="302"/>
      <c r="E45" s="303" t="s">
        <v>94</v>
      </c>
      <c r="F45" s="304"/>
      <c r="G45" s="305" t="s">
        <v>95</v>
      </c>
      <c r="H45" s="306" t="s">
        <v>1794</v>
      </c>
      <c r="I45" s="304"/>
      <c r="J45" s="308"/>
      <c r="K45" s="352"/>
      <c r="L45" s="309"/>
    </row>
    <row r="46" spans="1:12" s="296" customFormat="1" ht="15.5">
      <c r="A46" s="1316"/>
      <c r="B46" s="1314" t="s">
        <v>1795</v>
      </c>
      <c r="C46" s="310" t="s">
        <v>96</v>
      </c>
      <c r="D46" s="311" t="s">
        <v>97</v>
      </c>
      <c r="E46" s="310" t="s">
        <v>60</v>
      </c>
      <c r="F46" s="311" t="s">
        <v>1796</v>
      </c>
      <c r="G46" s="2557" t="s">
        <v>608</v>
      </c>
      <c r="H46" s="2558"/>
      <c r="I46" s="2559"/>
      <c r="J46" s="312" t="s">
        <v>99</v>
      </c>
      <c r="K46" s="1990" t="s">
        <v>100</v>
      </c>
    </row>
    <row r="47" spans="1:12" s="296" customFormat="1" ht="15.5">
      <c r="A47" s="1313" t="s">
        <v>1797</v>
      </c>
      <c r="B47" s="1315"/>
      <c r="C47" s="353"/>
      <c r="D47" s="354"/>
      <c r="E47" s="353"/>
      <c r="F47" s="315" t="s">
        <v>61</v>
      </c>
      <c r="G47" s="316" t="s">
        <v>1798</v>
      </c>
      <c r="H47" s="355"/>
      <c r="I47" s="356"/>
      <c r="J47" s="320"/>
      <c r="K47" s="324"/>
      <c r="L47" s="2550" t="s">
        <v>1641</v>
      </c>
    </row>
    <row r="48" spans="1:12" s="296" customFormat="1" ht="15.5">
      <c r="A48" s="1316" t="s">
        <v>1799</v>
      </c>
      <c r="B48" s="1315"/>
      <c r="C48" s="319"/>
      <c r="D48" s="320"/>
      <c r="E48" s="319"/>
      <c r="F48" s="320" t="s">
        <v>1647</v>
      </c>
      <c r="G48" s="1988" t="s">
        <v>62</v>
      </c>
      <c r="H48" s="311" t="s">
        <v>63</v>
      </c>
      <c r="I48" s="1989" t="s">
        <v>64</v>
      </c>
      <c r="J48" s="320"/>
      <c r="K48" s="320"/>
      <c r="L48" s="2550"/>
    </row>
    <row r="49" spans="1:19" s="296" customFormat="1" ht="15.5">
      <c r="A49" s="1316"/>
      <c r="B49" s="1315" t="s">
        <v>1762</v>
      </c>
      <c r="C49" s="319" t="s">
        <v>101</v>
      </c>
      <c r="D49" s="320" t="s">
        <v>1654</v>
      </c>
      <c r="E49" s="319" t="s">
        <v>1763</v>
      </c>
      <c r="F49" s="320" t="s">
        <v>102</v>
      </c>
      <c r="G49" s="322"/>
      <c r="H49" s="323" t="s">
        <v>1652</v>
      </c>
      <c r="I49" s="319"/>
      <c r="J49" s="320" t="s">
        <v>1648</v>
      </c>
      <c r="K49" s="320" t="s">
        <v>1649</v>
      </c>
      <c r="L49" s="337"/>
    </row>
    <row r="50" spans="1:19" s="296" customFormat="1" ht="15.5">
      <c r="A50" s="1317"/>
      <c r="B50" s="1318"/>
      <c r="D50" s="321"/>
      <c r="F50" s="320"/>
      <c r="G50" s="322" t="s">
        <v>1654</v>
      </c>
      <c r="H50" s="320" t="s">
        <v>1656</v>
      </c>
      <c r="I50" s="357" t="s">
        <v>103</v>
      </c>
      <c r="J50" s="358"/>
      <c r="K50" s="358"/>
      <c r="L50" s="359"/>
    </row>
    <row r="51" spans="1:19" ht="15">
      <c r="A51" s="1319" t="s">
        <v>65</v>
      </c>
      <c r="B51" s="278" t="s">
        <v>1659</v>
      </c>
      <c r="C51" s="327">
        <v>1911589</v>
      </c>
      <c r="D51" s="328">
        <v>1901990</v>
      </c>
      <c r="E51" s="328">
        <v>1415154</v>
      </c>
      <c r="F51" s="328">
        <v>351147</v>
      </c>
      <c r="G51" s="328">
        <v>135689</v>
      </c>
      <c r="H51" s="328">
        <v>84650</v>
      </c>
      <c r="I51" s="328">
        <v>51039</v>
      </c>
      <c r="J51" s="332">
        <v>4528</v>
      </c>
      <c r="K51" s="332">
        <v>179980</v>
      </c>
      <c r="L51" s="360" t="s">
        <v>1764</v>
      </c>
    </row>
    <row r="52" spans="1:19" ht="14.15" customHeight="1">
      <c r="A52" s="1332"/>
      <c r="B52" s="278"/>
      <c r="C52" s="361"/>
      <c r="D52" s="362"/>
      <c r="E52" s="362"/>
      <c r="F52" s="362"/>
      <c r="G52" s="362"/>
      <c r="H52" s="362"/>
      <c r="I52" s="362"/>
      <c r="J52" s="362"/>
      <c r="K52" s="362"/>
      <c r="L52" s="344" t="s">
        <v>1800</v>
      </c>
    </row>
    <row r="53" spans="1:19" ht="15">
      <c r="A53" s="1319" t="s">
        <v>66</v>
      </c>
      <c r="B53" s="278" t="s">
        <v>1662</v>
      </c>
      <c r="C53" s="331">
        <v>518743</v>
      </c>
      <c r="D53" s="332">
        <v>515647</v>
      </c>
      <c r="E53" s="332">
        <v>443791</v>
      </c>
      <c r="F53" s="332">
        <v>17240</v>
      </c>
      <c r="G53" s="332">
        <v>54616</v>
      </c>
      <c r="H53" s="332">
        <v>30026</v>
      </c>
      <c r="I53" s="332">
        <v>24590</v>
      </c>
      <c r="J53" s="332">
        <v>371</v>
      </c>
      <c r="K53" s="332">
        <v>71635</v>
      </c>
      <c r="L53" s="344" t="s">
        <v>1801</v>
      </c>
    </row>
    <row r="54" spans="1:19" ht="14.15" customHeight="1">
      <c r="A54" s="1319"/>
      <c r="B54" s="278"/>
      <c r="C54" s="361"/>
      <c r="D54" s="362"/>
      <c r="E54" s="362"/>
      <c r="F54" s="362"/>
      <c r="G54" s="362"/>
      <c r="H54" s="362"/>
      <c r="I54" s="362"/>
      <c r="J54" s="362"/>
      <c r="K54" s="362"/>
      <c r="L54" s="344" t="s">
        <v>1765</v>
      </c>
    </row>
    <row r="55" spans="1:19" ht="15">
      <c r="A55" s="410" t="s">
        <v>1802</v>
      </c>
      <c r="B55" s="278" t="s">
        <v>1662</v>
      </c>
      <c r="C55" s="345">
        <v>97</v>
      </c>
      <c r="D55" s="346">
        <v>97</v>
      </c>
      <c r="E55" s="346" t="s">
        <v>22</v>
      </c>
      <c r="F55" s="346" t="s">
        <v>22</v>
      </c>
      <c r="G55" s="346">
        <v>97</v>
      </c>
      <c r="H55" s="346" t="s">
        <v>22</v>
      </c>
      <c r="I55" s="346">
        <v>97</v>
      </c>
      <c r="J55" s="346" t="s">
        <v>21</v>
      </c>
      <c r="K55" s="346" t="s">
        <v>21</v>
      </c>
      <c r="L55" s="340" t="s">
        <v>1803</v>
      </c>
    </row>
    <row r="56" spans="1:19" ht="15">
      <c r="A56" s="410" t="s">
        <v>69</v>
      </c>
      <c r="B56" s="278" t="s">
        <v>1662</v>
      </c>
      <c r="C56" s="345">
        <v>4166</v>
      </c>
      <c r="D56" s="346">
        <v>4212</v>
      </c>
      <c r="E56" s="346">
        <v>1506</v>
      </c>
      <c r="F56" s="346" t="s">
        <v>21</v>
      </c>
      <c r="G56" s="346">
        <v>2706</v>
      </c>
      <c r="H56" s="346">
        <v>743</v>
      </c>
      <c r="I56" s="346">
        <v>1963</v>
      </c>
      <c r="J56" s="346" t="s">
        <v>21</v>
      </c>
      <c r="K56" s="346">
        <v>100</v>
      </c>
      <c r="L56" s="340" t="s">
        <v>1804</v>
      </c>
    </row>
    <row r="57" spans="1:19" ht="15">
      <c r="A57" s="410" t="s">
        <v>70</v>
      </c>
      <c r="B57" s="278" t="s">
        <v>1662</v>
      </c>
      <c r="C57" s="345">
        <v>178</v>
      </c>
      <c r="D57" s="346">
        <v>180</v>
      </c>
      <c r="E57" s="346" t="s">
        <v>21</v>
      </c>
      <c r="F57" s="346">
        <v>80</v>
      </c>
      <c r="G57" s="346">
        <v>100</v>
      </c>
      <c r="H57" s="346" t="s">
        <v>21</v>
      </c>
      <c r="I57" s="346">
        <v>100</v>
      </c>
      <c r="J57" s="346" t="s">
        <v>21</v>
      </c>
      <c r="K57" s="346">
        <v>9</v>
      </c>
      <c r="L57" s="340" t="s">
        <v>1805</v>
      </c>
    </row>
    <row r="58" spans="1:19" ht="15">
      <c r="A58" s="410" t="s">
        <v>71</v>
      </c>
      <c r="B58" s="278" t="s">
        <v>1662</v>
      </c>
      <c r="C58" s="345">
        <v>259917</v>
      </c>
      <c r="D58" s="346">
        <v>261683</v>
      </c>
      <c r="E58" s="346">
        <v>201123</v>
      </c>
      <c r="F58" s="346">
        <v>16566</v>
      </c>
      <c r="G58" s="346">
        <v>43994</v>
      </c>
      <c r="H58" s="346">
        <v>25397</v>
      </c>
      <c r="I58" s="346">
        <v>18597</v>
      </c>
      <c r="J58" s="346">
        <v>362</v>
      </c>
      <c r="K58" s="346">
        <v>31027</v>
      </c>
      <c r="L58" s="363" t="s">
        <v>1806</v>
      </c>
    </row>
    <row r="59" spans="1:19" ht="15">
      <c r="A59" s="1326" t="s">
        <v>1807</v>
      </c>
      <c r="B59" s="278" t="s">
        <v>1662</v>
      </c>
      <c r="C59" s="345">
        <v>37003</v>
      </c>
      <c r="D59" s="346">
        <v>38112</v>
      </c>
      <c r="E59" s="346">
        <v>20810</v>
      </c>
      <c r="F59" s="346">
        <v>10689</v>
      </c>
      <c r="G59" s="346">
        <v>6613</v>
      </c>
      <c r="H59" s="346">
        <v>2613</v>
      </c>
      <c r="I59" s="346">
        <v>4000</v>
      </c>
      <c r="J59" s="346">
        <v>294</v>
      </c>
      <c r="K59" s="346">
        <v>6175</v>
      </c>
      <c r="L59" s="363" t="s">
        <v>1808</v>
      </c>
    </row>
    <row r="60" spans="1:19" ht="15">
      <c r="A60" s="1326" t="s">
        <v>1809</v>
      </c>
      <c r="B60" s="278" t="s">
        <v>1662</v>
      </c>
      <c r="C60" s="345">
        <v>222914</v>
      </c>
      <c r="D60" s="346">
        <v>223571</v>
      </c>
      <c r="E60" s="346">
        <v>180313</v>
      </c>
      <c r="F60" s="346">
        <v>5877</v>
      </c>
      <c r="G60" s="346">
        <v>37381</v>
      </c>
      <c r="H60" s="346">
        <v>22784</v>
      </c>
      <c r="I60" s="346">
        <v>14597</v>
      </c>
      <c r="J60" s="346">
        <v>68</v>
      </c>
      <c r="K60" s="346">
        <v>24852</v>
      </c>
      <c r="L60" s="363" t="s">
        <v>1810</v>
      </c>
    </row>
    <row r="61" spans="1:19" ht="15">
      <c r="A61" s="410" t="s">
        <v>112</v>
      </c>
      <c r="B61" s="278" t="s">
        <v>1662</v>
      </c>
      <c r="C61" s="345">
        <v>316</v>
      </c>
      <c r="D61" s="346">
        <v>316</v>
      </c>
      <c r="E61" s="346">
        <v>316</v>
      </c>
      <c r="F61" s="346" t="s">
        <v>21</v>
      </c>
      <c r="G61" s="346" t="s">
        <v>21</v>
      </c>
      <c r="H61" s="346" t="s">
        <v>21</v>
      </c>
      <c r="I61" s="346" t="s">
        <v>21</v>
      </c>
      <c r="J61" s="346" t="s">
        <v>21</v>
      </c>
      <c r="K61" s="346" t="s">
        <v>21</v>
      </c>
      <c r="L61" s="363" t="s">
        <v>1811</v>
      </c>
    </row>
    <row r="62" spans="1:19" ht="15">
      <c r="A62" s="410" t="s">
        <v>73</v>
      </c>
      <c r="B62" s="278" t="s">
        <v>1812</v>
      </c>
      <c r="C62" s="345">
        <v>4269</v>
      </c>
      <c r="D62" s="346">
        <v>4276</v>
      </c>
      <c r="E62" s="346">
        <v>686</v>
      </c>
      <c r="F62" s="346" t="s">
        <v>21</v>
      </c>
      <c r="G62" s="346">
        <v>3590</v>
      </c>
      <c r="H62" s="346">
        <v>1534</v>
      </c>
      <c r="I62" s="346">
        <v>2056</v>
      </c>
      <c r="J62" s="346" t="s">
        <v>21</v>
      </c>
      <c r="K62" s="346">
        <v>75</v>
      </c>
      <c r="L62" s="340" t="s">
        <v>1813</v>
      </c>
    </row>
    <row r="63" spans="1:19" ht="15">
      <c r="A63" s="410" t="s">
        <v>1814</v>
      </c>
      <c r="B63" s="278" t="s">
        <v>1662</v>
      </c>
      <c r="C63" s="345">
        <v>297505</v>
      </c>
      <c r="D63" s="346">
        <v>291056</v>
      </c>
      <c r="E63" s="346">
        <v>291056</v>
      </c>
      <c r="F63" s="346" t="s">
        <v>21</v>
      </c>
      <c r="G63" s="346" t="s">
        <v>21</v>
      </c>
      <c r="H63" s="346" t="s">
        <v>21</v>
      </c>
      <c r="I63" s="346" t="s">
        <v>21</v>
      </c>
      <c r="J63" s="346" t="s">
        <v>21</v>
      </c>
      <c r="K63" s="346">
        <v>49555</v>
      </c>
      <c r="L63" s="364" t="s">
        <v>1815</v>
      </c>
    </row>
    <row r="64" spans="1:19" ht="16" customHeight="1">
      <c r="A64" s="1326" t="s">
        <v>105</v>
      </c>
      <c r="B64" s="278" t="s">
        <v>1659</v>
      </c>
      <c r="C64" s="345" t="s">
        <v>21</v>
      </c>
      <c r="D64" s="346" t="s">
        <v>21</v>
      </c>
      <c r="E64" s="346" t="s">
        <v>21</v>
      </c>
      <c r="F64" s="346" t="s">
        <v>21</v>
      </c>
      <c r="G64" s="346" t="s">
        <v>21</v>
      </c>
      <c r="H64" s="346" t="s">
        <v>21</v>
      </c>
      <c r="I64" s="346" t="s">
        <v>21</v>
      </c>
      <c r="J64" s="346" t="s">
        <v>21</v>
      </c>
      <c r="K64" s="346" t="s">
        <v>21</v>
      </c>
      <c r="L64" s="340" t="s">
        <v>1816</v>
      </c>
      <c r="P64" s="243"/>
      <c r="Q64" s="243"/>
      <c r="R64" s="243"/>
      <c r="S64" s="1328"/>
    </row>
    <row r="65" spans="1:12" ht="13" customHeight="1">
      <c r="A65" s="1329"/>
      <c r="B65" s="278"/>
      <c r="C65" s="365"/>
      <c r="D65" s="351"/>
      <c r="E65" s="351"/>
      <c r="F65" s="351"/>
      <c r="G65" s="351"/>
      <c r="H65" s="351"/>
      <c r="I65" s="351"/>
      <c r="J65" s="351"/>
      <c r="K65" s="351"/>
      <c r="L65" s="364"/>
    </row>
    <row r="66" spans="1:12" ht="15">
      <c r="A66" s="1319" t="s">
        <v>76</v>
      </c>
      <c r="B66" s="278" t="s">
        <v>1659</v>
      </c>
      <c r="C66" s="331">
        <v>1392846</v>
      </c>
      <c r="D66" s="332">
        <v>1386343</v>
      </c>
      <c r="E66" s="332">
        <v>971363</v>
      </c>
      <c r="F66" s="332">
        <v>333906</v>
      </c>
      <c r="G66" s="332">
        <v>81073</v>
      </c>
      <c r="H66" s="332">
        <v>54624</v>
      </c>
      <c r="I66" s="332">
        <v>26449</v>
      </c>
      <c r="J66" s="332">
        <v>4158</v>
      </c>
      <c r="K66" s="332">
        <v>108346</v>
      </c>
      <c r="L66" s="344" t="s">
        <v>1817</v>
      </c>
    </row>
    <row r="67" spans="1:12" ht="14.15" customHeight="1">
      <c r="A67" s="1319"/>
      <c r="B67" s="278" t="s">
        <v>1818</v>
      </c>
      <c r="C67" s="361"/>
      <c r="D67" s="362"/>
      <c r="E67" s="362"/>
      <c r="F67" s="362"/>
      <c r="G67" s="362"/>
      <c r="H67" s="362"/>
      <c r="I67" s="362"/>
      <c r="J67" s="362"/>
      <c r="K67" s="362"/>
      <c r="L67" s="344" t="s">
        <v>1765</v>
      </c>
    </row>
    <row r="68" spans="1:12" ht="15">
      <c r="A68" s="410" t="s">
        <v>106</v>
      </c>
      <c r="B68" s="278" t="s">
        <v>1812</v>
      </c>
      <c r="C68" s="345">
        <v>1360290</v>
      </c>
      <c r="D68" s="346">
        <v>1356746</v>
      </c>
      <c r="E68" s="346">
        <v>1356746</v>
      </c>
      <c r="F68" s="346" t="s">
        <v>21</v>
      </c>
      <c r="G68" s="346" t="s">
        <v>21</v>
      </c>
      <c r="H68" s="346" t="s">
        <v>21</v>
      </c>
      <c r="I68" s="346" t="s">
        <v>21</v>
      </c>
      <c r="J68" s="346" t="s">
        <v>21</v>
      </c>
      <c r="K68" s="346">
        <v>162313</v>
      </c>
      <c r="L68" s="364" t="s">
        <v>1819</v>
      </c>
    </row>
    <row r="69" spans="1:12" ht="15">
      <c r="A69" s="410" t="s">
        <v>82</v>
      </c>
      <c r="B69" s="278" t="s">
        <v>1662</v>
      </c>
      <c r="C69" s="345">
        <v>21434</v>
      </c>
      <c r="D69" s="346">
        <v>18474</v>
      </c>
      <c r="E69" s="346">
        <v>17521</v>
      </c>
      <c r="F69" s="346" t="s">
        <v>21</v>
      </c>
      <c r="G69" s="346">
        <v>953</v>
      </c>
      <c r="H69" s="346">
        <v>953</v>
      </c>
      <c r="I69" s="346" t="s">
        <v>21</v>
      </c>
      <c r="J69" s="346">
        <v>2947</v>
      </c>
      <c r="K69" s="346">
        <v>308</v>
      </c>
      <c r="L69" s="340" t="s">
        <v>1820</v>
      </c>
    </row>
    <row r="70" spans="1:12" ht="15">
      <c r="A70" s="410" t="s">
        <v>1821</v>
      </c>
      <c r="B70" s="267" t="s">
        <v>1822</v>
      </c>
      <c r="C70" s="345">
        <v>390214</v>
      </c>
      <c r="D70" s="346">
        <v>390214</v>
      </c>
      <c r="E70" s="346">
        <v>33249</v>
      </c>
      <c r="F70" s="346">
        <v>287875</v>
      </c>
      <c r="G70" s="346">
        <v>69090</v>
      </c>
      <c r="H70" s="346">
        <v>46586</v>
      </c>
      <c r="I70" s="346">
        <v>22504</v>
      </c>
      <c r="J70" s="346" t="s">
        <v>22</v>
      </c>
      <c r="K70" s="346" t="s">
        <v>22</v>
      </c>
      <c r="L70" s="363" t="s">
        <v>1823</v>
      </c>
    </row>
    <row r="71" spans="1:12" ht="15">
      <c r="A71" s="410" t="s">
        <v>1824</v>
      </c>
      <c r="B71" s="278" t="s">
        <v>1662</v>
      </c>
      <c r="C71" s="345">
        <v>423762</v>
      </c>
      <c r="D71" s="346">
        <v>423773</v>
      </c>
      <c r="E71" s="346">
        <v>34292</v>
      </c>
      <c r="F71" s="346">
        <v>314408</v>
      </c>
      <c r="G71" s="346">
        <v>75073</v>
      </c>
      <c r="H71" s="346">
        <v>50168</v>
      </c>
      <c r="I71" s="346">
        <v>24905</v>
      </c>
      <c r="J71" s="346" t="s">
        <v>22</v>
      </c>
      <c r="K71" s="346" t="s">
        <v>22</v>
      </c>
      <c r="L71" s="363" t="s">
        <v>1825</v>
      </c>
    </row>
    <row r="72" spans="1:12" ht="15">
      <c r="A72" s="410" t="s">
        <v>109</v>
      </c>
      <c r="B72" s="278" t="s">
        <v>1812</v>
      </c>
      <c r="C72" s="345" t="s">
        <v>21</v>
      </c>
      <c r="D72" s="346" t="s">
        <v>21</v>
      </c>
      <c r="E72" s="346" t="s">
        <v>21</v>
      </c>
      <c r="F72" s="346" t="s">
        <v>21</v>
      </c>
      <c r="G72" s="346" t="s">
        <v>21</v>
      </c>
      <c r="H72" s="346" t="s">
        <v>21</v>
      </c>
      <c r="I72" s="346" t="s">
        <v>21</v>
      </c>
      <c r="J72" s="346" t="s">
        <v>21</v>
      </c>
      <c r="K72" s="346" t="s">
        <v>21</v>
      </c>
      <c r="L72" s="340" t="s">
        <v>1826</v>
      </c>
    </row>
    <row r="73" spans="1:12" ht="15.5">
      <c r="A73" s="1333" t="s">
        <v>1827</v>
      </c>
      <c r="B73" s="416" t="s">
        <v>1662</v>
      </c>
      <c r="C73" s="348">
        <v>12176</v>
      </c>
      <c r="D73" s="349">
        <v>12196</v>
      </c>
      <c r="E73" s="349">
        <v>12196</v>
      </c>
      <c r="F73" s="349" t="s">
        <v>21</v>
      </c>
      <c r="G73" s="349" t="s">
        <v>21</v>
      </c>
      <c r="H73" s="349" t="s">
        <v>21</v>
      </c>
      <c r="I73" s="349" t="s">
        <v>21</v>
      </c>
      <c r="J73" s="349" t="s">
        <v>21</v>
      </c>
      <c r="K73" s="349">
        <v>161</v>
      </c>
      <c r="L73" s="284" t="s">
        <v>1828</v>
      </c>
    </row>
  </sheetData>
  <mergeCells count="7">
    <mergeCell ref="L47:L48"/>
    <mergeCell ref="A6:C6"/>
    <mergeCell ref="G6:I6"/>
    <mergeCell ref="G10:I10"/>
    <mergeCell ref="A11:A12"/>
    <mergeCell ref="L11:L12"/>
    <mergeCell ref="G46:I46"/>
  </mergeCells>
  <phoneticPr fontId="99"/>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AC47D-3904-427C-A4D7-0995A882384A}">
  <dimension ref="A1:M73"/>
  <sheetViews>
    <sheetView zoomScaleNormal="100" zoomScaleSheetLayoutView="85" workbookViewId="0"/>
  </sheetViews>
  <sheetFormatPr defaultColWidth="9" defaultRowHeight="13"/>
  <cols>
    <col min="1" max="1" width="30.6328125" style="35" customWidth="1"/>
    <col min="2" max="2" width="8.36328125" style="35" customWidth="1"/>
    <col min="3" max="6" width="17.7265625" style="35" customWidth="1"/>
    <col min="7" max="9" width="16.6328125" style="35" customWidth="1"/>
    <col min="10" max="11" width="15.7265625" style="35" customWidth="1"/>
    <col min="12" max="12" width="15" style="35" customWidth="1"/>
    <col min="13" max="13" width="16" style="35" customWidth="1"/>
    <col min="14" max="21" width="9" style="35"/>
    <col min="22" max="22" width="9.08984375" style="35" bestFit="1" customWidth="1"/>
    <col min="23" max="16384" width="9" style="35"/>
  </cols>
  <sheetData>
    <row r="1" spans="1:13" s="375" customFormat="1" ht="15" customHeight="1">
      <c r="A1" s="1986" t="s">
        <v>788</v>
      </c>
      <c r="B1" s="373"/>
      <c r="C1" s="374"/>
      <c r="K1" s="373"/>
      <c r="L1" s="373"/>
      <c r="M1" s="1987" t="s">
        <v>788</v>
      </c>
    </row>
    <row r="2" spans="1:13" ht="14">
      <c r="A2" s="377"/>
      <c r="B2" s="377"/>
      <c r="C2" s="4"/>
      <c r="L2" s="14"/>
    </row>
    <row r="3" spans="1:13" ht="14">
      <c r="L3" s="14"/>
    </row>
    <row r="4" spans="1:13" ht="14">
      <c r="J4" s="377"/>
      <c r="L4" s="14"/>
    </row>
    <row r="5" spans="1:13" ht="17.5">
      <c r="A5" s="1032" t="s">
        <v>114</v>
      </c>
      <c r="B5" s="379" t="s">
        <v>1829</v>
      </c>
      <c r="L5" s="14"/>
    </row>
    <row r="6" spans="1:13" ht="15">
      <c r="A6" s="2560" t="s">
        <v>1830</v>
      </c>
      <c r="B6" s="380"/>
      <c r="C6" s="381"/>
      <c r="D6" s="382"/>
      <c r="E6" s="1008" t="s">
        <v>115</v>
      </c>
      <c r="F6" s="384"/>
      <c r="G6" s="1008" t="s">
        <v>116</v>
      </c>
      <c r="H6" s="384" t="s">
        <v>1831</v>
      </c>
      <c r="I6" s="381"/>
      <c r="J6" s="381"/>
      <c r="K6" s="385"/>
      <c r="L6" s="2563" t="s">
        <v>1832</v>
      </c>
      <c r="M6" s="2564"/>
    </row>
    <row r="7" spans="1:13" ht="16.5" customHeight="1">
      <c r="A7" s="2561"/>
      <c r="B7" s="1991" t="s">
        <v>1833</v>
      </c>
      <c r="C7" s="1992" t="s">
        <v>96</v>
      </c>
      <c r="D7" s="1588" t="s">
        <v>97</v>
      </c>
      <c r="E7" s="1588" t="s">
        <v>60</v>
      </c>
      <c r="F7" s="1588" t="s">
        <v>1834</v>
      </c>
      <c r="G7" s="2569" t="s">
        <v>1835</v>
      </c>
      <c r="H7" s="2570"/>
      <c r="I7" s="2570"/>
      <c r="J7" s="2570"/>
      <c r="K7" s="2571"/>
      <c r="L7" s="2565"/>
      <c r="M7" s="2566"/>
    </row>
    <row r="8" spans="1:13" s="14" customFormat="1" ht="15.5">
      <c r="A8" s="2561"/>
      <c r="B8" s="388"/>
      <c r="C8" s="389"/>
      <c r="D8" s="390"/>
      <c r="E8" s="391"/>
      <c r="F8" s="857" t="s">
        <v>61</v>
      </c>
      <c r="G8" s="2572" t="s">
        <v>1836</v>
      </c>
      <c r="H8" s="2573"/>
      <c r="I8" s="2573"/>
      <c r="J8" s="2573"/>
      <c r="K8" s="2574"/>
      <c r="L8" s="2565"/>
      <c r="M8" s="2566"/>
    </row>
    <row r="9" spans="1:13" s="14" customFormat="1" ht="15.5">
      <c r="A9" s="2561"/>
      <c r="B9" s="388"/>
      <c r="C9" s="389"/>
      <c r="D9" s="390"/>
      <c r="E9" s="392"/>
      <c r="F9" s="390" t="s">
        <v>1837</v>
      </c>
      <c r="G9" s="1588" t="s">
        <v>779</v>
      </c>
      <c r="H9" s="857" t="s">
        <v>780</v>
      </c>
      <c r="I9" s="1992" t="s">
        <v>120</v>
      </c>
      <c r="J9" s="1993" t="s">
        <v>781</v>
      </c>
      <c r="K9" s="2204"/>
      <c r="L9" s="2565"/>
      <c r="M9" s="2566"/>
    </row>
    <row r="10" spans="1:13" s="14" customFormat="1" ht="15.5">
      <c r="A10" s="2561"/>
      <c r="B10" s="388" t="s">
        <v>1762</v>
      </c>
      <c r="C10" s="389" t="s">
        <v>101</v>
      </c>
      <c r="D10" s="390" t="s">
        <v>1654</v>
      </c>
      <c r="E10" s="392" t="s">
        <v>1763</v>
      </c>
      <c r="F10" s="390" t="s">
        <v>102</v>
      </c>
      <c r="G10" s="390"/>
      <c r="H10" s="395"/>
      <c r="I10" s="389" t="s">
        <v>1838</v>
      </c>
      <c r="J10" s="396"/>
      <c r="L10" s="2565"/>
      <c r="M10" s="2566"/>
    </row>
    <row r="11" spans="1:13" s="14" customFormat="1" ht="15.5">
      <c r="A11" s="2562"/>
      <c r="B11" s="397"/>
      <c r="D11" s="393"/>
      <c r="E11" s="398"/>
      <c r="F11" s="400"/>
      <c r="G11" s="400" t="s">
        <v>1654</v>
      </c>
      <c r="H11" s="395" t="s">
        <v>1839</v>
      </c>
      <c r="I11" s="389" t="s">
        <v>1840</v>
      </c>
      <c r="J11" s="1994" t="s">
        <v>1841</v>
      </c>
      <c r="K11" s="1995"/>
      <c r="L11" s="2567"/>
      <c r="M11" s="2568"/>
    </row>
    <row r="12" spans="1:13" ht="15">
      <c r="A12" s="1996" t="s">
        <v>65</v>
      </c>
      <c r="B12" s="402" t="s">
        <v>1659</v>
      </c>
      <c r="C12" s="403">
        <v>171525</v>
      </c>
      <c r="D12" s="404">
        <v>14826668</v>
      </c>
      <c r="E12" s="404">
        <v>4307580</v>
      </c>
      <c r="F12" s="404">
        <v>2095079</v>
      </c>
      <c r="G12" s="404">
        <v>8424009</v>
      </c>
      <c r="H12" s="404">
        <v>990552</v>
      </c>
      <c r="I12" s="404">
        <v>7082149</v>
      </c>
      <c r="J12" s="404">
        <v>351308</v>
      </c>
      <c r="K12" s="1997"/>
      <c r="L12" s="406" t="s">
        <v>1764</v>
      </c>
      <c r="M12" s="408"/>
    </row>
    <row r="13" spans="1:13" ht="15">
      <c r="A13" s="1998"/>
      <c r="B13" s="402"/>
      <c r="C13" s="407"/>
      <c r="D13" s="408"/>
      <c r="E13" s="408"/>
      <c r="F13" s="408"/>
      <c r="G13" s="408"/>
      <c r="H13" s="408"/>
      <c r="I13" s="408"/>
      <c r="J13" s="1999"/>
      <c r="K13" s="2000"/>
      <c r="L13" s="406" t="s">
        <v>1765</v>
      </c>
      <c r="M13" s="1334"/>
    </row>
    <row r="14" spans="1:13" ht="15">
      <c r="A14" s="1996" t="s">
        <v>66</v>
      </c>
      <c r="B14" s="402" t="s">
        <v>1662</v>
      </c>
      <c r="C14" s="409" t="s">
        <v>21</v>
      </c>
      <c r="D14" s="405">
        <v>14321723</v>
      </c>
      <c r="E14" s="405">
        <v>4034008</v>
      </c>
      <c r="F14" s="405">
        <v>2048193</v>
      </c>
      <c r="G14" s="405">
        <v>8239522</v>
      </c>
      <c r="H14" s="405">
        <v>899355</v>
      </c>
      <c r="I14" s="405">
        <v>6991548</v>
      </c>
      <c r="J14" s="405">
        <v>348618</v>
      </c>
      <c r="K14" s="2001"/>
      <c r="L14" s="406" t="s">
        <v>1801</v>
      </c>
      <c r="M14" s="408"/>
    </row>
    <row r="15" spans="1:13" ht="15">
      <c r="A15" s="2002"/>
      <c r="B15" s="402"/>
      <c r="C15" s="407"/>
      <c r="D15" s="408"/>
      <c r="E15" s="408"/>
      <c r="F15" s="408"/>
      <c r="G15" s="408"/>
      <c r="H15" s="408"/>
      <c r="I15" s="408"/>
      <c r="J15" s="405"/>
      <c r="K15" s="2003"/>
      <c r="L15" s="406" t="s">
        <v>1765</v>
      </c>
      <c r="M15" s="1334"/>
    </row>
    <row r="16" spans="1:13" ht="15">
      <c r="A16" s="1326" t="s">
        <v>1842</v>
      </c>
      <c r="B16" s="278" t="s">
        <v>1662</v>
      </c>
      <c r="C16" s="411" t="s">
        <v>22</v>
      </c>
      <c r="D16" s="412">
        <v>356</v>
      </c>
      <c r="E16" s="412" t="s">
        <v>22</v>
      </c>
      <c r="F16" s="412" t="s">
        <v>22</v>
      </c>
      <c r="G16" s="412">
        <v>356</v>
      </c>
      <c r="H16" s="412" t="s">
        <v>22</v>
      </c>
      <c r="I16" s="412" t="s">
        <v>22</v>
      </c>
      <c r="J16" s="412">
        <v>356</v>
      </c>
      <c r="K16" s="2004"/>
      <c r="L16" s="14" t="s">
        <v>1803</v>
      </c>
      <c r="M16" s="408"/>
    </row>
    <row r="17" spans="1:13" ht="15">
      <c r="A17" s="1326" t="s">
        <v>1843</v>
      </c>
      <c r="B17" s="278" t="s">
        <v>1662</v>
      </c>
      <c r="C17" s="411" t="s">
        <v>22</v>
      </c>
      <c r="D17" s="412">
        <v>168442</v>
      </c>
      <c r="E17" s="412" t="s">
        <v>21</v>
      </c>
      <c r="F17" s="412">
        <v>2039</v>
      </c>
      <c r="G17" s="412">
        <v>166403</v>
      </c>
      <c r="H17" s="412">
        <v>139775</v>
      </c>
      <c r="I17" s="412">
        <v>26628</v>
      </c>
      <c r="J17" s="412" t="s">
        <v>21</v>
      </c>
      <c r="K17" s="2004"/>
      <c r="L17" s="14" t="s">
        <v>1844</v>
      </c>
      <c r="M17" s="408"/>
    </row>
    <row r="18" spans="1:13" ht="15">
      <c r="A18" s="1326" t="s">
        <v>1845</v>
      </c>
      <c r="B18" s="278" t="s">
        <v>1662</v>
      </c>
      <c r="C18" s="411" t="s">
        <v>22</v>
      </c>
      <c r="D18" s="412">
        <v>59831</v>
      </c>
      <c r="E18" s="412">
        <v>19201</v>
      </c>
      <c r="F18" s="412">
        <v>36782</v>
      </c>
      <c r="G18" s="412">
        <v>3848</v>
      </c>
      <c r="H18" s="412" t="s">
        <v>21</v>
      </c>
      <c r="I18" s="412">
        <v>494</v>
      </c>
      <c r="J18" s="412">
        <v>3354</v>
      </c>
      <c r="K18" s="2004"/>
      <c r="L18" s="14" t="s">
        <v>1804</v>
      </c>
      <c r="M18" s="408"/>
    </row>
    <row r="19" spans="1:13" ht="15">
      <c r="A19" s="1326" t="s">
        <v>1846</v>
      </c>
      <c r="B19" s="278" t="s">
        <v>1662</v>
      </c>
      <c r="C19" s="411" t="s">
        <v>22</v>
      </c>
      <c r="D19" s="412">
        <v>727</v>
      </c>
      <c r="E19" s="412" t="s">
        <v>21</v>
      </c>
      <c r="F19" s="412" t="s">
        <v>21</v>
      </c>
      <c r="G19" s="412">
        <v>727</v>
      </c>
      <c r="H19" s="412" t="s">
        <v>21</v>
      </c>
      <c r="I19" s="412">
        <v>10</v>
      </c>
      <c r="J19" s="412">
        <v>717</v>
      </c>
      <c r="K19" s="2004"/>
      <c r="L19" s="14" t="s">
        <v>1805</v>
      </c>
      <c r="M19" s="408"/>
    </row>
    <row r="20" spans="1:13" ht="15">
      <c r="A20" s="1326" t="s">
        <v>1847</v>
      </c>
      <c r="B20" s="278" t="s">
        <v>1696</v>
      </c>
      <c r="C20" s="411" t="s">
        <v>22</v>
      </c>
      <c r="D20" s="412">
        <v>1558956</v>
      </c>
      <c r="E20" s="412">
        <v>1293750</v>
      </c>
      <c r="F20" s="412">
        <v>23608</v>
      </c>
      <c r="G20" s="412">
        <v>241598</v>
      </c>
      <c r="H20" s="412">
        <v>425</v>
      </c>
      <c r="I20" s="412">
        <v>228255</v>
      </c>
      <c r="J20" s="412">
        <v>12918</v>
      </c>
      <c r="K20" s="2004"/>
      <c r="L20" s="413" t="s">
        <v>1848</v>
      </c>
    </row>
    <row r="21" spans="1:13" ht="15">
      <c r="A21" s="1326" t="s">
        <v>1849</v>
      </c>
      <c r="B21" s="278" t="s">
        <v>1696</v>
      </c>
      <c r="C21" s="411" t="s">
        <v>22</v>
      </c>
      <c r="D21" s="412">
        <v>31907</v>
      </c>
      <c r="E21" s="412">
        <v>15042</v>
      </c>
      <c r="F21" s="412">
        <v>10187</v>
      </c>
      <c r="G21" s="412">
        <v>6678</v>
      </c>
      <c r="H21" s="412" t="s">
        <v>21</v>
      </c>
      <c r="I21" s="412">
        <v>5395</v>
      </c>
      <c r="J21" s="412">
        <v>1283</v>
      </c>
      <c r="K21" s="2004"/>
      <c r="L21" s="413" t="s">
        <v>1850</v>
      </c>
    </row>
    <row r="22" spans="1:13" ht="15">
      <c r="A22" s="1326" t="s">
        <v>1851</v>
      </c>
      <c r="B22" s="278" t="s">
        <v>1696</v>
      </c>
      <c r="C22" s="411" t="s">
        <v>22</v>
      </c>
      <c r="D22" s="412">
        <v>1527049</v>
      </c>
      <c r="E22" s="412">
        <v>1278708</v>
      </c>
      <c r="F22" s="412">
        <v>13421</v>
      </c>
      <c r="G22" s="412">
        <v>234920</v>
      </c>
      <c r="H22" s="412">
        <v>425</v>
      </c>
      <c r="I22" s="412">
        <v>222860</v>
      </c>
      <c r="J22" s="412">
        <v>11635</v>
      </c>
      <c r="K22" s="2004"/>
      <c r="L22" s="413" t="s">
        <v>1852</v>
      </c>
    </row>
    <row r="23" spans="1:13" ht="15">
      <c r="A23" s="1326" t="s">
        <v>112</v>
      </c>
      <c r="B23" s="278" t="s">
        <v>1696</v>
      </c>
      <c r="C23" s="411" t="s">
        <v>22</v>
      </c>
      <c r="D23" s="412">
        <v>76324</v>
      </c>
      <c r="E23" s="412">
        <v>76324</v>
      </c>
      <c r="F23" s="412" t="s">
        <v>21</v>
      </c>
      <c r="G23" s="412" t="s">
        <v>21</v>
      </c>
      <c r="H23" s="412" t="s">
        <v>21</v>
      </c>
      <c r="I23" s="412" t="s">
        <v>21</v>
      </c>
      <c r="J23" s="412" t="s">
        <v>21</v>
      </c>
      <c r="K23" s="2004"/>
      <c r="L23" s="413" t="s">
        <v>1853</v>
      </c>
      <c r="M23" s="408"/>
    </row>
    <row r="24" spans="1:13" ht="15">
      <c r="A24" s="1326" t="s">
        <v>1854</v>
      </c>
      <c r="B24" s="278" t="s">
        <v>1679</v>
      </c>
      <c r="C24" s="411" t="s">
        <v>22</v>
      </c>
      <c r="D24" s="412">
        <v>450592</v>
      </c>
      <c r="E24" s="412">
        <v>11387</v>
      </c>
      <c r="F24" s="412">
        <v>122127</v>
      </c>
      <c r="G24" s="412">
        <v>317078</v>
      </c>
      <c r="H24" s="412">
        <v>260632</v>
      </c>
      <c r="I24" s="412">
        <v>56424</v>
      </c>
      <c r="J24" s="412">
        <v>22</v>
      </c>
      <c r="K24" s="2004"/>
      <c r="L24" s="14" t="s">
        <v>1771</v>
      </c>
      <c r="M24" s="408"/>
    </row>
    <row r="25" spans="1:13" ht="17.5">
      <c r="A25" s="1326" t="s">
        <v>122</v>
      </c>
      <c r="B25" s="278" t="s">
        <v>1692</v>
      </c>
      <c r="C25" s="411" t="s">
        <v>22</v>
      </c>
      <c r="D25" s="412">
        <v>8844559</v>
      </c>
      <c r="E25" s="412">
        <v>1364306</v>
      </c>
      <c r="F25" s="412">
        <v>1090819</v>
      </c>
      <c r="G25" s="412">
        <v>6389434</v>
      </c>
      <c r="H25" s="412">
        <v>375294</v>
      </c>
      <c r="I25" s="412">
        <v>5729278</v>
      </c>
      <c r="J25" s="412">
        <v>284862</v>
      </c>
      <c r="K25" s="2004"/>
      <c r="L25" s="413" t="s">
        <v>1855</v>
      </c>
      <c r="M25" s="408"/>
    </row>
    <row r="26" spans="1:13" ht="15">
      <c r="A26" s="1326" t="s">
        <v>1856</v>
      </c>
      <c r="B26" s="278" t="s">
        <v>1679</v>
      </c>
      <c r="C26" s="411" t="s">
        <v>22</v>
      </c>
      <c r="D26" s="412">
        <v>386636</v>
      </c>
      <c r="E26" s="412">
        <v>386636</v>
      </c>
      <c r="F26" s="412" t="s">
        <v>21</v>
      </c>
      <c r="G26" s="412" t="s">
        <v>21</v>
      </c>
      <c r="H26" s="412" t="s">
        <v>21</v>
      </c>
      <c r="I26" s="412" t="s">
        <v>21</v>
      </c>
      <c r="J26" s="412" t="s">
        <v>21</v>
      </c>
      <c r="K26" s="2004"/>
      <c r="L26" s="78" t="s">
        <v>1680</v>
      </c>
      <c r="M26" s="408"/>
    </row>
    <row r="27" spans="1:13" ht="15">
      <c r="A27" s="1326" t="s">
        <v>1857</v>
      </c>
      <c r="B27" s="278" t="s">
        <v>1674</v>
      </c>
      <c r="C27" s="411" t="s">
        <v>22</v>
      </c>
      <c r="D27" s="412">
        <v>1133385</v>
      </c>
      <c r="E27" s="412">
        <v>602720</v>
      </c>
      <c r="F27" s="412">
        <v>530665</v>
      </c>
      <c r="G27" s="412" t="s">
        <v>21</v>
      </c>
      <c r="H27" s="412" t="s">
        <v>21</v>
      </c>
      <c r="I27" s="412" t="s">
        <v>21</v>
      </c>
      <c r="J27" s="412" t="s">
        <v>21</v>
      </c>
      <c r="K27" s="2004"/>
      <c r="L27" s="78" t="s">
        <v>1682</v>
      </c>
      <c r="M27" s="408"/>
    </row>
    <row r="28" spans="1:13" ht="15">
      <c r="A28" s="1326" t="s">
        <v>105</v>
      </c>
      <c r="B28" s="278" t="s">
        <v>1685</v>
      </c>
      <c r="C28" s="411" t="s">
        <v>21</v>
      </c>
      <c r="D28" s="412" t="s">
        <v>21</v>
      </c>
      <c r="E28" s="412" t="s">
        <v>21</v>
      </c>
      <c r="F28" s="412" t="s">
        <v>21</v>
      </c>
      <c r="G28" s="412" t="s">
        <v>21</v>
      </c>
      <c r="H28" s="412" t="s">
        <v>21</v>
      </c>
      <c r="I28" s="412" t="s">
        <v>21</v>
      </c>
      <c r="J28" s="412" t="s">
        <v>21</v>
      </c>
      <c r="K28" s="2004"/>
      <c r="L28" s="78" t="s">
        <v>1684</v>
      </c>
      <c r="M28" s="408"/>
    </row>
    <row r="29" spans="1:13" ht="15">
      <c r="A29" s="2005"/>
      <c r="B29" s="402"/>
      <c r="C29" s="407"/>
      <c r="D29" s="408"/>
      <c r="E29" s="408"/>
      <c r="F29" s="408"/>
      <c r="G29" s="408"/>
      <c r="H29" s="408"/>
      <c r="I29" s="408"/>
      <c r="J29" s="405"/>
      <c r="K29" s="2000"/>
      <c r="L29" s="413"/>
      <c r="M29" s="470"/>
    </row>
    <row r="30" spans="1:13" ht="15">
      <c r="A30" s="1996" t="s">
        <v>76</v>
      </c>
      <c r="B30" s="402" t="s">
        <v>1685</v>
      </c>
      <c r="C30" s="409">
        <v>171525</v>
      </c>
      <c r="D30" s="405">
        <v>504944</v>
      </c>
      <c r="E30" s="405">
        <v>273571</v>
      </c>
      <c r="F30" s="405">
        <v>46885</v>
      </c>
      <c r="G30" s="405">
        <v>184487</v>
      </c>
      <c r="H30" s="405">
        <v>91197</v>
      </c>
      <c r="I30" s="405">
        <v>90601</v>
      </c>
      <c r="J30" s="405">
        <v>2690</v>
      </c>
      <c r="K30" s="2001"/>
      <c r="L30" s="406" t="s">
        <v>1686</v>
      </c>
      <c r="M30" s="408"/>
    </row>
    <row r="31" spans="1:13" ht="15">
      <c r="A31" s="2002"/>
      <c r="B31" s="402"/>
      <c r="C31" s="407"/>
      <c r="D31" s="408"/>
      <c r="E31" s="408"/>
      <c r="F31" s="408"/>
      <c r="G31" s="408"/>
      <c r="H31" s="408"/>
      <c r="I31" s="408"/>
      <c r="J31" s="405"/>
      <c r="K31" s="2000"/>
      <c r="L31" s="406" t="s">
        <v>1858</v>
      </c>
      <c r="M31" s="1334"/>
    </row>
    <row r="32" spans="1:13" ht="15">
      <c r="A32" s="1326" t="s">
        <v>1859</v>
      </c>
      <c r="B32" s="278" t="s">
        <v>1679</v>
      </c>
      <c r="C32" s="411" t="s">
        <v>21</v>
      </c>
      <c r="D32" s="412">
        <v>389239</v>
      </c>
      <c r="E32" s="412">
        <v>389239</v>
      </c>
      <c r="F32" s="412" t="s">
        <v>21</v>
      </c>
      <c r="G32" s="412" t="s">
        <v>21</v>
      </c>
      <c r="H32" s="412" t="s">
        <v>21</v>
      </c>
      <c r="I32" s="412" t="s">
        <v>21</v>
      </c>
      <c r="J32" s="412" t="s">
        <v>21</v>
      </c>
      <c r="K32" s="2004"/>
      <c r="L32" s="14" t="s">
        <v>1688</v>
      </c>
      <c r="M32" s="408"/>
    </row>
    <row r="33" spans="1:13" ht="17.5">
      <c r="A33" s="1326" t="s">
        <v>107</v>
      </c>
      <c r="B33" s="278" t="s">
        <v>1692</v>
      </c>
      <c r="C33" s="411" t="s">
        <v>21</v>
      </c>
      <c r="D33" s="412">
        <v>66662</v>
      </c>
      <c r="E33" s="412">
        <v>3410</v>
      </c>
      <c r="F33" s="412" t="s">
        <v>21</v>
      </c>
      <c r="G33" s="412">
        <v>63252</v>
      </c>
      <c r="H33" s="412">
        <v>17533</v>
      </c>
      <c r="I33" s="412">
        <v>43414</v>
      </c>
      <c r="J33" s="412">
        <v>2305</v>
      </c>
      <c r="K33" s="2004"/>
      <c r="L33" s="413" t="s">
        <v>1860</v>
      </c>
      <c r="M33" s="408"/>
    </row>
    <row r="34" spans="1:13" ht="15">
      <c r="A34" s="1326" t="s">
        <v>1861</v>
      </c>
      <c r="B34" s="278" t="s">
        <v>1679</v>
      </c>
      <c r="C34" s="411">
        <v>117508</v>
      </c>
      <c r="D34" s="412">
        <v>117510</v>
      </c>
      <c r="E34" s="412">
        <v>3978</v>
      </c>
      <c r="F34" s="412">
        <v>33232</v>
      </c>
      <c r="G34" s="412">
        <v>80300</v>
      </c>
      <c r="H34" s="412">
        <v>50671</v>
      </c>
      <c r="I34" s="412">
        <v>29629</v>
      </c>
      <c r="J34" s="412" t="s">
        <v>21</v>
      </c>
      <c r="K34" s="2004"/>
      <c r="L34" s="14" t="s">
        <v>1862</v>
      </c>
      <c r="M34" s="408"/>
    </row>
    <row r="35" spans="1:13" ht="17.5">
      <c r="A35" s="1326" t="s">
        <v>1863</v>
      </c>
      <c r="B35" s="278" t="s">
        <v>1692</v>
      </c>
      <c r="C35" s="411">
        <v>4935</v>
      </c>
      <c r="D35" s="412">
        <v>4935</v>
      </c>
      <c r="E35" s="412">
        <v>4849</v>
      </c>
      <c r="F35" s="412" t="s">
        <v>21</v>
      </c>
      <c r="G35" s="412">
        <v>86</v>
      </c>
      <c r="H35" s="412" t="s">
        <v>21</v>
      </c>
      <c r="I35" s="412" t="s">
        <v>21</v>
      </c>
      <c r="J35" s="412">
        <v>86</v>
      </c>
      <c r="K35" s="2004"/>
      <c r="L35" s="413" t="s">
        <v>1864</v>
      </c>
      <c r="M35" s="408"/>
    </row>
    <row r="36" spans="1:13" ht="15">
      <c r="A36" s="1326" t="s">
        <v>1865</v>
      </c>
      <c r="B36" s="278" t="s">
        <v>1674</v>
      </c>
      <c r="C36" s="411">
        <v>5403</v>
      </c>
      <c r="D36" s="412">
        <v>5403</v>
      </c>
      <c r="E36" s="412">
        <v>5310</v>
      </c>
      <c r="F36" s="412" t="s">
        <v>21</v>
      </c>
      <c r="G36" s="412">
        <v>93</v>
      </c>
      <c r="H36" s="412" t="s">
        <v>21</v>
      </c>
      <c r="I36" s="412" t="s">
        <v>21</v>
      </c>
      <c r="J36" s="412">
        <v>93</v>
      </c>
      <c r="K36" s="2004"/>
      <c r="L36" s="413" t="s">
        <v>1866</v>
      </c>
      <c r="M36" s="408"/>
    </row>
    <row r="37" spans="1:13" ht="15">
      <c r="A37" s="1326" t="s">
        <v>109</v>
      </c>
      <c r="B37" s="278" t="s">
        <v>1679</v>
      </c>
      <c r="C37" s="411" t="s">
        <v>21</v>
      </c>
      <c r="D37" s="412" t="s">
        <v>21</v>
      </c>
      <c r="E37" s="412" t="s">
        <v>21</v>
      </c>
      <c r="F37" s="412" t="s">
        <v>21</v>
      </c>
      <c r="G37" s="412" t="s">
        <v>21</v>
      </c>
      <c r="H37" s="412" t="s">
        <v>21</v>
      </c>
      <c r="I37" s="412" t="s">
        <v>21</v>
      </c>
      <c r="J37" s="412" t="s">
        <v>21</v>
      </c>
      <c r="K37" s="2004"/>
      <c r="L37" s="78" t="s">
        <v>1867</v>
      </c>
      <c r="M37" s="408"/>
    </row>
    <row r="38" spans="1:13" ht="14">
      <c r="A38" s="2006" t="s">
        <v>1868</v>
      </c>
      <c r="B38" s="416" t="s">
        <v>1674</v>
      </c>
      <c r="C38" s="417" t="s">
        <v>21</v>
      </c>
      <c r="D38" s="418" t="s">
        <v>21</v>
      </c>
      <c r="E38" s="418" t="s">
        <v>21</v>
      </c>
      <c r="F38" s="418" t="s">
        <v>21</v>
      </c>
      <c r="G38" s="418" t="s">
        <v>21</v>
      </c>
      <c r="H38" s="418" t="s">
        <v>21</v>
      </c>
      <c r="I38" s="418" t="s">
        <v>21</v>
      </c>
      <c r="J38" s="418" t="s">
        <v>21</v>
      </c>
      <c r="K38" s="2007"/>
      <c r="L38" s="419" t="s">
        <v>1869</v>
      </c>
      <c r="M38" s="1335"/>
    </row>
    <row r="39" spans="1:13" ht="15.5">
      <c r="A39" s="2008"/>
      <c r="B39" s="421"/>
      <c r="C39" s="412"/>
      <c r="D39" s="412"/>
      <c r="E39" s="412"/>
      <c r="F39" s="412"/>
      <c r="G39" s="412"/>
      <c r="H39" s="412"/>
      <c r="I39" s="412"/>
      <c r="J39" s="412"/>
      <c r="K39" s="377"/>
      <c r="L39" s="422"/>
    </row>
    <row r="40" spans="1:13" ht="17.5">
      <c r="A40" s="1032" t="s">
        <v>123</v>
      </c>
      <c r="B40" s="379" t="s">
        <v>1870</v>
      </c>
      <c r="L40" s="14"/>
    </row>
    <row r="41" spans="1:13" s="14" customFormat="1" ht="15.5">
      <c r="A41" s="2560" t="s">
        <v>1871</v>
      </c>
      <c r="B41" s="423"/>
      <c r="C41" s="424"/>
      <c r="D41" s="425"/>
      <c r="E41" s="1008" t="s">
        <v>115</v>
      </c>
      <c r="F41" s="384"/>
      <c r="G41" s="1008" t="s">
        <v>116</v>
      </c>
      <c r="H41" s="384" t="s">
        <v>1794</v>
      </c>
      <c r="I41" s="384"/>
      <c r="J41" s="426"/>
      <c r="K41" s="426"/>
      <c r="L41" s="2563" t="s">
        <v>1872</v>
      </c>
      <c r="M41" s="2564"/>
    </row>
    <row r="42" spans="1:13" s="14" customFormat="1" ht="15">
      <c r="A42" s="2561"/>
      <c r="B42" s="1991" t="s">
        <v>1795</v>
      </c>
      <c r="C42" s="1992" t="s">
        <v>789</v>
      </c>
      <c r="D42" s="1588" t="s">
        <v>790</v>
      </c>
      <c r="E42" s="1992" t="s">
        <v>791</v>
      </c>
      <c r="F42" s="1588" t="s">
        <v>1796</v>
      </c>
      <c r="G42" s="2009" t="s">
        <v>1873</v>
      </c>
      <c r="H42" s="1336"/>
      <c r="I42" s="684"/>
      <c r="J42" s="857" t="s">
        <v>792</v>
      </c>
      <c r="K42" s="857" t="s">
        <v>793</v>
      </c>
      <c r="L42" s="2565"/>
      <c r="M42" s="2566"/>
    </row>
    <row r="43" spans="1:13" s="14" customFormat="1" ht="15.5">
      <c r="A43" s="2561"/>
      <c r="B43" s="388"/>
      <c r="C43" s="389"/>
      <c r="D43" s="390"/>
      <c r="E43" s="389"/>
      <c r="F43" s="857" t="s">
        <v>61</v>
      </c>
      <c r="G43" s="1337" t="s">
        <v>1874</v>
      </c>
      <c r="H43" s="685"/>
      <c r="I43" s="686"/>
      <c r="J43" s="390"/>
      <c r="K43" s="393" t="s">
        <v>1875</v>
      </c>
      <c r="L43" s="2565"/>
      <c r="M43" s="2566"/>
    </row>
    <row r="44" spans="1:13" s="14" customFormat="1" ht="15.5">
      <c r="A44" s="2561"/>
      <c r="B44" s="388"/>
      <c r="C44" s="389"/>
      <c r="D44" s="390"/>
      <c r="E44" s="427"/>
      <c r="F44" s="390" t="s">
        <v>1876</v>
      </c>
      <c r="G44" s="2010" t="s">
        <v>779</v>
      </c>
      <c r="H44" s="1588" t="s">
        <v>120</v>
      </c>
      <c r="I44" s="2011" t="s">
        <v>781</v>
      </c>
      <c r="J44" s="390"/>
      <c r="K44" s="390"/>
      <c r="L44" s="2565"/>
      <c r="M44" s="2566"/>
    </row>
    <row r="45" spans="1:13" s="14" customFormat="1" ht="15.5">
      <c r="A45" s="2561"/>
      <c r="B45" s="388" t="s">
        <v>1762</v>
      </c>
      <c r="C45" s="389" t="s">
        <v>101</v>
      </c>
      <c r="D45" s="390" t="s">
        <v>1654</v>
      </c>
      <c r="E45" s="427" t="s">
        <v>1763</v>
      </c>
      <c r="F45" s="390" t="s">
        <v>102</v>
      </c>
      <c r="G45" s="396"/>
      <c r="H45" s="390" t="s">
        <v>1838</v>
      </c>
      <c r="I45" s="428"/>
      <c r="J45" s="390" t="s">
        <v>1648</v>
      </c>
      <c r="K45" s="390" t="s">
        <v>1649</v>
      </c>
      <c r="L45" s="2565"/>
      <c r="M45" s="2566"/>
    </row>
    <row r="46" spans="1:13" s="14" customFormat="1" ht="15.5">
      <c r="A46" s="2562"/>
      <c r="B46" s="397"/>
      <c r="D46" s="393"/>
      <c r="E46" s="429"/>
      <c r="F46" s="400"/>
      <c r="G46" s="396" t="s">
        <v>1654</v>
      </c>
      <c r="H46" s="390" t="s">
        <v>1840</v>
      </c>
      <c r="I46" s="430" t="s">
        <v>1841</v>
      </c>
      <c r="J46" s="393"/>
      <c r="K46" s="393"/>
      <c r="L46" s="2567"/>
      <c r="M46" s="2568"/>
    </row>
    <row r="47" spans="1:13" ht="15">
      <c r="A47" s="1996" t="s">
        <v>65</v>
      </c>
      <c r="B47" s="402" t="s">
        <v>1659</v>
      </c>
      <c r="C47" s="403">
        <v>529719</v>
      </c>
      <c r="D47" s="404">
        <v>528948</v>
      </c>
      <c r="E47" s="404">
        <v>8565</v>
      </c>
      <c r="F47" s="404">
        <v>30940</v>
      </c>
      <c r="G47" s="404">
        <v>489443</v>
      </c>
      <c r="H47" s="404">
        <v>479673</v>
      </c>
      <c r="I47" s="404">
        <v>9770</v>
      </c>
      <c r="J47" s="404">
        <v>472</v>
      </c>
      <c r="K47" s="431">
        <v>6574</v>
      </c>
      <c r="L47" s="406" t="s">
        <v>1764</v>
      </c>
    </row>
    <row r="48" spans="1:13" ht="15">
      <c r="A48" s="1998"/>
      <c r="B48" s="402"/>
      <c r="C48" s="407"/>
      <c r="D48" s="408"/>
      <c r="E48" s="408"/>
      <c r="F48" s="408" t="s">
        <v>127</v>
      </c>
      <c r="G48" s="408"/>
      <c r="H48" s="408"/>
      <c r="I48" s="408"/>
      <c r="J48" s="408"/>
      <c r="K48" s="432"/>
      <c r="L48" s="406" t="s">
        <v>1800</v>
      </c>
    </row>
    <row r="49" spans="1:12" ht="15">
      <c r="A49" s="1996" t="s">
        <v>66</v>
      </c>
      <c r="B49" s="402" t="s">
        <v>1662</v>
      </c>
      <c r="C49" s="409">
        <v>130327</v>
      </c>
      <c r="D49" s="405">
        <v>129543</v>
      </c>
      <c r="E49" s="405">
        <v>162</v>
      </c>
      <c r="F49" s="405">
        <v>166</v>
      </c>
      <c r="G49" s="405">
        <v>129216</v>
      </c>
      <c r="H49" s="405">
        <v>128721</v>
      </c>
      <c r="I49" s="405">
        <v>494</v>
      </c>
      <c r="J49" s="405">
        <v>472</v>
      </c>
      <c r="K49" s="433">
        <v>6533</v>
      </c>
      <c r="L49" s="406" t="s">
        <v>1801</v>
      </c>
    </row>
    <row r="50" spans="1:12" ht="15">
      <c r="A50" s="2002"/>
      <c r="B50" s="402"/>
      <c r="C50" s="407"/>
      <c r="D50" s="408"/>
      <c r="E50" s="408"/>
      <c r="F50" s="408"/>
      <c r="G50" s="408"/>
      <c r="H50" s="408"/>
      <c r="I50" s="408"/>
      <c r="J50" s="408"/>
      <c r="K50" s="432"/>
      <c r="L50" s="406" t="s">
        <v>1800</v>
      </c>
    </row>
    <row r="51" spans="1:12" ht="15">
      <c r="A51" s="1326" t="s">
        <v>1842</v>
      </c>
      <c r="B51" s="278" t="s">
        <v>1662</v>
      </c>
      <c r="C51" s="411" t="s">
        <v>21</v>
      </c>
      <c r="D51" s="412" t="s">
        <v>21</v>
      </c>
      <c r="E51" s="412" t="s">
        <v>22</v>
      </c>
      <c r="F51" s="412" t="s">
        <v>22</v>
      </c>
      <c r="G51" s="412" t="s">
        <v>21</v>
      </c>
      <c r="H51" s="412" t="s">
        <v>22</v>
      </c>
      <c r="I51" s="412" t="s">
        <v>21</v>
      </c>
      <c r="J51" s="412" t="s">
        <v>22</v>
      </c>
      <c r="K51" s="434" t="s">
        <v>22</v>
      </c>
      <c r="L51" s="14" t="s">
        <v>1803</v>
      </c>
    </row>
    <row r="52" spans="1:12" ht="15">
      <c r="A52" s="1326" t="s">
        <v>1845</v>
      </c>
      <c r="B52" s="278" t="s">
        <v>1662</v>
      </c>
      <c r="C52" s="411">
        <v>190</v>
      </c>
      <c r="D52" s="412">
        <v>220</v>
      </c>
      <c r="E52" s="412">
        <v>50</v>
      </c>
      <c r="F52" s="412" t="s">
        <v>21</v>
      </c>
      <c r="G52" s="412">
        <v>170</v>
      </c>
      <c r="H52" s="412">
        <v>149</v>
      </c>
      <c r="I52" s="412">
        <v>21</v>
      </c>
      <c r="J52" s="412" t="s">
        <v>21</v>
      </c>
      <c r="K52" s="434">
        <v>216</v>
      </c>
      <c r="L52" s="14" t="s">
        <v>1804</v>
      </c>
    </row>
    <row r="53" spans="1:12" ht="15">
      <c r="A53" s="1326" t="s">
        <v>1846</v>
      </c>
      <c r="B53" s="278" t="s">
        <v>1662</v>
      </c>
      <c r="C53" s="411">
        <v>36</v>
      </c>
      <c r="D53" s="412">
        <v>35</v>
      </c>
      <c r="E53" s="412" t="s">
        <v>21</v>
      </c>
      <c r="F53" s="412" t="s">
        <v>21</v>
      </c>
      <c r="G53" s="412">
        <v>35</v>
      </c>
      <c r="H53" s="412">
        <v>12</v>
      </c>
      <c r="I53" s="412">
        <v>23</v>
      </c>
      <c r="J53" s="412" t="s">
        <v>21</v>
      </c>
      <c r="K53" s="434" t="s">
        <v>21</v>
      </c>
      <c r="L53" s="14" t="s">
        <v>1805</v>
      </c>
    </row>
    <row r="54" spans="1:12" ht="15">
      <c r="A54" s="1326" t="s">
        <v>1877</v>
      </c>
      <c r="B54" s="278" t="s">
        <v>1662</v>
      </c>
      <c r="C54" s="411">
        <v>97215</v>
      </c>
      <c r="D54" s="412">
        <v>96417</v>
      </c>
      <c r="E54" s="412" t="s">
        <v>21</v>
      </c>
      <c r="F54" s="412">
        <v>164</v>
      </c>
      <c r="G54" s="412">
        <v>96253</v>
      </c>
      <c r="H54" s="412">
        <v>95821</v>
      </c>
      <c r="I54" s="412">
        <v>432</v>
      </c>
      <c r="J54" s="412">
        <v>465</v>
      </c>
      <c r="K54" s="434">
        <v>5225</v>
      </c>
      <c r="L54" s="413" t="s">
        <v>1878</v>
      </c>
    </row>
    <row r="55" spans="1:12" ht="15">
      <c r="A55" s="1326" t="s">
        <v>1807</v>
      </c>
      <c r="B55" s="278" t="s">
        <v>1662</v>
      </c>
      <c r="C55" s="411">
        <v>8612</v>
      </c>
      <c r="D55" s="412">
        <v>7824</v>
      </c>
      <c r="E55" s="412" t="s">
        <v>21</v>
      </c>
      <c r="F55" s="412">
        <v>164</v>
      </c>
      <c r="G55" s="412">
        <v>7660</v>
      </c>
      <c r="H55" s="412">
        <v>7228</v>
      </c>
      <c r="I55" s="412">
        <v>432</v>
      </c>
      <c r="J55" s="412">
        <v>465</v>
      </c>
      <c r="K55" s="434">
        <v>1310</v>
      </c>
      <c r="L55" s="413" t="s">
        <v>1879</v>
      </c>
    </row>
    <row r="56" spans="1:12" ht="15">
      <c r="A56" s="1326" t="s">
        <v>1880</v>
      </c>
      <c r="B56" s="278" t="s">
        <v>1662</v>
      </c>
      <c r="C56" s="411">
        <v>88603</v>
      </c>
      <c r="D56" s="412">
        <v>88593</v>
      </c>
      <c r="E56" s="412" t="s">
        <v>21</v>
      </c>
      <c r="F56" s="412" t="s">
        <v>21</v>
      </c>
      <c r="G56" s="412">
        <v>88593</v>
      </c>
      <c r="H56" s="412">
        <v>88593</v>
      </c>
      <c r="I56" s="412" t="s">
        <v>21</v>
      </c>
      <c r="J56" s="412" t="s">
        <v>21</v>
      </c>
      <c r="K56" s="434">
        <v>3915</v>
      </c>
      <c r="L56" s="413" t="s">
        <v>1881</v>
      </c>
    </row>
    <row r="57" spans="1:12" ht="15">
      <c r="A57" s="1326" t="s">
        <v>1882</v>
      </c>
      <c r="B57" s="278" t="s">
        <v>1812</v>
      </c>
      <c r="C57" s="411">
        <v>15680</v>
      </c>
      <c r="D57" s="412">
        <v>15646</v>
      </c>
      <c r="E57" s="412">
        <v>87</v>
      </c>
      <c r="F57" s="412" t="s">
        <v>21</v>
      </c>
      <c r="G57" s="412">
        <v>15559</v>
      </c>
      <c r="H57" s="412">
        <v>15547</v>
      </c>
      <c r="I57" s="412">
        <v>12</v>
      </c>
      <c r="J57" s="412">
        <v>2</v>
      </c>
      <c r="K57" s="434">
        <v>470</v>
      </c>
      <c r="L57" s="14" t="s">
        <v>1813</v>
      </c>
    </row>
    <row r="58" spans="1:12" ht="15">
      <c r="A58" s="1326" t="s">
        <v>105</v>
      </c>
      <c r="B58" s="278" t="s">
        <v>1659</v>
      </c>
      <c r="C58" s="411">
        <v>4716</v>
      </c>
      <c r="D58" s="412">
        <v>4755</v>
      </c>
      <c r="E58" s="412" t="s">
        <v>21</v>
      </c>
      <c r="F58" s="412" t="s">
        <v>21</v>
      </c>
      <c r="G58" s="412">
        <v>4755</v>
      </c>
      <c r="H58" s="412">
        <v>4755</v>
      </c>
      <c r="I58" s="412" t="s">
        <v>21</v>
      </c>
      <c r="J58" s="412" t="s">
        <v>21</v>
      </c>
      <c r="K58" s="434">
        <v>143</v>
      </c>
      <c r="L58" s="78" t="s">
        <v>1883</v>
      </c>
    </row>
    <row r="59" spans="1:12" ht="15">
      <c r="A59" s="2005"/>
      <c r="B59" s="402"/>
      <c r="C59" s="407"/>
      <c r="D59" s="408"/>
      <c r="E59" s="408"/>
      <c r="F59" s="408"/>
      <c r="G59" s="408"/>
      <c r="H59" s="408"/>
      <c r="I59" s="408"/>
      <c r="J59" s="408"/>
      <c r="K59" s="432"/>
      <c r="L59" s="14"/>
    </row>
    <row r="60" spans="1:12" ht="15">
      <c r="A60" s="1996" t="s">
        <v>76</v>
      </c>
      <c r="B60" s="402" t="s">
        <v>1659</v>
      </c>
      <c r="C60" s="409">
        <v>399392</v>
      </c>
      <c r="D60" s="405">
        <v>399405</v>
      </c>
      <c r="E60" s="405">
        <v>8403</v>
      </c>
      <c r="F60" s="405">
        <v>30774</v>
      </c>
      <c r="G60" s="405">
        <v>360227</v>
      </c>
      <c r="H60" s="405">
        <v>350952</v>
      </c>
      <c r="I60" s="405">
        <v>9275</v>
      </c>
      <c r="J60" s="405" t="s">
        <v>21</v>
      </c>
      <c r="K60" s="433">
        <v>41</v>
      </c>
      <c r="L60" s="406" t="s">
        <v>1817</v>
      </c>
    </row>
    <row r="61" spans="1:12" ht="15">
      <c r="A61" s="2002"/>
      <c r="B61" s="402"/>
      <c r="C61" s="407"/>
      <c r="D61" s="408"/>
      <c r="E61" s="408"/>
      <c r="F61" s="408"/>
      <c r="G61" s="408"/>
      <c r="H61" s="408"/>
      <c r="I61" s="408"/>
      <c r="J61" s="408"/>
      <c r="K61" s="432"/>
      <c r="L61" s="406" t="s">
        <v>1279</v>
      </c>
    </row>
    <row r="62" spans="1:12" ht="17.5">
      <c r="A62" s="1326" t="s">
        <v>107</v>
      </c>
      <c r="B62" s="278" t="s">
        <v>750</v>
      </c>
      <c r="C62" s="411" t="s">
        <v>21</v>
      </c>
      <c r="D62" s="412" t="s">
        <v>21</v>
      </c>
      <c r="E62" s="412" t="s">
        <v>21</v>
      </c>
      <c r="F62" s="412" t="s">
        <v>21</v>
      </c>
      <c r="G62" s="412" t="s">
        <v>21</v>
      </c>
      <c r="H62" s="412" t="s">
        <v>21</v>
      </c>
      <c r="I62" s="412" t="s">
        <v>21</v>
      </c>
      <c r="J62" s="412" t="s">
        <v>21</v>
      </c>
      <c r="K62" s="434" t="s">
        <v>21</v>
      </c>
      <c r="L62" s="413" t="s">
        <v>1272</v>
      </c>
    </row>
    <row r="63" spans="1:12" ht="15">
      <c r="A63" s="1326" t="s">
        <v>1290</v>
      </c>
      <c r="B63" s="278" t="s">
        <v>1263</v>
      </c>
      <c r="C63" s="411">
        <v>61768</v>
      </c>
      <c r="D63" s="412">
        <v>61777</v>
      </c>
      <c r="E63" s="412">
        <v>166</v>
      </c>
      <c r="F63" s="412">
        <v>7994</v>
      </c>
      <c r="G63" s="412">
        <v>53617</v>
      </c>
      <c r="H63" s="412">
        <v>53617</v>
      </c>
      <c r="I63" s="412" t="s">
        <v>21</v>
      </c>
      <c r="J63" s="412" t="s">
        <v>21</v>
      </c>
      <c r="K63" s="434">
        <v>29</v>
      </c>
      <c r="L63" s="14" t="s">
        <v>1286</v>
      </c>
    </row>
    <row r="64" spans="1:12" ht="17.5">
      <c r="A64" s="1326" t="s">
        <v>1273</v>
      </c>
      <c r="B64" s="278" t="s">
        <v>750</v>
      </c>
      <c r="C64" s="411">
        <v>270682</v>
      </c>
      <c r="D64" s="412">
        <v>270682</v>
      </c>
      <c r="E64" s="412">
        <v>7051</v>
      </c>
      <c r="F64" s="412">
        <v>16766</v>
      </c>
      <c r="G64" s="412">
        <v>246865</v>
      </c>
      <c r="H64" s="412">
        <v>238858</v>
      </c>
      <c r="I64" s="412">
        <v>8007</v>
      </c>
      <c r="J64" s="412" t="s">
        <v>22</v>
      </c>
      <c r="K64" s="434" t="s">
        <v>22</v>
      </c>
      <c r="L64" s="413" t="s">
        <v>1274</v>
      </c>
    </row>
    <row r="65" spans="1:13" ht="15">
      <c r="A65" s="1326" t="s">
        <v>1275</v>
      </c>
      <c r="B65" s="278" t="s">
        <v>1261</v>
      </c>
      <c r="C65" s="411">
        <v>294013</v>
      </c>
      <c r="D65" s="412">
        <v>294013</v>
      </c>
      <c r="E65" s="412">
        <v>7692</v>
      </c>
      <c r="F65" s="412">
        <v>18357</v>
      </c>
      <c r="G65" s="412">
        <v>267964</v>
      </c>
      <c r="H65" s="412">
        <v>259230</v>
      </c>
      <c r="I65" s="412">
        <v>8734</v>
      </c>
      <c r="J65" s="412" t="s">
        <v>22</v>
      </c>
      <c r="K65" s="434" t="s">
        <v>22</v>
      </c>
      <c r="L65" s="413" t="s">
        <v>1231</v>
      </c>
    </row>
    <row r="66" spans="1:13" ht="15">
      <c r="A66" s="1326" t="s">
        <v>109</v>
      </c>
      <c r="B66" s="278" t="s">
        <v>1263</v>
      </c>
      <c r="C66" s="411" t="s">
        <v>21</v>
      </c>
      <c r="D66" s="412" t="s">
        <v>21</v>
      </c>
      <c r="E66" s="412" t="s">
        <v>21</v>
      </c>
      <c r="F66" s="412" t="s">
        <v>21</v>
      </c>
      <c r="G66" s="412" t="s">
        <v>21</v>
      </c>
      <c r="H66" s="412" t="s">
        <v>21</v>
      </c>
      <c r="I66" s="412" t="s">
        <v>21</v>
      </c>
      <c r="J66" s="412" t="s">
        <v>21</v>
      </c>
      <c r="K66" s="434" t="s">
        <v>21</v>
      </c>
      <c r="L66" s="78" t="s">
        <v>1199</v>
      </c>
    </row>
    <row r="67" spans="1:13" ht="14">
      <c r="A67" s="2006" t="s">
        <v>1287</v>
      </c>
      <c r="B67" s="416" t="s">
        <v>1261</v>
      </c>
      <c r="C67" s="417" t="s">
        <v>21</v>
      </c>
      <c r="D67" s="418" t="s">
        <v>21</v>
      </c>
      <c r="E67" s="418" t="s">
        <v>21</v>
      </c>
      <c r="F67" s="418" t="s">
        <v>21</v>
      </c>
      <c r="G67" s="418" t="s">
        <v>21</v>
      </c>
      <c r="H67" s="418" t="s">
        <v>21</v>
      </c>
      <c r="I67" s="418" t="s">
        <v>21</v>
      </c>
      <c r="J67" s="418" t="s">
        <v>21</v>
      </c>
      <c r="K67" s="435" t="s">
        <v>21</v>
      </c>
      <c r="L67" s="436" t="s">
        <v>1233</v>
      </c>
      <c r="M67" s="875"/>
    </row>
    <row r="68" spans="1:13" ht="11.25" customHeight="1">
      <c r="A68" s="410"/>
      <c r="B68" s="437"/>
      <c r="L68" s="438"/>
    </row>
    <row r="73" spans="1:13">
      <c r="A73" s="377"/>
      <c r="B73" s="377"/>
      <c r="C73" s="4"/>
      <c r="K73" s="377"/>
      <c r="L73" s="377"/>
    </row>
  </sheetData>
  <mergeCells count="6">
    <mergeCell ref="A6:A11"/>
    <mergeCell ref="L6:M11"/>
    <mergeCell ref="G7:K7"/>
    <mergeCell ref="G8:K8"/>
    <mergeCell ref="A41:A46"/>
    <mergeCell ref="L41:M46"/>
  </mergeCells>
  <phoneticPr fontId="99"/>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91CC9-A885-4676-B3D8-ABFB601C43CE}">
  <dimension ref="A1:N95"/>
  <sheetViews>
    <sheetView zoomScaleNormal="100" zoomScaleSheetLayoutView="85" workbookViewId="0"/>
  </sheetViews>
  <sheetFormatPr defaultColWidth="9" defaultRowHeight="13"/>
  <cols>
    <col min="1" max="1" width="33.26953125" style="35" customWidth="1"/>
    <col min="2" max="2" width="11.6328125" style="35" customWidth="1"/>
    <col min="3" max="7" width="19.90625" style="35" customWidth="1"/>
    <col min="8" max="10" width="18.453125" style="35" customWidth="1"/>
    <col min="11" max="12" width="17.6328125" style="35" customWidth="1"/>
    <col min="13" max="13" width="18.453125" style="35" customWidth="1"/>
    <col min="14" max="14" width="36.7265625" style="35" customWidth="1"/>
    <col min="15" max="26" width="9" style="35"/>
    <col min="27" max="27" width="9.7265625" style="35" bestFit="1" customWidth="1"/>
    <col min="28" max="16384" width="9" style="35"/>
  </cols>
  <sheetData>
    <row r="1" spans="1:14" s="375" customFormat="1" ht="15" customHeight="1">
      <c r="A1" s="1986" t="s">
        <v>788</v>
      </c>
      <c r="B1" s="439"/>
      <c r="M1" s="911"/>
      <c r="N1" s="1987" t="s">
        <v>788</v>
      </c>
    </row>
    <row r="2" spans="1:14" ht="5.25" customHeight="1">
      <c r="B2" s="440"/>
      <c r="N2" s="14"/>
    </row>
    <row r="3" spans="1:14" ht="7.5" customHeight="1">
      <c r="N3" s="14"/>
    </row>
    <row r="4" spans="1:14" ht="22.5" customHeight="1">
      <c r="A4" s="2012" t="s">
        <v>128</v>
      </c>
      <c r="B4" s="379" t="s">
        <v>1291</v>
      </c>
      <c r="C4" s="442"/>
      <c r="N4" s="14"/>
    </row>
    <row r="5" spans="1:14" s="14" customFormat="1" ht="15.75" customHeight="1">
      <c r="A5" s="2560" t="s">
        <v>1289</v>
      </c>
      <c r="B5" s="423"/>
      <c r="C5" s="424"/>
      <c r="D5" s="1588" t="s">
        <v>56</v>
      </c>
      <c r="E5" s="443"/>
      <c r="F5" s="1008" t="s">
        <v>115</v>
      </c>
      <c r="G5" s="1008" t="s">
        <v>192</v>
      </c>
      <c r="H5" s="384"/>
      <c r="I5" s="384" t="s">
        <v>1635</v>
      </c>
      <c r="J5" s="384" t="s">
        <v>1884</v>
      </c>
      <c r="K5" s="444"/>
      <c r="L5" s="424"/>
      <c r="M5" s="426"/>
      <c r="N5" s="424"/>
    </row>
    <row r="6" spans="1:14" s="14" customFormat="1" ht="15.75" customHeight="1">
      <c r="A6" s="2561"/>
      <c r="B6" s="1991" t="s">
        <v>1637</v>
      </c>
      <c r="C6" s="1992" t="s">
        <v>96</v>
      </c>
      <c r="D6" s="857" t="s">
        <v>689</v>
      </c>
      <c r="E6" s="1992" t="s">
        <v>97</v>
      </c>
      <c r="F6" s="1588" t="s">
        <v>60</v>
      </c>
      <c r="G6" s="1588" t="s">
        <v>794</v>
      </c>
      <c r="H6" s="2576" t="s">
        <v>795</v>
      </c>
      <c r="I6" s="2577"/>
      <c r="J6" s="2577"/>
      <c r="K6" s="2578"/>
      <c r="L6" s="1992" t="s">
        <v>99</v>
      </c>
      <c r="M6" s="857" t="s">
        <v>796</v>
      </c>
    </row>
    <row r="7" spans="1:14" s="14" customFormat="1" ht="15.75" customHeight="1">
      <c r="A7" s="2561"/>
      <c r="B7" s="388"/>
      <c r="C7" s="389"/>
      <c r="D7" s="395" t="s">
        <v>1885</v>
      </c>
      <c r="E7" s="389"/>
      <c r="F7" s="390"/>
      <c r="G7" s="857" t="s">
        <v>797</v>
      </c>
      <c r="H7" s="2579" t="s">
        <v>1886</v>
      </c>
      <c r="I7" s="2580"/>
      <c r="J7" s="2580"/>
      <c r="K7" s="2581"/>
      <c r="L7" s="389"/>
      <c r="M7" s="390"/>
      <c r="N7" s="2582" t="s">
        <v>1887</v>
      </c>
    </row>
    <row r="8" spans="1:14" s="14" customFormat="1" ht="15.75" customHeight="1">
      <c r="A8" s="2561"/>
      <c r="B8" s="388"/>
      <c r="C8" s="389"/>
      <c r="D8" s="390" t="s">
        <v>1888</v>
      </c>
      <c r="E8" s="389"/>
      <c r="F8" s="390"/>
      <c r="G8" s="390" t="s">
        <v>1889</v>
      </c>
      <c r="H8" s="1588" t="s">
        <v>779</v>
      </c>
      <c r="I8" s="1588" t="s">
        <v>780</v>
      </c>
      <c r="J8" s="1992" t="s">
        <v>120</v>
      </c>
      <c r="K8" s="1588" t="s">
        <v>781</v>
      </c>
      <c r="L8" s="389"/>
      <c r="M8" s="390"/>
      <c r="N8" s="2582"/>
    </row>
    <row r="9" spans="1:14" s="14" customFormat="1" ht="15.75" customHeight="1">
      <c r="A9" s="2561"/>
      <c r="B9" s="388" t="s">
        <v>1762</v>
      </c>
      <c r="C9" s="389" t="s">
        <v>1890</v>
      </c>
      <c r="D9" s="390" t="s">
        <v>1650</v>
      </c>
      <c r="E9" s="389" t="s">
        <v>1654</v>
      </c>
      <c r="F9" s="392" t="s">
        <v>1763</v>
      </c>
      <c r="G9" s="390" t="s">
        <v>102</v>
      </c>
      <c r="H9" s="390" t="s">
        <v>1891</v>
      </c>
      <c r="I9" s="395" t="s">
        <v>121</v>
      </c>
      <c r="J9" s="389" t="s">
        <v>1838</v>
      </c>
      <c r="K9" s="390" t="s">
        <v>1891</v>
      </c>
      <c r="L9" s="389" t="s">
        <v>1648</v>
      </c>
      <c r="M9" s="390" t="s">
        <v>1649</v>
      </c>
    </row>
    <row r="10" spans="1:14" s="14" customFormat="1" ht="15.75" customHeight="1">
      <c r="A10" s="2562"/>
      <c r="B10" s="397"/>
      <c r="D10" s="390" t="s">
        <v>1653</v>
      </c>
      <c r="F10" s="394"/>
      <c r="G10" s="390"/>
      <c r="H10" s="390" t="s">
        <v>1654</v>
      </c>
      <c r="I10" s="395" t="s">
        <v>1892</v>
      </c>
      <c r="J10" s="389" t="s">
        <v>1840</v>
      </c>
      <c r="K10" s="395" t="s">
        <v>1893</v>
      </c>
      <c r="L10" s="389"/>
      <c r="M10" s="390"/>
      <c r="N10" s="121"/>
    </row>
    <row r="11" spans="1:14" ht="15.75" customHeight="1">
      <c r="A11" s="2013" t="s">
        <v>798</v>
      </c>
      <c r="B11" s="402" t="s">
        <v>1659</v>
      </c>
      <c r="C11" s="403">
        <v>69685540</v>
      </c>
      <c r="D11" s="404">
        <v>8057534</v>
      </c>
      <c r="E11" s="404">
        <v>77042486</v>
      </c>
      <c r="F11" s="404">
        <v>7540126</v>
      </c>
      <c r="G11" s="404">
        <v>1803789</v>
      </c>
      <c r="H11" s="404">
        <v>67698571</v>
      </c>
      <c r="I11" s="404">
        <v>59794563</v>
      </c>
      <c r="J11" s="404">
        <v>7362841</v>
      </c>
      <c r="K11" s="404">
        <v>541164</v>
      </c>
      <c r="L11" s="404">
        <v>8125492</v>
      </c>
      <c r="M11" s="404">
        <v>2622265</v>
      </c>
      <c r="N11" s="446" t="s">
        <v>1894</v>
      </c>
    </row>
    <row r="12" spans="1:14" ht="14.25" customHeight="1">
      <c r="A12" s="447" t="s">
        <v>1895</v>
      </c>
      <c r="B12" s="402" t="s">
        <v>1662</v>
      </c>
      <c r="C12" s="448"/>
      <c r="D12" s="449"/>
      <c r="E12" s="405">
        <v>69125614</v>
      </c>
      <c r="F12" s="449"/>
      <c r="G12" s="449"/>
      <c r="H12" s="449"/>
      <c r="I12" s="449"/>
      <c r="J12" s="449"/>
      <c r="K12" s="449"/>
      <c r="L12" s="449"/>
      <c r="M12" s="449"/>
      <c r="N12" s="450" t="s">
        <v>1896</v>
      </c>
    </row>
    <row r="13" spans="1:14" ht="6.75" customHeight="1">
      <c r="A13" s="447"/>
      <c r="B13" s="402"/>
      <c r="C13" s="448"/>
      <c r="D13" s="451"/>
      <c r="E13" s="408"/>
      <c r="F13" s="449"/>
      <c r="G13" s="449"/>
      <c r="H13" s="449"/>
      <c r="I13" s="449"/>
      <c r="J13" s="449"/>
      <c r="K13" s="449"/>
      <c r="L13" s="449"/>
      <c r="M13" s="449"/>
      <c r="N13" s="452" t="s">
        <v>1897</v>
      </c>
    </row>
    <row r="14" spans="1:14" ht="14.25" customHeight="1">
      <c r="A14" s="445" t="s">
        <v>66</v>
      </c>
      <c r="B14" s="402" t="s">
        <v>1662</v>
      </c>
      <c r="C14" s="409">
        <v>54520844</v>
      </c>
      <c r="D14" s="405" t="s">
        <v>21</v>
      </c>
      <c r="E14" s="405">
        <v>61677220</v>
      </c>
      <c r="F14" s="405">
        <v>2951542</v>
      </c>
      <c r="G14" s="405">
        <v>1187802</v>
      </c>
      <c r="H14" s="405">
        <v>57537876</v>
      </c>
      <c r="I14" s="405">
        <v>51533507</v>
      </c>
      <c r="J14" s="405">
        <v>5519881</v>
      </c>
      <c r="K14" s="405">
        <v>484488</v>
      </c>
      <c r="L14" s="405">
        <v>626285</v>
      </c>
      <c r="M14" s="405">
        <v>720015</v>
      </c>
      <c r="N14" s="450" t="s">
        <v>1801</v>
      </c>
    </row>
    <row r="15" spans="1:14" ht="11.25" customHeight="1">
      <c r="A15" s="401"/>
      <c r="B15" s="402"/>
      <c r="C15" s="448"/>
      <c r="D15" s="449"/>
      <c r="E15" s="449"/>
      <c r="F15" s="449"/>
      <c r="G15" s="449"/>
      <c r="H15" s="449"/>
      <c r="I15" s="449"/>
      <c r="J15" s="449"/>
      <c r="K15" s="449"/>
      <c r="L15" s="449"/>
      <c r="M15" s="449"/>
      <c r="N15" s="453" t="s">
        <v>1898</v>
      </c>
    </row>
    <row r="16" spans="1:14" ht="14.25" customHeight="1">
      <c r="A16" s="420" t="s">
        <v>1899</v>
      </c>
      <c r="B16" s="402" t="s">
        <v>1662</v>
      </c>
      <c r="C16" s="411">
        <v>21228</v>
      </c>
      <c r="D16" s="412" t="s">
        <v>22</v>
      </c>
      <c r="E16" s="412">
        <v>21192</v>
      </c>
      <c r="F16" s="412" t="s">
        <v>21</v>
      </c>
      <c r="G16" s="412" t="s">
        <v>21</v>
      </c>
      <c r="H16" s="412">
        <v>21192</v>
      </c>
      <c r="I16" s="412">
        <v>21192</v>
      </c>
      <c r="J16" s="412" t="s">
        <v>21</v>
      </c>
      <c r="K16" s="412" t="s">
        <v>21</v>
      </c>
      <c r="L16" s="412" t="s">
        <v>21</v>
      </c>
      <c r="M16" s="412">
        <v>1150</v>
      </c>
      <c r="N16" s="454" t="s">
        <v>1900</v>
      </c>
    </row>
    <row r="17" spans="1:14" ht="14.25" customHeight="1">
      <c r="A17" s="420" t="s">
        <v>1901</v>
      </c>
      <c r="B17" s="402" t="s">
        <v>1662</v>
      </c>
      <c r="C17" s="411">
        <v>122383</v>
      </c>
      <c r="D17" s="412" t="s">
        <v>22</v>
      </c>
      <c r="E17" s="412">
        <v>117099</v>
      </c>
      <c r="F17" s="412">
        <v>3841</v>
      </c>
      <c r="G17" s="412" t="s">
        <v>21</v>
      </c>
      <c r="H17" s="412">
        <v>113258</v>
      </c>
      <c r="I17" s="412">
        <v>113258</v>
      </c>
      <c r="J17" s="412" t="s">
        <v>21</v>
      </c>
      <c r="K17" s="412" t="s">
        <v>21</v>
      </c>
      <c r="L17" s="412">
        <v>35208</v>
      </c>
      <c r="M17" s="412">
        <v>27221</v>
      </c>
      <c r="N17" s="454" t="s">
        <v>1902</v>
      </c>
    </row>
    <row r="18" spans="1:14" ht="14.25" customHeight="1">
      <c r="A18" s="420" t="s">
        <v>1903</v>
      </c>
      <c r="B18" s="402" t="s">
        <v>1662</v>
      </c>
      <c r="C18" s="411">
        <v>233</v>
      </c>
      <c r="D18" s="412" t="s">
        <v>22</v>
      </c>
      <c r="E18" s="412">
        <v>233</v>
      </c>
      <c r="F18" s="412" t="s">
        <v>22</v>
      </c>
      <c r="G18" s="412" t="s">
        <v>22</v>
      </c>
      <c r="H18" s="412">
        <v>233</v>
      </c>
      <c r="I18" s="412" t="s">
        <v>22</v>
      </c>
      <c r="J18" s="412" t="s">
        <v>22</v>
      </c>
      <c r="K18" s="412">
        <v>233</v>
      </c>
      <c r="L18" s="412" t="s">
        <v>21</v>
      </c>
      <c r="M18" s="412">
        <v>4</v>
      </c>
      <c r="N18" s="455" t="s">
        <v>1803</v>
      </c>
    </row>
    <row r="19" spans="1:14" ht="14.25" customHeight="1">
      <c r="A19" s="420" t="s">
        <v>67</v>
      </c>
      <c r="B19" s="402" t="s">
        <v>1662</v>
      </c>
      <c r="C19" s="411">
        <v>29897107</v>
      </c>
      <c r="D19" s="412" t="s">
        <v>22</v>
      </c>
      <c r="E19" s="412">
        <v>29972853</v>
      </c>
      <c r="F19" s="412" t="s">
        <v>21</v>
      </c>
      <c r="G19" s="412" t="s">
        <v>21</v>
      </c>
      <c r="H19" s="412">
        <v>29972853</v>
      </c>
      <c r="I19" s="412">
        <v>29945631</v>
      </c>
      <c r="J19" s="412">
        <v>12764</v>
      </c>
      <c r="K19" s="412">
        <v>14458</v>
      </c>
      <c r="L19" s="412">
        <v>16076</v>
      </c>
      <c r="M19" s="412">
        <v>508336</v>
      </c>
      <c r="N19" s="455" t="s">
        <v>1844</v>
      </c>
    </row>
    <row r="20" spans="1:14" ht="14.25" customHeight="1">
      <c r="A20" s="420" t="s">
        <v>68</v>
      </c>
      <c r="B20" s="402" t="s">
        <v>1662</v>
      </c>
      <c r="C20" s="411">
        <v>19497820</v>
      </c>
      <c r="D20" s="412" t="s">
        <v>22</v>
      </c>
      <c r="E20" s="412">
        <v>19397167</v>
      </c>
      <c r="F20" s="412" t="s">
        <v>22</v>
      </c>
      <c r="G20" s="412" t="s">
        <v>22</v>
      </c>
      <c r="H20" s="412">
        <v>19397167</v>
      </c>
      <c r="I20" s="412">
        <v>19397167</v>
      </c>
      <c r="J20" s="412" t="s">
        <v>22</v>
      </c>
      <c r="K20" s="412" t="s">
        <v>22</v>
      </c>
      <c r="L20" s="412">
        <v>106031</v>
      </c>
      <c r="M20" s="412">
        <v>6953</v>
      </c>
      <c r="N20" s="454" t="s">
        <v>1904</v>
      </c>
    </row>
    <row r="21" spans="1:14" ht="14.25" customHeight="1">
      <c r="A21" s="420" t="s">
        <v>69</v>
      </c>
      <c r="B21" s="402" t="s">
        <v>1662</v>
      </c>
      <c r="C21" s="411">
        <v>965925</v>
      </c>
      <c r="D21" s="412" t="s">
        <v>22</v>
      </c>
      <c r="E21" s="412">
        <v>966684</v>
      </c>
      <c r="F21" s="412">
        <v>925</v>
      </c>
      <c r="G21" s="412">
        <v>3367</v>
      </c>
      <c r="H21" s="412">
        <v>962392</v>
      </c>
      <c r="I21" s="412">
        <v>929098</v>
      </c>
      <c r="J21" s="412">
        <v>28196</v>
      </c>
      <c r="K21" s="412">
        <v>5098</v>
      </c>
      <c r="L21" s="412" t="s">
        <v>21</v>
      </c>
      <c r="M21" s="412">
        <v>5985</v>
      </c>
      <c r="N21" s="455" t="s">
        <v>1804</v>
      </c>
    </row>
    <row r="22" spans="1:14" ht="14.25" customHeight="1">
      <c r="A22" s="420" t="s">
        <v>70</v>
      </c>
      <c r="B22" s="402" t="s">
        <v>1662</v>
      </c>
      <c r="C22" s="411">
        <v>254228</v>
      </c>
      <c r="D22" s="412" t="s">
        <v>22</v>
      </c>
      <c r="E22" s="412">
        <v>248147</v>
      </c>
      <c r="F22" s="412" t="s">
        <v>21</v>
      </c>
      <c r="G22" s="412" t="s">
        <v>21</v>
      </c>
      <c r="H22" s="412">
        <v>248147</v>
      </c>
      <c r="I22" s="412">
        <v>208331</v>
      </c>
      <c r="J22" s="412" t="s">
        <v>21</v>
      </c>
      <c r="K22" s="412">
        <v>39816</v>
      </c>
      <c r="L22" s="412" t="s">
        <v>21</v>
      </c>
      <c r="M22" s="412">
        <v>4965</v>
      </c>
      <c r="N22" s="455" t="s">
        <v>1805</v>
      </c>
    </row>
    <row r="23" spans="1:14" ht="14.25" customHeight="1">
      <c r="A23" s="420" t="s">
        <v>71</v>
      </c>
      <c r="B23" s="402" t="s">
        <v>1662</v>
      </c>
      <c r="C23" s="411">
        <v>1322042</v>
      </c>
      <c r="D23" s="412" t="s">
        <v>22</v>
      </c>
      <c r="E23" s="412">
        <v>1328800</v>
      </c>
      <c r="F23" s="412">
        <v>590189</v>
      </c>
      <c r="G23" s="412">
        <v>15287</v>
      </c>
      <c r="H23" s="412">
        <v>723324</v>
      </c>
      <c r="I23" s="412">
        <v>591351</v>
      </c>
      <c r="J23" s="412">
        <v>103533</v>
      </c>
      <c r="K23" s="412">
        <v>28440</v>
      </c>
      <c r="L23" s="412">
        <v>1213</v>
      </c>
      <c r="M23" s="412">
        <v>59868</v>
      </c>
      <c r="N23" s="454" t="s">
        <v>1878</v>
      </c>
    </row>
    <row r="24" spans="1:14" ht="14.25" customHeight="1">
      <c r="A24" s="410" t="s">
        <v>1807</v>
      </c>
      <c r="B24" s="402" t="s">
        <v>1662</v>
      </c>
      <c r="C24" s="411">
        <v>59386</v>
      </c>
      <c r="D24" s="412" t="s">
        <v>22</v>
      </c>
      <c r="E24" s="412">
        <v>59533</v>
      </c>
      <c r="F24" s="412">
        <v>29822</v>
      </c>
      <c r="G24" s="412">
        <v>8700</v>
      </c>
      <c r="H24" s="412">
        <v>21011</v>
      </c>
      <c r="I24" s="412" t="s">
        <v>21</v>
      </c>
      <c r="J24" s="412">
        <v>12034</v>
      </c>
      <c r="K24" s="412">
        <v>8977</v>
      </c>
      <c r="L24" s="412">
        <v>1213</v>
      </c>
      <c r="M24" s="412">
        <v>5729</v>
      </c>
      <c r="N24" s="454" t="s">
        <v>1879</v>
      </c>
    </row>
    <row r="25" spans="1:14" ht="14.25" customHeight="1">
      <c r="A25" s="410" t="s">
        <v>1905</v>
      </c>
      <c r="B25" s="402" t="s">
        <v>1662</v>
      </c>
      <c r="C25" s="411">
        <v>1262656</v>
      </c>
      <c r="D25" s="412" t="s">
        <v>22</v>
      </c>
      <c r="E25" s="412">
        <v>1269267</v>
      </c>
      <c r="F25" s="412">
        <v>560367</v>
      </c>
      <c r="G25" s="412">
        <v>6587</v>
      </c>
      <c r="H25" s="412">
        <v>702313</v>
      </c>
      <c r="I25" s="412">
        <v>591351</v>
      </c>
      <c r="J25" s="412">
        <v>91499</v>
      </c>
      <c r="K25" s="412">
        <v>19463</v>
      </c>
      <c r="L25" s="412" t="s">
        <v>21</v>
      </c>
      <c r="M25" s="412">
        <v>54139</v>
      </c>
      <c r="N25" s="454" t="s">
        <v>1881</v>
      </c>
    </row>
    <row r="26" spans="1:14" ht="14.25" customHeight="1">
      <c r="A26" s="420" t="s">
        <v>72</v>
      </c>
      <c r="B26" s="402" t="s">
        <v>1662</v>
      </c>
      <c r="C26" s="411">
        <v>140821</v>
      </c>
      <c r="D26" s="412" t="s">
        <v>22</v>
      </c>
      <c r="E26" s="412">
        <v>1089406</v>
      </c>
      <c r="F26" s="412">
        <v>714354</v>
      </c>
      <c r="G26" s="412" t="s">
        <v>21</v>
      </c>
      <c r="H26" s="412">
        <v>375052</v>
      </c>
      <c r="I26" s="412">
        <v>260572</v>
      </c>
      <c r="J26" s="412">
        <v>113192</v>
      </c>
      <c r="K26" s="412">
        <v>1288</v>
      </c>
      <c r="L26" s="412" t="s">
        <v>22</v>
      </c>
      <c r="M26" s="412" t="s">
        <v>22</v>
      </c>
      <c r="N26" s="454" t="s">
        <v>1811</v>
      </c>
    </row>
    <row r="27" spans="1:14" ht="14.25" customHeight="1">
      <c r="A27" s="420" t="s">
        <v>1906</v>
      </c>
      <c r="B27" s="402" t="s">
        <v>1812</v>
      </c>
      <c r="C27" s="411">
        <v>4969079</v>
      </c>
      <c r="D27" s="412" t="s">
        <v>22</v>
      </c>
      <c r="E27" s="412">
        <v>4601946</v>
      </c>
      <c r="F27" s="412">
        <v>37509</v>
      </c>
      <c r="G27" s="412">
        <v>34921</v>
      </c>
      <c r="H27" s="412">
        <v>4529516</v>
      </c>
      <c r="I27" s="412">
        <v>4089768</v>
      </c>
      <c r="J27" s="412">
        <v>258856</v>
      </c>
      <c r="K27" s="412">
        <v>180892</v>
      </c>
      <c r="L27" s="412">
        <v>351721</v>
      </c>
      <c r="M27" s="412">
        <v>55598</v>
      </c>
      <c r="N27" s="455" t="s">
        <v>1813</v>
      </c>
    </row>
    <row r="28" spans="1:14" ht="18.75" customHeight="1">
      <c r="A28" s="2014" t="s">
        <v>799</v>
      </c>
      <c r="B28" s="402" t="s">
        <v>1907</v>
      </c>
      <c r="C28" s="411">
        <v>311103</v>
      </c>
      <c r="D28" s="412" t="s">
        <v>22</v>
      </c>
      <c r="E28" s="412">
        <v>5993002</v>
      </c>
      <c r="F28" s="412">
        <v>639271</v>
      </c>
      <c r="G28" s="412">
        <v>967800</v>
      </c>
      <c r="H28" s="412">
        <v>4385931</v>
      </c>
      <c r="I28" s="412">
        <v>19619</v>
      </c>
      <c r="J28" s="412">
        <v>4229457</v>
      </c>
      <c r="K28" s="412">
        <v>136855</v>
      </c>
      <c r="L28" s="412" t="s">
        <v>22</v>
      </c>
      <c r="M28" s="412" t="s">
        <v>22</v>
      </c>
      <c r="N28" s="454" t="s">
        <v>1908</v>
      </c>
    </row>
    <row r="29" spans="1:14" ht="14.25" customHeight="1">
      <c r="A29" s="420" t="s">
        <v>133</v>
      </c>
      <c r="B29" s="402" t="s">
        <v>1812</v>
      </c>
      <c r="C29" s="411">
        <v>1421466</v>
      </c>
      <c r="D29" s="412" t="s">
        <v>22</v>
      </c>
      <c r="E29" s="412">
        <v>1482131</v>
      </c>
      <c r="F29" s="412">
        <v>938657</v>
      </c>
      <c r="G29" s="412" t="s">
        <v>21</v>
      </c>
      <c r="H29" s="412">
        <v>543474</v>
      </c>
      <c r="I29" s="412">
        <v>543035</v>
      </c>
      <c r="J29" s="412" t="s">
        <v>21</v>
      </c>
      <c r="K29" s="412">
        <v>439</v>
      </c>
      <c r="L29" s="412">
        <v>23790</v>
      </c>
      <c r="M29" s="412">
        <v>127134</v>
      </c>
      <c r="N29" s="456" t="s">
        <v>1815</v>
      </c>
    </row>
    <row r="30" spans="1:14" ht="14.25" customHeight="1">
      <c r="A30" s="420" t="s">
        <v>1544</v>
      </c>
      <c r="B30" s="402" t="s">
        <v>1662</v>
      </c>
      <c r="C30" s="411" t="s">
        <v>21</v>
      </c>
      <c r="D30" s="412" t="s">
        <v>22</v>
      </c>
      <c r="E30" s="412">
        <v>481</v>
      </c>
      <c r="F30" s="412">
        <v>481</v>
      </c>
      <c r="G30" s="412" t="s">
        <v>21</v>
      </c>
      <c r="H30" s="412" t="s">
        <v>21</v>
      </c>
      <c r="I30" s="412" t="s">
        <v>21</v>
      </c>
      <c r="J30" s="412" t="s">
        <v>21</v>
      </c>
      <c r="K30" s="412" t="s">
        <v>21</v>
      </c>
      <c r="L30" s="412">
        <v>2601</v>
      </c>
      <c r="M30" s="412">
        <v>257</v>
      </c>
      <c r="N30" s="456" t="s">
        <v>1909</v>
      </c>
    </row>
    <row r="31" spans="1:14" ht="14.25" customHeight="1">
      <c r="A31" s="420" t="s">
        <v>75</v>
      </c>
      <c r="B31" s="402" t="s">
        <v>1659</v>
      </c>
      <c r="C31" s="411">
        <v>20901</v>
      </c>
      <c r="D31" s="412" t="s">
        <v>21</v>
      </c>
      <c r="E31" s="412">
        <v>20901</v>
      </c>
      <c r="F31" s="412">
        <v>19504</v>
      </c>
      <c r="G31" s="412" t="s">
        <v>21</v>
      </c>
      <c r="H31" s="412">
        <v>1397</v>
      </c>
      <c r="I31" s="412" t="s">
        <v>21</v>
      </c>
      <c r="J31" s="412">
        <v>1397</v>
      </c>
      <c r="K31" s="412" t="s">
        <v>21</v>
      </c>
      <c r="L31" s="412" t="s">
        <v>21</v>
      </c>
      <c r="M31" s="412" t="s">
        <v>21</v>
      </c>
      <c r="N31" s="456" t="s">
        <v>1883</v>
      </c>
    </row>
    <row r="32" spans="1:14" ht="9" customHeight="1">
      <c r="A32" s="414"/>
      <c r="B32" s="402"/>
      <c r="C32" s="407"/>
      <c r="D32" s="408"/>
      <c r="E32" s="408"/>
      <c r="F32" s="408"/>
      <c r="G32" s="408"/>
      <c r="H32" s="408"/>
      <c r="I32" s="408"/>
      <c r="J32" s="408"/>
      <c r="K32" s="408"/>
      <c r="L32" s="408"/>
      <c r="M32" s="408"/>
      <c r="N32" s="456"/>
    </row>
    <row r="33" spans="1:14" ht="14.25" customHeight="1">
      <c r="A33" s="401" t="s">
        <v>76</v>
      </c>
      <c r="B33" s="402" t="s">
        <v>1659</v>
      </c>
      <c r="C33" s="409">
        <v>15164696</v>
      </c>
      <c r="D33" s="405">
        <v>8057534</v>
      </c>
      <c r="E33" s="405">
        <v>15365266</v>
      </c>
      <c r="F33" s="405">
        <v>4588584</v>
      </c>
      <c r="G33" s="405">
        <v>615987</v>
      </c>
      <c r="H33" s="405">
        <v>10160695</v>
      </c>
      <c r="I33" s="405">
        <v>8261056</v>
      </c>
      <c r="J33" s="405">
        <v>1842960</v>
      </c>
      <c r="K33" s="405">
        <v>56676</v>
      </c>
      <c r="L33" s="405">
        <v>7499207</v>
      </c>
      <c r="M33" s="405">
        <v>1902250</v>
      </c>
      <c r="N33" s="450" t="s">
        <v>1817</v>
      </c>
    </row>
    <row r="34" spans="1:14" ht="14.25" customHeight="1">
      <c r="A34" s="401"/>
      <c r="B34" s="402"/>
      <c r="C34" s="448"/>
      <c r="D34" s="449"/>
      <c r="E34" s="449"/>
      <c r="F34" s="449"/>
      <c r="G34" s="449"/>
      <c r="H34" s="449"/>
      <c r="I34" s="449"/>
      <c r="J34" s="449"/>
      <c r="K34" s="449"/>
      <c r="L34" s="449"/>
      <c r="M34" s="449"/>
      <c r="N34" s="457" t="s">
        <v>1910</v>
      </c>
    </row>
    <row r="35" spans="1:14" ht="14.25" customHeight="1">
      <c r="A35" s="420" t="s">
        <v>106</v>
      </c>
      <c r="B35" s="402" t="s">
        <v>1812</v>
      </c>
      <c r="C35" s="411">
        <v>18655971</v>
      </c>
      <c r="D35" s="412" t="s">
        <v>22</v>
      </c>
      <c r="E35" s="412">
        <v>17940157</v>
      </c>
      <c r="F35" s="412">
        <v>6032778</v>
      </c>
      <c r="G35" s="412" t="s">
        <v>21</v>
      </c>
      <c r="H35" s="412">
        <v>11907379</v>
      </c>
      <c r="I35" s="412">
        <v>11211758</v>
      </c>
      <c r="J35" s="412">
        <v>687417</v>
      </c>
      <c r="K35" s="412">
        <v>8204</v>
      </c>
      <c r="L35" s="412">
        <v>229997</v>
      </c>
      <c r="M35" s="412">
        <v>2420414</v>
      </c>
      <c r="N35" s="455" t="s">
        <v>1911</v>
      </c>
    </row>
    <row r="36" spans="1:14" ht="14.25" customHeight="1">
      <c r="A36" s="420" t="s">
        <v>134</v>
      </c>
      <c r="B36" s="402" t="s">
        <v>1662</v>
      </c>
      <c r="C36" s="411">
        <v>154292</v>
      </c>
      <c r="D36" s="412">
        <v>7998502</v>
      </c>
      <c r="E36" s="412">
        <v>158048</v>
      </c>
      <c r="F36" s="412" t="s">
        <v>21</v>
      </c>
      <c r="G36" s="412" t="s">
        <v>21</v>
      </c>
      <c r="H36" s="412">
        <v>158048</v>
      </c>
      <c r="I36" s="412">
        <v>120890</v>
      </c>
      <c r="J36" s="412">
        <v>37158</v>
      </c>
      <c r="K36" s="412" t="s">
        <v>21</v>
      </c>
      <c r="L36" s="412">
        <v>7950458</v>
      </c>
      <c r="M36" s="412">
        <v>344167</v>
      </c>
      <c r="N36" s="455" t="s">
        <v>1912</v>
      </c>
    </row>
    <row r="37" spans="1:14" ht="14.25" customHeight="1">
      <c r="A37" s="420" t="s">
        <v>135</v>
      </c>
      <c r="B37" s="402" t="s">
        <v>1662</v>
      </c>
      <c r="C37" s="411">
        <v>333559</v>
      </c>
      <c r="D37" s="412">
        <v>156256</v>
      </c>
      <c r="E37" s="412">
        <v>393072</v>
      </c>
      <c r="F37" s="412" t="s">
        <v>21</v>
      </c>
      <c r="G37" s="412" t="s">
        <v>21</v>
      </c>
      <c r="H37" s="412">
        <v>393072</v>
      </c>
      <c r="I37" s="412">
        <v>393072</v>
      </c>
      <c r="J37" s="412" t="s">
        <v>21</v>
      </c>
      <c r="K37" s="412" t="s">
        <v>21</v>
      </c>
      <c r="L37" s="412">
        <v>99453</v>
      </c>
      <c r="M37" s="412">
        <v>28580</v>
      </c>
      <c r="N37" s="455" t="s">
        <v>1913</v>
      </c>
    </row>
    <row r="38" spans="1:14" ht="17.5">
      <c r="A38" s="420" t="s">
        <v>136</v>
      </c>
      <c r="B38" s="402" t="s">
        <v>1907</v>
      </c>
      <c r="C38" s="411">
        <v>84012</v>
      </c>
      <c r="D38" s="412">
        <v>3099462</v>
      </c>
      <c r="E38" s="412">
        <v>1343789</v>
      </c>
      <c r="F38" s="412">
        <v>45471</v>
      </c>
      <c r="G38" s="412" t="s">
        <v>21</v>
      </c>
      <c r="H38" s="412">
        <v>1298318</v>
      </c>
      <c r="I38" s="412">
        <v>3341</v>
      </c>
      <c r="J38" s="412">
        <v>1286489</v>
      </c>
      <c r="K38" s="412">
        <v>8488</v>
      </c>
      <c r="L38" s="412">
        <v>1839689</v>
      </c>
      <c r="M38" s="412" t="s">
        <v>22</v>
      </c>
      <c r="N38" s="455" t="s">
        <v>1914</v>
      </c>
    </row>
    <row r="39" spans="1:14" ht="15">
      <c r="A39" s="420" t="s">
        <v>78</v>
      </c>
      <c r="B39" s="402" t="s">
        <v>1662</v>
      </c>
      <c r="C39" s="411">
        <v>1232639</v>
      </c>
      <c r="D39" s="412" t="s">
        <v>21</v>
      </c>
      <c r="E39" s="412">
        <v>1232639</v>
      </c>
      <c r="F39" s="412" t="s">
        <v>21</v>
      </c>
      <c r="G39" s="412" t="s">
        <v>21</v>
      </c>
      <c r="H39" s="412">
        <v>1232639</v>
      </c>
      <c r="I39" s="412" t="s">
        <v>21</v>
      </c>
      <c r="J39" s="412">
        <v>1232639</v>
      </c>
      <c r="K39" s="412" t="s">
        <v>21</v>
      </c>
      <c r="L39" s="412" t="s">
        <v>21</v>
      </c>
      <c r="M39" s="412" t="s">
        <v>22</v>
      </c>
      <c r="N39" s="454" t="s">
        <v>1915</v>
      </c>
    </row>
    <row r="40" spans="1:14" ht="15">
      <c r="A40" s="420" t="s">
        <v>79</v>
      </c>
      <c r="B40" s="402" t="s">
        <v>1662</v>
      </c>
      <c r="C40" s="411" t="s">
        <v>21</v>
      </c>
      <c r="D40" s="412" t="s">
        <v>21</v>
      </c>
      <c r="E40" s="412" t="s">
        <v>21</v>
      </c>
      <c r="F40" s="412" t="s">
        <v>21</v>
      </c>
      <c r="G40" s="412" t="s">
        <v>21</v>
      </c>
      <c r="H40" s="412" t="s">
        <v>21</v>
      </c>
      <c r="I40" s="412" t="s">
        <v>21</v>
      </c>
      <c r="J40" s="412" t="s">
        <v>21</v>
      </c>
      <c r="K40" s="412" t="s">
        <v>21</v>
      </c>
      <c r="L40" s="412" t="s">
        <v>21</v>
      </c>
      <c r="M40" s="412" t="s">
        <v>22</v>
      </c>
      <c r="N40" s="455" t="s">
        <v>1916</v>
      </c>
    </row>
    <row r="41" spans="1:14" ht="15">
      <c r="A41" s="420" t="s">
        <v>81</v>
      </c>
      <c r="B41" s="402" t="s">
        <v>1662</v>
      </c>
      <c r="C41" s="411">
        <v>363470</v>
      </c>
      <c r="D41" s="412">
        <v>97672</v>
      </c>
      <c r="E41" s="412">
        <v>444845</v>
      </c>
      <c r="F41" s="412">
        <v>200567</v>
      </c>
      <c r="G41" s="412">
        <v>93103</v>
      </c>
      <c r="H41" s="412">
        <v>151175</v>
      </c>
      <c r="I41" s="412">
        <v>49656</v>
      </c>
      <c r="J41" s="412">
        <v>86799</v>
      </c>
      <c r="K41" s="412">
        <v>14720</v>
      </c>
      <c r="L41" s="412">
        <v>14379</v>
      </c>
      <c r="M41" s="412" t="s">
        <v>22</v>
      </c>
      <c r="N41" s="454" t="s">
        <v>1917</v>
      </c>
    </row>
    <row r="42" spans="1:14" ht="18" customHeight="1">
      <c r="A42" s="420" t="s">
        <v>82</v>
      </c>
      <c r="B42" s="402" t="s">
        <v>1812</v>
      </c>
      <c r="C42" s="411">
        <v>837946</v>
      </c>
      <c r="D42" s="412" t="s">
        <v>22</v>
      </c>
      <c r="E42" s="412">
        <v>702185</v>
      </c>
      <c r="F42" s="412">
        <v>96253</v>
      </c>
      <c r="G42" s="412">
        <v>220833</v>
      </c>
      <c r="H42" s="412">
        <v>385099</v>
      </c>
      <c r="I42" s="412">
        <v>168589</v>
      </c>
      <c r="J42" s="412">
        <v>216345</v>
      </c>
      <c r="K42" s="412">
        <v>165</v>
      </c>
      <c r="L42" s="412">
        <v>135758</v>
      </c>
      <c r="M42" s="412">
        <v>173</v>
      </c>
      <c r="N42" s="455" t="s">
        <v>1918</v>
      </c>
    </row>
    <row r="43" spans="1:14" ht="17.5">
      <c r="A43" s="420" t="s">
        <v>1821</v>
      </c>
      <c r="B43" s="402" t="s">
        <v>1907</v>
      </c>
      <c r="C43" s="411">
        <v>419300</v>
      </c>
      <c r="D43" s="412" t="s">
        <v>22</v>
      </c>
      <c r="E43" s="412">
        <v>419300</v>
      </c>
      <c r="F43" s="412">
        <v>83291</v>
      </c>
      <c r="G43" s="412">
        <v>191170</v>
      </c>
      <c r="H43" s="412">
        <v>144839</v>
      </c>
      <c r="I43" s="412" t="s">
        <v>22</v>
      </c>
      <c r="J43" s="412">
        <v>118823</v>
      </c>
      <c r="K43" s="412">
        <v>26016</v>
      </c>
      <c r="L43" s="412" t="s">
        <v>22</v>
      </c>
      <c r="M43" s="412" t="s">
        <v>22</v>
      </c>
      <c r="N43" s="454" t="s">
        <v>1919</v>
      </c>
    </row>
    <row r="44" spans="1:14" ht="15">
      <c r="A44" s="420" t="s">
        <v>1824</v>
      </c>
      <c r="B44" s="402" t="s">
        <v>1662</v>
      </c>
      <c r="C44" s="411">
        <v>432506</v>
      </c>
      <c r="D44" s="412" t="s">
        <v>22</v>
      </c>
      <c r="E44" s="412">
        <v>432524</v>
      </c>
      <c r="F44" s="412">
        <v>89302</v>
      </c>
      <c r="G44" s="412">
        <v>188108</v>
      </c>
      <c r="H44" s="412">
        <v>155114</v>
      </c>
      <c r="I44" s="412" t="s">
        <v>22</v>
      </c>
      <c r="J44" s="412">
        <v>127031</v>
      </c>
      <c r="K44" s="412">
        <v>28080</v>
      </c>
      <c r="L44" s="412" t="s">
        <v>22</v>
      </c>
      <c r="M44" s="412" t="s">
        <v>22</v>
      </c>
      <c r="N44" s="454" t="s">
        <v>1920</v>
      </c>
    </row>
    <row r="45" spans="1:14" ht="15">
      <c r="A45" s="420" t="s">
        <v>86</v>
      </c>
      <c r="B45" s="402" t="s">
        <v>1812</v>
      </c>
      <c r="C45" s="411">
        <v>120792</v>
      </c>
      <c r="D45" s="412" t="s">
        <v>21</v>
      </c>
      <c r="E45" s="412">
        <v>119051</v>
      </c>
      <c r="F45" s="412">
        <v>118252</v>
      </c>
      <c r="G45" s="412" t="s">
        <v>21</v>
      </c>
      <c r="H45" s="412">
        <v>799</v>
      </c>
      <c r="I45" s="412" t="s">
        <v>21</v>
      </c>
      <c r="J45" s="412">
        <v>799</v>
      </c>
      <c r="K45" s="412" t="s">
        <v>21</v>
      </c>
      <c r="L45" s="412" t="s">
        <v>21</v>
      </c>
      <c r="M45" s="412">
        <v>5743</v>
      </c>
      <c r="N45" s="455" t="s">
        <v>87</v>
      </c>
    </row>
    <row r="46" spans="1:14" ht="15">
      <c r="A46" s="420" t="s">
        <v>88</v>
      </c>
      <c r="B46" s="402" t="s">
        <v>1662</v>
      </c>
      <c r="C46" s="411">
        <v>37963</v>
      </c>
      <c r="D46" s="412">
        <v>40781</v>
      </c>
      <c r="E46" s="412">
        <v>78124</v>
      </c>
      <c r="F46" s="412" t="s">
        <v>21</v>
      </c>
      <c r="G46" s="412" t="s">
        <v>21</v>
      </c>
      <c r="H46" s="412">
        <v>78124</v>
      </c>
      <c r="I46" s="412">
        <v>65169</v>
      </c>
      <c r="J46" s="412">
        <v>12955</v>
      </c>
      <c r="K46" s="412" t="s">
        <v>21</v>
      </c>
      <c r="L46" s="412" t="s">
        <v>21</v>
      </c>
      <c r="M46" s="412">
        <v>948</v>
      </c>
      <c r="N46" s="455" t="s">
        <v>1921</v>
      </c>
    </row>
    <row r="47" spans="1:14" ht="15">
      <c r="A47" s="458" t="s">
        <v>1922</v>
      </c>
      <c r="B47" s="459" t="s">
        <v>1662</v>
      </c>
      <c r="C47" s="417" t="s">
        <v>21</v>
      </c>
      <c r="D47" s="418" t="s">
        <v>21</v>
      </c>
      <c r="E47" s="418" t="s">
        <v>21</v>
      </c>
      <c r="F47" s="418" t="s">
        <v>21</v>
      </c>
      <c r="G47" s="418" t="s">
        <v>21</v>
      </c>
      <c r="H47" s="418" t="s">
        <v>21</v>
      </c>
      <c r="I47" s="418" t="s">
        <v>21</v>
      </c>
      <c r="J47" s="418" t="s">
        <v>21</v>
      </c>
      <c r="K47" s="418" t="s">
        <v>21</v>
      </c>
      <c r="L47" s="418" t="s">
        <v>21</v>
      </c>
      <c r="M47" s="418" t="s">
        <v>21</v>
      </c>
      <c r="N47" s="460" t="s">
        <v>1828</v>
      </c>
    </row>
    <row r="48" spans="1:14" ht="12.75" customHeight="1">
      <c r="A48" s="420"/>
      <c r="B48" s="461"/>
      <c r="C48" s="412"/>
      <c r="D48" s="412"/>
      <c r="E48" s="412"/>
      <c r="F48" s="412"/>
      <c r="G48" s="412"/>
      <c r="H48" s="412"/>
      <c r="I48" s="412"/>
      <c r="J48" s="412"/>
      <c r="K48" s="412"/>
      <c r="L48" s="412"/>
      <c r="M48" s="412"/>
      <c r="N48" s="14"/>
    </row>
    <row r="49" spans="1:14" ht="9.75" customHeight="1">
      <c r="C49" s="442"/>
      <c r="D49" s="462"/>
      <c r="E49" s="462"/>
      <c r="F49" s="462"/>
      <c r="G49" s="462"/>
      <c r="H49" s="462"/>
      <c r="I49" s="462"/>
      <c r="J49" s="462"/>
      <c r="K49" s="462"/>
      <c r="L49" s="462"/>
      <c r="M49" s="462"/>
      <c r="N49" s="14"/>
    </row>
    <row r="50" spans="1:14" ht="23.25" customHeight="1">
      <c r="A50" s="441" t="s">
        <v>137</v>
      </c>
      <c r="B50" s="2235" t="s">
        <v>1923</v>
      </c>
      <c r="C50" s="442"/>
      <c r="D50" s="462"/>
      <c r="E50" s="462"/>
      <c r="F50" s="462"/>
      <c r="G50" s="462"/>
      <c r="H50" s="462"/>
      <c r="I50" s="462"/>
      <c r="J50" s="462"/>
      <c r="K50" s="462"/>
      <c r="L50" s="462"/>
      <c r="M50" s="462"/>
      <c r="N50" s="14"/>
    </row>
    <row r="51" spans="1:14" s="14" customFormat="1" ht="15.5">
      <c r="A51" s="2560" t="s">
        <v>1924</v>
      </c>
      <c r="B51" s="423"/>
      <c r="C51" s="424"/>
      <c r="D51" s="1588" t="s">
        <v>56</v>
      </c>
      <c r="E51" s="384"/>
      <c r="F51" s="1008" t="s">
        <v>115</v>
      </c>
      <c r="G51" s="1008" t="s">
        <v>192</v>
      </c>
      <c r="H51" s="384"/>
      <c r="I51" s="384" t="s">
        <v>1635</v>
      </c>
      <c r="J51" s="384" t="s">
        <v>1884</v>
      </c>
      <c r="K51" s="444"/>
      <c r="L51" s="424"/>
      <c r="M51" s="426"/>
      <c r="N51" s="424"/>
    </row>
    <row r="52" spans="1:14" s="14" customFormat="1" ht="15">
      <c r="A52" s="2561"/>
      <c r="B52" s="1991" t="s">
        <v>1637</v>
      </c>
      <c r="C52" s="1992" t="s">
        <v>96</v>
      </c>
      <c r="D52" s="857" t="s">
        <v>689</v>
      </c>
      <c r="E52" s="1992" t="s">
        <v>97</v>
      </c>
      <c r="F52" s="1588" t="s">
        <v>60</v>
      </c>
      <c r="G52" s="1588" t="s">
        <v>794</v>
      </c>
      <c r="H52" s="2576" t="s">
        <v>795</v>
      </c>
      <c r="I52" s="2577"/>
      <c r="J52" s="2577"/>
      <c r="K52" s="2578"/>
      <c r="L52" s="1992" t="s">
        <v>99</v>
      </c>
      <c r="M52" s="857" t="s">
        <v>796</v>
      </c>
    </row>
    <row r="53" spans="1:14" s="14" customFormat="1" ht="15.5">
      <c r="A53" s="2561"/>
      <c r="B53" s="388"/>
      <c r="C53" s="389"/>
      <c r="D53" s="395" t="s">
        <v>1925</v>
      </c>
      <c r="E53" s="389"/>
      <c r="F53" s="390"/>
      <c r="G53" s="857" t="s">
        <v>797</v>
      </c>
      <c r="H53" s="2579" t="s">
        <v>1926</v>
      </c>
      <c r="I53" s="2580"/>
      <c r="J53" s="2580"/>
      <c r="K53" s="2581"/>
      <c r="L53" s="389"/>
      <c r="M53" s="390"/>
      <c r="N53" s="2582" t="s">
        <v>1927</v>
      </c>
    </row>
    <row r="54" spans="1:14" s="14" customFormat="1" ht="15.5">
      <c r="A54" s="2561"/>
      <c r="B54" s="388"/>
      <c r="C54" s="389"/>
      <c r="D54" s="390" t="s">
        <v>1928</v>
      </c>
      <c r="E54" s="389"/>
      <c r="F54" s="390"/>
      <c r="G54" s="390" t="s">
        <v>1929</v>
      </c>
      <c r="H54" s="1588" t="s">
        <v>779</v>
      </c>
      <c r="I54" s="1588" t="s">
        <v>780</v>
      </c>
      <c r="J54" s="1992" t="s">
        <v>120</v>
      </c>
      <c r="K54" s="1588" t="s">
        <v>781</v>
      </c>
      <c r="L54" s="389"/>
      <c r="M54" s="390"/>
      <c r="N54" s="2582"/>
    </row>
    <row r="55" spans="1:14" s="14" customFormat="1" ht="15.5">
      <c r="A55" s="2561"/>
      <c r="B55" s="388" t="s">
        <v>1762</v>
      </c>
      <c r="C55" s="389" t="s">
        <v>1890</v>
      </c>
      <c r="D55" s="390" t="s">
        <v>1650</v>
      </c>
      <c r="E55" s="389" t="s">
        <v>1654</v>
      </c>
      <c r="F55" s="392" t="s">
        <v>1763</v>
      </c>
      <c r="G55" s="390" t="s">
        <v>102</v>
      </c>
      <c r="H55" s="390" t="s">
        <v>1891</v>
      </c>
      <c r="I55" s="395" t="s">
        <v>121</v>
      </c>
      <c r="J55" s="389" t="s">
        <v>1838</v>
      </c>
      <c r="K55" s="390" t="s">
        <v>1891</v>
      </c>
      <c r="L55" s="389" t="s">
        <v>1648</v>
      </c>
      <c r="M55" s="390" t="s">
        <v>1649</v>
      </c>
    </row>
    <row r="56" spans="1:14" s="14" customFormat="1" ht="15.5">
      <c r="A56" s="2562"/>
      <c r="B56" s="397"/>
      <c r="D56" s="390" t="s">
        <v>1653</v>
      </c>
      <c r="F56" s="394"/>
      <c r="G56" s="390"/>
      <c r="H56" s="390" t="s">
        <v>1654</v>
      </c>
      <c r="I56" s="395" t="s">
        <v>1892</v>
      </c>
      <c r="J56" s="389" t="s">
        <v>1840</v>
      </c>
      <c r="K56" s="395" t="s">
        <v>1893</v>
      </c>
      <c r="L56" s="389"/>
      <c r="M56" s="390"/>
      <c r="N56" s="121"/>
    </row>
    <row r="57" spans="1:14" ht="15.75" customHeight="1">
      <c r="A57" s="2013" t="s">
        <v>801</v>
      </c>
      <c r="B57" s="463" t="s">
        <v>1659</v>
      </c>
      <c r="C57" s="403">
        <v>9560776</v>
      </c>
      <c r="D57" s="404">
        <v>2333</v>
      </c>
      <c r="E57" s="404">
        <v>9486967</v>
      </c>
      <c r="F57" s="404">
        <v>3736813</v>
      </c>
      <c r="G57" s="404">
        <v>60293</v>
      </c>
      <c r="H57" s="404">
        <v>5689860</v>
      </c>
      <c r="I57" s="404">
        <v>101029</v>
      </c>
      <c r="J57" s="404">
        <v>5475966</v>
      </c>
      <c r="K57" s="404">
        <v>112865</v>
      </c>
      <c r="L57" s="404">
        <v>41628</v>
      </c>
      <c r="M57" s="431">
        <v>899494</v>
      </c>
      <c r="N57" s="446" t="s">
        <v>1894</v>
      </c>
    </row>
    <row r="58" spans="1:14" ht="15.75" customHeight="1">
      <c r="A58" s="447" t="s">
        <v>1895</v>
      </c>
      <c r="B58" s="402" t="s">
        <v>1662</v>
      </c>
      <c r="C58" s="464"/>
      <c r="D58" s="13"/>
      <c r="E58" s="405">
        <v>9484634</v>
      </c>
      <c r="F58" s="449"/>
      <c r="G58" s="449"/>
      <c r="H58" s="449"/>
      <c r="I58" s="449"/>
      <c r="J58" s="449"/>
      <c r="K58" s="449"/>
      <c r="L58" s="449"/>
      <c r="M58" s="465"/>
      <c r="N58" s="450" t="s">
        <v>1896</v>
      </c>
    </row>
    <row r="59" spans="1:14" ht="6.75" customHeight="1">
      <c r="A59" s="447"/>
      <c r="B59" s="402"/>
      <c r="C59" s="464"/>
      <c r="D59" s="13"/>
      <c r="E59" s="408"/>
      <c r="F59" s="13"/>
      <c r="G59" s="13"/>
      <c r="H59" s="13"/>
      <c r="I59" s="13"/>
      <c r="J59" s="13"/>
      <c r="K59" s="13"/>
      <c r="L59" s="13"/>
      <c r="M59" s="466"/>
      <c r="N59" s="467" t="s">
        <v>1897</v>
      </c>
    </row>
    <row r="60" spans="1:14" ht="15">
      <c r="A60" s="445" t="s">
        <v>66</v>
      </c>
      <c r="B60" s="402" t="s">
        <v>1662</v>
      </c>
      <c r="C60" s="409">
        <v>1810520</v>
      </c>
      <c r="D60" s="405" t="s">
        <v>21</v>
      </c>
      <c r="E60" s="405">
        <v>1816039</v>
      </c>
      <c r="F60" s="405">
        <v>184022</v>
      </c>
      <c r="G60" s="405">
        <v>15160</v>
      </c>
      <c r="H60" s="405">
        <v>1616857</v>
      </c>
      <c r="I60" s="405">
        <v>44134</v>
      </c>
      <c r="J60" s="405">
        <v>1494459</v>
      </c>
      <c r="K60" s="405">
        <v>78264</v>
      </c>
      <c r="L60" s="405">
        <v>15928</v>
      </c>
      <c r="M60" s="433">
        <v>198379</v>
      </c>
      <c r="N60" s="406" t="s">
        <v>1801</v>
      </c>
    </row>
    <row r="61" spans="1:14" ht="11.25" customHeight="1">
      <c r="A61" s="401"/>
      <c r="B61" s="402"/>
      <c r="C61" s="464"/>
      <c r="D61" s="13"/>
      <c r="E61" s="13"/>
      <c r="F61" s="13"/>
      <c r="G61" s="13"/>
      <c r="H61" s="13"/>
      <c r="I61" s="13"/>
      <c r="J61" s="13"/>
      <c r="K61" s="13"/>
      <c r="L61" s="13"/>
      <c r="M61" s="466"/>
      <c r="N61" s="468" t="s">
        <v>1800</v>
      </c>
    </row>
    <row r="62" spans="1:14" ht="15">
      <c r="A62" s="420" t="s">
        <v>1903</v>
      </c>
      <c r="B62" s="402" t="s">
        <v>1662</v>
      </c>
      <c r="C62" s="411">
        <v>335</v>
      </c>
      <c r="D62" s="412" t="s">
        <v>22</v>
      </c>
      <c r="E62" s="412">
        <v>335</v>
      </c>
      <c r="F62" s="412" t="s">
        <v>22</v>
      </c>
      <c r="G62" s="412" t="s">
        <v>22</v>
      </c>
      <c r="H62" s="412">
        <v>335</v>
      </c>
      <c r="I62" s="412" t="s">
        <v>22</v>
      </c>
      <c r="J62" s="412" t="s">
        <v>22</v>
      </c>
      <c r="K62" s="412">
        <v>335</v>
      </c>
      <c r="L62" s="412" t="s">
        <v>21</v>
      </c>
      <c r="M62" s="434" t="s">
        <v>21</v>
      </c>
      <c r="N62" s="14" t="s">
        <v>1803</v>
      </c>
    </row>
    <row r="63" spans="1:14" ht="15">
      <c r="A63" s="420" t="s">
        <v>69</v>
      </c>
      <c r="B63" s="402" t="s">
        <v>1662</v>
      </c>
      <c r="C63" s="411">
        <v>24354</v>
      </c>
      <c r="D63" s="412" t="s">
        <v>22</v>
      </c>
      <c r="E63" s="412">
        <v>24291</v>
      </c>
      <c r="F63" s="412">
        <v>2070</v>
      </c>
      <c r="G63" s="412" t="s">
        <v>21</v>
      </c>
      <c r="H63" s="412">
        <v>22221</v>
      </c>
      <c r="I63" s="412" t="s">
        <v>21</v>
      </c>
      <c r="J63" s="412">
        <v>21263</v>
      </c>
      <c r="K63" s="412">
        <v>958</v>
      </c>
      <c r="L63" s="412">
        <v>2</v>
      </c>
      <c r="M63" s="434">
        <v>1444</v>
      </c>
      <c r="N63" s="14" t="s">
        <v>1804</v>
      </c>
    </row>
    <row r="64" spans="1:14" ht="15">
      <c r="A64" s="420" t="s">
        <v>70</v>
      </c>
      <c r="B64" s="402" t="s">
        <v>1662</v>
      </c>
      <c r="C64" s="411">
        <v>12948</v>
      </c>
      <c r="D64" s="412" t="s">
        <v>22</v>
      </c>
      <c r="E64" s="412">
        <v>12900</v>
      </c>
      <c r="F64" s="412" t="s">
        <v>21</v>
      </c>
      <c r="G64" s="412" t="s">
        <v>21</v>
      </c>
      <c r="H64" s="412">
        <v>12900</v>
      </c>
      <c r="I64" s="412" t="s">
        <v>21</v>
      </c>
      <c r="J64" s="412">
        <v>2568</v>
      </c>
      <c r="K64" s="412">
        <v>10332</v>
      </c>
      <c r="L64" s="412">
        <v>54</v>
      </c>
      <c r="M64" s="434">
        <v>91</v>
      </c>
      <c r="N64" s="14" t="s">
        <v>1805</v>
      </c>
    </row>
    <row r="65" spans="1:14" ht="15">
      <c r="A65" s="420" t="s">
        <v>71</v>
      </c>
      <c r="B65" s="402" t="s">
        <v>1662</v>
      </c>
      <c r="C65" s="411">
        <v>466454</v>
      </c>
      <c r="D65" s="412" t="s">
        <v>22</v>
      </c>
      <c r="E65" s="412">
        <v>464083</v>
      </c>
      <c r="F65" s="412">
        <v>14655</v>
      </c>
      <c r="G65" s="412">
        <v>14005</v>
      </c>
      <c r="H65" s="412">
        <v>435423</v>
      </c>
      <c r="I65" s="412" t="s">
        <v>21</v>
      </c>
      <c r="J65" s="412">
        <v>385583</v>
      </c>
      <c r="K65" s="412">
        <v>49840</v>
      </c>
      <c r="L65" s="412">
        <v>239</v>
      </c>
      <c r="M65" s="434">
        <v>49466</v>
      </c>
      <c r="N65" s="413" t="s">
        <v>1878</v>
      </c>
    </row>
    <row r="66" spans="1:14" ht="15">
      <c r="A66" s="410" t="s">
        <v>1807</v>
      </c>
      <c r="B66" s="402" t="s">
        <v>1662</v>
      </c>
      <c r="C66" s="411">
        <v>39182</v>
      </c>
      <c r="D66" s="412" t="s">
        <v>22</v>
      </c>
      <c r="E66" s="412">
        <v>39436</v>
      </c>
      <c r="F66" s="412">
        <v>9976</v>
      </c>
      <c r="G66" s="412">
        <v>39</v>
      </c>
      <c r="H66" s="412">
        <v>29421</v>
      </c>
      <c r="I66" s="412" t="s">
        <v>21</v>
      </c>
      <c r="J66" s="412">
        <v>21060</v>
      </c>
      <c r="K66" s="412">
        <v>8361</v>
      </c>
      <c r="L66" s="412" t="s">
        <v>21</v>
      </c>
      <c r="M66" s="434">
        <v>4550</v>
      </c>
      <c r="N66" s="413" t="s">
        <v>1879</v>
      </c>
    </row>
    <row r="67" spans="1:14" ht="15">
      <c r="A67" s="410" t="s">
        <v>1905</v>
      </c>
      <c r="B67" s="402" t="s">
        <v>1662</v>
      </c>
      <c r="C67" s="411">
        <v>427272</v>
      </c>
      <c r="D67" s="412" t="s">
        <v>22</v>
      </c>
      <c r="E67" s="412">
        <v>424647</v>
      </c>
      <c r="F67" s="412">
        <v>4679</v>
      </c>
      <c r="G67" s="412">
        <v>13966</v>
      </c>
      <c r="H67" s="412">
        <v>406002</v>
      </c>
      <c r="I67" s="412" t="s">
        <v>21</v>
      </c>
      <c r="J67" s="412">
        <v>364523</v>
      </c>
      <c r="K67" s="412">
        <v>41479</v>
      </c>
      <c r="L67" s="412">
        <v>239</v>
      </c>
      <c r="M67" s="434">
        <v>44916</v>
      </c>
      <c r="N67" s="413" t="s">
        <v>1930</v>
      </c>
    </row>
    <row r="68" spans="1:14" ht="15">
      <c r="A68" s="420" t="s">
        <v>72</v>
      </c>
      <c r="B68" s="402" t="s">
        <v>1662</v>
      </c>
      <c r="C68" s="411">
        <v>246089</v>
      </c>
      <c r="D68" s="412" t="s">
        <v>22</v>
      </c>
      <c r="E68" s="412">
        <v>240718</v>
      </c>
      <c r="F68" s="412" t="s">
        <v>21</v>
      </c>
      <c r="G68" s="412" t="s">
        <v>21</v>
      </c>
      <c r="H68" s="412">
        <v>240718</v>
      </c>
      <c r="I68" s="412" t="s">
        <v>21</v>
      </c>
      <c r="J68" s="412">
        <v>240718</v>
      </c>
      <c r="K68" s="412" t="s">
        <v>21</v>
      </c>
      <c r="L68" s="412">
        <v>4617</v>
      </c>
      <c r="M68" s="434">
        <v>3214</v>
      </c>
      <c r="N68" s="413" t="s">
        <v>1811</v>
      </c>
    </row>
    <row r="69" spans="1:14" ht="14.25" customHeight="1">
      <c r="A69" s="420" t="s">
        <v>73</v>
      </c>
      <c r="B69" s="402" t="s">
        <v>1812</v>
      </c>
      <c r="C69" s="411">
        <v>15937</v>
      </c>
      <c r="D69" s="412" t="s">
        <v>22</v>
      </c>
      <c r="E69" s="412">
        <v>16472</v>
      </c>
      <c r="F69" s="412" t="s">
        <v>21</v>
      </c>
      <c r="G69" s="412" t="s">
        <v>21</v>
      </c>
      <c r="H69" s="412">
        <v>16472</v>
      </c>
      <c r="I69" s="412" t="s">
        <v>21</v>
      </c>
      <c r="J69" s="412">
        <v>14140</v>
      </c>
      <c r="K69" s="412">
        <v>2332</v>
      </c>
      <c r="L69" s="412" t="s">
        <v>21</v>
      </c>
      <c r="M69" s="434">
        <v>2919</v>
      </c>
      <c r="N69" s="14" t="s">
        <v>1813</v>
      </c>
    </row>
    <row r="70" spans="1:14" ht="18" customHeight="1">
      <c r="A70" s="2014" t="s">
        <v>802</v>
      </c>
      <c r="B70" s="402" t="s">
        <v>1907</v>
      </c>
      <c r="C70" s="411" t="s">
        <v>21</v>
      </c>
      <c r="D70" s="412" t="s">
        <v>22</v>
      </c>
      <c r="E70" s="412" t="s">
        <v>21</v>
      </c>
      <c r="F70" s="412" t="s">
        <v>21</v>
      </c>
      <c r="G70" s="412" t="s">
        <v>21</v>
      </c>
      <c r="H70" s="412" t="s">
        <v>21</v>
      </c>
      <c r="I70" s="412" t="s">
        <v>21</v>
      </c>
      <c r="J70" s="412" t="s">
        <v>21</v>
      </c>
      <c r="K70" s="412" t="s">
        <v>21</v>
      </c>
      <c r="L70" s="412" t="s">
        <v>21</v>
      </c>
      <c r="M70" s="434" t="s">
        <v>21</v>
      </c>
      <c r="N70" s="413" t="s">
        <v>1908</v>
      </c>
    </row>
    <row r="71" spans="1:14" ht="15">
      <c r="A71" s="420" t="s">
        <v>133</v>
      </c>
      <c r="B71" s="402" t="s">
        <v>1812</v>
      </c>
      <c r="C71" s="411">
        <v>951824</v>
      </c>
      <c r="D71" s="412" t="s">
        <v>22</v>
      </c>
      <c r="E71" s="412">
        <v>968210</v>
      </c>
      <c r="F71" s="412">
        <v>215676</v>
      </c>
      <c r="G71" s="412" t="s">
        <v>21</v>
      </c>
      <c r="H71" s="412">
        <v>752534</v>
      </c>
      <c r="I71" s="412">
        <v>57123</v>
      </c>
      <c r="J71" s="412">
        <v>694364</v>
      </c>
      <c r="K71" s="412">
        <v>1047</v>
      </c>
      <c r="L71" s="412">
        <v>13740</v>
      </c>
      <c r="M71" s="434">
        <v>168333</v>
      </c>
      <c r="N71" s="78" t="s">
        <v>1815</v>
      </c>
    </row>
    <row r="72" spans="1:14" ht="15" customHeight="1">
      <c r="A72" s="420" t="s">
        <v>75</v>
      </c>
      <c r="B72" s="402" t="s">
        <v>1659</v>
      </c>
      <c r="C72" s="411">
        <v>240265</v>
      </c>
      <c r="D72" s="412" t="s">
        <v>21</v>
      </c>
      <c r="E72" s="412">
        <v>240904</v>
      </c>
      <c r="F72" s="412">
        <v>270</v>
      </c>
      <c r="G72" s="412" t="s">
        <v>21</v>
      </c>
      <c r="H72" s="412">
        <v>240634</v>
      </c>
      <c r="I72" s="412" t="s">
        <v>21</v>
      </c>
      <c r="J72" s="412">
        <v>231233</v>
      </c>
      <c r="K72" s="412">
        <v>9401</v>
      </c>
      <c r="L72" s="412" t="s">
        <v>21</v>
      </c>
      <c r="M72" s="434">
        <v>6091</v>
      </c>
      <c r="N72" s="456" t="s">
        <v>1883</v>
      </c>
    </row>
    <row r="73" spans="1:14" ht="6" customHeight="1">
      <c r="A73" s="414"/>
      <c r="B73" s="402"/>
      <c r="C73" s="407"/>
      <c r="D73" s="408"/>
      <c r="E73" s="408"/>
      <c r="F73" s="408"/>
      <c r="G73" s="408"/>
      <c r="H73" s="408"/>
      <c r="I73" s="408"/>
      <c r="J73" s="408"/>
      <c r="K73" s="408"/>
      <c r="L73" s="408"/>
      <c r="M73" s="432"/>
      <c r="N73" s="78"/>
    </row>
    <row r="74" spans="1:14" ht="15">
      <c r="A74" s="401" t="s">
        <v>76</v>
      </c>
      <c r="B74" s="402" t="s">
        <v>1659</v>
      </c>
      <c r="C74" s="409">
        <v>7750256</v>
      </c>
      <c r="D74" s="405">
        <v>2333</v>
      </c>
      <c r="E74" s="405">
        <v>7670928</v>
      </c>
      <c r="F74" s="405">
        <v>3552792</v>
      </c>
      <c r="G74" s="405">
        <v>45133</v>
      </c>
      <c r="H74" s="405">
        <v>4073003</v>
      </c>
      <c r="I74" s="405">
        <v>56895</v>
      </c>
      <c r="J74" s="405">
        <v>3981507</v>
      </c>
      <c r="K74" s="405">
        <v>34601</v>
      </c>
      <c r="L74" s="405">
        <v>25701</v>
      </c>
      <c r="M74" s="433">
        <v>701115</v>
      </c>
      <c r="N74" s="406" t="s">
        <v>1817</v>
      </c>
    </row>
    <row r="75" spans="1:14" ht="12" customHeight="1">
      <c r="A75" s="401"/>
      <c r="B75" s="402"/>
      <c r="C75" s="464"/>
      <c r="D75" s="13"/>
      <c r="E75" s="13"/>
      <c r="F75" s="13"/>
      <c r="G75" s="13"/>
      <c r="H75" s="13"/>
      <c r="I75" s="13"/>
      <c r="J75" s="13"/>
      <c r="K75" s="13"/>
      <c r="L75" s="13"/>
      <c r="M75" s="466"/>
      <c r="N75" s="406" t="s">
        <v>1800</v>
      </c>
    </row>
    <row r="76" spans="1:14" ht="15">
      <c r="A76" s="420" t="s">
        <v>106</v>
      </c>
      <c r="B76" s="402" t="s">
        <v>1812</v>
      </c>
      <c r="C76" s="411">
        <v>10206499</v>
      </c>
      <c r="D76" s="412" t="s">
        <v>22</v>
      </c>
      <c r="E76" s="412">
        <v>10093851</v>
      </c>
      <c r="F76" s="412">
        <v>5185002</v>
      </c>
      <c r="G76" s="412" t="s">
        <v>21</v>
      </c>
      <c r="H76" s="412">
        <v>4908849</v>
      </c>
      <c r="I76" s="412">
        <v>10673</v>
      </c>
      <c r="J76" s="412">
        <v>4889779</v>
      </c>
      <c r="K76" s="412">
        <v>8397</v>
      </c>
      <c r="L76" s="412">
        <v>37795</v>
      </c>
      <c r="M76" s="434">
        <v>1005444</v>
      </c>
      <c r="N76" s="14" t="s">
        <v>1911</v>
      </c>
    </row>
    <row r="77" spans="1:14" ht="15">
      <c r="A77" s="420" t="s">
        <v>134</v>
      </c>
      <c r="B77" s="402" t="s">
        <v>1662</v>
      </c>
      <c r="C77" s="411">
        <v>264619</v>
      </c>
      <c r="D77" s="412" t="s">
        <v>21</v>
      </c>
      <c r="E77" s="412">
        <v>259953</v>
      </c>
      <c r="F77" s="412" t="s">
        <v>21</v>
      </c>
      <c r="G77" s="412" t="s">
        <v>21</v>
      </c>
      <c r="H77" s="412">
        <v>259953</v>
      </c>
      <c r="I77" s="412">
        <v>65563</v>
      </c>
      <c r="J77" s="412">
        <v>194387</v>
      </c>
      <c r="K77" s="412">
        <v>3</v>
      </c>
      <c r="L77" s="412">
        <v>792</v>
      </c>
      <c r="M77" s="434">
        <v>24167</v>
      </c>
      <c r="N77" s="14" t="s">
        <v>1912</v>
      </c>
    </row>
    <row r="78" spans="1:14" ht="15">
      <c r="A78" s="420" t="s">
        <v>138</v>
      </c>
      <c r="B78" s="402"/>
      <c r="C78" s="469"/>
      <c r="D78" s="470"/>
      <c r="E78" s="470"/>
      <c r="F78" s="470"/>
      <c r="G78" s="470"/>
      <c r="H78" s="470"/>
      <c r="I78" s="470"/>
      <c r="J78" s="470"/>
      <c r="K78" s="470"/>
      <c r="L78" s="470"/>
      <c r="M78" s="471"/>
      <c r="N78" s="14" t="s">
        <v>1931</v>
      </c>
    </row>
    <row r="79" spans="1:14" ht="17.5">
      <c r="A79" s="420" t="s">
        <v>136</v>
      </c>
      <c r="B79" s="402" t="s">
        <v>1907</v>
      </c>
      <c r="C79" s="411">
        <v>234191</v>
      </c>
      <c r="D79" s="412" t="s">
        <v>21</v>
      </c>
      <c r="E79" s="412">
        <v>234191</v>
      </c>
      <c r="F79" s="412" t="s">
        <v>21</v>
      </c>
      <c r="G79" s="412" t="s">
        <v>21</v>
      </c>
      <c r="H79" s="412">
        <v>234191</v>
      </c>
      <c r="I79" s="412" t="s">
        <v>21</v>
      </c>
      <c r="J79" s="412">
        <v>234191</v>
      </c>
      <c r="K79" s="412" t="s">
        <v>21</v>
      </c>
      <c r="L79" s="412" t="s">
        <v>21</v>
      </c>
      <c r="M79" s="434" t="s">
        <v>22</v>
      </c>
      <c r="N79" s="455" t="s">
        <v>1914</v>
      </c>
    </row>
    <row r="80" spans="1:14" ht="15">
      <c r="A80" s="420" t="s">
        <v>78</v>
      </c>
      <c r="B80" s="402" t="s">
        <v>1662</v>
      </c>
      <c r="C80" s="411">
        <v>31052</v>
      </c>
      <c r="D80" s="412" t="s">
        <v>21</v>
      </c>
      <c r="E80" s="412">
        <v>31052</v>
      </c>
      <c r="F80" s="412" t="s">
        <v>21</v>
      </c>
      <c r="G80" s="412" t="s">
        <v>21</v>
      </c>
      <c r="H80" s="412">
        <v>31052</v>
      </c>
      <c r="I80" s="412" t="s">
        <v>21</v>
      </c>
      <c r="J80" s="412">
        <v>31052</v>
      </c>
      <c r="K80" s="412" t="s">
        <v>21</v>
      </c>
      <c r="L80" s="412" t="s">
        <v>21</v>
      </c>
      <c r="M80" s="434" t="s">
        <v>22</v>
      </c>
      <c r="N80" s="454" t="s">
        <v>1932</v>
      </c>
    </row>
    <row r="81" spans="1:14" ht="15">
      <c r="A81" s="420" t="s">
        <v>79</v>
      </c>
      <c r="B81" s="402" t="s">
        <v>1662</v>
      </c>
      <c r="C81" s="411">
        <v>234641</v>
      </c>
      <c r="D81" s="412" t="s">
        <v>21</v>
      </c>
      <c r="E81" s="412">
        <v>234641</v>
      </c>
      <c r="F81" s="412" t="s">
        <v>21</v>
      </c>
      <c r="G81" s="412" t="s">
        <v>21</v>
      </c>
      <c r="H81" s="412">
        <v>234641</v>
      </c>
      <c r="I81" s="412" t="s">
        <v>21</v>
      </c>
      <c r="J81" s="412">
        <v>234641</v>
      </c>
      <c r="K81" s="412" t="s">
        <v>21</v>
      </c>
      <c r="L81" s="412" t="s">
        <v>21</v>
      </c>
      <c r="M81" s="434" t="s">
        <v>22</v>
      </c>
      <c r="N81" s="455" t="s">
        <v>1916</v>
      </c>
    </row>
    <row r="82" spans="1:14" ht="15">
      <c r="A82" s="420" t="s">
        <v>139</v>
      </c>
      <c r="B82" s="402" t="s">
        <v>1662</v>
      </c>
      <c r="C82" s="411">
        <v>2973</v>
      </c>
      <c r="D82" s="412">
        <v>10735</v>
      </c>
      <c r="E82" s="412">
        <v>13708</v>
      </c>
      <c r="F82" s="412" t="s">
        <v>21</v>
      </c>
      <c r="G82" s="412" t="s">
        <v>21</v>
      </c>
      <c r="H82" s="412">
        <v>13708</v>
      </c>
      <c r="I82" s="412" t="s">
        <v>21</v>
      </c>
      <c r="J82" s="412">
        <v>13708</v>
      </c>
      <c r="K82" s="412" t="s">
        <v>21</v>
      </c>
      <c r="L82" s="412" t="s">
        <v>21</v>
      </c>
      <c r="M82" s="434" t="s">
        <v>22</v>
      </c>
      <c r="N82" s="455" t="s">
        <v>1933</v>
      </c>
    </row>
    <row r="83" spans="1:14" ht="15">
      <c r="A83" s="420" t="s">
        <v>81</v>
      </c>
      <c r="B83" s="402" t="s">
        <v>1662</v>
      </c>
      <c r="C83" s="411">
        <v>155955</v>
      </c>
      <c r="D83" s="412" t="s">
        <v>21</v>
      </c>
      <c r="E83" s="412">
        <v>155955</v>
      </c>
      <c r="F83" s="412">
        <v>76327</v>
      </c>
      <c r="G83" s="412">
        <v>40153</v>
      </c>
      <c r="H83" s="412">
        <v>39475</v>
      </c>
      <c r="I83" s="412" t="s">
        <v>21</v>
      </c>
      <c r="J83" s="412">
        <v>39475</v>
      </c>
      <c r="K83" s="412" t="s">
        <v>21</v>
      </c>
      <c r="L83" s="412" t="s">
        <v>21</v>
      </c>
      <c r="M83" s="434" t="s">
        <v>22</v>
      </c>
      <c r="N83" s="454" t="s">
        <v>1917</v>
      </c>
    </row>
    <row r="84" spans="1:14" ht="15">
      <c r="A84" s="420" t="s">
        <v>1934</v>
      </c>
      <c r="B84" s="402" t="s">
        <v>1812</v>
      </c>
      <c r="C84" s="411">
        <v>9814</v>
      </c>
      <c r="D84" s="412" t="s">
        <v>21</v>
      </c>
      <c r="E84" s="412">
        <v>9814</v>
      </c>
      <c r="F84" s="412" t="s">
        <v>21</v>
      </c>
      <c r="G84" s="412" t="s">
        <v>21</v>
      </c>
      <c r="H84" s="412">
        <v>9814</v>
      </c>
      <c r="I84" s="412" t="s">
        <v>21</v>
      </c>
      <c r="J84" s="412">
        <v>9392</v>
      </c>
      <c r="K84" s="412">
        <v>422</v>
      </c>
      <c r="L84" s="412" t="s">
        <v>21</v>
      </c>
      <c r="M84" s="434" t="s">
        <v>21</v>
      </c>
      <c r="N84" s="455" t="s">
        <v>1935</v>
      </c>
    </row>
    <row r="85" spans="1:14" ht="18" customHeight="1">
      <c r="A85" s="420" t="s">
        <v>1821</v>
      </c>
      <c r="B85" s="402" t="s">
        <v>1907</v>
      </c>
      <c r="C85" s="411">
        <v>67304</v>
      </c>
      <c r="D85" s="412" t="s">
        <v>22</v>
      </c>
      <c r="E85" s="412">
        <v>67304</v>
      </c>
      <c r="F85" s="412">
        <v>1115</v>
      </c>
      <c r="G85" s="412" t="s">
        <v>21</v>
      </c>
      <c r="H85" s="412">
        <v>66189</v>
      </c>
      <c r="I85" s="412" t="s">
        <v>22</v>
      </c>
      <c r="J85" s="412">
        <v>48005</v>
      </c>
      <c r="K85" s="412">
        <v>18184</v>
      </c>
      <c r="L85" s="412" t="s">
        <v>22</v>
      </c>
      <c r="M85" s="434" t="s">
        <v>22</v>
      </c>
      <c r="N85" s="454" t="s">
        <v>1919</v>
      </c>
    </row>
    <row r="86" spans="1:14" ht="15">
      <c r="A86" s="420" t="s">
        <v>1824</v>
      </c>
      <c r="B86" s="402" t="s">
        <v>1662</v>
      </c>
      <c r="C86" s="411">
        <v>73543</v>
      </c>
      <c r="D86" s="412" t="s">
        <v>22</v>
      </c>
      <c r="E86" s="412">
        <v>73537</v>
      </c>
      <c r="F86" s="412">
        <v>1218</v>
      </c>
      <c r="G86" s="412" t="s">
        <v>21</v>
      </c>
      <c r="H86" s="412">
        <v>72319</v>
      </c>
      <c r="I86" s="412" t="s">
        <v>22</v>
      </c>
      <c r="J86" s="412">
        <v>53011</v>
      </c>
      <c r="K86" s="412">
        <v>19308</v>
      </c>
      <c r="L86" s="412" t="s">
        <v>22</v>
      </c>
      <c r="M86" s="434" t="s">
        <v>22</v>
      </c>
      <c r="N86" s="454" t="s">
        <v>1920</v>
      </c>
    </row>
    <row r="87" spans="1:14" ht="15">
      <c r="A87" s="420" t="s">
        <v>18</v>
      </c>
      <c r="B87" s="402" t="s">
        <v>732</v>
      </c>
      <c r="C87" s="411">
        <v>3256</v>
      </c>
      <c r="D87" s="412" t="s">
        <v>21</v>
      </c>
      <c r="E87" s="412">
        <v>3256</v>
      </c>
      <c r="F87" s="412" t="s">
        <v>21</v>
      </c>
      <c r="G87" s="412" t="s">
        <v>21</v>
      </c>
      <c r="H87" s="412">
        <v>3256</v>
      </c>
      <c r="I87" s="412" t="s">
        <v>21</v>
      </c>
      <c r="J87" s="412">
        <v>3256</v>
      </c>
      <c r="K87" s="412" t="s">
        <v>21</v>
      </c>
      <c r="L87" s="412" t="s">
        <v>21</v>
      </c>
      <c r="M87" s="434" t="s">
        <v>21</v>
      </c>
      <c r="N87" s="455" t="s">
        <v>1936</v>
      </c>
    </row>
    <row r="88" spans="1:14" ht="15">
      <c r="A88" s="420" t="s">
        <v>86</v>
      </c>
      <c r="B88" s="402" t="s">
        <v>1812</v>
      </c>
      <c r="C88" s="411">
        <v>78334</v>
      </c>
      <c r="D88" s="412" t="s">
        <v>21</v>
      </c>
      <c r="E88" s="412">
        <v>78991</v>
      </c>
      <c r="F88" s="412">
        <v>17365</v>
      </c>
      <c r="G88" s="412" t="s">
        <v>21</v>
      </c>
      <c r="H88" s="412">
        <v>61626</v>
      </c>
      <c r="I88" s="412" t="s">
        <v>21</v>
      </c>
      <c r="J88" s="412">
        <v>60250</v>
      </c>
      <c r="K88" s="412">
        <v>1376</v>
      </c>
      <c r="L88" s="412" t="s">
        <v>21</v>
      </c>
      <c r="M88" s="434">
        <v>6973</v>
      </c>
      <c r="N88" s="455" t="s">
        <v>87</v>
      </c>
    </row>
    <row r="89" spans="1:14" ht="15">
      <c r="A89" s="420" t="s">
        <v>88</v>
      </c>
      <c r="B89" s="402" t="s">
        <v>1662</v>
      </c>
      <c r="C89" s="411">
        <v>292069</v>
      </c>
      <c r="D89" s="412" t="s">
        <v>21</v>
      </c>
      <c r="E89" s="412">
        <v>287074</v>
      </c>
      <c r="F89" s="412" t="s">
        <v>21</v>
      </c>
      <c r="G89" s="412" t="s">
        <v>21</v>
      </c>
      <c r="H89" s="412">
        <v>287074</v>
      </c>
      <c r="I89" s="412" t="s">
        <v>21</v>
      </c>
      <c r="J89" s="412">
        <v>278170</v>
      </c>
      <c r="K89" s="412">
        <v>8904</v>
      </c>
      <c r="L89" s="412" t="s">
        <v>21</v>
      </c>
      <c r="M89" s="434">
        <v>11168</v>
      </c>
      <c r="N89" s="455" t="s">
        <v>1921</v>
      </c>
    </row>
    <row r="90" spans="1:14" ht="15">
      <c r="A90" s="458" t="s">
        <v>1922</v>
      </c>
      <c r="B90" s="459" t="s">
        <v>1662</v>
      </c>
      <c r="C90" s="411">
        <v>42612</v>
      </c>
      <c r="D90" s="412" t="s">
        <v>21</v>
      </c>
      <c r="E90" s="412">
        <v>42501</v>
      </c>
      <c r="F90" s="412">
        <v>9955</v>
      </c>
      <c r="G90" s="412" t="s">
        <v>21</v>
      </c>
      <c r="H90" s="412">
        <v>32546</v>
      </c>
      <c r="I90" s="412" t="s">
        <v>21</v>
      </c>
      <c r="J90" s="412">
        <v>32546</v>
      </c>
      <c r="K90" s="412" t="s">
        <v>21</v>
      </c>
      <c r="L90" s="412" t="s">
        <v>21</v>
      </c>
      <c r="M90" s="434">
        <v>819</v>
      </c>
      <c r="N90" s="460" t="s">
        <v>1828</v>
      </c>
    </row>
    <row r="91" spans="1:14" ht="17.25" customHeight="1">
      <c r="A91" s="2583" t="s">
        <v>585</v>
      </c>
      <c r="B91" s="2583"/>
      <c r="C91" s="2583"/>
      <c r="D91" s="2583"/>
      <c r="E91" s="2583"/>
      <c r="F91" s="2583"/>
      <c r="G91" s="2583"/>
      <c r="H91" s="1183" t="s">
        <v>1937</v>
      </c>
      <c r="I91" s="2585" t="s">
        <v>803</v>
      </c>
      <c r="J91" s="2585"/>
      <c r="K91" s="2585"/>
      <c r="L91" s="2585"/>
      <c r="M91" s="2585"/>
      <c r="N91" s="2585"/>
    </row>
    <row r="92" spans="1:14" ht="14.25" customHeight="1">
      <c r="A92" s="2584"/>
      <c r="B92" s="2584"/>
      <c r="C92" s="2584"/>
      <c r="D92" s="2584"/>
      <c r="E92" s="2584"/>
      <c r="F92" s="2584"/>
      <c r="G92" s="2584"/>
      <c r="I92" s="2575"/>
      <c r="J92" s="2575"/>
      <c r="K92" s="2575"/>
      <c r="L92" s="2575"/>
      <c r="M92" s="2575"/>
      <c r="N92" s="2575"/>
    </row>
    <row r="93" spans="1:14" ht="15" customHeight="1">
      <c r="A93" s="4" t="s">
        <v>586</v>
      </c>
      <c r="I93" s="2575"/>
      <c r="J93" s="2575"/>
      <c r="K93" s="2575"/>
      <c r="L93" s="2575"/>
      <c r="M93" s="2575"/>
      <c r="N93" s="2575"/>
    </row>
    <row r="94" spans="1:14" ht="14">
      <c r="H94" s="1184" t="s">
        <v>1938</v>
      </c>
      <c r="I94" s="2575" t="s">
        <v>1939</v>
      </c>
      <c r="J94" s="2575"/>
      <c r="K94" s="2575"/>
      <c r="L94" s="2575"/>
      <c r="M94" s="2575"/>
      <c r="N94" s="2575"/>
    </row>
    <row r="95" spans="1:14" ht="18" customHeight="1"/>
  </sheetData>
  <mergeCells count="11">
    <mergeCell ref="I94:N94"/>
    <mergeCell ref="A5:A10"/>
    <mergeCell ref="H6:K6"/>
    <mergeCell ref="H7:K7"/>
    <mergeCell ref="N7:N8"/>
    <mergeCell ref="A51:A56"/>
    <mergeCell ref="H52:K52"/>
    <mergeCell ref="H53:K53"/>
    <mergeCell ref="N53:N54"/>
    <mergeCell ref="A91:G92"/>
    <mergeCell ref="I91:N93"/>
  </mergeCells>
  <phoneticPr fontId="99"/>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6E328-996C-4181-AC0C-35314ABC2DDD}">
  <dimension ref="A1:Z52"/>
  <sheetViews>
    <sheetView zoomScaleNormal="100" zoomScaleSheetLayoutView="85" workbookViewId="0"/>
  </sheetViews>
  <sheetFormatPr defaultColWidth="9" defaultRowHeight="13"/>
  <cols>
    <col min="1" max="1" width="27.6328125" style="518" customWidth="1"/>
    <col min="2" max="2" width="9.6328125" style="518" customWidth="1"/>
    <col min="3" max="8" width="13.6328125" style="518" customWidth="1"/>
    <col min="9" max="13" width="16.6328125" style="518" customWidth="1"/>
    <col min="14" max="14" width="34.453125" style="518" customWidth="1"/>
    <col min="15" max="27" width="9" style="518"/>
    <col min="28" max="28" width="9.453125" style="518" bestFit="1" customWidth="1"/>
    <col min="29" max="16384" width="9" style="518"/>
  </cols>
  <sheetData>
    <row r="1" spans="1:26" s="374" customFormat="1" ht="15" customHeight="1">
      <c r="A1" s="1986" t="s">
        <v>788</v>
      </c>
      <c r="B1" s="373"/>
      <c r="M1" s="373"/>
      <c r="N1" s="1987" t="s">
        <v>788</v>
      </c>
    </row>
    <row r="2" spans="1:26" s="35" customFormat="1" ht="14">
      <c r="B2" s="440"/>
      <c r="N2" s="14"/>
    </row>
    <row r="3" spans="1:26" s="35" customFormat="1" ht="14">
      <c r="B3" s="440"/>
      <c r="N3" s="14"/>
    </row>
    <row r="4" spans="1:26" s="35" customFormat="1" ht="14">
      <c r="N4" s="14"/>
    </row>
    <row r="5" spans="1:26" s="35" customFormat="1" ht="14">
      <c r="N5" s="14"/>
    </row>
    <row r="6" spans="1:26" s="35" customFormat="1" ht="23.25" customHeight="1">
      <c r="A6" s="2012" t="s">
        <v>804</v>
      </c>
      <c r="B6" s="2235" t="s">
        <v>1292</v>
      </c>
      <c r="C6" s="473"/>
      <c r="N6" s="14"/>
    </row>
    <row r="7" spans="1:26" s="14" customFormat="1" ht="20.149999999999999" customHeight="1">
      <c r="A7" s="424"/>
      <c r="B7" s="426"/>
      <c r="C7" s="424"/>
      <c r="D7" s="1588" t="s">
        <v>56</v>
      </c>
      <c r="E7" s="384"/>
      <c r="F7" s="1008" t="s">
        <v>115</v>
      </c>
      <c r="G7" s="1008" t="s">
        <v>805</v>
      </c>
      <c r="H7" s="384"/>
      <c r="I7" s="384" t="s">
        <v>1940</v>
      </c>
      <c r="J7" s="384" t="s">
        <v>1941</v>
      </c>
      <c r="K7" s="444"/>
      <c r="L7" s="424"/>
      <c r="M7" s="426"/>
      <c r="N7" s="424"/>
    </row>
    <row r="8" spans="1:26" s="14" customFormat="1" ht="20.149999999999999" customHeight="1">
      <c r="A8" s="474"/>
      <c r="B8" s="1991" t="s">
        <v>1942</v>
      </c>
      <c r="C8" s="1992" t="s">
        <v>96</v>
      </c>
      <c r="D8" s="857" t="s">
        <v>689</v>
      </c>
      <c r="E8" s="1992" t="s">
        <v>140</v>
      </c>
      <c r="F8" s="1588" t="s">
        <v>60</v>
      </c>
      <c r="G8" s="1588" t="s">
        <v>1834</v>
      </c>
      <c r="H8" s="2203" t="s">
        <v>806</v>
      </c>
      <c r="I8" s="2015" t="s">
        <v>1943</v>
      </c>
      <c r="J8" s="2015"/>
      <c r="K8" s="1915"/>
      <c r="L8" s="1992" t="s">
        <v>99</v>
      </c>
      <c r="M8" s="857" t="s">
        <v>796</v>
      </c>
    </row>
    <row r="9" spans="1:26" s="14" customFormat="1" ht="20.149999999999999" customHeight="1">
      <c r="A9" s="2561" t="s">
        <v>1830</v>
      </c>
      <c r="B9" s="388"/>
      <c r="C9" s="389"/>
      <c r="D9" s="395" t="s">
        <v>1944</v>
      </c>
      <c r="E9" s="389"/>
      <c r="F9" s="390"/>
      <c r="G9" s="857" t="s">
        <v>61</v>
      </c>
      <c r="H9" s="475"/>
      <c r="I9" s="476" t="s">
        <v>1945</v>
      </c>
      <c r="J9" s="121"/>
      <c r="K9" s="477"/>
      <c r="L9" s="389"/>
      <c r="M9" s="390"/>
      <c r="N9" s="2582" t="s">
        <v>1946</v>
      </c>
    </row>
    <row r="10" spans="1:26" s="14" customFormat="1" ht="20.149999999999999" customHeight="1">
      <c r="A10" s="2561"/>
      <c r="B10" s="388"/>
      <c r="C10" s="389"/>
      <c r="D10" s="390" t="s">
        <v>1947</v>
      </c>
      <c r="E10" s="389"/>
      <c r="F10" s="390"/>
      <c r="G10" s="390" t="s">
        <v>1948</v>
      </c>
      <c r="H10" s="1588" t="s">
        <v>779</v>
      </c>
      <c r="I10" s="1588" t="s">
        <v>780</v>
      </c>
      <c r="J10" s="1992" t="s">
        <v>120</v>
      </c>
      <c r="K10" s="1588" t="s">
        <v>781</v>
      </c>
      <c r="L10" s="389"/>
      <c r="M10" s="390"/>
      <c r="N10" s="2582"/>
    </row>
    <row r="11" spans="1:26" s="14" customFormat="1" ht="20.149999999999999" customHeight="1">
      <c r="A11" s="474"/>
      <c r="B11" s="388" t="s">
        <v>1762</v>
      </c>
      <c r="C11" s="478" t="s">
        <v>1949</v>
      </c>
      <c r="D11" s="390" t="s">
        <v>1650</v>
      </c>
      <c r="E11" s="389" t="s">
        <v>1654</v>
      </c>
      <c r="F11" s="390" t="s">
        <v>1950</v>
      </c>
      <c r="G11" s="395" t="s">
        <v>1651</v>
      </c>
      <c r="H11" s="390"/>
      <c r="I11" s="395"/>
      <c r="J11" s="389" t="s">
        <v>1838</v>
      </c>
      <c r="K11" s="395"/>
      <c r="L11" s="389" t="s">
        <v>1648</v>
      </c>
      <c r="M11" s="390" t="s">
        <v>1649</v>
      </c>
    </row>
    <row r="12" spans="1:26" s="14" customFormat="1" ht="20.149999999999999" customHeight="1">
      <c r="A12" s="121"/>
      <c r="B12" s="399"/>
      <c r="D12" s="390" t="s">
        <v>1653</v>
      </c>
      <c r="F12" s="394"/>
      <c r="G12" s="575"/>
      <c r="H12" s="390" t="s">
        <v>1654</v>
      </c>
      <c r="I12" s="395" t="s">
        <v>1951</v>
      </c>
      <c r="J12" s="2208" t="s">
        <v>1840</v>
      </c>
      <c r="K12" s="395" t="s">
        <v>1657</v>
      </c>
      <c r="M12" s="393"/>
      <c r="N12" s="121"/>
    </row>
    <row r="13" spans="1:26" ht="24" customHeight="1">
      <c r="A13" s="401" t="s">
        <v>807</v>
      </c>
      <c r="B13" s="402" t="s">
        <v>1659</v>
      </c>
      <c r="C13" s="66">
        <v>62779560</v>
      </c>
      <c r="D13" s="2219">
        <v>39937113</v>
      </c>
      <c r="E13" s="2219">
        <v>87468741</v>
      </c>
      <c r="F13" s="2219">
        <v>6908989</v>
      </c>
      <c r="G13" s="2219">
        <v>439515</v>
      </c>
      <c r="H13" s="2219">
        <v>80120237</v>
      </c>
      <c r="I13" s="2219">
        <v>29014118</v>
      </c>
      <c r="J13" s="2219">
        <v>49825609</v>
      </c>
      <c r="K13" s="2219">
        <v>1280510</v>
      </c>
      <c r="L13" s="2219">
        <v>13830529</v>
      </c>
      <c r="M13" s="199">
        <v>6418263</v>
      </c>
      <c r="N13" s="1185" t="s">
        <v>1660</v>
      </c>
      <c r="P13" s="520"/>
      <c r="Q13" s="520"/>
      <c r="R13" s="520"/>
      <c r="S13" s="520"/>
      <c r="T13" s="520"/>
      <c r="U13" s="520"/>
      <c r="V13" s="520"/>
      <c r="W13" s="520"/>
      <c r="X13" s="520"/>
      <c r="Y13" s="520"/>
      <c r="Z13" s="520"/>
    </row>
    <row r="14" spans="1:26" ht="20.149999999999999" customHeight="1">
      <c r="A14" s="480" t="s">
        <v>1895</v>
      </c>
      <c r="B14" s="402" t="s">
        <v>1662</v>
      </c>
      <c r="C14" s="481" t="s">
        <v>26</v>
      </c>
      <c r="D14" s="482" t="s">
        <v>26</v>
      </c>
      <c r="E14" s="2220">
        <v>47553008</v>
      </c>
      <c r="F14" s="482" t="s">
        <v>26</v>
      </c>
      <c r="G14" s="482" t="s">
        <v>26</v>
      </c>
      <c r="H14" s="482" t="s">
        <v>26</v>
      </c>
      <c r="I14" s="482" t="s">
        <v>26</v>
      </c>
      <c r="J14" s="482" t="s">
        <v>26</v>
      </c>
      <c r="K14" s="482" t="s">
        <v>26</v>
      </c>
      <c r="L14" s="482" t="s">
        <v>26</v>
      </c>
      <c r="M14" s="483" t="s">
        <v>26</v>
      </c>
      <c r="N14" s="479" t="s">
        <v>1896</v>
      </c>
      <c r="P14" s="520"/>
      <c r="Q14" s="520"/>
      <c r="R14" s="520"/>
      <c r="S14" s="520"/>
      <c r="T14" s="520"/>
      <c r="U14" s="520"/>
      <c r="V14" s="520"/>
      <c r="W14" s="520"/>
      <c r="X14" s="520"/>
      <c r="Y14" s="520"/>
      <c r="Z14" s="520"/>
    </row>
    <row r="15" spans="1:26" ht="15" customHeight="1">
      <c r="A15" s="484"/>
      <c r="B15" s="402"/>
      <c r="C15" s="481" t="s">
        <v>26</v>
      </c>
      <c r="D15" s="482" t="s">
        <v>26</v>
      </c>
      <c r="E15" s="485" t="s">
        <v>26</v>
      </c>
      <c r="F15" s="482" t="s">
        <v>26</v>
      </c>
      <c r="G15" s="482" t="s">
        <v>26</v>
      </c>
      <c r="H15" s="482" t="s">
        <v>26</v>
      </c>
      <c r="I15" s="482" t="s">
        <v>26</v>
      </c>
      <c r="J15" s="482" t="s">
        <v>26</v>
      </c>
      <c r="K15" s="482" t="s">
        <v>26</v>
      </c>
      <c r="L15" s="482" t="s">
        <v>26</v>
      </c>
      <c r="M15" s="483" t="s">
        <v>26</v>
      </c>
      <c r="N15" s="479"/>
      <c r="P15" s="520"/>
      <c r="Q15" s="520"/>
      <c r="R15" s="520"/>
      <c r="S15" s="520"/>
      <c r="T15" s="520"/>
      <c r="U15" s="520"/>
      <c r="V15" s="520"/>
      <c r="W15" s="520"/>
      <c r="X15" s="520"/>
      <c r="Y15" s="520"/>
      <c r="Z15" s="520"/>
    </row>
    <row r="16" spans="1:26" ht="24" customHeight="1">
      <c r="A16" s="401" t="s">
        <v>1952</v>
      </c>
      <c r="B16" s="402" t="s">
        <v>1662</v>
      </c>
      <c r="C16" s="75">
        <v>2268252</v>
      </c>
      <c r="D16" s="2220" t="s">
        <v>21</v>
      </c>
      <c r="E16" s="2220">
        <v>1938745</v>
      </c>
      <c r="F16" s="2220">
        <v>204304</v>
      </c>
      <c r="G16" s="2220">
        <v>59940</v>
      </c>
      <c r="H16" s="2220">
        <v>1674501</v>
      </c>
      <c r="I16" s="2220">
        <v>394909</v>
      </c>
      <c r="J16" s="2220">
        <v>1096905</v>
      </c>
      <c r="K16" s="2220">
        <v>182687</v>
      </c>
      <c r="L16" s="2220">
        <v>224375</v>
      </c>
      <c r="M16" s="205">
        <v>329441</v>
      </c>
      <c r="N16" s="479" t="s">
        <v>1953</v>
      </c>
      <c r="P16" s="520"/>
      <c r="Q16" s="520"/>
      <c r="R16" s="520"/>
      <c r="S16" s="520"/>
      <c r="T16" s="520"/>
      <c r="U16" s="520"/>
      <c r="V16" s="520"/>
      <c r="W16" s="520"/>
      <c r="X16" s="520"/>
      <c r="Y16" s="520"/>
      <c r="Z16" s="520"/>
    </row>
    <row r="17" spans="1:26" ht="20.149999999999999" customHeight="1">
      <c r="A17" s="401"/>
      <c r="B17" s="402"/>
      <c r="C17" s="481" t="s">
        <v>26</v>
      </c>
      <c r="D17" s="482" t="s">
        <v>26</v>
      </c>
      <c r="E17" s="482" t="s">
        <v>26</v>
      </c>
      <c r="F17" s="482" t="s">
        <v>26</v>
      </c>
      <c r="G17" s="482" t="s">
        <v>26</v>
      </c>
      <c r="H17" s="482" t="s">
        <v>26</v>
      </c>
      <c r="I17" s="482" t="s">
        <v>26</v>
      </c>
      <c r="J17" s="482" t="s">
        <v>26</v>
      </c>
      <c r="K17" s="482" t="s">
        <v>26</v>
      </c>
      <c r="L17" s="482" t="s">
        <v>26</v>
      </c>
      <c r="M17" s="483" t="s">
        <v>26</v>
      </c>
      <c r="N17" s="479" t="s">
        <v>1954</v>
      </c>
      <c r="P17" s="520"/>
      <c r="Q17" s="520"/>
      <c r="R17" s="520"/>
      <c r="S17" s="520"/>
      <c r="T17" s="520"/>
      <c r="U17" s="520"/>
      <c r="V17" s="520"/>
      <c r="W17" s="520"/>
      <c r="X17" s="520"/>
      <c r="Y17" s="520"/>
      <c r="Z17" s="520"/>
    </row>
    <row r="18" spans="1:26" ht="20.149999999999999" customHeight="1">
      <c r="A18" s="420" t="s">
        <v>1903</v>
      </c>
      <c r="B18" s="402" t="s">
        <v>1662</v>
      </c>
      <c r="C18" s="82">
        <v>1713</v>
      </c>
      <c r="D18" s="2221" t="s">
        <v>22</v>
      </c>
      <c r="E18" s="2221">
        <v>1665</v>
      </c>
      <c r="F18" s="2221" t="s">
        <v>22</v>
      </c>
      <c r="G18" s="2221" t="s">
        <v>22</v>
      </c>
      <c r="H18" s="2221">
        <v>1665</v>
      </c>
      <c r="I18" s="2221" t="s">
        <v>22</v>
      </c>
      <c r="J18" s="2221" t="s">
        <v>22</v>
      </c>
      <c r="K18" s="2221">
        <v>1665</v>
      </c>
      <c r="L18" s="2221">
        <v>51</v>
      </c>
      <c r="M18" s="208">
        <v>14</v>
      </c>
      <c r="N18" s="146" t="s">
        <v>1803</v>
      </c>
      <c r="P18" s="520"/>
      <c r="Q18" s="520"/>
      <c r="R18" s="520"/>
      <c r="S18" s="520"/>
      <c r="T18" s="520"/>
      <c r="U18" s="520"/>
      <c r="V18" s="520"/>
      <c r="W18" s="520"/>
      <c r="X18" s="520"/>
      <c r="Y18" s="520"/>
      <c r="Z18" s="520"/>
    </row>
    <row r="19" spans="1:26" ht="20.149999999999999" customHeight="1">
      <c r="A19" s="420" t="s">
        <v>69</v>
      </c>
      <c r="B19" s="402" t="s">
        <v>1662</v>
      </c>
      <c r="C19" s="82">
        <v>97781</v>
      </c>
      <c r="D19" s="2221" t="s">
        <v>22</v>
      </c>
      <c r="E19" s="2221">
        <v>97494</v>
      </c>
      <c r="F19" s="2221">
        <v>2426</v>
      </c>
      <c r="G19" s="2221" t="s">
        <v>21</v>
      </c>
      <c r="H19" s="2221">
        <v>95068</v>
      </c>
      <c r="I19" s="2221" t="s">
        <v>22</v>
      </c>
      <c r="J19" s="2221">
        <v>69462</v>
      </c>
      <c r="K19" s="2221">
        <v>25606</v>
      </c>
      <c r="L19" s="2221">
        <v>386</v>
      </c>
      <c r="M19" s="208">
        <v>3885</v>
      </c>
      <c r="N19" s="146" t="s">
        <v>1804</v>
      </c>
      <c r="P19" s="520"/>
      <c r="Q19" s="520"/>
      <c r="R19" s="520"/>
      <c r="S19" s="520"/>
      <c r="T19" s="520"/>
      <c r="U19" s="520"/>
      <c r="V19" s="520"/>
      <c r="W19" s="520"/>
      <c r="X19" s="520"/>
      <c r="Y19" s="520"/>
      <c r="Z19" s="520"/>
    </row>
    <row r="20" spans="1:26" ht="20.149999999999999" customHeight="1">
      <c r="A20" s="420" t="s">
        <v>70</v>
      </c>
      <c r="B20" s="402" t="s">
        <v>1662</v>
      </c>
      <c r="C20" s="82">
        <v>21020</v>
      </c>
      <c r="D20" s="2221" t="s">
        <v>22</v>
      </c>
      <c r="E20" s="2221">
        <v>20901</v>
      </c>
      <c r="F20" s="2221" t="s">
        <v>21</v>
      </c>
      <c r="G20" s="2221" t="s">
        <v>21</v>
      </c>
      <c r="H20" s="2221">
        <v>20901</v>
      </c>
      <c r="I20" s="2221" t="s">
        <v>22</v>
      </c>
      <c r="J20" s="2221">
        <v>266</v>
      </c>
      <c r="K20" s="2221">
        <v>20635</v>
      </c>
      <c r="L20" s="2221">
        <v>115</v>
      </c>
      <c r="M20" s="208">
        <v>142</v>
      </c>
      <c r="N20" s="486" t="s">
        <v>1805</v>
      </c>
      <c r="P20" s="520"/>
      <c r="Q20" s="520"/>
      <c r="R20" s="520"/>
      <c r="S20" s="520"/>
      <c r="T20" s="520"/>
      <c r="U20" s="520"/>
      <c r="V20" s="520"/>
      <c r="W20" s="520"/>
      <c r="X20" s="520"/>
      <c r="Y20" s="520"/>
      <c r="Z20" s="520"/>
    </row>
    <row r="21" spans="1:26" ht="20.149999999999999" customHeight="1">
      <c r="A21" s="420" t="s">
        <v>71</v>
      </c>
      <c r="B21" s="402" t="s">
        <v>1662</v>
      </c>
      <c r="C21" s="82">
        <v>524101</v>
      </c>
      <c r="D21" s="2221" t="s">
        <v>22</v>
      </c>
      <c r="E21" s="2221">
        <v>509718</v>
      </c>
      <c r="F21" s="2221">
        <v>156722</v>
      </c>
      <c r="G21" s="2221">
        <v>55747</v>
      </c>
      <c r="H21" s="2221">
        <v>297249</v>
      </c>
      <c r="I21" s="2221" t="s">
        <v>21</v>
      </c>
      <c r="J21" s="2221">
        <v>288856</v>
      </c>
      <c r="K21" s="2221">
        <v>8393</v>
      </c>
      <c r="L21" s="2221">
        <v>19439</v>
      </c>
      <c r="M21" s="208">
        <v>58004</v>
      </c>
      <c r="N21" s="486" t="s">
        <v>1955</v>
      </c>
      <c r="P21" s="520"/>
      <c r="Q21" s="520"/>
      <c r="R21" s="520"/>
      <c r="S21" s="520"/>
      <c r="T21" s="520"/>
      <c r="U21" s="520"/>
      <c r="V21" s="520"/>
      <c r="W21" s="520"/>
      <c r="X21" s="520"/>
      <c r="Y21" s="520"/>
      <c r="Z21" s="520"/>
    </row>
    <row r="22" spans="1:26" ht="20.149999999999999" customHeight="1">
      <c r="A22" s="487" t="s">
        <v>141</v>
      </c>
      <c r="B22" s="402" t="s">
        <v>1662</v>
      </c>
      <c r="C22" s="82">
        <v>262983</v>
      </c>
      <c r="D22" s="2221" t="s">
        <v>22</v>
      </c>
      <c r="E22" s="2221">
        <v>257018</v>
      </c>
      <c r="F22" s="2221">
        <v>88476</v>
      </c>
      <c r="G22" s="2221">
        <v>5755</v>
      </c>
      <c r="H22" s="2221">
        <v>162787</v>
      </c>
      <c r="I22" s="2221" t="s">
        <v>22</v>
      </c>
      <c r="J22" s="2221">
        <v>156213</v>
      </c>
      <c r="K22" s="2221">
        <v>6574</v>
      </c>
      <c r="L22" s="2221">
        <v>11799</v>
      </c>
      <c r="M22" s="208">
        <v>16052</v>
      </c>
      <c r="N22" s="486" t="s">
        <v>1956</v>
      </c>
      <c r="P22" s="520"/>
      <c r="Q22" s="520"/>
      <c r="R22" s="520"/>
      <c r="S22" s="520"/>
      <c r="T22" s="520"/>
      <c r="U22" s="520"/>
      <c r="V22" s="520"/>
      <c r="W22" s="520"/>
      <c r="X22" s="520"/>
      <c r="Y22" s="520"/>
      <c r="Z22" s="520"/>
    </row>
    <row r="23" spans="1:26" ht="20.149999999999999" customHeight="1">
      <c r="A23" s="487" t="s">
        <v>142</v>
      </c>
      <c r="B23" s="402" t="s">
        <v>1662</v>
      </c>
      <c r="C23" s="82">
        <v>261118</v>
      </c>
      <c r="D23" s="2221" t="s">
        <v>22</v>
      </c>
      <c r="E23" s="2221">
        <v>252700</v>
      </c>
      <c r="F23" s="2221">
        <v>68246</v>
      </c>
      <c r="G23" s="2221">
        <v>49992</v>
      </c>
      <c r="H23" s="2221">
        <v>134462</v>
      </c>
      <c r="I23" s="2221" t="s">
        <v>21</v>
      </c>
      <c r="J23" s="2221">
        <v>132643</v>
      </c>
      <c r="K23" s="2221">
        <v>1819</v>
      </c>
      <c r="L23" s="2221">
        <v>7640</v>
      </c>
      <c r="M23" s="208">
        <v>41952</v>
      </c>
      <c r="N23" s="486" t="s">
        <v>1957</v>
      </c>
      <c r="P23" s="520"/>
      <c r="Q23" s="520"/>
      <c r="R23" s="520"/>
      <c r="S23" s="520"/>
      <c r="T23" s="520"/>
      <c r="U23" s="520"/>
      <c r="V23" s="520"/>
      <c r="W23" s="520"/>
      <c r="X23" s="520"/>
      <c r="Y23" s="520"/>
      <c r="Z23" s="520"/>
    </row>
    <row r="24" spans="1:26" ht="20.149999999999999" customHeight="1">
      <c r="A24" s="488" t="s">
        <v>72</v>
      </c>
      <c r="B24" s="402" t="s">
        <v>1662</v>
      </c>
      <c r="C24" s="82">
        <v>94480</v>
      </c>
      <c r="D24" s="2221" t="s">
        <v>22</v>
      </c>
      <c r="E24" s="2221">
        <v>97665</v>
      </c>
      <c r="F24" s="2221" t="s">
        <v>21</v>
      </c>
      <c r="G24" s="2221" t="s">
        <v>21</v>
      </c>
      <c r="H24" s="2221">
        <v>97665</v>
      </c>
      <c r="I24" s="2221">
        <v>97665</v>
      </c>
      <c r="J24" s="2221" t="s">
        <v>21</v>
      </c>
      <c r="K24" s="2221" t="s">
        <v>21</v>
      </c>
      <c r="L24" s="2221" t="s">
        <v>21</v>
      </c>
      <c r="M24" s="208">
        <v>4907</v>
      </c>
      <c r="N24" s="486" t="s">
        <v>1811</v>
      </c>
      <c r="P24" s="520"/>
      <c r="Q24" s="520"/>
      <c r="R24" s="520"/>
      <c r="S24" s="520"/>
      <c r="T24" s="520"/>
      <c r="U24" s="520"/>
      <c r="V24" s="520"/>
      <c r="W24" s="520"/>
      <c r="X24" s="520"/>
      <c r="Y24" s="520"/>
      <c r="Z24" s="520"/>
    </row>
    <row r="25" spans="1:26" ht="20.149999999999999" customHeight="1">
      <c r="A25" s="420" t="s">
        <v>73</v>
      </c>
      <c r="B25" s="402" t="s">
        <v>1812</v>
      </c>
      <c r="C25" s="82">
        <v>297301</v>
      </c>
      <c r="D25" s="2221" t="s">
        <v>22</v>
      </c>
      <c r="E25" s="2221">
        <v>268460</v>
      </c>
      <c r="F25" s="2221">
        <v>29500</v>
      </c>
      <c r="G25" s="2221" t="s">
        <v>21</v>
      </c>
      <c r="H25" s="2221">
        <v>238960</v>
      </c>
      <c r="I25" s="2221" t="s">
        <v>21</v>
      </c>
      <c r="J25" s="2221">
        <v>141611</v>
      </c>
      <c r="K25" s="2221">
        <v>97349</v>
      </c>
      <c r="L25" s="2221">
        <v>5764</v>
      </c>
      <c r="M25" s="208">
        <v>38964</v>
      </c>
      <c r="N25" s="146" t="s">
        <v>1813</v>
      </c>
      <c r="P25" s="520"/>
      <c r="Q25" s="520"/>
      <c r="R25" s="520"/>
      <c r="S25" s="520"/>
      <c r="T25" s="520"/>
      <c r="U25" s="520"/>
      <c r="V25" s="520"/>
      <c r="W25" s="520"/>
      <c r="X25" s="520"/>
      <c r="Y25" s="520"/>
      <c r="Z25" s="520"/>
    </row>
    <row r="26" spans="1:26" ht="20.149999999999999" customHeight="1">
      <c r="A26" s="420" t="s">
        <v>74</v>
      </c>
      <c r="B26" s="402" t="s">
        <v>1907</v>
      </c>
      <c r="C26" s="82">
        <v>82</v>
      </c>
      <c r="D26" s="2221" t="s">
        <v>22</v>
      </c>
      <c r="E26" s="2221">
        <v>82</v>
      </c>
      <c r="F26" s="2221" t="s">
        <v>21</v>
      </c>
      <c r="G26" s="2221" t="s">
        <v>21</v>
      </c>
      <c r="H26" s="2221">
        <v>82</v>
      </c>
      <c r="I26" s="2221" t="s">
        <v>21</v>
      </c>
      <c r="J26" s="2221">
        <v>82</v>
      </c>
      <c r="K26" s="2221" t="s">
        <v>21</v>
      </c>
      <c r="L26" s="2221" t="s">
        <v>22</v>
      </c>
      <c r="M26" s="208" t="s">
        <v>22</v>
      </c>
      <c r="N26" s="486" t="s">
        <v>1908</v>
      </c>
      <c r="P26" s="520"/>
      <c r="Q26" s="520"/>
      <c r="R26" s="520"/>
      <c r="S26" s="520"/>
      <c r="T26" s="520"/>
      <c r="U26" s="520"/>
      <c r="V26" s="520"/>
      <c r="W26" s="520"/>
      <c r="X26" s="520"/>
      <c r="Y26" s="520"/>
      <c r="Z26" s="520"/>
    </row>
    <row r="27" spans="1:26" ht="20.149999999999999" customHeight="1">
      <c r="A27" s="489" t="s">
        <v>1958</v>
      </c>
      <c r="B27" s="402" t="s">
        <v>1812</v>
      </c>
      <c r="C27" s="82">
        <v>1435891</v>
      </c>
      <c r="D27" s="2221" t="s">
        <v>22</v>
      </c>
      <c r="E27" s="2221">
        <v>1074127</v>
      </c>
      <c r="F27" s="2221" t="s">
        <v>22</v>
      </c>
      <c r="G27" s="2221" t="s">
        <v>21</v>
      </c>
      <c r="H27" s="2221">
        <v>1074127</v>
      </c>
      <c r="I27" s="2221">
        <v>374275</v>
      </c>
      <c r="J27" s="2221">
        <v>699852</v>
      </c>
      <c r="K27" s="2221" t="s">
        <v>21</v>
      </c>
      <c r="L27" s="2221">
        <v>253805</v>
      </c>
      <c r="M27" s="208">
        <v>267806</v>
      </c>
      <c r="N27" s="490" t="s">
        <v>1815</v>
      </c>
      <c r="P27" s="520"/>
      <c r="Q27" s="520"/>
      <c r="R27" s="520"/>
      <c r="S27" s="520"/>
      <c r="T27" s="520"/>
      <c r="U27" s="520"/>
      <c r="V27" s="520"/>
      <c r="W27" s="520"/>
      <c r="X27" s="520"/>
      <c r="Y27" s="520"/>
      <c r="Z27" s="520"/>
    </row>
    <row r="28" spans="1:26" ht="20.149999999999999" customHeight="1">
      <c r="A28" s="420" t="s">
        <v>75</v>
      </c>
      <c r="B28" s="402" t="s">
        <v>1659</v>
      </c>
      <c r="C28" s="82">
        <v>2965</v>
      </c>
      <c r="D28" s="2221" t="s">
        <v>21</v>
      </c>
      <c r="E28" s="2221">
        <v>2943</v>
      </c>
      <c r="F28" s="2221" t="s">
        <v>21</v>
      </c>
      <c r="G28" s="2221" t="s">
        <v>21</v>
      </c>
      <c r="H28" s="2221">
        <v>2943</v>
      </c>
      <c r="I28" s="2221" t="s">
        <v>21</v>
      </c>
      <c r="J28" s="2221">
        <v>2542</v>
      </c>
      <c r="K28" s="2221">
        <v>401</v>
      </c>
      <c r="L28" s="2221" t="s">
        <v>21</v>
      </c>
      <c r="M28" s="208">
        <v>576</v>
      </c>
      <c r="N28" s="490" t="s">
        <v>1883</v>
      </c>
      <c r="P28" s="520"/>
      <c r="Q28" s="520"/>
      <c r="R28" s="520"/>
      <c r="S28" s="520"/>
      <c r="T28" s="520"/>
      <c r="U28" s="520"/>
      <c r="V28" s="520"/>
      <c r="W28" s="520"/>
      <c r="X28" s="520"/>
      <c r="Y28" s="520"/>
      <c r="Z28" s="520"/>
    </row>
    <row r="29" spans="1:26" ht="20.149999999999999" customHeight="1">
      <c r="A29" s="414"/>
      <c r="B29" s="402"/>
      <c r="C29" s="204"/>
      <c r="D29" s="202"/>
      <c r="E29" s="202"/>
      <c r="F29" s="202"/>
      <c r="G29" s="202"/>
      <c r="H29" s="202"/>
      <c r="I29" s="202"/>
      <c r="J29" s="202"/>
      <c r="K29" s="202"/>
      <c r="L29" s="202"/>
      <c r="M29" s="203"/>
      <c r="N29" s="490"/>
      <c r="P29" s="520"/>
      <c r="Q29" s="520"/>
      <c r="R29" s="520"/>
      <c r="S29" s="520"/>
      <c r="T29" s="520"/>
      <c r="U29" s="520"/>
      <c r="V29" s="520"/>
      <c r="W29" s="520"/>
      <c r="X29" s="520"/>
      <c r="Y29" s="520"/>
      <c r="Z29" s="520"/>
    </row>
    <row r="30" spans="1:26" ht="24" customHeight="1">
      <c r="A30" s="401" t="s">
        <v>76</v>
      </c>
      <c r="B30" s="402" t="s">
        <v>1659</v>
      </c>
      <c r="C30" s="75">
        <v>60511308</v>
      </c>
      <c r="D30" s="2220">
        <v>39937113</v>
      </c>
      <c r="E30" s="2220">
        <v>85529997</v>
      </c>
      <c r="F30" s="2220">
        <v>6704685</v>
      </c>
      <c r="G30" s="2220">
        <v>379575</v>
      </c>
      <c r="H30" s="2220">
        <v>78445736</v>
      </c>
      <c r="I30" s="2220">
        <v>28619209</v>
      </c>
      <c r="J30" s="2220">
        <v>48728705</v>
      </c>
      <c r="K30" s="2220">
        <v>1097823</v>
      </c>
      <c r="L30" s="2220">
        <v>13606154</v>
      </c>
      <c r="M30" s="205">
        <v>6088822</v>
      </c>
      <c r="N30" s="479" t="s">
        <v>1817</v>
      </c>
      <c r="P30" s="520"/>
      <c r="Q30" s="520"/>
      <c r="R30" s="520"/>
      <c r="S30" s="520"/>
      <c r="T30" s="520"/>
      <c r="U30" s="520"/>
      <c r="V30" s="520"/>
      <c r="W30" s="520"/>
      <c r="X30" s="520"/>
      <c r="Y30" s="520"/>
      <c r="Z30" s="520"/>
    </row>
    <row r="31" spans="1:26" ht="20.149999999999999" customHeight="1">
      <c r="A31" s="401"/>
      <c r="B31" s="402"/>
      <c r="C31" s="204"/>
      <c r="D31" s="202"/>
      <c r="E31" s="202"/>
      <c r="F31" s="202"/>
      <c r="G31" s="202"/>
      <c r="H31" s="202"/>
      <c r="I31" s="202"/>
      <c r="J31" s="202"/>
      <c r="K31" s="202"/>
      <c r="L31" s="202"/>
      <c r="M31" s="203"/>
      <c r="N31" s="479" t="s">
        <v>1954</v>
      </c>
      <c r="P31" s="520"/>
      <c r="Q31" s="520"/>
      <c r="R31" s="520"/>
      <c r="S31" s="520"/>
      <c r="T31" s="520"/>
      <c r="U31" s="520"/>
      <c r="V31" s="520"/>
      <c r="W31" s="520"/>
      <c r="X31" s="520"/>
      <c r="Y31" s="520"/>
      <c r="Z31" s="520"/>
    </row>
    <row r="32" spans="1:26" ht="20.149999999999999" customHeight="1">
      <c r="A32" s="491" t="s">
        <v>143</v>
      </c>
      <c r="B32" s="402" t="s">
        <v>1699</v>
      </c>
      <c r="C32" s="82">
        <v>44696594</v>
      </c>
      <c r="D32" s="2221" t="s">
        <v>22</v>
      </c>
      <c r="E32" s="2221">
        <v>40828588</v>
      </c>
      <c r="F32" s="2221" t="s">
        <v>21</v>
      </c>
      <c r="G32" s="2221" t="s">
        <v>21</v>
      </c>
      <c r="H32" s="2221">
        <v>40828588</v>
      </c>
      <c r="I32" s="2221">
        <v>36710109</v>
      </c>
      <c r="J32" s="2221">
        <v>4118479</v>
      </c>
      <c r="K32" s="2221" t="s">
        <v>21</v>
      </c>
      <c r="L32" s="2221">
        <v>4046732</v>
      </c>
      <c r="M32" s="208">
        <v>3770043</v>
      </c>
      <c r="N32" s="486" t="s">
        <v>1959</v>
      </c>
      <c r="P32" s="520"/>
      <c r="Q32" s="520"/>
      <c r="R32" s="520"/>
      <c r="S32" s="520"/>
      <c r="T32" s="520"/>
      <c r="U32" s="520"/>
      <c r="V32" s="520"/>
      <c r="W32" s="520"/>
      <c r="X32" s="520"/>
      <c r="Y32" s="520"/>
      <c r="Z32" s="520"/>
    </row>
    <row r="33" spans="1:26" ht="20.149999999999999" customHeight="1">
      <c r="A33" s="420" t="s">
        <v>106</v>
      </c>
      <c r="B33" s="402" t="s">
        <v>1664</v>
      </c>
      <c r="C33" s="82">
        <v>19743298</v>
      </c>
      <c r="D33" s="2221" t="s">
        <v>22</v>
      </c>
      <c r="E33" s="2221">
        <v>15943567</v>
      </c>
      <c r="F33" s="2221">
        <v>3645186</v>
      </c>
      <c r="G33" s="2221" t="s">
        <v>21</v>
      </c>
      <c r="H33" s="2221">
        <v>12298381</v>
      </c>
      <c r="I33" s="2221">
        <v>662867</v>
      </c>
      <c r="J33" s="2221">
        <v>11635418</v>
      </c>
      <c r="K33" s="2221">
        <v>96</v>
      </c>
      <c r="L33" s="2221">
        <v>3616127</v>
      </c>
      <c r="M33" s="208">
        <v>2815245</v>
      </c>
      <c r="N33" s="146" t="s">
        <v>1960</v>
      </c>
      <c r="P33" s="520"/>
      <c r="Q33" s="520"/>
      <c r="R33" s="520"/>
      <c r="S33" s="520"/>
      <c r="T33" s="520"/>
      <c r="U33" s="520"/>
      <c r="V33" s="520"/>
      <c r="W33" s="520"/>
      <c r="X33" s="520"/>
      <c r="Y33" s="520"/>
      <c r="Z33" s="520"/>
    </row>
    <row r="34" spans="1:26" ht="20.149999999999999" customHeight="1">
      <c r="A34" s="420" t="s">
        <v>144</v>
      </c>
      <c r="B34" s="402" t="s">
        <v>1664</v>
      </c>
      <c r="C34" s="82">
        <v>10343796</v>
      </c>
      <c r="D34" s="2221">
        <v>25345537</v>
      </c>
      <c r="E34" s="2221">
        <v>32491475</v>
      </c>
      <c r="F34" s="2221" t="s">
        <v>22</v>
      </c>
      <c r="G34" s="2221" t="s">
        <v>21</v>
      </c>
      <c r="H34" s="2221">
        <v>32491475</v>
      </c>
      <c r="I34" s="2221">
        <v>453521</v>
      </c>
      <c r="J34" s="2221">
        <v>31985546</v>
      </c>
      <c r="K34" s="2221">
        <v>52408</v>
      </c>
      <c r="L34" s="2221">
        <v>2186490</v>
      </c>
      <c r="M34" s="208">
        <v>1719862</v>
      </c>
      <c r="N34" s="146" t="s">
        <v>1961</v>
      </c>
      <c r="P34" s="520"/>
      <c r="Q34" s="520"/>
      <c r="R34" s="520"/>
      <c r="S34" s="520"/>
      <c r="T34" s="520"/>
      <c r="U34" s="520"/>
      <c r="V34" s="520"/>
      <c r="W34" s="520"/>
      <c r="X34" s="520"/>
      <c r="Y34" s="520"/>
      <c r="Z34" s="520"/>
    </row>
    <row r="35" spans="1:26" ht="20.149999999999999" customHeight="1">
      <c r="A35" s="420" t="s">
        <v>1962</v>
      </c>
      <c r="B35" s="402" t="s">
        <v>1664</v>
      </c>
      <c r="C35" s="82">
        <v>74873</v>
      </c>
      <c r="D35" s="2221">
        <v>825533</v>
      </c>
      <c r="E35" s="2221">
        <v>118836</v>
      </c>
      <c r="F35" s="2221" t="s">
        <v>21</v>
      </c>
      <c r="G35" s="2221" t="s">
        <v>21</v>
      </c>
      <c r="H35" s="2221">
        <v>118836</v>
      </c>
      <c r="I35" s="2221">
        <v>118836</v>
      </c>
      <c r="J35" s="2221" t="s">
        <v>21</v>
      </c>
      <c r="K35" s="2221" t="s">
        <v>21</v>
      </c>
      <c r="L35" s="2221">
        <v>774501</v>
      </c>
      <c r="M35" s="208">
        <v>15908</v>
      </c>
      <c r="N35" s="146" t="s">
        <v>1963</v>
      </c>
      <c r="P35" s="520"/>
      <c r="Q35" s="520"/>
      <c r="R35" s="520"/>
      <c r="S35" s="520"/>
      <c r="T35" s="520"/>
      <c r="U35" s="520"/>
      <c r="V35" s="520"/>
      <c r="W35" s="520"/>
      <c r="X35" s="520"/>
      <c r="Y35" s="520"/>
      <c r="Z35" s="520"/>
    </row>
    <row r="36" spans="1:26" ht="20.149999999999999" customHeight="1">
      <c r="A36" s="420" t="s">
        <v>77</v>
      </c>
      <c r="B36" s="402" t="s">
        <v>1702</v>
      </c>
      <c r="C36" s="82">
        <v>1690559</v>
      </c>
      <c r="D36" s="2221">
        <v>11089993</v>
      </c>
      <c r="E36" s="2221">
        <v>9819744</v>
      </c>
      <c r="F36" s="2221">
        <v>1603913</v>
      </c>
      <c r="G36" s="2221" t="s">
        <v>21</v>
      </c>
      <c r="H36" s="2221">
        <v>8215831</v>
      </c>
      <c r="I36" s="2221">
        <v>5332</v>
      </c>
      <c r="J36" s="2221">
        <v>7796979</v>
      </c>
      <c r="K36" s="2221">
        <v>413520</v>
      </c>
      <c r="L36" s="2221">
        <v>2745808</v>
      </c>
      <c r="M36" s="208" t="s">
        <v>22</v>
      </c>
      <c r="N36" s="486" t="s">
        <v>145</v>
      </c>
      <c r="P36" s="520"/>
      <c r="Q36" s="520"/>
      <c r="R36" s="520"/>
      <c r="S36" s="520"/>
      <c r="T36" s="520"/>
      <c r="U36" s="520"/>
      <c r="V36" s="520"/>
      <c r="W36" s="520"/>
      <c r="X36" s="520"/>
      <c r="Y36" s="520"/>
      <c r="Z36" s="520"/>
    </row>
    <row r="37" spans="1:26" ht="20.149999999999999" customHeight="1">
      <c r="A37" s="420" t="s">
        <v>78</v>
      </c>
      <c r="B37" s="402" t="s">
        <v>1664</v>
      </c>
      <c r="C37" s="82">
        <v>1374824</v>
      </c>
      <c r="D37" s="2221">
        <v>129262815</v>
      </c>
      <c r="E37" s="2221">
        <v>87623858</v>
      </c>
      <c r="F37" s="2221">
        <v>28532563</v>
      </c>
      <c r="G37" s="2221">
        <v>3235860</v>
      </c>
      <c r="H37" s="2221">
        <v>55855435</v>
      </c>
      <c r="I37" s="2221" t="s">
        <v>21</v>
      </c>
      <c r="J37" s="2221">
        <v>51363356</v>
      </c>
      <c r="K37" s="2221">
        <v>4492079</v>
      </c>
      <c r="L37" s="2221">
        <v>40103683</v>
      </c>
      <c r="M37" s="208" t="s">
        <v>22</v>
      </c>
      <c r="N37" s="486" t="s">
        <v>1964</v>
      </c>
      <c r="P37" s="520"/>
      <c r="Q37" s="520"/>
      <c r="R37" s="520"/>
      <c r="S37" s="520"/>
      <c r="T37" s="520"/>
      <c r="U37" s="520"/>
      <c r="V37" s="520"/>
      <c r="W37" s="520"/>
      <c r="X37" s="520"/>
      <c r="Y37" s="520"/>
      <c r="Z37" s="520"/>
    </row>
    <row r="38" spans="1:26" ht="20.149999999999999" customHeight="1">
      <c r="A38" s="420" t="s">
        <v>79</v>
      </c>
      <c r="B38" s="402" t="s">
        <v>1664</v>
      </c>
      <c r="C38" s="82">
        <v>65575</v>
      </c>
      <c r="D38" s="2221">
        <v>7915863</v>
      </c>
      <c r="E38" s="2221">
        <v>5246855</v>
      </c>
      <c r="F38" s="2221">
        <v>1989013</v>
      </c>
      <c r="G38" s="2221">
        <v>14234</v>
      </c>
      <c r="H38" s="2221">
        <v>3243608</v>
      </c>
      <c r="I38" s="2221" t="s">
        <v>21</v>
      </c>
      <c r="J38" s="2221">
        <v>2893252</v>
      </c>
      <c r="K38" s="2221">
        <v>350356</v>
      </c>
      <c r="L38" s="2221">
        <v>2356534</v>
      </c>
      <c r="M38" s="208" t="s">
        <v>22</v>
      </c>
      <c r="N38" s="486" t="s">
        <v>1965</v>
      </c>
      <c r="P38" s="520"/>
      <c r="Q38" s="520"/>
      <c r="R38" s="520"/>
      <c r="S38" s="520"/>
      <c r="T38" s="520"/>
      <c r="U38" s="520"/>
      <c r="V38" s="520"/>
      <c r="W38" s="520"/>
      <c r="X38" s="520"/>
      <c r="Y38" s="520"/>
      <c r="Z38" s="520"/>
    </row>
    <row r="39" spans="1:26" ht="20.149999999999999" customHeight="1">
      <c r="A39" s="420" t="s">
        <v>139</v>
      </c>
      <c r="B39" s="402" t="s">
        <v>1664</v>
      </c>
      <c r="C39" s="82" t="s">
        <v>21</v>
      </c>
      <c r="D39" s="2221">
        <v>121126</v>
      </c>
      <c r="E39" s="2221">
        <v>89281</v>
      </c>
      <c r="F39" s="2221">
        <v>77214</v>
      </c>
      <c r="G39" s="2221" t="s">
        <v>21</v>
      </c>
      <c r="H39" s="2221">
        <v>12067</v>
      </c>
      <c r="I39" s="2221" t="s">
        <v>21</v>
      </c>
      <c r="J39" s="2221">
        <v>12067</v>
      </c>
      <c r="K39" s="2221" t="s">
        <v>21</v>
      </c>
      <c r="L39" s="2221">
        <v>31845</v>
      </c>
      <c r="M39" s="208" t="s">
        <v>22</v>
      </c>
      <c r="N39" s="486" t="s">
        <v>1697</v>
      </c>
      <c r="P39" s="520"/>
      <c r="Q39" s="520"/>
      <c r="R39" s="520"/>
      <c r="S39" s="520"/>
      <c r="T39" s="520"/>
      <c r="U39" s="520"/>
      <c r="V39" s="520"/>
      <c r="W39" s="520"/>
      <c r="X39" s="520"/>
      <c r="Y39" s="520"/>
      <c r="Z39" s="520"/>
    </row>
    <row r="40" spans="1:26" ht="20.149999999999999" customHeight="1">
      <c r="A40" s="420" t="s">
        <v>81</v>
      </c>
      <c r="B40" s="402" t="s">
        <v>1664</v>
      </c>
      <c r="C40" s="82">
        <v>23510</v>
      </c>
      <c r="D40" s="2221" t="s">
        <v>21</v>
      </c>
      <c r="E40" s="2221">
        <v>23510</v>
      </c>
      <c r="F40" s="2221">
        <v>2398</v>
      </c>
      <c r="G40" s="2221" t="s">
        <v>21</v>
      </c>
      <c r="H40" s="2221">
        <v>21112</v>
      </c>
      <c r="I40" s="2221" t="s">
        <v>21</v>
      </c>
      <c r="J40" s="2221">
        <v>20226</v>
      </c>
      <c r="K40" s="2221">
        <v>886</v>
      </c>
      <c r="L40" s="2221" t="s">
        <v>21</v>
      </c>
      <c r="M40" s="208" t="s">
        <v>22</v>
      </c>
      <c r="N40" s="486" t="s">
        <v>1698</v>
      </c>
      <c r="P40" s="520"/>
      <c r="Q40" s="520"/>
      <c r="R40" s="520"/>
      <c r="S40" s="520"/>
      <c r="T40" s="520"/>
      <c r="U40" s="520"/>
      <c r="V40" s="520"/>
      <c r="W40" s="520"/>
      <c r="X40" s="520"/>
      <c r="Y40" s="520"/>
      <c r="Z40" s="520"/>
    </row>
    <row r="41" spans="1:26" ht="20.149999999999999" customHeight="1">
      <c r="A41" s="420" t="s">
        <v>146</v>
      </c>
      <c r="B41" s="402" t="s">
        <v>1699</v>
      </c>
      <c r="C41" s="82">
        <v>540967</v>
      </c>
      <c r="D41" s="2221" t="s">
        <v>22</v>
      </c>
      <c r="E41" s="2221">
        <v>446209</v>
      </c>
      <c r="F41" s="2221">
        <v>55369</v>
      </c>
      <c r="G41" s="2221">
        <v>21824</v>
      </c>
      <c r="H41" s="2221">
        <v>369016</v>
      </c>
      <c r="I41" s="2221" t="s">
        <v>21</v>
      </c>
      <c r="J41" s="2221">
        <v>329825</v>
      </c>
      <c r="K41" s="2221">
        <v>39191</v>
      </c>
      <c r="L41" s="2221">
        <v>81274</v>
      </c>
      <c r="M41" s="208">
        <v>35816</v>
      </c>
      <c r="N41" s="146" t="s">
        <v>1700</v>
      </c>
      <c r="P41" s="520"/>
      <c r="Q41" s="520"/>
      <c r="R41" s="520"/>
      <c r="S41" s="520"/>
      <c r="T41" s="520"/>
      <c r="U41" s="520"/>
      <c r="V41" s="520"/>
      <c r="W41" s="520"/>
      <c r="X41" s="520"/>
      <c r="Y41" s="520"/>
      <c r="Z41" s="520"/>
    </row>
    <row r="42" spans="1:26" ht="20.149999999999999" customHeight="1">
      <c r="A42" s="420" t="s">
        <v>1966</v>
      </c>
      <c r="B42" s="402" t="s">
        <v>1702</v>
      </c>
      <c r="C42" s="82">
        <v>2031303</v>
      </c>
      <c r="D42" s="2221" t="s">
        <v>22</v>
      </c>
      <c r="E42" s="2221">
        <v>2031303</v>
      </c>
      <c r="F42" s="2221">
        <v>299479</v>
      </c>
      <c r="G42" s="2221">
        <v>51814</v>
      </c>
      <c r="H42" s="2221">
        <v>1680010</v>
      </c>
      <c r="I42" s="2221" t="s">
        <v>22</v>
      </c>
      <c r="J42" s="2221">
        <v>1603570</v>
      </c>
      <c r="K42" s="2221">
        <v>76440</v>
      </c>
      <c r="L42" s="2221" t="s">
        <v>22</v>
      </c>
      <c r="M42" s="208" t="s">
        <v>22</v>
      </c>
      <c r="N42" s="486" t="s">
        <v>1703</v>
      </c>
      <c r="P42" s="520"/>
      <c r="Q42" s="520"/>
      <c r="R42" s="520"/>
      <c r="S42" s="520"/>
      <c r="T42" s="520"/>
      <c r="U42" s="520"/>
      <c r="V42" s="520"/>
      <c r="W42" s="520"/>
      <c r="X42" s="520"/>
      <c r="Y42" s="520"/>
      <c r="Z42" s="520"/>
    </row>
    <row r="43" spans="1:26" ht="20.149999999999999" customHeight="1">
      <c r="A43" s="420" t="s">
        <v>1294</v>
      </c>
      <c r="B43" s="402" t="s">
        <v>1261</v>
      </c>
      <c r="C43" s="82">
        <v>2221225</v>
      </c>
      <c r="D43" s="2221" t="s">
        <v>22</v>
      </c>
      <c r="E43" s="2221">
        <v>2221187</v>
      </c>
      <c r="F43" s="2221">
        <v>327960</v>
      </c>
      <c r="G43" s="2221">
        <v>57031</v>
      </c>
      <c r="H43" s="2221">
        <v>1836196</v>
      </c>
      <c r="I43" s="2221" t="s">
        <v>22</v>
      </c>
      <c r="J43" s="2221">
        <v>1752584</v>
      </c>
      <c r="K43" s="2221">
        <v>83612</v>
      </c>
      <c r="L43" s="2221" t="s">
        <v>22</v>
      </c>
      <c r="M43" s="208" t="s">
        <v>22</v>
      </c>
      <c r="N43" s="486" t="s">
        <v>1231</v>
      </c>
      <c r="P43" s="520"/>
      <c r="Q43" s="520"/>
      <c r="R43" s="520"/>
      <c r="S43" s="520"/>
      <c r="T43" s="520"/>
      <c r="U43" s="520"/>
      <c r="V43" s="520"/>
      <c r="W43" s="520"/>
      <c r="X43" s="520"/>
      <c r="Y43" s="520"/>
      <c r="Z43" s="520"/>
    </row>
    <row r="44" spans="1:26" ht="20.149999999999999" customHeight="1">
      <c r="A44" s="420" t="s">
        <v>84</v>
      </c>
      <c r="B44" s="2016" t="s">
        <v>1967</v>
      </c>
      <c r="C44" s="82">
        <v>7876355</v>
      </c>
      <c r="D44" s="2221">
        <v>3709493</v>
      </c>
      <c r="E44" s="2221">
        <v>10935014</v>
      </c>
      <c r="F44" s="2221" t="s">
        <v>22</v>
      </c>
      <c r="G44" s="2221" t="s">
        <v>21</v>
      </c>
      <c r="H44" s="2221">
        <v>10935014</v>
      </c>
      <c r="I44" s="2221" t="s">
        <v>21</v>
      </c>
      <c r="J44" s="2221">
        <v>9874017</v>
      </c>
      <c r="K44" s="2221">
        <v>1060997</v>
      </c>
      <c r="L44" s="2221">
        <v>371265</v>
      </c>
      <c r="M44" s="208">
        <v>1485</v>
      </c>
      <c r="N44" s="146" t="s">
        <v>1709</v>
      </c>
      <c r="P44" s="520"/>
      <c r="Q44" s="520"/>
      <c r="R44" s="520"/>
      <c r="S44" s="520"/>
      <c r="T44" s="520"/>
      <c r="U44" s="520"/>
      <c r="V44" s="520"/>
      <c r="W44" s="520"/>
      <c r="X44" s="520"/>
      <c r="Y44" s="520"/>
      <c r="Z44" s="520"/>
    </row>
    <row r="45" spans="1:26" ht="20.149999999999999" customHeight="1">
      <c r="A45" s="420" t="s">
        <v>18</v>
      </c>
      <c r="B45" s="2017" t="s">
        <v>808</v>
      </c>
      <c r="C45" s="82">
        <v>40972</v>
      </c>
      <c r="D45" s="2221" t="s">
        <v>21</v>
      </c>
      <c r="E45" s="2221">
        <v>40972</v>
      </c>
      <c r="F45" s="2221">
        <v>40972</v>
      </c>
      <c r="G45" s="2221" t="s">
        <v>21</v>
      </c>
      <c r="H45" s="2221" t="s">
        <v>21</v>
      </c>
      <c r="I45" s="2221" t="s">
        <v>21</v>
      </c>
      <c r="J45" s="2221" t="s">
        <v>21</v>
      </c>
      <c r="K45" s="2221" t="s">
        <v>21</v>
      </c>
      <c r="L45" s="2221" t="s">
        <v>21</v>
      </c>
      <c r="M45" s="208" t="s">
        <v>21</v>
      </c>
      <c r="N45" s="146" t="s">
        <v>1580</v>
      </c>
      <c r="P45" s="520"/>
      <c r="Q45" s="520"/>
      <c r="R45" s="520"/>
      <c r="S45" s="520"/>
      <c r="T45" s="520"/>
      <c r="U45" s="520"/>
      <c r="V45" s="520"/>
      <c r="W45" s="520"/>
      <c r="X45" s="520"/>
      <c r="Y45" s="520"/>
      <c r="Z45" s="520"/>
    </row>
    <row r="46" spans="1:26" ht="20.149999999999999" customHeight="1">
      <c r="A46" s="420" t="s">
        <v>19</v>
      </c>
      <c r="B46" s="402" t="s">
        <v>1712</v>
      </c>
      <c r="C46" s="82">
        <v>12839</v>
      </c>
      <c r="D46" s="2221" t="s">
        <v>21</v>
      </c>
      <c r="E46" s="2221">
        <v>11578</v>
      </c>
      <c r="F46" s="2221" t="s">
        <v>21</v>
      </c>
      <c r="G46" s="2221" t="s">
        <v>21</v>
      </c>
      <c r="H46" s="2221">
        <v>11578</v>
      </c>
      <c r="I46" s="2221">
        <v>11578</v>
      </c>
      <c r="J46" s="2221" t="s">
        <v>21</v>
      </c>
      <c r="K46" s="2221" t="s">
        <v>21</v>
      </c>
      <c r="L46" s="2221" t="s">
        <v>21</v>
      </c>
      <c r="M46" s="208">
        <v>5873</v>
      </c>
      <c r="N46" s="490" t="s">
        <v>1581</v>
      </c>
      <c r="P46" s="520"/>
      <c r="Q46" s="520"/>
      <c r="R46" s="520"/>
      <c r="S46" s="520"/>
      <c r="T46" s="520"/>
      <c r="U46" s="520"/>
      <c r="V46" s="520"/>
      <c r="W46" s="520"/>
      <c r="X46" s="520"/>
      <c r="Y46" s="520"/>
      <c r="Z46" s="520"/>
    </row>
    <row r="47" spans="1:26" ht="20.149999999999999" customHeight="1">
      <c r="A47" s="420" t="s">
        <v>88</v>
      </c>
      <c r="B47" s="402" t="s">
        <v>1261</v>
      </c>
      <c r="C47" s="82">
        <v>234730</v>
      </c>
      <c r="D47" s="2221">
        <v>28239</v>
      </c>
      <c r="E47" s="2221">
        <v>205136</v>
      </c>
      <c r="F47" s="2221" t="s">
        <v>21</v>
      </c>
      <c r="G47" s="2221" t="s">
        <v>21</v>
      </c>
      <c r="H47" s="2221">
        <v>205136</v>
      </c>
      <c r="I47" s="2221">
        <v>136537</v>
      </c>
      <c r="J47" s="2221">
        <v>41854</v>
      </c>
      <c r="K47" s="2221">
        <v>26745</v>
      </c>
      <c r="L47" s="2221">
        <v>28490</v>
      </c>
      <c r="M47" s="208">
        <v>8838</v>
      </c>
      <c r="N47" s="490" t="s">
        <v>1199</v>
      </c>
      <c r="P47" s="520"/>
      <c r="Q47" s="520"/>
      <c r="R47" s="520"/>
      <c r="S47" s="520"/>
      <c r="T47" s="520"/>
      <c r="U47" s="520"/>
      <c r="V47" s="520"/>
      <c r="W47" s="520"/>
      <c r="X47" s="520"/>
      <c r="Y47" s="520"/>
      <c r="Z47" s="520"/>
    </row>
    <row r="48" spans="1:26" ht="20.149999999999999" customHeight="1">
      <c r="A48" s="458" t="s">
        <v>800</v>
      </c>
      <c r="B48" s="459" t="s">
        <v>1261</v>
      </c>
      <c r="C48" s="106" t="s">
        <v>21</v>
      </c>
      <c r="D48" s="2222" t="s">
        <v>21</v>
      </c>
      <c r="E48" s="2222" t="s">
        <v>21</v>
      </c>
      <c r="F48" s="2222" t="s">
        <v>21</v>
      </c>
      <c r="G48" s="2222" t="s">
        <v>21</v>
      </c>
      <c r="H48" s="2222" t="s">
        <v>21</v>
      </c>
      <c r="I48" s="2222" t="s">
        <v>21</v>
      </c>
      <c r="J48" s="2222" t="s">
        <v>21</v>
      </c>
      <c r="K48" s="2222" t="s">
        <v>21</v>
      </c>
      <c r="L48" s="2222" t="s">
        <v>21</v>
      </c>
      <c r="M48" s="493" t="s">
        <v>21</v>
      </c>
      <c r="N48" s="494" t="s">
        <v>1233</v>
      </c>
      <c r="P48" s="520"/>
      <c r="Q48" s="520"/>
      <c r="R48" s="520"/>
      <c r="S48" s="520"/>
      <c r="T48" s="520"/>
      <c r="U48" s="520"/>
      <c r="V48" s="520"/>
      <c r="W48" s="520"/>
      <c r="X48" s="520"/>
      <c r="Y48" s="520"/>
      <c r="Z48" s="520"/>
    </row>
    <row r="49" spans="1:15" ht="20.149999999999999" customHeight="1">
      <c r="A49" s="495" t="s">
        <v>1295</v>
      </c>
      <c r="B49" s="35"/>
      <c r="C49" s="35"/>
      <c r="D49" s="35"/>
      <c r="E49" s="35"/>
      <c r="F49" s="35"/>
      <c r="G49" s="35"/>
      <c r="H49" s="35"/>
      <c r="I49" s="1827" t="s">
        <v>1296</v>
      </c>
      <c r="J49" s="2575" t="s">
        <v>803</v>
      </c>
      <c r="K49" s="2575"/>
      <c r="L49" s="2575"/>
      <c r="M49" s="2575"/>
      <c r="N49" s="2585"/>
      <c r="O49" s="2209"/>
    </row>
    <row r="50" spans="1:15" ht="20.149999999999999" customHeight="1">
      <c r="A50" s="496" t="s">
        <v>1297</v>
      </c>
      <c r="B50" s="35"/>
      <c r="C50" s="35"/>
      <c r="D50" s="35"/>
      <c r="E50" s="35"/>
      <c r="F50" s="35"/>
      <c r="G50" s="35"/>
      <c r="H50" s="35"/>
      <c r="I50" s="35"/>
      <c r="J50" s="2575"/>
      <c r="K50" s="2575"/>
      <c r="L50" s="2575"/>
      <c r="M50" s="2575"/>
      <c r="N50" s="2575"/>
      <c r="O50" s="2209"/>
    </row>
    <row r="51" spans="1:15" ht="12" customHeight="1">
      <c r="A51" s="35"/>
      <c r="B51" s="35"/>
      <c r="C51" s="35"/>
      <c r="D51" s="35"/>
      <c r="E51" s="35"/>
      <c r="F51" s="35"/>
      <c r="G51" s="35"/>
      <c r="H51" s="35"/>
      <c r="I51" s="35"/>
      <c r="J51" s="2575"/>
      <c r="K51" s="2575"/>
      <c r="L51" s="2575"/>
      <c r="M51" s="2575"/>
      <c r="N51" s="2575"/>
      <c r="O51" s="2209"/>
    </row>
    <row r="52" spans="1:15" ht="15.75" customHeight="1">
      <c r="A52" s="35"/>
      <c r="B52" s="35"/>
      <c r="C52" s="35"/>
      <c r="D52" s="35"/>
      <c r="E52" s="35"/>
      <c r="F52" s="35"/>
      <c r="G52" s="35"/>
      <c r="H52" s="35"/>
      <c r="I52" s="1184"/>
      <c r="J52" s="2575"/>
      <c r="K52" s="2575"/>
      <c r="L52" s="2575"/>
      <c r="M52" s="2575"/>
      <c r="N52" s="2575"/>
      <c r="O52" s="2575"/>
    </row>
  </sheetData>
  <mergeCells count="4">
    <mergeCell ref="A9:A10"/>
    <mergeCell ref="N9:N10"/>
    <mergeCell ref="J49:N51"/>
    <mergeCell ref="J52:O52"/>
  </mergeCells>
  <phoneticPr fontId="99"/>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3879B-F31C-4A32-A1F1-DE86F234A719}">
  <dimension ref="A1:U83"/>
  <sheetViews>
    <sheetView zoomScaleNormal="100" zoomScaleSheetLayoutView="85" workbookViewId="0"/>
  </sheetViews>
  <sheetFormatPr defaultColWidth="9" defaultRowHeight="13"/>
  <cols>
    <col min="1" max="1" width="31.7265625" style="35" customWidth="1"/>
    <col min="2" max="2" width="10.36328125" style="35" customWidth="1"/>
    <col min="3" max="3" width="22.453125" style="35" customWidth="1"/>
    <col min="4" max="6" width="22.6328125" style="35" customWidth="1"/>
    <col min="7" max="10" width="24.6328125" style="35" customWidth="1"/>
    <col min="11" max="11" width="35.453125" style="35" customWidth="1"/>
    <col min="12" max="21" width="9" style="35"/>
    <col min="22" max="22" width="9.08984375" style="35" bestFit="1" customWidth="1"/>
    <col min="23" max="16384" width="9" style="35"/>
  </cols>
  <sheetData>
    <row r="1" spans="1:21" ht="18" customHeight="1">
      <c r="A1" s="1986" t="s">
        <v>788</v>
      </c>
      <c r="B1" s="373"/>
      <c r="C1" s="374"/>
      <c r="D1" s="374"/>
      <c r="E1" s="374"/>
      <c r="F1" s="374"/>
      <c r="G1" s="374"/>
      <c r="H1" s="374"/>
      <c r="I1" s="374"/>
      <c r="J1" s="374"/>
      <c r="K1" s="1987" t="s">
        <v>788</v>
      </c>
    </row>
    <row r="2" spans="1:21" ht="14">
      <c r="A2" s="377"/>
      <c r="B2" s="377"/>
      <c r="C2" s="4"/>
      <c r="J2" s="377"/>
      <c r="K2" s="413"/>
    </row>
    <row r="3" spans="1:21" ht="14">
      <c r="A3" s="377"/>
      <c r="B3" s="377"/>
      <c r="C3" s="4"/>
      <c r="J3" s="377"/>
      <c r="K3" s="413"/>
    </row>
    <row r="4" spans="1:21" ht="14">
      <c r="K4" s="14"/>
    </row>
    <row r="5" spans="1:21" ht="14.25" customHeight="1">
      <c r="K5" s="14"/>
    </row>
    <row r="6" spans="1:21" ht="23.25" customHeight="1">
      <c r="A6" s="378" t="s">
        <v>147</v>
      </c>
      <c r="B6" s="2235" t="s">
        <v>1298</v>
      </c>
      <c r="C6" s="482"/>
      <c r="K6" s="14"/>
    </row>
    <row r="7" spans="1:21" ht="18" customHeight="1">
      <c r="A7" s="2560" t="s">
        <v>1289</v>
      </c>
      <c r="B7" s="423"/>
      <c r="C7" s="424"/>
      <c r="D7" s="1014"/>
      <c r="E7" s="1006" t="s">
        <v>148</v>
      </c>
      <c r="F7" s="2018" t="s">
        <v>809</v>
      </c>
      <c r="G7" s="500" t="s">
        <v>1258</v>
      </c>
      <c r="H7" s="500"/>
      <c r="I7" s="384"/>
      <c r="J7" s="426"/>
      <c r="K7" s="424"/>
    </row>
    <row r="8" spans="1:21" ht="18" customHeight="1">
      <c r="A8" s="2561"/>
      <c r="B8" s="1991" t="s">
        <v>1259</v>
      </c>
      <c r="C8" s="915" t="s">
        <v>96</v>
      </c>
      <c r="D8" s="918" t="s">
        <v>97</v>
      </c>
      <c r="E8" s="918" t="s">
        <v>60</v>
      </c>
      <c r="F8" s="918" t="s">
        <v>746</v>
      </c>
      <c r="G8" s="2019" t="s">
        <v>587</v>
      </c>
      <c r="H8" s="1338"/>
      <c r="I8" s="1339"/>
      <c r="J8" s="917" t="s">
        <v>810</v>
      </c>
      <c r="K8" s="14" t="s">
        <v>1288</v>
      </c>
    </row>
    <row r="9" spans="1:21" ht="18" customHeight="1">
      <c r="A9" s="2561"/>
      <c r="B9" s="388"/>
      <c r="C9" s="501"/>
      <c r="D9" s="504"/>
      <c r="E9" s="504"/>
      <c r="F9" s="917" t="s">
        <v>61</v>
      </c>
      <c r="G9" s="1340" t="s">
        <v>729</v>
      </c>
      <c r="H9" s="1341"/>
      <c r="I9" s="1342"/>
      <c r="J9" s="390"/>
      <c r="K9" s="2582" t="s">
        <v>1293</v>
      </c>
    </row>
    <row r="10" spans="1:21" ht="18" customHeight="1">
      <c r="A10" s="2561"/>
      <c r="B10" s="388"/>
      <c r="C10" s="389"/>
      <c r="D10" s="390"/>
      <c r="E10" s="390"/>
      <c r="F10" s="390"/>
      <c r="G10" s="918" t="s">
        <v>779</v>
      </c>
      <c r="H10" s="918" t="s">
        <v>120</v>
      </c>
      <c r="I10" s="915" t="s">
        <v>781</v>
      </c>
      <c r="J10" s="390"/>
      <c r="K10" s="2582"/>
    </row>
    <row r="11" spans="1:21" ht="18" customHeight="1">
      <c r="A11" s="2561"/>
      <c r="B11" s="388" t="s">
        <v>1762</v>
      </c>
      <c r="C11" s="389" t="s">
        <v>101</v>
      </c>
      <c r="D11" s="390" t="s">
        <v>1654</v>
      </c>
      <c r="E11" s="390" t="s">
        <v>1950</v>
      </c>
      <c r="F11" s="390" t="s">
        <v>149</v>
      </c>
      <c r="G11" s="390"/>
      <c r="H11" s="395"/>
      <c r="I11" s="478"/>
      <c r="J11" s="390" t="s">
        <v>1649</v>
      </c>
      <c r="K11" s="14"/>
    </row>
    <row r="12" spans="1:21" ht="18" customHeight="1">
      <c r="A12" s="2562"/>
      <c r="B12" s="505"/>
      <c r="C12" s="389"/>
      <c r="D12" s="390"/>
      <c r="E12" s="392"/>
      <c r="F12" s="400" t="s">
        <v>1968</v>
      </c>
      <c r="G12" s="390" t="s">
        <v>1654</v>
      </c>
      <c r="H12" s="395" t="s">
        <v>1969</v>
      </c>
      <c r="I12" s="478" t="s">
        <v>103</v>
      </c>
      <c r="J12" s="393"/>
      <c r="K12" s="121"/>
      <c r="M12" s="440"/>
      <c r="N12" s="440"/>
      <c r="O12" s="440"/>
      <c r="P12" s="440"/>
      <c r="Q12" s="440"/>
      <c r="R12" s="440"/>
      <c r="S12" s="440"/>
      <c r="T12" s="440"/>
      <c r="U12" s="440"/>
    </row>
    <row r="13" spans="1:21" ht="21.75" customHeight="1">
      <c r="A13" s="401" t="s">
        <v>65</v>
      </c>
      <c r="B13" s="402" t="s">
        <v>1659</v>
      </c>
      <c r="C13" s="403">
        <v>548537</v>
      </c>
      <c r="D13" s="404">
        <v>581123</v>
      </c>
      <c r="E13" s="404">
        <v>29996</v>
      </c>
      <c r="F13" s="404">
        <v>19</v>
      </c>
      <c r="G13" s="404">
        <v>551109</v>
      </c>
      <c r="H13" s="404">
        <v>513378</v>
      </c>
      <c r="I13" s="404">
        <v>37731</v>
      </c>
      <c r="J13" s="404">
        <v>41862</v>
      </c>
      <c r="K13" s="450" t="s">
        <v>1764</v>
      </c>
    </row>
    <row r="14" spans="1:21" ht="14.25" customHeight="1">
      <c r="A14" s="401"/>
      <c r="B14" s="402"/>
      <c r="C14" s="448"/>
      <c r="D14" s="449"/>
      <c r="E14" s="449"/>
      <c r="F14" s="449"/>
      <c r="G14" s="449"/>
      <c r="H14" s="449"/>
      <c r="I14" s="449"/>
      <c r="J14" s="449"/>
      <c r="K14" s="450" t="s">
        <v>1800</v>
      </c>
      <c r="M14" s="440"/>
      <c r="N14" s="440"/>
      <c r="O14" s="440"/>
      <c r="P14" s="440"/>
      <c r="Q14" s="440"/>
      <c r="R14" s="440"/>
      <c r="S14" s="440"/>
      <c r="T14" s="440"/>
      <c r="U14" s="440"/>
    </row>
    <row r="15" spans="1:21" ht="14.25" customHeight="1">
      <c r="A15" s="401" t="s">
        <v>66</v>
      </c>
      <c r="B15" s="402" t="s">
        <v>1662</v>
      </c>
      <c r="C15" s="409">
        <v>262416</v>
      </c>
      <c r="D15" s="405">
        <v>262481</v>
      </c>
      <c r="E15" s="405">
        <v>10422</v>
      </c>
      <c r="F15" s="405">
        <v>19</v>
      </c>
      <c r="G15" s="405">
        <v>252040</v>
      </c>
      <c r="H15" s="405">
        <v>229214</v>
      </c>
      <c r="I15" s="405">
        <v>22826</v>
      </c>
      <c r="J15" s="405">
        <v>9433</v>
      </c>
      <c r="K15" s="450" t="s">
        <v>1801</v>
      </c>
    </row>
    <row r="16" spans="1:21" ht="14.25" customHeight="1">
      <c r="A16" s="401"/>
      <c r="B16" s="402"/>
      <c r="C16" s="448"/>
      <c r="D16" s="449"/>
      <c r="E16" s="449"/>
      <c r="F16" s="449"/>
      <c r="G16" s="449"/>
      <c r="H16" s="449"/>
      <c r="I16" s="449"/>
      <c r="J16" s="449"/>
      <c r="K16" s="450" t="s">
        <v>1765</v>
      </c>
      <c r="M16" s="440"/>
      <c r="N16" s="440"/>
      <c r="O16" s="440"/>
      <c r="P16" s="440"/>
      <c r="Q16" s="440"/>
      <c r="R16" s="440"/>
      <c r="S16" s="440"/>
      <c r="T16" s="440"/>
      <c r="U16" s="440"/>
    </row>
    <row r="17" spans="1:21" ht="15.75" customHeight="1">
      <c r="A17" s="420" t="s">
        <v>1903</v>
      </c>
      <c r="B17" s="402" t="s">
        <v>1662</v>
      </c>
      <c r="C17" s="411">
        <v>54</v>
      </c>
      <c r="D17" s="412">
        <v>54</v>
      </c>
      <c r="E17" s="412" t="s">
        <v>22</v>
      </c>
      <c r="F17" s="412" t="s">
        <v>22</v>
      </c>
      <c r="G17" s="412">
        <v>54</v>
      </c>
      <c r="H17" s="412" t="s">
        <v>22</v>
      </c>
      <c r="I17" s="412">
        <v>54</v>
      </c>
      <c r="J17" s="412">
        <v>2</v>
      </c>
      <c r="K17" s="455" t="s">
        <v>1803</v>
      </c>
      <c r="M17" s="440"/>
      <c r="N17" s="440"/>
      <c r="O17" s="440"/>
      <c r="P17" s="440"/>
      <c r="Q17" s="440"/>
      <c r="R17" s="440"/>
      <c r="S17" s="440"/>
      <c r="T17" s="440"/>
      <c r="U17" s="440"/>
    </row>
    <row r="18" spans="1:21" ht="15.75" customHeight="1">
      <c r="A18" s="420" t="s">
        <v>69</v>
      </c>
      <c r="B18" s="402" t="s">
        <v>1662</v>
      </c>
      <c r="C18" s="411">
        <v>17910</v>
      </c>
      <c r="D18" s="412">
        <v>17790</v>
      </c>
      <c r="E18" s="412">
        <v>2641</v>
      </c>
      <c r="F18" s="412" t="s">
        <v>21</v>
      </c>
      <c r="G18" s="412">
        <v>15149</v>
      </c>
      <c r="H18" s="412">
        <v>10682</v>
      </c>
      <c r="I18" s="412">
        <v>4467</v>
      </c>
      <c r="J18" s="434">
        <v>613</v>
      </c>
      <c r="K18" s="14" t="s">
        <v>1804</v>
      </c>
      <c r="M18" s="440"/>
      <c r="N18" s="440"/>
      <c r="O18" s="440"/>
      <c r="P18" s="440"/>
      <c r="Q18" s="440"/>
      <c r="R18" s="440"/>
      <c r="S18" s="440"/>
      <c r="T18" s="440"/>
      <c r="U18" s="440"/>
    </row>
    <row r="19" spans="1:21" ht="15.75" customHeight="1">
      <c r="A19" s="420" t="s">
        <v>70</v>
      </c>
      <c r="B19" s="402" t="s">
        <v>1662</v>
      </c>
      <c r="C19" s="411">
        <v>3319</v>
      </c>
      <c r="D19" s="412">
        <v>3328</v>
      </c>
      <c r="E19" s="412" t="s">
        <v>21</v>
      </c>
      <c r="F19" s="412" t="s">
        <v>21</v>
      </c>
      <c r="G19" s="412">
        <v>3328</v>
      </c>
      <c r="H19" s="412">
        <v>69</v>
      </c>
      <c r="I19" s="412">
        <v>3259</v>
      </c>
      <c r="J19" s="434">
        <v>18</v>
      </c>
      <c r="K19" s="413" t="s">
        <v>1805</v>
      </c>
      <c r="M19" s="440"/>
      <c r="N19" s="440"/>
      <c r="O19" s="440"/>
      <c r="P19" s="440"/>
      <c r="Q19" s="440"/>
      <c r="R19" s="440"/>
      <c r="S19" s="440"/>
      <c r="T19" s="440"/>
      <c r="U19" s="440"/>
    </row>
    <row r="20" spans="1:21" ht="15.75" customHeight="1">
      <c r="A20" s="420" t="s">
        <v>71</v>
      </c>
      <c r="B20" s="402" t="s">
        <v>1662</v>
      </c>
      <c r="C20" s="411">
        <v>137349</v>
      </c>
      <c r="D20" s="412">
        <v>137613</v>
      </c>
      <c r="E20" s="412">
        <v>7711</v>
      </c>
      <c r="F20" s="412">
        <v>19</v>
      </c>
      <c r="G20" s="412">
        <v>129883</v>
      </c>
      <c r="H20" s="412">
        <v>123813</v>
      </c>
      <c r="I20" s="412">
        <v>6070</v>
      </c>
      <c r="J20" s="434">
        <v>5847</v>
      </c>
      <c r="K20" s="413" t="s">
        <v>1878</v>
      </c>
      <c r="M20" s="440"/>
      <c r="N20" s="440"/>
      <c r="O20" s="440"/>
      <c r="P20" s="440"/>
      <c r="Q20" s="440"/>
      <c r="R20" s="440"/>
      <c r="S20" s="440"/>
      <c r="T20" s="440"/>
      <c r="U20" s="440"/>
    </row>
    <row r="21" spans="1:21" ht="15.75" customHeight="1">
      <c r="A21" s="410" t="s">
        <v>1807</v>
      </c>
      <c r="B21" s="402" t="s">
        <v>1662</v>
      </c>
      <c r="C21" s="411">
        <v>59619</v>
      </c>
      <c r="D21" s="412">
        <v>60065</v>
      </c>
      <c r="E21" s="412">
        <v>5961</v>
      </c>
      <c r="F21" s="412">
        <v>19</v>
      </c>
      <c r="G21" s="412">
        <v>54085</v>
      </c>
      <c r="H21" s="412">
        <v>48249</v>
      </c>
      <c r="I21" s="412">
        <v>5836</v>
      </c>
      <c r="J21" s="434">
        <v>2252</v>
      </c>
      <c r="K21" s="413" t="s">
        <v>1879</v>
      </c>
      <c r="M21" s="440"/>
      <c r="N21" s="440"/>
      <c r="O21" s="440"/>
      <c r="P21" s="440"/>
      <c r="Q21" s="440"/>
      <c r="R21" s="440"/>
      <c r="S21" s="440"/>
      <c r="T21" s="440"/>
      <c r="U21" s="440"/>
    </row>
    <row r="22" spans="1:21" ht="15.75" customHeight="1">
      <c r="A22" s="410" t="s">
        <v>1970</v>
      </c>
      <c r="B22" s="402" t="s">
        <v>1662</v>
      </c>
      <c r="C22" s="411">
        <v>77730</v>
      </c>
      <c r="D22" s="412">
        <v>77548</v>
      </c>
      <c r="E22" s="412">
        <v>1750</v>
      </c>
      <c r="F22" s="412" t="s">
        <v>21</v>
      </c>
      <c r="G22" s="412">
        <v>75798</v>
      </c>
      <c r="H22" s="412">
        <v>75564</v>
      </c>
      <c r="I22" s="412">
        <v>234</v>
      </c>
      <c r="J22" s="434">
        <v>3595</v>
      </c>
      <c r="K22" s="413" t="s">
        <v>1971</v>
      </c>
      <c r="M22" s="440"/>
      <c r="N22" s="440"/>
      <c r="O22" s="440"/>
      <c r="P22" s="440"/>
      <c r="Q22" s="440"/>
      <c r="R22" s="440"/>
      <c r="S22" s="440"/>
      <c r="T22" s="440"/>
      <c r="U22" s="440"/>
    </row>
    <row r="23" spans="1:21" ht="15.75" customHeight="1">
      <c r="A23" s="420" t="s">
        <v>112</v>
      </c>
      <c r="B23" s="402" t="s">
        <v>1662</v>
      </c>
      <c r="C23" s="411">
        <v>44360</v>
      </c>
      <c r="D23" s="412">
        <v>44634</v>
      </c>
      <c r="E23" s="412" t="s">
        <v>21</v>
      </c>
      <c r="F23" s="412" t="s">
        <v>21</v>
      </c>
      <c r="G23" s="412">
        <v>44634</v>
      </c>
      <c r="H23" s="412">
        <v>38950</v>
      </c>
      <c r="I23" s="412">
        <v>5684</v>
      </c>
      <c r="J23" s="434">
        <v>1020</v>
      </c>
      <c r="K23" s="413" t="s">
        <v>1811</v>
      </c>
      <c r="M23" s="440"/>
      <c r="N23" s="440"/>
      <c r="O23" s="440"/>
      <c r="P23" s="440"/>
      <c r="Q23" s="440"/>
      <c r="R23" s="440"/>
      <c r="S23" s="440"/>
      <c r="T23" s="440"/>
      <c r="U23" s="440"/>
    </row>
    <row r="24" spans="1:21" ht="15.75" customHeight="1">
      <c r="A24" s="420" t="s">
        <v>73</v>
      </c>
      <c r="B24" s="402" t="s">
        <v>1812</v>
      </c>
      <c r="C24" s="411">
        <v>6654</v>
      </c>
      <c r="D24" s="412">
        <v>6682</v>
      </c>
      <c r="E24" s="412" t="s">
        <v>21</v>
      </c>
      <c r="F24" s="412" t="s">
        <v>21</v>
      </c>
      <c r="G24" s="412">
        <v>6682</v>
      </c>
      <c r="H24" s="412">
        <v>5673</v>
      </c>
      <c r="I24" s="412">
        <v>1009</v>
      </c>
      <c r="J24" s="434">
        <v>57</v>
      </c>
      <c r="K24" s="14" t="s">
        <v>1813</v>
      </c>
      <c r="M24" s="440"/>
      <c r="N24" s="440"/>
      <c r="O24" s="440"/>
      <c r="P24" s="440"/>
      <c r="Q24" s="440"/>
      <c r="R24" s="440"/>
      <c r="S24" s="440"/>
      <c r="T24" s="440"/>
      <c r="U24" s="440"/>
    </row>
    <row r="25" spans="1:21" ht="15.75" customHeight="1">
      <c r="A25" s="489" t="s">
        <v>1543</v>
      </c>
      <c r="B25" s="402" t="s">
        <v>1662</v>
      </c>
      <c r="C25" s="411">
        <v>2831</v>
      </c>
      <c r="D25" s="412">
        <v>2629</v>
      </c>
      <c r="E25" s="412" t="s">
        <v>21</v>
      </c>
      <c r="F25" s="412" t="s">
        <v>21</v>
      </c>
      <c r="G25" s="412">
        <v>2629</v>
      </c>
      <c r="H25" s="412">
        <v>2629</v>
      </c>
      <c r="I25" s="412" t="s">
        <v>21</v>
      </c>
      <c r="J25" s="412">
        <v>772</v>
      </c>
      <c r="K25" s="456" t="s">
        <v>1815</v>
      </c>
      <c r="M25" s="440"/>
      <c r="N25" s="440"/>
      <c r="O25" s="440"/>
      <c r="P25" s="440"/>
      <c r="Q25" s="440"/>
      <c r="R25" s="440"/>
      <c r="S25" s="440"/>
      <c r="T25" s="440"/>
      <c r="U25" s="440"/>
    </row>
    <row r="26" spans="1:21" ht="15.75" customHeight="1">
      <c r="A26" s="410" t="s">
        <v>105</v>
      </c>
      <c r="B26" s="278" t="s">
        <v>1659</v>
      </c>
      <c r="C26" s="411">
        <v>37360</v>
      </c>
      <c r="D26" s="412">
        <v>37109</v>
      </c>
      <c r="E26" s="412" t="s">
        <v>21</v>
      </c>
      <c r="F26" s="412" t="s">
        <v>21</v>
      </c>
      <c r="G26" s="412">
        <v>37109</v>
      </c>
      <c r="H26" s="412">
        <v>35435</v>
      </c>
      <c r="I26" s="412">
        <v>1674</v>
      </c>
      <c r="J26" s="412">
        <v>856</v>
      </c>
      <c r="K26" s="456" t="s">
        <v>1883</v>
      </c>
      <c r="M26" s="440"/>
      <c r="N26" s="440"/>
      <c r="O26" s="440"/>
      <c r="P26" s="440"/>
      <c r="Q26" s="440"/>
      <c r="R26" s="440"/>
      <c r="S26" s="440"/>
      <c r="T26" s="440"/>
      <c r="U26" s="440"/>
    </row>
    <row r="27" spans="1:21" ht="15.75" customHeight="1">
      <c r="A27" s="414"/>
      <c r="B27" s="402"/>
      <c r="C27" s="407"/>
      <c r="D27" s="408"/>
      <c r="E27" s="408"/>
      <c r="F27" s="408"/>
      <c r="G27" s="408"/>
      <c r="H27" s="408"/>
      <c r="I27" s="408"/>
      <c r="J27" s="408"/>
      <c r="K27" s="456"/>
      <c r="M27" s="440"/>
      <c r="N27" s="440"/>
      <c r="O27" s="440"/>
      <c r="P27" s="440"/>
      <c r="Q27" s="440"/>
      <c r="R27" s="440"/>
      <c r="S27" s="440"/>
      <c r="T27" s="440"/>
      <c r="U27" s="440"/>
    </row>
    <row r="28" spans="1:21" ht="14.25" customHeight="1">
      <c r="A28" s="401" t="s">
        <v>76</v>
      </c>
      <c r="B28" s="402" t="s">
        <v>1659</v>
      </c>
      <c r="C28" s="409">
        <v>286122</v>
      </c>
      <c r="D28" s="405">
        <v>318642</v>
      </c>
      <c r="E28" s="405">
        <v>19574</v>
      </c>
      <c r="F28" s="405" t="s">
        <v>21</v>
      </c>
      <c r="G28" s="405">
        <v>299069</v>
      </c>
      <c r="H28" s="405">
        <v>284164</v>
      </c>
      <c r="I28" s="405">
        <v>14905</v>
      </c>
      <c r="J28" s="405">
        <v>32429</v>
      </c>
      <c r="K28" s="450" t="s">
        <v>1817</v>
      </c>
      <c r="M28" s="440"/>
      <c r="N28" s="440"/>
      <c r="O28" s="440"/>
      <c r="P28" s="440"/>
      <c r="Q28" s="440"/>
      <c r="R28" s="440"/>
      <c r="S28" s="440"/>
      <c r="T28" s="440"/>
      <c r="U28" s="440"/>
    </row>
    <row r="29" spans="1:21" ht="14.25" customHeight="1">
      <c r="A29" s="401"/>
      <c r="B29" s="402"/>
      <c r="C29" s="407"/>
      <c r="D29" s="408"/>
      <c r="E29" s="408"/>
      <c r="F29" s="408"/>
      <c r="G29" s="408"/>
      <c r="H29" s="408"/>
      <c r="I29" s="408"/>
      <c r="J29" s="408"/>
      <c r="K29" s="450" t="s">
        <v>1765</v>
      </c>
      <c r="M29" s="440"/>
      <c r="N29" s="440"/>
      <c r="O29" s="440"/>
      <c r="P29" s="440"/>
      <c r="Q29" s="440"/>
      <c r="R29" s="440"/>
      <c r="S29" s="440"/>
      <c r="T29" s="440"/>
      <c r="U29" s="440"/>
    </row>
    <row r="30" spans="1:21" ht="15.75" customHeight="1">
      <c r="A30" s="420" t="s">
        <v>106</v>
      </c>
      <c r="B30" s="402" t="s">
        <v>1812</v>
      </c>
      <c r="C30" s="411">
        <v>72630</v>
      </c>
      <c r="D30" s="412">
        <v>58225</v>
      </c>
      <c r="E30" s="412" t="s">
        <v>21</v>
      </c>
      <c r="F30" s="412" t="s">
        <v>21</v>
      </c>
      <c r="G30" s="412">
        <v>58225</v>
      </c>
      <c r="H30" s="412">
        <v>58225</v>
      </c>
      <c r="I30" s="412" t="s">
        <v>21</v>
      </c>
      <c r="J30" s="412">
        <v>32507</v>
      </c>
      <c r="K30" s="455" t="s">
        <v>1911</v>
      </c>
      <c r="M30" s="440"/>
      <c r="N30" s="440"/>
      <c r="O30" s="440"/>
      <c r="P30" s="440"/>
      <c r="Q30" s="440"/>
      <c r="R30" s="440"/>
      <c r="S30" s="440"/>
      <c r="T30" s="440"/>
      <c r="U30" s="440"/>
    </row>
    <row r="31" spans="1:21" ht="15.75" customHeight="1">
      <c r="A31" s="420" t="s">
        <v>150</v>
      </c>
      <c r="B31" s="402" t="s">
        <v>1662</v>
      </c>
      <c r="C31" s="411">
        <v>179345</v>
      </c>
      <c r="D31" s="412">
        <v>183252</v>
      </c>
      <c r="E31" s="412" t="s">
        <v>21</v>
      </c>
      <c r="F31" s="412" t="s">
        <v>21</v>
      </c>
      <c r="G31" s="412">
        <v>183252</v>
      </c>
      <c r="H31" s="412">
        <v>167718</v>
      </c>
      <c r="I31" s="412">
        <v>15534</v>
      </c>
      <c r="J31" s="412">
        <v>14158</v>
      </c>
      <c r="K31" s="455" t="s">
        <v>1912</v>
      </c>
      <c r="M31" s="440"/>
      <c r="N31" s="440"/>
      <c r="O31" s="440"/>
      <c r="P31" s="440"/>
      <c r="Q31" s="440"/>
      <c r="R31" s="440"/>
      <c r="S31" s="440"/>
      <c r="T31" s="440"/>
      <c r="U31" s="440"/>
    </row>
    <row r="32" spans="1:21" ht="15.75" customHeight="1">
      <c r="A32" s="420" t="s">
        <v>151</v>
      </c>
      <c r="B32" s="402" t="s">
        <v>1972</v>
      </c>
      <c r="C32" s="411" t="s">
        <v>21</v>
      </c>
      <c r="D32" s="412" t="s">
        <v>21</v>
      </c>
      <c r="E32" s="412" t="s">
        <v>21</v>
      </c>
      <c r="F32" s="412" t="s">
        <v>21</v>
      </c>
      <c r="G32" s="412" t="s">
        <v>21</v>
      </c>
      <c r="H32" s="412" t="s">
        <v>21</v>
      </c>
      <c r="I32" s="412" t="s">
        <v>21</v>
      </c>
      <c r="J32" s="412" t="s">
        <v>22</v>
      </c>
      <c r="K32" s="454" t="s">
        <v>145</v>
      </c>
      <c r="M32" s="440"/>
      <c r="N32" s="440"/>
      <c r="O32" s="440"/>
      <c r="P32" s="440"/>
      <c r="Q32" s="440"/>
      <c r="R32" s="440"/>
      <c r="S32" s="440"/>
      <c r="T32" s="440"/>
      <c r="U32" s="440"/>
    </row>
    <row r="33" spans="1:21" ht="15.75" customHeight="1">
      <c r="A33" s="420" t="s">
        <v>152</v>
      </c>
      <c r="B33" s="402" t="s">
        <v>1662</v>
      </c>
      <c r="C33" s="411" t="s">
        <v>21</v>
      </c>
      <c r="D33" s="412">
        <v>443968</v>
      </c>
      <c r="E33" s="412">
        <v>187429</v>
      </c>
      <c r="F33" s="412" t="s">
        <v>21</v>
      </c>
      <c r="G33" s="412">
        <v>256539</v>
      </c>
      <c r="H33" s="412">
        <v>256539</v>
      </c>
      <c r="I33" s="412" t="s">
        <v>21</v>
      </c>
      <c r="J33" s="412" t="s">
        <v>22</v>
      </c>
      <c r="K33" s="454" t="s">
        <v>1973</v>
      </c>
      <c r="M33" s="440"/>
      <c r="N33" s="440"/>
      <c r="O33" s="440"/>
      <c r="P33" s="440"/>
      <c r="Q33" s="440"/>
      <c r="R33" s="440"/>
      <c r="S33" s="440"/>
      <c r="T33" s="440"/>
      <c r="U33" s="440"/>
    </row>
    <row r="34" spans="1:21" ht="15.75" customHeight="1">
      <c r="A34" s="420" t="s">
        <v>153</v>
      </c>
      <c r="B34" s="402" t="s">
        <v>1662</v>
      </c>
      <c r="C34" s="411" t="s">
        <v>21</v>
      </c>
      <c r="D34" s="412" t="s">
        <v>21</v>
      </c>
      <c r="E34" s="412" t="s">
        <v>21</v>
      </c>
      <c r="F34" s="412" t="s">
        <v>21</v>
      </c>
      <c r="G34" s="412" t="s">
        <v>21</v>
      </c>
      <c r="H34" s="412" t="s">
        <v>21</v>
      </c>
      <c r="I34" s="412" t="s">
        <v>21</v>
      </c>
      <c r="J34" s="412" t="s">
        <v>22</v>
      </c>
      <c r="K34" s="454" t="s">
        <v>1974</v>
      </c>
      <c r="M34" s="440"/>
      <c r="N34" s="440"/>
      <c r="O34" s="440"/>
      <c r="P34" s="440"/>
      <c r="Q34" s="440"/>
      <c r="R34" s="440"/>
      <c r="S34" s="440"/>
      <c r="T34" s="440"/>
      <c r="U34" s="440"/>
    </row>
    <row r="35" spans="1:21" ht="15.75" customHeight="1">
      <c r="A35" s="420" t="s">
        <v>107</v>
      </c>
      <c r="B35" s="402" t="s">
        <v>1662</v>
      </c>
      <c r="C35" s="411">
        <v>4714</v>
      </c>
      <c r="D35" s="412">
        <v>4714</v>
      </c>
      <c r="E35" s="412" t="s">
        <v>21</v>
      </c>
      <c r="F35" s="412" t="s">
        <v>21</v>
      </c>
      <c r="G35" s="412">
        <v>4714</v>
      </c>
      <c r="H35" s="412">
        <v>4714</v>
      </c>
      <c r="I35" s="412" t="s">
        <v>21</v>
      </c>
      <c r="J35" s="434" t="s">
        <v>22</v>
      </c>
      <c r="K35" s="454" t="s">
        <v>1917</v>
      </c>
    </row>
    <row r="36" spans="1:21" ht="15.75" customHeight="1">
      <c r="A36" s="420" t="s">
        <v>82</v>
      </c>
      <c r="B36" s="402" t="s">
        <v>1812</v>
      </c>
      <c r="C36" s="411">
        <v>23220</v>
      </c>
      <c r="D36" s="412">
        <v>23218</v>
      </c>
      <c r="E36" s="412">
        <v>1434</v>
      </c>
      <c r="F36" s="412" t="s">
        <v>21</v>
      </c>
      <c r="G36" s="412">
        <v>21784</v>
      </c>
      <c r="H36" s="412">
        <v>19584</v>
      </c>
      <c r="I36" s="412">
        <v>2200</v>
      </c>
      <c r="J36" s="434">
        <v>61</v>
      </c>
      <c r="K36" s="455" t="s">
        <v>1820</v>
      </c>
      <c r="M36" s="440"/>
      <c r="N36" s="440"/>
      <c r="O36" s="440"/>
      <c r="P36" s="440"/>
      <c r="Q36" s="440"/>
      <c r="R36" s="440"/>
      <c r="S36" s="440"/>
      <c r="T36" s="440"/>
      <c r="U36" s="440"/>
    </row>
    <row r="37" spans="1:21" ht="15.75" customHeight="1">
      <c r="A37" s="420" t="s">
        <v>1821</v>
      </c>
      <c r="B37" s="402" t="s">
        <v>1972</v>
      </c>
      <c r="C37" s="411">
        <v>56790</v>
      </c>
      <c r="D37" s="412">
        <v>56790</v>
      </c>
      <c r="E37" s="412">
        <v>889</v>
      </c>
      <c r="F37" s="412" t="s">
        <v>21</v>
      </c>
      <c r="G37" s="412">
        <v>55901</v>
      </c>
      <c r="H37" s="412">
        <v>55901</v>
      </c>
      <c r="I37" s="412" t="s">
        <v>21</v>
      </c>
      <c r="J37" s="434" t="s">
        <v>22</v>
      </c>
      <c r="K37" s="454" t="s">
        <v>1823</v>
      </c>
    </row>
    <row r="38" spans="1:21" ht="15.75" customHeight="1">
      <c r="A38" s="420" t="s">
        <v>1824</v>
      </c>
      <c r="B38" s="402" t="s">
        <v>1662</v>
      </c>
      <c r="C38" s="411">
        <v>59871</v>
      </c>
      <c r="D38" s="412">
        <v>59873</v>
      </c>
      <c r="E38" s="412">
        <v>975</v>
      </c>
      <c r="F38" s="412" t="s">
        <v>21</v>
      </c>
      <c r="G38" s="412">
        <v>58898</v>
      </c>
      <c r="H38" s="412">
        <v>58898</v>
      </c>
      <c r="I38" s="412" t="s">
        <v>21</v>
      </c>
      <c r="J38" s="434" t="s">
        <v>22</v>
      </c>
      <c r="K38" s="454" t="s">
        <v>1825</v>
      </c>
      <c r="M38" s="440"/>
      <c r="N38" s="440"/>
      <c r="O38" s="440"/>
      <c r="P38" s="440"/>
      <c r="Q38" s="440"/>
      <c r="R38" s="440"/>
      <c r="S38" s="440"/>
      <c r="T38" s="440"/>
      <c r="U38" s="440"/>
    </row>
    <row r="39" spans="1:21" ht="15.75" customHeight="1">
      <c r="A39" s="420" t="s">
        <v>86</v>
      </c>
      <c r="B39" s="492" t="s">
        <v>1812</v>
      </c>
      <c r="C39" s="411" t="s">
        <v>21</v>
      </c>
      <c r="D39" s="412" t="s">
        <v>21</v>
      </c>
      <c r="E39" s="412" t="s">
        <v>21</v>
      </c>
      <c r="F39" s="412" t="s">
        <v>21</v>
      </c>
      <c r="G39" s="412" t="s">
        <v>21</v>
      </c>
      <c r="H39" s="412" t="s">
        <v>21</v>
      </c>
      <c r="I39" s="412" t="s">
        <v>21</v>
      </c>
      <c r="J39" s="434" t="s">
        <v>21</v>
      </c>
      <c r="K39" s="454" t="s">
        <v>1975</v>
      </c>
      <c r="M39" s="440"/>
      <c r="N39" s="440"/>
      <c r="O39" s="440"/>
      <c r="P39" s="440"/>
      <c r="Q39" s="440"/>
      <c r="R39" s="440"/>
      <c r="S39" s="440"/>
      <c r="T39" s="440"/>
      <c r="U39" s="440"/>
    </row>
    <row r="40" spans="1:21" ht="15.75" customHeight="1">
      <c r="A40" s="410" t="s">
        <v>109</v>
      </c>
      <c r="B40" s="402" t="s">
        <v>1662</v>
      </c>
      <c r="C40" s="411" t="s">
        <v>21</v>
      </c>
      <c r="D40" s="412" t="s">
        <v>21</v>
      </c>
      <c r="E40" s="412" t="s">
        <v>21</v>
      </c>
      <c r="F40" s="412" t="s">
        <v>21</v>
      </c>
      <c r="G40" s="412" t="s">
        <v>21</v>
      </c>
      <c r="H40" s="412" t="s">
        <v>21</v>
      </c>
      <c r="I40" s="412" t="s">
        <v>21</v>
      </c>
      <c r="J40" s="434" t="s">
        <v>21</v>
      </c>
      <c r="K40" s="456" t="s">
        <v>1921</v>
      </c>
      <c r="M40" s="440"/>
      <c r="N40" s="440"/>
      <c r="O40" s="440"/>
      <c r="P40" s="440"/>
      <c r="Q40" s="440"/>
      <c r="R40" s="440"/>
      <c r="S40" s="440"/>
      <c r="T40" s="440"/>
      <c r="U40" s="440"/>
    </row>
    <row r="41" spans="1:21" ht="15.75" customHeight="1">
      <c r="A41" s="415" t="s">
        <v>1827</v>
      </c>
      <c r="B41" s="459" t="s">
        <v>1662</v>
      </c>
      <c r="C41" s="417" t="s">
        <v>21</v>
      </c>
      <c r="D41" s="418" t="s">
        <v>21</v>
      </c>
      <c r="E41" s="418" t="s">
        <v>21</v>
      </c>
      <c r="F41" s="418" t="s">
        <v>21</v>
      </c>
      <c r="G41" s="418" t="s">
        <v>21</v>
      </c>
      <c r="H41" s="418" t="s">
        <v>21</v>
      </c>
      <c r="I41" s="418" t="s">
        <v>21</v>
      </c>
      <c r="J41" s="435" t="s">
        <v>21</v>
      </c>
      <c r="K41" s="284" t="s">
        <v>1976</v>
      </c>
      <c r="M41" s="440"/>
      <c r="N41" s="440"/>
      <c r="O41" s="440"/>
      <c r="P41" s="440"/>
      <c r="Q41" s="440"/>
      <c r="R41" s="440"/>
      <c r="S41" s="440"/>
      <c r="T41" s="440"/>
      <c r="U41" s="440"/>
    </row>
    <row r="42" spans="1:21" ht="14.25" customHeight="1">
      <c r="A42" s="410"/>
      <c r="B42" s="1330"/>
      <c r="C42" s="412"/>
      <c r="D42" s="412"/>
      <c r="E42" s="412"/>
      <c r="F42" s="412"/>
      <c r="G42" s="412"/>
      <c r="H42" s="412"/>
      <c r="I42" s="412"/>
      <c r="J42" s="412"/>
      <c r="K42" s="413"/>
      <c r="M42" s="440"/>
      <c r="N42" s="440"/>
      <c r="O42" s="440"/>
      <c r="P42" s="440"/>
      <c r="Q42" s="440"/>
      <c r="R42" s="440"/>
      <c r="S42" s="440"/>
      <c r="T42" s="440"/>
      <c r="U42" s="440"/>
    </row>
    <row r="43" spans="1:21" ht="14.25" customHeight="1">
      <c r="M43" s="440"/>
      <c r="N43" s="440"/>
      <c r="O43" s="440"/>
      <c r="P43" s="440"/>
      <c r="Q43" s="440"/>
      <c r="R43" s="440"/>
      <c r="S43" s="440"/>
      <c r="T43" s="440"/>
      <c r="U43" s="440"/>
    </row>
    <row r="44" spans="1:21" ht="23.25" customHeight="1">
      <c r="A44" s="378" t="s">
        <v>154</v>
      </c>
      <c r="B44" s="379" t="s">
        <v>1977</v>
      </c>
      <c r="K44" s="14"/>
      <c r="M44" s="440"/>
      <c r="N44" s="440"/>
      <c r="O44" s="440"/>
      <c r="P44" s="440"/>
      <c r="Q44" s="440"/>
      <c r="R44" s="440"/>
      <c r="S44" s="440"/>
      <c r="T44" s="440"/>
      <c r="U44" s="440"/>
    </row>
    <row r="45" spans="1:21" ht="15.75" customHeight="1">
      <c r="A45" s="506"/>
      <c r="B45" s="423"/>
      <c r="C45" s="424"/>
      <c r="D45" s="498"/>
      <c r="E45" s="1006" t="s">
        <v>115</v>
      </c>
      <c r="F45" s="2018" t="s">
        <v>811</v>
      </c>
      <c r="G45" s="500" t="s">
        <v>1978</v>
      </c>
      <c r="H45" s="500"/>
      <c r="I45" s="384"/>
      <c r="J45" s="426"/>
      <c r="K45" s="508"/>
      <c r="M45" s="440"/>
      <c r="N45" s="440"/>
      <c r="O45" s="440"/>
      <c r="P45" s="440"/>
      <c r="Q45" s="440"/>
      <c r="R45" s="440"/>
      <c r="S45" s="440"/>
      <c r="T45" s="440"/>
      <c r="U45" s="440"/>
    </row>
    <row r="46" spans="1:21" ht="15.75" customHeight="1">
      <c r="A46" s="474"/>
      <c r="B46" s="1991" t="s">
        <v>1979</v>
      </c>
      <c r="C46" s="915" t="s">
        <v>96</v>
      </c>
      <c r="D46" s="918" t="s">
        <v>97</v>
      </c>
      <c r="E46" s="915" t="s">
        <v>60</v>
      </c>
      <c r="F46" s="918" t="s">
        <v>1980</v>
      </c>
      <c r="G46" s="2019" t="s">
        <v>587</v>
      </c>
      <c r="H46" s="1338"/>
      <c r="I46" s="1339"/>
      <c r="J46" s="917" t="s">
        <v>810</v>
      </c>
      <c r="K46" s="455"/>
      <c r="M46" s="440"/>
      <c r="N46" s="440"/>
      <c r="O46" s="440"/>
      <c r="P46" s="440"/>
      <c r="Q46" s="440"/>
      <c r="R46" s="440"/>
      <c r="S46" s="440"/>
      <c r="T46" s="440"/>
      <c r="U46" s="440"/>
    </row>
    <row r="47" spans="1:21" ht="15.75" customHeight="1">
      <c r="A47" s="2020" t="s">
        <v>1981</v>
      </c>
      <c r="B47" s="388"/>
      <c r="C47" s="501"/>
      <c r="D47" s="504"/>
      <c r="E47" s="501"/>
      <c r="F47" s="917" t="s">
        <v>61</v>
      </c>
      <c r="G47" s="1340" t="s">
        <v>1982</v>
      </c>
      <c r="H47" s="1341"/>
      <c r="I47" s="1342"/>
      <c r="J47" s="390"/>
      <c r="K47" s="2582" t="s">
        <v>1983</v>
      </c>
      <c r="M47" s="440"/>
      <c r="N47" s="440"/>
      <c r="O47" s="440"/>
      <c r="P47" s="440"/>
      <c r="Q47" s="440"/>
      <c r="R47" s="440"/>
      <c r="S47" s="440"/>
      <c r="T47" s="440"/>
      <c r="U47" s="440"/>
    </row>
    <row r="48" spans="1:21" ht="15.75" customHeight="1">
      <c r="A48" s="474"/>
      <c r="B48" s="388"/>
      <c r="C48" s="389"/>
      <c r="D48" s="390"/>
      <c r="E48" s="389"/>
      <c r="F48" s="390"/>
      <c r="G48" s="918" t="s">
        <v>779</v>
      </c>
      <c r="H48" s="918" t="s">
        <v>120</v>
      </c>
      <c r="I48" s="915" t="s">
        <v>781</v>
      </c>
      <c r="J48" s="390"/>
      <c r="K48" s="2582"/>
      <c r="M48" s="440"/>
      <c r="N48" s="440"/>
      <c r="O48" s="440"/>
      <c r="P48" s="440"/>
      <c r="Q48" s="440"/>
      <c r="R48" s="440"/>
      <c r="S48" s="440"/>
      <c r="T48" s="440"/>
      <c r="U48" s="440"/>
    </row>
    <row r="49" spans="1:21" ht="15.75" customHeight="1">
      <c r="A49" s="474"/>
      <c r="B49" s="388" t="s">
        <v>1762</v>
      </c>
      <c r="C49" s="389" t="s">
        <v>101</v>
      </c>
      <c r="D49" s="390" t="s">
        <v>1654</v>
      </c>
      <c r="E49" s="389" t="s">
        <v>1984</v>
      </c>
      <c r="F49" s="390" t="s">
        <v>149</v>
      </c>
      <c r="G49" s="390"/>
      <c r="H49" s="395"/>
      <c r="I49" s="478"/>
      <c r="J49" s="390" t="s">
        <v>1649</v>
      </c>
      <c r="K49" s="455"/>
      <c r="M49" s="440"/>
      <c r="N49" s="440"/>
      <c r="O49" s="440"/>
      <c r="P49" s="440"/>
      <c r="Q49" s="440"/>
      <c r="R49" s="440"/>
      <c r="S49" s="440"/>
      <c r="T49" s="440"/>
      <c r="U49" s="440"/>
    </row>
    <row r="50" spans="1:21" ht="15.75" customHeight="1">
      <c r="A50" s="509"/>
      <c r="B50" s="397"/>
      <c r="C50" s="455"/>
      <c r="D50" s="393"/>
      <c r="E50" s="429"/>
      <c r="F50" s="390"/>
      <c r="G50" s="390" t="s">
        <v>1654</v>
      </c>
      <c r="H50" s="395" t="s">
        <v>1969</v>
      </c>
      <c r="I50" s="478" t="s">
        <v>103</v>
      </c>
      <c r="J50" s="393"/>
      <c r="K50" s="460"/>
      <c r="M50" s="440"/>
      <c r="N50" s="440"/>
      <c r="O50" s="440"/>
      <c r="P50" s="440"/>
      <c r="Q50" s="440"/>
      <c r="R50" s="440"/>
      <c r="S50" s="440"/>
      <c r="T50" s="440"/>
      <c r="U50" s="440"/>
    </row>
    <row r="51" spans="1:21" ht="22.5" customHeight="1">
      <c r="A51" s="401" t="s">
        <v>65</v>
      </c>
      <c r="B51" s="402" t="s">
        <v>1659</v>
      </c>
      <c r="C51" s="403">
        <v>2220446</v>
      </c>
      <c r="D51" s="404">
        <v>2220604</v>
      </c>
      <c r="E51" s="404">
        <v>384027</v>
      </c>
      <c r="F51" s="404">
        <v>868120</v>
      </c>
      <c r="G51" s="404">
        <v>968457</v>
      </c>
      <c r="H51" s="404">
        <v>570051</v>
      </c>
      <c r="I51" s="404">
        <v>398406</v>
      </c>
      <c r="J51" s="431">
        <v>23054</v>
      </c>
      <c r="K51" s="406" t="s">
        <v>1764</v>
      </c>
      <c r="M51" s="440"/>
      <c r="N51" s="440"/>
      <c r="O51" s="440"/>
      <c r="P51" s="440"/>
      <c r="Q51" s="440"/>
      <c r="R51" s="440"/>
      <c r="S51" s="440"/>
      <c r="T51" s="440"/>
      <c r="U51" s="440"/>
    </row>
    <row r="52" spans="1:21" ht="14.25" customHeight="1">
      <c r="A52" s="401"/>
      <c r="B52" s="402"/>
      <c r="C52" s="448"/>
      <c r="D52" s="449"/>
      <c r="E52" s="449"/>
      <c r="F52" s="449"/>
      <c r="G52" s="449"/>
      <c r="H52" s="449"/>
      <c r="I52" s="449"/>
      <c r="J52" s="465"/>
      <c r="K52" s="406" t="s">
        <v>1765</v>
      </c>
      <c r="M52" s="440"/>
      <c r="N52" s="440"/>
      <c r="O52" s="440"/>
      <c r="P52" s="440"/>
      <c r="Q52" s="440"/>
      <c r="R52" s="440"/>
      <c r="S52" s="440"/>
      <c r="T52" s="440"/>
      <c r="U52" s="440"/>
    </row>
    <row r="53" spans="1:21" ht="14.25" customHeight="1">
      <c r="A53" s="401" t="s">
        <v>66</v>
      </c>
      <c r="B53" s="402" t="s">
        <v>1662</v>
      </c>
      <c r="C53" s="409">
        <v>329835</v>
      </c>
      <c r="D53" s="405">
        <v>329988</v>
      </c>
      <c r="E53" s="405">
        <v>61652</v>
      </c>
      <c r="F53" s="405">
        <v>9756</v>
      </c>
      <c r="G53" s="405">
        <v>258580</v>
      </c>
      <c r="H53" s="405">
        <v>84640</v>
      </c>
      <c r="I53" s="405">
        <v>173940</v>
      </c>
      <c r="J53" s="433">
        <v>22304</v>
      </c>
      <c r="K53" s="406" t="s">
        <v>1801</v>
      </c>
      <c r="M53" s="440"/>
      <c r="N53" s="440"/>
      <c r="O53" s="440"/>
      <c r="P53" s="440"/>
      <c r="Q53" s="440"/>
      <c r="R53" s="440"/>
      <c r="S53" s="440"/>
      <c r="T53" s="440"/>
      <c r="U53" s="440"/>
    </row>
    <row r="54" spans="1:21" ht="14.25" customHeight="1">
      <c r="A54" s="401"/>
      <c r="B54" s="402"/>
      <c r="C54" s="448"/>
      <c r="D54" s="449"/>
      <c r="E54" s="449"/>
      <c r="F54" s="449"/>
      <c r="G54" s="449"/>
      <c r="H54" s="449"/>
      <c r="I54" s="449"/>
      <c r="J54" s="465"/>
      <c r="K54" s="406" t="s">
        <v>1765</v>
      </c>
      <c r="M54" s="440"/>
      <c r="N54" s="440"/>
      <c r="O54" s="440"/>
      <c r="P54" s="440"/>
      <c r="Q54" s="440"/>
      <c r="R54" s="440"/>
      <c r="S54" s="440"/>
      <c r="T54" s="440"/>
      <c r="U54" s="440"/>
    </row>
    <row r="55" spans="1:21" ht="15.75" customHeight="1">
      <c r="A55" s="420" t="s">
        <v>1903</v>
      </c>
      <c r="B55" s="402" t="s">
        <v>1662</v>
      </c>
      <c r="C55" s="411">
        <v>56447</v>
      </c>
      <c r="D55" s="412">
        <v>56368</v>
      </c>
      <c r="E55" s="412" t="s">
        <v>22</v>
      </c>
      <c r="F55" s="412" t="s">
        <v>22</v>
      </c>
      <c r="G55" s="412">
        <v>56368</v>
      </c>
      <c r="H55" s="412" t="s">
        <v>22</v>
      </c>
      <c r="I55" s="412">
        <v>56368</v>
      </c>
      <c r="J55" s="434">
        <v>1725</v>
      </c>
      <c r="K55" s="14" t="s">
        <v>1803</v>
      </c>
      <c r="M55" s="440"/>
      <c r="N55" s="440"/>
      <c r="O55" s="440"/>
      <c r="P55" s="440"/>
      <c r="Q55" s="440"/>
      <c r="R55" s="440"/>
      <c r="S55" s="440"/>
      <c r="T55" s="440"/>
      <c r="U55" s="440"/>
    </row>
    <row r="56" spans="1:21" ht="15.75" customHeight="1">
      <c r="A56" s="420" t="s">
        <v>69</v>
      </c>
      <c r="B56" s="402" t="s">
        <v>1662</v>
      </c>
      <c r="C56" s="411">
        <v>52926</v>
      </c>
      <c r="D56" s="412">
        <v>52806</v>
      </c>
      <c r="E56" s="412">
        <v>10335</v>
      </c>
      <c r="F56" s="412">
        <v>36</v>
      </c>
      <c r="G56" s="412">
        <v>42435</v>
      </c>
      <c r="H56" s="412">
        <v>21891</v>
      </c>
      <c r="I56" s="412">
        <v>20544</v>
      </c>
      <c r="J56" s="434">
        <v>5711</v>
      </c>
      <c r="K56" s="14" t="s">
        <v>1804</v>
      </c>
      <c r="M56" s="440"/>
      <c r="N56" s="440"/>
      <c r="O56" s="440"/>
      <c r="P56" s="440"/>
      <c r="Q56" s="440"/>
      <c r="R56" s="440"/>
      <c r="S56" s="440"/>
      <c r="T56" s="440"/>
      <c r="U56" s="440"/>
    </row>
    <row r="57" spans="1:21" ht="15.75" customHeight="1">
      <c r="A57" s="420" t="s">
        <v>70</v>
      </c>
      <c r="B57" s="402" t="s">
        <v>1662</v>
      </c>
      <c r="C57" s="411">
        <v>32615</v>
      </c>
      <c r="D57" s="412">
        <v>32410</v>
      </c>
      <c r="E57" s="412" t="s">
        <v>21</v>
      </c>
      <c r="F57" s="412">
        <v>418</v>
      </c>
      <c r="G57" s="412">
        <v>31992</v>
      </c>
      <c r="H57" s="412">
        <v>115</v>
      </c>
      <c r="I57" s="412">
        <v>31877</v>
      </c>
      <c r="J57" s="434">
        <v>1477</v>
      </c>
      <c r="K57" s="413" t="s">
        <v>1805</v>
      </c>
      <c r="M57" s="440"/>
      <c r="N57" s="440"/>
      <c r="O57" s="440"/>
      <c r="P57" s="440"/>
      <c r="Q57" s="440"/>
      <c r="R57" s="440"/>
      <c r="S57" s="440"/>
      <c r="T57" s="440"/>
      <c r="U57" s="440"/>
    </row>
    <row r="58" spans="1:21" ht="15.75" customHeight="1">
      <c r="A58" s="420" t="s">
        <v>71</v>
      </c>
      <c r="B58" s="402" t="s">
        <v>1662</v>
      </c>
      <c r="C58" s="411">
        <v>82117</v>
      </c>
      <c r="D58" s="412">
        <v>82458</v>
      </c>
      <c r="E58" s="412">
        <v>28692</v>
      </c>
      <c r="F58" s="412">
        <v>9220</v>
      </c>
      <c r="G58" s="412">
        <v>44546</v>
      </c>
      <c r="H58" s="412">
        <v>7376</v>
      </c>
      <c r="I58" s="412">
        <v>37170</v>
      </c>
      <c r="J58" s="434">
        <v>12152</v>
      </c>
      <c r="K58" s="413" t="s">
        <v>1878</v>
      </c>
      <c r="M58" s="440"/>
      <c r="N58" s="440"/>
      <c r="O58" s="440"/>
      <c r="P58" s="440"/>
      <c r="Q58" s="440"/>
      <c r="R58" s="440"/>
      <c r="S58" s="440"/>
      <c r="T58" s="440"/>
      <c r="U58" s="440"/>
    </row>
    <row r="59" spans="1:21" ht="15.75" customHeight="1">
      <c r="A59" s="410" t="s">
        <v>1807</v>
      </c>
      <c r="B59" s="402" t="s">
        <v>1662</v>
      </c>
      <c r="C59" s="411">
        <v>81683</v>
      </c>
      <c r="D59" s="412">
        <v>81915</v>
      </c>
      <c r="E59" s="412">
        <v>28692</v>
      </c>
      <c r="F59" s="412">
        <v>9220</v>
      </c>
      <c r="G59" s="412">
        <v>44003</v>
      </c>
      <c r="H59" s="412">
        <v>7362</v>
      </c>
      <c r="I59" s="412">
        <v>36641</v>
      </c>
      <c r="J59" s="434">
        <v>12007</v>
      </c>
      <c r="K59" s="486" t="s">
        <v>1985</v>
      </c>
    </row>
    <row r="60" spans="1:21" ht="15.75" customHeight="1">
      <c r="A60" s="410" t="s">
        <v>1970</v>
      </c>
      <c r="B60" s="402" t="s">
        <v>1662</v>
      </c>
      <c r="C60" s="411">
        <v>434</v>
      </c>
      <c r="D60" s="412">
        <v>543</v>
      </c>
      <c r="E60" s="412" t="s">
        <v>21</v>
      </c>
      <c r="F60" s="412" t="s">
        <v>21</v>
      </c>
      <c r="G60" s="412">
        <v>543</v>
      </c>
      <c r="H60" s="412">
        <v>14</v>
      </c>
      <c r="I60" s="412">
        <v>529</v>
      </c>
      <c r="J60" s="434">
        <v>145</v>
      </c>
      <c r="K60" s="413" t="s">
        <v>1971</v>
      </c>
    </row>
    <row r="61" spans="1:21" ht="15.75" customHeight="1">
      <c r="A61" s="420" t="s">
        <v>112</v>
      </c>
      <c r="B61" s="402" t="s">
        <v>1662</v>
      </c>
      <c r="C61" s="411">
        <v>12</v>
      </c>
      <c r="D61" s="412">
        <v>12</v>
      </c>
      <c r="E61" s="412" t="s">
        <v>21</v>
      </c>
      <c r="F61" s="412" t="s">
        <v>21</v>
      </c>
      <c r="G61" s="412">
        <v>12</v>
      </c>
      <c r="H61" s="412" t="s">
        <v>21</v>
      </c>
      <c r="I61" s="412">
        <v>12</v>
      </c>
      <c r="J61" s="434" t="s">
        <v>21</v>
      </c>
      <c r="K61" s="413" t="s">
        <v>1811</v>
      </c>
    </row>
    <row r="62" spans="1:21" ht="15.75" customHeight="1">
      <c r="A62" s="420" t="s">
        <v>73</v>
      </c>
      <c r="B62" s="402" t="s">
        <v>1812</v>
      </c>
      <c r="C62" s="411">
        <v>86832</v>
      </c>
      <c r="D62" s="412">
        <v>86973</v>
      </c>
      <c r="E62" s="412">
        <v>17417</v>
      </c>
      <c r="F62" s="412" t="s">
        <v>21</v>
      </c>
      <c r="G62" s="412">
        <v>69556</v>
      </c>
      <c r="H62" s="412">
        <v>42901</v>
      </c>
      <c r="I62" s="412">
        <v>26655</v>
      </c>
      <c r="J62" s="434">
        <v>1233</v>
      </c>
      <c r="K62" s="14" t="s">
        <v>1813</v>
      </c>
    </row>
    <row r="63" spans="1:21" ht="15.75" customHeight="1">
      <c r="A63" s="420" t="s">
        <v>122</v>
      </c>
      <c r="B63" s="402" t="s">
        <v>1972</v>
      </c>
      <c r="C63" s="411" t="s">
        <v>21</v>
      </c>
      <c r="D63" s="412" t="s">
        <v>21</v>
      </c>
      <c r="E63" s="412" t="s">
        <v>21</v>
      </c>
      <c r="F63" s="412" t="s">
        <v>21</v>
      </c>
      <c r="G63" s="412" t="s">
        <v>21</v>
      </c>
      <c r="H63" s="412" t="s">
        <v>21</v>
      </c>
      <c r="I63" s="412" t="s">
        <v>21</v>
      </c>
      <c r="J63" s="434" t="s">
        <v>22</v>
      </c>
      <c r="K63" s="413" t="s">
        <v>1908</v>
      </c>
    </row>
    <row r="64" spans="1:21" ht="15.75" customHeight="1">
      <c r="A64" s="489" t="s">
        <v>1543</v>
      </c>
      <c r="B64" s="402" t="s">
        <v>1812</v>
      </c>
      <c r="C64" s="411" t="s">
        <v>21</v>
      </c>
      <c r="D64" s="412" t="s">
        <v>21</v>
      </c>
      <c r="E64" s="412" t="s">
        <v>21</v>
      </c>
      <c r="F64" s="412" t="s">
        <v>21</v>
      </c>
      <c r="G64" s="412" t="s">
        <v>21</v>
      </c>
      <c r="H64" s="412" t="s">
        <v>21</v>
      </c>
      <c r="I64" s="412" t="s">
        <v>21</v>
      </c>
      <c r="J64" s="434" t="s">
        <v>21</v>
      </c>
      <c r="K64" s="78" t="s">
        <v>1815</v>
      </c>
    </row>
    <row r="65" spans="1:21" ht="15.75" customHeight="1">
      <c r="A65" s="410" t="s">
        <v>105</v>
      </c>
      <c r="B65" s="278" t="s">
        <v>1659</v>
      </c>
      <c r="C65" s="411">
        <v>401</v>
      </c>
      <c r="D65" s="412">
        <v>401</v>
      </c>
      <c r="E65" s="412" t="s">
        <v>21</v>
      </c>
      <c r="F65" s="412" t="s">
        <v>21</v>
      </c>
      <c r="G65" s="412">
        <v>401</v>
      </c>
      <c r="H65" s="412" t="s">
        <v>21</v>
      </c>
      <c r="I65" s="412">
        <v>401</v>
      </c>
      <c r="J65" s="434" t="s">
        <v>21</v>
      </c>
      <c r="K65" s="456" t="s">
        <v>1883</v>
      </c>
    </row>
    <row r="66" spans="1:21" ht="15.75" customHeight="1">
      <c r="A66" s="414"/>
      <c r="B66" s="402"/>
      <c r="C66" s="469"/>
      <c r="D66" s="470"/>
      <c r="E66" s="470"/>
      <c r="F66" s="470"/>
      <c r="G66" s="470"/>
      <c r="H66" s="470"/>
      <c r="I66" s="470"/>
      <c r="J66" s="471"/>
      <c r="K66" s="78"/>
    </row>
    <row r="67" spans="1:21" ht="14.25" customHeight="1">
      <c r="A67" s="401" t="s">
        <v>76</v>
      </c>
      <c r="B67" s="402" t="s">
        <v>1659</v>
      </c>
      <c r="C67" s="409">
        <v>1890611</v>
      </c>
      <c r="D67" s="405">
        <v>1890616</v>
      </c>
      <c r="E67" s="405">
        <v>322375</v>
      </c>
      <c r="F67" s="405">
        <v>858364</v>
      </c>
      <c r="G67" s="405">
        <v>709877</v>
      </c>
      <c r="H67" s="405">
        <v>485411</v>
      </c>
      <c r="I67" s="405">
        <v>224466</v>
      </c>
      <c r="J67" s="433">
        <v>750</v>
      </c>
      <c r="K67" s="406" t="s">
        <v>1817</v>
      </c>
    </row>
    <row r="68" spans="1:21" ht="14.25" customHeight="1">
      <c r="A68" s="401"/>
      <c r="B68" s="402"/>
      <c r="C68" s="448"/>
      <c r="D68" s="449"/>
      <c r="E68" s="449"/>
      <c r="F68" s="449"/>
      <c r="G68" s="449"/>
      <c r="H68" s="449"/>
      <c r="I68" s="449"/>
      <c r="J68" s="465"/>
      <c r="K68" s="406" t="s">
        <v>1765</v>
      </c>
      <c r="M68" s="440"/>
      <c r="N68" s="440"/>
      <c r="O68" s="440"/>
      <c r="P68" s="440"/>
      <c r="Q68" s="440"/>
      <c r="R68" s="440"/>
      <c r="S68" s="440"/>
      <c r="T68" s="440"/>
      <c r="U68" s="440"/>
    </row>
    <row r="69" spans="1:21" ht="15.75" customHeight="1">
      <c r="A69" s="420" t="s">
        <v>106</v>
      </c>
      <c r="B69" s="402" t="s">
        <v>1812</v>
      </c>
      <c r="C69" s="411" t="s">
        <v>21</v>
      </c>
      <c r="D69" s="412" t="s">
        <v>21</v>
      </c>
      <c r="E69" s="412" t="s">
        <v>21</v>
      </c>
      <c r="F69" s="412" t="s">
        <v>21</v>
      </c>
      <c r="G69" s="412" t="s">
        <v>21</v>
      </c>
      <c r="H69" s="412" t="s">
        <v>21</v>
      </c>
      <c r="I69" s="412" t="s">
        <v>21</v>
      </c>
      <c r="J69" s="434" t="s">
        <v>21</v>
      </c>
      <c r="K69" s="14" t="s">
        <v>1911</v>
      </c>
    </row>
    <row r="70" spans="1:21" ht="15.75" customHeight="1">
      <c r="A70" s="420" t="s">
        <v>150</v>
      </c>
      <c r="B70" s="402" t="s">
        <v>1662</v>
      </c>
      <c r="C70" s="411">
        <v>26914</v>
      </c>
      <c r="D70" s="412">
        <v>26969</v>
      </c>
      <c r="E70" s="412" t="s">
        <v>21</v>
      </c>
      <c r="F70" s="412" t="s">
        <v>21</v>
      </c>
      <c r="G70" s="412">
        <v>26969</v>
      </c>
      <c r="H70" s="412">
        <v>26864</v>
      </c>
      <c r="I70" s="412">
        <v>105</v>
      </c>
      <c r="J70" s="434">
        <v>83</v>
      </c>
      <c r="K70" s="455" t="s">
        <v>1912</v>
      </c>
      <c r="M70" s="440"/>
      <c r="N70" s="440"/>
      <c r="O70" s="440"/>
      <c r="P70" s="440"/>
      <c r="Q70" s="440"/>
      <c r="R70" s="440"/>
      <c r="S70" s="440"/>
      <c r="T70" s="440"/>
      <c r="U70" s="440"/>
    </row>
    <row r="71" spans="1:21" ht="15.75" customHeight="1">
      <c r="A71" s="420" t="s">
        <v>151</v>
      </c>
      <c r="B71" s="402" t="s">
        <v>1972</v>
      </c>
      <c r="C71" s="411" t="s">
        <v>21</v>
      </c>
      <c r="D71" s="412" t="s">
        <v>21</v>
      </c>
      <c r="E71" s="412" t="s">
        <v>21</v>
      </c>
      <c r="F71" s="412" t="s">
        <v>21</v>
      </c>
      <c r="G71" s="412" t="s">
        <v>21</v>
      </c>
      <c r="H71" s="412" t="s">
        <v>21</v>
      </c>
      <c r="I71" s="412" t="s">
        <v>21</v>
      </c>
      <c r="J71" s="434" t="s">
        <v>22</v>
      </c>
      <c r="K71" s="454" t="s">
        <v>145</v>
      </c>
    </row>
    <row r="72" spans="1:21" ht="15.75" customHeight="1">
      <c r="A72" s="420" t="s">
        <v>152</v>
      </c>
      <c r="B72" s="402" t="s">
        <v>1662</v>
      </c>
      <c r="C72" s="411" t="s">
        <v>21</v>
      </c>
      <c r="D72" s="412" t="s">
        <v>21</v>
      </c>
      <c r="E72" s="412" t="s">
        <v>21</v>
      </c>
      <c r="F72" s="412" t="s">
        <v>21</v>
      </c>
      <c r="G72" s="412" t="s">
        <v>21</v>
      </c>
      <c r="H72" s="412" t="s">
        <v>21</v>
      </c>
      <c r="I72" s="412" t="s">
        <v>21</v>
      </c>
      <c r="J72" s="434" t="s">
        <v>22</v>
      </c>
      <c r="K72" s="454" t="s">
        <v>1973</v>
      </c>
      <c r="M72" s="440"/>
      <c r="N72" s="440"/>
      <c r="O72" s="440"/>
      <c r="P72" s="440"/>
      <c r="Q72" s="440"/>
      <c r="R72" s="440"/>
      <c r="S72" s="440"/>
      <c r="T72" s="440"/>
      <c r="U72" s="440"/>
    </row>
    <row r="73" spans="1:21" ht="15.75" customHeight="1">
      <c r="A73" s="420" t="s">
        <v>153</v>
      </c>
      <c r="B73" s="402" t="s">
        <v>1662</v>
      </c>
      <c r="C73" s="411" t="s">
        <v>21</v>
      </c>
      <c r="D73" s="412" t="s">
        <v>21</v>
      </c>
      <c r="E73" s="412" t="s">
        <v>21</v>
      </c>
      <c r="F73" s="412" t="s">
        <v>21</v>
      </c>
      <c r="G73" s="412" t="s">
        <v>21</v>
      </c>
      <c r="H73" s="412" t="s">
        <v>21</v>
      </c>
      <c r="I73" s="412" t="s">
        <v>21</v>
      </c>
      <c r="J73" s="434" t="s">
        <v>22</v>
      </c>
      <c r="K73" s="454" t="s">
        <v>1974</v>
      </c>
      <c r="M73" s="440"/>
      <c r="N73" s="440"/>
      <c r="O73" s="440"/>
      <c r="P73" s="440"/>
      <c r="Q73" s="440"/>
      <c r="R73" s="440"/>
      <c r="S73" s="440"/>
      <c r="T73" s="440"/>
      <c r="U73" s="440"/>
    </row>
    <row r="74" spans="1:21" ht="15.75" customHeight="1">
      <c r="A74" s="420" t="s">
        <v>107</v>
      </c>
      <c r="B74" s="402" t="s">
        <v>1662</v>
      </c>
      <c r="C74" s="411">
        <v>8171</v>
      </c>
      <c r="D74" s="412">
        <v>8171</v>
      </c>
      <c r="E74" s="412">
        <v>4773</v>
      </c>
      <c r="F74" s="412" t="s">
        <v>21</v>
      </c>
      <c r="G74" s="412">
        <v>3398</v>
      </c>
      <c r="H74" s="412">
        <v>2607</v>
      </c>
      <c r="I74" s="412">
        <v>791</v>
      </c>
      <c r="J74" s="434" t="s">
        <v>22</v>
      </c>
      <c r="K74" s="454" t="s">
        <v>1917</v>
      </c>
      <c r="M74" s="440"/>
      <c r="N74" s="440"/>
      <c r="O74" s="440"/>
      <c r="P74" s="440"/>
      <c r="Q74" s="440"/>
      <c r="R74" s="440"/>
      <c r="S74" s="440"/>
      <c r="T74" s="440"/>
      <c r="U74" s="440"/>
    </row>
    <row r="75" spans="1:21" ht="15.75" customHeight="1">
      <c r="A75" s="420" t="s">
        <v>82</v>
      </c>
      <c r="B75" s="402" t="s">
        <v>1812</v>
      </c>
      <c r="C75" s="411">
        <v>122722</v>
      </c>
      <c r="D75" s="412">
        <v>122696</v>
      </c>
      <c r="E75" s="412">
        <v>17548</v>
      </c>
      <c r="F75" s="412">
        <v>60903</v>
      </c>
      <c r="G75" s="412">
        <v>44245</v>
      </c>
      <c r="H75" s="412">
        <v>34415</v>
      </c>
      <c r="I75" s="412">
        <v>9830</v>
      </c>
      <c r="J75" s="434">
        <v>487</v>
      </c>
      <c r="K75" s="14" t="s">
        <v>1820</v>
      </c>
      <c r="M75" s="440"/>
      <c r="N75" s="440"/>
      <c r="O75" s="440"/>
      <c r="P75" s="440"/>
      <c r="Q75" s="440"/>
      <c r="R75" s="440"/>
      <c r="S75" s="440"/>
      <c r="T75" s="440"/>
      <c r="U75" s="440"/>
    </row>
    <row r="76" spans="1:21" ht="15.75" customHeight="1">
      <c r="A76" s="420" t="s">
        <v>1821</v>
      </c>
      <c r="B76" s="402" t="s">
        <v>1972</v>
      </c>
      <c r="C76" s="411">
        <v>1452697</v>
      </c>
      <c r="D76" s="412">
        <v>1452697</v>
      </c>
      <c r="E76" s="412">
        <v>253313</v>
      </c>
      <c r="F76" s="412">
        <v>664168</v>
      </c>
      <c r="G76" s="412">
        <v>535216</v>
      </c>
      <c r="H76" s="412">
        <v>355252</v>
      </c>
      <c r="I76" s="412">
        <v>179964</v>
      </c>
      <c r="J76" s="434" t="s">
        <v>22</v>
      </c>
      <c r="K76" s="454" t="s">
        <v>1823</v>
      </c>
      <c r="M76" s="440"/>
      <c r="N76" s="440"/>
      <c r="O76" s="440"/>
      <c r="P76" s="440"/>
      <c r="Q76" s="440"/>
      <c r="R76" s="440"/>
      <c r="S76" s="440"/>
      <c r="T76" s="440"/>
      <c r="U76" s="440"/>
    </row>
    <row r="77" spans="1:21" ht="15.75" customHeight="1">
      <c r="A77" s="420" t="s">
        <v>1824</v>
      </c>
      <c r="B77" s="402" t="s">
        <v>1662</v>
      </c>
      <c r="C77" s="411">
        <v>1589278</v>
      </c>
      <c r="D77" s="412">
        <v>1589277</v>
      </c>
      <c r="E77" s="412">
        <v>275187</v>
      </c>
      <c r="F77" s="412">
        <v>727333</v>
      </c>
      <c r="G77" s="412">
        <v>586757</v>
      </c>
      <c r="H77" s="412">
        <v>389371</v>
      </c>
      <c r="I77" s="412">
        <v>197386</v>
      </c>
      <c r="J77" s="434" t="s">
        <v>22</v>
      </c>
      <c r="K77" s="454" t="s">
        <v>1825</v>
      </c>
      <c r="M77" s="440"/>
      <c r="N77" s="440"/>
      <c r="O77" s="440"/>
      <c r="P77" s="440"/>
      <c r="Q77" s="440"/>
      <c r="R77" s="440"/>
      <c r="S77" s="440"/>
      <c r="T77" s="440"/>
      <c r="U77" s="440"/>
    </row>
    <row r="78" spans="1:21" ht="15.75" customHeight="1">
      <c r="A78" s="420" t="s">
        <v>86</v>
      </c>
      <c r="B78" s="402" t="s">
        <v>1812</v>
      </c>
      <c r="C78" s="411" t="s">
        <v>21</v>
      </c>
      <c r="D78" s="412" t="s">
        <v>21</v>
      </c>
      <c r="E78" s="412" t="s">
        <v>21</v>
      </c>
      <c r="F78" s="412" t="s">
        <v>21</v>
      </c>
      <c r="G78" s="412" t="s">
        <v>21</v>
      </c>
      <c r="H78" s="412" t="s">
        <v>21</v>
      </c>
      <c r="I78" s="412" t="s">
        <v>21</v>
      </c>
      <c r="J78" s="434" t="s">
        <v>21</v>
      </c>
      <c r="K78" s="413" t="s">
        <v>1975</v>
      </c>
      <c r="M78" s="440"/>
      <c r="N78" s="440"/>
      <c r="O78" s="440"/>
      <c r="P78" s="440"/>
      <c r="Q78" s="440"/>
      <c r="R78" s="440"/>
      <c r="S78" s="440"/>
      <c r="T78" s="440"/>
      <c r="U78" s="440"/>
    </row>
    <row r="79" spans="1:21" ht="15.75" customHeight="1">
      <c r="A79" s="410" t="s">
        <v>109</v>
      </c>
      <c r="B79" s="402" t="s">
        <v>1662</v>
      </c>
      <c r="C79" s="411" t="s">
        <v>21</v>
      </c>
      <c r="D79" s="412" t="s">
        <v>21</v>
      </c>
      <c r="E79" s="412" t="s">
        <v>21</v>
      </c>
      <c r="F79" s="412" t="s">
        <v>21</v>
      </c>
      <c r="G79" s="412" t="s">
        <v>21</v>
      </c>
      <c r="H79" s="412" t="s">
        <v>21</v>
      </c>
      <c r="I79" s="412" t="s">
        <v>21</v>
      </c>
      <c r="J79" s="434" t="s">
        <v>21</v>
      </c>
      <c r="K79" s="456" t="s">
        <v>1921</v>
      </c>
      <c r="M79" s="440"/>
      <c r="N79" s="440"/>
      <c r="O79" s="440"/>
      <c r="P79" s="440"/>
      <c r="Q79" s="440"/>
      <c r="R79" s="440"/>
      <c r="S79" s="440"/>
      <c r="T79" s="440"/>
      <c r="U79" s="440"/>
    </row>
    <row r="80" spans="1:21" ht="15.75" customHeight="1">
      <c r="A80" s="415" t="s">
        <v>1827</v>
      </c>
      <c r="B80" s="459" t="s">
        <v>1662</v>
      </c>
      <c r="C80" s="417" t="s">
        <v>21</v>
      </c>
      <c r="D80" s="418" t="s">
        <v>21</v>
      </c>
      <c r="E80" s="418" t="s">
        <v>21</v>
      </c>
      <c r="F80" s="418" t="s">
        <v>21</v>
      </c>
      <c r="G80" s="418" t="s">
        <v>21</v>
      </c>
      <c r="H80" s="418" t="s">
        <v>21</v>
      </c>
      <c r="I80" s="418" t="s">
        <v>21</v>
      </c>
      <c r="J80" s="435" t="s">
        <v>21</v>
      </c>
      <c r="K80" s="284" t="s">
        <v>1976</v>
      </c>
      <c r="M80" s="440"/>
      <c r="N80" s="440"/>
      <c r="O80" s="440"/>
      <c r="P80" s="440"/>
      <c r="Q80" s="440"/>
      <c r="R80" s="440"/>
      <c r="S80" s="440"/>
      <c r="T80" s="440"/>
      <c r="U80" s="440"/>
    </row>
    <row r="81" spans="1:21" ht="15.75" customHeight="1">
      <c r="A81" s="510"/>
      <c r="B81" s="511"/>
      <c r="K81" s="512"/>
      <c r="M81" s="440"/>
      <c r="N81" s="440"/>
      <c r="O81" s="440"/>
      <c r="P81" s="440"/>
      <c r="Q81" s="440"/>
      <c r="R81" s="440"/>
      <c r="S81" s="440"/>
      <c r="T81" s="440"/>
      <c r="U81" s="440"/>
    </row>
    <row r="82" spans="1:21" ht="14.25" customHeight="1">
      <c r="M82" s="440"/>
      <c r="N82" s="440"/>
      <c r="O82" s="440"/>
      <c r="P82" s="440"/>
      <c r="Q82" s="440"/>
      <c r="R82" s="440"/>
      <c r="S82" s="440"/>
      <c r="T82" s="440"/>
      <c r="U82" s="440"/>
    </row>
    <row r="83" spans="1:21" ht="0.75" customHeight="1">
      <c r="M83" s="440"/>
      <c r="N83" s="440"/>
      <c r="O83" s="440"/>
      <c r="P83" s="440"/>
      <c r="Q83" s="440"/>
      <c r="R83" s="440"/>
      <c r="S83" s="440"/>
      <c r="T83" s="440"/>
      <c r="U83" s="440"/>
    </row>
  </sheetData>
  <mergeCells count="3">
    <mergeCell ref="A7:A12"/>
    <mergeCell ref="K9:K10"/>
    <mergeCell ref="K47:K48"/>
  </mergeCells>
  <phoneticPr fontId="99"/>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3B523-1085-4048-8BEC-9023DEA30D08}">
  <dimension ref="A1:GW101"/>
  <sheetViews>
    <sheetView showGridLines="0" zoomScaleNormal="100" zoomScaleSheetLayoutView="70" workbookViewId="0"/>
  </sheetViews>
  <sheetFormatPr defaultColWidth="9" defaultRowHeight="13"/>
  <cols>
    <col min="1" max="2" width="8.6328125" style="4" customWidth="1"/>
    <col min="3" max="3" width="10.08984375" style="4" customWidth="1"/>
    <col min="4" max="9" width="20.7265625" style="4" customWidth="1"/>
    <col min="10" max="15" width="21.6328125" style="4" customWidth="1"/>
    <col min="16" max="17" width="10.6328125" style="4" customWidth="1"/>
    <col min="18" max="19" width="8.6328125" style="4" customWidth="1"/>
    <col min="20" max="20" width="10.08984375" style="4" customWidth="1"/>
    <col min="21" max="22" width="24.6328125" style="4" customWidth="1"/>
    <col min="23" max="24" width="13.08984375" style="4" customWidth="1"/>
    <col min="25" max="26" width="24.6328125" style="4" customWidth="1"/>
    <col min="27" max="32" width="21.6328125" style="4" customWidth="1"/>
    <col min="33" max="34" width="10.6328125" style="4" customWidth="1"/>
    <col min="35" max="36" width="8.6328125" style="4" customWidth="1"/>
    <col min="37" max="37" width="10.08984375" style="4" customWidth="1"/>
    <col min="38" max="39" width="24.6328125" style="4" customWidth="1"/>
    <col min="40" max="41" width="13.08984375" style="4" customWidth="1"/>
    <col min="42" max="43" width="24.6328125" style="4" customWidth="1"/>
    <col min="44" max="49" width="21.6328125" style="4" customWidth="1"/>
    <col min="50" max="51" width="10.6328125" style="4" customWidth="1"/>
    <col min="52" max="53" width="8.6328125" style="4" customWidth="1"/>
    <col min="54" max="54" width="10.08984375" style="4" customWidth="1"/>
    <col min="55" max="56" width="24.6328125" style="4" customWidth="1"/>
    <col min="57" max="58" width="13.08984375" style="4" customWidth="1"/>
    <col min="59" max="60" width="24.6328125" style="4" customWidth="1"/>
    <col min="61" max="66" width="21.6328125" style="4" customWidth="1"/>
    <col min="67" max="68" width="10.6328125" style="4" customWidth="1"/>
    <col min="69" max="70" width="8.6328125" style="4" customWidth="1"/>
    <col min="71" max="71" width="10.08984375" style="4" customWidth="1"/>
    <col min="72" max="73" width="24.6328125" style="4" customWidth="1"/>
    <col min="74" max="75" width="13.08984375" style="4" customWidth="1"/>
    <col min="76" max="77" width="24.6328125" style="4" customWidth="1"/>
    <col min="78" max="83" width="21.6328125" style="4" customWidth="1"/>
    <col min="84" max="85" width="10.6328125" style="4" customWidth="1"/>
    <col min="86" max="87" width="8.6328125" style="4" customWidth="1"/>
    <col min="88" max="88" width="10.08984375" style="4" customWidth="1"/>
    <col min="89" max="90" width="24.6328125" style="4" customWidth="1"/>
    <col min="91" max="92" width="13.08984375" style="4" customWidth="1"/>
    <col min="93" max="94" width="24.6328125" style="4" customWidth="1"/>
    <col min="95" max="100" width="21.6328125" style="4" customWidth="1"/>
    <col min="101" max="102" width="10.6328125" style="4" customWidth="1"/>
    <col min="103" max="104" width="8.6328125" style="4" customWidth="1"/>
    <col min="105" max="105" width="10.08984375" style="4" customWidth="1"/>
    <col min="106" max="107" width="24.6328125" style="4" customWidth="1"/>
    <col min="108" max="109" width="13.08984375" style="4" customWidth="1"/>
    <col min="110" max="111" width="24.6328125" style="4" customWidth="1"/>
    <col min="112" max="117" width="21.6328125" style="4" customWidth="1"/>
    <col min="118" max="119" width="10.6328125" style="4" customWidth="1"/>
    <col min="120" max="121" width="8.6328125" style="4" customWidth="1"/>
    <col min="122" max="122" width="10.08984375" style="4" customWidth="1"/>
    <col min="123" max="124" width="24.6328125" style="4" customWidth="1"/>
    <col min="125" max="126" width="13.08984375" style="4" customWidth="1"/>
    <col min="127" max="128" width="24.6328125" style="4" customWidth="1"/>
    <col min="129" max="134" width="21.6328125" style="4" customWidth="1"/>
    <col min="135" max="136" width="10.6328125" style="4" customWidth="1"/>
    <col min="137" max="138" width="8.6328125" style="4" customWidth="1"/>
    <col min="139" max="139" width="10.08984375" style="4" customWidth="1"/>
    <col min="140" max="141" width="24.6328125" style="4" customWidth="1"/>
    <col min="142" max="143" width="13.08984375" style="4" customWidth="1"/>
    <col min="144" max="145" width="24.6328125" style="4" customWidth="1"/>
    <col min="146" max="151" width="21.6328125" style="4" customWidth="1"/>
    <col min="152" max="153" width="10.6328125" style="4" customWidth="1"/>
    <col min="154" max="155" width="8.6328125" style="4" customWidth="1"/>
    <col min="156" max="156" width="10.08984375" style="4" customWidth="1"/>
    <col min="157" max="158" width="24.6328125" style="4" customWidth="1"/>
    <col min="159" max="160" width="13.08984375" style="4" customWidth="1"/>
    <col min="161" max="162" width="24.6328125" style="4" customWidth="1"/>
    <col min="163" max="168" width="21.6328125" style="4" customWidth="1"/>
    <col min="169" max="170" width="10.6328125" style="4" customWidth="1"/>
    <col min="171" max="172" width="8.6328125" style="4" customWidth="1"/>
    <col min="173" max="173" width="10.08984375" style="4" customWidth="1"/>
    <col min="174" max="175" width="24.6328125" style="4" customWidth="1"/>
    <col min="176" max="177" width="13.08984375" style="4" customWidth="1"/>
    <col min="178" max="179" width="24.6328125" style="4" customWidth="1"/>
    <col min="180" max="185" width="21.6328125" style="4" customWidth="1"/>
    <col min="186" max="187" width="10.6328125" style="4" customWidth="1"/>
    <col min="188" max="189" width="8.6328125" style="4" customWidth="1"/>
    <col min="190" max="190" width="10.08984375" style="4" customWidth="1"/>
    <col min="191" max="192" width="24.6328125" style="4" customWidth="1"/>
    <col min="193" max="194" width="13.08984375" style="4" customWidth="1"/>
    <col min="195" max="196" width="24.6328125" style="4" customWidth="1"/>
    <col min="197" max="202" width="21.6328125" style="4" customWidth="1"/>
    <col min="203" max="204" width="10.6328125" style="4" customWidth="1"/>
    <col min="205" max="16384" width="9" style="4"/>
  </cols>
  <sheetData>
    <row r="1" spans="1:205" s="374" customFormat="1" ht="15" customHeight="1">
      <c r="A1" s="610" t="s">
        <v>707</v>
      </c>
      <c r="O1" s="608"/>
      <c r="Q1" s="608" t="s">
        <v>707</v>
      </c>
      <c r="R1" s="610" t="s">
        <v>707</v>
      </c>
      <c r="AF1" s="608"/>
      <c r="AH1" s="608" t="s">
        <v>707</v>
      </c>
      <c r="AI1" s="610" t="s">
        <v>707</v>
      </c>
      <c r="AW1" s="608"/>
      <c r="AY1" s="608" t="s">
        <v>707</v>
      </c>
      <c r="AZ1" s="610" t="s">
        <v>707</v>
      </c>
      <c r="BN1" s="608"/>
      <c r="BP1" s="608" t="s">
        <v>707</v>
      </c>
      <c r="BQ1" s="610" t="s">
        <v>707</v>
      </c>
      <c r="CE1" s="608"/>
      <c r="CG1" s="608" t="s">
        <v>707</v>
      </c>
      <c r="CH1" s="610" t="s">
        <v>707</v>
      </c>
      <c r="CV1" s="608"/>
      <c r="CX1" s="608" t="s">
        <v>707</v>
      </c>
      <c r="CY1" s="610" t="s">
        <v>707</v>
      </c>
      <c r="DM1" s="608"/>
      <c r="DO1" s="608" t="s">
        <v>707</v>
      </c>
      <c r="DP1" s="610" t="s">
        <v>707</v>
      </c>
      <c r="ED1" s="608"/>
      <c r="EF1" s="608" t="s">
        <v>707</v>
      </c>
      <c r="EG1" s="610" t="s">
        <v>707</v>
      </c>
      <c r="EU1" s="608"/>
      <c r="EW1" s="608" t="s">
        <v>707</v>
      </c>
      <c r="EX1" s="610" t="s">
        <v>707</v>
      </c>
      <c r="FL1" s="608"/>
      <c r="FN1" s="608" t="s">
        <v>707</v>
      </c>
      <c r="FO1" s="610" t="s">
        <v>707</v>
      </c>
      <c r="GC1" s="608"/>
      <c r="GE1" s="608" t="s">
        <v>707</v>
      </c>
      <c r="GF1" s="610" t="s">
        <v>707</v>
      </c>
      <c r="GT1" s="608"/>
      <c r="GV1" s="608" t="s">
        <v>707</v>
      </c>
      <c r="GW1" s="610"/>
    </row>
    <row r="2" spans="1:205" s="429" customFormat="1" ht="15" customHeight="1">
      <c r="A2" s="374" t="s">
        <v>812</v>
      </c>
      <c r="B2" s="609"/>
      <c r="D2" s="609"/>
      <c r="F2" s="1343"/>
      <c r="P2" s="608"/>
      <c r="Q2" s="608" t="s">
        <v>1986</v>
      </c>
      <c r="R2" s="374" t="s">
        <v>812</v>
      </c>
      <c r="S2" s="609"/>
      <c r="U2" s="609"/>
      <c r="AF2" s="608"/>
      <c r="AH2" s="608" t="s">
        <v>1986</v>
      </c>
      <c r="AI2" s="374" t="s">
        <v>812</v>
      </c>
      <c r="AJ2" s="609"/>
      <c r="AL2" s="609"/>
      <c r="AW2" s="608"/>
      <c r="AY2" s="608" t="s">
        <v>1986</v>
      </c>
      <c r="AZ2" s="374" t="s">
        <v>812</v>
      </c>
      <c r="BA2" s="609"/>
      <c r="BC2" s="609"/>
      <c r="BN2" s="608"/>
      <c r="BP2" s="608" t="s">
        <v>1986</v>
      </c>
      <c r="BQ2" s="374" t="s">
        <v>812</v>
      </c>
      <c r="BR2" s="609"/>
      <c r="BT2" s="609"/>
      <c r="CE2" s="608"/>
      <c r="CG2" s="608" t="s">
        <v>1986</v>
      </c>
      <c r="CH2" s="374" t="s">
        <v>812</v>
      </c>
      <c r="CI2" s="609"/>
      <c r="CK2" s="609"/>
      <c r="CV2" s="608"/>
      <c r="CX2" s="608" t="s">
        <v>1986</v>
      </c>
      <c r="CY2" s="374" t="s">
        <v>812</v>
      </c>
      <c r="CZ2" s="609"/>
      <c r="DB2" s="609"/>
      <c r="DM2" s="608"/>
      <c r="DO2" s="608" t="s">
        <v>1986</v>
      </c>
      <c r="DP2" s="374" t="s">
        <v>812</v>
      </c>
      <c r="DQ2" s="609"/>
      <c r="DS2" s="609"/>
      <c r="ED2" s="608"/>
      <c r="EF2" s="608" t="s">
        <v>1986</v>
      </c>
      <c r="EG2" s="374" t="s">
        <v>812</v>
      </c>
      <c r="EH2" s="609"/>
      <c r="EJ2" s="609"/>
      <c r="EU2" s="608"/>
      <c r="EW2" s="608" t="s">
        <v>1986</v>
      </c>
      <c r="EX2" s="374" t="s">
        <v>812</v>
      </c>
      <c r="EY2" s="609"/>
      <c r="FA2" s="609"/>
      <c r="FL2" s="608"/>
      <c r="FN2" s="608" t="s">
        <v>1986</v>
      </c>
      <c r="FO2" s="374" t="s">
        <v>812</v>
      </c>
      <c r="FP2" s="609"/>
      <c r="FR2" s="609"/>
      <c r="GC2" s="608"/>
      <c r="GE2" s="608" t="s">
        <v>1986</v>
      </c>
      <c r="GF2" s="374" t="s">
        <v>812</v>
      </c>
      <c r="GG2" s="609"/>
      <c r="GI2" s="609"/>
      <c r="GT2" s="608"/>
      <c r="GV2" s="608" t="s">
        <v>1986</v>
      </c>
    </row>
    <row r="3" spans="1:205" ht="14">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4"/>
      <c r="B4" s="74"/>
      <c r="C4" s="74"/>
      <c r="D4" s="440"/>
      <c r="E4" s="35"/>
      <c r="F4" s="35"/>
      <c r="G4" s="35"/>
      <c r="H4" s="35"/>
      <c r="I4" s="35"/>
      <c r="J4" s="35"/>
      <c r="K4" s="35"/>
      <c r="L4" s="35"/>
      <c r="M4" s="35"/>
      <c r="N4" s="35"/>
      <c r="O4" s="611" t="s">
        <v>1987</v>
      </c>
      <c r="P4" s="14"/>
      <c r="Q4" s="14"/>
      <c r="R4" s="74"/>
      <c r="S4" s="74"/>
      <c r="T4" s="74"/>
      <c r="U4" s="611" t="s">
        <v>1987</v>
      </c>
      <c r="V4" s="35"/>
      <c r="W4" s="35"/>
      <c r="X4" s="35"/>
      <c r="Y4" s="35"/>
      <c r="Z4" s="35"/>
      <c r="AA4" s="35"/>
      <c r="AB4" s="35"/>
      <c r="AC4" s="35"/>
      <c r="AD4" s="35"/>
      <c r="AE4" s="35"/>
      <c r="AF4" s="611" t="s">
        <v>1987</v>
      </c>
      <c r="AG4" s="14"/>
      <c r="AH4" s="14"/>
      <c r="AI4" s="74"/>
      <c r="AJ4" s="74"/>
      <c r="AK4" s="74"/>
      <c r="AL4" s="611" t="s">
        <v>1987</v>
      </c>
      <c r="AM4" s="35"/>
      <c r="AN4" s="35"/>
      <c r="AO4" s="35"/>
      <c r="AP4" s="35"/>
      <c r="AQ4" s="35"/>
      <c r="AR4" s="35"/>
      <c r="AS4" s="35"/>
      <c r="AT4" s="35"/>
      <c r="AU4" s="35"/>
      <c r="AV4" s="35"/>
      <c r="AW4" s="611" t="s">
        <v>1987</v>
      </c>
      <c r="AX4" s="14"/>
      <c r="AY4" s="14"/>
      <c r="AZ4" s="74"/>
      <c r="BA4" s="74"/>
      <c r="BB4" s="74"/>
      <c r="BC4" s="611" t="s">
        <v>1987</v>
      </c>
      <c r="BD4" s="35"/>
      <c r="BE4" s="35"/>
      <c r="BF4" s="35"/>
      <c r="BG4" s="35"/>
      <c r="BH4" s="35"/>
      <c r="BI4" s="35"/>
      <c r="BJ4" s="35"/>
      <c r="BK4" s="35"/>
      <c r="BL4" s="35"/>
      <c r="BM4" s="35"/>
      <c r="BN4" s="611" t="s">
        <v>1987</v>
      </c>
      <c r="BO4" s="14"/>
      <c r="BP4" s="14"/>
      <c r="BQ4" s="74"/>
      <c r="BR4" s="74"/>
      <c r="BS4" s="74"/>
      <c r="BT4" s="611" t="s">
        <v>1987</v>
      </c>
      <c r="BU4" s="35"/>
      <c r="BV4" s="35"/>
      <c r="BW4" s="35"/>
      <c r="BX4" s="35"/>
      <c r="BY4" s="35"/>
      <c r="BZ4" s="35"/>
      <c r="CA4" s="35"/>
      <c r="CB4" s="35"/>
      <c r="CC4" s="35"/>
      <c r="CD4" s="35"/>
      <c r="CE4" s="611" t="s">
        <v>1987</v>
      </c>
      <c r="CF4" s="14"/>
      <c r="CG4" s="14"/>
      <c r="CH4" s="74"/>
      <c r="CI4" s="74"/>
      <c r="CJ4" s="74"/>
      <c r="CK4" s="611" t="s">
        <v>1987</v>
      </c>
      <c r="CL4" s="35"/>
      <c r="CM4" s="35"/>
      <c r="CN4" s="35"/>
      <c r="CO4" s="35"/>
      <c r="CP4" s="35"/>
      <c r="CQ4" s="35"/>
      <c r="CR4" s="35"/>
      <c r="CS4" s="35"/>
      <c r="CT4" s="35"/>
      <c r="CU4" s="35"/>
      <c r="CV4" s="611" t="s">
        <v>1987</v>
      </c>
      <c r="CW4" s="14"/>
      <c r="CX4" s="14"/>
      <c r="CY4" s="74"/>
      <c r="CZ4" s="74"/>
      <c r="DA4" s="74"/>
      <c r="DB4" s="611" t="s">
        <v>1987</v>
      </c>
      <c r="DC4" s="35"/>
      <c r="DD4" s="35"/>
      <c r="DE4" s="35"/>
      <c r="DF4" s="35"/>
      <c r="DG4" s="35"/>
      <c r="DH4" s="35"/>
      <c r="DI4" s="35"/>
      <c r="DJ4" s="35"/>
      <c r="DK4" s="35"/>
      <c r="DL4" s="35"/>
      <c r="DM4" s="611" t="s">
        <v>1987</v>
      </c>
      <c r="DN4" s="14"/>
      <c r="DO4" s="14"/>
      <c r="DP4" s="74"/>
      <c r="DQ4" s="74"/>
      <c r="DR4" s="74"/>
      <c r="DS4" s="611" t="s">
        <v>1987</v>
      </c>
      <c r="DT4" s="35"/>
      <c r="DU4" s="35"/>
      <c r="DV4" s="35"/>
      <c r="DW4" s="35"/>
      <c r="DX4" s="35"/>
      <c r="DY4" s="35"/>
      <c r="DZ4" s="35"/>
      <c r="EA4" s="35"/>
      <c r="EB4" s="35"/>
      <c r="EC4" s="35"/>
      <c r="ED4" s="611" t="s">
        <v>1987</v>
      </c>
      <c r="EE4" s="14"/>
      <c r="EF4" s="14"/>
      <c r="EG4" s="74"/>
      <c r="EH4" s="74"/>
      <c r="EI4" s="74"/>
      <c r="EJ4" s="611" t="s">
        <v>1987</v>
      </c>
      <c r="EK4" s="35"/>
      <c r="EL4" s="35"/>
      <c r="EM4" s="35"/>
      <c r="EN4" s="35"/>
      <c r="EO4" s="35"/>
      <c r="EP4" s="35"/>
      <c r="EQ4" s="35"/>
      <c r="ER4" s="35"/>
      <c r="ES4" s="35"/>
      <c r="ET4" s="35"/>
      <c r="EU4" s="611" t="s">
        <v>1987</v>
      </c>
      <c r="EV4" s="14"/>
      <c r="EW4" s="14"/>
      <c r="EX4" s="74"/>
      <c r="EY4" s="74"/>
      <c r="EZ4" s="74"/>
      <c r="FA4" s="611" t="s">
        <v>1987</v>
      </c>
      <c r="FB4" s="35"/>
      <c r="FC4" s="35"/>
      <c r="FD4" s="35"/>
      <c r="FE4" s="35"/>
      <c r="FF4" s="35"/>
      <c r="FG4" s="35"/>
      <c r="FH4" s="35"/>
      <c r="FI4" s="35"/>
      <c r="FJ4" s="35"/>
      <c r="FK4" s="35"/>
      <c r="FL4" s="611" t="s">
        <v>1987</v>
      </c>
      <c r="FM4" s="14"/>
      <c r="FN4" s="14"/>
      <c r="FO4" s="74"/>
      <c r="FP4" s="74"/>
      <c r="FQ4" s="74"/>
      <c r="FR4" s="611" t="s">
        <v>1987</v>
      </c>
      <c r="FS4" s="35"/>
      <c r="FT4" s="35"/>
      <c r="FU4" s="35"/>
      <c r="FV4" s="35"/>
      <c r="FW4" s="35"/>
      <c r="FX4" s="35"/>
      <c r="FY4" s="35"/>
      <c r="FZ4" s="35"/>
      <c r="GA4" s="35"/>
      <c r="GB4" s="35"/>
      <c r="GC4" s="611" t="s">
        <v>1987</v>
      </c>
      <c r="GD4" s="14"/>
      <c r="GE4" s="14"/>
      <c r="GF4" s="74"/>
      <c r="GG4" s="74"/>
      <c r="GH4" s="74"/>
      <c r="GI4" s="611" t="s">
        <v>1987</v>
      </c>
      <c r="GJ4" s="35"/>
      <c r="GK4" s="35"/>
      <c r="GL4" s="35"/>
      <c r="GM4" s="35"/>
      <c r="GN4" s="35"/>
      <c r="GO4" s="35"/>
      <c r="GP4" s="35"/>
      <c r="GQ4" s="35"/>
      <c r="GR4" s="35"/>
      <c r="GS4" s="35"/>
      <c r="GT4" s="611" t="s">
        <v>1987</v>
      </c>
      <c r="GU4" s="14"/>
      <c r="GV4" s="14"/>
    </row>
    <row r="5" spans="1:205" ht="22.5" customHeight="1">
      <c r="A5" s="912" t="s">
        <v>155</v>
      </c>
      <c r="B5" s="912"/>
      <c r="C5" s="912"/>
      <c r="D5" s="1344"/>
      <c r="E5" s="1345"/>
      <c r="F5" s="2616" t="s">
        <v>1988</v>
      </c>
      <c r="G5" s="2616"/>
      <c r="H5" s="2616"/>
      <c r="I5" s="2616"/>
      <c r="J5" s="35"/>
      <c r="K5" s="35"/>
      <c r="L5" s="35"/>
      <c r="M5" s="35"/>
      <c r="N5" s="35"/>
      <c r="O5" s="611"/>
      <c r="P5" s="14"/>
      <c r="Q5" s="14"/>
      <c r="R5" s="912"/>
      <c r="S5" s="912"/>
      <c r="T5" s="912"/>
      <c r="U5" s="611"/>
      <c r="V5" s="35"/>
      <c r="W5" s="35"/>
      <c r="X5" s="35"/>
      <c r="Y5" s="35"/>
      <c r="Z5" s="35"/>
      <c r="AA5" s="35"/>
      <c r="AB5" s="35"/>
      <c r="AC5" s="35"/>
      <c r="AD5" s="35"/>
      <c r="AE5" s="35"/>
      <c r="AF5" s="611"/>
      <c r="AG5" s="14"/>
      <c r="AH5" s="14"/>
      <c r="AI5" s="912"/>
      <c r="AJ5" s="912"/>
      <c r="AK5" s="912"/>
      <c r="AL5" s="611"/>
      <c r="AM5" s="35"/>
      <c r="AN5" s="35"/>
      <c r="AO5" s="35"/>
      <c r="AP5" s="35"/>
      <c r="AQ5" s="35"/>
      <c r="AR5" s="35"/>
      <c r="AS5" s="35"/>
      <c r="AT5" s="35"/>
      <c r="AU5" s="35"/>
      <c r="AV5" s="35"/>
      <c r="AW5" s="611"/>
      <c r="AX5" s="14"/>
      <c r="AY5" s="14"/>
      <c r="AZ5" s="912"/>
      <c r="BA5" s="912"/>
      <c r="BB5" s="912"/>
      <c r="BC5" s="611"/>
      <c r="BD5" s="35"/>
      <c r="BE5" s="35"/>
      <c r="BF5" s="35"/>
      <c r="BG5" s="35"/>
      <c r="BH5" s="35"/>
      <c r="BI5" s="35"/>
      <c r="BJ5" s="35"/>
      <c r="BK5" s="35"/>
      <c r="BL5" s="35"/>
      <c r="BM5" s="35"/>
      <c r="BN5" s="611"/>
      <c r="BO5" s="14"/>
      <c r="BP5" s="14"/>
      <c r="BQ5" s="912"/>
      <c r="BR5" s="912"/>
      <c r="BS5" s="912"/>
      <c r="BT5" s="611"/>
      <c r="BU5" s="35"/>
      <c r="BV5" s="35"/>
      <c r="BW5" s="35"/>
      <c r="BX5" s="35"/>
      <c r="BY5" s="35"/>
      <c r="BZ5" s="35"/>
      <c r="CA5" s="35"/>
      <c r="CB5" s="35"/>
      <c r="CC5" s="35"/>
      <c r="CD5" s="35"/>
      <c r="CE5" s="611"/>
      <c r="CF5" s="14"/>
      <c r="CG5" s="14"/>
      <c r="CH5" s="912"/>
      <c r="CI5" s="912"/>
      <c r="CJ5" s="912"/>
      <c r="CK5" s="611"/>
      <c r="CL5" s="35"/>
      <c r="CM5" s="35"/>
      <c r="CN5" s="35"/>
      <c r="CO5" s="35"/>
      <c r="CP5" s="35"/>
      <c r="CQ5" s="35"/>
      <c r="CR5" s="35"/>
      <c r="CS5" s="35"/>
      <c r="CT5" s="35"/>
      <c r="CU5" s="35"/>
      <c r="CV5" s="611"/>
      <c r="CW5" s="14"/>
      <c r="CX5" s="14"/>
      <c r="CY5" s="912"/>
      <c r="CZ5" s="912"/>
      <c r="DA5" s="912"/>
      <c r="DB5" s="611"/>
      <c r="DC5" s="35"/>
      <c r="DD5" s="35"/>
      <c r="DE5" s="35"/>
      <c r="DF5" s="35"/>
      <c r="DG5" s="35"/>
      <c r="DH5" s="35"/>
      <c r="DI5" s="35"/>
      <c r="DJ5" s="35"/>
      <c r="DK5" s="35"/>
      <c r="DL5" s="35"/>
      <c r="DM5" s="611"/>
      <c r="DN5" s="14"/>
      <c r="DO5" s="14"/>
      <c r="DP5" s="912"/>
      <c r="DQ5" s="912"/>
      <c r="DR5" s="912"/>
      <c r="DS5" s="611"/>
      <c r="DT5" s="35"/>
      <c r="DU5" s="35"/>
      <c r="DV5" s="35"/>
      <c r="DW5" s="35"/>
      <c r="DX5" s="35"/>
      <c r="DY5" s="35"/>
      <c r="DZ5" s="35"/>
      <c r="EA5" s="35"/>
      <c r="EB5" s="35"/>
      <c r="EC5" s="35"/>
      <c r="ED5" s="611"/>
      <c r="EE5" s="14"/>
      <c r="EF5" s="14"/>
      <c r="EG5" s="912"/>
      <c r="EH5" s="912"/>
      <c r="EI5" s="912"/>
      <c r="EJ5" s="611"/>
      <c r="EK5" s="35"/>
      <c r="EL5" s="35"/>
      <c r="EM5" s="35"/>
      <c r="EN5" s="35"/>
      <c r="EO5" s="35"/>
      <c r="EP5" s="35"/>
      <c r="EQ5" s="35"/>
      <c r="ER5" s="35"/>
      <c r="ES5" s="35"/>
      <c r="ET5" s="35"/>
      <c r="EU5" s="611"/>
      <c r="EV5" s="14"/>
      <c r="EW5" s="14"/>
      <c r="EX5" s="912"/>
      <c r="EY5" s="912"/>
      <c r="EZ5" s="912"/>
      <c r="FA5" s="611"/>
      <c r="FB5" s="35"/>
      <c r="FC5" s="35"/>
      <c r="FD5" s="35"/>
      <c r="FE5" s="35"/>
      <c r="FF5" s="35"/>
      <c r="FG5" s="35"/>
      <c r="FH5" s="35"/>
      <c r="FI5" s="35"/>
      <c r="FJ5" s="35"/>
      <c r="FK5" s="35"/>
      <c r="FL5" s="611"/>
      <c r="FM5" s="14"/>
      <c r="FN5" s="14"/>
      <c r="FO5" s="912"/>
      <c r="FP5" s="912"/>
      <c r="FQ5" s="912"/>
      <c r="FR5" s="611"/>
      <c r="FS5" s="35"/>
      <c r="FT5" s="35"/>
      <c r="FU5" s="35"/>
      <c r="FV5" s="35"/>
      <c r="FW5" s="35"/>
      <c r="FX5" s="35"/>
      <c r="FY5" s="35"/>
      <c r="FZ5" s="35"/>
      <c r="GA5" s="35"/>
      <c r="GB5" s="35"/>
      <c r="GC5" s="611"/>
      <c r="GD5" s="14"/>
      <c r="GE5" s="14"/>
      <c r="GF5" s="912"/>
      <c r="GG5" s="912"/>
      <c r="GH5" s="912"/>
      <c r="GI5" s="611"/>
      <c r="GJ5" s="35"/>
      <c r="GK5" s="35"/>
      <c r="GL5" s="35"/>
      <c r="GM5" s="35"/>
      <c r="GN5" s="35"/>
      <c r="GO5" s="35"/>
      <c r="GP5" s="35"/>
      <c r="GQ5" s="35"/>
      <c r="GR5" s="35"/>
      <c r="GS5" s="35"/>
      <c r="GT5" s="611"/>
      <c r="GU5" s="14"/>
      <c r="GV5" s="14"/>
    </row>
    <row r="6" spans="1:205" ht="15">
      <c r="A6" s="74"/>
      <c r="B6" s="74"/>
      <c r="C6" s="74"/>
      <c r="D6" s="440"/>
      <c r="E6" s="35"/>
      <c r="F6" s="35"/>
      <c r="G6" s="35"/>
      <c r="H6" s="35"/>
      <c r="I6" s="35"/>
      <c r="J6" s="35"/>
      <c r="K6" s="35"/>
      <c r="L6" s="35"/>
      <c r="M6" s="35"/>
      <c r="N6" s="35"/>
      <c r="O6" s="440"/>
      <c r="P6" s="14"/>
      <c r="Q6" s="14"/>
      <c r="R6" s="74"/>
      <c r="S6" s="74"/>
      <c r="T6" s="74"/>
      <c r="U6" s="440"/>
      <c r="V6" s="35"/>
      <c r="W6" s="35"/>
      <c r="X6" s="35"/>
      <c r="Y6" s="35"/>
      <c r="Z6" s="35"/>
      <c r="AA6" s="35"/>
      <c r="AB6" s="35"/>
      <c r="AC6" s="35"/>
      <c r="AD6" s="35"/>
      <c r="AE6" s="35"/>
      <c r="AF6" s="440"/>
      <c r="AG6" s="14"/>
      <c r="AH6" s="14"/>
      <c r="AI6" s="74"/>
      <c r="AJ6" s="74"/>
      <c r="AK6" s="74"/>
      <c r="AL6" s="440"/>
      <c r="AM6" s="35"/>
      <c r="AN6" s="35"/>
      <c r="AO6" s="35"/>
      <c r="AP6" s="35"/>
      <c r="AQ6" s="35"/>
      <c r="AR6" s="35"/>
      <c r="AS6" s="35"/>
      <c r="AT6" s="35"/>
      <c r="AU6" s="35"/>
      <c r="AV6" s="35"/>
      <c r="AW6" s="440"/>
      <c r="AX6" s="14"/>
      <c r="AY6" s="14"/>
      <c r="AZ6" s="74"/>
      <c r="BA6" s="74"/>
      <c r="BB6" s="74"/>
      <c r="BC6" s="440"/>
      <c r="BD6" s="35"/>
      <c r="BE6" s="35"/>
      <c r="BF6" s="35"/>
      <c r="BG6" s="35"/>
      <c r="BH6" s="35"/>
      <c r="BI6" s="35"/>
      <c r="BJ6" s="35"/>
      <c r="BK6" s="35"/>
      <c r="BL6" s="35"/>
      <c r="BM6" s="35"/>
      <c r="BN6" s="440"/>
      <c r="BO6" s="14"/>
      <c r="BP6" s="14"/>
      <c r="BQ6" s="74"/>
      <c r="BR6" s="74"/>
      <c r="BS6" s="74"/>
      <c r="BT6" s="440"/>
      <c r="BU6" s="35"/>
      <c r="BV6" s="35"/>
      <c r="BW6" s="35"/>
      <c r="BX6" s="35"/>
      <c r="BY6" s="35"/>
      <c r="BZ6" s="35"/>
      <c r="CA6" s="35"/>
      <c r="CB6" s="35"/>
      <c r="CC6" s="35"/>
      <c r="CD6" s="35"/>
      <c r="CE6" s="440"/>
      <c r="CF6" s="14"/>
      <c r="CG6" s="14"/>
      <c r="CH6" s="74"/>
      <c r="CI6" s="74"/>
      <c r="CJ6" s="74"/>
      <c r="CK6" s="440"/>
      <c r="CL6" s="35"/>
      <c r="CM6" s="35"/>
      <c r="CN6" s="35"/>
      <c r="CO6" s="35"/>
      <c r="CP6" s="35"/>
      <c r="CQ6" s="35"/>
      <c r="CR6" s="35"/>
      <c r="CS6" s="35"/>
      <c r="CT6" s="35"/>
      <c r="CU6" s="35"/>
      <c r="CV6" s="440"/>
      <c r="CW6" s="14"/>
      <c r="CX6" s="14"/>
      <c r="CY6" s="74"/>
      <c r="CZ6" s="74"/>
      <c r="DA6" s="74"/>
      <c r="DB6" s="440"/>
      <c r="DC6" s="35"/>
      <c r="DD6" s="35"/>
      <c r="DE6" s="35"/>
      <c r="DF6" s="35"/>
      <c r="DG6" s="35"/>
      <c r="DH6" s="35"/>
      <c r="DI6" s="35"/>
      <c r="DJ6" s="35"/>
      <c r="DK6" s="35"/>
      <c r="DL6" s="35"/>
      <c r="DM6" s="440"/>
      <c r="DN6" s="14"/>
      <c r="DO6" s="14"/>
      <c r="DP6" s="74"/>
      <c r="DQ6" s="74"/>
      <c r="DR6" s="74"/>
      <c r="DS6" s="440"/>
      <c r="DT6" s="35"/>
      <c r="DU6" s="35"/>
      <c r="DV6" s="35"/>
      <c r="DW6" s="35"/>
      <c r="DX6" s="35"/>
      <c r="DY6" s="35"/>
      <c r="DZ6" s="35"/>
      <c r="EA6" s="35"/>
      <c r="EB6" s="35"/>
      <c r="EC6" s="35"/>
      <c r="ED6" s="440"/>
      <c r="EE6" s="14"/>
      <c r="EF6" s="14"/>
      <c r="EG6" s="74"/>
      <c r="EH6" s="74"/>
      <c r="EI6" s="74"/>
      <c r="EJ6" s="440"/>
      <c r="EK6" s="35"/>
      <c r="EL6" s="35"/>
      <c r="EM6" s="35"/>
      <c r="EN6" s="35"/>
      <c r="EO6" s="35"/>
      <c r="EP6" s="35"/>
      <c r="EQ6" s="35"/>
      <c r="ER6" s="35"/>
      <c r="ES6" s="35"/>
      <c r="ET6" s="35"/>
      <c r="EU6" s="440"/>
      <c r="EV6" s="14"/>
      <c r="EW6" s="14"/>
      <c r="EX6" s="74"/>
      <c r="EY6" s="74"/>
      <c r="EZ6" s="74"/>
      <c r="FA6" s="440"/>
      <c r="FB6" s="35"/>
      <c r="FC6" s="35"/>
      <c r="FD6" s="35"/>
      <c r="FE6" s="35"/>
      <c r="FF6" s="35"/>
      <c r="FG6" s="35"/>
      <c r="FH6" s="35"/>
      <c r="FI6" s="35"/>
      <c r="FJ6" s="35"/>
      <c r="FK6" s="35"/>
      <c r="FL6" s="440"/>
      <c r="FM6" s="14"/>
      <c r="FN6" s="14"/>
      <c r="FO6" s="74"/>
      <c r="FP6" s="74"/>
      <c r="FQ6" s="74"/>
      <c r="FR6" s="440"/>
      <c r="FS6" s="35"/>
      <c r="FT6" s="35"/>
      <c r="FU6" s="35"/>
      <c r="FV6" s="35"/>
      <c r="FW6" s="35"/>
      <c r="FX6" s="35"/>
      <c r="FY6" s="35"/>
      <c r="FZ6" s="35"/>
      <c r="GA6" s="35"/>
      <c r="GB6" s="35"/>
      <c r="GC6" s="440"/>
      <c r="GD6" s="14"/>
      <c r="GE6" s="14"/>
      <c r="GF6" s="74"/>
      <c r="GG6" s="74"/>
      <c r="GH6" s="74"/>
      <c r="GI6" s="440"/>
      <c r="GJ6" s="35"/>
      <c r="GK6" s="35"/>
      <c r="GL6" s="35"/>
      <c r="GM6" s="35"/>
      <c r="GN6" s="35"/>
      <c r="GO6" s="35"/>
      <c r="GP6" s="35"/>
      <c r="GQ6" s="35"/>
      <c r="GR6" s="35"/>
      <c r="GS6" s="35"/>
      <c r="GT6" s="440"/>
      <c r="GU6" s="14"/>
      <c r="GV6" s="14"/>
    </row>
    <row r="7" spans="1:205" ht="20.25" customHeight="1">
      <c r="A7" s="612" t="s">
        <v>156</v>
      </c>
      <c r="B7" s="612"/>
      <c r="C7" s="612"/>
      <c r="D7" s="613" t="s">
        <v>1299</v>
      </c>
      <c r="F7" s="35"/>
      <c r="G7" s="35"/>
      <c r="H7" s="35"/>
      <c r="I7" s="35"/>
      <c r="J7" s="35"/>
      <c r="K7" s="35"/>
      <c r="L7" s="35"/>
      <c r="M7" s="35"/>
      <c r="N7" s="35"/>
      <c r="O7" s="440"/>
      <c r="P7" s="14"/>
      <c r="Q7" s="14"/>
      <c r="R7" s="612" t="s">
        <v>737</v>
      </c>
      <c r="S7" s="612"/>
      <c r="T7" s="612"/>
      <c r="U7" s="440"/>
      <c r="V7" s="35"/>
      <c r="W7" s="35"/>
      <c r="X7" s="35"/>
      <c r="Y7" s="35"/>
      <c r="Z7" s="35"/>
      <c r="AA7" s="35"/>
      <c r="AB7" s="35"/>
      <c r="AC7" s="35"/>
      <c r="AD7" s="35"/>
      <c r="AE7" s="35"/>
      <c r="AF7" s="440"/>
      <c r="AG7" s="14"/>
      <c r="AH7" s="14"/>
      <c r="AI7" s="612" t="s">
        <v>737</v>
      </c>
      <c r="AJ7" s="612"/>
      <c r="AK7" s="612"/>
      <c r="AL7" s="440"/>
      <c r="AM7" s="35"/>
      <c r="AN7" s="35"/>
      <c r="AO7" s="35"/>
      <c r="AP7" s="35"/>
      <c r="AQ7" s="35"/>
      <c r="AR7" s="35"/>
      <c r="AS7" s="35"/>
      <c r="AT7" s="35"/>
      <c r="AU7" s="35"/>
      <c r="AV7" s="35"/>
      <c r="AW7" s="440"/>
      <c r="AX7" s="14"/>
      <c r="AY7" s="14"/>
      <c r="AZ7" s="612" t="s">
        <v>737</v>
      </c>
      <c r="BA7" s="612"/>
      <c r="BB7" s="612"/>
      <c r="BC7" s="440"/>
      <c r="BD7" s="35"/>
      <c r="BE7" s="35"/>
      <c r="BF7" s="35"/>
      <c r="BG7" s="35"/>
      <c r="BH7" s="35"/>
      <c r="BI7" s="35"/>
      <c r="BJ7" s="35"/>
      <c r="BK7" s="35"/>
      <c r="BL7" s="35"/>
      <c r="BM7" s="35"/>
      <c r="BN7" s="440"/>
      <c r="BO7" s="14"/>
      <c r="BP7" s="14"/>
      <c r="BQ7" s="612" t="s">
        <v>737</v>
      </c>
      <c r="BR7" s="612"/>
      <c r="BS7" s="612"/>
      <c r="BT7" s="440"/>
      <c r="BU7" s="35"/>
      <c r="BV7" s="35"/>
      <c r="BW7" s="35"/>
      <c r="BX7" s="35"/>
      <c r="BY7" s="35"/>
      <c r="BZ7" s="35"/>
      <c r="CA7" s="35"/>
      <c r="CB7" s="35"/>
      <c r="CC7" s="35"/>
      <c r="CD7" s="35"/>
      <c r="CE7" s="440"/>
      <c r="CF7" s="14"/>
      <c r="CG7" s="14"/>
      <c r="CH7" s="612" t="s">
        <v>737</v>
      </c>
      <c r="CI7" s="612"/>
      <c r="CJ7" s="612"/>
      <c r="CK7" s="440"/>
      <c r="CL7" s="35"/>
      <c r="CM7" s="35"/>
      <c r="CN7" s="35"/>
      <c r="CO7" s="35"/>
      <c r="CP7" s="35"/>
      <c r="CQ7" s="35"/>
      <c r="CR7" s="35"/>
      <c r="CS7" s="35"/>
      <c r="CT7" s="35"/>
      <c r="CU7" s="35"/>
      <c r="CV7" s="440"/>
      <c r="CW7" s="14"/>
      <c r="CX7" s="14"/>
      <c r="CY7" s="612" t="s">
        <v>737</v>
      </c>
      <c r="CZ7" s="612"/>
      <c r="DA7" s="612"/>
      <c r="DB7" s="440"/>
      <c r="DC7" s="35"/>
      <c r="DD7" s="35"/>
      <c r="DE7" s="35"/>
      <c r="DF7" s="35"/>
      <c r="DG7" s="35"/>
      <c r="DH7" s="35"/>
      <c r="DI7" s="35"/>
      <c r="DJ7" s="35"/>
      <c r="DK7" s="35"/>
      <c r="DL7" s="35"/>
      <c r="DM7" s="440"/>
      <c r="DN7" s="14"/>
      <c r="DO7" s="14"/>
      <c r="DP7" s="612" t="s">
        <v>737</v>
      </c>
      <c r="DQ7" s="612"/>
      <c r="DR7" s="612"/>
      <c r="DS7" s="440"/>
      <c r="DT7" s="35"/>
      <c r="DU7" s="35"/>
      <c r="DV7" s="35"/>
      <c r="DW7" s="35"/>
      <c r="DX7" s="35"/>
      <c r="DY7" s="35"/>
      <c r="DZ7" s="35"/>
      <c r="EA7" s="35"/>
      <c r="EB7" s="35"/>
      <c r="EC7" s="35"/>
      <c r="ED7" s="440"/>
      <c r="EE7" s="14"/>
      <c r="EF7" s="14"/>
      <c r="EG7" s="612" t="s">
        <v>737</v>
      </c>
      <c r="EH7" s="612"/>
      <c r="EI7" s="612"/>
      <c r="EJ7" s="440"/>
      <c r="EK7" s="35"/>
      <c r="EL7" s="35"/>
      <c r="EM7" s="35"/>
      <c r="EN7" s="35"/>
      <c r="EO7" s="35"/>
      <c r="EP7" s="35"/>
      <c r="EQ7" s="35"/>
      <c r="ER7" s="35"/>
      <c r="ES7" s="35"/>
      <c r="ET7" s="35"/>
      <c r="EU7" s="440"/>
      <c r="EV7" s="14"/>
      <c r="EW7" s="14"/>
      <c r="EX7" s="612" t="s">
        <v>737</v>
      </c>
      <c r="EY7" s="612"/>
      <c r="EZ7" s="612"/>
      <c r="FA7" s="440"/>
      <c r="FB7" s="35"/>
      <c r="FC7" s="35"/>
      <c r="FD7" s="35"/>
      <c r="FE7" s="35"/>
      <c r="FF7" s="35"/>
      <c r="FG7" s="35"/>
      <c r="FH7" s="35"/>
      <c r="FI7" s="35"/>
      <c r="FJ7" s="35"/>
      <c r="FK7" s="35"/>
      <c r="FL7" s="440"/>
      <c r="FM7" s="14"/>
      <c r="FN7" s="14"/>
      <c r="FO7" s="612" t="s">
        <v>737</v>
      </c>
      <c r="FP7" s="612"/>
      <c r="FQ7" s="612"/>
      <c r="FR7" s="440"/>
      <c r="FS7" s="35"/>
      <c r="FT7" s="35"/>
      <c r="FU7" s="35"/>
      <c r="FV7" s="35"/>
      <c r="FW7" s="35"/>
      <c r="FX7" s="35"/>
      <c r="FY7" s="35"/>
      <c r="FZ7" s="35"/>
      <c r="GA7" s="35"/>
      <c r="GB7" s="35"/>
      <c r="GC7" s="440"/>
      <c r="GD7" s="14"/>
      <c r="GE7" s="14"/>
      <c r="GF7" s="612" t="s">
        <v>737</v>
      </c>
      <c r="GG7" s="612"/>
      <c r="GH7" s="612"/>
      <c r="GI7" s="440"/>
      <c r="GJ7" s="35"/>
      <c r="GK7" s="35"/>
      <c r="GL7" s="35"/>
      <c r="GM7" s="35"/>
      <c r="GN7" s="35"/>
      <c r="GO7" s="35"/>
      <c r="GP7" s="35"/>
      <c r="GQ7" s="35"/>
      <c r="GR7" s="35"/>
      <c r="GS7" s="35"/>
      <c r="GT7" s="440"/>
      <c r="GU7" s="14"/>
      <c r="GV7" s="14"/>
    </row>
    <row r="8" spans="1:205" s="14" customFormat="1" ht="18">
      <c r="A8" s="482" t="s">
        <v>157</v>
      </c>
      <c r="B8" s="146"/>
      <c r="C8" s="146"/>
      <c r="D8" s="907"/>
      <c r="E8" s="615" t="s">
        <v>813</v>
      </c>
      <c r="F8" s="146"/>
      <c r="G8" s="146"/>
      <c r="H8" s="146"/>
      <c r="I8" s="146"/>
      <c r="J8" s="146"/>
      <c r="K8" s="146"/>
      <c r="L8" s="146"/>
      <c r="M8" s="146"/>
      <c r="N8" s="146"/>
      <c r="O8" s="73" t="s">
        <v>158</v>
      </c>
      <c r="P8" s="146"/>
      <c r="Q8" s="146"/>
      <c r="R8" s="482" t="s">
        <v>1300</v>
      </c>
      <c r="S8" s="146"/>
      <c r="T8" s="146"/>
      <c r="U8" s="614"/>
      <c r="V8" s="494" t="s">
        <v>731</v>
      </c>
      <c r="W8" s="146"/>
      <c r="X8" s="146"/>
      <c r="Y8" s="146"/>
      <c r="Z8" s="146"/>
      <c r="AA8" s="146"/>
      <c r="AB8" s="146"/>
      <c r="AC8" s="146"/>
      <c r="AD8" s="146"/>
      <c r="AE8" s="146"/>
      <c r="AF8" s="73" t="s">
        <v>158</v>
      </c>
      <c r="AG8" s="146"/>
      <c r="AH8" s="146"/>
      <c r="AI8" s="482" t="s">
        <v>588</v>
      </c>
      <c r="AJ8" s="146"/>
      <c r="AK8" s="146"/>
      <c r="AL8" s="614"/>
      <c r="AM8" s="494" t="s">
        <v>730</v>
      </c>
      <c r="AN8" s="146"/>
      <c r="AO8" s="146"/>
      <c r="AP8" s="146"/>
      <c r="AQ8" s="146"/>
      <c r="AR8" s="146"/>
      <c r="AS8" s="146"/>
      <c r="AT8" s="146"/>
      <c r="AU8" s="146"/>
      <c r="AV8" s="146"/>
      <c r="AW8" s="73" t="s">
        <v>158</v>
      </c>
      <c r="AX8" s="146"/>
      <c r="AY8" s="146"/>
      <c r="AZ8" s="482" t="s">
        <v>589</v>
      </c>
      <c r="BA8" s="146"/>
      <c r="BB8" s="146"/>
      <c r="BC8" s="614"/>
      <c r="BD8" s="615" t="s">
        <v>1301</v>
      </c>
      <c r="BE8" s="146"/>
      <c r="BF8" s="146"/>
      <c r="BG8" s="146"/>
      <c r="BH8" s="146"/>
      <c r="BI8" s="146"/>
      <c r="BJ8" s="146"/>
      <c r="BK8" s="146"/>
      <c r="BL8" s="146"/>
      <c r="BM8" s="146"/>
      <c r="BN8" s="73" t="s">
        <v>158</v>
      </c>
      <c r="BO8" s="146"/>
      <c r="BP8" s="146"/>
      <c r="BQ8" s="482" t="s">
        <v>590</v>
      </c>
      <c r="BR8" s="146"/>
      <c r="BS8" s="146"/>
      <c r="BT8" s="1346"/>
      <c r="BU8" s="1189" t="s">
        <v>1264</v>
      </c>
      <c r="BV8" s="1189"/>
      <c r="BW8" s="1189"/>
      <c r="BX8" s="1189"/>
      <c r="BY8" s="1189"/>
      <c r="BZ8" s="1189"/>
      <c r="CA8" s="1189"/>
      <c r="CB8" s="1189"/>
      <c r="CC8" s="1189"/>
      <c r="CD8" s="1189"/>
      <c r="CE8" s="643" t="s">
        <v>160</v>
      </c>
      <c r="CF8" s="146"/>
      <c r="CG8" s="146"/>
      <c r="CH8" s="482" t="s">
        <v>1302</v>
      </c>
      <c r="CI8" s="146"/>
      <c r="CJ8" s="146"/>
      <c r="CK8" s="1346"/>
      <c r="CL8" s="1347" t="s">
        <v>1226</v>
      </c>
      <c r="CM8" s="1189"/>
      <c r="CN8" s="1189"/>
      <c r="CO8" s="1189"/>
      <c r="CP8" s="1189"/>
      <c r="CQ8" s="1189"/>
      <c r="CR8" s="1189"/>
      <c r="CS8" s="1189"/>
      <c r="CT8" s="1189"/>
      <c r="CU8" s="1189"/>
      <c r="CV8" s="643" t="s">
        <v>160</v>
      </c>
      <c r="CW8" s="146"/>
      <c r="CX8" s="146"/>
      <c r="CY8" s="482" t="s">
        <v>591</v>
      </c>
      <c r="CZ8" s="146"/>
      <c r="DA8" s="146"/>
      <c r="DB8" s="1639"/>
      <c r="DC8" s="494" t="s">
        <v>1228</v>
      </c>
      <c r="DD8" s="1189"/>
      <c r="DE8" s="1189"/>
      <c r="DF8" s="494"/>
      <c r="DG8" s="494"/>
      <c r="DH8" s="494"/>
      <c r="DI8" s="494"/>
      <c r="DJ8" s="494"/>
      <c r="DK8" s="494"/>
      <c r="DL8" s="494"/>
      <c r="DM8" s="643" t="s">
        <v>160</v>
      </c>
      <c r="DN8" s="146"/>
      <c r="DO8" s="146"/>
      <c r="DP8" s="482" t="s">
        <v>592</v>
      </c>
      <c r="DQ8" s="146"/>
      <c r="DR8" s="146"/>
      <c r="DS8" s="1639"/>
      <c r="DT8" s="615" t="s">
        <v>1268</v>
      </c>
      <c r="DU8" s="1189"/>
      <c r="DV8" s="1189"/>
      <c r="DW8" s="494"/>
      <c r="DX8" s="494"/>
      <c r="DY8" s="494"/>
      <c r="DZ8" s="494"/>
      <c r="EA8" s="494"/>
      <c r="EB8" s="494"/>
      <c r="EC8" s="494"/>
      <c r="ED8" s="1367" t="s">
        <v>814</v>
      </c>
      <c r="EE8" s="146"/>
      <c r="EF8" s="146"/>
      <c r="EG8" s="482" t="s">
        <v>593</v>
      </c>
      <c r="EH8" s="146"/>
      <c r="EI8" s="146"/>
      <c r="EJ8" s="1639"/>
      <c r="EK8" s="615" t="s">
        <v>1271</v>
      </c>
      <c r="EL8" s="1189"/>
      <c r="EM8" s="1189"/>
      <c r="EN8" s="494"/>
      <c r="EO8" s="494"/>
      <c r="EP8" s="494"/>
      <c r="EQ8" s="494"/>
      <c r="ER8" s="494"/>
      <c r="ES8" s="494"/>
      <c r="ET8" s="494"/>
      <c r="EU8" s="1367" t="s">
        <v>814</v>
      </c>
      <c r="EV8" s="146"/>
      <c r="EW8" s="146"/>
      <c r="EX8" s="482" t="s">
        <v>594</v>
      </c>
      <c r="EY8" s="146"/>
      <c r="EZ8" s="146"/>
      <c r="FA8" s="1639"/>
      <c r="FB8" s="615" t="s">
        <v>1274</v>
      </c>
      <c r="FC8" s="1189"/>
      <c r="FD8" s="1189"/>
      <c r="FE8" s="494"/>
      <c r="FF8" s="494"/>
      <c r="FG8" s="494"/>
      <c r="FH8" s="494"/>
      <c r="FI8" s="494"/>
      <c r="FJ8" s="494"/>
      <c r="FK8" s="494"/>
      <c r="FL8" s="1367" t="s">
        <v>814</v>
      </c>
      <c r="FM8" s="146"/>
      <c r="FN8" s="146"/>
      <c r="FO8" s="482" t="s">
        <v>595</v>
      </c>
      <c r="FP8" s="146"/>
      <c r="FQ8" s="146"/>
      <c r="FR8" s="1639"/>
      <c r="FS8" s="494" t="s">
        <v>1277</v>
      </c>
      <c r="FT8" s="1189"/>
      <c r="FU8" s="1189"/>
      <c r="FV8" s="494"/>
      <c r="FW8" s="494"/>
      <c r="FX8" s="494"/>
      <c r="FY8" s="494"/>
      <c r="FZ8" s="494"/>
      <c r="GA8" s="494"/>
      <c r="GB8" s="494"/>
      <c r="GC8" s="1367" t="s">
        <v>1194</v>
      </c>
      <c r="GD8" s="146"/>
      <c r="GE8" s="146"/>
      <c r="GF8" s="482" t="s">
        <v>596</v>
      </c>
      <c r="GG8" s="146"/>
      <c r="GH8" s="146"/>
      <c r="GI8" s="1346"/>
      <c r="GJ8" s="1189" t="s">
        <v>1199</v>
      </c>
      <c r="GK8" s="1189"/>
      <c r="GL8" s="1189"/>
      <c r="GM8" s="1189"/>
      <c r="GN8" s="1189"/>
      <c r="GO8" s="1189"/>
      <c r="GP8" s="1189"/>
      <c r="GQ8" s="1189"/>
      <c r="GR8" s="1189"/>
      <c r="GS8" s="1189"/>
      <c r="GT8" s="643" t="s">
        <v>160</v>
      </c>
      <c r="GU8" s="146"/>
      <c r="GV8" s="146"/>
    </row>
    <row r="9" spans="1:205" s="14" customFormat="1" ht="18" customHeight="1">
      <c r="A9" s="2617" t="s">
        <v>749</v>
      </c>
      <c r="B9" s="2617"/>
      <c r="C9" s="2618"/>
      <c r="D9" s="529"/>
      <c r="E9" s="918" t="s">
        <v>56</v>
      </c>
      <c r="F9" s="529"/>
      <c r="G9" s="2018" t="s">
        <v>115</v>
      </c>
      <c r="H9" s="507"/>
      <c r="I9" s="1006" t="s">
        <v>192</v>
      </c>
      <c r="J9" s="507"/>
      <c r="K9" s="507" t="s">
        <v>1635</v>
      </c>
      <c r="L9" s="507" t="s">
        <v>1989</v>
      </c>
      <c r="M9" s="530"/>
      <c r="N9" s="529"/>
      <c r="O9" s="531"/>
      <c r="P9" s="2605" t="s">
        <v>1990</v>
      </c>
      <c r="Q9" s="2606"/>
      <c r="R9" s="2617" t="s">
        <v>1991</v>
      </c>
      <c r="S9" s="2617"/>
      <c r="T9" s="2618"/>
      <c r="U9" s="529"/>
      <c r="V9" s="504"/>
      <c r="W9" s="507"/>
      <c r="X9" s="2018" t="s">
        <v>115</v>
      </c>
      <c r="Y9" s="507"/>
      <c r="Z9" s="1006" t="s">
        <v>192</v>
      </c>
      <c r="AA9" s="507"/>
      <c r="AB9" s="507" t="s">
        <v>1635</v>
      </c>
      <c r="AC9" s="507" t="s">
        <v>1989</v>
      </c>
      <c r="AD9" s="530"/>
      <c r="AE9" s="529"/>
      <c r="AF9" s="531"/>
      <c r="AG9" s="2605" t="s">
        <v>1990</v>
      </c>
      <c r="AH9" s="2606"/>
      <c r="AI9" s="2617" t="s">
        <v>1991</v>
      </c>
      <c r="AJ9" s="2617"/>
      <c r="AK9" s="2618"/>
      <c r="AL9" s="529"/>
      <c r="AM9" s="504"/>
      <c r="AN9" s="507"/>
      <c r="AO9" s="2018" t="s">
        <v>115</v>
      </c>
      <c r="AP9" s="507"/>
      <c r="AQ9" s="1006" t="s">
        <v>192</v>
      </c>
      <c r="AR9" s="507"/>
      <c r="AS9" s="507" t="s">
        <v>1635</v>
      </c>
      <c r="AT9" s="507" t="s">
        <v>1989</v>
      </c>
      <c r="AU9" s="530"/>
      <c r="AV9" s="529"/>
      <c r="AW9" s="531"/>
      <c r="AX9" s="2605" t="s">
        <v>1990</v>
      </c>
      <c r="AY9" s="2606"/>
      <c r="AZ9" s="2617" t="s">
        <v>1991</v>
      </c>
      <c r="BA9" s="2617"/>
      <c r="BB9" s="2618"/>
      <c r="BC9" s="529"/>
      <c r="BD9" s="504"/>
      <c r="BE9" s="507"/>
      <c r="BF9" s="2018" t="s">
        <v>115</v>
      </c>
      <c r="BG9" s="507"/>
      <c r="BH9" s="1006" t="s">
        <v>192</v>
      </c>
      <c r="BI9" s="507"/>
      <c r="BJ9" s="507" t="s">
        <v>1635</v>
      </c>
      <c r="BK9" s="507" t="s">
        <v>1989</v>
      </c>
      <c r="BL9" s="530"/>
      <c r="BM9" s="529"/>
      <c r="BN9" s="531"/>
      <c r="BO9" s="2605" t="s">
        <v>1990</v>
      </c>
      <c r="BP9" s="2606"/>
      <c r="BQ9" s="2617" t="s">
        <v>1991</v>
      </c>
      <c r="BR9" s="2617"/>
      <c r="BS9" s="2618"/>
      <c r="BT9" s="529"/>
      <c r="BU9" s="504"/>
      <c r="BV9" s="507"/>
      <c r="BW9" s="2018" t="s">
        <v>115</v>
      </c>
      <c r="BX9" s="507"/>
      <c r="BY9" s="1006" t="s">
        <v>192</v>
      </c>
      <c r="BZ9" s="507"/>
      <c r="CA9" s="507" t="s">
        <v>1635</v>
      </c>
      <c r="CB9" s="507" t="s">
        <v>1989</v>
      </c>
      <c r="CC9" s="530"/>
      <c r="CD9" s="529"/>
      <c r="CE9" s="531"/>
      <c r="CF9" s="2605" t="s">
        <v>1990</v>
      </c>
      <c r="CG9" s="2606"/>
      <c r="CH9" s="2617" t="s">
        <v>1991</v>
      </c>
      <c r="CI9" s="2617"/>
      <c r="CJ9" s="2618"/>
      <c r="CK9" s="529"/>
      <c r="CL9" s="504"/>
      <c r="CM9" s="507"/>
      <c r="CN9" s="1928" t="s">
        <v>57</v>
      </c>
      <c r="CO9" s="507"/>
      <c r="CP9" s="507" t="s">
        <v>58</v>
      </c>
      <c r="CQ9" s="507"/>
      <c r="CR9" s="507" t="s">
        <v>1635</v>
      </c>
      <c r="CS9" s="507" t="s">
        <v>1989</v>
      </c>
      <c r="CT9" s="530"/>
      <c r="CU9" s="529"/>
      <c r="CV9" s="531"/>
      <c r="CW9" s="2605" t="s">
        <v>1990</v>
      </c>
      <c r="CX9" s="2606"/>
      <c r="CY9" s="2611" t="s">
        <v>1991</v>
      </c>
      <c r="CZ9" s="2612"/>
      <c r="DA9" s="2613"/>
      <c r="DB9" s="529"/>
      <c r="DC9" s="504"/>
      <c r="DD9" s="507"/>
      <c r="DE9" s="2018" t="s">
        <v>115</v>
      </c>
      <c r="DF9" s="507"/>
      <c r="DG9" s="1006" t="s">
        <v>192</v>
      </c>
      <c r="DH9" s="507"/>
      <c r="DI9" s="507" t="s">
        <v>1635</v>
      </c>
      <c r="DJ9" s="507" t="s">
        <v>1989</v>
      </c>
      <c r="DK9" s="530"/>
      <c r="DL9" s="529"/>
      <c r="DM9" s="531"/>
      <c r="DN9" s="2605" t="s">
        <v>1990</v>
      </c>
      <c r="DO9" s="2606"/>
      <c r="DP9" s="2611" t="s">
        <v>1991</v>
      </c>
      <c r="DQ9" s="2612"/>
      <c r="DR9" s="2613"/>
      <c r="DS9" s="529"/>
      <c r="DT9" s="504"/>
      <c r="DU9" s="507"/>
      <c r="DV9" s="2018" t="s">
        <v>115</v>
      </c>
      <c r="DW9" s="507"/>
      <c r="DX9" s="1006" t="s">
        <v>192</v>
      </c>
      <c r="DY9" s="507"/>
      <c r="DZ9" s="507" t="s">
        <v>1635</v>
      </c>
      <c r="EA9" s="507" t="s">
        <v>1989</v>
      </c>
      <c r="EB9" s="530"/>
      <c r="EC9" s="529"/>
      <c r="ED9" s="531"/>
      <c r="EE9" s="2605" t="s">
        <v>1990</v>
      </c>
      <c r="EF9" s="2606"/>
      <c r="EG9" s="2611" t="s">
        <v>1991</v>
      </c>
      <c r="EH9" s="2612"/>
      <c r="EI9" s="2613"/>
      <c r="EJ9" s="529"/>
      <c r="EK9" s="504"/>
      <c r="EL9" s="507"/>
      <c r="EM9" s="2018" t="s">
        <v>115</v>
      </c>
      <c r="EN9" s="507"/>
      <c r="EO9" s="1006" t="s">
        <v>192</v>
      </c>
      <c r="EP9" s="507"/>
      <c r="EQ9" s="507" t="s">
        <v>1635</v>
      </c>
      <c r="ER9" s="507" t="s">
        <v>1989</v>
      </c>
      <c r="ES9" s="530"/>
      <c r="ET9" s="529"/>
      <c r="EU9" s="531"/>
      <c r="EV9" s="2605" t="s">
        <v>1990</v>
      </c>
      <c r="EW9" s="2606"/>
      <c r="EX9" s="2611" t="s">
        <v>1991</v>
      </c>
      <c r="EY9" s="2612"/>
      <c r="EZ9" s="2613"/>
      <c r="FA9" s="529"/>
      <c r="FB9" s="504"/>
      <c r="FC9" s="507"/>
      <c r="FD9" s="2018" t="s">
        <v>115</v>
      </c>
      <c r="FE9" s="507"/>
      <c r="FF9" s="1006" t="s">
        <v>192</v>
      </c>
      <c r="FG9" s="507"/>
      <c r="FH9" s="507" t="s">
        <v>1635</v>
      </c>
      <c r="FI9" s="507" t="s">
        <v>1989</v>
      </c>
      <c r="FJ9" s="530"/>
      <c r="FK9" s="529"/>
      <c r="FL9" s="531"/>
      <c r="FM9" s="2605" t="s">
        <v>1990</v>
      </c>
      <c r="FN9" s="2606"/>
      <c r="FO9" s="2611" t="s">
        <v>1991</v>
      </c>
      <c r="FP9" s="2612"/>
      <c r="FQ9" s="2613"/>
      <c r="FR9" s="529"/>
      <c r="FS9" s="504"/>
      <c r="FT9" s="507"/>
      <c r="FU9" s="2018" t="s">
        <v>115</v>
      </c>
      <c r="FV9" s="507"/>
      <c r="FW9" s="1006" t="s">
        <v>192</v>
      </c>
      <c r="FX9" s="507"/>
      <c r="FY9" s="507" t="s">
        <v>1635</v>
      </c>
      <c r="FZ9" s="507" t="s">
        <v>1989</v>
      </c>
      <c r="GA9" s="530"/>
      <c r="GB9" s="529"/>
      <c r="GC9" s="531"/>
      <c r="GD9" s="2605" t="s">
        <v>1990</v>
      </c>
      <c r="GE9" s="2606"/>
      <c r="GF9" s="2611" t="s">
        <v>1991</v>
      </c>
      <c r="GG9" s="2612"/>
      <c r="GH9" s="2613"/>
      <c r="GI9" s="529"/>
      <c r="GJ9" s="504"/>
      <c r="GK9" s="507"/>
      <c r="GL9" s="2018" t="s">
        <v>115</v>
      </c>
      <c r="GM9" s="507"/>
      <c r="GN9" s="1006" t="s">
        <v>192</v>
      </c>
      <c r="GO9" s="507"/>
      <c r="GP9" s="507" t="s">
        <v>1635</v>
      </c>
      <c r="GQ9" s="507" t="s">
        <v>1989</v>
      </c>
      <c r="GR9" s="530"/>
      <c r="GS9" s="529"/>
      <c r="GT9" s="531"/>
      <c r="GU9" s="2605" t="s">
        <v>1990</v>
      </c>
      <c r="GV9" s="2606"/>
    </row>
    <row r="10" spans="1:205" s="14" customFormat="1" ht="18" customHeight="1">
      <c r="A10" s="2619"/>
      <c r="B10" s="2619"/>
      <c r="C10" s="2620"/>
      <c r="D10" s="915" t="s">
        <v>96</v>
      </c>
      <c r="E10" s="917" t="s">
        <v>689</v>
      </c>
      <c r="F10" s="1235"/>
      <c r="G10" s="2214" t="s">
        <v>97</v>
      </c>
      <c r="H10" s="2214" t="s">
        <v>60</v>
      </c>
      <c r="I10" s="918" t="s">
        <v>1638</v>
      </c>
      <c r="J10" s="2596" t="s">
        <v>608</v>
      </c>
      <c r="K10" s="2597"/>
      <c r="L10" s="2597"/>
      <c r="M10" s="2598"/>
      <c r="N10" s="915" t="s">
        <v>99</v>
      </c>
      <c r="O10" s="917" t="s">
        <v>815</v>
      </c>
      <c r="P10" s="2607"/>
      <c r="Q10" s="2608"/>
      <c r="R10" s="2619"/>
      <c r="S10" s="2619"/>
      <c r="T10" s="2620"/>
      <c r="U10" s="915" t="s">
        <v>96</v>
      </c>
      <c r="V10" s="917" t="s">
        <v>56</v>
      </c>
      <c r="W10" s="2594" t="s">
        <v>597</v>
      </c>
      <c r="X10" s="2595"/>
      <c r="Y10" s="918" t="s">
        <v>60</v>
      </c>
      <c r="Z10" s="918" t="s">
        <v>1638</v>
      </c>
      <c r="AA10" s="2596" t="s">
        <v>608</v>
      </c>
      <c r="AB10" s="2597"/>
      <c r="AC10" s="2597"/>
      <c r="AD10" s="2598"/>
      <c r="AE10" s="915" t="s">
        <v>99</v>
      </c>
      <c r="AF10" s="917" t="s">
        <v>815</v>
      </c>
      <c r="AG10" s="2607"/>
      <c r="AH10" s="2608"/>
      <c r="AI10" s="2619"/>
      <c r="AJ10" s="2619"/>
      <c r="AK10" s="2620"/>
      <c r="AL10" s="915" t="s">
        <v>96</v>
      </c>
      <c r="AM10" s="917" t="s">
        <v>56</v>
      </c>
      <c r="AN10" s="2594" t="s">
        <v>597</v>
      </c>
      <c r="AO10" s="2595"/>
      <c r="AP10" s="918" t="s">
        <v>60</v>
      </c>
      <c r="AQ10" s="918" t="s">
        <v>1638</v>
      </c>
      <c r="AR10" s="2596" t="s">
        <v>608</v>
      </c>
      <c r="AS10" s="2597"/>
      <c r="AT10" s="2597"/>
      <c r="AU10" s="2598"/>
      <c r="AV10" s="915" t="s">
        <v>99</v>
      </c>
      <c r="AW10" s="917" t="s">
        <v>815</v>
      </c>
      <c r="AX10" s="2607"/>
      <c r="AY10" s="2608"/>
      <c r="AZ10" s="2619"/>
      <c r="BA10" s="2619"/>
      <c r="BB10" s="2620"/>
      <c r="BC10" s="915" t="s">
        <v>96</v>
      </c>
      <c r="BD10" s="917" t="s">
        <v>56</v>
      </c>
      <c r="BE10" s="2594" t="s">
        <v>597</v>
      </c>
      <c r="BF10" s="2595"/>
      <c r="BG10" s="918" t="s">
        <v>60</v>
      </c>
      <c r="BH10" s="918" t="s">
        <v>1638</v>
      </c>
      <c r="BI10" s="2596" t="s">
        <v>608</v>
      </c>
      <c r="BJ10" s="2597"/>
      <c r="BK10" s="2597"/>
      <c r="BL10" s="2598"/>
      <c r="BM10" s="915" t="s">
        <v>99</v>
      </c>
      <c r="BN10" s="917" t="s">
        <v>815</v>
      </c>
      <c r="BO10" s="2607"/>
      <c r="BP10" s="2608"/>
      <c r="BQ10" s="2619"/>
      <c r="BR10" s="2619"/>
      <c r="BS10" s="2620"/>
      <c r="BT10" s="915" t="s">
        <v>96</v>
      </c>
      <c r="BU10" s="917" t="s">
        <v>56</v>
      </c>
      <c r="BV10" s="2594" t="s">
        <v>597</v>
      </c>
      <c r="BW10" s="2595"/>
      <c r="BX10" s="918" t="s">
        <v>60</v>
      </c>
      <c r="BY10" s="918" t="s">
        <v>1638</v>
      </c>
      <c r="BZ10" s="2596" t="s">
        <v>608</v>
      </c>
      <c r="CA10" s="2597"/>
      <c r="CB10" s="2597"/>
      <c r="CC10" s="2598"/>
      <c r="CD10" s="915" t="s">
        <v>99</v>
      </c>
      <c r="CE10" s="917" t="s">
        <v>815</v>
      </c>
      <c r="CF10" s="2607"/>
      <c r="CG10" s="2608"/>
      <c r="CH10" s="2619"/>
      <c r="CI10" s="2619"/>
      <c r="CJ10" s="2620"/>
      <c r="CK10" s="915" t="s">
        <v>96</v>
      </c>
      <c r="CL10" s="917" t="s">
        <v>56</v>
      </c>
      <c r="CM10" s="2594" t="s">
        <v>597</v>
      </c>
      <c r="CN10" s="2595"/>
      <c r="CO10" s="918" t="s">
        <v>60</v>
      </c>
      <c r="CP10" s="918" t="s">
        <v>1638</v>
      </c>
      <c r="CQ10" s="2596" t="s">
        <v>608</v>
      </c>
      <c r="CR10" s="2597"/>
      <c r="CS10" s="2597"/>
      <c r="CT10" s="2598"/>
      <c r="CU10" s="915" t="s">
        <v>99</v>
      </c>
      <c r="CV10" s="917" t="s">
        <v>815</v>
      </c>
      <c r="CW10" s="2607"/>
      <c r="CX10" s="2608"/>
      <c r="CY10" s="2614"/>
      <c r="CZ10" s="2614"/>
      <c r="DA10" s="2615"/>
      <c r="DB10" s="915" t="s">
        <v>96</v>
      </c>
      <c r="DC10" s="917" t="s">
        <v>56</v>
      </c>
      <c r="DD10" s="2594" t="s">
        <v>597</v>
      </c>
      <c r="DE10" s="2595"/>
      <c r="DF10" s="918" t="s">
        <v>60</v>
      </c>
      <c r="DG10" s="918" t="s">
        <v>1638</v>
      </c>
      <c r="DH10" s="2596" t="s">
        <v>608</v>
      </c>
      <c r="DI10" s="2597"/>
      <c r="DJ10" s="2597"/>
      <c r="DK10" s="2598"/>
      <c r="DL10" s="915" t="s">
        <v>99</v>
      </c>
      <c r="DM10" s="917" t="s">
        <v>815</v>
      </c>
      <c r="DN10" s="2607"/>
      <c r="DO10" s="2608"/>
      <c r="DP10" s="2614"/>
      <c r="DQ10" s="2614"/>
      <c r="DR10" s="2615"/>
      <c r="DS10" s="915" t="s">
        <v>96</v>
      </c>
      <c r="DT10" s="917" t="s">
        <v>56</v>
      </c>
      <c r="DU10" s="2594" t="s">
        <v>597</v>
      </c>
      <c r="DV10" s="2595"/>
      <c r="DW10" s="918" t="s">
        <v>60</v>
      </c>
      <c r="DX10" s="918" t="s">
        <v>1638</v>
      </c>
      <c r="DY10" s="2596" t="s">
        <v>608</v>
      </c>
      <c r="DZ10" s="2597"/>
      <c r="EA10" s="2597"/>
      <c r="EB10" s="2598"/>
      <c r="EC10" s="915" t="s">
        <v>99</v>
      </c>
      <c r="ED10" s="917" t="s">
        <v>815</v>
      </c>
      <c r="EE10" s="2607"/>
      <c r="EF10" s="2608"/>
      <c r="EG10" s="2614"/>
      <c r="EH10" s="2614"/>
      <c r="EI10" s="2615"/>
      <c r="EJ10" s="915" t="s">
        <v>96</v>
      </c>
      <c r="EK10" s="917" t="s">
        <v>56</v>
      </c>
      <c r="EL10" s="2594" t="s">
        <v>597</v>
      </c>
      <c r="EM10" s="2595"/>
      <c r="EN10" s="918" t="s">
        <v>60</v>
      </c>
      <c r="EO10" s="918" t="s">
        <v>1638</v>
      </c>
      <c r="EP10" s="2596" t="s">
        <v>608</v>
      </c>
      <c r="EQ10" s="2597"/>
      <c r="ER10" s="2597"/>
      <c r="ES10" s="2598"/>
      <c r="ET10" s="915" t="s">
        <v>99</v>
      </c>
      <c r="EU10" s="917" t="s">
        <v>815</v>
      </c>
      <c r="EV10" s="2607"/>
      <c r="EW10" s="2608"/>
      <c r="EX10" s="2614"/>
      <c r="EY10" s="2614"/>
      <c r="EZ10" s="2615"/>
      <c r="FA10" s="915" t="s">
        <v>96</v>
      </c>
      <c r="FB10" s="917" t="s">
        <v>56</v>
      </c>
      <c r="FC10" s="2594" t="s">
        <v>597</v>
      </c>
      <c r="FD10" s="2595"/>
      <c r="FE10" s="918" t="s">
        <v>60</v>
      </c>
      <c r="FF10" s="918" t="s">
        <v>1638</v>
      </c>
      <c r="FG10" s="2596" t="s">
        <v>608</v>
      </c>
      <c r="FH10" s="2597"/>
      <c r="FI10" s="2597"/>
      <c r="FJ10" s="2598"/>
      <c r="FK10" s="915" t="s">
        <v>99</v>
      </c>
      <c r="FL10" s="917" t="s">
        <v>815</v>
      </c>
      <c r="FM10" s="2607"/>
      <c r="FN10" s="2608"/>
      <c r="FO10" s="2614"/>
      <c r="FP10" s="2614"/>
      <c r="FQ10" s="2615"/>
      <c r="FR10" s="915" t="s">
        <v>96</v>
      </c>
      <c r="FS10" s="917" t="s">
        <v>56</v>
      </c>
      <c r="FT10" s="2594" t="s">
        <v>597</v>
      </c>
      <c r="FU10" s="2595"/>
      <c r="FV10" s="918" t="s">
        <v>60</v>
      </c>
      <c r="FW10" s="918" t="s">
        <v>1638</v>
      </c>
      <c r="FX10" s="2596" t="s">
        <v>608</v>
      </c>
      <c r="FY10" s="2597"/>
      <c r="FZ10" s="2597"/>
      <c r="GA10" s="2598"/>
      <c r="GB10" s="915" t="s">
        <v>99</v>
      </c>
      <c r="GC10" s="917" t="s">
        <v>815</v>
      </c>
      <c r="GD10" s="2607"/>
      <c r="GE10" s="2608"/>
      <c r="GF10" s="2614"/>
      <c r="GG10" s="2614"/>
      <c r="GH10" s="2615"/>
      <c r="GI10" s="915" t="s">
        <v>96</v>
      </c>
      <c r="GJ10" s="917" t="s">
        <v>56</v>
      </c>
      <c r="GK10" s="2594" t="s">
        <v>597</v>
      </c>
      <c r="GL10" s="2595"/>
      <c r="GM10" s="918" t="s">
        <v>60</v>
      </c>
      <c r="GN10" s="918" t="s">
        <v>1638</v>
      </c>
      <c r="GO10" s="2596" t="s">
        <v>608</v>
      </c>
      <c r="GP10" s="2597"/>
      <c r="GQ10" s="2597"/>
      <c r="GR10" s="2598"/>
      <c r="GS10" s="915" t="s">
        <v>99</v>
      </c>
      <c r="GT10" s="917" t="s">
        <v>815</v>
      </c>
      <c r="GU10" s="2607"/>
      <c r="GV10" s="2608"/>
    </row>
    <row r="11" spans="1:205" s="14" customFormat="1" ht="18" customHeight="1">
      <c r="A11" s="2619"/>
      <c r="B11" s="2619"/>
      <c r="C11" s="2620"/>
      <c r="D11" s="501"/>
      <c r="E11" s="532" t="s">
        <v>162</v>
      </c>
      <c r="F11" s="918" t="s">
        <v>1992</v>
      </c>
      <c r="G11" s="2216"/>
      <c r="H11" s="2216"/>
      <c r="I11" s="917" t="s">
        <v>61</v>
      </c>
      <c r="J11" s="2599" t="s">
        <v>163</v>
      </c>
      <c r="K11" s="2600"/>
      <c r="L11" s="2600"/>
      <c r="M11" s="2601"/>
      <c r="N11" s="501"/>
      <c r="O11" s="504"/>
      <c r="P11" s="2607"/>
      <c r="Q11" s="2608"/>
      <c r="R11" s="2619"/>
      <c r="S11" s="2619"/>
      <c r="T11" s="2620"/>
      <c r="U11" s="501"/>
      <c r="V11" s="917" t="s">
        <v>689</v>
      </c>
      <c r="W11" s="2592"/>
      <c r="X11" s="2593"/>
      <c r="Y11" s="504"/>
      <c r="Z11" s="917" t="s">
        <v>61</v>
      </c>
      <c r="AA11" s="2599" t="s">
        <v>163</v>
      </c>
      <c r="AB11" s="2600"/>
      <c r="AC11" s="2600"/>
      <c r="AD11" s="2601"/>
      <c r="AE11" s="501"/>
      <c r="AF11" s="504"/>
      <c r="AG11" s="2607"/>
      <c r="AH11" s="2608"/>
      <c r="AI11" s="2619"/>
      <c r="AJ11" s="2619"/>
      <c r="AK11" s="2620"/>
      <c r="AL11" s="501"/>
      <c r="AM11" s="917" t="s">
        <v>689</v>
      </c>
      <c r="AN11" s="2592"/>
      <c r="AO11" s="2593"/>
      <c r="AP11" s="504"/>
      <c r="AQ11" s="917" t="s">
        <v>61</v>
      </c>
      <c r="AR11" s="2599" t="s">
        <v>163</v>
      </c>
      <c r="AS11" s="2600"/>
      <c r="AT11" s="2600"/>
      <c r="AU11" s="2601"/>
      <c r="AV11" s="501"/>
      <c r="AW11" s="504"/>
      <c r="AX11" s="2607"/>
      <c r="AY11" s="2608"/>
      <c r="AZ11" s="2619"/>
      <c r="BA11" s="2619"/>
      <c r="BB11" s="2620"/>
      <c r="BC11" s="501"/>
      <c r="BD11" s="917" t="s">
        <v>689</v>
      </c>
      <c r="BE11" s="2592"/>
      <c r="BF11" s="2593"/>
      <c r="BG11" s="504"/>
      <c r="BH11" s="917" t="s">
        <v>61</v>
      </c>
      <c r="BI11" s="2602" t="s">
        <v>163</v>
      </c>
      <c r="BJ11" s="2603"/>
      <c r="BK11" s="2603"/>
      <c r="BL11" s="2604"/>
      <c r="BM11" s="501"/>
      <c r="BN11" s="504"/>
      <c r="BO11" s="2607"/>
      <c r="BP11" s="2608"/>
      <c r="BQ11" s="2619"/>
      <c r="BR11" s="2619"/>
      <c r="BS11" s="2620"/>
      <c r="BT11" s="501"/>
      <c r="BU11" s="917" t="s">
        <v>689</v>
      </c>
      <c r="BV11" s="2592"/>
      <c r="BW11" s="2593"/>
      <c r="BX11" s="504"/>
      <c r="BY11" s="917" t="s">
        <v>61</v>
      </c>
      <c r="BZ11" s="2599" t="s">
        <v>163</v>
      </c>
      <c r="CA11" s="2600"/>
      <c r="CB11" s="2600"/>
      <c r="CC11" s="2601"/>
      <c r="CD11" s="501"/>
      <c r="CE11" s="504"/>
      <c r="CF11" s="2607"/>
      <c r="CG11" s="2608"/>
      <c r="CH11" s="2619"/>
      <c r="CI11" s="2619"/>
      <c r="CJ11" s="2620"/>
      <c r="CK11" s="501"/>
      <c r="CL11" s="917" t="s">
        <v>689</v>
      </c>
      <c r="CM11" s="2592"/>
      <c r="CN11" s="2593"/>
      <c r="CO11" s="504"/>
      <c r="CP11" s="917" t="s">
        <v>61</v>
      </c>
      <c r="CQ11" s="2599" t="s">
        <v>163</v>
      </c>
      <c r="CR11" s="2600"/>
      <c r="CS11" s="2600"/>
      <c r="CT11" s="2601"/>
      <c r="CU11" s="501"/>
      <c r="CV11" s="504"/>
      <c r="CW11" s="2607"/>
      <c r="CX11" s="2608"/>
      <c r="CY11" s="2614"/>
      <c r="CZ11" s="2614"/>
      <c r="DA11" s="2615"/>
      <c r="DB11" s="501"/>
      <c r="DC11" s="917" t="s">
        <v>689</v>
      </c>
      <c r="DD11" s="2592"/>
      <c r="DE11" s="2593"/>
      <c r="DF11" s="504"/>
      <c r="DG11" s="917" t="s">
        <v>61</v>
      </c>
      <c r="DH11" s="2599" t="s">
        <v>163</v>
      </c>
      <c r="DI11" s="2600"/>
      <c r="DJ11" s="2600"/>
      <c r="DK11" s="2601"/>
      <c r="DL11" s="501"/>
      <c r="DM11" s="504"/>
      <c r="DN11" s="2607"/>
      <c r="DO11" s="2608"/>
      <c r="DP11" s="2614"/>
      <c r="DQ11" s="2614"/>
      <c r="DR11" s="2615"/>
      <c r="DS11" s="501"/>
      <c r="DT11" s="917" t="s">
        <v>689</v>
      </c>
      <c r="DU11" s="2592"/>
      <c r="DV11" s="2593"/>
      <c r="DW11" s="504"/>
      <c r="DX11" s="917" t="s">
        <v>61</v>
      </c>
      <c r="DY11" s="2599" t="s">
        <v>163</v>
      </c>
      <c r="DZ11" s="2600"/>
      <c r="EA11" s="2600"/>
      <c r="EB11" s="2601"/>
      <c r="EC11" s="501"/>
      <c r="ED11" s="504"/>
      <c r="EE11" s="2607"/>
      <c r="EF11" s="2608"/>
      <c r="EG11" s="2614"/>
      <c r="EH11" s="2614"/>
      <c r="EI11" s="2615"/>
      <c r="EJ11" s="501"/>
      <c r="EK11" s="917" t="s">
        <v>689</v>
      </c>
      <c r="EL11" s="2592"/>
      <c r="EM11" s="2593"/>
      <c r="EN11" s="504"/>
      <c r="EO11" s="917" t="s">
        <v>61</v>
      </c>
      <c r="EP11" s="2599" t="s">
        <v>163</v>
      </c>
      <c r="EQ11" s="2600"/>
      <c r="ER11" s="2600"/>
      <c r="ES11" s="2601"/>
      <c r="ET11" s="501"/>
      <c r="EU11" s="504"/>
      <c r="EV11" s="2607"/>
      <c r="EW11" s="2608"/>
      <c r="EX11" s="2614"/>
      <c r="EY11" s="2614"/>
      <c r="EZ11" s="2615"/>
      <c r="FA11" s="501"/>
      <c r="FB11" s="917" t="s">
        <v>689</v>
      </c>
      <c r="FC11" s="2592"/>
      <c r="FD11" s="2593"/>
      <c r="FE11" s="504"/>
      <c r="FF11" s="917" t="s">
        <v>61</v>
      </c>
      <c r="FG11" s="2599" t="s">
        <v>163</v>
      </c>
      <c r="FH11" s="2600"/>
      <c r="FI11" s="2600"/>
      <c r="FJ11" s="2601"/>
      <c r="FK11" s="501"/>
      <c r="FL11" s="504"/>
      <c r="FM11" s="2607"/>
      <c r="FN11" s="2608"/>
      <c r="FO11" s="2614"/>
      <c r="FP11" s="2614"/>
      <c r="FQ11" s="2615"/>
      <c r="FR11" s="501"/>
      <c r="FS11" s="917" t="s">
        <v>689</v>
      </c>
      <c r="FT11" s="2592"/>
      <c r="FU11" s="2593"/>
      <c r="FV11" s="504"/>
      <c r="FW11" s="917" t="s">
        <v>61</v>
      </c>
      <c r="FX11" s="2599" t="s">
        <v>163</v>
      </c>
      <c r="FY11" s="2600"/>
      <c r="FZ11" s="2600"/>
      <c r="GA11" s="2601"/>
      <c r="GB11" s="501"/>
      <c r="GC11" s="504"/>
      <c r="GD11" s="2607"/>
      <c r="GE11" s="2608"/>
      <c r="GF11" s="2614"/>
      <c r="GG11" s="2614"/>
      <c r="GH11" s="2615"/>
      <c r="GI11" s="501"/>
      <c r="GJ11" s="917" t="s">
        <v>689</v>
      </c>
      <c r="GK11" s="2592"/>
      <c r="GL11" s="2593"/>
      <c r="GM11" s="504"/>
      <c r="GN11" s="917" t="s">
        <v>61</v>
      </c>
      <c r="GO11" s="2599" t="s">
        <v>163</v>
      </c>
      <c r="GP11" s="2600"/>
      <c r="GQ11" s="2600"/>
      <c r="GR11" s="2601"/>
      <c r="GS11" s="501"/>
      <c r="GT11" s="504"/>
      <c r="GU11" s="2607"/>
      <c r="GV11" s="2608"/>
    </row>
    <row r="12" spans="1:205" s="14" customFormat="1" ht="18" customHeight="1">
      <c r="A12" s="2619"/>
      <c r="B12" s="2619"/>
      <c r="C12" s="2620"/>
      <c r="D12" s="501"/>
      <c r="E12" s="504" t="s">
        <v>1993</v>
      </c>
      <c r="F12" s="504"/>
      <c r="G12" s="2216"/>
      <c r="H12" s="2216"/>
      <c r="I12" s="504" t="s">
        <v>1929</v>
      </c>
      <c r="J12" s="918" t="s">
        <v>779</v>
      </c>
      <c r="K12" s="918" t="s">
        <v>780</v>
      </c>
      <c r="L12" s="915" t="s">
        <v>120</v>
      </c>
      <c r="M12" s="918" t="s">
        <v>781</v>
      </c>
      <c r="N12" s="501"/>
      <c r="O12" s="504"/>
      <c r="P12" s="2607"/>
      <c r="Q12" s="2608"/>
      <c r="R12" s="2619"/>
      <c r="S12" s="2619"/>
      <c r="T12" s="2620"/>
      <c r="U12" s="501"/>
      <c r="V12" s="532" t="s">
        <v>1994</v>
      </c>
      <c r="W12" s="2592"/>
      <c r="X12" s="2593"/>
      <c r="Y12" s="504"/>
      <c r="Z12" s="504" t="s">
        <v>1995</v>
      </c>
      <c r="AA12" s="918" t="s">
        <v>779</v>
      </c>
      <c r="AB12" s="918" t="s">
        <v>780</v>
      </c>
      <c r="AC12" s="915" t="s">
        <v>120</v>
      </c>
      <c r="AD12" s="918" t="s">
        <v>781</v>
      </c>
      <c r="AE12" s="501"/>
      <c r="AF12" s="504"/>
      <c r="AG12" s="2607"/>
      <c r="AH12" s="2608"/>
      <c r="AI12" s="2619"/>
      <c r="AJ12" s="2619"/>
      <c r="AK12" s="2620"/>
      <c r="AL12" s="501"/>
      <c r="AM12" s="532" t="s">
        <v>1994</v>
      </c>
      <c r="AN12" s="2592"/>
      <c r="AO12" s="2593"/>
      <c r="AP12" s="504"/>
      <c r="AQ12" s="504" t="s">
        <v>1995</v>
      </c>
      <c r="AR12" s="918" t="s">
        <v>779</v>
      </c>
      <c r="AS12" s="918" t="s">
        <v>780</v>
      </c>
      <c r="AT12" s="915" t="s">
        <v>120</v>
      </c>
      <c r="AU12" s="918" t="s">
        <v>781</v>
      </c>
      <c r="AV12" s="501"/>
      <c r="AW12" s="504"/>
      <c r="AX12" s="2607"/>
      <c r="AY12" s="2608"/>
      <c r="AZ12" s="2619"/>
      <c r="BA12" s="2619"/>
      <c r="BB12" s="2620"/>
      <c r="BC12" s="501"/>
      <c r="BD12" s="532" t="s">
        <v>1994</v>
      </c>
      <c r="BE12" s="2592"/>
      <c r="BF12" s="2593"/>
      <c r="BG12" s="504"/>
      <c r="BH12" s="504" t="s">
        <v>1995</v>
      </c>
      <c r="BI12" s="918" t="s">
        <v>779</v>
      </c>
      <c r="BJ12" s="918" t="s">
        <v>780</v>
      </c>
      <c r="BK12" s="915" t="s">
        <v>120</v>
      </c>
      <c r="BL12" s="918" t="s">
        <v>781</v>
      </c>
      <c r="BM12" s="501"/>
      <c r="BN12" s="504"/>
      <c r="BO12" s="2607"/>
      <c r="BP12" s="2608"/>
      <c r="BQ12" s="2619"/>
      <c r="BR12" s="2619"/>
      <c r="BS12" s="2620"/>
      <c r="BT12" s="501"/>
      <c r="BU12" s="532" t="s">
        <v>1994</v>
      </c>
      <c r="BV12" s="2592"/>
      <c r="BW12" s="2593"/>
      <c r="BX12" s="504"/>
      <c r="BY12" s="504" t="s">
        <v>1995</v>
      </c>
      <c r="BZ12" s="918" t="s">
        <v>779</v>
      </c>
      <c r="CA12" s="918" t="s">
        <v>780</v>
      </c>
      <c r="CB12" s="915" t="s">
        <v>120</v>
      </c>
      <c r="CC12" s="918" t="s">
        <v>781</v>
      </c>
      <c r="CD12" s="501"/>
      <c r="CE12" s="504"/>
      <c r="CF12" s="2607"/>
      <c r="CG12" s="2608"/>
      <c r="CH12" s="2619"/>
      <c r="CI12" s="2619"/>
      <c r="CJ12" s="2620"/>
      <c r="CK12" s="501"/>
      <c r="CL12" s="532" t="s">
        <v>1994</v>
      </c>
      <c r="CM12" s="2592"/>
      <c r="CN12" s="2593"/>
      <c r="CO12" s="504"/>
      <c r="CP12" s="504" t="s">
        <v>1995</v>
      </c>
      <c r="CQ12" s="918" t="s">
        <v>779</v>
      </c>
      <c r="CR12" s="918" t="s">
        <v>780</v>
      </c>
      <c r="CS12" s="915" t="s">
        <v>120</v>
      </c>
      <c r="CT12" s="918" t="s">
        <v>781</v>
      </c>
      <c r="CU12" s="501"/>
      <c r="CV12" s="504"/>
      <c r="CW12" s="2607"/>
      <c r="CX12" s="2608"/>
      <c r="CY12" s="2614"/>
      <c r="CZ12" s="2614"/>
      <c r="DA12" s="2615"/>
      <c r="DB12" s="501"/>
      <c r="DC12" s="532" t="s">
        <v>1994</v>
      </c>
      <c r="DD12" s="2592"/>
      <c r="DE12" s="2593"/>
      <c r="DF12" s="504"/>
      <c r="DG12" s="504" t="s">
        <v>1995</v>
      </c>
      <c r="DH12" s="918" t="s">
        <v>779</v>
      </c>
      <c r="DI12" s="918" t="s">
        <v>780</v>
      </c>
      <c r="DJ12" s="915" t="s">
        <v>120</v>
      </c>
      <c r="DK12" s="918" t="s">
        <v>781</v>
      </c>
      <c r="DL12" s="501"/>
      <c r="DM12" s="504"/>
      <c r="DN12" s="2607"/>
      <c r="DO12" s="2608"/>
      <c r="DP12" s="2614"/>
      <c r="DQ12" s="2614"/>
      <c r="DR12" s="2615"/>
      <c r="DS12" s="501"/>
      <c r="DT12" s="532" t="s">
        <v>1994</v>
      </c>
      <c r="DU12" s="2592"/>
      <c r="DV12" s="2593"/>
      <c r="DW12" s="504"/>
      <c r="DX12" s="504" t="s">
        <v>1995</v>
      </c>
      <c r="DY12" s="918" t="s">
        <v>779</v>
      </c>
      <c r="DZ12" s="918" t="s">
        <v>780</v>
      </c>
      <c r="EA12" s="915" t="s">
        <v>120</v>
      </c>
      <c r="EB12" s="918" t="s">
        <v>781</v>
      </c>
      <c r="EC12" s="501"/>
      <c r="ED12" s="504"/>
      <c r="EE12" s="2607"/>
      <c r="EF12" s="2608"/>
      <c r="EG12" s="2614"/>
      <c r="EH12" s="2614"/>
      <c r="EI12" s="2615"/>
      <c r="EJ12" s="501"/>
      <c r="EK12" s="532" t="s">
        <v>1994</v>
      </c>
      <c r="EL12" s="2592"/>
      <c r="EM12" s="2593"/>
      <c r="EN12" s="504"/>
      <c r="EO12" s="504" t="s">
        <v>1995</v>
      </c>
      <c r="EP12" s="918" t="s">
        <v>779</v>
      </c>
      <c r="EQ12" s="918" t="s">
        <v>780</v>
      </c>
      <c r="ER12" s="915" t="s">
        <v>120</v>
      </c>
      <c r="ES12" s="918" t="s">
        <v>781</v>
      </c>
      <c r="ET12" s="501"/>
      <c r="EU12" s="504"/>
      <c r="EV12" s="2607"/>
      <c r="EW12" s="2608"/>
      <c r="EX12" s="2614"/>
      <c r="EY12" s="2614"/>
      <c r="EZ12" s="2615"/>
      <c r="FA12" s="501"/>
      <c r="FB12" s="532" t="s">
        <v>1994</v>
      </c>
      <c r="FC12" s="2592"/>
      <c r="FD12" s="2593"/>
      <c r="FE12" s="504"/>
      <c r="FF12" s="504" t="s">
        <v>1995</v>
      </c>
      <c r="FG12" s="918" t="s">
        <v>779</v>
      </c>
      <c r="FH12" s="918" t="s">
        <v>780</v>
      </c>
      <c r="FI12" s="915" t="s">
        <v>120</v>
      </c>
      <c r="FJ12" s="502" t="s">
        <v>64</v>
      </c>
      <c r="FK12" s="501"/>
      <c r="FL12" s="504"/>
      <c r="FM12" s="2607"/>
      <c r="FN12" s="2608"/>
      <c r="FO12" s="2614"/>
      <c r="FP12" s="2614"/>
      <c r="FQ12" s="2615"/>
      <c r="FR12" s="501"/>
      <c r="FS12" s="532" t="s">
        <v>1994</v>
      </c>
      <c r="FT12" s="2592"/>
      <c r="FU12" s="2593"/>
      <c r="FV12" s="504"/>
      <c r="FW12" s="504" t="s">
        <v>1995</v>
      </c>
      <c r="FX12" s="918" t="s">
        <v>779</v>
      </c>
      <c r="FY12" s="918" t="s">
        <v>780</v>
      </c>
      <c r="FZ12" s="915" t="s">
        <v>120</v>
      </c>
      <c r="GA12" s="918" t="s">
        <v>781</v>
      </c>
      <c r="GB12" s="501"/>
      <c r="GC12" s="504"/>
      <c r="GD12" s="2607"/>
      <c r="GE12" s="2608"/>
      <c r="GF12" s="2614"/>
      <c r="GG12" s="2614"/>
      <c r="GH12" s="2615"/>
      <c r="GI12" s="501"/>
      <c r="GJ12" s="532" t="s">
        <v>1994</v>
      </c>
      <c r="GK12" s="2592"/>
      <c r="GL12" s="2593"/>
      <c r="GM12" s="504"/>
      <c r="GN12" s="504" t="s">
        <v>1995</v>
      </c>
      <c r="GO12" s="918" t="s">
        <v>779</v>
      </c>
      <c r="GP12" s="918" t="s">
        <v>780</v>
      </c>
      <c r="GQ12" s="915" t="s">
        <v>120</v>
      </c>
      <c r="GR12" s="918" t="s">
        <v>781</v>
      </c>
      <c r="GS12" s="501"/>
      <c r="GT12" s="504"/>
      <c r="GU12" s="2607"/>
      <c r="GV12" s="2608"/>
    </row>
    <row r="13" spans="1:205" s="14" customFormat="1" ht="18" customHeight="1">
      <c r="A13" s="2619"/>
      <c r="B13" s="2619"/>
      <c r="C13" s="2620"/>
      <c r="D13" s="501" t="s">
        <v>101</v>
      </c>
      <c r="E13" s="504" t="s">
        <v>1650</v>
      </c>
      <c r="F13" s="504" t="s">
        <v>1996</v>
      </c>
      <c r="G13" s="2216" t="s">
        <v>1654</v>
      </c>
      <c r="H13" s="2216" t="s">
        <v>1997</v>
      </c>
      <c r="I13" s="504" t="s">
        <v>102</v>
      </c>
      <c r="J13" s="504" t="s">
        <v>1998</v>
      </c>
      <c r="K13" s="532" t="s">
        <v>121</v>
      </c>
      <c r="L13" s="501" t="s">
        <v>1838</v>
      </c>
      <c r="M13" s="504" t="s">
        <v>1998</v>
      </c>
      <c r="N13" s="501" t="s">
        <v>1648</v>
      </c>
      <c r="O13" s="504" t="s">
        <v>1649</v>
      </c>
      <c r="P13" s="2607"/>
      <c r="Q13" s="2608"/>
      <c r="R13" s="2619"/>
      <c r="S13" s="2619"/>
      <c r="T13" s="2620"/>
      <c r="U13" s="501" t="s">
        <v>101</v>
      </c>
      <c r="V13" s="504" t="s">
        <v>1999</v>
      </c>
      <c r="W13" s="2592" t="s">
        <v>1654</v>
      </c>
      <c r="X13" s="2593"/>
      <c r="Y13" s="504" t="s">
        <v>1997</v>
      </c>
      <c r="Z13" s="504" t="s">
        <v>102</v>
      </c>
      <c r="AA13" s="504" t="s">
        <v>1998</v>
      </c>
      <c r="AB13" s="532" t="s">
        <v>121</v>
      </c>
      <c r="AC13" s="501" t="s">
        <v>1838</v>
      </c>
      <c r="AD13" s="504" t="s">
        <v>1998</v>
      </c>
      <c r="AE13" s="501" t="s">
        <v>1648</v>
      </c>
      <c r="AF13" s="504" t="s">
        <v>1649</v>
      </c>
      <c r="AG13" s="2607"/>
      <c r="AH13" s="2608"/>
      <c r="AI13" s="2619"/>
      <c r="AJ13" s="2619"/>
      <c r="AK13" s="2620"/>
      <c r="AL13" s="501" t="s">
        <v>101</v>
      </c>
      <c r="AM13" s="504" t="s">
        <v>1999</v>
      </c>
      <c r="AN13" s="2592" t="s">
        <v>1654</v>
      </c>
      <c r="AO13" s="2593"/>
      <c r="AP13" s="504" t="s">
        <v>1997</v>
      </c>
      <c r="AQ13" s="504" t="s">
        <v>102</v>
      </c>
      <c r="AR13" s="504" t="s">
        <v>1998</v>
      </c>
      <c r="AS13" s="532" t="s">
        <v>121</v>
      </c>
      <c r="AT13" s="501" t="s">
        <v>1838</v>
      </c>
      <c r="AU13" s="504" t="s">
        <v>1998</v>
      </c>
      <c r="AV13" s="501" t="s">
        <v>1648</v>
      </c>
      <c r="AW13" s="504" t="s">
        <v>1649</v>
      </c>
      <c r="AX13" s="2607"/>
      <c r="AY13" s="2608"/>
      <c r="AZ13" s="2619"/>
      <c r="BA13" s="2619"/>
      <c r="BB13" s="2620"/>
      <c r="BC13" s="501" t="s">
        <v>101</v>
      </c>
      <c r="BD13" s="504" t="s">
        <v>1999</v>
      </c>
      <c r="BE13" s="2592" t="s">
        <v>1654</v>
      </c>
      <c r="BF13" s="2593"/>
      <c r="BG13" s="504" t="s">
        <v>1997</v>
      </c>
      <c r="BH13" s="504" t="s">
        <v>102</v>
      </c>
      <c r="BI13" s="504" t="s">
        <v>1998</v>
      </c>
      <c r="BJ13" s="532" t="s">
        <v>121</v>
      </c>
      <c r="BK13" s="501" t="s">
        <v>1838</v>
      </c>
      <c r="BL13" s="504" t="s">
        <v>1998</v>
      </c>
      <c r="BM13" s="501" t="s">
        <v>1648</v>
      </c>
      <c r="BN13" s="504" t="s">
        <v>1649</v>
      </c>
      <c r="BO13" s="2607"/>
      <c r="BP13" s="2608"/>
      <c r="BQ13" s="2619"/>
      <c r="BR13" s="2619"/>
      <c r="BS13" s="2620"/>
      <c r="BT13" s="501" t="s">
        <v>101</v>
      </c>
      <c r="BU13" s="504" t="s">
        <v>1999</v>
      </c>
      <c r="BV13" s="2592" t="s">
        <v>1654</v>
      </c>
      <c r="BW13" s="2593"/>
      <c r="BX13" s="504" t="s">
        <v>1997</v>
      </c>
      <c r="BY13" s="504" t="s">
        <v>102</v>
      </c>
      <c r="BZ13" s="504" t="s">
        <v>1998</v>
      </c>
      <c r="CA13" s="532" t="s">
        <v>121</v>
      </c>
      <c r="CB13" s="501" t="s">
        <v>1838</v>
      </c>
      <c r="CC13" s="504" t="s">
        <v>1998</v>
      </c>
      <c r="CD13" s="501" t="s">
        <v>1648</v>
      </c>
      <c r="CE13" s="504" t="s">
        <v>1649</v>
      </c>
      <c r="CF13" s="2607"/>
      <c r="CG13" s="2608"/>
      <c r="CH13" s="2619"/>
      <c r="CI13" s="2619"/>
      <c r="CJ13" s="2620"/>
      <c r="CK13" s="501" t="s">
        <v>101</v>
      </c>
      <c r="CL13" s="504" t="s">
        <v>1999</v>
      </c>
      <c r="CM13" s="2592" t="s">
        <v>1654</v>
      </c>
      <c r="CN13" s="2593"/>
      <c r="CO13" s="504" t="s">
        <v>1997</v>
      </c>
      <c r="CP13" s="504" t="s">
        <v>102</v>
      </c>
      <c r="CQ13" s="504" t="s">
        <v>1998</v>
      </c>
      <c r="CR13" s="532" t="s">
        <v>121</v>
      </c>
      <c r="CS13" s="501" t="s">
        <v>1838</v>
      </c>
      <c r="CT13" s="504" t="s">
        <v>1998</v>
      </c>
      <c r="CU13" s="501" t="s">
        <v>1648</v>
      </c>
      <c r="CV13" s="504" t="s">
        <v>1649</v>
      </c>
      <c r="CW13" s="2607"/>
      <c r="CX13" s="2608"/>
      <c r="CY13" s="2614"/>
      <c r="CZ13" s="2614"/>
      <c r="DA13" s="2615"/>
      <c r="DB13" s="501" t="s">
        <v>101</v>
      </c>
      <c r="DC13" s="504" t="s">
        <v>1999</v>
      </c>
      <c r="DD13" s="2592" t="s">
        <v>1654</v>
      </c>
      <c r="DE13" s="2593"/>
      <c r="DF13" s="504" t="s">
        <v>1997</v>
      </c>
      <c r="DG13" s="504" t="s">
        <v>102</v>
      </c>
      <c r="DH13" s="504" t="s">
        <v>1998</v>
      </c>
      <c r="DI13" s="532" t="s">
        <v>121</v>
      </c>
      <c r="DJ13" s="501" t="s">
        <v>1838</v>
      </c>
      <c r="DK13" s="504" t="s">
        <v>1998</v>
      </c>
      <c r="DL13" s="501" t="s">
        <v>1648</v>
      </c>
      <c r="DM13" s="504" t="s">
        <v>1649</v>
      </c>
      <c r="DN13" s="2607"/>
      <c r="DO13" s="2608"/>
      <c r="DP13" s="2614"/>
      <c r="DQ13" s="2614"/>
      <c r="DR13" s="2615"/>
      <c r="DS13" s="501" t="s">
        <v>101</v>
      </c>
      <c r="DT13" s="504" t="s">
        <v>1999</v>
      </c>
      <c r="DU13" s="2592" t="s">
        <v>1654</v>
      </c>
      <c r="DV13" s="2593"/>
      <c r="DW13" s="504" t="s">
        <v>1997</v>
      </c>
      <c r="DX13" s="504" t="s">
        <v>102</v>
      </c>
      <c r="DY13" s="504" t="s">
        <v>1998</v>
      </c>
      <c r="DZ13" s="532" t="s">
        <v>121</v>
      </c>
      <c r="EA13" s="501" t="s">
        <v>1838</v>
      </c>
      <c r="EB13" s="504" t="s">
        <v>1998</v>
      </c>
      <c r="EC13" s="501" t="s">
        <v>1648</v>
      </c>
      <c r="ED13" s="504" t="s">
        <v>1649</v>
      </c>
      <c r="EE13" s="2607"/>
      <c r="EF13" s="2608"/>
      <c r="EG13" s="2614"/>
      <c r="EH13" s="2614"/>
      <c r="EI13" s="2615"/>
      <c r="EJ13" s="501" t="s">
        <v>101</v>
      </c>
      <c r="EK13" s="504" t="s">
        <v>1999</v>
      </c>
      <c r="EL13" s="2592" t="s">
        <v>1654</v>
      </c>
      <c r="EM13" s="2593"/>
      <c r="EN13" s="504" t="s">
        <v>1997</v>
      </c>
      <c r="EO13" s="504" t="s">
        <v>102</v>
      </c>
      <c r="EP13" s="504" t="s">
        <v>1998</v>
      </c>
      <c r="EQ13" s="532" t="s">
        <v>121</v>
      </c>
      <c r="ER13" s="501" t="s">
        <v>1838</v>
      </c>
      <c r="ES13" s="504" t="s">
        <v>1998</v>
      </c>
      <c r="ET13" s="501" t="s">
        <v>1648</v>
      </c>
      <c r="EU13" s="504" t="s">
        <v>1649</v>
      </c>
      <c r="EV13" s="2607"/>
      <c r="EW13" s="2608"/>
      <c r="EX13" s="2614"/>
      <c r="EY13" s="2614"/>
      <c r="EZ13" s="2615"/>
      <c r="FA13" s="501" t="s">
        <v>101</v>
      </c>
      <c r="FB13" s="504" t="s">
        <v>1999</v>
      </c>
      <c r="FC13" s="2592" t="s">
        <v>1654</v>
      </c>
      <c r="FD13" s="2593"/>
      <c r="FE13" s="504" t="s">
        <v>1997</v>
      </c>
      <c r="FF13" s="504" t="s">
        <v>102</v>
      </c>
      <c r="FG13" s="504" t="s">
        <v>1998</v>
      </c>
      <c r="FH13" s="532" t="s">
        <v>121</v>
      </c>
      <c r="FI13" s="501" t="s">
        <v>1838</v>
      </c>
      <c r="FJ13" s="504" t="s">
        <v>1998</v>
      </c>
      <c r="FK13" s="501" t="s">
        <v>1648</v>
      </c>
      <c r="FL13" s="504" t="s">
        <v>1649</v>
      </c>
      <c r="FM13" s="2607"/>
      <c r="FN13" s="2608"/>
      <c r="FO13" s="2614"/>
      <c r="FP13" s="2614"/>
      <c r="FQ13" s="2615"/>
      <c r="FR13" s="501" t="s">
        <v>101</v>
      </c>
      <c r="FS13" s="504" t="s">
        <v>1999</v>
      </c>
      <c r="FT13" s="2592" t="s">
        <v>1654</v>
      </c>
      <c r="FU13" s="2593"/>
      <c r="FV13" s="504" t="s">
        <v>1997</v>
      </c>
      <c r="FW13" s="504" t="s">
        <v>102</v>
      </c>
      <c r="FX13" s="504" t="s">
        <v>1998</v>
      </c>
      <c r="FY13" s="532" t="s">
        <v>121</v>
      </c>
      <c r="FZ13" s="501" t="s">
        <v>1838</v>
      </c>
      <c r="GA13" s="504" t="s">
        <v>1998</v>
      </c>
      <c r="GB13" s="501" t="s">
        <v>1648</v>
      </c>
      <c r="GC13" s="504" t="s">
        <v>1649</v>
      </c>
      <c r="GD13" s="2607"/>
      <c r="GE13" s="2608"/>
      <c r="GF13" s="2614"/>
      <c r="GG13" s="2614"/>
      <c r="GH13" s="2615"/>
      <c r="GI13" s="501" t="s">
        <v>101</v>
      </c>
      <c r="GJ13" s="504" t="s">
        <v>1999</v>
      </c>
      <c r="GK13" s="2592" t="s">
        <v>1654</v>
      </c>
      <c r="GL13" s="2593"/>
      <c r="GM13" s="504" t="s">
        <v>1997</v>
      </c>
      <c r="GN13" s="504" t="s">
        <v>102</v>
      </c>
      <c r="GO13" s="504" t="s">
        <v>1998</v>
      </c>
      <c r="GP13" s="532" t="s">
        <v>121</v>
      </c>
      <c r="GQ13" s="501" t="s">
        <v>1838</v>
      </c>
      <c r="GR13" s="504" t="s">
        <v>1998</v>
      </c>
      <c r="GS13" s="501" t="s">
        <v>1648</v>
      </c>
      <c r="GT13" s="504" t="s">
        <v>1649</v>
      </c>
      <c r="GU13" s="2607"/>
      <c r="GV13" s="2608"/>
    </row>
    <row r="14" spans="1:205" s="14" customFormat="1" ht="18" customHeight="1">
      <c r="A14" s="2621"/>
      <c r="B14" s="2621"/>
      <c r="C14" s="2622"/>
      <c r="D14" s="146"/>
      <c r="E14" s="533" t="s">
        <v>1653</v>
      </c>
      <c r="F14" s="534"/>
      <c r="G14" s="534"/>
      <c r="H14" s="2218"/>
      <c r="I14" s="533"/>
      <c r="J14" s="533" t="s">
        <v>1654</v>
      </c>
      <c r="K14" s="535" t="s">
        <v>1892</v>
      </c>
      <c r="L14" s="2211" t="s">
        <v>1840</v>
      </c>
      <c r="M14" s="535" t="s">
        <v>103</v>
      </c>
      <c r="N14" s="494"/>
      <c r="O14" s="534"/>
      <c r="P14" s="2609"/>
      <c r="Q14" s="2610"/>
      <c r="R14" s="2621"/>
      <c r="S14" s="2621"/>
      <c r="T14" s="2622"/>
      <c r="U14" s="494"/>
      <c r="V14" s="533"/>
      <c r="W14" s="2590"/>
      <c r="X14" s="2591"/>
      <c r="Y14" s="534"/>
      <c r="Z14" s="533"/>
      <c r="AA14" s="533" t="s">
        <v>1654</v>
      </c>
      <c r="AB14" s="535" t="s">
        <v>1892</v>
      </c>
      <c r="AC14" s="2211" t="s">
        <v>1840</v>
      </c>
      <c r="AD14" s="535" t="s">
        <v>103</v>
      </c>
      <c r="AE14" s="494"/>
      <c r="AF14" s="534"/>
      <c r="AG14" s="2609"/>
      <c r="AH14" s="2610"/>
      <c r="AI14" s="2621"/>
      <c r="AJ14" s="2621"/>
      <c r="AK14" s="2622"/>
      <c r="AL14" s="494"/>
      <c r="AM14" s="533"/>
      <c r="AN14" s="2590"/>
      <c r="AO14" s="2591"/>
      <c r="AP14" s="534"/>
      <c r="AQ14" s="533"/>
      <c r="AR14" s="533" t="s">
        <v>1654</v>
      </c>
      <c r="AS14" s="535" t="s">
        <v>1892</v>
      </c>
      <c r="AT14" s="2211" t="s">
        <v>1840</v>
      </c>
      <c r="AU14" s="535" t="s">
        <v>103</v>
      </c>
      <c r="AV14" s="494"/>
      <c r="AW14" s="534"/>
      <c r="AX14" s="2609"/>
      <c r="AY14" s="2610"/>
      <c r="AZ14" s="2621"/>
      <c r="BA14" s="2621"/>
      <c r="BB14" s="2622"/>
      <c r="BC14" s="494"/>
      <c r="BD14" s="533"/>
      <c r="BE14" s="2590"/>
      <c r="BF14" s="2591"/>
      <c r="BG14" s="534"/>
      <c r="BH14" s="533"/>
      <c r="BI14" s="533" t="s">
        <v>1654</v>
      </c>
      <c r="BJ14" s="535" t="s">
        <v>1892</v>
      </c>
      <c r="BK14" s="2211" t="s">
        <v>1840</v>
      </c>
      <c r="BL14" s="535" t="s">
        <v>103</v>
      </c>
      <c r="BM14" s="494"/>
      <c r="BN14" s="534"/>
      <c r="BO14" s="2609"/>
      <c r="BP14" s="2610"/>
      <c r="BQ14" s="2621"/>
      <c r="BR14" s="2621"/>
      <c r="BS14" s="2622"/>
      <c r="BT14" s="494"/>
      <c r="BU14" s="533"/>
      <c r="BV14" s="2590"/>
      <c r="BW14" s="2591"/>
      <c r="BX14" s="534"/>
      <c r="BY14" s="533"/>
      <c r="BZ14" s="533" t="s">
        <v>1654</v>
      </c>
      <c r="CA14" s="535" t="s">
        <v>1892</v>
      </c>
      <c r="CB14" s="2211" t="s">
        <v>1840</v>
      </c>
      <c r="CC14" s="535" t="s">
        <v>103</v>
      </c>
      <c r="CD14" s="494"/>
      <c r="CE14" s="534"/>
      <c r="CF14" s="2609"/>
      <c r="CG14" s="2610"/>
      <c r="CH14" s="2621"/>
      <c r="CI14" s="2621"/>
      <c r="CJ14" s="2622"/>
      <c r="CK14" s="494"/>
      <c r="CL14" s="533"/>
      <c r="CM14" s="2590"/>
      <c r="CN14" s="2591"/>
      <c r="CO14" s="534"/>
      <c r="CP14" s="533"/>
      <c r="CQ14" s="533" t="s">
        <v>1654</v>
      </c>
      <c r="CR14" s="535" t="s">
        <v>1892</v>
      </c>
      <c r="CS14" s="2211" t="s">
        <v>1840</v>
      </c>
      <c r="CT14" s="535" t="s">
        <v>103</v>
      </c>
      <c r="CU14" s="494"/>
      <c r="CV14" s="534"/>
      <c r="CW14" s="2609"/>
      <c r="CX14" s="2610"/>
      <c r="CY14" s="2603"/>
      <c r="CZ14" s="2603"/>
      <c r="DA14" s="2604"/>
      <c r="DB14" s="494"/>
      <c r="DC14" s="533"/>
      <c r="DD14" s="2590"/>
      <c r="DE14" s="2591"/>
      <c r="DF14" s="534"/>
      <c r="DG14" s="533"/>
      <c r="DH14" s="533" t="s">
        <v>1654</v>
      </c>
      <c r="DI14" s="535" t="s">
        <v>1892</v>
      </c>
      <c r="DJ14" s="2211" t="s">
        <v>1840</v>
      </c>
      <c r="DK14" s="535" t="s">
        <v>103</v>
      </c>
      <c r="DL14" s="494"/>
      <c r="DM14" s="534"/>
      <c r="DN14" s="2609"/>
      <c r="DO14" s="2610"/>
      <c r="DP14" s="2603"/>
      <c r="DQ14" s="2603"/>
      <c r="DR14" s="2604"/>
      <c r="DS14" s="494"/>
      <c r="DT14" s="533"/>
      <c r="DU14" s="2590"/>
      <c r="DV14" s="2591"/>
      <c r="DW14" s="534"/>
      <c r="DX14" s="533"/>
      <c r="DY14" s="533" t="s">
        <v>1654</v>
      </c>
      <c r="DZ14" s="535" t="s">
        <v>1892</v>
      </c>
      <c r="EA14" s="2211" t="s">
        <v>1840</v>
      </c>
      <c r="EB14" s="535" t="s">
        <v>103</v>
      </c>
      <c r="EC14" s="494"/>
      <c r="ED14" s="534"/>
      <c r="EE14" s="2609"/>
      <c r="EF14" s="2610"/>
      <c r="EG14" s="2603"/>
      <c r="EH14" s="2603"/>
      <c r="EI14" s="2604"/>
      <c r="EJ14" s="494"/>
      <c r="EK14" s="533"/>
      <c r="EL14" s="2590"/>
      <c r="EM14" s="2591"/>
      <c r="EN14" s="534"/>
      <c r="EO14" s="533"/>
      <c r="EP14" s="533" t="s">
        <v>1654</v>
      </c>
      <c r="EQ14" s="535" t="s">
        <v>1892</v>
      </c>
      <c r="ER14" s="2211" t="s">
        <v>1840</v>
      </c>
      <c r="ES14" s="535" t="s">
        <v>103</v>
      </c>
      <c r="ET14" s="494"/>
      <c r="EU14" s="534"/>
      <c r="EV14" s="2609"/>
      <c r="EW14" s="2610"/>
      <c r="EX14" s="2603"/>
      <c r="EY14" s="2603"/>
      <c r="EZ14" s="2604"/>
      <c r="FA14" s="494"/>
      <c r="FB14" s="533"/>
      <c r="FC14" s="2590"/>
      <c r="FD14" s="2591"/>
      <c r="FE14" s="534"/>
      <c r="FF14" s="533"/>
      <c r="FG14" s="533" t="s">
        <v>1654</v>
      </c>
      <c r="FH14" s="535" t="s">
        <v>1892</v>
      </c>
      <c r="FI14" s="2211" t="s">
        <v>1840</v>
      </c>
      <c r="FJ14" s="535" t="s">
        <v>103</v>
      </c>
      <c r="FK14" s="494"/>
      <c r="FL14" s="534"/>
      <c r="FM14" s="2609"/>
      <c r="FN14" s="2610"/>
      <c r="FO14" s="2603"/>
      <c r="FP14" s="2603"/>
      <c r="FQ14" s="2604"/>
      <c r="FR14" s="494"/>
      <c r="FS14" s="533"/>
      <c r="FT14" s="2590"/>
      <c r="FU14" s="2591"/>
      <c r="FV14" s="534"/>
      <c r="FW14" s="533"/>
      <c r="FX14" s="533" t="s">
        <v>1654</v>
      </c>
      <c r="FY14" s="535" t="s">
        <v>1892</v>
      </c>
      <c r="FZ14" s="2211" t="s">
        <v>1840</v>
      </c>
      <c r="GA14" s="535" t="s">
        <v>103</v>
      </c>
      <c r="GB14" s="494"/>
      <c r="GC14" s="534"/>
      <c r="GD14" s="2609"/>
      <c r="GE14" s="2610"/>
      <c r="GF14" s="2603"/>
      <c r="GG14" s="2603"/>
      <c r="GH14" s="2604"/>
      <c r="GI14" s="494"/>
      <c r="GJ14" s="533"/>
      <c r="GK14" s="2590"/>
      <c r="GL14" s="2591"/>
      <c r="GM14" s="534"/>
      <c r="GN14" s="533"/>
      <c r="GO14" s="533" t="s">
        <v>1654</v>
      </c>
      <c r="GP14" s="535" t="s">
        <v>1892</v>
      </c>
      <c r="GQ14" s="2211" t="s">
        <v>1840</v>
      </c>
      <c r="GR14" s="535" t="s">
        <v>103</v>
      </c>
      <c r="GS14" s="494"/>
      <c r="GT14" s="534"/>
      <c r="GU14" s="2609"/>
      <c r="GV14" s="2610"/>
    </row>
    <row r="15" spans="1:205" ht="18" customHeight="1">
      <c r="A15" s="63">
        <v>40909</v>
      </c>
      <c r="B15" s="124">
        <v>40909</v>
      </c>
      <c r="C15" s="125">
        <v>40909</v>
      </c>
      <c r="D15" s="2219">
        <v>154533076</v>
      </c>
      <c r="E15" s="2219">
        <v>49856511</v>
      </c>
      <c r="F15" s="2219">
        <v>156101149</v>
      </c>
      <c r="G15" s="2219">
        <v>205775108</v>
      </c>
      <c r="H15" s="2219">
        <v>33029714</v>
      </c>
      <c r="I15" s="2219">
        <v>5531013</v>
      </c>
      <c r="J15" s="2219">
        <v>167214381</v>
      </c>
      <c r="K15" s="2219">
        <v>90340363</v>
      </c>
      <c r="L15" s="2219">
        <v>73232260</v>
      </c>
      <c r="M15" s="2219">
        <v>3641758</v>
      </c>
      <c r="N15" s="2219">
        <v>21578217</v>
      </c>
      <c r="O15" s="2219">
        <v>10833133</v>
      </c>
      <c r="P15" s="1348">
        <v>40909</v>
      </c>
      <c r="Q15" s="622">
        <v>40909</v>
      </c>
      <c r="R15" s="63">
        <v>40909</v>
      </c>
      <c r="S15" s="124">
        <v>40909</v>
      </c>
      <c r="T15" s="125">
        <v>40909</v>
      </c>
      <c r="U15" s="2219">
        <v>56236</v>
      </c>
      <c r="V15" s="2219" t="s">
        <v>22</v>
      </c>
      <c r="W15" s="2589">
        <v>56485</v>
      </c>
      <c r="X15" s="2589"/>
      <c r="Y15" s="2219" t="s">
        <v>22</v>
      </c>
      <c r="Z15" s="2219" t="s">
        <v>22</v>
      </c>
      <c r="AA15" s="2219">
        <v>56485</v>
      </c>
      <c r="AB15" s="2219" t="s">
        <v>22</v>
      </c>
      <c r="AC15" s="2219" t="s">
        <v>22</v>
      </c>
      <c r="AD15" s="2219">
        <v>56485</v>
      </c>
      <c r="AE15" s="2219">
        <v>54</v>
      </c>
      <c r="AF15" s="199">
        <v>1755</v>
      </c>
      <c r="AG15" s="1348">
        <v>40909</v>
      </c>
      <c r="AH15" s="622">
        <v>40909</v>
      </c>
      <c r="AI15" s="63">
        <v>40909</v>
      </c>
      <c r="AJ15" s="124">
        <v>40909</v>
      </c>
      <c r="AK15" s="125">
        <v>40909</v>
      </c>
      <c r="AL15" s="2219">
        <v>1107438</v>
      </c>
      <c r="AM15" s="2219" t="s">
        <v>22</v>
      </c>
      <c r="AN15" s="2589">
        <v>1159790</v>
      </c>
      <c r="AO15" s="2589"/>
      <c r="AP15" s="2219">
        <v>59640</v>
      </c>
      <c r="AQ15" s="2219">
        <v>41961</v>
      </c>
      <c r="AR15" s="2219">
        <v>1058189</v>
      </c>
      <c r="AS15" s="2219">
        <v>799783</v>
      </c>
      <c r="AT15" s="2219">
        <v>178796</v>
      </c>
      <c r="AU15" s="2219">
        <v>79610</v>
      </c>
      <c r="AV15" s="2219">
        <v>2233</v>
      </c>
      <c r="AW15" s="199">
        <v>22953</v>
      </c>
      <c r="AX15" s="1348">
        <v>40909</v>
      </c>
      <c r="AY15" s="622">
        <v>40909</v>
      </c>
      <c r="AZ15" s="63">
        <v>40909</v>
      </c>
      <c r="BA15" s="124">
        <v>40909</v>
      </c>
      <c r="BB15" s="125">
        <v>40909</v>
      </c>
      <c r="BC15" s="2219">
        <v>818849</v>
      </c>
      <c r="BD15" s="2219" t="s">
        <v>22</v>
      </c>
      <c r="BE15" s="2589">
        <v>929771</v>
      </c>
      <c r="BF15" s="2589"/>
      <c r="BG15" s="2219">
        <v>330875</v>
      </c>
      <c r="BH15" s="2219">
        <v>153278</v>
      </c>
      <c r="BI15" s="2219">
        <v>445618</v>
      </c>
      <c r="BJ15" s="2219" t="s">
        <v>21</v>
      </c>
      <c r="BK15" s="2219">
        <v>343710</v>
      </c>
      <c r="BL15" s="2219">
        <v>101908</v>
      </c>
      <c r="BM15" s="2219">
        <v>14946</v>
      </c>
      <c r="BN15" s="199">
        <v>64747</v>
      </c>
      <c r="BO15" s="1348">
        <v>40909</v>
      </c>
      <c r="BP15" s="622">
        <v>40909</v>
      </c>
      <c r="BQ15" s="63">
        <v>40909</v>
      </c>
      <c r="BR15" s="124">
        <v>40909</v>
      </c>
      <c r="BS15" s="125">
        <v>40909</v>
      </c>
      <c r="BT15" s="2219">
        <v>5697437</v>
      </c>
      <c r="BU15" s="2219" t="s">
        <v>22</v>
      </c>
      <c r="BV15" s="2589">
        <v>5897984</v>
      </c>
      <c r="BW15" s="2589"/>
      <c r="BX15" s="2219">
        <v>125223</v>
      </c>
      <c r="BY15" s="2219">
        <v>229505</v>
      </c>
      <c r="BZ15" s="2219">
        <v>5543256</v>
      </c>
      <c r="CA15" s="2219">
        <v>4532802</v>
      </c>
      <c r="CB15" s="2219">
        <v>637613</v>
      </c>
      <c r="CC15" s="2219">
        <v>372841</v>
      </c>
      <c r="CD15" s="2219">
        <v>450971</v>
      </c>
      <c r="CE15" s="199">
        <v>80375</v>
      </c>
      <c r="CF15" s="1348">
        <v>40909</v>
      </c>
      <c r="CG15" s="622">
        <v>40909</v>
      </c>
      <c r="CH15" s="63">
        <v>40909</v>
      </c>
      <c r="CI15" s="124">
        <v>40909</v>
      </c>
      <c r="CJ15" s="125">
        <v>40909</v>
      </c>
      <c r="CK15" s="2219" t="s">
        <v>21</v>
      </c>
      <c r="CL15" s="2219" t="s">
        <v>22</v>
      </c>
      <c r="CM15" s="2589">
        <v>1427226</v>
      </c>
      <c r="CN15" s="2589"/>
      <c r="CO15" s="2219">
        <v>841051</v>
      </c>
      <c r="CP15" s="2219">
        <v>586175</v>
      </c>
      <c r="CQ15" s="2219" t="s">
        <v>21</v>
      </c>
      <c r="CR15" s="2219" t="s">
        <v>21</v>
      </c>
      <c r="CS15" s="2219" t="s">
        <v>21</v>
      </c>
      <c r="CT15" s="2219" t="s">
        <v>21</v>
      </c>
      <c r="CU15" s="2219" t="s">
        <v>21</v>
      </c>
      <c r="CV15" s="199">
        <v>5334</v>
      </c>
      <c r="CW15" s="1348">
        <v>40909</v>
      </c>
      <c r="CX15" s="622">
        <v>40909</v>
      </c>
      <c r="CY15" s="63">
        <v>40909</v>
      </c>
      <c r="CZ15" s="124">
        <v>40909</v>
      </c>
      <c r="DA15" s="125">
        <v>40909</v>
      </c>
      <c r="DB15" s="2219">
        <v>95915541</v>
      </c>
      <c r="DC15" s="2219" t="s">
        <v>22</v>
      </c>
      <c r="DD15" s="2589">
        <v>89181275</v>
      </c>
      <c r="DE15" s="2589"/>
      <c r="DF15" s="2219">
        <v>17328790</v>
      </c>
      <c r="DG15" s="2219" t="s">
        <v>21</v>
      </c>
      <c r="DH15" s="2219">
        <v>71852485</v>
      </c>
      <c r="DI15" s="2219">
        <v>51088344</v>
      </c>
      <c r="DJ15" s="2219">
        <v>20740634</v>
      </c>
      <c r="DK15" s="2219">
        <v>23507</v>
      </c>
      <c r="DL15" s="2219">
        <v>7032581</v>
      </c>
      <c r="DM15" s="199">
        <v>10699468</v>
      </c>
      <c r="DN15" s="1348">
        <v>40909</v>
      </c>
      <c r="DO15" s="622">
        <v>40909</v>
      </c>
      <c r="DP15" s="63">
        <v>40909</v>
      </c>
      <c r="DQ15" s="124">
        <v>40909</v>
      </c>
      <c r="DR15" s="125">
        <v>40909</v>
      </c>
      <c r="DS15" s="2219">
        <v>2212277</v>
      </c>
      <c r="DT15" s="2219">
        <v>15207534</v>
      </c>
      <c r="DU15" s="2589">
        <v>12097871</v>
      </c>
      <c r="DV15" s="2589"/>
      <c r="DW15" s="2219">
        <v>1600701</v>
      </c>
      <c r="DX15" s="2219">
        <v>55</v>
      </c>
      <c r="DY15" s="2219">
        <v>10497115</v>
      </c>
      <c r="DZ15" s="2219">
        <v>8350</v>
      </c>
      <c r="EA15" s="2219">
        <v>10124678</v>
      </c>
      <c r="EB15" s="2219">
        <v>364087</v>
      </c>
      <c r="EC15" s="2219">
        <v>4901370</v>
      </c>
      <c r="ED15" s="199" t="s">
        <v>22</v>
      </c>
      <c r="EE15" s="1348">
        <v>40909</v>
      </c>
      <c r="EF15" s="622">
        <v>40909</v>
      </c>
      <c r="EG15" s="63">
        <v>40909</v>
      </c>
      <c r="EH15" s="124">
        <v>40909</v>
      </c>
      <c r="EI15" s="125">
        <v>40909</v>
      </c>
      <c r="EJ15" s="2219">
        <v>7793</v>
      </c>
      <c r="EK15" s="2219">
        <v>161250</v>
      </c>
      <c r="EL15" s="2589">
        <v>109147</v>
      </c>
      <c r="EM15" s="2589"/>
      <c r="EN15" s="2219">
        <v>80064</v>
      </c>
      <c r="EO15" s="2219" t="s">
        <v>21</v>
      </c>
      <c r="EP15" s="2219">
        <v>29083</v>
      </c>
      <c r="EQ15" s="2219" t="s">
        <v>21</v>
      </c>
      <c r="ER15" s="2219">
        <v>29083</v>
      </c>
      <c r="ES15" s="2219" t="s">
        <v>21</v>
      </c>
      <c r="ET15" s="2219">
        <v>59896</v>
      </c>
      <c r="EU15" s="199" t="s">
        <v>22</v>
      </c>
      <c r="EV15" s="1348">
        <v>40909</v>
      </c>
      <c r="EW15" s="622">
        <v>40909</v>
      </c>
      <c r="EX15" s="63">
        <v>40909</v>
      </c>
      <c r="EY15" s="124">
        <v>40909</v>
      </c>
      <c r="EZ15" s="125">
        <v>40909</v>
      </c>
      <c r="FA15" s="2219">
        <v>5758092</v>
      </c>
      <c r="FB15" s="2219" t="s">
        <v>22</v>
      </c>
      <c r="FC15" s="2589">
        <v>5758094</v>
      </c>
      <c r="FD15" s="2589"/>
      <c r="FE15" s="2219">
        <v>1211526</v>
      </c>
      <c r="FF15" s="2219">
        <v>1567094</v>
      </c>
      <c r="FG15" s="2219">
        <v>2979474</v>
      </c>
      <c r="FH15" s="2219" t="s">
        <v>22</v>
      </c>
      <c r="FI15" s="2219">
        <v>2142752</v>
      </c>
      <c r="FJ15" s="2219">
        <v>836722</v>
      </c>
      <c r="FK15" s="2219" t="s">
        <v>22</v>
      </c>
      <c r="FL15" s="199" t="s">
        <v>22</v>
      </c>
      <c r="FM15" s="1348">
        <v>40909</v>
      </c>
      <c r="FN15" s="622">
        <v>40909</v>
      </c>
      <c r="FO15" s="63">
        <v>40909</v>
      </c>
      <c r="FP15" s="124">
        <v>40909</v>
      </c>
      <c r="FQ15" s="125">
        <v>40909</v>
      </c>
      <c r="FR15" s="2219">
        <v>7250097</v>
      </c>
      <c r="FS15" s="2219">
        <v>3855182</v>
      </c>
      <c r="FT15" s="2589">
        <v>10493943</v>
      </c>
      <c r="FU15" s="2589"/>
      <c r="FV15" s="2219" t="s">
        <v>22</v>
      </c>
      <c r="FW15" s="2219" t="s">
        <v>21</v>
      </c>
      <c r="FX15" s="2219">
        <v>10493943</v>
      </c>
      <c r="FY15" s="2219" t="s">
        <v>21</v>
      </c>
      <c r="FZ15" s="2219">
        <v>9480324</v>
      </c>
      <c r="GA15" s="2219">
        <v>1013619</v>
      </c>
      <c r="GB15" s="2219">
        <v>419433</v>
      </c>
      <c r="GC15" s="199">
        <v>1503</v>
      </c>
      <c r="GD15" s="1348">
        <v>40909</v>
      </c>
      <c r="GE15" s="622">
        <v>40909</v>
      </c>
      <c r="GF15" s="63">
        <v>40909</v>
      </c>
      <c r="GG15" s="124">
        <v>40909</v>
      </c>
      <c r="GH15" s="125">
        <v>40909</v>
      </c>
      <c r="GI15" s="2219">
        <v>300675</v>
      </c>
      <c r="GJ15" s="2219">
        <v>17287</v>
      </c>
      <c r="GK15" s="2589">
        <v>320628</v>
      </c>
      <c r="GL15" s="2589"/>
      <c r="GM15" s="2219">
        <v>54752</v>
      </c>
      <c r="GN15" s="2219" t="s">
        <v>21</v>
      </c>
      <c r="GO15" s="2219">
        <v>265876</v>
      </c>
      <c r="GP15" s="2219" t="s">
        <v>21</v>
      </c>
      <c r="GQ15" s="2219">
        <v>259957</v>
      </c>
      <c r="GR15" s="2219">
        <v>5919</v>
      </c>
      <c r="GS15" s="2219" t="s">
        <v>21</v>
      </c>
      <c r="GT15" s="199">
        <v>8275</v>
      </c>
      <c r="GU15" s="1348">
        <v>40909</v>
      </c>
      <c r="GV15" s="622">
        <v>40909</v>
      </c>
    </row>
    <row r="16" spans="1:205" ht="15" customHeight="1">
      <c r="A16" s="73"/>
      <c r="B16" s="64">
        <v>41275</v>
      </c>
      <c r="C16" s="127"/>
      <c r="D16" s="2220">
        <v>158591941</v>
      </c>
      <c r="E16" s="2220">
        <v>51042967</v>
      </c>
      <c r="F16" s="2220">
        <v>160876605</v>
      </c>
      <c r="G16" s="2220">
        <v>211705304</v>
      </c>
      <c r="H16" s="2220">
        <v>33590055</v>
      </c>
      <c r="I16" s="2220">
        <v>5775481</v>
      </c>
      <c r="J16" s="2220">
        <v>172339768</v>
      </c>
      <c r="K16" s="2220">
        <v>93444351</v>
      </c>
      <c r="L16" s="2220">
        <v>75699630</v>
      </c>
      <c r="M16" s="2220">
        <v>3195787</v>
      </c>
      <c r="N16" s="2220">
        <v>21553023</v>
      </c>
      <c r="O16" s="2220">
        <v>10737063</v>
      </c>
      <c r="P16" s="1348">
        <v>41275</v>
      </c>
      <c r="Q16" s="622">
        <v>41275</v>
      </c>
      <c r="R16" s="73"/>
      <c r="S16" s="64">
        <v>41275</v>
      </c>
      <c r="T16" s="127"/>
      <c r="U16" s="75">
        <v>55821</v>
      </c>
      <c r="V16" s="2220" t="s">
        <v>22</v>
      </c>
      <c r="W16" s="2588">
        <v>56154</v>
      </c>
      <c r="X16" s="2588"/>
      <c r="Y16" s="2220" t="s">
        <v>22</v>
      </c>
      <c r="Z16" s="2220" t="s">
        <v>22</v>
      </c>
      <c r="AA16" s="2220">
        <v>56154</v>
      </c>
      <c r="AB16" s="2220" t="s">
        <v>22</v>
      </c>
      <c r="AC16" s="2220" t="s">
        <v>22</v>
      </c>
      <c r="AD16" s="2220">
        <v>56154</v>
      </c>
      <c r="AE16" s="2220">
        <v>52</v>
      </c>
      <c r="AF16" s="2220">
        <v>1738</v>
      </c>
      <c r="AG16" s="1348">
        <v>41275</v>
      </c>
      <c r="AH16" s="622">
        <v>41275</v>
      </c>
      <c r="AI16" s="73"/>
      <c r="AJ16" s="64">
        <v>41275</v>
      </c>
      <c r="AK16" s="127"/>
      <c r="AL16" s="75">
        <v>1163247</v>
      </c>
      <c r="AM16" s="2220" t="s">
        <v>22</v>
      </c>
      <c r="AN16" s="2588">
        <v>1213077</v>
      </c>
      <c r="AO16" s="2588"/>
      <c r="AP16" s="2220">
        <v>50257</v>
      </c>
      <c r="AQ16" s="2220">
        <v>31779</v>
      </c>
      <c r="AR16" s="2220">
        <v>1131041</v>
      </c>
      <c r="AS16" s="2220">
        <v>880359</v>
      </c>
      <c r="AT16" s="2220">
        <v>179464</v>
      </c>
      <c r="AU16" s="2220">
        <v>71218</v>
      </c>
      <c r="AV16" s="2220">
        <v>357</v>
      </c>
      <c r="AW16" s="2220">
        <v>22196</v>
      </c>
      <c r="AX16" s="1348">
        <v>41275</v>
      </c>
      <c r="AY16" s="622">
        <v>41275</v>
      </c>
      <c r="AZ16" s="73"/>
      <c r="BA16" s="64">
        <v>41275</v>
      </c>
      <c r="BB16" s="127"/>
      <c r="BC16" s="75">
        <v>773347</v>
      </c>
      <c r="BD16" s="2220" t="s">
        <v>22</v>
      </c>
      <c r="BE16" s="2588">
        <v>876213</v>
      </c>
      <c r="BF16" s="2588"/>
      <c r="BG16" s="2220">
        <v>377649</v>
      </c>
      <c r="BH16" s="2220">
        <v>99421</v>
      </c>
      <c r="BI16" s="2220">
        <v>399143</v>
      </c>
      <c r="BJ16" s="2220" t="s">
        <v>21</v>
      </c>
      <c r="BK16" s="2220">
        <v>311781</v>
      </c>
      <c r="BL16" s="2220">
        <v>87362</v>
      </c>
      <c r="BM16" s="2220">
        <v>19037</v>
      </c>
      <c r="BN16" s="2220">
        <v>61151</v>
      </c>
      <c r="BO16" s="1348">
        <v>41275</v>
      </c>
      <c r="BP16" s="622">
        <v>41275</v>
      </c>
      <c r="BQ16" s="73"/>
      <c r="BR16" s="64">
        <v>41275</v>
      </c>
      <c r="BS16" s="127"/>
      <c r="BT16" s="75">
        <v>6071517</v>
      </c>
      <c r="BU16" s="2220" t="s">
        <v>22</v>
      </c>
      <c r="BV16" s="2588">
        <v>6139872</v>
      </c>
      <c r="BW16" s="2588"/>
      <c r="BX16" s="2220">
        <v>92459</v>
      </c>
      <c r="BY16" s="2220">
        <v>203964</v>
      </c>
      <c r="BZ16" s="2220">
        <v>5843449</v>
      </c>
      <c r="CA16" s="2220">
        <v>4880318</v>
      </c>
      <c r="CB16" s="2220">
        <v>602220</v>
      </c>
      <c r="CC16" s="2220">
        <v>360911</v>
      </c>
      <c r="CD16" s="2220">
        <v>530277</v>
      </c>
      <c r="CE16" s="2220">
        <v>79355</v>
      </c>
      <c r="CF16" s="1348">
        <v>41275</v>
      </c>
      <c r="CG16" s="622">
        <v>41275</v>
      </c>
      <c r="CH16" s="73"/>
      <c r="CI16" s="64">
        <v>41275</v>
      </c>
      <c r="CJ16" s="127"/>
      <c r="CK16" s="75" t="s">
        <v>21</v>
      </c>
      <c r="CL16" s="2220" t="s">
        <v>22</v>
      </c>
      <c r="CM16" s="2588">
        <v>1484811</v>
      </c>
      <c r="CN16" s="2588"/>
      <c r="CO16" s="2220">
        <v>841590</v>
      </c>
      <c r="CP16" s="2220">
        <v>643221</v>
      </c>
      <c r="CQ16" s="2220" t="s">
        <v>21</v>
      </c>
      <c r="CR16" s="2220" t="s">
        <v>21</v>
      </c>
      <c r="CS16" s="2220" t="s">
        <v>21</v>
      </c>
      <c r="CT16" s="2220" t="s">
        <v>21</v>
      </c>
      <c r="CU16" s="2220" t="s">
        <v>21</v>
      </c>
      <c r="CV16" s="2220">
        <v>5334</v>
      </c>
      <c r="CW16" s="1348">
        <v>41275</v>
      </c>
      <c r="CX16" s="622">
        <v>41275</v>
      </c>
      <c r="CY16" s="73"/>
      <c r="CZ16" s="64">
        <v>41275</v>
      </c>
      <c r="DA16" s="127"/>
      <c r="DB16" s="75">
        <v>98436440</v>
      </c>
      <c r="DC16" s="2220" t="s">
        <v>22</v>
      </c>
      <c r="DD16" s="2588">
        <v>91895325</v>
      </c>
      <c r="DE16" s="2588"/>
      <c r="DF16" s="2220">
        <v>18095748</v>
      </c>
      <c r="DG16" s="2220" t="s">
        <v>21</v>
      </c>
      <c r="DH16" s="2220">
        <v>73799577</v>
      </c>
      <c r="DI16" s="2220">
        <v>51756720</v>
      </c>
      <c r="DJ16" s="2220">
        <v>22030288</v>
      </c>
      <c r="DK16" s="2220">
        <v>12569</v>
      </c>
      <c r="DL16" s="2220">
        <v>6376785</v>
      </c>
      <c r="DM16" s="2220">
        <v>11084225</v>
      </c>
      <c r="DN16" s="1348">
        <v>41275</v>
      </c>
      <c r="DO16" s="622">
        <v>41275</v>
      </c>
      <c r="DP16" s="73"/>
      <c r="DQ16" s="64">
        <v>41275</v>
      </c>
      <c r="DR16" s="127"/>
      <c r="DS16" s="75">
        <v>2236307</v>
      </c>
      <c r="DT16" s="2220">
        <v>15379256</v>
      </c>
      <c r="DU16" s="2588">
        <v>12096029</v>
      </c>
      <c r="DV16" s="2588"/>
      <c r="DW16" s="2220">
        <v>1692998</v>
      </c>
      <c r="DX16" s="2220">
        <v>226</v>
      </c>
      <c r="DY16" s="2220">
        <v>10402805</v>
      </c>
      <c r="DZ16" s="2220">
        <v>7683</v>
      </c>
      <c r="EA16" s="2220">
        <v>9988877</v>
      </c>
      <c r="EB16" s="2220">
        <v>406245</v>
      </c>
      <c r="EC16" s="2220">
        <v>5096032</v>
      </c>
      <c r="ED16" s="2220" t="s">
        <v>22</v>
      </c>
      <c r="EE16" s="1348">
        <v>41275</v>
      </c>
      <c r="EF16" s="622">
        <v>41275</v>
      </c>
      <c r="EG16" s="73"/>
      <c r="EH16" s="64">
        <v>41275</v>
      </c>
      <c r="EI16" s="127"/>
      <c r="EJ16" s="75">
        <v>6638</v>
      </c>
      <c r="EK16" s="2220">
        <v>144160</v>
      </c>
      <c r="EL16" s="2588">
        <v>103509</v>
      </c>
      <c r="EM16" s="2588"/>
      <c r="EN16" s="2220">
        <v>75778</v>
      </c>
      <c r="EO16" s="2220" t="s">
        <v>21</v>
      </c>
      <c r="EP16" s="2220">
        <v>27731</v>
      </c>
      <c r="EQ16" s="2220" t="s">
        <v>21</v>
      </c>
      <c r="ER16" s="2220">
        <v>27731</v>
      </c>
      <c r="ES16" s="2220" t="s">
        <v>21</v>
      </c>
      <c r="ET16" s="2220">
        <v>47289</v>
      </c>
      <c r="EU16" s="2220" t="s">
        <v>22</v>
      </c>
      <c r="EV16" s="1348">
        <v>41275</v>
      </c>
      <c r="EW16" s="622">
        <v>41275</v>
      </c>
      <c r="EX16" s="73"/>
      <c r="EY16" s="64">
        <v>41275</v>
      </c>
      <c r="EZ16" s="127"/>
      <c r="FA16" s="75">
        <v>5156137</v>
      </c>
      <c r="FB16" s="2220" t="s">
        <v>22</v>
      </c>
      <c r="FC16" s="2588">
        <v>5156137</v>
      </c>
      <c r="FD16" s="2588"/>
      <c r="FE16" s="2220">
        <v>1106090</v>
      </c>
      <c r="FF16" s="2220">
        <v>1409341</v>
      </c>
      <c r="FG16" s="2220">
        <v>2640706</v>
      </c>
      <c r="FH16" s="2220" t="s">
        <v>22</v>
      </c>
      <c r="FI16" s="2220">
        <v>2221945</v>
      </c>
      <c r="FJ16" s="2220">
        <v>418761</v>
      </c>
      <c r="FK16" s="2220" t="s">
        <v>22</v>
      </c>
      <c r="FL16" s="2220" t="s">
        <v>22</v>
      </c>
      <c r="FM16" s="1348">
        <v>41275</v>
      </c>
      <c r="FN16" s="622">
        <v>41275</v>
      </c>
      <c r="FO16" s="73"/>
      <c r="FP16" s="64">
        <v>41275</v>
      </c>
      <c r="FQ16" s="127"/>
      <c r="FR16" s="75">
        <v>7564974</v>
      </c>
      <c r="FS16" s="2220">
        <v>4321649</v>
      </c>
      <c r="FT16" s="2588">
        <v>11275381</v>
      </c>
      <c r="FU16" s="2588"/>
      <c r="FV16" s="2220" t="s">
        <v>22</v>
      </c>
      <c r="FW16" s="2220" t="s">
        <v>21</v>
      </c>
      <c r="FX16" s="2220">
        <v>11275381</v>
      </c>
      <c r="FY16" s="2220" t="s">
        <v>21</v>
      </c>
      <c r="FZ16" s="2220">
        <v>10084801</v>
      </c>
      <c r="GA16" s="2220">
        <v>1190580</v>
      </c>
      <c r="GB16" s="2220">
        <v>405259</v>
      </c>
      <c r="GC16" s="2220">
        <v>1458</v>
      </c>
      <c r="GD16" s="1348">
        <v>41275</v>
      </c>
      <c r="GE16" s="622">
        <v>41275</v>
      </c>
      <c r="GF16" s="73"/>
      <c r="GG16" s="64">
        <v>41275</v>
      </c>
      <c r="GH16" s="127"/>
      <c r="GI16" s="75">
        <v>483570</v>
      </c>
      <c r="GJ16" s="2220">
        <v>57104</v>
      </c>
      <c r="GK16" s="2588">
        <v>513935</v>
      </c>
      <c r="GL16" s="2588"/>
      <c r="GM16" s="2220">
        <v>60027</v>
      </c>
      <c r="GN16" s="2220" t="s">
        <v>21</v>
      </c>
      <c r="GO16" s="2220">
        <v>453908</v>
      </c>
      <c r="GP16" s="2220">
        <v>153883</v>
      </c>
      <c r="GQ16" s="2220">
        <v>275743</v>
      </c>
      <c r="GR16" s="2220">
        <v>24282</v>
      </c>
      <c r="GS16" s="2220">
        <v>21489</v>
      </c>
      <c r="GT16" s="2220">
        <v>12801</v>
      </c>
      <c r="GU16" s="1348">
        <v>41275</v>
      </c>
      <c r="GV16" s="622">
        <v>41275</v>
      </c>
    </row>
    <row r="17" spans="1:204" ht="15" customHeight="1">
      <c r="A17" s="73"/>
      <c r="B17" s="64">
        <v>41640</v>
      </c>
      <c r="C17" s="127"/>
      <c r="D17" s="2220">
        <v>156012510</v>
      </c>
      <c r="E17" s="2220">
        <v>49852866</v>
      </c>
      <c r="F17" s="2220">
        <v>157847641</v>
      </c>
      <c r="G17" s="2220">
        <v>207490071</v>
      </c>
      <c r="H17" s="2220">
        <v>32881700</v>
      </c>
      <c r="I17" s="2220">
        <v>5958780</v>
      </c>
      <c r="J17" s="2220">
        <v>168649591</v>
      </c>
      <c r="K17" s="2220">
        <v>91152435</v>
      </c>
      <c r="L17" s="2220">
        <v>74633794</v>
      </c>
      <c r="M17" s="2220">
        <v>2863362</v>
      </c>
      <c r="N17" s="2220">
        <v>21339783</v>
      </c>
      <c r="O17" s="2220">
        <v>10311088</v>
      </c>
      <c r="P17" s="1348">
        <v>41640</v>
      </c>
      <c r="Q17" s="622">
        <v>41640</v>
      </c>
      <c r="R17" s="73"/>
      <c r="S17" s="64">
        <v>41640</v>
      </c>
      <c r="T17" s="127"/>
      <c r="U17" s="75">
        <v>54695</v>
      </c>
      <c r="V17" s="2220" t="s">
        <v>22</v>
      </c>
      <c r="W17" s="2588">
        <v>54893</v>
      </c>
      <c r="X17" s="2588"/>
      <c r="Y17" s="2220" t="s">
        <v>22</v>
      </c>
      <c r="Z17" s="2220" t="s">
        <v>22</v>
      </c>
      <c r="AA17" s="2220">
        <v>54893</v>
      </c>
      <c r="AB17" s="2220" t="s">
        <v>22</v>
      </c>
      <c r="AC17" s="2220" t="s">
        <v>22</v>
      </c>
      <c r="AD17" s="2220">
        <v>54893</v>
      </c>
      <c r="AE17" s="2220">
        <v>53</v>
      </c>
      <c r="AF17" s="2220">
        <v>1710</v>
      </c>
      <c r="AG17" s="1348">
        <v>41640</v>
      </c>
      <c r="AH17" s="622">
        <v>41640</v>
      </c>
      <c r="AI17" s="73"/>
      <c r="AJ17" s="64">
        <v>41640</v>
      </c>
      <c r="AK17" s="127"/>
      <c r="AL17" s="75">
        <v>1072288</v>
      </c>
      <c r="AM17" s="2220" t="s">
        <v>22</v>
      </c>
      <c r="AN17" s="2588">
        <v>1137934</v>
      </c>
      <c r="AO17" s="2588"/>
      <c r="AP17" s="2220">
        <v>40141</v>
      </c>
      <c r="AQ17" s="2220">
        <v>50599</v>
      </c>
      <c r="AR17" s="2220">
        <v>1047194</v>
      </c>
      <c r="AS17" s="2220">
        <v>813919</v>
      </c>
      <c r="AT17" s="2220">
        <v>161944</v>
      </c>
      <c r="AU17" s="2220">
        <v>71331</v>
      </c>
      <c r="AV17" s="2220">
        <v>344</v>
      </c>
      <c r="AW17" s="2220">
        <v>21105</v>
      </c>
      <c r="AX17" s="1348">
        <v>41640</v>
      </c>
      <c r="AY17" s="622">
        <v>41640</v>
      </c>
      <c r="AZ17" s="73"/>
      <c r="BA17" s="64">
        <v>41640</v>
      </c>
      <c r="BB17" s="127"/>
      <c r="BC17" s="75">
        <v>720869</v>
      </c>
      <c r="BD17" s="2220" t="s">
        <v>22</v>
      </c>
      <c r="BE17" s="2588">
        <v>818058</v>
      </c>
      <c r="BF17" s="2588"/>
      <c r="BG17" s="2220">
        <v>328294</v>
      </c>
      <c r="BH17" s="2220">
        <v>112993</v>
      </c>
      <c r="BI17" s="2220">
        <v>376771</v>
      </c>
      <c r="BJ17" s="2220" t="s">
        <v>21</v>
      </c>
      <c r="BK17" s="2220">
        <v>284318</v>
      </c>
      <c r="BL17" s="2220">
        <v>92453</v>
      </c>
      <c r="BM17" s="2220">
        <v>18025</v>
      </c>
      <c r="BN17" s="2220">
        <v>60439</v>
      </c>
      <c r="BO17" s="1348">
        <v>41640</v>
      </c>
      <c r="BP17" s="622">
        <v>41640</v>
      </c>
      <c r="BQ17" s="73"/>
      <c r="BR17" s="64">
        <v>41640</v>
      </c>
      <c r="BS17" s="127"/>
      <c r="BT17" s="75">
        <v>6177247</v>
      </c>
      <c r="BU17" s="2220" t="s">
        <v>22</v>
      </c>
      <c r="BV17" s="2588">
        <v>6121473</v>
      </c>
      <c r="BW17" s="2588"/>
      <c r="BX17" s="2220">
        <v>107828</v>
      </c>
      <c r="BY17" s="2220">
        <v>127162</v>
      </c>
      <c r="BZ17" s="2220">
        <v>5886483</v>
      </c>
      <c r="CA17" s="2220">
        <v>5017781</v>
      </c>
      <c r="CB17" s="2220">
        <v>522906</v>
      </c>
      <c r="CC17" s="2220">
        <v>345796</v>
      </c>
      <c r="CD17" s="2220">
        <v>513887</v>
      </c>
      <c r="CE17" s="2220">
        <v>59803</v>
      </c>
      <c r="CF17" s="1348">
        <v>41640</v>
      </c>
      <c r="CG17" s="622">
        <v>41640</v>
      </c>
      <c r="CH17" s="73"/>
      <c r="CI17" s="64">
        <v>41640</v>
      </c>
      <c r="CJ17" s="127"/>
      <c r="CK17" s="75" t="s">
        <v>21</v>
      </c>
      <c r="CL17" s="2220" t="s">
        <v>22</v>
      </c>
      <c r="CM17" s="2588">
        <v>1397000</v>
      </c>
      <c r="CN17" s="2588"/>
      <c r="CO17" s="2220">
        <v>789204</v>
      </c>
      <c r="CP17" s="2220">
        <v>607796</v>
      </c>
      <c r="CQ17" s="2220" t="s">
        <v>21</v>
      </c>
      <c r="CR17" s="2220" t="s">
        <v>21</v>
      </c>
      <c r="CS17" s="2220" t="s">
        <v>21</v>
      </c>
      <c r="CT17" s="2220" t="s">
        <v>21</v>
      </c>
      <c r="CU17" s="2220" t="s">
        <v>21</v>
      </c>
      <c r="CV17" s="2220">
        <v>5334</v>
      </c>
      <c r="CW17" s="1348">
        <v>41640</v>
      </c>
      <c r="CX17" s="622">
        <v>41640</v>
      </c>
      <c r="CY17" s="73"/>
      <c r="CZ17" s="64">
        <v>41640</v>
      </c>
      <c r="DA17" s="127"/>
      <c r="DB17" s="75">
        <v>94472656</v>
      </c>
      <c r="DC17" s="2220" t="s">
        <v>22</v>
      </c>
      <c r="DD17" s="2588">
        <v>89315579</v>
      </c>
      <c r="DE17" s="2588"/>
      <c r="DF17" s="2220">
        <v>17671156</v>
      </c>
      <c r="DG17" s="2220" t="s">
        <v>21</v>
      </c>
      <c r="DH17" s="2220">
        <v>71644423</v>
      </c>
      <c r="DI17" s="2220">
        <v>50067894</v>
      </c>
      <c r="DJ17" s="2220">
        <v>21562731</v>
      </c>
      <c r="DK17" s="2220">
        <v>13798</v>
      </c>
      <c r="DL17" s="2220">
        <v>6450225</v>
      </c>
      <c r="DM17" s="2220">
        <v>10046802</v>
      </c>
      <c r="DN17" s="1348">
        <v>41640</v>
      </c>
      <c r="DO17" s="622">
        <v>41640</v>
      </c>
      <c r="DP17" s="73"/>
      <c r="DQ17" s="64">
        <v>41640</v>
      </c>
      <c r="DR17" s="127"/>
      <c r="DS17" s="75">
        <v>2212609</v>
      </c>
      <c r="DT17" s="2220">
        <v>14726402</v>
      </c>
      <c r="DU17" s="2588">
        <v>11743145</v>
      </c>
      <c r="DV17" s="2588"/>
      <c r="DW17" s="2220">
        <v>1582885</v>
      </c>
      <c r="DX17" s="2220">
        <v>78</v>
      </c>
      <c r="DY17" s="2220">
        <v>10160182</v>
      </c>
      <c r="DZ17" s="2220">
        <v>7829</v>
      </c>
      <c r="EA17" s="2220">
        <v>9744848</v>
      </c>
      <c r="EB17" s="2220">
        <v>407505</v>
      </c>
      <c r="EC17" s="2220">
        <v>4777716</v>
      </c>
      <c r="ED17" s="2220" t="s">
        <v>22</v>
      </c>
      <c r="EE17" s="1348">
        <v>41640</v>
      </c>
      <c r="EF17" s="622">
        <v>41640</v>
      </c>
      <c r="EG17" s="73"/>
      <c r="EH17" s="64">
        <v>41640</v>
      </c>
      <c r="EI17" s="127"/>
      <c r="EJ17" s="75">
        <v>6474</v>
      </c>
      <c r="EK17" s="2220">
        <v>134798</v>
      </c>
      <c r="EL17" s="2588">
        <v>107991</v>
      </c>
      <c r="EM17" s="2588"/>
      <c r="EN17" s="2220">
        <v>76425</v>
      </c>
      <c r="EO17" s="2220" t="s">
        <v>21</v>
      </c>
      <c r="EP17" s="2220">
        <v>31566</v>
      </c>
      <c r="EQ17" s="2220" t="s">
        <v>21</v>
      </c>
      <c r="ER17" s="2220">
        <v>31566</v>
      </c>
      <c r="ES17" s="2220" t="s">
        <v>21</v>
      </c>
      <c r="ET17" s="2220">
        <v>33281</v>
      </c>
      <c r="EU17" s="2220" t="s">
        <v>22</v>
      </c>
      <c r="EV17" s="1348">
        <v>41640</v>
      </c>
      <c r="EW17" s="622">
        <v>41640</v>
      </c>
      <c r="EX17" s="73"/>
      <c r="EY17" s="64">
        <v>41640</v>
      </c>
      <c r="EZ17" s="127"/>
      <c r="FA17" s="75">
        <v>5159914</v>
      </c>
      <c r="FB17" s="2220" t="s">
        <v>22</v>
      </c>
      <c r="FC17" s="2588">
        <v>5159914</v>
      </c>
      <c r="FD17" s="2588"/>
      <c r="FE17" s="2220">
        <v>1086846</v>
      </c>
      <c r="FF17" s="2220">
        <v>1350170</v>
      </c>
      <c r="FG17" s="2220">
        <v>2722898</v>
      </c>
      <c r="FH17" s="2220" t="s">
        <v>22</v>
      </c>
      <c r="FI17" s="2220">
        <v>2417256</v>
      </c>
      <c r="FJ17" s="2220">
        <v>305642</v>
      </c>
      <c r="FK17" s="2220" t="s">
        <v>22</v>
      </c>
      <c r="FL17" s="2220" t="s">
        <v>22</v>
      </c>
      <c r="FM17" s="1348">
        <v>41640</v>
      </c>
      <c r="FN17" s="622">
        <v>41640</v>
      </c>
      <c r="FO17" s="73"/>
      <c r="FP17" s="64">
        <v>41640</v>
      </c>
      <c r="FQ17" s="127"/>
      <c r="FR17" s="75">
        <v>7737172</v>
      </c>
      <c r="FS17" s="2220">
        <v>4228269</v>
      </c>
      <c r="FT17" s="2588">
        <v>11348571</v>
      </c>
      <c r="FU17" s="2588"/>
      <c r="FV17" s="2220" t="s">
        <v>22</v>
      </c>
      <c r="FW17" s="2220" t="s">
        <v>21</v>
      </c>
      <c r="FX17" s="2220">
        <v>11348571</v>
      </c>
      <c r="FY17" s="2220" t="s">
        <v>21</v>
      </c>
      <c r="FZ17" s="2220">
        <v>10131906</v>
      </c>
      <c r="GA17" s="2220">
        <v>1216665</v>
      </c>
      <c r="GB17" s="2220">
        <v>372193</v>
      </c>
      <c r="GC17" s="2220">
        <v>1508</v>
      </c>
      <c r="GD17" s="1348">
        <v>41640</v>
      </c>
      <c r="GE17" s="622">
        <v>41640</v>
      </c>
      <c r="GF17" s="73"/>
      <c r="GG17" s="64">
        <v>41640</v>
      </c>
      <c r="GH17" s="127"/>
      <c r="GI17" s="75">
        <v>574086</v>
      </c>
      <c r="GJ17" s="2220">
        <v>69781</v>
      </c>
      <c r="GK17" s="2588">
        <v>586921</v>
      </c>
      <c r="GL17" s="2588"/>
      <c r="GM17" s="2220">
        <v>60596</v>
      </c>
      <c r="GN17" s="2220" t="s">
        <v>21</v>
      </c>
      <c r="GO17" s="2220">
        <v>526325</v>
      </c>
      <c r="GP17" s="2220">
        <v>202710</v>
      </c>
      <c r="GQ17" s="2220">
        <v>293314</v>
      </c>
      <c r="GR17" s="2220">
        <v>30301</v>
      </c>
      <c r="GS17" s="2220">
        <v>32390</v>
      </c>
      <c r="GT17" s="2220">
        <v>13732</v>
      </c>
      <c r="GU17" s="1348">
        <v>41640</v>
      </c>
      <c r="GV17" s="622">
        <v>41640</v>
      </c>
    </row>
    <row r="18" spans="1:204" ht="15" customHeight="1">
      <c r="A18" s="73"/>
      <c r="B18" s="64">
        <v>42005</v>
      </c>
      <c r="C18" s="127"/>
      <c r="D18" s="2220">
        <v>157113932</v>
      </c>
      <c r="E18" s="2220">
        <v>47415207</v>
      </c>
      <c r="F18" s="2220">
        <v>157681776</v>
      </c>
      <c r="G18" s="2220">
        <v>204910112</v>
      </c>
      <c r="H18" s="2220">
        <v>32233093</v>
      </c>
      <c r="I18" s="2220">
        <v>6026108</v>
      </c>
      <c r="J18" s="2220">
        <v>166650911</v>
      </c>
      <c r="K18" s="2220">
        <v>91527086</v>
      </c>
      <c r="L18" s="2220">
        <v>72374259</v>
      </c>
      <c r="M18" s="2220">
        <v>2749566</v>
      </c>
      <c r="N18" s="2220">
        <v>22126488</v>
      </c>
      <c r="O18" s="2220">
        <v>10020742</v>
      </c>
      <c r="P18" s="1348">
        <v>42005</v>
      </c>
      <c r="Q18" s="622">
        <v>42005</v>
      </c>
      <c r="R18" s="73"/>
      <c r="S18" s="64">
        <v>42005</v>
      </c>
      <c r="T18" s="127"/>
      <c r="U18" s="75">
        <v>54170</v>
      </c>
      <c r="V18" s="2220" t="s">
        <v>22</v>
      </c>
      <c r="W18" s="2588">
        <v>54385</v>
      </c>
      <c r="X18" s="2588"/>
      <c r="Y18" s="2220" t="s">
        <v>22</v>
      </c>
      <c r="Z18" s="2220" t="s">
        <v>22</v>
      </c>
      <c r="AA18" s="2220">
        <v>54385</v>
      </c>
      <c r="AB18" s="2220" t="s">
        <v>22</v>
      </c>
      <c r="AC18" s="2220" t="s">
        <v>22</v>
      </c>
      <c r="AD18" s="2220">
        <v>54385</v>
      </c>
      <c r="AE18" s="2220">
        <v>52</v>
      </c>
      <c r="AF18" s="2220">
        <v>1740</v>
      </c>
      <c r="AG18" s="1348">
        <v>42005</v>
      </c>
      <c r="AH18" s="622">
        <v>42005</v>
      </c>
      <c r="AI18" s="73"/>
      <c r="AJ18" s="64">
        <v>42005</v>
      </c>
      <c r="AK18" s="127"/>
      <c r="AL18" s="75">
        <v>1039914</v>
      </c>
      <c r="AM18" s="2220" t="s">
        <v>22</v>
      </c>
      <c r="AN18" s="2588">
        <v>1087634</v>
      </c>
      <c r="AO18" s="2588"/>
      <c r="AP18" s="2220">
        <v>33869</v>
      </c>
      <c r="AQ18" s="2220">
        <v>33336</v>
      </c>
      <c r="AR18" s="2220">
        <v>1020429</v>
      </c>
      <c r="AS18" s="2220">
        <v>806989</v>
      </c>
      <c r="AT18" s="2220">
        <v>151249</v>
      </c>
      <c r="AU18" s="2220">
        <v>62191</v>
      </c>
      <c r="AV18" s="2220">
        <v>355</v>
      </c>
      <c r="AW18" s="2220">
        <v>18239</v>
      </c>
      <c r="AX18" s="1348">
        <v>42005</v>
      </c>
      <c r="AY18" s="622">
        <v>42005</v>
      </c>
      <c r="AZ18" s="73"/>
      <c r="BA18" s="64">
        <v>42005</v>
      </c>
      <c r="BB18" s="127"/>
      <c r="BC18" s="75">
        <v>638861</v>
      </c>
      <c r="BD18" s="2220" t="s">
        <v>22</v>
      </c>
      <c r="BE18" s="2588">
        <v>695734</v>
      </c>
      <c r="BF18" s="2588"/>
      <c r="BG18" s="2220">
        <v>263379</v>
      </c>
      <c r="BH18" s="2220">
        <v>79795</v>
      </c>
      <c r="BI18" s="2220">
        <v>352560</v>
      </c>
      <c r="BJ18" s="2220" t="s">
        <v>21</v>
      </c>
      <c r="BK18" s="2220">
        <v>270146</v>
      </c>
      <c r="BL18" s="2220">
        <v>82414</v>
      </c>
      <c r="BM18" s="2220">
        <v>16786</v>
      </c>
      <c r="BN18" s="2220">
        <v>60918</v>
      </c>
      <c r="BO18" s="1348">
        <v>42005</v>
      </c>
      <c r="BP18" s="622">
        <v>42005</v>
      </c>
      <c r="BQ18" s="73"/>
      <c r="BR18" s="64">
        <v>42005</v>
      </c>
      <c r="BS18" s="127"/>
      <c r="BT18" s="75">
        <v>5829456</v>
      </c>
      <c r="BU18" s="2220" t="s">
        <v>22</v>
      </c>
      <c r="BV18" s="2588">
        <v>5801311</v>
      </c>
      <c r="BW18" s="2588"/>
      <c r="BX18" s="2220">
        <v>120475</v>
      </c>
      <c r="BY18" s="2220">
        <v>147531</v>
      </c>
      <c r="BZ18" s="2220">
        <v>5533305</v>
      </c>
      <c r="CA18" s="2220">
        <v>4670568</v>
      </c>
      <c r="CB18" s="2220">
        <v>538994</v>
      </c>
      <c r="CC18" s="2220">
        <v>323743</v>
      </c>
      <c r="CD18" s="2220">
        <v>469070</v>
      </c>
      <c r="CE18" s="2220">
        <v>80617</v>
      </c>
      <c r="CF18" s="1348">
        <v>42005</v>
      </c>
      <c r="CG18" s="622">
        <v>42005</v>
      </c>
      <c r="CH18" s="73"/>
      <c r="CI18" s="64">
        <v>42005</v>
      </c>
      <c r="CJ18" s="127"/>
      <c r="CK18" s="75" t="s">
        <v>21</v>
      </c>
      <c r="CL18" s="2220" t="s">
        <v>22</v>
      </c>
      <c r="CM18" s="2588">
        <v>1213643</v>
      </c>
      <c r="CN18" s="2588"/>
      <c r="CO18" s="2220">
        <v>719513</v>
      </c>
      <c r="CP18" s="2220">
        <v>494130</v>
      </c>
      <c r="CQ18" s="2220" t="s">
        <v>21</v>
      </c>
      <c r="CR18" s="2220" t="s">
        <v>21</v>
      </c>
      <c r="CS18" s="2220" t="s">
        <v>21</v>
      </c>
      <c r="CT18" s="2220" t="s">
        <v>21</v>
      </c>
      <c r="CU18" s="2220">
        <v>1995</v>
      </c>
      <c r="CV18" s="2220">
        <v>3340</v>
      </c>
      <c r="CW18" s="1348">
        <v>42005</v>
      </c>
      <c r="CX18" s="622">
        <v>42005</v>
      </c>
      <c r="CY18" s="73"/>
      <c r="CZ18" s="64">
        <v>42005</v>
      </c>
      <c r="DA18" s="127"/>
      <c r="DB18" s="75">
        <v>93453625</v>
      </c>
      <c r="DC18" s="2220" t="s">
        <v>22</v>
      </c>
      <c r="DD18" s="2588">
        <v>86537463</v>
      </c>
      <c r="DE18" s="2588"/>
      <c r="DF18" s="2220">
        <v>17964911</v>
      </c>
      <c r="DG18" s="2220" t="s">
        <v>21</v>
      </c>
      <c r="DH18" s="2220">
        <v>68572552</v>
      </c>
      <c r="DI18" s="2220">
        <v>47575159</v>
      </c>
      <c r="DJ18" s="2220">
        <v>20984294</v>
      </c>
      <c r="DK18" s="2220">
        <v>13099</v>
      </c>
      <c r="DL18" s="2220">
        <v>7503268</v>
      </c>
      <c r="DM18" s="2220">
        <v>9800463</v>
      </c>
      <c r="DN18" s="1348">
        <v>42005</v>
      </c>
      <c r="DO18" s="622">
        <v>42005</v>
      </c>
      <c r="DP18" s="73"/>
      <c r="DQ18" s="64">
        <v>42005</v>
      </c>
      <c r="DR18" s="127"/>
      <c r="DS18" s="75">
        <v>2050423</v>
      </c>
      <c r="DT18" s="2220">
        <v>13918734</v>
      </c>
      <c r="DU18" s="2588">
        <v>10969405</v>
      </c>
      <c r="DV18" s="2588"/>
      <c r="DW18" s="2220">
        <v>1435902</v>
      </c>
      <c r="DX18" s="2220" t="s">
        <v>21</v>
      </c>
      <c r="DY18" s="2220">
        <v>9533503</v>
      </c>
      <c r="DZ18" s="2220">
        <v>8231</v>
      </c>
      <c r="EA18" s="2220">
        <v>9113266</v>
      </c>
      <c r="EB18" s="2220">
        <v>412006</v>
      </c>
      <c r="EC18" s="2220">
        <v>4660869</v>
      </c>
      <c r="ED18" s="2220" t="s">
        <v>22</v>
      </c>
      <c r="EE18" s="1348">
        <v>42005</v>
      </c>
      <c r="EF18" s="622">
        <v>42005</v>
      </c>
      <c r="EG18" s="73"/>
      <c r="EH18" s="64">
        <v>42005</v>
      </c>
      <c r="EI18" s="127"/>
      <c r="EJ18" s="75">
        <v>6449</v>
      </c>
      <c r="EK18" s="2220">
        <v>128903</v>
      </c>
      <c r="EL18" s="2588">
        <v>99243</v>
      </c>
      <c r="EM18" s="2588"/>
      <c r="EN18" s="2220">
        <v>71258</v>
      </c>
      <c r="EO18" s="2220" t="s">
        <v>21</v>
      </c>
      <c r="EP18" s="2220">
        <v>27985</v>
      </c>
      <c r="EQ18" s="2220" t="s">
        <v>21</v>
      </c>
      <c r="ER18" s="2220">
        <v>27985</v>
      </c>
      <c r="ES18" s="2220" t="s">
        <v>21</v>
      </c>
      <c r="ET18" s="2220">
        <v>36109</v>
      </c>
      <c r="EU18" s="2220" t="s">
        <v>22</v>
      </c>
      <c r="EV18" s="1348">
        <v>42005</v>
      </c>
      <c r="EW18" s="622">
        <v>42005</v>
      </c>
      <c r="EX18" s="73"/>
      <c r="EY18" s="64">
        <v>42005</v>
      </c>
      <c r="EZ18" s="127"/>
      <c r="FA18" s="75">
        <v>5047321</v>
      </c>
      <c r="FB18" s="2220" t="s">
        <v>22</v>
      </c>
      <c r="FC18" s="2588">
        <v>5047321</v>
      </c>
      <c r="FD18" s="2588"/>
      <c r="FE18" s="2220">
        <v>976641</v>
      </c>
      <c r="FF18" s="2220">
        <v>1347564</v>
      </c>
      <c r="FG18" s="2220">
        <v>2723116</v>
      </c>
      <c r="FH18" s="2220" t="s">
        <v>22</v>
      </c>
      <c r="FI18" s="2220">
        <v>2410830</v>
      </c>
      <c r="FJ18" s="2220">
        <v>312286</v>
      </c>
      <c r="FK18" s="2220" t="s">
        <v>22</v>
      </c>
      <c r="FL18" s="2220" t="s">
        <v>22</v>
      </c>
      <c r="FM18" s="1348">
        <v>42005</v>
      </c>
      <c r="FN18" s="622">
        <v>42005</v>
      </c>
      <c r="FO18" s="73"/>
      <c r="FP18" s="64">
        <v>42005</v>
      </c>
      <c r="FQ18" s="127"/>
      <c r="FR18" s="75">
        <v>7047857</v>
      </c>
      <c r="FS18" s="2220">
        <v>4182327</v>
      </c>
      <c r="FT18" s="2588">
        <v>10577057</v>
      </c>
      <c r="FU18" s="2588"/>
      <c r="FV18" s="2220" t="s">
        <v>22</v>
      </c>
      <c r="FW18" s="2220" t="s">
        <v>21</v>
      </c>
      <c r="FX18" s="2220">
        <v>10577057</v>
      </c>
      <c r="FY18" s="2220" t="s">
        <v>21</v>
      </c>
      <c r="FZ18" s="2220">
        <v>9573695</v>
      </c>
      <c r="GA18" s="2220">
        <v>1003362</v>
      </c>
      <c r="GB18" s="2220">
        <v>390537</v>
      </c>
      <c r="GC18" s="2220">
        <v>1424</v>
      </c>
      <c r="GD18" s="1348">
        <v>42005</v>
      </c>
      <c r="GE18" s="622">
        <v>42005</v>
      </c>
      <c r="GF18" s="73"/>
      <c r="GG18" s="64">
        <v>42005</v>
      </c>
      <c r="GH18" s="127"/>
      <c r="GI18" s="75">
        <v>573642</v>
      </c>
      <c r="GJ18" s="2220">
        <v>64264</v>
      </c>
      <c r="GK18" s="2588">
        <v>579575</v>
      </c>
      <c r="GL18" s="2588"/>
      <c r="GM18" s="2220">
        <v>55800</v>
      </c>
      <c r="GN18" s="2220" t="s">
        <v>21</v>
      </c>
      <c r="GO18" s="2220">
        <v>523775</v>
      </c>
      <c r="GP18" s="2220">
        <v>198993</v>
      </c>
      <c r="GQ18" s="2220">
        <v>293433</v>
      </c>
      <c r="GR18" s="2220">
        <v>31349</v>
      </c>
      <c r="GS18" s="2220">
        <v>31607</v>
      </c>
      <c r="GT18" s="2220">
        <v>15184</v>
      </c>
      <c r="GU18" s="1348">
        <v>42005</v>
      </c>
      <c r="GV18" s="622">
        <v>42005</v>
      </c>
    </row>
    <row r="19" spans="1:204" ht="15" customHeight="1">
      <c r="A19" s="73"/>
      <c r="B19" s="64">
        <v>42370</v>
      </c>
      <c r="C19" s="127"/>
      <c r="D19" s="2220">
        <v>155489432</v>
      </c>
      <c r="E19" s="2220">
        <v>47996980</v>
      </c>
      <c r="F19" s="2220">
        <v>154253674</v>
      </c>
      <c r="G19" s="2220">
        <v>202088612</v>
      </c>
      <c r="H19" s="2220">
        <v>32360128</v>
      </c>
      <c r="I19" s="2220">
        <v>6061749</v>
      </c>
      <c r="J19" s="2220">
        <v>163666735</v>
      </c>
      <c r="K19" s="2220">
        <v>89808882</v>
      </c>
      <c r="L19" s="2220">
        <v>71068900</v>
      </c>
      <c r="M19" s="2220">
        <v>2788954</v>
      </c>
      <c r="N19" s="2220">
        <v>22151433</v>
      </c>
      <c r="O19" s="2220">
        <v>10234981</v>
      </c>
      <c r="P19" s="1348">
        <v>42370</v>
      </c>
      <c r="Q19" s="622">
        <v>42370</v>
      </c>
      <c r="R19" s="73"/>
      <c r="S19" s="64">
        <v>42370</v>
      </c>
      <c r="T19" s="127"/>
      <c r="U19" s="75">
        <v>57552</v>
      </c>
      <c r="V19" s="2220" t="s">
        <v>22</v>
      </c>
      <c r="W19" s="2588">
        <v>57776</v>
      </c>
      <c r="X19" s="2588"/>
      <c r="Y19" s="2220" t="s">
        <v>22</v>
      </c>
      <c r="Z19" s="2220" t="s">
        <v>22</v>
      </c>
      <c r="AA19" s="2220">
        <v>57776</v>
      </c>
      <c r="AB19" s="2220" t="s">
        <v>22</v>
      </c>
      <c r="AC19" s="2220" t="s">
        <v>22</v>
      </c>
      <c r="AD19" s="2220">
        <v>57776</v>
      </c>
      <c r="AE19" s="2220">
        <v>51</v>
      </c>
      <c r="AF19" s="2220">
        <v>1733</v>
      </c>
      <c r="AG19" s="1348">
        <v>42370</v>
      </c>
      <c r="AH19" s="622">
        <v>42370</v>
      </c>
      <c r="AI19" s="73"/>
      <c r="AJ19" s="64">
        <v>42370</v>
      </c>
      <c r="AK19" s="127"/>
      <c r="AL19" s="75">
        <v>1155727</v>
      </c>
      <c r="AM19" s="2220" t="s">
        <v>22</v>
      </c>
      <c r="AN19" s="2588">
        <v>1215848</v>
      </c>
      <c r="AO19" s="2588"/>
      <c r="AP19" s="2220">
        <v>40879</v>
      </c>
      <c r="AQ19" s="2220">
        <v>40185</v>
      </c>
      <c r="AR19" s="2220">
        <v>1134784</v>
      </c>
      <c r="AS19" s="2220">
        <v>929098</v>
      </c>
      <c r="AT19" s="2220">
        <v>143675</v>
      </c>
      <c r="AU19" s="2220">
        <v>62011</v>
      </c>
      <c r="AV19" s="2220">
        <v>408</v>
      </c>
      <c r="AW19" s="2220">
        <v>17679</v>
      </c>
      <c r="AX19" s="1348">
        <v>42370</v>
      </c>
      <c r="AY19" s="622">
        <v>42370</v>
      </c>
      <c r="AZ19" s="73"/>
      <c r="BA19" s="64">
        <v>42370</v>
      </c>
      <c r="BB19" s="127"/>
      <c r="BC19" s="75">
        <v>627038</v>
      </c>
      <c r="BD19" s="2220" t="s">
        <v>22</v>
      </c>
      <c r="BE19" s="2588">
        <v>653006</v>
      </c>
      <c r="BF19" s="2588"/>
      <c r="BG19" s="2220">
        <v>273132</v>
      </c>
      <c r="BH19" s="2220">
        <v>46415</v>
      </c>
      <c r="BI19" s="2220">
        <v>333459</v>
      </c>
      <c r="BJ19" s="2220" t="s">
        <v>21</v>
      </c>
      <c r="BK19" s="2220">
        <v>260345</v>
      </c>
      <c r="BL19" s="2220">
        <v>73114</v>
      </c>
      <c r="BM19" s="2220">
        <v>14108</v>
      </c>
      <c r="BN19" s="2220">
        <v>53118</v>
      </c>
      <c r="BO19" s="1348">
        <v>42370</v>
      </c>
      <c r="BP19" s="622">
        <v>42370</v>
      </c>
      <c r="BQ19" s="73"/>
      <c r="BR19" s="64">
        <v>42370</v>
      </c>
      <c r="BS19" s="127"/>
      <c r="BT19" s="75">
        <v>5417668</v>
      </c>
      <c r="BU19" s="2220" t="s">
        <v>22</v>
      </c>
      <c r="BV19" s="2588">
        <v>5472905</v>
      </c>
      <c r="BW19" s="2588"/>
      <c r="BX19" s="2220">
        <v>112542</v>
      </c>
      <c r="BY19" s="2220">
        <v>157048</v>
      </c>
      <c r="BZ19" s="2220">
        <v>5203315</v>
      </c>
      <c r="CA19" s="2220">
        <v>4350400</v>
      </c>
      <c r="CB19" s="2220">
        <v>537807</v>
      </c>
      <c r="CC19" s="2220">
        <v>315108</v>
      </c>
      <c r="CD19" s="2220">
        <v>357507</v>
      </c>
      <c r="CE19" s="2220">
        <v>99614</v>
      </c>
      <c r="CF19" s="1348">
        <v>42370</v>
      </c>
      <c r="CG19" s="622">
        <v>42370</v>
      </c>
      <c r="CH19" s="73"/>
      <c r="CI19" s="64">
        <v>42370</v>
      </c>
      <c r="CJ19" s="127"/>
      <c r="CK19" s="75" t="s">
        <v>21</v>
      </c>
      <c r="CL19" s="2220" t="s">
        <v>22</v>
      </c>
      <c r="CM19" s="2588">
        <v>1133866</v>
      </c>
      <c r="CN19" s="2588"/>
      <c r="CO19" s="2220">
        <v>603201</v>
      </c>
      <c r="CP19" s="2220">
        <v>530665</v>
      </c>
      <c r="CQ19" s="2220" t="s">
        <v>21</v>
      </c>
      <c r="CR19" s="2220" t="s">
        <v>21</v>
      </c>
      <c r="CS19" s="2220" t="s">
        <v>21</v>
      </c>
      <c r="CT19" s="2220" t="s">
        <v>21</v>
      </c>
      <c r="CU19" s="2220">
        <v>2601</v>
      </c>
      <c r="CV19" s="2220">
        <v>257</v>
      </c>
      <c r="CW19" s="1348">
        <v>42370</v>
      </c>
      <c r="CX19" s="622">
        <v>42370</v>
      </c>
      <c r="CY19" s="73"/>
      <c r="CZ19" s="64">
        <v>42370</v>
      </c>
      <c r="DA19" s="127"/>
      <c r="DB19" s="75">
        <v>95719095</v>
      </c>
      <c r="DC19" s="2220" t="s">
        <v>22</v>
      </c>
      <c r="DD19" s="2588">
        <v>87527358</v>
      </c>
      <c r="DE19" s="2588"/>
      <c r="DF19" s="2220">
        <v>18215751</v>
      </c>
      <c r="DG19" s="2220" t="s">
        <v>21</v>
      </c>
      <c r="DH19" s="2220">
        <v>69311607</v>
      </c>
      <c r="DI19" s="2220">
        <v>48593009</v>
      </c>
      <c r="DJ19" s="2220">
        <v>20701901</v>
      </c>
      <c r="DK19" s="2220">
        <v>16697</v>
      </c>
      <c r="DL19" s="2220">
        <v>8150744</v>
      </c>
      <c r="DM19" s="2220">
        <v>10094663</v>
      </c>
      <c r="DN19" s="1348">
        <v>42370</v>
      </c>
      <c r="DO19" s="622">
        <v>42370</v>
      </c>
      <c r="DP19" s="73"/>
      <c r="DQ19" s="64">
        <v>42370</v>
      </c>
      <c r="DR19" s="127"/>
      <c r="DS19" s="75">
        <v>2008762</v>
      </c>
      <c r="DT19" s="2220">
        <v>14189455</v>
      </c>
      <c r="DU19" s="2588">
        <v>11397724</v>
      </c>
      <c r="DV19" s="2588"/>
      <c r="DW19" s="2220">
        <v>1649384</v>
      </c>
      <c r="DX19" s="2220" t="s">
        <v>21</v>
      </c>
      <c r="DY19" s="2220">
        <v>9748340</v>
      </c>
      <c r="DZ19" s="2220">
        <v>8673</v>
      </c>
      <c r="EA19" s="2220">
        <v>9317659</v>
      </c>
      <c r="EB19" s="2220">
        <v>422008</v>
      </c>
      <c r="EC19" s="2220">
        <v>4585497</v>
      </c>
      <c r="ED19" s="2220" t="s">
        <v>22</v>
      </c>
      <c r="EE19" s="1348">
        <v>42370</v>
      </c>
      <c r="EF19" s="622">
        <v>42370</v>
      </c>
      <c r="EG19" s="73"/>
      <c r="EH19" s="64">
        <v>42370</v>
      </c>
      <c r="EI19" s="127"/>
      <c r="EJ19" s="75">
        <v>2973</v>
      </c>
      <c r="EK19" s="2220">
        <v>131861</v>
      </c>
      <c r="EL19" s="2588">
        <v>102989</v>
      </c>
      <c r="EM19" s="2588"/>
      <c r="EN19" s="2220">
        <v>77214</v>
      </c>
      <c r="EO19" s="2220" t="s">
        <v>21</v>
      </c>
      <c r="EP19" s="2220">
        <v>25775</v>
      </c>
      <c r="EQ19" s="2220" t="s">
        <v>21</v>
      </c>
      <c r="ER19" s="2220">
        <v>25775</v>
      </c>
      <c r="ES19" s="2220" t="s">
        <v>21</v>
      </c>
      <c r="ET19" s="2220">
        <v>31845</v>
      </c>
      <c r="EU19" s="2220" t="s">
        <v>22</v>
      </c>
      <c r="EV19" s="1348">
        <v>42370</v>
      </c>
      <c r="EW19" s="622">
        <v>42370</v>
      </c>
      <c r="EX19" s="73"/>
      <c r="EY19" s="64">
        <v>42370</v>
      </c>
      <c r="EZ19" s="127"/>
      <c r="FA19" s="75">
        <v>5213115</v>
      </c>
      <c r="FB19" s="2220" t="s">
        <v>22</v>
      </c>
      <c r="FC19" s="2588">
        <v>5213115</v>
      </c>
      <c r="FD19" s="2588"/>
      <c r="FE19" s="2220">
        <v>981744</v>
      </c>
      <c r="FF19" s="2220">
        <v>1504022</v>
      </c>
      <c r="FG19" s="2220">
        <v>2727349</v>
      </c>
      <c r="FH19" s="2220" t="s">
        <v>22</v>
      </c>
      <c r="FI19" s="2220">
        <v>2408377</v>
      </c>
      <c r="FJ19" s="2220">
        <v>318972</v>
      </c>
      <c r="FK19" s="2220" t="s">
        <v>22</v>
      </c>
      <c r="FL19" s="2220" t="s">
        <v>22</v>
      </c>
      <c r="FM19" s="1348">
        <v>42370</v>
      </c>
      <c r="FN19" s="622">
        <v>42370</v>
      </c>
      <c r="FO19" s="73"/>
      <c r="FP19" s="64">
        <v>42370</v>
      </c>
      <c r="FQ19" s="127"/>
      <c r="FR19" s="75">
        <v>7876355</v>
      </c>
      <c r="FS19" s="2220">
        <v>3709493</v>
      </c>
      <c r="FT19" s="2588">
        <v>10935014</v>
      </c>
      <c r="FU19" s="2588"/>
      <c r="FV19" s="2220" t="s">
        <v>22</v>
      </c>
      <c r="FW19" s="2220" t="s">
        <v>21</v>
      </c>
      <c r="FX19" s="2220">
        <v>10935014</v>
      </c>
      <c r="FY19" s="2220" t="s">
        <v>21</v>
      </c>
      <c r="FZ19" s="2220">
        <v>9874017</v>
      </c>
      <c r="GA19" s="2220">
        <v>1060997</v>
      </c>
      <c r="GB19" s="2220">
        <v>371265</v>
      </c>
      <c r="GC19" s="2220">
        <v>1485</v>
      </c>
      <c r="GD19" s="1348">
        <v>42370</v>
      </c>
      <c r="GE19" s="622">
        <v>42370</v>
      </c>
      <c r="GF19" s="73"/>
      <c r="GG19" s="64">
        <v>42370</v>
      </c>
      <c r="GH19" s="127"/>
      <c r="GI19" s="75">
        <v>600225</v>
      </c>
      <c r="GJ19" s="2220">
        <v>69020</v>
      </c>
      <c r="GK19" s="2588">
        <v>606488</v>
      </c>
      <c r="GL19" s="2588"/>
      <c r="GM19" s="2220">
        <v>49109</v>
      </c>
      <c r="GN19" s="2220" t="s">
        <v>21</v>
      </c>
      <c r="GO19" s="2220">
        <v>557379</v>
      </c>
      <c r="GP19" s="2220">
        <v>201706</v>
      </c>
      <c r="GQ19" s="2220">
        <v>320024</v>
      </c>
      <c r="GR19" s="2220">
        <v>35649</v>
      </c>
      <c r="GS19" s="2220">
        <v>28490</v>
      </c>
      <c r="GT19" s="2220">
        <v>20035</v>
      </c>
      <c r="GU19" s="1348">
        <v>42370</v>
      </c>
      <c r="GV19" s="622">
        <v>42370</v>
      </c>
    </row>
    <row r="20" spans="1:204" ht="7.5" customHeight="1">
      <c r="A20" s="73"/>
      <c r="B20" s="76"/>
      <c r="C20" s="127"/>
      <c r="D20" s="623"/>
      <c r="E20" s="623"/>
      <c r="F20" s="623"/>
      <c r="G20" s="623"/>
      <c r="H20" s="623"/>
      <c r="I20" s="623"/>
      <c r="J20" s="623"/>
      <c r="K20" s="623"/>
      <c r="L20" s="623"/>
      <c r="M20" s="623"/>
      <c r="N20" s="623"/>
      <c r="O20" s="623"/>
      <c r="P20" s="1349"/>
      <c r="Q20" s="486"/>
      <c r="R20" s="73"/>
      <c r="S20" s="76"/>
      <c r="T20" s="127"/>
      <c r="U20" s="623"/>
      <c r="V20" s="623"/>
      <c r="W20" s="623"/>
      <c r="X20" s="623"/>
      <c r="Y20" s="623"/>
      <c r="Z20" s="623"/>
      <c r="AA20" s="623"/>
      <c r="AB20" s="623"/>
      <c r="AC20" s="623"/>
      <c r="AD20" s="623"/>
      <c r="AE20" s="623"/>
      <c r="AF20" s="623"/>
      <c r="AG20" s="1349"/>
      <c r="AH20" s="486"/>
      <c r="AI20" s="73"/>
      <c r="AJ20" s="76"/>
      <c r="AK20" s="127"/>
      <c r="AL20" s="623"/>
      <c r="AM20" s="623"/>
      <c r="AN20" s="623"/>
      <c r="AO20" s="623"/>
      <c r="AP20" s="623"/>
      <c r="AQ20" s="623"/>
      <c r="AR20" s="623"/>
      <c r="AS20" s="623"/>
      <c r="AT20" s="623"/>
      <c r="AU20" s="623"/>
      <c r="AV20" s="623"/>
      <c r="AW20" s="623"/>
      <c r="AX20" s="1349"/>
      <c r="AY20" s="486"/>
      <c r="AZ20" s="73"/>
      <c r="BA20" s="76"/>
      <c r="BB20" s="127"/>
      <c r="BC20" s="623"/>
      <c r="BD20" s="623"/>
      <c r="BE20" s="623"/>
      <c r="BF20" s="623"/>
      <c r="BG20" s="623"/>
      <c r="BH20" s="623"/>
      <c r="BI20" s="623"/>
      <c r="BJ20" s="623"/>
      <c r="BK20" s="623"/>
      <c r="BL20" s="623"/>
      <c r="BM20" s="623"/>
      <c r="BN20" s="623"/>
      <c r="BO20" s="1349"/>
      <c r="BP20" s="486"/>
      <c r="BQ20" s="73"/>
      <c r="BR20" s="76"/>
      <c r="BS20" s="127"/>
      <c r="BT20" s="623"/>
      <c r="BU20" s="623"/>
      <c r="BV20" s="623"/>
      <c r="BW20" s="623"/>
      <c r="BX20" s="623"/>
      <c r="BY20" s="623"/>
      <c r="BZ20" s="623"/>
      <c r="CA20" s="623"/>
      <c r="CB20" s="623"/>
      <c r="CC20" s="623"/>
      <c r="CD20" s="623"/>
      <c r="CE20" s="623"/>
      <c r="CF20" s="1349"/>
      <c r="CG20" s="486"/>
      <c r="CH20" s="73"/>
      <c r="CI20" s="76"/>
      <c r="CJ20" s="127"/>
      <c r="CK20" s="623"/>
      <c r="CL20" s="623"/>
      <c r="CM20" s="623"/>
      <c r="CN20" s="623"/>
      <c r="CO20" s="623"/>
      <c r="CP20" s="623"/>
      <c r="CQ20" s="623"/>
      <c r="CR20" s="623"/>
      <c r="CS20" s="623"/>
      <c r="CT20" s="623"/>
      <c r="CU20" s="623"/>
      <c r="CV20" s="623"/>
      <c r="CW20" s="1349"/>
      <c r="CX20" s="486"/>
      <c r="CY20" s="73"/>
      <c r="CZ20" s="76"/>
      <c r="DA20" s="127"/>
      <c r="DB20" s="623"/>
      <c r="DC20" s="623"/>
      <c r="DD20" s="623"/>
      <c r="DE20" s="623"/>
      <c r="DF20" s="623"/>
      <c r="DG20" s="623"/>
      <c r="DH20" s="623"/>
      <c r="DI20" s="623"/>
      <c r="DJ20" s="623"/>
      <c r="DK20" s="623"/>
      <c r="DL20" s="623"/>
      <c r="DM20" s="623"/>
      <c r="DN20" s="1349"/>
      <c r="DO20" s="486"/>
      <c r="DP20" s="73"/>
      <c r="DQ20" s="76"/>
      <c r="DR20" s="127"/>
      <c r="DS20" s="623"/>
      <c r="DT20" s="623"/>
      <c r="DU20" s="623"/>
      <c r="DV20" s="623"/>
      <c r="DW20" s="623"/>
      <c r="DX20" s="623"/>
      <c r="DY20" s="623"/>
      <c r="DZ20" s="623"/>
      <c r="EA20" s="623"/>
      <c r="EB20" s="623"/>
      <c r="EC20" s="623"/>
      <c r="ED20" s="623"/>
      <c r="EE20" s="1349"/>
      <c r="EF20" s="486"/>
      <c r="EG20" s="73"/>
      <c r="EH20" s="76"/>
      <c r="EI20" s="127"/>
      <c r="EJ20" s="623"/>
      <c r="EK20" s="623"/>
      <c r="EL20" s="623"/>
      <c r="EM20" s="623"/>
      <c r="EN20" s="623"/>
      <c r="EO20" s="623"/>
      <c r="EP20" s="623"/>
      <c r="EQ20" s="623"/>
      <c r="ER20" s="623"/>
      <c r="ES20" s="623"/>
      <c r="ET20" s="623"/>
      <c r="EU20" s="623"/>
      <c r="EV20" s="1349"/>
      <c r="EW20" s="486"/>
      <c r="EX20" s="73"/>
      <c r="EY20" s="76"/>
      <c r="EZ20" s="127"/>
      <c r="FA20" s="623"/>
      <c r="FB20" s="623"/>
      <c r="FC20" s="623"/>
      <c r="FD20" s="623"/>
      <c r="FE20" s="623"/>
      <c r="FF20" s="623"/>
      <c r="FG20" s="623"/>
      <c r="FH20" s="623"/>
      <c r="FI20" s="623"/>
      <c r="FJ20" s="623"/>
      <c r="FK20" s="623"/>
      <c r="FL20" s="623"/>
      <c r="FM20" s="1349"/>
      <c r="FN20" s="486"/>
      <c r="FO20" s="73"/>
      <c r="FP20" s="76"/>
      <c r="FQ20" s="127"/>
      <c r="FR20" s="623"/>
      <c r="FS20" s="623"/>
      <c r="FT20" s="623"/>
      <c r="FU20" s="623"/>
      <c r="FV20" s="623"/>
      <c r="FW20" s="623"/>
      <c r="FX20" s="623"/>
      <c r="FY20" s="623"/>
      <c r="FZ20" s="623"/>
      <c r="GA20" s="623"/>
      <c r="GB20" s="623"/>
      <c r="GC20" s="623"/>
      <c r="GD20" s="1349"/>
      <c r="GE20" s="486"/>
      <c r="GF20" s="73"/>
      <c r="GG20" s="76"/>
      <c r="GH20" s="127"/>
      <c r="GI20" s="623"/>
      <c r="GJ20" s="623"/>
      <c r="GK20" s="623"/>
      <c r="GL20" s="623"/>
      <c r="GM20" s="623"/>
      <c r="GN20" s="623"/>
      <c r="GO20" s="623"/>
      <c r="GP20" s="623"/>
      <c r="GQ20" s="623"/>
      <c r="GR20" s="623"/>
      <c r="GS20" s="623"/>
      <c r="GT20" s="623"/>
      <c r="GU20" s="1349"/>
      <c r="GV20" s="486"/>
    </row>
    <row r="21" spans="1:204" ht="15" customHeight="1">
      <c r="A21" s="79">
        <v>41730</v>
      </c>
      <c r="B21" s="80">
        <v>41730</v>
      </c>
      <c r="C21" s="128">
        <v>41730</v>
      </c>
      <c r="D21" s="2221">
        <v>155322797</v>
      </c>
      <c r="E21" s="2221">
        <v>49439425</v>
      </c>
      <c r="F21" s="2221">
        <v>157066859</v>
      </c>
      <c r="G21" s="2221">
        <v>206296711</v>
      </c>
      <c r="H21" s="2221">
        <v>32459748</v>
      </c>
      <c r="I21" s="2221">
        <v>5920383</v>
      </c>
      <c r="J21" s="2221">
        <v>167916580</v>
      </c>
      <c r="K21" s="2221">
        <v>90658222</v>
      </c>
      <c r="L21" s="2221">
        <v>74441728</v>
      </c>
      <c r="M21" s="2221">
        <v>2816631</v>
      </c>
      <c r="N21" s="2221">
        <v>21563072</v>
      </c>
      <c r="O21" s="2221">
        <v>9720285</v>
      </c>
      <c r="P21" s="1350">
        <v>41730</v>
      </c>
      <c r="Q21" s="626">
        <v>41730</v>
      </c>
      <c r="R21" s="79">
        <v>41730</v>
      </c>
      <c r="S21" s="80">
        <v>41730</v>
      </c>
      <c r="T21" s="128">
        <v>41730</v>
      </c>
      <c r="U21" s="2221">
        <v>53650</v>
      </c>
      <c r="V21" s="2221" t="s">
        <v>22</v>
      </c>
      <c r="W21" s="2587">
        <v>53877</v>
      </c>
      <c r="X21" s="2587"/>
      <c r="Y21" s="2221" t="s">
        <v>22</v>
      </c>
      <c r="Z21" s="2221" t="s">
        <v>22</v>
      </c>
      <c r="AA21" s="2221">
        <v>53877</v>
      </c>
      <c r="AB21" s="2221" t="s">
        <v>22</v>
      </c>
      <c r="AC21" s="2221" t="s">
        <v>22</v>
      </c>
      <c r="AD21" s="2221">
        <v>53877</v>
      </c>
      <c r="AE21" s="2221">
        <v>53</v>
      </c>
      <c r="AF21" s="2221">
        <v>1709</v>
      </c>
      <c r="AG21" s="1350">
        <v>41730</v>
      </c>
      <c r="AH21" s="626">
        <v>41730</v>
      </c>
      <c r="AI21" s="79">
        <v>41730</v>
      </c>
      <c r="AJ21" s="80">
        <v>41730</v>
      </c>
      <c r="AK21" s="128">
        <v>41730</v>
      </c>
      <c r="AL21" s="2221">
        <v>1016332</v>
      </c>
      <c r="AM21" s="2221" t="s">
        <v>22</v>
      </c>
      <c r="AN21" s="2587">
        <v>1080857</v>
      </c>
      <c r="AO21" s="2587"/>
      <c r="AP21" s="2221">
        <v>36245</v>
      </c>
      <c r="AQ21" s="2221">
        <v>52931</v>
      </c>
      <c r="AR21" s="2221">
        <v>991681</v>
      </c>
      <c r="AS21" s="2221">
        <v>766500</v>
      </c>
      <c r="AT21" s="2221">
        <v>156615</v>
      </c>
      <c r="AU21" s="2221">
        <v>68566</v>
      </c>
      <c r="AV21" s="2221">
        <v>353</v>
      </c>
      <c r="AW21" s="2221">
        <v>18877</v>
      </c>
      <c r="AX21" s="1350">
        <v>41730</v>
      </c>
      <c r="AY21" s="626">
        <v>41730</v>
      </c>
      <c r="AZ21" s="79">
        <v>41730</v>
      </c>
      <c r="BA21" s="80">
        <v>41730</v>
      </c>
      <c r="BB21" s="128">
        <v>41730</v>
      </c>
      <c r="BC21" s="2221">
        <v>679485</v>
      </c>
      <c r="BD21" s="2221" t="s">
        <v>22</v>
      </c>
      <c r="BE21" s="2587">
        <v>773431</v>
      </c>
      <c r="BF21" s="2587"/>
      <c r="BG21" s="2221">
        <v>287745</v>
      </c>
      <c r="BH21" s="2221">
        <v>118049</v>
      </c>
      <c r="BI21" s="2221">
        <v>367637</v>
      </c>
      <c r="BJ21" s="2221" t="s">
        <v>21</v>
      </c>
      <c r="BK21" s="2221">
        <v>278809</v>
      </c>
      <c r="BL21" s="2221">
        <v>88828</v>
      </c>
      <c r="BM21" s="2221">
        <v>17907</v>
      </c>
      <c r="BN21" s="2221">
        <v>61470</v>
      </c>
      <c r="BO21" s="1350">
        <v>41730</v>
      </c>
      <c r="BP21" s="626">
        <v>41730</v>
      </c>
      <c r="BQ21" s="79">
        <v>41730</v>
      </c>
      <c r="BR21" s="80">
        <v>41730</v>
      </c>
      <c r="BS21" s="128">
        <v>41730</v>
      </c>
      <c r="BT21" s="2221">
        <v>6039125</v>
      </c>
      <c r="BU21" s="2221" t="s">
        <v>22</v>
      </c>
      <c r="BV21" s="2587">
        <v>5996870</v>
      </c>
      <c r="BW21" s="2587"/>
      <c r="BX21" s="2221">
        <v>106238</v>
      </c>
      <c r="BY21" s="2221">
        <v>129181</v>
      </c>
      <c r="BZ21" s="2221">
        <v>5761451</v>
      </c>
      <c r="CA21" s="2221">
        <v>4888824</v>
      </c>
      <c r="CB21" s="2221">
        <v>522789</v>
      </c>
      <c r="CC21" s="2221">
        <v>349838</v>
      </c>
      <c r="CD21" s="2221">
        <v>487437</v>
      </c>
      <c r="CE21" s="2221">
        <v>59773</v>
      </c>
      <c r="CF21" s="1350">
        <v>41730</v>
      </c>
      <c r="CG21" s="626">
        <v>41730</v>
      </c>
      <c r="CH21" s="79">
        <v>41730</v>
      </c>
      <c r="CI21" s="80">
        <v>41730</v>
      </c>
      <c r="CJ21" s="128">
        <v>41730</v>
      </c>
      <c r="CK21" s="2221" t="s">
        <v>21</v>
      </c>
      <c r="CL21" s="2221" t="s">
        <v>22</v>
      </c>
      <c r="CM21" s="2587">
        <v>1282596</v>
      </c>
      <c r="CN21" s="2587"/>
      <c r="CO21" s="2221">
        <v>693592</v>
      </c>
      <c r="CP21" s="2221">
        <v>589004</v>
      </c>
      <c r="CQ21" s="2221" t="s">
        <v>21</v>
      </c>
      <c r="CR21" s="2221" t="s">
        <v>21</v>
      </c>
      <c r="CS21" s="2221" t="s">
        <v>21</v>
      </c>
      <c r="CT21" s="2221" t="s">
        <v>21</v>
      </c>
      <c r="CU21" s="2221" t="s">
        <v>21</v>
      </c>
      <c r="CV21" s="2221">
        <v>5334</v>
      </c>
      <c r="CW21" s="1350">
        <v>41730</v>
      </c>
      <c r="CX21" s="626">
        <v>41730</v>
      </c>
      <c r="CY21" s="79">
        <v>41730</v>
      </c>
      <c r="CZ21" s="80">
        <v>41730</v>
      </c>
      <c r="DA21" s="128">
        <v>41730</v>
      </c>
      <c r="DB21" s="2221">
        <v>93910180</v>
      </c>
      <c r="DC21" s="2221" t="s">
        <v>22</v>
      </c>
      <c r="DD21" s="2587">
        <v>88796713</v>
      </c>
      <c r="DE21" s="2587"/>
      <c r="DF21" s="2221">
        <v>17726588</v>
      </c>
      <c r="DG21" s="2221" t="s">
        <v>21</v>
      </c>
      <c r="DH21" s="2221">
        <v>71070125</v>
      </c>
      <c r="DI21" s="2221">
        <v>49585421</v>
      </c>
      <c r="DJ21" s="2221">
        <v>21471927</v>
      </c>
      <c r="DK21" s="2221">
        <v>12777</v>
      </c>
      <c r="DL21" s="2221">
        <v>6728120</v>
      </c>
      <c r="DM21" s="2221">
        <v>9307650</v>
      </c>
      <c r="DN21" s="1350">
        <v>41730</v>
      </c>
      <c r="DO21" s="626">
        <v>41730</v>
      </c>
      <c r="DP21" s="79">
        <v>41730</v>
      </c>
      <c r="DQ21" s="80">
        <v>41730</v>
      </c>
      <c r="DR21" s="128">
        <v>41730</v>
      </c>
      <c r="DS21" s="2221">
        <v>2193382</v>
      </c>
      <c r="DT21" s="2221">
        <v>14558094</v>
      </c>
      <c r="DU21" s="2587">
        <v>11568646</v>
      </c>
      <c r="DV21" s="2587"/>
      <c r="DW21" s="2221">
        <v>1510294</v>
      </c>
      <c r="DX21" s="2221">
        <v>10</v>
      </c>
      <c r="DY21" s="2221">
        <v>10058342</v>
      </c>
      <c r="DZ21" s="2221">
        <v>8064</v>
      </c>
      <c r="EA21" s="2221">
        <v>9645353</v>
      </c>
      <c r="EB21" s="2221">
        <v>404925</v>
      </c>
      <c r="EC21" s="2221">
        <v>4761083</v>
      </c>
      <c r="ED21" s="2221" t="s">
        <v>22</v>
      </c>
      <c r="EE21" s="1350">
        <v>41730</v>
      </c>
      <c r="EF21" s="626">
        <v>41730</v>
      </c>
      <c r="EG21" s="79">
        <v>41730</v>
      </c>
      <c r="EH21" s="80">
        <v>41730</v>
      </c>
      <c r="EI21" s="128">
        <v>41730</v>
      </c>
      <c r="EJ21" s="2221">
        <v>7396</v>
      </c>
      <c r="EK21" s="2221">
        <v>138026</v>
      </c>
      <c r="EL21" s="2587">
        <v>110505</v>
      </c>
      <c r="EM21" s="2587"/>
      <c r="EN21" s="2221">
        <v>78703</v>
      </c>
      <c r="EO21" s="2221" t="s">
        <v>21</v>
      </c>
      <c r="EP21" s="2221">
        <v>31802</v>
      </c>
      <c r="EQ21" s="2221" t="s">
        <v>21</v>
      </c>
      <c r="ER21" s="2221">
        <v>31802</v>
      </c>
      <c r="ES21" s="2221" t="s">
        <v>21</v>
      </c>
      <c r="ET21" s="2221">
        <v>34917</v>
      </c>
      <c r="EU21" s="2221" t="s">
        <v>22</v>
      </c>
      <c r="EV21" s="1350">
        <v>41730</v>
      </c>
      <c r="EW21" s="626">
        <v>41730</v>
      </c>
      <c r="EX21" s="79">
        <v>41730</v>
      </c>
      <c r="EY21" s="80">
        <v>41730</v>
      </c>
      <c r="EZ21" s="128">
        <v>41730</v>
      </c>
      <c r="FA21" s="2221">
        <v>5078827</v>
      </c>
      <c r="FB21" s="2221" t="s">
        <v>22</v>
      </c>
      <c r="FC21" s="2587">
        <v>5078827</v>
      </c>
      <c r="FD21" s="2587"/>
      <c r="FE21" s="2221">
        <v>1030882</v>
      </c>
      <c r="FF21" s="2221">
        <v>1335072</v>
      </c>
      <c r="FG21" s="2221">
        <v>2712873</v>
      </c>
      <c r="FH21" s="2221" t="s">
        <v>22</v>
      </c>
      <c r="FI21" s="2221">
        <v>2412890</v>
      </c>
      <c r="FJ21" s="2221">
        <v>299983</v>
      </c>
      <c r="FK21" s="2221" t="s">
        <v>22</v>
      </c>
      <c r="FL21" s="2221" t="s">
        <v>22</v>
      </c>
      <c r="FM21" s="1350">
        <v>41730</v>
      </c>
      <c r="FN21" s="626">
        <v>41730</v>
      </c>
      <c r="FO21" s="79">
        <v>41730</v>
      </c>
      <c r="FP21" s="80">
        <v>41730</v>
      </c>
      <c r="FQ21" s="128">
        <v>41730</v>
      </c>
      <c r="FR21" s="2221">
        <v>7616107</v>
      </c>
      <c r="FS21" s="2221">
        <v>4225926</v>
      </c>
      <c r="FT21" s="2587">
        <v>11219814</v>
      </c>
      <c r="FU21" s="2587"/>
      <c r="FV21" s="2221" t="s">
        <v>22</v>
      </c>
      <c r="FW21" s="2221" t="s">
        <v>21</v>
      </c>
      <c r="FX21" s="2221">
        <v>11219814</v>
      </c>
      <c r="FY21" s="2221" t="s">
        <v>21</v>
      </c>
      <c r="FZ21" s="2221">
        <v>10044954</v>
      </c>
      <c r="GA21" s="2221">
        <v>1174860</v>
      </c>
      <c r="GB21" s="2221">
        <v>391513</v>
      </c>
      <c r="GC21" s="2221">
        <v>1438</v>
      </c>
      <c r="GD21" s="1350">
        <v>41730</v>
      </c>
      <c r="GE21" s="626">
        <v>41730</v>
      </c>
      <c r="GF21" s="79">
        <v>41730</v>
      </c>
      <c r="GG21" s="80">
        <v>41730</v>
      </c>
      <c r="GH21" s="128">
        <v>41730</v>
      </c>
      <c r="GI21" s="2221">
        <v>584354</v>
      </c>
      <c r="GJ21" s="2221">
        <v>66277</v>
      </c>
      <c r="GK21" s="2587">
        <v>589736</v>
      </c>
      <c r="GL21" s="2587"/>
      <c r="GM21" s="2221">
        <v>59778</v>
      </c>
      <c r="GN21" s="2221" t="s">
        <v>21</v>
      </c>
      <c r="GO21" s="2221">
        <v>529958</v>
      </c>
      <c r="GP21" s="2221">
        <v>201340</v>
      </c>
      <c r="GQ21" s="2221">
        <v>297999</v>
      </c>
      <c r="GR21" s="2221">
        <v>30619</v>
      </c>
      <c r="GS21" s="2221">
        <v>33628</v>
      </c>
      <c r="GT21" s="2221">
        <v>14396</v>
      </c>
      <c r="GU21" s="1350">
        <v>41730</v>
      </c>
      <c r="GV21" s="626">
        <v>41730</v>
      </c>
    </row>
    <row r="22" spans="1:204" ht="15" customHeight="1">
      <c r="A22" s="73"/>
      <c r="B22" s="80">
        <v>42095</v>
      </c>
      <c r="C22" s="127"/>
      <c r="D22" s="2221">
        <v>157185910</v>
      </c>
      <c r="E22" s="2221">
        <v>47329098</v>
      </c>
      <c r="F22" s="2221">
        <v>156737103</v>
      </c>
      <c r="G22" s="2221">
        <v>203883740</v>
      </c>
      <c r="H22" s="2221">
        <v>32290396</v>
      </c>
      <c r="I22" s="2221">
        <v>6032256</v>
      </c>
      <c r="J22" s="2221">
        <v>165561088</v>
      </c>
      <c r="K22" s="2221">
        <v>91032350</v>
      </c>
      <c r="L22" s="2221">
        <v>71776213</v>
      </c>
      <c r="M22" s="2221">
        <v>2752525</v>
      </c>
      <c r="N22" s="2221">
        <v>22264243</v>
      </c>
      <c r="O22" s="2221">
        <v>9986457</v>
      </c>
      <c r="P22" s="1350">
        <v>42095</v>
      </c>
      <c r="Q22" s="626">
        <v>42095</v>
      </c>
      <c r="R22" s="73"/>
      <c r="S22" s="80">
        <v>42095</v>
      </c>
      <c r="T22" s="127"/>
      <c r="U22" s="2221">
        <v>54932</v>
      </c>
      <c r="V22" s="2221" t="s">
        <v>22</v>
      </c>
      <c r="W22" s="2587">
        <v>55181</v>
      </c>
      <c r="X22" s="2587"/>
      <c r="Y22" s="2221" t="s">
        <v>22</v>
      </c>
      <c r="Z22" s="2221" t="s">
        <v>22</v>
      </c>
      <c r="AA22" s="2221">
        <v>55181</v>
      </c>
      <c r="AB22" s="2221" t="s">
        <v>22</v>
      </c>
      <c r="AC22" s="2221" t="s">
        <v>22</v>
      </c>
      <c r="AD22" s="2221">
        <v>55181</v>
      </c>
      <c r="AE22" s="2221">
        <v>52</v>
      </c>
      <c r="AF22" s="2221">
        <v>1701</v>
      </c>
      <c r="AG22" s="1350">
        <v>42095</v>
      </c>
      <c r="AH22" s="626">
        <v>42095</v>
      </c>
      <c r="AI22" s="73"/>
      <c r="AJ22" s="80">
        <v>42095</v>
      </c>
      <c r="AK22" s="127"/>
      <c r="AL22" s="2221">
        <v>1103971</v>
      </c>
      <c r="AM22" s="2221" t="s">
        <v>22</v>
      </c>
      <c r="AN22" s="2587">
        <v>1153529</v>
      </c>
      <c r="AO22" s="2587"/>
      <c r="AP22" s="2221">
        <v>35851</v>
      </c>
      <c r="AQ22" s="2221">
        <v>32527</v>
      </c>
      <c r="AR22" s="2221">
        <v>1085151</v>
      </c>
      <c r="AS22" s="2221">
        <v>875625</v>
      </c>
      <c r="AT22" s="2221">
        <v>146919</v>
      </c>
      <c r="AU22" s="2221">
        <v>62607</v>
      </c>
      <c r="AV22" s="2221">
        <v>410</v>
      </c>
      <c r="AW22" s="2221">
        <v>16212</v>
      </c>
      <c r="AX22" s="1350">
        <v>42095</v>
      </c>
      <c r="AY22" s="626">
        <v>42095</v>
      </c>
      <c r="AZ22" s="73"/>
      <c r="BA22" s="80">
        <v>42095</v>
      </c>
      <c r="BB22" s="127"/>
      <c r="BC22" s="2221">
        <v>637619</v>
      </c>
      <c r="BD22" s="2221" t="s">
        <v>22</v>
      </c>
      <c r="BE22" s="2587">
        <v>678669</v>
      </c>
      <c r="BF22" s="2587"/>
      <c r="BG22" s="2221">
        <v>273208</v>
      </c>
      <c r="BH22" s="2221">
        <v>57914</v>
      </c>
      <c r="BI22" s="2221">
        <v>347547</v>
      </c>
      <c r="BJ22" s="2221" t="s">
        <v>21</v>
      </c>
      <c r="BK22" s="2221">
        <v>268162</v>
      </c>
      <c r="BL22" s="2221">
        <v>79385</v>
      </c>
      <c r="BM22" s="2221">
        <v>15335</v>
      </c>
      <c r="BN22" s="2221">
        <v>55714</v>
      </c>
      <c r="BO22" s="1350">
        <v>42095</v>
      </c>
      <c r="BP22" s="626">
        <v>42095</v>
      </c>
      <c r="BQ22" s="73"/>
      <c r="BR22" s="80">
        <v>42095</v>
      </c>
      <c r="BS22" s="127"/>
      <c r="BT22" s="2221">
        <v>5700911</v>
      </c>
      <c r="BU22" s="2221" t="s">
        <v>22</v>
      </c>
      <c r="BV22" s="2587">
        <v>5672828</v>
      </c>
      <c r="BW22" s="2587"/>
      <c r="BX22" s="2221">
        <v>115834</v>
      </c>
      <c r="BY22" s="2221">
        <v>144468</v>
      </c>
      <c r="BZ22" s="2221">
        <v>5412526</v>
      </c>
      <c r="CA22" s="2221">
        <v>4572391</v>
      </c>
      <c r="CB22" s="2221">
        <v>524941</v>
      </c>
      <c r="CC22" s="2221">
        <v>315194</v>
      </c>
      <c r="CD22" s="2221">
        <v>458688</v>
      </c>
      <c r="CE22" s="2221">
        <v>85086</v>
      </c>
      <c r="CF22" s="1350">
        <v>42095</v>
      </c>
      <c r="CG22" s="626">
        <v>42095</v>
      </c>
      <c r="CH22" s="73"/>
      <c r="CI22" s="80">
        <v>42095</v>
      </c>
      <c r="CJ22" s="127"/>
      <c r="CK22" s="2221" t="s">
        <v>21</v>
      </c>
      <c r="CL22" s="2221" t="s">
        <v>22</v>
      </c>
      <c r="CM22" s="2587">
        <v>1196814</v>
      </c>
      <c r="CN22" s="2587"/>
      <c r="CO22" s="2221">
        <v>709007</v>
      </c>
      <c r="CP22" s="2221">
        <v>487807</v>
      </c>
      <c r="CQ22" s="2221" t="s">
        <v>21</v>
      </c>
      <c r="CR22" s="2221" t="s">
        <v>21</v>
      </c>
      <c r="CS22" s="2221" t="s">
        <v>21</v>
      </c>
      <c r="CT22" s="2221" t="s">
        <v>21</v>
      </c>
      <c r="CU22" s="2221">
        <v>1995</v>
      </c>
      <c r="CV22" s="2221">
        <v>3340</v>
      </c>
      <c r="CW22" s="1350">
        <v>42095</v>
      </c>
      <c r="CX22" s="626">
        <v>42095</v>
      </c>
      <c r="CY22" s="73"/>
      <c r="CZ22" s="80">
        <v>42095</v>
      </c>
      <c r="DA22" s="127"/>
      <c r="DB22" s="2221">
        <v>94506643</v>
      </c>
      <c r="DC22" s="2221" t="s">
        <v>22</v>
      </c>
      <c r="DD22" s="2587">
        <v>86635888</v>
      </c>
      <c r="DE22" s="2587"/>
      <c r="DF22" s="2221">
        <v>18130350</v>
      </c>
      <c r="DG22" s="2221" t="s">
        <v>21</v>
      </c>
      <c r="DH22" s="2221">
        <v>68505538</v>
      </c>
      <c r="DI22" s="2221">
        <v>47569216</v>
      </c>
      <c r="DJ22" s="2221">
        <v>20920922</v>
      </c>
      <c r="DK22" s="2221">
        <v>15400</v>
      </c>
      <c r="DL22" s="2221">
        <v>7683179</v>
      </c>
      <c r="DM22" s="2221">
        <v>9850399</v>
      </c>
      <c r="DN22" s="1350">
        <v>42095</v>
      </c>
      <c r="DO22" s="626">
        <v>42095</v>
      </c>
      <c r="DP22" s="73"/>
      <c r="DQ22" s="80">
        <v>42095</v>
      </c>
      <c r="DR22" s="127"/>
      <c r="DS22" s="2221">
        <v>2009052</v>
      </c>
      <c r="DT22" s="2221">
        <v>13935058</v>
      </c>
      <c r="DU22" s="2587">
        <v>10995308</v>
      </c>
      <c r="DV22" s="2587"/>
      <c r="DW22" s="2221">
        <v>1503508</v>
      </c>
      <c r="DX22" s="2221" t="s">
        <v>21</v>
      </c>
      <c r="DY22" s="2221">
        <v>9491800</v>
      </c>
      <c r="DZ22" s="2221">
        <v>8362</v>
      </c>
      <c r="EA22" s="2221">
        <v>9056945</v>
      </c>
      <c r="EB22" s="2221">
        <v>426493</v>
      </c>
      <c r="EC22" s="2221">
        <v>4650901</v>
      </c>
      <c r="ED22" s="2221" t="s">
        <v>22</v>
      </c>
      <c r="EE22" s="1350">
        <v>42095</v>
      </c>
      <c r="EF22" s="626">
        <v>42095</v>
      </c>
      <c r="EG22" s="73"/>
      <c r="EH22" s="80">
        <v>42095</v>
      </c>
      <c r="EI22" s="127"/>
      <c r="EJ22" s="2221">
        <v>4030</v>
      </c>
      <c r="EK22" s="2221">
        <v>125754</v>
      </c>
      <c r="EL22" s="2587">
        <v>96784</v>
      </c>
      <c r="EM22" s="2587"/>
      <c r="EN22" s="2221">
        <v>71322</v>
      </c>
      <c r="EO22" s="2221" t="s">
        <v>21</v>
      </c>
      <c r="EP22" s="2221">
        <v>25462</v>
      </c>
      <c r="EQ22" s="2221" t="s">
        <v>21</v>
      </c>
      <c r="ER22" s="2221">
        <v>25462</v>
      </c>
      <c r="ES22" s="2221" t="s">
        <v>21</v>
      </c>
      <c r="ET22" s="2221">
        <v>33000</v>
      </c>
      <c r="EU22" s="2221" t="s">
        <v>22</v>
      </c>
      <c r="EV22" s="1350">
        <v>42095</v>
      </c>
      <c r="EW22" s="626">
        <v>42095</v>
      </c>
      <c r="EX22" s="73"/>
      <c r="EY22" s="80">
        <v>42095</v>
      </c>
      <c r="EZ22" s="127"/>
      <c r="FA22" s="2221">
        <v>5044391</v>
      </c>
      <c r="FB22" s="2221" t="s">
        <v>22</v>
      </c>
      <c r="FC22" s="2587">
        <v>5044391</v>
      </c>
      <c r="FD22" s="2587"/>
      <c r="FE22" s="2221">
        <v>939494</v>
      </c>
      <c r="FF22" s="2221">
        <v>1380140</v>
      </c>
      <c r="FG22" s="2221">
        <v>2724757</v>
      </c>
      <c r="FH22" s="2221" t="s">
        <v>22</v>
      </c>
      <c r="FI22" s="2221">
        <v>2412441</v>
      </c>
      <c r="FJ22" s="2221">
        <v>312316</v>
      </c>
      <c r="FK22" s="2221" t="s">
        <v>22</v>
      </c>
      <c r="FL22" s="2221" t="s">
        <v>22</v>
      </c>
      <c r="FM22" s="1350">
        <v>42095</v>
      </c>
      <c r="FN22" s="626">
        <v>42095</v>
      </c>
      <c r="FO22" s="73"/>
      <c r="FP22" s="80">
        <v>42095</v>
      </c>
      <c r="FQ22" s="127"/>
      <c r="FR22" s="2221">
        <v>7077584</v>
      </c>
      <c r="FS22" s="2221">
        <v>4039637</v>
      </c>
      <c r="FT22" s="2587">
        <v>10465049</v>
      </c>
      <c r="FU22" s="2587"/>
      <c r="FV22" s="2221" t="s">
        <v>22</v>
      </c>
      <c r="FW22" s="2221" t="s">
        <v>21</v>
      </c>
      <c r="FX22" s="2221">
        <v>10465049</v>
      </c>
      <c r="FY22" s="2221" t="s">
        <v>21</v>
      </c>
      <c r="FZ22" s="2221">
        <v>9480152</v>
      </c>
      <c r="GA22" s="2221">
        <v>984897</v>
      </c>
      <c r="GB22" s="2221">
        <v>374713</v>
      </c>
      <c r="GC22" s="2221">
        <v>1441</v>
      </c>
      <c r="GD22" s="1350">
        <v>42095</v>
      </c>
      <c r="GE22" s="626">
        <v>42095</v>
      </c>
      <c r="GF22" s="73"/>
      <c r="GG22" s="80">
        <v>42095</v>
      </c>
      <c r="GH22" s="127"/>
      <c r="GI22" s="2221">
        <v>570661</v>
      </c>
      <c r="GJ22" s="2221">
        <v>68920</v>
      </c>
      <c r="GK22" s="2587">
        <v>582428</v>
      </c>
      <c r="GL22" s="2587"/>
      <c r="GM22" s="2221">
        <v>55310</v>
      </c>
      <c r="GN22" s="2221" t="s">
        <v>21</v>
      </c>
      <c r="GO22" s="2221">
        <v>527118</v>
      </c>
      <c r="GP22" s="2221">
        <v>200719</v>
      </c>
      <c r="GQ22" s="2221">
        <v>293919</v>
      </c>
      <c r="GR22" s="2221">
        <v>32480</v>
      </c>
      <c r="GS22" s="2221">
        <v>30262</v>
      </c>
      <c r="GT22" s="2221">
        <v>15718</v>
      </c>
      <c r="GU22" s="1350">
        <v>42095</v>
      </c>
      <c r="GV22" s="626">
        <v>42095</v>
      </c>
    </row>
    <row r="23" spans="1:204" ht="7.5" customHeight="1">
      <c r="A23" s="73"/>
      <c r="B23" s="76"/>
      <c r="C23" s="127"/>
      <c r="D23" s="2221"/>
      <c r="E23" s="2221"/>
      <c r="F23" s="2221"/>
      <c r="G23" s="2221"/>
      <c r="H23" s="2221"/>
      <c r="I23" s="2221"/>
      <c r="J23" s="2221"/>
      <c r="K23" s="2221"/>
      <c r="L23" s="2221"/>
      <c r="M23" s="2221"/>
      <c r="N23" s="2221"/>
      <c r="O23" s="2221"/>
      <c r="P23" s="1349"/>
      <c r="Q23" s="486"/>
      <c r="R23" s="73"/>
      <c r="S23" s="76"/>
      <c r="T23" s="127"/>
      <c r="U23" s="2221"/>
      <c r="V23" s="2221"/>
      <c r="W23" s="2221"/>
      <c r="X23" s="2221"/>
      <c r="Y23" s="2221"/>
      <c r="Z23" s="2221"/>
      <c r="AA23" s="2221"/>
      <c r="AB23" s="2221"/>
      <c r="AC23" s="2221"/>
      <c r="AD23" s="2221"/>
      <c r="AE23" s="2221"/>
      <c r="AF23" s="2221"/>
      <c r="AG23" s="1349"/>
      <c r="AH23" s="486"/>
      <c r="AI23" s="73"/>
      <c r="AJ23" s="76"/>
      <c r="AK23" s="127"/>
      <c r="AL23" s="2221"/>
      <c r="AM23" s="2221"/>
      <c r="AN23" s="2221"/>
      <c r="AO23" s="2221"/>
      <c r="AP23" s="2221"/>
      <c r="AQ23" s="2221"/>
      <c r="AR23" s="2221"/>
      <c r="AS23" s="2221"/>
      <c r="AT23" s="2221"/>
      <c r="AU23" s="2221"/>
      <c r="AV23" s="2221"/>
      <c r="AW23" s="2221"/>
      <c r="AX23" s="1349"/>
      <c r="AY23" s="486"/>
      <c r="AZ23" s="73"/>
      <c r="BA23" s="76"/>
      <c r="BB23" s="127"/>
      <c r="BC23" s="2221"/>
      <c r="BD23" s="2221"/>
      <c r="BE23" s="2221"/>
      <c r="BF23" s="2221"/>
      <c r="BG23" s="2221"/>
      <c r="BH23" s="2221"/>
      <c r="BI23" s="2221"/>
      <c r="BJ23" s="2221"/>
      <c r="BK23" s="2221"/>
      <c r="BL23" s="2221"/>
      <c r="BM23" s="2221"/>
      <c r="BN23" s="2221"/>
      <c r="BO23" s="1349"/>
      <c r="BP23" s="486"/>
      <c r="BQ23" s="73"/>
      <c r="BR23" s="76"/>
      <c r="BS23" s="127"/>
      <c r="BT23" s="2221"/>
      <c r="BU23" s="2221"/>
      <c r="BV23" s="2221"/>
      <c r="BW23" s="2221"/>
      <c r="BX23" s="2221"/>
      <c r="BY23" s="2221"/>
      <c r="BZ23" s="2221"/>
      <c r="CA23" s="2221"/>
      <c r="CB23" s="2221"/>
      <c r="CC23" s="2221"/>
      <c r="CD23" s="2221"/>
      <c r="CE23" s="2221"/>
      <c r="CF23" s="1349"/>
      <c r="CG23" s="486"/>
      <c r="CH23" s="73"/>
      <c r="CI23" s="76"/>
      <c r="CJ23" s="127"/>
      <c r="CK23" s="2221"/>
      <c r="CL23" s="2221"/>
      <c r="CM23" s="2221"/>
      <c r="CN23" s="2221"/>
      <c r="CO23" s="2221"/>
      <c r="CP23" s="2221"/>
      <c r="CQ23" s="2221"/>
      <c r="CR23" s="2221"/>
      <c r="CS23" s="2221"/>
      <c r="CT23" s="2221"/>
      <c r="CU23" s="2221"/>
      <c r="CV23" s="2221"/>
      <c r="CW23" s="1349"/>
      <c r="CX23" s="486"/>
      <c r="CY23" s="73"/>
      <c r="CZ23" s="76"/>
      <c r="DA23" s="127"/>
      <c r="DB23" s="2221"/>
      <c r="DC23" s="2221"/>
      <c r="DD23" s="2221"/>
      <c r="DE23" s="2221"/>
      <c r="DF23" s="2221"/>
      <c r="DG23" s="2221"/>
      <c r="DH23" s="2221"/>
      <c r="DI23" s="2221"/>
      <c r="DJ23" s="2221"/>
      <c r="DK23" s="2221"/>
      <c r="DL23" s="2221"/>
      <c r="DM23" s="2221"/>
      <c r="DN23" s="1349"/>
      <c r="DO23" s="486"/>
      <c r="DP23" s="73"/>
      <c r="DQ23" s="76"/>
      <c r="DR23" s="127"/>
      <c r="DS23" s="2221"/>
      <c r="DT23" s="2221"/>
      <c r="DU23" s="2221"/>
      <c r="DV23" s="2221"/>
      <c r="DW23" s="2221"/>
      <c r="DX23" s="2221"/>
      <c r="DY23" s="2221"/>
      <c r="DZ23" s="2221"/>
      <c r="EA23" s="2221"/>
      <c r="EB23" s="2221"/>
      <c r="EC23" s="2221"/>
      <c r="ED23" s="2221"/>
      <c r="EE23" s="1349"/>
      <c r="EF23" s="486"/>
      <c r="EG23" s="73"/>
      <c r="EH23" s="76"/>
      <c r="EI23" s="127"/>
      <c r="EJ23" s="2221"/>
      <c r="EK23" s="2221"/>
      <c r="EL23" s="2221"/>
      <c r="EM23" s="2221"/>
      <c r="EN23" s="2221"/>
      <c r="EO23" s="2221"/>
      <c r="EP23" s="2221"/>
      <c r="EQ23" s="2221"/>
      <c r="ER23" s="2221"/>
      <c r="ES23" s="2221"/>
      <c r="ET23" s="2221"/>
      <c r="EU23" s="2221"/>
      <c r="EV23" s="1349"/>
      <c r="EW23" s="486"/>
      <c r="EX23" s="73"/>
      <c r="EY23" s="76"/>
      <c r="EZ23" s="127"/>
      <c r="FA23" s="2221"/>
      <c r="FB23" s="2221"/>
      <c r="FC23" s="2221"/>
      <c r="FD23" s="2221"/>
      <c r="FE23" s="2221"/>
      <c r="FF23" s="2221"/>
      <c r="FG23" s="2221"/>
      <c r="FH23" s="2221"/>
      <c r="FI23" s="2221"/>
      <c r="FJ23" s="2221"/>
      <c r="FK23" s="2221"/>
      <c r="FL23" s="2221"/>
      <c r="FM23" s="1349"/>
      <c r="FN23" s="486"/>
      <c r="FO23" s="73"/>
      <c r="FP23" s="76"/>
      <c r="FQ23" s="127"/>
      <c r="FR23" s="2221"/>
      <c r="FS23" s="2221"/>
      <c r="FT23" s="2221"/>
      <c r="FU23" s="2221"/>
      <c r="FV23" s="2221"/>
      <c r="FW23" s="2221"/>
      <c r="FX23" s="2221"/>
      <c r="FY23" s="2221"/>
      <c r="FZ23" s="2221"/>
      <c r="GA23" s="2221"/>
      <c r="GB23" s="2221"/>
      <c r="GC23" s="2221"/>
      <c r="GD23" s="1349"/>
      <c r="GE23" s="486"/>
      <c r="GF23" s="73"/>
      <c r="GG23" s="76"/>
      <c r="GH23" s="127"/>
      <c r="GI23" s="2221"/>
      <c r="GJ23" s="2221"/>
      <c r="GK23" s="2221"/>
      <c r="GL23" s="2221"/>
      <c r="GM23" s="2221"/>
      <c r="GN23" s="2221"/>
      <c r="GO23" s="2221"/>
      <c r="GP23" s="2221"/>
      <c r="GQ23" s="2221"/>
      <c r="GR23" s="2221"/>
      <c r="GS23" s="2221"/>
      <c r="GT23" s="2221"/>
      <c r="GU23" s="1349"/>
      <c r="GV23" s="486"/>
    </row>
    <row r="24" spans="1:204" ht="15" customHeight="1">
      <c r="A24" s="88" t="s">
        <v>1535</v>
      </c>
      <c r="B24" s="89" t="s">
        <v>23</v>
      </c>
      <c r="C24" s="132" t="s">
        <v>164</v>
      </c>
      <c r="D24" s="2221">
        <v>39655753</v>
      </c>
      <c r="E24" s="2221">
        <v>11901225</v>
      </c>
      <c r="F24" s="2221">
        <v>39679491</v>
      </c>
      <c r="G24" s="2221">
        <v>51537571</v>
      </c>
      <c r="H24" s="2221">
        <v>8434106</v>
      </c>
      <c r="I24" s="2221">
        <v>1561852</v>
      </c>
      <c r="J24" s="2221">
        <v>41541613</v>
      </c>
      <c r="K24" s="2221">
        <v>22815114</v>
      </c>
      <c r="L24" s="2221">
        <v>17991133</v>
      </c>
      <c r="M24" s="2221">
        <v>735367</v>
      </c>
      <c r="N24" s="2221">
        <v>5500082</v>
      </c>
      <c r="O24" s="2221">
        <v>9986457</v>
      </c>
      <c r="P24" s="1351" t="s">
        <v>25</v>
      </c>
      <c r="Q24" s="630" t="s">
        <v>1536</v>
      </c>
      <c r="R24" s="88" t="s">
        <v>1535</v>
      </c>
      <c r="S24" s="89" t="s">
        <v>23</v>
      </c>
      <c r="T24" s="132" t="s">
        <v>164</v>
      </c>
      <c r="U24" s="2221">
        <v>14322</v>
      </c>
      <c r="V24" s="2221" t="s">
        <v>22</v>
      </c>
      <c r="W24" s="2587">
        <v>14415</v>
      </c>
      <c r="X24" s="2587"/>
      <c r="Y24" s="2221" t="s">
        <v>22</v>
      </c>
      <c r="Z24" s="2221" t="s">
        <v>22</v>
      </c>
      <c r="AA24" s="2221">
        <v>14415</v>
      </c>
      <c r="AB24" s="2221" t="s">
        <v>22</v>
      </c>
      <c r="AC24" s="2221" t="s">
        <v>22</v>
      </c>
      <c r="AD24" s="2221">
        <v>14415</v>
      </c>
      <c r="AE24" s="2221">
        <v>12</v>
      </c>
      <c r="AF24" s="2221">
        <v>1701</v>
      </c>
      <c r="AG24" s="1351" t="s">
        <v>25</v>
      </c>
      <c r="AH24" s="630" t="s">
        <v>1536</v>
      </c>
      <c r="AI24" s="88" t="s">
        <v>1535</v>
      </c>
      <c r="AJ24" s="89" t="s">
        <v>23</v>
      </c>
      <c r="AK24" s="132" t="s">
        <v>164</v>
      </c>
      <c r="AL24" s="2221">
        <v>308581</v>
      </c>
      <c r="AM24" s="2221" t="s">
        <v>22</v>
      </c>
      <c r="AN24" s="2587">
        <v>320606</v>
      </c>
      <c r="AO24" s="2587"/>
      <c r="AP24" s="2221">
        <v>10047</v>
      </c>
      <c r="AQ24" s="2221">
        <v>6503</v>
      </c>
      <c r="AR24" s="2221">
        <v>304056</v>
      </c>
      <c r="AS24" s="2221">
        <v>248724</v>
      </c>
      <c r="AT24" s="2221">
        <v>36318</v>
      </c>
      <c r="AU24" s="2221">
        <v>19014</v>
      </c>
      <c r="AV24" s="2221">
        <v>145</v>
      </c>
      <c r="AW24" s="2221">
        <v>16212</v>
      </c>
      <c r="AX24" s="1351" t="s">
        <v>25</v>
      </c>
      <c r="AY24" s="630" t="s">
        <v>1536</v>
      </c>
      <c r="AZ24" s="88" t="s">
        <v>1535</v>
      </c>
      <c r="BA24" s="89" t="s">
        <v>23</v>
      </c>
      <c r="BB24" s="132" t="s">
        <v>164</v>
      </c>
      <c r="BC24" s="2221">
        <v>193129</v>
      </c>
      <c r="BD24" s="2221" t="s">
        <v>22</v>
      </c>
      <c r="BE24" s="2587">
        <v>205384</v>
      </c>
      <c r="BF24" s="2587"/>
      <c r="BG24" s="2221">
        <v>99617</v>
      </c>
      <c r="BH24" s="2221">
        <v>11135</v>
      </c>
      <c r="BI24" s="2221">
        <v>94632</v>
      </c>
      <c r="BJ24" s="2221" t="s">
        <v>21</v>
      </c>
      <c r="BK24" s="2221">
        <v>68084</v>
      </c>
      <c r="BL24" s="2221">
        <v>26548</v>
      </c>
      <c r="BM24" s="2221">
        <v>3239</v>
      </c>
      <c r="BN24" s="2221">
        <v>55714</v>
      </c>
      <c r="BO24" s="1351" t="s">
        <v>25</v>
      </c>
      <c r="BP24" s="630" t="s">
        <v>1536</v>
      </c>
      <c r="BQ24" s="88" t="s">
        <v>1535</v>
      </c>
      <c r="BR24" s="89" t="s">
        <v>23</v>
      </c>
      <c r="BS24" s="132" t="s">
        <v>164</v>
      </c>
      <c r="BT24" s="2221">
        <v>1313693</v>
      </c>
      <c r="BU24" s="2221" t="s">
        <v>22</v>
      </c>
      <c r="BV24" s="2587">
        <v>1310551</v>
      </c>
      <c r="BW24" s="2587"/>
      <c r="BX24" s="2221">
        <v>25516</v>
      </c>
      <c r="BY24" s="2221">
        <v>33523</v>
      </c>
      <c r="BZ24" s="2221">
        <v>1251512</v>
      </c>
      <c r="CA24" s="2221">
        <v>1039902</v>
      </c>
      <c r="CB24" s="2221">
        <v>131711</v>
      </c>
      <c r="CC24" s="2221">
        <v>79899</v>
      </c>
      <c r="CD24" s="2221">
        <v>107555</v>
      </c>
      <c r="CE24" s="2221">
        <v>85086</v>
      </c>
      <c r="CF24" s="1351" t="s">
        <v>25</v>
      </c>
      <c r="CG24" s="630" t="s">
        <v>1536</v>
      </c>
      <c r="CH24" s="88" t="s">
        <v>1535</v>
      </c>
      <c r="CI24" s="89" t="s">
        <v>23</v>
      </c>
      <c r="CJ24" s="132" t="s">
        <v>164</v>
      </c>
      <c r="CK24" s="2221" t="s">
        <v>21</v>
      </c>
      <c r="CL24" s="2221" t="s">
        <v>22</v>
      </c>
      <c r="CM24" s="2587">
        <v>308833</v>
      </c>
      <c r="CN24" s="2587"/>
      <c r="CO24" s="2221">
        <v>175812</v>
      </c>
      <c r="CP24" s="2221">
        <v>133021</v>
      </c>
      <c r="CQ24" s="2221" t="s">
        <v>21</v>
      </c>
      <c r="CR24" s="2221" t="s">
        <v>21</v>
      </c>
      <c r="CS24" s="2221" t="s">
        <v>21</v>
      </c>
      <c r="CT24" s="2221" t="s">
        <v>21</v>
      </c>
      <c r="CU24" s="2221" t="s">
        <v>21</v>
      </c>
      <c r="CV24" s="2221">
        <v>3340</v>
      </c>
      <c r="CW24" s="1351" t="s">
        <v>25</v>
      </c>
      <c r="CX24" s="630" t="s">
        <v>1536</v>
      </c>
      <c r="CY24" s="88" t="s">
        <v>1535</v>
      </c>
      <c r="CZ24" s="89" t="s">
        <v>23</v>
      </c>
      <c r="DA24" s="132" t="s">
        <v>164</v>
      </c>
      <c r="DB24" s="2221">
        <v>24107537</v>
      </c>
      <c r="DC24" s="2221" t="s">
        <v>22</v>
      </c>
      <c r="DD24" s="2587">
        <v>22163765</v>
      </c>
      <c r="DE24" s="2587"/>
      <c r="DF24" s="2221">
        <v>4867292</v>
      </c>
      <c r="DG24" s="2221" t="s">
        <v>21</v>
      </c>
      <c r="DH24" s="2221">
        <v>17296473</v>
      </c>
      <c r="DI24" s="2221">
        <v>12032562</v>
      </c>
      <c r="DJ24" s="2221">
        <v>5258390</v>
      </c>
      <c r="DK24" s="2221">
        <v>5521</v>
      </c>
      <c r="DL24" s="2221">
        <v>1954966</v>
      </c>
      <c r="DM24" s="2221">
        <v>9850399</v>
      </c>
      <c r="DN24" s="1351" t="s">
        <v>25</v>
      </c>
      <c r="DO24" s="630" t="s">
        <v>1536</v>
      </c>
      <c r="DP24" s="88" t="s">
        <v>1535</v>
      </c>
      <c r="DQ24" s="89" t="s">
        <v>23</v>
      </c>
      <c r="DR24" s="132" t="s">
        <v>164</v>
      </c>
      <c r="DS24" s="2221">
        <v>499757</v>
      </c>
      <c r="DT24" s="2221">
        <v>3521271</v>
      </c>
      <c r="DU24" s="2587">
        <v>2801231</v>
      </c>
      <c r="DV24" s="2587"/>
      <c r="DW24" s="2221">
        <v>398595</v>
      </c>
      <c r="DX24" s="2221" t="s">
        <v>21</v>
      </c>
      <c r="DY24" s="2221">
        <v>2402636</v>
      </c>
      <c r="DZ24" s="2221">
        <v>2227</v>
      </c>
      <c r="EA24" s="2221">
        <v>2284052</v>
      </c>
      <c r="EB24" s="2221">
        <v>116357</v>
      </c>
      <c r="EC24" s="2221">
        <v>1146843</v>
      </c>
      <c r="ED24" s="2221" t="s">
        <v>22</v>
      </c>
      <c r="EE24" s="1351" t="s">
        <v>25</v>
      </c>
      <c r="EF24" s="630" t="s">
        <v>1536</v>
      </c>
      <c r="EG24" s="88" t="s">
        <v>1535</v>
      </c>
      <c r="EH24" s="89" t="s">
        <v>23</v>
      </c>
      <c r="EI24" s="132" t="s">
        <v>164</v>
      </c>
      <c r="EJ24" s="2221">
        <v>148</v>
      </c>
      <c r="EK24" s="2221">
        <v>35762</v>
      </c>
      <c r="EL24" s="2587">
        <v>27841</v>
      </c>
      <c r="EM24" s="2587"/>
      <c r="EN24" s="2221">
        <v>22362</v>
      </c>
      <c r="EO24" s="2221" t="s">
        <v>21</v>
      </c>
      <c r="EP24" s="2221">
        <v>5479</v>
      </c>
      <c r="EQ24" s="2221" t="s">
        <v>21</v>
      </c>
      <c r="ER24" s="2221">
        <v>5479</v>
      </c>
      <c r="ES24" s="2221" t="s">
        <v>21</v>
      </c>
      <c r="ET24" s="2221">
        <v>8069</v>
      </c>
      <c r="EU24" s="2221" t="s">
        <v>22</v>
      </c>
      <c r="EV24" s="1351" t="s">
        <v>25</v>
      </c>
      <c r="EW24" s="630" t="s">
        <v>1536</v>
      </c>
      <c r="EX24" s="88" t="s">
        <v>1535</v>
      </c>
      <c r="EY24" s="89" t="s">
        <v>23</v>
      </c>
      <c r="EZ24" s="132" t="s">
        <v>164</v>
      </c>
      <c r="FA24" s="2221">
        <v>1334414</v>
      </c>
      <c r="FB24" s="2221" t="s">
        <v>22</v>
      </c>
      <c r="FC24" s="2587">
        <v>1334414</v>
      </c>
      <c r="FD24" s="2587"/>
      <c r="FE24" s="2221">
        <v>253013</v>
      </c>
      <c r="FF24" s="2221">
        <v>368637</v>
      </c>
      <c r="FG24" s="2221">
        <v>712764</v>
      </c>
      <c r="FH24" s="2221" t="s">
        <v>22</v>
      </c>
      <c r="FI24" s="2221">
        <v>620903</v>
      </c>
      <c r="FJ24" s="2221">
        <v>91861</v>
      </c>
      <c r="FK24" s="2221" t="s">
        <v>22</v>
      </c>
      <c r="FL24" s="2221" t="s">
        <v>22</v>
      </c>
      <c r="FM24" s="1351" t="s">
        <v>25</v>
      </c>
      <c r="FN24" s="630" t="s">
        <v>1536</v>
      </c>
      <c r="FO24" s="88" t="s">
        <v>1535</v>
      </c>
      <c r="FP24" s="89" t="s">
        <v>23</v>
      </c>
      <c r="FQ24" s="132" t="s">
        <v>164</v>
      </c>
      <c r="FR24" s="2221">
        <v>1851647</v>
      </c>
      <c r="FS24" s="2221">
        <v>922985</v>
      </c>
      <c r="FT24" s="2587">
        <v>2614532</v>
      </c>
      <c r="FU24" s="2587"/>
      <c r="FV24" s="2221" t="s">
        <v>22</v>
      </c>
      <c r="FW24" s="2221" t="s">
        <v>21</v>
      </c>
      <c r="FX24" s="2221">
        <v>2614532</v>
      </c>
      <c r="FY24" s="2221" t="s">
        <v>21</v>
      </c>
      <c r="FZ24" s="2221">
        <v>2367619</v>
      </c>
      <c r="GA24" s="2221">
        <v>246913</v>
      </c>
      <c r="GB24" s="2221">
        <v>83522</v>
      </c>
      <c r="GC24" s="2221">
        <v>1441</v>
      </c>
      <c r="GD24" s="1351" t="s">
        <v>25</v>
      </c>
      <c r="GE24" s="630" t="s">
        <v>1536</v>
      </c>
      <c r="GF24" s="88" t="s">
        <v>1535</v>
      </c>
      <c r="GG24" s="89" t="s">
        <v>23</v>
      </c>
      <c r="GH24" s="132" t="s">
        <v>164</v>
      </c>
      <c r="GI24" s="2221">
        <v>146753</v>
      </c>
      <c r="GJ24" s="2221">
        <v>14516</v>
      </c>
      <c r="GK24" s="2587">
        <v>145354</v>
      </c>
      <c r="GL24" s="2587"/>
      <c r="GM24" s="2221">
        <v>15963</v>
      </c>
      <c r="GN24" s="2221" t="s">
        <v>21</v>
      </c>
      <c r="GO24" s="2221">
        <v>129391</v>
      </c>
      <c r="GP24" s="2221">
        <v>45655</v>
      </c>
      <c r="GQ24" s="2221">
        <v>74636</v>
      </c>
      <c r="GR24" s="2221">
        <v>9100</v>
      </c>
      <c r="GS24" s="2221">
        <v>7175</v>
      </c>
      <c r="GT24" s="2221">
        <v>15718</v>
      </c>
      <c r="GU24" s="1351" t="s">
        <v>25</v>
      </c>
      <c r="GV24" s="630" t="s">
        <v>1536</v>
      </c>
    </row>
    <row r="25" spans="1:204" ht="15" customHeight="1">
      <c r="A25" s="93" t="s">
        <v>26</v>
      </c>
      <c r="B25" s="94" t="s">
        <v>26</v>
      </c>
      <c r="C25" s="132" t="s">
        <v>165</v>
      </c>
      <c r="D25" s="2221">
        <v>37525435</v>
      </c>
      <c r="E25" s="2221">
        <v>11912367</v>
      </c>
      <c r="F25" s="2221">
        <v>37159099</v>
      </c>
      <c r="G25" s="2221">
        <v>49027992</v>
      </c>
      <c r="H25" s="2221">
        <v>7856481</v>
      </c>
      <c r="I25" s="2221">
        <v>1340813</v>
      </c>
      <c r="J25" s="2221">
        <v>39830698</v>
      </c>
      <c r="K25" s="2221">
        <v>21835009</v>
      </c>
      <c r="L25" s="2221">
        <v>17371063</v>
      </c>
      <c r="M25" s="2221">
        <v>624627</v>
      </c>
      <c r="N25" s="2221">
        <v>5379628</v>
      </c>
      <c r="O25" s="2221">
        <v>10127780</v>
      </c>
      <c r="P25" s="1351" t="s">
        <v>27</v>
      </c>
      <c r="Q25" s="630" t="s">
        <v>26</v>
      </c>
      <c r="R25" s="93" t="s">
        <v>26</v>
      </c>
      <c r="S25" s="94" t="s">
        <v>26</v>
      </c>
      <c r="T25" s="132" t="s">
        <v>165</v>
      </c>
      <c r="U25" s="2221">
        <v>13522</v>
      </c>
      <c r="V25" s="2221" t="s">
        <v>22</v>
      </c>
      <c r="W25" s="2587">
        <v>13490</v>
      </c>
      <c r="X25" s="2587"/>
      <c r="Y25" s="2221" t="s">
        <v>22</v>
      </c>
      <c r="Z25" s="2221" t="s">
        <v>22</v>
      </c>
      <c r="AA25" s="2221">
        <v>13490</v>
      </c>
      <c r="AB25" s="2221" t="s">
        <v>22</v>
      </c>
      <c r="AC25" s="2221" t="s">
        <v>22</v>
      </c>
      <c r="AD25" s="2221">
        <v>13490</v>
      </c>
      <c r="AE25" s="2221">
        <v>12</v>
      </c>
      <c r="AF25" s="2221">
        <v>1789</v>
      </c>
      <c r="AG25" s="1351" t="s">
        <v>27</v>
      </c>
      <c r="AH25" s="630" t="s">
        <v>26</v>
      </c>
      <c r="AI25" s="93" t="s">
        <v>26</v>
      </c>
      <c r="AJ25" s="94" t="s">
        <v>26</v>
      </c>
      <c r="AK25" s="132" t="s">
        <v>165</v>
      </c>
      <c r="AL25" s="2221">
        <v>300610</v>
      </c>
      <c r="AM25" s="2221" t="s">
        <v>22</v>
      </c>
      <c r="AN25" s="2587">
        <v>317454</v>
      </c>
      <c r="AO25" s="2587"/>
      <c r="AP25" s="2221">
        <v>5727</v>
      </c>
      <c r="AQ25" s="2221">
        <v>16169</v>
      </c>
      <c r="AR25" s="2221">
        <v>295558</v>
      </c>
      <c r="AS25" s="2221">
        <v>248429</v>
      </c>
      <c r="AT25" s="2221">
        <v>34340</v>
      </c>
      <c r="AU25" s="2221">
        <v>12789</v>
      </c>
      <c r="AV25" s="2221">
        <v>89</v>
      </c>
      <c r="AW25" s="2221">
        <v>16728</v>
      </c>
      <c r="AX25" s="1351" t="s">
        <v>27</v>
      </c>
      <c r="AY25" s="630" t="s">
        <v>26</v>
      </c>
      <c r="AZ25" s="93" t="s">
        <v>26</v>
      </c>
      <c r="BA25" s="94" t="s">
        <v>26</v>
      </c>
      <c r="BB25" s="132" t="s">
        <v>165</v>
      </c>
      <c r="BC25" s="2221">
        <v>144391</v>
      </c>
      <c r="BD25" s="2221" t="s">
        <v>22</v>
      </c>
      <c r="BE25" s="2587">
        <v>144456</v>
      </c>
      <c r="BF25" s="2587"/>
      <c r="BG25" s="2221">
        <v>57137</v>
      </c>
      <c r="BH25" s="2221">
        <v>11027</v>
      </c>
      <c r="BI25" s="2221">
        <v>76292</v>
      </c>
      <c r="BJ25" s="2221" t="s">
        <v>21</v>
      </c>
      <c r="BK25" s="2221">
        <v>62530</v>
      </c>
      <c r="BL25" s="2221">
        <v>13762</v>
      </c>
      <c r="BM25" s="2221">
        <v>3517</v>
      </c>
      <c r="BN25" s="2221">
        <v>59606</v>
      </c>
      <c r="BO25" s="1351" t="s">
        <v>27</v>
      </c>
      <c r="BP25" s="630" t="s">
        <v>26</v>
      </c>
      <c r="BQ25" s="93" t="s">
        <v>26</v>
      </c>
      <c r="BR25" s="94" t="s">
        <v>26</v>
      </c>
      <c r="BS25" s="132" t="s">
        <v>165</v>
      </c>
      <c r="BT25" s="2221">
        <v>1276907</v>
      </c>
      <c r="BU25" s="2221" t="s">
        <v>22</v>
      </c>
      <c r="BV25" s="2587">
        <v>1304888</v>
      </c>
      <c r="BW25" s="2587"/>
      <c r="BX25" s="2221">
        <v>24017</v>
      </c>
      <c r="BY25" s="2221">
        <v>41613</v>
      </c>
      <c r="BZ25" s="2221">
        <v>1239258</v>
      </c>
      <c r="CA25" s="2221">
        <v>1031179</v>
      </c>
      <c r="CB25" s="2221">
        <v>137199</v>
      </c>
      <c r="CC25" s="2221">
        <v>70880</v>
      </c>
      <c r="CD25" s="2221">
        <v>101726</v>
      </c>
      <c r="CE25" s="2221">
        <v>83584</v>
      </c>
      <c r="CF25" s="1351" t="s">
        <v>27</v>
      </c>
      <c r="CG25" s="630" t="s">
        <v>26</v>
      </c>
      <c r="CH25" s="93" t="s">
        <v>26</v>
      </c>
      <c r="CI25" s="94" t="s">
        <v>26</v>
      </c>
      <c r="CJ25" s="132" t="s">
        <v>165</v>
      </c>
      <c r="CK25" s="2221" t="s">
        <v>21</v>
      </c>
      <c r="CL25" s="2221" t="s">
        <v>22</v>
      </c>
      <c r="CM25" s="2587">
        <v>283996</v>
      </c>
      <c r="CN25" s="2587"/>
      <c r="CO25" s="2221">
        <v>177628</v>
      </c>
      <c r="CP25" s="2221">
        <v>106368</v>
      </c>
      <c r="CQ25" s="2221" t="s">
        <v>21</v>
      </c>
      <c r="CR25" s="2221" t="s">
        <v>21</v>
      </c>
      <c r="CS25" s="2221" t="s">
        <v>21</v>
      </c>
      <c r="CT25" s="2221" t="s">
        <v>21</v>
      </c>
      <c r="CU25" s="2221">
        <v>1015</v>
      </c>
      <c r="CV25" s="2221">
        <v>2324</v>
      </c>
      <c r="CW25" s="1351" t="s">
        <v>27</v>
      </c>
      <c r="CX25" s="630" t="s">
        <v>26</v>
      </c>
      <c r="CY25" s="93" t="s">
        <v>26</v>
      </c>
      <c r="CZ25" s="94" t="s">
        <v>26</v>
      </c>
      <c r="DA25" s="132" t="s">
        <v>165</v>
      </c>
      <c r="DB25" s="2221">
        <v>23001911</v>
      </c>
      <c r="DC25" s="2221" t="s">
        <v>22</v>
      </c>
      <c r="DD25" s="2587">
        <v>21409992</v>
      </c>
      <c r="DE25" s="2587"/>
      <c r="DF25" s="2221">
        <v>4234923</v>
      </c>
      <c r="DG25" s="2221" t="s">
        <v>21</v>
      </c>
      <c r="DH25" s="2221">
        <v>17175069</v>
      </c>
      <c r="DI25" s="2221">
        <v>12075041</v>
      </c>
      <c r="DJ25" s="2221">
        <v>5095814</v>
      </c>
      <c r="DK25" s="2221">
        <v>4214</v>
      </c>
      <c r="DL25" s="2221">
        <v>1820571</v>
      </c>
      <c r="DM25" s="2221">
        <v>9749183</v>
      </c>
      <c r="DN25" s="1351" t="s">
        <v>27</v>
      </c>
      <c r="DO25" s="630" t="s">
        <v>26</v>
      </c>
      <c r="DP25" s="93" t="s">
        <v>26</v>
      </c>
      <c r="DQ25" s="94" t="s">
        <v>26</v>
      </c>
      <c r="DR25" s="132" t="s">
        <v>165</v>
      </c>
      <c r="DS25" s="2221">
        <v>493893</v>
      </c>
      <c r="DT25" s="2221">
        <v>3527830</v>
      </c>
      <c r="DU25" s="2587">
        <v>2852076</v>
      </c>
      <c r="DV25" s="2587"/>
      <c r="DW25" s="2221">
        <v>440734</v>
      </c>
      <c r="DX25" s="2221" t="s">
        <v>21</v>
      </c>
      <c r="DY25" s="2221">
        <v>2411342</v>
      </c>
      <c r="DZ25" s="2221">
        <v>2085</v>
      </c>
      <c r="EA25" s="2221">
        <v>2307602</v>
      </c>
      <c r="EB25" s="2221">
        <v>101655</v>
      </c>
      <c r="EC25" s="2221">
        <v>1124098</v>
      </c>
      <c r="ED25" s="2221" t="s">
        <v>22</v>
      </c>
      <c r="EE25" s="1351" t="s">
        <v>27</v>
      </c>
      <c r="EF25" s="630" t="s">
        <v>26</v>
      </c>
      <c r="EG25" s="93" t="s">
        <v>26</v>
      </c>
      <c r="EH25" s="94" t="s">
        <v>26</v>
      </c>
      <c r="EI25" s="132" t="s">
        <v>165</v>
      </c>
      <c r="EJ25" s="2221">
        <v>744</v>
      </c>
      <c r="EK25" s="2221">
        <v>37375</v>
      </c>
      <c r="EL25" s="2587">
        <v>29922</v>
      </c>
      <c r="EM25" s="2587"/>
      <c r="EN25" s="2221">
        <v>21852</v>
      </c>
      <c r="EO25" s="2221" t="s">
        <v>21</v>
      </c>
      <c r="EP25" s="2221">
        <v>8070</v>
      </c>
      <c r="EQ25" s="2221" t="s">
        <v>21</v>
      </c>
      <c r="ER25" s="2221">
        <v>8070</v>
      </c>
      <c r="ES25" s="2221" t="s">
        <v>21</v>
      </c>
      <c r="ET25" s="2221">
        <v>8197</v>
      </c>
      <c r="EU25" s="2221" t="s">
        <v>22</v>
      </c>
      <c r="EV25" s="1351" t="s">
        <v>27</v>
      </c>
      <c r="EW25" s="630" t="s">
        <v>26</v>
      </c>
      <c r="EX25" s="93" t="s">
        <v>26</v>
      </c>
      <c r="EY25" s="94" t="s">
        <v>26</v>
      </c>
      <c r="EZ25" s="132" t="s">
        <v>165</v>
      </c>
      <c r="FA25" s="2221">
        <v>1240017</v>
      </c>
      <c r="FB25" s="2221" t="s">
        <v>22</v>
      </c>
      <c r="FC25" s="2587">
        <v>1240017</v>
      </c>
      <c r="FD25" s="2587"/>
      <c r="FE25" s="2221">
        <v>235285</v>
      </c>
      <c r="FF25" s="2221">
        <v>357381</v>
      </c>
      <c r="FG25" s="2221">
        <v>647351</v>
      </c>
      <c r="FH25" s="2221" t="s">
        <v>22</v>
      </c>
      <c r="FI25" s="2221">
        <v>581066</v>
      </c>
      <c r="FJ25" s="2221">
        <v>66285</v>
      </c>
      <c r="FK25" s="2221" t="s">
        <v>22</v>
      </c>
      <c r="FL25" s="2221" t="s">
        <v>22</v>
      </c>
      <c r="FM25" s="1351" t="s">
        <v>27</v>
      </c>
      <c r="FN25" s="630" t="s">
        <v>26</v>
      </c>
      <c r="FO25" s="93" t="s">
        <v>26</v>
      </c>
      <c r="FP25" s="94" t="s">
        <v>26</v>
      </c>
      <c r="FQ25" s="132" t="s">
        <v>165</v>
      </c>
      <c r="FR25" s="2221">
        <v>1951034</v>
      </c>
      <c r="FS25" s="2221">
        <v>946632</v>
      </c>
      <c r="FT25" s="2587">
        <v>2740481</v>
      </c>
      <c r="FU25" s="2587"/>
      <c r="FV25" s="2221" t="s">
        <v>22</v>
      </c>
      <c r="FW25" s="2221" t="s">
        <v>21</v>
      </c>
      <c r="FX25" s="2221">
        <v>2740481</v>
      </c>
      <c r="FY25" s="2221" t="s">
        <v>21</v>
      </c>
      <c r="FZ25" s="2221">
        <v>2478616</v>
      </c>
      <c r="GA25" s="2221">
        <v>261865</v>
      </c>
      <c r="GB25" s="2221">
        <v>88861</v>
      </c>
      <c r="GC25" s="2221">
        <v>1336</v>
      </c>
      <c r="GD25" s="1351" t="s">
        <v>27</v>
      </c>
      <c r="GE25" s="630" t="s">
        <v>26</v>
      </c>
      <c r="GF25" s="93" t="s">
        <v>26</v>
      </c>
      <c r="GG25" s="94" t="s">
        <v>26</v>
      </c>
      <c r="GH25" s="132" t="s">
        <v>165</v>
      </c>
      <c r="GI25" s="2221">
        <v>146549</v>
      </c>
      <c r="GJ25" s="2221">
        <v>21587</v>
      </c>
      <c r="GK25" s="2587">
        <v>156122</v>
      </c>
      <c r="GL25" s="2587"/>
      <c r="GM25" s="2221">
        <v>13206</v>
      </c>
      <c r="GN25" s="2221" t="s">
        <v>21</v>
      </c>
      <c r="GO25" s="2221">
        <v>142916</v>
      </c>
      <c r="GP25" s="2221">
        <v>57390</v>
      </c>
      <c r="GQ25" s="2221">
        <v>77100</v>
      </c>
      <c r="GR25" s="2221">
        <v>8426</v>
      </c>
      <c r="GS25" s="2221">
        <v>6728</v>
      </c>
      <c r="GT25" s="2221">
        <v>14816</v>
      </c>
      <c r="GU25" s="1351" t="s">
        <v>27</v>
      </c>
      <c r="GV25" s="630" t="s">
        <v>26</v>
      </c>
    </row>
    <row r="26" spans="1:204" ht="15" customHeight="1">
      <c r="A26" s="93" t="s">
        <v>26</v>
      </c>
      <c r="B26" s="94" t="s">
        <v>26</v>
      </c>
      <c r="C26" s="132" t="s">
        <v>166</v>
      </c>
      <c r="D26" s="2221">
        <v>38731055</v>
      </c>
      <c r="E26" s="2221">
        <v>12140951</v>
      </c>
      <c r="F26" s="2221">
        <v>38574724</v>
      </c>
      <c r="G26" s="2221">
        <v>50677208</v>
      </c>
      <c r="H26" s="2221">
        <v>8226289</v>
      </c>
      <c r="I26" s="2221">
        <v>1637132</v>
      </c>
      <c r="J26" s="2221">
        <v>40813787</v>
      </c>
      <c r="K26" s="2221">
        <v>22250345</v>
      </c>
      <c r="L26" s="2221">
        <v>17857321</v>
      </c>
      <c r="M26" s="2221">
        <v>706121</v>
      </c>
      <c r="N26" s="2221">
        <v>5717556</v>
      </c>
      <c r="O26" s="2221">
        <v>9767867</v>
      </c>
      <c r="P26" s="1351" t="s">
        <v>28</v>
      </c>
      <c r="Q26" s="630" t="s">
        <v>26</v>
      </c>
      <c r="R26" s="93" t="s">
        <v>26</v>
      </c>
      <c r="S26" s="94" t="s">
        <v>26</v>
      </c>
      <c r="T26" s="132" t="s">
        <v>166</v>
      </c>
      <c r="U26" s="2221">
        <v>14375</v>
      </c>
      <c r="V26" s="2221" t="s">
        <v>22</v>
      </c>
      <c r="W26" s="2587">
        <v>14425</v>
      </c>
      <c r="X26" s="2587"/>
      <c r="Y26" s="2221" t="s">
        <v>22</v>
      </c>
      <c r="Z26" s="2221" t="s">
        <v>22</v>
      </c>
      <c r="AA26" s="2221">
        <v>14425</v>
      </c>
      <c r="AB26" s="2221" t="s">
        <v>22</v>
      </c>
      <c r="AC26" s="2221" t="s">
        <v>22</v>
      </c>
      <c r="AD26" s="2221">
        <v>14425</v>
      </c>
      <c r="AE26" s="2221">
        <v>15</v>
      </c>
      <c r="AF26" s="2221">
        <v>1772</v>
      </c>
      <c r="AG26" s="1351" t="s">
        <v>28</v>
      </c>
      <c r="AH26" s="630" t="s">
        <v>26</v>
      </c>
      <c r="AI26" s="93" t="s">
        <v>26</v>
      </c>
      <c r="AJ26" s="94" t="s">
        <v>26</v>
      </c>
      <c r="AK26" s="132" t="s">
        <v>166</v>
      </c>
      <c r="AL26" s="2221">
        <v>246137</v>
      </c>
      <c r="AM26" s="2221" t="s">
        <v>22</v>
      </c>
      <c r="AN26" s="2587">
        <v>261098</v>
      </c>
      <c r="AO26" s="2587"/>
      <c r="AP26" s="2221">
        <v>7994</v>
      </c>
      <c r="AQ26" s="2221">
        <v>12482</v>
      </c>
      <c r="AR26" s="2221">
        <v>240622</v>
      </c>
      <c r="AS26" s="2221">
        <v>190612</v>
      </c>
      <c r="AT26" s="2221">
        <v>35064</v>
      </c>
      <c r="AU26" s="2221">
        <v>14946</v>
      </c>
      <c r="AV26" s="2221">
        <v>83</v>
      </c>
      <c r="AW26" s="2221">
        <v>16989</v>
      </c>
      <c r="AX26" s="1351" t="s">
        <v>28</v>
      </c>
      <c r="AY26" s="630" t="s">
        <v>26</v>
      </c>
      <c r="AZ26" s="93" t="s">
        <v>26</v>
      </c>
      <c r="BA26" s="94" t="s">
        <v>26</v>
      </c>
      <c r="BB26" s="132" t="s">
        <v>166</v>
      </c>
      <c r="BC26" s="2221">
        <v>133920</v>
      </c>
      <c r="BD26" s="2221" t="s">
        <v>22</v>
      </c>
      <c r="BE26" s="2587">
        <v>144326</v>
      </c>
      <c r="BF26" s="2587"/>
      <c r="BG26" s="2221">
        <v>52848</v>
      </c>
      <c r="BH26" s="2221">
        <v>15755</v>
      </c>
      <c r="BI26" s="2221">
        <v>75723</v>
      </c>
      <c r="BJ26" s="2221" t="s">
        <v>21</v>
      </c>
      <c r="BK26" s="2221">
        <v>61075</v>
      </c>
      <c r="BL26" s="2221">
        <v>14648</v>
      </c>
      <c r="BM26" s="2221">
        <v>3712</v>
      </c>
      <c r="BN26" s="2221">
        <v>55550</v>
      </c>
      <c r="BO26" s="1351" t="s">
        <v>28</v>
      </c>
      <c r="BP26" s="630" t="s">
        <v>26</v>
      </c>
      <c r="BQ26" s="93" t="s">
        <v>26</v>
      </c>
      <c r="BR26" s="94" t="s">
        <v>26</v>
      </c>
      <c r="BS26" s="132" t="s">
        <v>166</v>
      </c>
      <c r="BT26" s="2221">
        <v>1392258</v>
      </c>
      <c r="BU26" s="2221" t="s">
        <v>22</v>
      </c>
      <c r="BV26" s="2587">
        <v>1415731</v>
      </c>
      <c r="BW26" s="2587"/>
      <c r="BX26" s="2221">
        <v>27677</v>
      </c>
      <c r="BY26" s="2221">
        <v>44886</v>
      </c>
      <c r="BZ26" s="2221">
        <v>1343168</v>
      </c>
      <c r="CA26" s="2221">
        <v>1123439</v>
      </c>
      <c r="CB26" s="2221">
        <v>140479</v>
      </c>
      <c r="CC26" s="2221">
        <v>79250</v>
      </c>
      <c r="CD26" s="2221">
        <v>59888</v>
      </c>
      <c r="CE26" s="2221">
        <v>119572</v>
      </c>
      <c r="CF26" s="1351" t="s">
        <v>28</v>
      </c>
      <c r="CG26" s="630" t="s">
        <v>26</v>
      </c>
      <c r="CH26" s="93" t="s">
        <v>26</v>
      </c>
      <c r="CI26" s="94" t="s">
        <v>26</v>
      </c>
      <c r="CJ26" s="132" t="s">
        <v>166</v>
      </c>
      <c r="CK26" s="2221" t="s">
        <v>21</v>
      </c>
      <c r="CL26" s="2221" t="s">
        <v>22</v>
      </c>
      <c r="CM26" s="2587">
        <v>347676</v>
      </c>
      <c r="CN26" s="2587"/>
      <c r="CO26" s="2221">
        <v>167560</v>
      </c>
      <c r="CP26" s="2221">
        <v>180116</v>
      </c>
      <c r="CQ26" s="2221" t="s">
        <v>21</v>
      </c>
      <c r="CR26" s="2221" t="s">
        <v>21</v>
      </c>
      <c r="CS26" s="2221" t="s">
        <v>21</v>
      </c>
      <c r="CT26" s="2221" t="s">
        <v>21</v>
      </c>
      <c r="CU26" s="2221">
        <v>1018</v>
      </c>
      <c r="CV26" s="2221">
        <v>1136</v>
      </c>
      <c r="CW26" s="1351" t="s">
        <v>28</v>
      </c>
      <c r="CX26" s="630" t="s">
        <v>26</v>
      </c>
      <c r="CY26" s="93" t="s">
        <v>26</v>
      </c>
      <c r="CZ26" s="94" t="s">
        <v>26</v>
      </c>
      <c r="DA26" s="132" t="s">
        <v>166</v>
      </c>
      <c r="DB26" s="2221">
        <v>24082844</v>
      </c>
      <c r="DC26" s="2221" t="s">
        <v>22</v>
      </c>
      <c r="DD26" s="2587">
        <v>22114735</v>
      </c>
      <c r="DE26" s="2587"/>
      <c r="DF26" s="2221">
        <v>4729736</v>
      </c>
      <c r="DG26" s="2221" t="s">
        <v>21</v>
      </c>
      <c r="DH26" s="2221">
        <v>17384999</v>
      </c>
      <c r="DI26" s="2221">
        <v>12217051</v>
      </c>
      <c r="DJ26" s="2221">
        <v>5163229</v>
      </c>
      <c r="DK26" s="2221">
        <v>4719</v>
      </c>
      <c r="DL26" s="2221">
        <v>2207660</v>
      </c>
      <c r="DM26" s="2221">
        <v>9540862</v>
      </c>
      <c r="DN26" s="1351" t="s">
        <v>28</v>
      </c>
      <c r="DO26" s="630" t="s">
        <v>26</v>
      </c>
      <c r="DP26" s="93" t="s">
        <v>26</v>
      </c>
      <c r="DQ26" s="94" t="s">
        <v>26</v>
      </c>
      <c r="DR26" s="132" t="s">
        <v>166</v>
      </c>
      <c r="DS26" s="2221">
        <v>511303</v>
      </c>
      <c r="DT26" s="2221">
        <v>3566977</v>
      </c>
      <c r="DU26" s="2587">
        <v>2859565</v>
      </c>
      <c r="DV26" s="2587"/>
      <c r="DW26" s="2221">
        <v>413399</v>
      </c>
      <c r="DX26" s="2221" t="s">
        <v>21</v>
      </c>
      <c r="DY26" s="2221">
        <v>2446166</v>
      </c>
      <c r="DZ26" s="2221">
        <v>2129</v>
      </c>
      <c r="EA26" s="2221">
        <v>2349053</v>
      </c>
      <c r="EB26" s="2221">
        <v>94984</v>
      </c>
      <c r="EC26" s="2221">
        <v>1175977</v>
      </c>
      <c r="ED26" s="2221" t="s">
        <v>22</v>
      </c>
      <c r="EE26" s="1351" t="s">
        <v>28</v>
      </c>
      <c r="EF26" s="630" t="s">
        <v>26</v>
      </c>
      <c r="EG26" s="93" t="s">
        <v>26</v>
      </c>
      <c r="EH26" s="94" t="s">
        <v>26</v>
      </c>
      <c r="EI26" s="132" t="s">
        <v>166</v>
      </c>
      <c r="EJ26" s="2221">
        <v>1217</v>
      </c>
      <c r="EK26" s="2221">
        <v>21542</v>
      </c>
      <c r="EL26" s="2587">
        <v>16947</v>
      </c>
      <c r="EM26" s="2587"/>
      <c r="EN26" s="2221">
        <v>13590</v>
      </c>
      <c r="EO26" s="2221" t="s">
        <v>21</v>
      </c>
      <c r="EP26" s="2221">
        <v>3357</v>
      </c>
      <c r="EQ26" s="2221" t="s">
        <v>21</v>
      </c>
      <c r="ER26" s="2221">
        <v>3357</v>
      </c>
      <c r="ES26" s="2221" t="s">
        <v>21</v>
      </c>
      <c r="ET26" s="2221">
        <v>5812</v>
      </c>
      <c r="EU26" s="2221" t="s">
        <v>22</v>
      </c>
      <c r="EV26" s="1351" t="s">
        <v>28</v>
      </c>
      <c r="EW26" s="630" t="s">
        <v>26</v>
      </c>
      <c r="EX26" s="93" t="s">
        <v>26</v>
      </c>
      <c r="EY26" s="94" t="s">
        <v>26</v>
      </c>
      <c r="EZ26" s="132" t="s">
        <v>166</v>
      </c>
      <c r="FA26" s="2221">
        <v>1315134</v>
      </c>
      <c r="FB26" s="2221" t="s">
        <v>22</v>
      </c>
      <c r="FC26" s="2587">
        <v>1315134</v>
      </c>
      <c r="FD26" s="2587"/>
      <c r="FE26" s="2221">
        <v>234641</v>
      </c>
      <c r="FF26" s="2221">
        <v>401157</v>
      </c>
      <c r="FG26" s="2221">
        <v>679336</v>
      </c>
      <c r="FH26" s="2221" t="s">
        <v>22</v>
      </c>
      <c r="FI26" s="2221">
        <v>595922</v>
      </c>
      <c r="FJ26" s="2221">
        <v>83414</v>
      </c>
      <c r="FK26" s="2221" t="s">
        <v>22</v>
      </c>
      <c r="FL26" s="2221" t="s">
        <v>22</v>
      </c>
      <c r="FM26" s="1351" t="s">
        <v>28</v>
      </c>
      <c r="FN26" s="630" t="s">
        <v>26</v>
      </c>
      <c r="FO26" s="93" t="s">
        <v>26</v>
      </c>
      <c r="FP26" s="94" t="s">
        <v>26</v>
      </c>
      <c r="FQ26" s="132" t="s">
        <v>166</v>
      </c>
      <c r="FR26" s="2221">
        <v>2036481</v>
      </c>
      <c r="FS26" s="2221">
        <v>942895</v>
      </c>
      <c r="FT26" s="2587">
        <v>2815720</v>
      </c>
      <c r="FU26" s="2587"/>
      <c r="FV26" s="2221" t="s">
        <v>22</v>
      </c>
      <c r="FW26" s="2221" t="s">
        <v>21</v>
      </c>
      <c r="FX26" s="2221">
        <v>2815720</v>
      </c>
      <c r="FY26" s="2221" t="s">
        <v>21</v>
      </c>
      <c r="FZ26" s="2221">
        <v>2544909</v>
      </c>
      <c r="GA26" s="2221">
        <v>270811</v>
      </c>
      <c r="GB26" s="2221">
        <v>95434</v>
      </c>
      <c r="GC26" s="2221">
        <v>1360</v>
      </c>
      <c r="GD26" s="1351" t="s">
        <v>28</v>
      </c>
      <c r="GE26" s="630" t="s">
        <v>26</v>
      </c>
      <c r="GF26" s="93" t="s">
        <v>26</v>
      </c>
      <c r="GG26" s="94" t="s">
        <v>26</v>
      </c>
      <c r="GH26" s="132" t="s">
        <v>166</v>
      </c>
      <c r="GI26" s="2221">
        <v>152608</v>
      </c>
      <c r="GJ26" s="2221">
        <v>20766</v>
      </c>
      <c r="GK26" s="2587">
        <v>156838</v>
      </c>
      <c r="GL26" s="2587"/>
      <c r="GM26" s="2221">
        <v>8335</v>
      </c>
      <c r="GN26" s="2221" t="s">
        <v>21</v>
      </c>
      <c r="GO26" s="2221">
        <v>148503</v>
      </c>
      <c r="GP26" s="2221">
        <v>55126</v>
      </c>
      <c r="GQ26" s="2221">
        <v>84472</v>
      </c>
      <c r="GR26" s="2221">
        <v>8905</v>
      </c>
      <c r="GS26" s="2221">
        <v>7861</v>
      </c>
      <c r="GT26" s="2221">
        <v>16143</v>
      </c>
      <c r="GU26" s="1351" t="s">
        <v>28</v>
      </c>
      <c r="GV26" s="630" t="s">
        <v>26</v>
      </c>
    </row>
    <row r="27" spans="1:204" ht="15" customHeight="1">
      <c r="A27" s="93" t="s">
        <v>26</v>
      </c>
      <c r="B27" s="94" t="s">
        <v>26</v>
      </c>
      <c r="C27" s="132" t="s">
        <v>167</v>
      </c>
      <c r="D27" s="2221">
        <v>39577189</v>
      </c>
      <c r="E27" s="2221">
        <v>12042437</v>
      </c>
      <c r="F27" s="2221">
        <v>38840360</v>
      </c>
      <c r="G27" s="2221">
        <v>50845841</v>
      </c>
      <c r="H27" s="2221">
        <v>7843253</v>
      </c>
      <c r="I27" s="2221">
        <v>1521951</v>
      </c>
      <c r="J27" s="2221">
        <v>41480637</v>
      </c>
      <c r="K27" s="2221">
        <v>22908414</v>
      </c>
      <c r="L27" s="2221">
        <v>17849383</v>
      </c>
      <c r="M27" s="2221">
        <v>722840</v>
      </c>
      <c r="N27" s="2221">
        <v>5554167</v>
      </c>
      <c r="O27" s="2221">
        <v>10234981</v>
      </c>
      <c r="P27" s="1351" t="s">
        <v>29</v>
      </c>
      <c r="Q27" s="630" t="s">
        <v>26</v>
      </c>
      <c r="R27" s="93" t="s">
        <v>26</v>
      </c>
      <c r="S27" s="94" t="s">
        <v>26</v>
      </c>
      <c r="T27" s="132" t="s">
        <v>167</v>
      </c>
      <c r="U27" s="2221">
        <v>15333</v>
      </c>
      <c r="V27" s="2221" t="s">
        <v>22</v>
      </c>
      <c r="W27" s="2587">
        <v>15446</v>
      </c>
      <c r="X27" s="2587"/>
      <c r="Y27" s="2221" t="s">
        <v>22</v>
      </c>
      <c r="Z27" s="2221" t="s">
        <v>22</v>
      </c>
      <c r="AA27" s="2221">
        <v>15446</v>
      </c>
      <c r="AB27" s="2221" t="s">
        <v>22</v>
      </c>
      <c r="AC27" s="2221" t="s">
        <v>22</v>
      </c>
      <c r="AD27" s="2221">
        <v>15446</v>
      </c>
      <c r="AE27" s="2221">
        <v>12</v>
      </c>
      <c r="AF27" s="2221">
        <v>1733</v>
      </c>
      <c r="AG27" s="1351" t="s">
        <v>29</v>
      </c>
      <c r="AH27" s="630" t="s">
        <v>26</v>
      </c>
      <c r="AI27" s="93" t="s">
        <v>26</v>
      </c>
      <c r="AJ27" s="94" t="s">
        <v>26</v>
      </c>
      <c r="AK27" s="132" t="s">
        <v>167</v>
      </c>
      <c r="AL27" s="2221">
        <v>300399</v>
      </c>
      <c r="AM27" s="2221" t="s">
        <v>22</v>
      </c>
      <c r="AN27" s="2587">
        <v>316690</v>
      </c>
      <c r="AO27" s="2587"/>
      <c r="AP27" s="2221">
        <v>17111</v>
      </c>
      <c r="AQ27" s="2221">
        <v>5031</v>
      </c>
      <c r="AR27" s="2221">
        <v>294548</v>
      </c>
      <c r="AS27" s="2221">
        <v>241333</v>
      </c>
      <c r="AT27" s="2221">
        <v>37953</v>
      </c>
      <c r="AU27" s="2221">
        <v>15262</v>
      </c>
      <c r="AV27" s="2221">
        <v>91</v>
      </c>
      <c r="AW27" s="2221">
        <v>17679</v>
      </c>
      <c r="AX27" s="1351" t="s">
        <v>29</v>
      </c>
      <c r="AY27" s="630" t="s">
        <v>26</v>
      </c>
      <c r="AZ27" s="93" t="s">
        <v>26</v>
      </c>
      <c r="BA27" s="94" t="s">
        <v>26</v>
      </c>
      <c r="BB27" s="132" t="s">
        <v>167</v>
      </c>
      <c r="BC27" s="2221">
        <v>155598</v>
      </c>
      <c r="BD27" s="2221" t="s">
        <v>22</v>
      </c>
      <c r="BE27" s="2587">
        <v>158840</v>
      </c>
      <c r="BF27" s="2587"/>
      <c r="BG27" s="2221">
        <v>63530</v>
      </c>
      <c r="BH27" s="2221">
        <v>8498</v>
      </c>
      <c r="BI27" s="2221">
        <v>86812</v>
      </c>
      <c r="BJ27" s="2221" t="s">
        <v>21</v>
      </c>
      <c r="BK27" s="2221">
        <v>68656</v>
      </c>
      <c r="BL27" s="2221">
        <v>18156</v>
      </c>
      <c r="BM27" s="2221">
        <v>3640</v>
      </c>
      <c r="BN27" s="2221">
        <v>53118</v>
      </c>
      <c r="BO27" s="1351" t="s">
        <v>29</v>
      </c>
      <c r="BP27" s="630" t="s">
        <v>26</v>
      </c>
      <c r="BQ27" s="93" t="s">
        <v>26</v>
      </c>
      <c r="BR27" s="94" t="s">
        <v>26</v>
      </c>
      <c r="BS27" s="132" t="s">
        <v>167</v>
      </c>
      <c r="BT27" s="2221">
        <v>1434810</v>
      </c>
      <c r="BU27" s="2221" t="s">
        <v>22</v>
      </c>
      <c r="BV27" s="2587">
        <v>1441735</v>
      </c>
      <c r="BW27" s="2587"/>
      <c r="BX27" s="2221">
        <v>35332</v>
      </c>
      <c r="BY27" s="2221">
        <v>37026</v>
      </c>
      <c r="BZ27" s="2221">
        <v>1369377</v>
      </c>
      <c r="CA27" s="2221">
        <v>1155880</v>
      </c>
      <c r="CB27" s="2221">
        <v>128418</v>
      </c>
      <c r="CC27" s="2221">
        <v>85079</v>
      </c>
      <c r="CD27" s="2221">
        <v>88338</v>
      </c>
      <c r="CE27" s="2221">
        <v>99614</v>
      </c>
      <c r="CF27" s="1351" t="s">
        <v>29</v>
      </c>
      <c r="CG27" s="630" t="s">
        <v>26</v>
      </c>
      <c r="CH27" s="93" t="s">
        <v>26</v>
      </c>
      <c r="CI27" s="94" t="s">
        <v>26</v>
      </c>
      <c r="CJ27" s="132" t="s">
        <v>167</v>
      </c>
      <c r="CK27" s="2221" t="s">
        <v>21</v>
      </c>
      <c r="CL27" s="2221" t="s">
        <v>22</v>
      </c>
      <c r="CM27" s="2587">
        <v>193361</v>
      </c>
      <c r="CN27" s="2587"/>
      <c r="CO27" s="2221">
        <v>82201</v>
      </c>
      <c r="CP27" s="2221">
        <v>111160</v>
      </c>
      <c r="CQ27" s="2221" t="s">
        <v>21</v>
      </c>
      <c r="CR27" s="2221" t="s">
        <v>21</v>
      </c>
      <c r="CS27" s="2221" t="s">
        <v>21</v>
      </c>
      <c r="CT27" s="2221" t="s">
        <v>21</v>
      </c>
      <c r="CU27" s="2221">
        <v>568</v>
      </c>
      <c r="CV27" s="2221">
        <v>257</v>
      </c>
      <c r="CW27" s="1351" t="s">
        <v>29</v>
      </c>
      <c r="CX27" s="630" t="s">
        <v>26</v>
      </c>
      <c r="CY27" s="93" t="s">
        <v>26</v>
      </c>
      <c r="CZ27" s="94" t="s">
        <v>26</v>
      </c>
      <c r="DA27" s="132" t="s">
        <v>167</v>
      </c>
      <c r="DB27" s="2221">
        <v>24526803</v>
      </c>
      <c r="DC27" s="2221" t="s">
        <v>22</v>
      </c>
      <c r="DD27" s="2587">
        <v>21838866</v>
      </c>
      <c r="DE27" s="2587"/>
      <c r="DF27" s="2221">
        <v>4383800</v>
      </c>
      <c r="DG27" s="2221" t="s">
        <v>21</v>
      </c>
      <c r="DH27" s="2221">
        <v>17455066</v>
      </c>
      <c r="DI27" s="2221">
        <v>12268355</v>
      </c>
      <c r="DJ27" s="2221">
        <v>5184468</v>
      </c>
      <c r="DK27" s="2221">
        <v>2243</v>
      </c>
      <c r="DL27" s="2221">
        <v>2167547</v>
      </c>
      <c r="DM27" s="2221">
        <v>10094663</v>
      </c>
      <c r="DN27" s="1351" t="s">
        <v>29</v>
      </c>
      <c r="DO27" s="630" t="s">
        <v>26</v>
      </c>
      <c r="DP27" s="93" t="s">
        <v>26</v>
      </c>
      <c r="DQ27" s="94" t="s">
        <v>26</v>
      </c>
      <c r="DR27" s="132" t="s">
        <v>167</v>
      </c>
      <c r="DS27" s="2221">
        <v>503809</v>
      </c>
      <c r="DT27" s="2221">
        <v>3573377</v>
      </c>
      <c r="DU27" s="2587">
        <v>2884852</v>
      </c>
      <c r="DV27" s="2587"/>
      <c r="DW27" s="2221">
        <v>396656</v>
      </c>
      <c r="DX27" s="2221" t="s">
        <v>21</v>
      </c>
      <c r="DY27" s="2221">
        <v>2488196</v>
      </c>
      <c r="DZ27" s="2221">
        <v>2232</v>
      </c>
      <c r="EA27" s="2221">
        <v>2376952</v>
      </c>
      <c r="EB27" s="2221">
        <v>109012</v>
      </c>
      <c r="EC27" s="2221">
        <v>1138579</v>
      </c>
      <c r="ED27" s="2221" t="s">
        <v>22</v>
      </c>
      <c r="EE27" s="1351" t="s">
        <v>29</v>
      </c>
      <c r="EF27" s="630" t="s">
        <v>26</v>
      </c>
      <c r="EG27" s="93" t="s">
        <v>26</v>
      </c>
      <c r="EH27" s="94" t="s">
        <v>26</v>
      </c>
      <c r="EI27" s="132" t="s">
        <v>167</v>
      </c>
      <c r="EJ27" s="2221">
        <v>864</v>
      </c>
      <c r="EK27" s="2221">
        <v>37182</v>
      </c>
      <c r="EL27" s="2587">
        <v>28279</v>
      </c>
      <c r="EM27" s="2587"/>
      <c r="EN27" s="2221">
        <v>19410</v>
      </c>
      <c r="EO27" s="2221" t="s">
        <v>21</v>
      </c>
      <c r="EP27" s="2221">
        <v>8869</v>
      </c>
      <c r="EQ27" s="2221" t="s">
        <v>21</v>
      </c>
      <c r="ER27" s="2221">
        <v>8869</v>
      </c>
      <c r="ES27" s="2221" t="s">
        <v>21</v>
      </c>
      <c r="ET27" s="2221">
        <v>9767</v>
      </c>
      <c r="EU27" s="2221" t="s">
        <v>22</v>
      </c>
      <c r="EV27" s="1351" t="s">
        <v>29</v>
      </c>
      <c r="EW27" s="630" t="s">
        <v>26</v>
      </c>
      <c r="EX27" s="93" t="s">
        <v>26</v>
      </c>
      <c r="EY27" s="94" t="s">
        <v>26</v>
      </c>
      <c r="EZ27" s="132" t="s">
        <v>167</v>
      </c>
      <c r="FA27" s="2221">
        <v>1323550</v>
      </c>
      <c r="FB27" s="2221" t="s">
        <v>22</v>
      </c>
      <c r="FC27" s="2587">
        <v>1323550</v>
      </c>
      <c r="FD27" s="2587"/>
      <c r="FE27" s="2221">
        <v>258805</v>
      </c>
      <c r="FF27" s="2221">
        <v>376847</v>
      </c>
      <c r="FG27" s="2221">
        <v>687898</v>
      </c>
      <c r="FH27" s="2221" t="s">
        <v>22</v>
      </c>
      <c r="FI27" s="2221">
        <v>610486</v>
      </c>
      <c r="FJ27" s="2221">
        <v>77412</v>
      </c>
      <c r="FK27" s="2221" t="s">
        <v>22</v>
      </c>
      <c r="FL27" s="2221" t="s">
        <v>22</v>
      </c>
      <c r="FM27" s="1351" t="s">
        <v>29</v>
      </c>
      <c r="FN27" s="630" t="s">
        <v>26</v>
      </c>
      <c r="FO27" s="93" t="s">
        <v>26</v>
      </c>
      <c r="FP27" s="94" t="s">
        <v>26</v>
      </c>
      <c r="FQ27" s="132" t="s">
        <v>167</v>
      </c>
      <c r="FR27" s="2221">
        <v>2037193</v>
      </c>
      <c r="FS27" s="2221">
        <v>896981</v>
      </c>
      <c r="FT27" s="2587">
        <v>2764281</v>
      </c>
      <c r="FU27" s="2587"/>
      <c r="FV27" s="2221" t="s">
        <v>22</v>
      </c>
      <c r="FW27" s="2221" t="s">
        <v>21</v>
      </c>
      <c r="FX27" s="2221">
        <v>2764281</v>
      </c>
      <c r="FY27" s="2221" t="s">
        <v>21</v>
      </c>
      <c r="FZ27" s="2221">
        <v>2482873</v>
      </c>
      <c r="GA27" s="2221">
        <v>281408</v>
      </c>
      <c r="GB27" s="2221">
        <v>103448</v>
      </c>
      <c r="GC27" s="2221">
        <v>1485</v>
      </c>
      <c r="GD27" s="1351" t="s">
        <v>29</v>
      </c>
      <c r="GE27" s="630" t="s">
        <v>26</v>
      </c>
      <c r="GF27" s="93" t="s">
        <v>26</v>
      </c>
      <c r="GG27" s="94" t="s">
        <v>26</v>
      </c>
      <c r="GH27" s="132" t="s">
        <v>167</v>
      </c>
      <c r="GI27" s="2221">
        <v>154315</v>
      </c>
      <c r="GJ27" s="2221">
        <v>12151</v>
      </c>
      <c r="GK27" s="2587">
        <v>148174</v>
      </c>
      <c r="GL27" s="2587"/>
      <c r="GM27" s="2221">
        <v>11605</v>
      </c>
      <c r="GN27" s="2221" t="s">
        <v>21</v>
      </c>
      <c r="GO27" s="2221">
        <v>136569</v>
      </c>
      <c r="GP27" s="2221">
        <v>43535</v>
      </c>
      <c r="GQ27" s="2221">
        <v>83816</v>
      </c>
      <c r="GR27" s="2221">
        <v>9218</v>
      </c>
      <c r="GS27" s="2221">
        <v>6726</v>
      </c>
      <c r="GT27" s="2221">
        <v>20035</v>
      </c>
      <c r="GU27" s="1351" t="s">
        <v>29</v>
      </c>
      <c r="GV27" s="630" t="s">
        <v>26</v>
      </c>
    </row>
    <row r="28" spans="1:204" ht="7.5" customHeight="1">
      <c r="A28" s="97"/>
      <c r="B28" s="98"/>
      <c r="C28" s="134"/>
      <c r="D28" s="2221"/>
      <c r="E28" s="2221"/>
      <c r="F28" s="2221"/>
      <c r="G28" s="2221"/>
      <c r="H28" s="2221"/>
      <c r="I28" s="2221"/>
      <c r="J28" s="2221"/>
      <c r="K28" s="2221"/>
      <c r="L28" s="2221"/>
      <c r="M28" s="2221"/>
      <c r="N28" s="2221"/>
      <c r="O28" s="2221"/>
      <c r="P28" s="1352"/>
      <c r="Q28" s="490"/>
      <c r="R28" s="97"/>
      <c r="S28" s="98"/>
      <c r="T28" s="134"/>
      <c r="U28" s="2221"/>
      <c r="V28" s="2221"/>
      <c r="W28" s="2221"/>
      <c r="X28" s="2221"/>
      <c r="Y28" s="2221"/>
      <c r="Z28" s="2221"/>
      <c r="AA28" s="2221"/>
      <c r="AB28" s="2221"/>
      <c r="AC28" s="2221"/>
      <c r="AD28" s="2221"/>
      <c r="AE28" s="2221"/>
      <c r="AF28" s="2221"/>
      <c r="AG28" s="1352"/>
      <c r="AH28" s="490"/>
      <c r="AI28" s="97"/>
      <c r="AJ28" s="98"/>
      <c r="AK28" s="134"/>
      <c r="AL28" s="2221"/>
      <c r="AM28" s="2221"/>
      <c r="AN28" s="2221"/>
      <c r="AO28" s="2221"/>
      <c r="AP28" s="2221"/>
      <c r="AQ28" s="2221"/>
      <c r="AR28" s="2221"/>
      <c r="AS28" s="2221"/>
      <c r="AT28" s="2221"/>
      <c r="AU28" s="2221"/>
      <c r="AV28" s="2221"/>
      <c r="AW28" s="2221"/>
      <c r="AX28" s="1352"/>
      <c r="AY28" s="490"/>
      <c r="AZ28" s="97"/>
      <c r="BA28" s="98"/>
      <c r="BB28" s="134"/>
      <c r="BC28" s="2221"/>
      <c r="BD28" s="2221"/>
      <c r="BE28" s="2221"/>
      <c r="BF28" s="2221"/>
      <c r="BG28" s="2221"/>
      <c r="BH28" s="2221"/>
      <c r="BI28" s="2221"/>
      <c r="BJ28" s="2221"/>
      <c r="BK28" s="2221"/>
      <c r="BL28" s="2221"/>
      <c r="BM28" s="2221"/>
      <c r="BN28" s="2221"/>
      <c r="BO28" s="1352"/>
      <c r="BP28" s="490"/>
      <c r="BQ28" s="97"/>
      <c r="BR28" s="98"/>
      <c r="BS28" s="134"/>
      <c r="BT28" s="2221"/>
      <c r="BU28" s="2221"/>
      <c r="BV28" s="2221"/>
      <c r="BW28" s="2221"/>
      <c r="BX28" s="2221"/>
      <c r="BY28" s="2221"/>
      <c r="BZ28" s="2221"/>
      <c r="CA28" s="2221"/>
      <c r="CB28" s="2221"/>
      <c r="CC28" s="2221"/>
      <c r="CD28" s="2221"/>
      <c r="CE28" s="2221"/>
      <c r="CF28" s="1352"/>
      <c r="CG28" s="490"/>
      <c r="CH28" s="97"/>
      <c r="CI28" s="98"/>
      <c r="CJ28" s="134"/>
      <c r="CK28" s="2221"/>
      <c r="CL28" s="2221"/>
      <c r="CM28" s="2221"/>
      <c r="CN28" s="2221"/>
      <c r="CO28" s="2221"/>
      <c r="CP28" s="2221"/>
      <c r="CQ28" s="2221"/>
      <c r="CR28" s="2221"/>
      <c r="CS28" s="2221"/>
      <c r="CT28" s="2221"/>
      <c r="CU28" s="2221"/>
      <c r="CV28" s="2221"/>
      <c r="CW28" s="1352"/>
      <c r="CX28" s="490"/>
      <c r="CY28" s="97"/>
      <c r="CZ28" s="98"/>
      <c r="DA28" s="134"/>
      <c r="DB28" s="2221"/>
      <c r="DC28" s="2221"/>
      <c r="DD28" s="2221"/>
      <c r="DE28" s="2221"/>
      <c r="DF28" s="2221"/>
      <c r="DG28" s="2221"/>
      <c r="DH28" s="2221"/>
      <c r="DI28" s="2221"/>
      <c r="DJ28" s="2221"/>
      <c r="DK28" s="2221"/>
      <c r="DL28" s="2221"/>
      <c r="DM28" s="2221"/>
      <c r="DN28" s="1352"/>
      <c r="DO28" s="490"/>
      <c r="DP28" s="97"/>
      <c r="DQ28" s="98"/>
      <c r="DR28" s="134"/>
      <c r="DS28" s="2221"/>
      <c r="DT28" s="2221"/>
      <c r="DU28" s="2221"/>
      <c r="DV28" s="2221"/>
      <c r="DW28" s="2221"/>
      <c r="DX28" s="2221"/>
      <c r="DY28" s="2221"/>
      <c r="DZ28" s="2221"/>
      <c r="EA28" s="2221"/>
      <c r="EB28" s="2221"/>
      <c r="EC28" s="2221"/>
      <c r="ED28" s="2221"/>
      <c r="EE28" s="1352"/>
      <c r="EF28" s="490"/>
      <c r="EG28" s="97"/>
      <c r="EH28" s="98"/>
      <c r="EI28" s="134"/>
      <c r="EJ28" s="2221"/>
      <c r="EK28" s="2221"/>
      <c r="EL28" s="2221"/>
      <c r="EM28" s="2221"/>
      <c r="EN28" s="2221"/>
      <c r="EO28" s="2221"/>
      <c r="EP28" s="2221"/>
      <c r="EQ28" s="2221"/>
      <c r="ER28" s="2221"/>
      <c r="ES28" s="2221"/>
      <c r="ET28" s="2221"/>
      <c r="EU28" s="2221"/>
      <c r="EV28" s="1352"/>
      <c r="EW28" s="490"/>
      <c r="EX28" s="97"/>
      <c r="EY28" s="98"/>
      <c r="EZ28" s="134"/>
      <c r="FA28" s="2221"/>
      <c r="FB28" s="2221"/>
      <c r="FC28" s="2221"/>
      <c r="FD28" s="2221"/>
      <c r="FE28" s="2221"/>
      <c r="FF28" s="2221"/>
      <c r="FG28" s="2221"/>
      <c r="FH28" s="2221"/>
      <c r="FI28" s="2221"/>
      <c r="FJ28" s="2221"/>
      <c r="FK28" s="2221"/>
      <c r="FL28" s="2221"/>
      <c r="FM28" s="1352"/>
      <c r="FN28" s="490"/>
      <c r="FO28" s="97"/>
      <c r="FP28" s="98"/>
      <c r="FQ28" s="134"/>
      <c r="FR28" s="2221"/>
      <c r="FS28" s="2221"/>
      <c r="FT28" s="2221"/>
      <c r="FU28" s="2221"/>
      <c r="FV28" s="2221"/>
      <c r="FW28" s="2221"/>
      <c r="FX28" s="2221"/>
      <c r="FY28" s="2221"/>
      <c r="FZ28" s="2221"/>
      <c r="GA28" s="2221"/>
      <c r="GB28" s="2221"/>
      <c r="GC28" s="2221"/>
      <c r="GD28" s="1352"/>
      <c r="GE28" s="490"/>
      <c r="GF28" s="97"/>
      <c r="GG28" s="98"/>
      <c r="GH28" s="134"/>
      <c r="GI28" s="2221"/>
      <c r="GJ28" s="2221"/>
      <c r="GK28" s="2221"/>
      <c r="GL28" s="2221"/>
      <c r="GM28" s="2221"/>
      <c r="GN28" s="2221"/>
      <c r="GO28" s="2221"/>
      <c r="GP28" s="2221"/>
      <c r="GQ28" s="2221"/>
      <c r="GR28" s="2221"/>
      <c r="GS28" s="2221"/>
      <c r="GT28" s="2221"/>
      <c r="GU28" s="1352"/>
      <c r="GV28" s="490"/>
    </row>
    <row r="29" spans="1:204" ht="15" customHeight="1">
      <c r="A29" s="93" t="s">
        <v>1535</v>
      </c>
      <c r="B29" s="94" t="s">
        <v>23</v>
      </c>
      <c r="C29" s="135" t="s">
        <v>168</v>
      </c>
      <c r="D29" s="2221">
        <v>13932622</v>
      </c>
      <c r="E29" s="2221">
        <v>4030440</v>
      </c>
      <c r="F29" s="2221">
        <v>13726027</v>
      </c>
      <c r="G29" s="2221">
        <v>17740363</v>
      </c>
      <c r="H29" s="2221">
        <v>2905646</v>
      </c>
      <c r="I29" s="2221">
        <v>519106</v>
      </c>
      <c r="J29" s="2221">
        <v>14315611</v>
      </c>
      <c r="K29" s="2221">
        <v>7924415</v>
      </c>
      <c r="L29" s="2221">
        <v>6146662</v>
      </c>
      <c r="M29" s="2221">
        <v>244534</v>
      </c>
      <c r="N29" s="2221">
        <v>1880073</v>
      </c>
      <c r="O29" s="2221">
        <v>10323325</v>
      </c>
      <c r="P29" s="1351" t="s">
        <v>30</v>
      </c>
      <c r="Q29" s="630" t="s">
        <v>1536</v>
      </c>
      <c r="R29" s="93" t="s">
        <v>1535</v>
      </c>
      <c r="S29" s="94" t="s">
        <v>23</v>
      </c>
      <c r="T29" s="135" t="s">
        <v>168</v>
      </c>
      <c r="U29" s="2221">
        <v>4229</v>
      </c>
      <c r="V29" s="2221" t="s">
        <v>22</v>
      </c>
      <c r="W29" s="2587">
        <v>4301</v>
      </c>
      <c r="X29" s="2587"/>
      <c r="Y29" s="2221" t="s">
        <v>22</v>
      </c>
      <c r="Z29" s="2221" t="s">
        <v>22</v>
      </c>
      <c r="AA29" s="2221">
        <v>4301</v>
      </c>
      <c r="AB29" s="2221" t="s">
        <v>22</v>
      </c>
      <c r="AC29" s="2221" t="s">
        <v>22</v>
      </c>
      <c r="AD29" s="2221">
        <v>4301</v>
      </c>
      <c r="AE29" s="2221">
        <v>4</v>
      </c>
      <c r="AF29" s="2221">
        <v>1685</v>
      </c>
      <c r="AG29" s="1351" t="s">
        <v>30</v>
      </c>
      <c r="AH29" s="630" t="s">
        <v>1536</v>
      </c>
      <c r="AI29" s="93" t="s">
        <v>1535</v>
      </c>
      <c r="AJ29" s="94" t="s">
        <v>23</v>
      </c>
      <c r="AK29" s="135" t="s">
        <v>168</v>
      </c>
      <c r="AL29" s="2221">
        <v>105595</v>
      </c>
      <c r="AM29" s="2221" t="s">
        <v>22</v>
      </c>
      <c r="AN29" s="2587">
        <v>107708</v>
      </c>
      <c r="AO29" s="2587"/>
      <c r="AP29" s="2221">
        <v>3474</v>
      </c>
      <c r="AQ29" s="2221">
        <v>19</v>
      </c>
      <c r="AR29" s="2221">
        <v>104215</v>
      </c>
      <c r="AS29" s="2221">
        <v>85691</v>
      </c>
      <c r="AT29" s="2221">
        <v>11980</v>
      </c>
      <c r="AU29" s="2221">
        <v>6544</v>
      </c>
      <c r="AV29" s="2221">
        <v>44</v>
      </c>
      <c r="AW29" s="2221">
        <v>17346</v>
      </c>
      <c r="AX29" s="1351" t="s">
        <v>30</v>
      </c>
      <c r="AY29" s="630" t="s">
        <v>1536</v>
      </c>
      <c r="AZ29" s="93" t="s">
        <v>1535</v>
      </c>
      <c r="BA29" s="94" t="s">
        <v>23</v>
      </c>
      <c r="BB29" s="135" t="s">
        <v>168</v>
      </c>
      <c r="BC29" s="2221">
        <v>62681</v>
      </c>
      <c r="BD29" s="2221" t="s">
        <v>22</v>
      </c>
      <c r="BE29" s="2587">
        <v>72567</v>
      </c>
      <c r="BF29" s="2587"/>
      <c r="BG29" s="2221">
        <v>35711</v>
      </c>
      <c r="BH29" s="2221">
        <v>5556</v>
      </c>
      <c r="BI29" s="2221">
        <v>31300</v>
      </c>
      <c r="BJ29" s="2221" t="s">
        <v>21</v>
      </c>
      <c r="BK29" s="2221">
        <v>22348</v>
      </c>
      <c r="BL29" s="2221">
        <v>8952</v>
      </c>
      <c r="BM29" s="2221">
        <v>970</v>
      </c>
      <c r="BN29" s="2221">
        <v>55390</v>
      </c>
      <c r="BO29" s="1351" t="s">
        <v>30</v>
      </c>
      <c r="BP29" s="630" t="s">
        <v>1536</v>
      </c>
      <c r="BQ29" s="93" t="s">
        <v>1535</v>
      </c>
      <c r="BR29" s="94" t="s">
        <v>23</v>
      </c>
      <c r="BS29" s="135" t="s">
        <v>168</v>
      </c>
      <c r="BT29" s="2221">
        <v>438665</v>
      </c>
      <c r="BU29" s="2221" t="s">
        <v>22</v>
      </c>
      <c r="BV29" s="2587">
        <v>448077</v>
      </c>
      <c r="BW29" s="2587"/>
      <c r="BX29" s="2221">
        <v>9225</v>
      </c>
      <c r="BY29" s="2221">
        <v>11036</v>
      </c>
      <c r="BZ29" s="2221">
        <v>427816</v>
      </c>
      <c r="CA29" s="2221">
        <v>355269</v>
      </c>
      <c r="CB29" s="2221">
        <v>44176</v>
      </c>
      <c r="CC29" s="2221">
        <v>28371</v>
      </c>
      <c r="CD29" s="2221">
        <v>38917</v>
      </c>
      <c r="CE29" s="2221">
        <v>69679</v>
      </c>
      <c r="CF29" s="1351" t="s">
        <v>30</v>
      </c>
      <c r="CG29" s="630" t="s">
        <v>1536</v>
      </c>
      <c r="CH29" s="93" t="s">
        <v>1535</v>
      </c>
      <c r="CI29" s="94" t="s">
        <v>23</v>
      </c>
      <c r="CJ29" s="135" t="s">
        <v>168</v>
      </c>
      <c r="CK29" s="2221" t="s">
        <v>21</v>
      </c>
      <c r="CL29" s="2221" t="s">
        <v>22</v>
      </c>
      <c r="CM29" s="2587">
        <v>147051</v>
      </c>
      <c r="CN29" s="2587"/>
      <c r="CO29" s="2221">
        <v>79937</v>
      </c>
      <c r="CP29" s="2221">
        <v>67114</v>
      </c>
      <c r="CQ29" s="2221" t="s">
        <v>21</v>
      </c>
      <c r="CR29" s="2221" t="s">
        <v>21</v>
      </c>
      <c r="CS29" s="2221" t="s">
        <v>21</v>
      </c>
      <c r="CT29" s="2221" t="s">
        <v>21</v>
      </c>
      <c r="CU29" s="2221" t="s">
        <v>21</v>
      </c>
      <c r="CV29" s="2221">
        <v>3340</v>
      </c>
      <c r="CW29" s="1351" t="s">
        <v>30</v>
      </c>
      <c r="CX29" s="630" t="s">
        <v>1536</v>
      </c>
      <c r="CY29" s="93" t="s">
        <v>1535</v>
      </c>
      <c r="CZ29" s="94" t="s">
        <v>23</v>
      </c>
      <c r="DA29" s="135" t="s">
        <v>168</v>
      </c>
      <c r="DB29" s="2221">
        <v>8524291</v>
      </c>
      <c r="DC29" s="2221" t="s">
        <v>22</v>
      </c>
      <c r="DD29" s="2587">
        <v>7508233</v>
      </c>
      <c r="DE29" s="2587"/>
      <c r="DF29" s="2221">
        <v>1663148</v>
      </c>
      <c r="DG29" s="2221" t="s">
        <v>21</v>
      </c>
      <c r="DH29" s="2221">
        <v>5845085</v>
      </c>
      <c r="DI29" s="2221">
        <v>4063173</v>
      </c>
      <c r="DJ29" s="2221">
        <v>1779902</v>
      </c>
      <c r="DK29" s="2221">
        <v>2010</v>
      </c>
      <c r="DL29" s="2221">
        <v>712336</v>
      </c>
      <c r="DM29" s="2221">
        <v>10095183</v>
      </c>
      <c r="DN29" s="1351" t="s">
        <v>30</v>
      </c>
      <c r="DO29" s="630" t="s">
        <v>1536</v>
      </c>
      <c r="DP29" s="93" t="s">
        <v>1535</v>
      </c>
      <c r="DQ29" s="94" t="s">
        <v>23</v>
      </c>
      <c r="DR29" s="135" t="s">
        <v>168</v>
      </c>
      <c r="DS29" s="2221">
        <v>172617</v>
      </c>
      <c r="DT29" s="2221">
        <v>1186914</v>
      </c>
      <c r="DU29" s="2587">
        <v>951498</v>
      </c>
      <c r="DV29" s="2587"/>
      <c r="DW29" s="2221">
        <v>135700</v>
      </c>
      <c r="DX29" s="2221" t="s">
        <v>21</v>
      </c>
      <c r="DY29" s="2221">
        <v>815798</v>
      </c>
      <c r="DZ29" s="2221">
        <v>778</v>
      </c>
      <c r="EA29" s="2221">
        <v>775750</v>
      </c>
      <c r="EB29" s="2221">
        <v>39270</v>
      </c>
      <c r="EC29" s="2221">
        <v>383207</v>
      </c>
      <c r="ED29" s="2221" t="s">
        <v>22</v>
      </c>
      <c r="EE29" s="1351" t="s">
        <v>30</v>
      </c>
      <c r="EF29" s="630" t="s">
        <v>1536</v>
      </c>
      <c r="EG29" s="93" t="s">
        <v>1535</v>
      </c>
      <c r="EH29" s="94" t="s">
        <v>23</v>
      </c>
      <c r="EI29" s="135" t="s">
        <v>168</v>
      </c>
      <c r="EJ29" s="2221" t="s">
        <v>21</v>
      </c>
      <c r="EK29" s="2221">
        <v>13433</v>
      </c>
      <c r="EL29" s="2587">
        <v>10142</v>
      </c>
      <c r="EM29" s="2587"/>
      <c r="EN29" s="2221">
        <v>7646</v>
      </c>
      <c r="EO29" s="2221" t="s">
        <v>21</v>
      </c>
      <c r="EP29" s="2221">
        <v>2496</v>
      </c>
      <c r="EQ29" s="2221" t="s">
        <v>21</v>
      </c>
      <c r="ER29" s="2221">
        <v>2496</v>
      </c>
      <c r="ES29" s="2221" t="s">
        <v>21</v>
      </c>
      <c r="ET29" s="2221">
        <v>3291</v>
      </c>
      <c r="EU29" s="2221" t="s">
        <v>22</v>
      </c>
      <c r="EV29" s="1351" t="s">
        <v>30</v>
      </c>
      <c r="EW29" s="630" t="s">
        <v>1536</v>
      </c>
      <c r="EX29" s="93" t="s">
        <v>1535</v>
      </c>
      <c r="EY29" s="94" t="s">
        <v>23</v>
      </c>
      <c r="EZ29" s="135" t="s">
        <v>168</v>
      </c>
      <c r="FA29" s="2221">
        <v>442357</v>
      </c>
      <c r="FB29" s="2221" t="s">
        <v>22</v>
      </c>
      <c r="FC29" s="2587">
        <v>442357</v>
      </c>
      <c r="FD29" s="2587"/>
      <c r="FE29" s="2221">
        <v>88281</v>
      </c>
      <c r="FF29" s="2221">
        <v>116934</v>
      </c>
      <c r="FG29" s="2221">
        <v>237142</v>
      </c>
      <c r="FH29" s="2221" t="s">
        <v>22</v>
      </c>
      <c r="FI29" s="2221">
        <v>207412</v>
      </c>
      <c r="FJ29" s="2221">
        <v>29730</v>
      </c>
      <c r="FK29" s="2221" t="s">
        <v>22</v>
      </c>
      <c r="FL29" s="2221" t="s">
        <v>22</v>
      </c>
      <c r="FM29" s="1351" t="s">
        <v>30</v>
      </c>
      <c r="FN29" s="630" t="s">
        <v>1536</v>
      </c>
      <c r="FO29" s="93" t="s">
        <v>1535</v>
      </c>
      <c r="FP29" s="94" t="s">
        <v>23</v>
      </c>
      <c r="FQ29" s="135" t="s">
        <v>168</v>
      </c>
      <c r="FR29" s="2221">
        <v>632033</v>
      </c>
      <c r="FS29" s="2221">
        <v>313503</v>
      </c>
      <c r="FT29" s="2587">
        <v>889356</v>
      </c>
      <c r="FU29" s="2587"/>
      <c r="FV29" s="2221" t="s">
        <v>22</v>
      </c>
      <c r="FW29" s="2221" t="s">
        <v>21</v>
      </c>
      <c r="FX29" s="2221">
        <v>889356</v>
      </c>
      <c r="FY29" s="2221" t="s">
        <v>21</v>
      </c>
      <c r="FZ29" s="2221">
        <v>803701</v>
      </c>
      <c r="GA29" s="2221">
        <v>85655</v>
      </c>
      <c r="GB29" s="2221">
        <v>27327</v>
      </c>
      <c r="GC29" s="2221">
        <v>1395</v>
      </c>
      <c r="GD29" s="1351" t="s">
        <v>30</v>
      </c>
      <c r="GE29" s="630" t="s">
        <v>1536</v>
      </c>
      <c r="GF29" s="93" t="s">
        <v>1535</v>
      </c>
      <c r="GG29" s="94" t="s">
        <v>23</v>
      </c>
      <c r="GH29" s="135" t="s">
        <v>168</v>
      </c>
      <c r="GI29" s="2221">
        <v>46077</v>
      </c>
      <c r="GJ29" s="2221">
        <v>7007</v>
      </c>
      <c r="GK29" s="2587">
        <v>49445</v>
      </c>
      <c r="GL29" s="2587"/>
      <c r="GM29" s="2221">
        <v>5003</v>
      </c>
      <c r="GN29" s="2221" t="s">
        <v>21</v>
      </c>
      <c r="GO29" s="2221">
        <v>44442</v>
      </c>
      <c r="GP29" s="2221">
        <v>18324</v>
      </c>
      <c r="GQ29" s="2221">
        <v>22974</v>
      </c>
      <c r="GR29" s="2221">
        <v>3144</v>
      </c>
      <c r="GS29" s="2221">
        <v>2307</v>
      </c>
      <c r="GT29" s="2221">
        <v>14149</v>
      </c>
      <c r="GU29" s="1351" t="s">
        <v>30</v>
      </c>
      <c r="GV29" s="630" t="s">
        <v>1536</v>
      </c>
    </row>
    <row r="30" spans="1:204" ht="15" customHeight="1">
      <c r="A30" s="88" t="s">
        <v>26</v>
      </c>
      <c r="B30" s="89" t="s">
        <v>26</v>
      </c>
      <c r="C30" s="135" t="s">
        <v>169</v>
      </c>
      <c r="D30" s="2221">
        <v>12620940</v>
      </c>
      <c r="E30" s="2221">
        <v>3797599</v>
      </c>
      <c r="F30" s="2221">
        <v>12771413</v>
      </c>
      <c r="G30" s="2221">
        <v>16556867</v>
      </c>
      <c r="H30" s="2221">
        <v>2712033</v>
      </c>
      <c r="I30" s="2221">
        <v>519866</v>
      </c>
      <c r="J30" s="2221">
        <v>13324969</v>
      </c>
      <c r="K30" s="2221">
        <v>7296397</v>
      </c>
      <c r="L30" s="2221">
        <v>5781917</v>
      </c>
      <c r="M30" s="2221">
        <v>246654</v>
      </c>
      <c r="N30" s="2221">
        <v>1816563</v>
      </c>
      <c r="O30" s="2221">
        <v>10137228</v>
      </c>
      <c r="P30" s="1351" t="s">
        <v>31</v>
      </c>
      <c r="Q30" s="630" t="s">
        <v>26</v>
      </c>
      <c r="R30" s="88" t="s">
        <v>26</v>
      </c>
      <c r="S30" s="89" t="s">
        <v>26</v>
      </c>
      <c r="T30" s="135" t="s">
        <v>169</v>
      </c>
      <c r="U30" s="2221">
        <v>4746</v>
      </c>
      <c r="V30" s="2221" t="s">
        <v>22</v>
      </c>
      <c r="W30" s="2587">
        <v>4757</v>
      </c>
      <c r="X30" s="2587"/>
      <c r="Y30" s="2221" t="s">
        <v>22</v>
      </c>
      <c r="Z30" s="2221" t="s">
        <v>22</v>
      </c>
      <c r="AA30" s="2221">
        <v>4757</v>
      </c>
      <c r="AB30" s="2221" t="s">
        <v>22</v>
      </c>
      <c r="AC30" s="2221" t="s">
        <v>22</v>
      </c>
      <c r="AD30" s="2221">
        <v>4757</v>
      </c>
      <c r="AE30" s="2221">
        <v>4</v>
      </c>
      <c r="AF30" s="2221">
        <v>1692</v>
      </c>
      <c r="AG30" s="1351" t="s">
        <v>31</v>
      </c>
      <c r="AH30" s="630" t="s">
        <v>26</v>
      </c>
      <c r="AI30" s="88" t="s">
        <v>26</v>
      </c>
      <c r="AJ30" s="89" t="s">
        <v>26</v>
      </c>
      <c r="AK30" s="135" t="s">
        <v>169</v>
      </c>
      <c r="AL30" s="2221">
        <v>99499</v>
      </c>
      <c r="AM30" s="2221" t="s">
        <v>22</v>
      </c>
      <c r="AN30" s="2587">
        <v>104407</v>
      </c>
      <c r="AO30" s="2587"/>
      <c r="AP30" s="2221">
        <v>3605</v>
      </c>
      <c r="AQ30" s="2221">
        <v>3494</v>
      </c>
      <c r="AR30" s="2221">
        <v>97308</v>
      </c>
      <c r="AS30" s="2221">
        <v>78272</v>
      </c>
      <c r="AT30" s="2221">
        <v>12597</v>
      </c>
      <c r="AU30" s="2221">
        <v>6439</v>
      </c>
      <c r="AV30" s="2221">
        <v>68</v>
      </c>
      <c r="AW30" s="2221">
        <v>17132</v>
      </c>
      <c r="AX30" s="1351" t="s">
        <v>31</v>
      </c>
      <c r="AY30" s="630" t="s">
        <v>26</v>
      </c>
      <c r="AZ30" s="88" t="s">
        <v>26</v>
      </c>
      <c r="BA30" s="89" t="s">
        <v>26</v>
      </c>
      <c r="BB30" s="135" t="s">
        <v>169</v>
      </c>
      <c r="BC30" s="2221">
        <v>71998</v>
      </c>
      <c r="BD30" s="2221" t="s">
        <v>22</v>
      </c>
      <c r="BE30" s="2587">
        <v>70221</v>
      </c>
      <c r="BF30" s="2587"/>
      <c r="BG30" s="2221">
        <v>35272</v>
      </c>
      <c r="BH30" s="2221">
        <v>2759</v>
      </c>
      <c r="BI30" s="2221">
        <v>32190</v>
      </c>
      <c r="BJ30" s="2221" t="s">
        <v>21</v>
      </c>
      <c r="BK30" s="2221">
        <v>22874</v>
      </c>
      <c r="BL30" s="2221">
        <v>9316</v>
      </c>
      <c r="BM30" s="2221">
        <v>955</v>
      </c>
      <c r="BN30" s="2221">
        <v>58832</v>
      </c>
      <c r="BO30" s="1351" t="s">
        <v>31</v>
      </c>
      <c r="BP30" s="630" t="s">
        <v>26</v>
      </c>
      <c r="BQ30" s="88" t="s">
        <v>26</v>
      </c>
      <c r="BR30" s="89" t="s">
        <v>26</v>
      </c>
      <c r="BS30" s="135" t="s">
        <v>169</v>
      </c>
      <c r="BT30" s="2221">
        <v>450828</v>
      </c>
      <c r="BU30" s="2221" t="s">
        <v>22</v>
      </c>
      <c r="BV30" s="2587">
        <v>428078</v>
      </c>
      <c r="BW30" s="2587"/>
      <c r="BX30" s="2221">
        <v>8535</v>
      </c>
      <c r="BY30" s="2221">
        <v>10890</v>
      </c>
      <c r="BZ30" s="2221">
        <v>408653</v>
      </c>
      <c r="CA30" s="2221">
        <v>338093</v>
      </c>
      <c r="CB30" s="2221">
        <v>43241</v>
      </c>
      <c r="CC30" s="2221">
        <v>27319</v>
      </c>
      <c r="CD30" s="2221">
        <v>32965</v>
      </c>
      <c r="CE30" s="2221">
        <v>93155</v>
      </c>
      <c r="CF30" s="1351" t="s">
        <v>31</v>
      </c>
      <c r="CG30" s="630" t="s">
        <v>26</v>
      </c>
      <c r="CH30" s="88" t="s">
        <v>26</v>
      </c>
      <c r="CI30" s="89" t="s">
        <v>26</v>
      </c>
      <c r="CJ30" s="135" t="s">
        <v>169</v>
      </c>
      <c r="CK30" s="2221" t="s">
        <v>21</v>
      </c>
      <c r="CL30" s="2221" t="s">
        <v>22</v>
      </c>
      <c r="CM30" s="2587">
        <v>100042</v>
      </c>
      <c r="CN30" s="2587"/>
      <c r="CO30" s="2221">
        <v>42789</v>
      </c>
      <c r="CP30" s="2221">
        <v>57253</v>
      </c>
      <c r="CQ30" s="2221" t="s">
        <v>21</v>
      </c>
      <c r="CR30" s="2221" t="s">
        <v>21</v>
      </c>
      <c r="CS30" s="2221" t="s">
        <v>21</v>
      </c>
      <c r="CT30" s="2221" t="s">
        <v>21</v>
      </c>
      <c r="CU30" s="2221" t="s">
        <v>21</v>
      </c>
      <c r="CV30" s="2221">
        <v>3340</v>
      </c>
      <c r="CW30" s="1351" t="s">
        <v>31</v>
      </c>
      <c r="CX30" s="630" t="s">
        <v>26</v>
      </c>
      <c r="CY30" s="88" t="s">
        <v>26</v>
      </c>
      <c r="CZ30" s="89" t="s">
        <v>26</v>
      </c>
      <c r="DA30" s="135" t="s">
        <v>169</v>
      </c>
      <c r="DB30" s="2221">
        <v>7523625</v>
      </c>
      <c r="DC30" s="2221" t="s">
        <v>22</v>
      </c>
      <c r="DD30" s="2587">
        <v>7109219</v>
      </c>
      <c r="DE30" s="2587"/>
      <c r="DF30" s="2221">
        <v>1577636</v>
      </c>
      <c r="DG30" s="2221" t="s">
        <v>21</v>
      </c>
      <c r="DH30" s="2221">
        <v>5531583</v>
      </c>
      <c r="DI30" s="2221">
        <v>3843900</v>
      </c>
      <c r="DJ30" s="2221">
        <v>1685096</v>
      </c>
      <c r="DK30" s="2221">
        <v>2587</v>
      </c>
      <c r="DL30" s="2221">
        <v>701578</v>
      </c>
      <c r="DM30" s="2221">
        <v>9857979</v>
      </c>
      <c r="DN30" s="1351" t="s">
        <v>31</v>
      </c>
      <c r="DO30" s="630" t="s">
        <v>26</v>
      </c>
      <c r="DP30" s="88" t="s">
        <v>26</v>
      </c>
      <c r="DQ30" s="89" t="s">
        <v>26</v>
      </c>
      <c r="DR30" s="135" t="s">
        <v>169</v>
      </c>
      <c r="DS30" s="2221">
        <v>160568</v>
      </c>
      <c r="DT30" s="2221">
        <v>1119413</v>
      </c>
      <c r="DU30" s="2587">
        <v>895961</v>
      </c>
      <c r="DV30" s="2587"/>
      <c r="DW30" s="2221">
        <v>126894</v>
      </c>
      <c r="DX30" s="2221" t="s">
        <v>21</v>
      </c>
      <c r="DY30" s="2221">
        <v>769067</v>
      </c>
      <c r="DZ30" s="2221">
        <v>689</v>
      </c>
      <c r="EA30" s="2221">
        <v>732456</v>
      </c>
      <c r="EB30" s="2221">
        <v>35922</v>
      </c>
      <c r="EC30" s="2221">
        <v>359770</v>
      </c>
      <c r="ED30" s="2221" t="s">
        <v>22</v>
      </c>
      <c r="EE30" s="1351" t="s">
        <v>31</v>
      </c>
      <c r="EF30" s="630" t="s">
        <v>26</v>
      </c>
      <c r="EG30" s="88" t="s">
        <v>26</v>
      </c>
      <c r="EH30" s="89" t="s">
        <v>26</v>
      </c>
      <c r="EI30" s="135" t="s">
        <v>169</v>
      </c>
      <c r="EJ30" s="2221">
        <v>148</v>
      </c>
      <c r="EK30" s="2221">
        <v>11163</v>
      </c>
      <c r="EL30" s="2587">
        <v>8349</v>
      </c>
      <c r="EM30" s="2587"/>
      <c r="EN30" s="2221">
        <v>7126</v>
      </c>
      <c r="EO30" s="2221" t="s">
        <v>21</v>
      </c>
      <c r="EP30" s="2221">
        <v>1223</v>
      </c>
      <c r="EQ30" s="2221" t="s">
        <v>21</v>
      </c>
      <c r="ER30" s="2221">
        <v>1223</v>
      </c>
      <c r="ES30" s="2221" t="s">
        <v>21</v>
      </c>
      <c r="ET30" s="2221">
        <v>2962</v>
      </c>
      <c r="EU30" s="2221" t="s">
        <v>22</v>
      </c>
      <c r="EV30" s="1351" t="s">
        <v>31</v>
      </c>
      <c r="EW30" s="630" t="s">
        <v>26</v>
      </c>
      <c r="EX30" s="88" t="s">
        <v>26</v>
      </c>
      <c r="EY30" s="89" t="s">
        <v>26</v>
      </c>
      <c r="EZ30" s="135" t="s">
        <v>169</v>
      </c>
      <c r="FA30" s="2221">
        <v>440265</v>
      </c>
      <c r="FB30" s="2221" t="s">
        <v>22</v>
      </c>
      <c r="FC30" s="2587">
        <v>440265</v>
      </c>
      <c r="FD30" s="2587"/>
      <c r="FE30" s="2221">
        <v>84757</v>
      </c>
      <c r="FF30" s="2221">
        <v>120926</v>
      </c>
      <c r="FG30" s="2221">
        <v>234582</v>
      </c>
      <c r="FH30" s="2221" t="s">
        <v>22</v>
      </c>
      <c r="FI30" s="2221">
        <v>202124</v>
      </c>
      <c r="FJ30" s="2221">
        <v>32458</v>
      </c>
      <c r="FK30" s="2221" t="s">
        <v>22</v>
      </c>
      <c r="FL30" s="2221" t="s">
        <v>22</v>
      </c>
      <c r="FM30" s="1351" t="s">
        <v>31</v>
      </c>
      <c r="FN30" s="630" t="s">
        <v>26</v>
      </c>
      <c r="FO30" s="88" t="s">
        <v>26</v>
      </c>
      <c r="FP30" s="89" t="s">
        <v>26</v>
      </c>
      <c r="FQ30" s="135" t="s">
        <v>169</v>
      </c>
      <c r="FR30" s="2221">
        <v>596282</v>
      </c>
      <c r="FS30" s="2221">
        <v>294964</v>
      </c>
      <c r="FT30" s="2587">
        <v>839895</v>
      </c>
      <c r="FU30" s="2587"/>
      <c r="FV30" s="2221" t="s">
        <v>22</v>
      </c>
      <c r="FW30" s="2221" t="s">
        <v>21</v>
      </c>
      <c r="FX30" s="2221">
        <v>839895</v>
      </c>
      <c r="FY30" s="2221" t="s">
        <v>21</v>
      </c>
      <c r="FZ30" s="2221">
        <v>759934</v>
      </c>
      <c r="GA30" s="2221">
        <v>79961</v>
      </c>
      <c r="GB30" s="2221">
        <v>26980</v>
      </c>
      <c r="GC30" s="2221">
        <v>1474</v>
      </c>
      <c r="GD30" s="1351" t="s">
        <v>31</v>
      </c>
      <c r="GE30" s="630" t="s">
        <v>26</v>
      </c>
      <c r="GF30" s="88" t="s">
        <v>26</v>
      </c>
      <c r="GG30" s="89" t="s">
        <v>26</v>
      </c>
      <c r="GH30" s="135" t="s">
        <v>169</v>
      </c>
      <c r="GI30" s="2221">
        <v>48933</v>
      </c>
      <c r="GJ30" s="2221">
        <v>2599</v>
      </c>
      <c r="GK30" s="2587">
        <v>44794</v>
      </c>
      <c r="GL30" s="2587"/>
      <c r="GM30" s="2221">
        <v>5149</v>
      </c>
      <c r="GN30" s="2221" t="s">
        <v>21</v>
      </c>
      <c r="GO30" s="2221">
        <v>39645</v>
      </c>
      <c r="GP30" s="2221">
        <v>10946</v>
      </c>
      <c r="GQ30" s="2221">
        <v>25639</v>
      </c>
      <c r="GR30" s="2221">
        <v>3060</v>
      </c>
      <c r="GS30" s="2221">
        <v>2276</v>
      </c>
      <c r="GT30" s="2221">
        <v>14563</v>
      </c>
      <c r="GU30" s="1351" t="s">
        <v>31</v>
      </c>
      <c r="GV30" s="630" t="s">
        <v>26</v>
      </c>
    </row>
    <row r="31" spans="1:204" ht="15" customHeight="1">
      <c r="A31" s="88" t="s">
        <v>26</v>
      </c>
      <c r="B31" s="89" t="s">
        <v>26</v>
      </c>
      <c r="C31" s="135" t="s">
        <v>170</v>
      </c>
      <c r="D31" s="2221">
        <v>13102191</v>
      </c>
      <c r="E31" s="2221">
        <v>4073185</v>
      </c>
      <c r="F31" s="2221">
        <v>13182051</v>
      </c>
      <c r="G31" s="2221">
        <v>17240341</v>
      </c>
      <c r="H31" s="2221">
        <v>2816427</v>
      </c>
      <c r="I31" s="2221">
        <v>522881</v>
      </c>
      <c r="J31" s="2221">
        <v>13901033</v>
      </c>
      <c r="K31" s="2221">
        <v>7594301</v>
      </c>
      <c r="L31" s="2221">
        <v>6062554</v>
      </c>
      <c r="M31" s="2221">
        <v>244178</v>
      </c>
      <c r="N31" s="2221">
        <v>1803446</v>
      </c>
      <c r="O31" s="2221">
        <v>9986457</v>
      </c>
      <c r="P31" s="1351" t="s">
        <v>32</v>
      </c>
      <c r="Q31" s="630" t="s">
        <v>26</v>
      </c>
      <c r="R31" s="88" t="s">
        <v>26</v>
      </c>
      <c r="S31" s="89" t="s">
        <v>26</v>
      </c>
      <c r="T31" s="135" t="s">
        <v>170</v>
      </c>
      <c r="U31" s="2221">
        <v>5347</v>
      </c>
      <c r="V31" s="2221" t="s">
        <v>22</v>
      </c>
      <c r="W31" s="2587">
        <v>5357</v>
      </c>
      <c r="X31" s="2587"/>
      <c r="Y31" s="2221" t="s">
        <v>22</v>
      </c>
      <c r="Z31" s="2221" t="s">
        <v>22</v>
      </c>
      <c r="AA31" s="2221">
        <v>5357</v>
      </c>
      <c r="AB31" s="2221" t="s">
        <v>22</v>
      </c>
      <c r="AC31" s="2221" t="s">
        <v>22</v>
      </c>
      <c r="AD31" s="2221">
        <v>5357</v>
      </c>
      <c r="AE31" s="2221">
        <v>4</v>
      </c>
      <c r="AF31" s="2221">
        <v>1701</v>
      </c>
      <c r="AG31" s="1351" t="s">
        <v>32</v>
      </c>
      <c r="AH31" s="630" t="s">
        <v>26</v>
      </c>
      <c r="AI31" s="88" t="s">
        <v>26</v>
      </c>
      <c r="AJ31" s="89" t="s">
        <v>26</v>
      </c>
      <c r="AK31" s="135" t="s">
        <v>170</v>
      </c>
      <c r="AL31" s="2221">
        <v>103487</v>
      </c>
      <c r="AM31" s="2221" t="s">
        <v>22</v>
      </c>
      <c r="AN31" s="2587">
        <v>108491</v>
      </c>
      <c r="AO31" s="2587"/>
      <c r="AP31" s="2221">
        <v>2968</v>
      </c>
      <c r="AQ31" s="2221">
        <v>2990</v>
      </c>
      <c r="AR31" s="2221">
        <v>102533</v>
      </c>
      <c r="AS31" s="2221">
        <v>84761</v>
      </c>
      <c r="AT31" s="2221">
        <v>11741</v>
      </c>
      <c r="AU31" s="2221">
        <v>6031</v>
      </c>
      <c r="AV31" s="2221">
        <v>33</v>
      </c>
      <c r="AW31" s="2221">
        <v>16212</v>
      </c>
      <c r="AX31" s="1351" t="s">
        <v>32</v>
      </c>
      <c r="AY31" s="630" t="s">
        <v>26</v>
      </c>
      <c r="AZ31" s="88" t="s">
        <v>26</v>
      </c>
      <c r="BA31" s="89" t="s">
        <v>26</v>
      </c>
      <c r="BB31" s="135" t="s">
        <v>170</v>
      </c>
      <c r="BC31" s="2221">
        <v>58450</v>
      </c>
      <c r="BD31" s="2221" t="s">
        <v>22</v>
      </c>
      <c r="BE31" s="2587">
        <v>62596</v>
      </c>
      <c r="BF31" s="2587"/>
      <c r="BG31" s="2221">
        <v>28634</v>
      </c>
      <c r="BH31" s="2221">
        <v>2820</v>
      </c>
      <c r="BI31" s="2221">
        <v>31142</v>
      </c>
      <c r="BJ31" s="2221" t="s">
        <v>21</v>
      </c>
      <c r="BK31" s="2221">
        <v>22862</v>
      </c>
      <c r="BL31" s="2221">
        <v>8280</v>
      </c>
      <c r="BM31" s="2221">
        <v>1314</v>
      </c>
      <c r="BN31" s="2221">
        <v>55714</v>
      </c>
      <c r="BO31" s="1351" t="s">
        <v>32</v>
      </c>
      <c r="BP31" s="630" t="s">
        <v>26</v>
      </c>
      <c r="BQ31" s="88" t="s">
        <v>26</v>
      </c>
      <c r="BR31" s="89" t="s">
        <v>26</v>
      </c>
      <c r="BS31" s="135" t="s">
        <v>170</v>
      </c>
      <c r="BT31" s="2221">
        <v>424200</v>
      </c>
      <c r="BU31" s="2221" t="s">
        <v>22</v>
      </c>
      <c r="BV31" s="2587">
        <v>434396</v>
      </c>
      <c r="BW31" s="2587"/>
      <c r="BX31" s="2221">
        <v>7756</v>
      </c>
      <c r="BY31" s="2221">
        <v>11597</v>
      </c>
      <c r="BZ31" s="2221">
        <v>415043</v>
      </c>
      <c r="CA31" s="2221">
        <v>346540</v>
      </c>
      <c r="CB31" s="2221">
        <v>44294</v>
      </c>
      <c r="CC31" s="2221">
        <v>24209</v>
      </c>
      <c r="CD31" s="2221">
        <v>35673</v>
      </c>
      <c r="CE31" s="2221">
        <v>85086</v>
      </c>
      <c r="CF31" s="1351" t="s">
        <v>32</v>
      </c>
      <c r="CG31" s="630" t="s">
        <v>26</v>
      </c>
      <c r="CH31" s="88" t="s">
        <v>26</v>
      </c>
      <c r="CI31" s="89" t="s">
        <v>26</v>
      </c>
      <c r="CJ31" s="135" t="s">
        <v>170</v>
      </c>
      <c r="CK31" s="2221" t="s">
        <v>21</v>
      </c>
      <c r="CL31" s="2221" t="s">
        <v>22</v>
      </c>
      <c r="CM31" s="2587">
        <v>61740</v>
      </c>
      <c r="CN31" s="2587"/>
      <c r="CO31" s="2221">
        <v>53086</v>
      </c>
      <c r="CP31" s="2221">
        <v>8654</v>
      </c>
      <c r="CQ31" s="2221" t="s">
        <v>21</v>
      </c>
      <c r="CR31" s="2221" t="s">
        <v>21</v>
      </c>
      <c r="CS31" s="2221" t="s">
        <v>21</v>
      </c>
      <c r="CT31" s="2221" t="s">
        <v>21</v>
      </c>
      <c r="CU31" s="2221" t="s">
        <v>21</v>
      </c>
      <c r="CV31" s="2221">
        <v>3340</v>
      </c>
      <c r="CW31" s="1351" t="s">
        <v>32</v>
      </c>
      <c r="CX31" s="630" t="s">
        <v>26</v>
      </c>
      <c r="CY31" s="88" t="s">
        <v>26</v>
      </c>
      <c r="CZ31" s="89" t="s">
        <v>26</v>
      </c>
      <c r="DA31" s="135" t="s">
        <v>170</v>
      </c>
      <c r="DB31" s="2221">
        <v>8059621</v>
      </c>
      <c r="DC31" s="2221" t="s">
        <v>22</v>
      </c>
      <c r="DD31" s="2587">
        <v>7546313</v>
      </c>
      <c r="DE31" s="2587"/>
      <c r="DF31" s="2221">
        <v>1626508</v>
      </c>
      <c r="DG31" s="2221" t="s">
        <v>21</v>
      </c>
      <c r="DH31" s="2221">
        <v>5919805</v>
      </c>
      <c r="DI31" s="2221">
        <v>4125489</v>
      </c>
      <c r="DJ31" s="2221">
        <v>1793392</v>
      </c>
      <c r="DK31" s="2221">
        <v>924</v>
      </c>
      <c r="DL31" s="2221">
        <v>541052</v>
      </c>
      <c r="DM31" s="2221">
        <v>9850399</v>
      </c>
      <c r="DN31" s="1351" t="s">
        <v>32</v>
      </c>
      <c r="DO31" s="630" t="s">
        <v>26</v>
      </c>
      <c r="DP31" s="88" t="s">
        <v>26</v>
      </c>
      <c r="DQ31" s="89" t="s">
        <v>26</v>
      </c>
      <c r="DR31" s="135" t="s">
        <v>170</v>
      </c>
      <c r="DS31" s="2221">
        <v>166572</v>
      </c>
      <c r="DT31" s="2221">
        <v>1214944</v>
      </c>
      <c r="DU31" s="2587">
        <v>953772</v>
      </c>
      <c r="DV31" s="2587"/>
      <c r="DW31" s="2221">
        <v>136001</v>
      </c>
      <c r="DX31" s="2221" t="s">
        <v>21</v>
      </c>
      <c r="DY31" s="2221">
        <v>817771</v>
      </c>
      <c r="DZ31" s="2221">
        <v>760</v>
      </c>
      <c r="EA31" s="2221">
        <v>775846</v>
      </c>
      <c r="EB31" s="2221">
        <v>41165</v>
      </c>
      <c r="EC31" s="2221">
        <v>403866</v>
      </c>
      <c r="ED31" s="2221" t="s">
        <v>22</v>
      </c>
      <c r="EE31" s="1351" t="s">
        <v>32</v>
      </c>
      <c r="EF31" s="630" t="s">
        <v>26</v>
      </c>
      <c r="EG31" s="88" t="s">
        <v>26</v>
      </c>
      <c r="EH31" s="89" t="s">
        <v>26</v>
      </c>
      <c r="EI31" s="135" t="s">
        <v>170</v>
      </c>
      <c r="EJ31" s="2221" t="s">
        <v>21</v>
      </c>
      <c r="EK31" s="2221">
        <v>11166</v>
      </c>
      <c r="EL31" s="2587">
        <v>9350</v>
      </c>
      <c r="EM31" s="2587"/>
      <c r="EN31" s="2221">
        <v>7590</v>
      </c>
      <c r="EO31" s="2221" t="s">
        <v>21</v>
      </c>
      <c r="EP31" s="2221">
        <v>1760</v>
      </c>
      <c r="EQ31" s="2221" t="s">
        <v>21</v>
      </c>
      <c r="ER31" s="2221">
        <v>1760</v>
      </c>
      <c r="ES31" s="2221" t="s">
        <v>21</v>
      </c>
      <c r="ET31" s="2221">
        <v>1816</v>
      </c>
      <c r="EU31" s="2221" t="s">
        <v>22</v>
      </c>
      <c r="EV31" s="1351" t="s">
        <v>32</v>
      </c>
      <c r="EW31" s="630" t="s">
        <v>26</v>
      </c>
      <c r="EX31" s="88" t="s">
        <v>26</v>
      </c>
      <c r="EY31" s="89" t="s">
        <v>26</v>
      </c>
      <c r="EZ31" s="135" t="s">
        <v>170</v>
      </c>
      <c r="FA31" s="2221">
        <v>451792</v>
      </c>
      <c r="FB31" s="2221" t="s">
        <v>22</v>
      </c>
      <c r="FC31" s="2587">
        <v>451792</v>
      </c>
      <c r="FD31" s="2587"/>
      <c r="FE31" s="2221">
        <v>79975</v>
      </c>
      <c r="FF31" s="2221">
        <v>130777</v>
      </c>
      <c r="FG31" s="2221">
        <v>241040</v>
      </c>
      <c r="FH31" s="2221" t="s">
        <v>22</v>
      </c>
      <c r="FI31" s="2221">
        <v>211367</v>
      </c>
      <c r="FJ31" s="2221">
        <v>29673</v>
      </c>
      <c r="FK31" s="2221" t="s">
        <v>22</v>
      </c>
      <c r="FL31" s="2221" t="s">
        <v>22</v>
      </c>
      <c r="FM31" s="1351" t="s">
        <v>32</v>
      </c>
      <c r="FN31" s="630" t="s">
        <v>26</v>
      </c>
      <c r="FO31" s="88" t="s">
        <v>26</v>
      </c>
      <c r="FP31" s="89" t="s">
        <v>26</v>
      </c>
      <c r="FQ31" s="135" t="s">
        <v>170</v>
      </c>
      <c r="FR31" s="2221">
        <v>623332</v>
      </c>
      <c r="FS31" s="2221">
        <v>314518</v>
      </c>
      <c r="FT31" s="2587">
        <v>885281</v>
      </c>
      <c r="FU31" s="2587"/>
      <c r="FV31" s="2221" t="s">
        <v>22</v>
      </c>
      <c r="FW31" s="2221" t="s">
        <v>21</v>
      </c>
      <c r="FX31" s="2221">
        <v>885281</v>
      </c>
      <c r="FY31" s="2221" t="s">
        <v>21</v>
      </c>
      <c r="FZ31" s="2221">
        <v>803984</v>
      </c>
      <c r="GA31" s="2221">
        <v>81297</v>
      </c>
      <c r="GB31" s="2221">
        <v>29215</v>
      </c>
      <c r="GC31" s="2221">
        <v>1441</v>
      </c>
      <c r="GD31" s="1351" t="s">
        <v>32</v>
      </c>
      <c r="GE31" s="630" t="s">
        <v>26</v>
      </c>
      <c r="GF31" s="88" t="s">
        <v>26</v>
      </c>
      <c r="GG31" s="89" t="s">
        <v>26</v>
      </c>
      <c r="GH31" s="135" t="s">
        <v>170</v>
      </c>
      <c r="GI31" s="2221">
        <v>51743</v>
      </c>
      <c r="GJ31" s="2221">
        <v>4910</v>
      </c>
      <c r="GK31" s="2587">
        <v>51115</v>
      </c>
      <c r="GL31" s="2587"/>
      <c r="GM31" s="2221">
        <v>5811</v>
      </c>
      <c r="GN31" s="2221" t="s">
        <v>21</v>
      </c>
      <c r="GO31" s="2221">
        <v>45304</v>
      </c>
      <c r="GP31" s="2221">
        <v>16385</v>
      </c>
      <c r="GQ31" s="2221">
        <v>26023</v>
      </c>
      <c r="GR31" s="2221">
        <v>2896</v>
      </c>
      <c r="GS31" s="2221">
        <v>2592</v>
      </c>
      <c r="GT31" s="2221">
        <v>15718</v>
      </c>
      <c r="GU31" s="1351" t="s">
        <v>32</v>
      </c>
      <c r="GV31" s="630" t="s">
        <v>26</v>
      </c>
    </row>
    <row r="32" spans="1:204" ht="15" customHeight="1">
      <c r="A32" s="88" t="s">
        <v>26</v>
      </c>
      <c r="B32" s="89" t="s">
        <v>26</v>
      </c>
      <c r="C32" s="135" t="s">
        <v>171</v>
      </c>
      <c r="D32" s="2221">
        <v>12565696</v>
      </c>
      <c r="E32" s="2221">
        <v>3928217</v>
      </c>
      <c r="F32" s="2221">
        <v>12740921</v>
      </c>
      <c r="G32" s="2221">
        <v>16653867</v>
      </c>
      <c r="H32" s="2221">
        <v>2630026</v>
      </c>
      <c r="I32" s="2221">
        <v>487325</v>
      </c>
      <c r="J32" s="2221">
        <v>13536515</v>
      </c>
      <c r="K32" s="2221">
        <v>7569134</v>
      </c>
      <c r="L32" s="2221">
        <v>5750570</v>
      </c>
      <c r="M32" s="2221">
        <v>216812</v>
      </c>
      <c r="N32" s="2221">
        <v>1819632</v>
      </c>
      <c r="O32" s="2221">
        <v>9831558</v>
      </c>
      <c r="P32" s="1351" t="s">
        <v>33</v>
      </c>
      <c r="Q32" s="630" t="s">
        <v>26</v>
      </c>
      <c r="R32" s="88" t="s">
        <v>26</v>
      </c>
      <c r="S32" s="89" t="s">
        <v>26</v>
      </c>
      <c r="T32" s="135" t="s">
        <v>171</v>
      </c>
      <c r="U32" s="2221">
        <v>4115</v>
      </c>
      <c r="V32" s="2221" t="s">
        <v>22</v>
      </c>
      <c r="W32" s="2587">
        <v>4075</v>
      </c>
      <c r="X32" s="2587"/>
      <c r="Y32" s="2221" t="s">
        <v>22</v>
      </c>
      <c r="Z32" s="2221" t="s">
        <v>22</v>
      </c>
      <c r="AA32" s="2221">
        <v>4075</v>
      </c>
      <c r="AB32" s="2221" t="s">
        <v>22</v>
      </c>
      <c r="AC32" s="2221" t="s">
        <v>22</v>
      </c>
      <c r="AD32" s="2221">
        <v>4075</v>
      </c>
      <c r="AE32" s="2221">
        <v>4</v>
      </c>
      <c r="AF32" s="2221">
        <v>1770</v>
      </c>
      <c r="AG32" s="1351" t="s">
        <v>33</v>
      </c>
      <c r="AH32" s="630" t="s">
        <v>26</v>
      </c>
      <c r="AI32" s="88" t="s">
        <v>26</v>
      </c>
      <c r="AJ32" s="89" t="s">
        <v>26</v>
      </c>
      <c r="AK32" s="135" t="s">
        <v>171</v>
      </c>
      <c r="AL32" s="2221">
        <v>99185</v>
      </c>
      <c r="AM32" s="2221" t="s">
        <v>22</v>
      </c>
      <c r="AN32" s="2587">
        <v>101950</v>
      </c>
      <c r="AO32" s="2587"/>
      <c r="AP32" s="2221">
        <v>1698</v>
      </c>
      <c r="AQ32" s="2221">
        <v>4165</v>
      </c>
      <c r="AR32" s="2221">
        <v>96087</v>
      </c>
      <c r="AS32" s="2221">
        <v>79258</v>
      </c>
      <c r="AT32" s="2221">
        <v>12216</v>
      </c>
      <c r="AU32" s="2221">
        <v>4613</v>
      </c>
      <c r="AV32" s="2221">
        <v>34</v>
      </c>
      <c r="AW32" s="2221">
        <v>17672</v>
      </c>
      <c r="AX32" s="1351" t="s">
        <v>33</v>
      </c>
      <c r="AY32" s="630" t="s">
        <v>26</v>
      </c>
      <c r="AZ32" s="88" t="s">
        <v>26</v>
      </c>
      <c r="BA32" s="89" t="s">
        <v>26</v>
      </c>
      <c r="BB32" s="135" t="s">
        <v>171</v>
      </c>
      <c r="BC32" s="2221">
        <v>55951</v>
      </c>
      <c r="BD32" s="2221" t="s">
        <v>22</v>
      </c>
      <c r="BE32" s="2587">
        <v>54755</v>
      </c>
      <c r="BF32" s="2587"/>
      <c r="BG32" s="2221">
        <v>23876</v>
      </c>
      <c r="BH32" s="2221">
        <v>4169</v>
      </c>
      <c r="BI32" s="2221">
        <v>26710</v>
      </c>
      <c r="BJ32" s="2221" t="s">
        <v>21</v>
      </c>
      <c r="BK32" s="2221">
        <v>21625</v>
      </c>
      <c r="BL32" s="2221">
        <v>5085</v>
      </c>
      <c r="BM32" s="2221">
        <v>1168</v>
      </c>
      <c r="BN32" s="2221">
        <v>59624</v>
      </c>
      <c r="BO32" s="1351" t="s">
        <v>33</v>
      </c>
      <c r="BP32" s="630" t="s">
        <v>26</v>
      </c>
      <c r="BQ32" s="88" t="s">
        <v>26</v>
      </c>
      <c r="BR32" s="89" t="s">
        <v>26</v>
      </c>
      <c r="BS32" s="135" t="s">
        <v>171</v>
      </c>
      <c r="BT32" s="2221">
        <v>463056</v>
      </c>
      <c r="BU32" s="2221" t="s">
        <v>22</v>
      </c>
      <c r="BV32" s="2587">
        <v>466873</v>
      </c>
      <c r="BW32" s="2587"/>
      <c r="BX32" s="2221">
        <v>7725</v>
      </c>
      <c r="BY32" s="2221">
        <v>13364</v>
      </c>
      <c r="BZ32" s="2221">
        <v>445784</v>
      </c>
      <c r="CA32" s="2221">
        <v>382062</v>
      </c>
      <c r="CB32" s="2221">
        <v>40222</v>
      </c>
      <c r="CC32" s="2221">
        <v>23500</v>
      </c>
      <c r="CD32" s="2221">
        <v>34379</v>
      </c>
      <c r="CE32" s="2221">
        <v>88179</v>
      </c>
      <c r="CF32" s="1351" t="s">
        <v>33</v>
      </c>
      <c r="CG32" s="630" t="s">
        <v>26</v>
      </c>
      <c r="CH32" s="88" t="s">
        <v>26</v>
      </c>
      <c r="CI32" s="89" t="s">
        <v>26</v>
      </c>
      <c r="CJ32" s="135" t="s">
        <v>171</v>
      </c>
      <c r="CK32" s="2221" t="s">
        <v>21</v>
      </c>
      <c r="CL32" s="2221" t="s">
        <v>22</v>
      </c>
      <c r="CM32" s="2587">
        <v>86778</v>
      </c>
      <c r="CN32" s="2587"/>
      <c r="CO32" s="2221">
        <v>57438</v>
      </c>
      <c r="CP32" s="2221">
        <v>29340</v>
      </c>
      <c r="CQ32" s="2221" t="s">
        <v>21</v>
      </c>
      <c r="CR32" s="2221" t="s">
        <v>21</v>
      </c>
      <c r="CS32" s="2221" t="s">
        <v>21</v>
      </c>
      <c r="CT32" s="2221" t="s">
        <v>21</v>
      </c>
      <c r="CU32" s="2221">
        <v>1015</v>
      </c>
      <c r="CV32" s="2221">
        <v>2324</v>
      </c>
      <c r="CW32" s="1351" t="s">
        <v>33</v>
      </c>
      <c r="CX32" s="630" t="s">
        <v>26</v>
      </c>
      <c r="CY32" s="88" t="s">
        <v>26</v>
      </c>
      <c r="CZ32" s="89" t="s">
        <v>26</v>
      </c>
      <c r="DA32" s="135" t="s">
        <v>171</v>
      </c>
      <c r="DB32" s="2221">
        <v>7478762</v>
      </c>
      <c r="DC32" s="2221" t="s">
        <v>22</v>
      </c>
      <c r="DD32" s="2587">
        <v>7032089</v>
      </c>
      <c r="DE32" s="2587"/>
      <c r="DF32" s="2221">
        <v>1418138</v>
      </c>
      <c r="DG32" s="2221" t="s">
        <v>21</v>
      </c>
      <c r="DH32" s="2221">
        <v>5613951</v>
      </c>
      <c r="DI32" s="2221">
        <v>4003347</v>
      </c>
      <c r="DJ32" s="2221">
        <v>1608003</v>
      </c>
      <c r="DK32" s="2221">
        <v>2601</v>
      </c>
      <c r="DL32" s="2221">
        <v>634235</v>
      </c>
      <c r="DM32" s="2221">
        <v>9705088</v>
      </c>
      <c r="DN32" s="1351" t="s">
        <v>33</v>
      </c>
      <c r="DO32" s="630" t="s">
        <v>26</v>
      </c>
      <c r="DP32" s="88" t="s">
        <v>26</v>
      </c>
      <c r="DQ32" s="89" t="s">
        <v>26</v>
      </c>
      <c r="DR32" s="135" t="s">
        <v>171</v>
      </c>
      <c r="DS32" s="2221">
        <v>159622</v>
      </c>
      <c r="DT32" s="2221">
        <v>1171638</v>
      </c>
      <c r="DU32" s="2587">
        <v>939931</v>
      </c>
      <c r="DV32" s="2587"/>
      <c r="DW32" s="2221">
        <v>151165</v>
      </c>
      <c r="DX32" s="2221" t="s">
        <v>21</v>
      </c>
      <c r="DY32" s="2221">
        <v>788766</v>
      </c>
      <c r="DZ32" s="2221">
        <v>609</v>
      </c>
      <c r="EA32" s="2221">
        <v>749347</v>
      </c>
      <c r="EB32" s="2221">
        <v>38810</v>
      </c>
      <c r="EC32" s="2221">
        <v>373825</v>
      </c>
      <c r="ED32" s="2221" t="s">
        <v>22</v>
      </c>
      <c r="EE32" s="1351" t="s">
        <v>33</v>
      </c>
      <c r="EF32" s="630" t="s">
        <v>26</v>
      </c>
      <c r="EG32" s="88" t="s">
        <v>26</v>
      </c>
      <c r="EH32" s="89" t="s">
        <v>26</v>
      </c>
      <c r="EI32" s="135" t="s">
        <v>171</v>
      </c>
      <c r="EJ32" s="2221">
        <v>71</v>
      </c>
      <c r="EK32" s="2221">
        <v>12973</v>
      </c>
      <c r="EL32" s="2587">
        <v>10172</v>
      </c>
      <c r="EM32" s="2587"/>
      <c r="EN32" s="2221">
        <v>7556</v>
      </c>
      <c r="EO32" s="2221" t="s">
        <v>21</v>
      </c>
      <c r="EP32" s="2221">
        <v>2616</v>
      </c>
      <c r="EQ32" s="2221" t="s">
        <v>21</v>
      </c>
      <c r="ER32" s="2221">
        <v>2616</v>
      </c>
      <c r="ES32" s="2221" t="s">
        <v>21</v>
      </c>
      <c r="ET32" s="2221">
        <v>2872</v>
      </c>
      <c r="EU32" s="2221" t="s">
        <v>22</v>
      </c>
      <c r="EV32" s="1351" t="s">
        <v>33</v>
      </c>
      <c r="EW32" s="630" t="s">
        <v>26</v>
      </c>
      <c r="EX32" s="88" t="s">
        <v>26</v>
      </c>
      <c r="EY32" s="89" t="s">
        <v>26</v>
      </c>
      <c r="EZ32" s="135" t="s">
        <v>171</v>
      </c>
      <c r="FA32" s="2221">
        <v>409603</v>
      </c>
      <c r="FB32" s="2221" t="s">
        <v>22</v>
      </c>
      <c r="FC32" s="2587">
        <v>409603</v>
      </c>
      <c r="FD32" s="2587"/>
      <c r="FE32" s="2221">
        <v>84400</v>
      </c>
      <c r="FF32" s="2221">
        <v>113874</v>
      </c>
      <c r="FG32" s="2221">
        <v>211329</v>
      </c>
      <c r="FH32" s="2221" t="s">
        <v>22</v>
      </c>
      <c r="FI32" s="2221">
        <v>190317</v>
      </c>
      <c r="FJ32" s="2221">
        <v>21012</v>
      </c>
      <c r="FK32" s="2221" t="s">
        <v>22</v>
      </c>
      <c r="FL32" s="2221" t="s">
        <v>22</v>
      </c>
      <c r="FM32" s="1351" t="s">
        <v>33</v>
      </c>
      <c r="FN32" s="630" t="s">
        <v>26</v>
      </c>
      <c r="FO32" s="88" t="s">
        <v>26</v>
      </c>
      <c r="FP32" s="89" t="s">
        <v>26</v>
      </c>
      <c r="FQ32" s="135" t="s">
        <v>171</v>
      </c>
      <c r="FR32" s="2221">
        <v>624098</v>
      </c>
      <c r="FS32" s="2221">
        <v>314853</v>
      </c>
      <c r="FT32" s="2587">
        <v>882492</v>
      </c>
      <c r="FU32" s="2587"/>
      <c r="FV32" s="2221" t="s">
        <v>22</v>
      </c>
      <c r="FW32" s="2221" t="s">
        <v>21</v>
      </c>
      <c r="FX32" s="2221">
        <v>882492</v>
      </c>
      <c r="FY32" s="2221" t="s">
        <v>21</v>
      </c>
      <c r="FZ32" s="2221">
        <v>797262</v>
      </c>
      <c r="GA32" s="2221">
        <v>85230</v>
      </c>
      <c r="GB32" s="2221">
        <v>29274</v>
      </c>
      <c r="GC32" s="2221">
        <v>1298</v>
      </c>
      <c r="GD32" s="1351" t="s">
        <v>33</v>
      </c>
      <c r="GE32" s="630" t="s">
        <v>26</v>
      </c>
      <c r="GF32" s="88" t="s">
        <v>26</v>
      </c>
      <c r="GG32" s="89" t="s">
        <v>26</v>
      </c>
      <c r="GH32" s="135" t="s">
        <v>171</v>
      </c>
      <c r="GI32" s="2221">
        <v>46070</v>
      </c>
      <c r="GJ32" s="2221">
        <v>7703</v>
      </c>
      <c r="GK32" s="2587">
        <v>49948</v>
      </c>
      <c r="GL32" s="2587"/>
      <c r="GM32" s="2221">
        <v>3768</v>
      </c>
      <c r="GN32" s="2221" t="s">
        <v>21</v>
      </c>
      <c r="GO32" s="2221">
        <v>46180</v>
      </c>
      <c r="GP32" s="2221">
        <v>19929</v>
      </c>
      <c r="GQ32" s="2221">
        <v>23949</v>
      </c>
      <c r="GR32" s="2221">
        <v>2302</v>
      </c>
      <c r="GS32" s="2221">
        <v>2278</v>
      </c>
      <c r="GT32" s="2221">
        <v>15492</v>
      </c>
      <c r="GU32" s="1351" t="s">
        <v>33</v>
      </c>
      <c r="GV32" s="630" t="s">
        <v>26</v>
      </c>
    </row>
    <row r="33" spans="1:204" ht="15" customHeight="1">
      <c r="A33" s="88" t="s">
        <v>26</v>
      </c>
      <c r="B33" s="89" t="s">
        <v>26</v>
      </c>
      <c r="C33" s="135" t="s">
        <v>172</v>
      </c>
      <c r="D33" s="2221">
        <v>12661918</v>
      </c>
      <c r="E33" s="2221">
        <v>4090332</v>
      </c>
      <c r="F33" s="2221">
        <v>12374733</v>
      </c>
      <c r="G33" s="2221">
        <v>16449308</v>
      </c>
      <c r="H33" s="2221">
        <v>2580465</v>
      </c>
      <c r="I33" s="2221">
        <v>436957</v>
      </c>
      <c r="J33" s="2221">
        <v>13431885</v>
      </c>
      <c r="K33" s="2221">
        <v>7321934</v>
      </c>
      <c r="L33" s="2221">
        <v>5900065</v>
      </c>
      <c r="M33" s="2221">
        <v>209886</v>
      </c>
      <c r="N33" s="2221">
        <v>1777673</v>
      </c>
      <c r="O33" s="2221">
        <v>10069048</v>
      </c>
      <c r="P33" s="1351" t="s">
        <v>34</v>
      </c>
      <c r="Q33" s="630" t="s">
        <v>26</v>
      </c>
      <c r="R33" s="88" t="s">
        <v>26</v>
      </c>
      <c r="S33" s="89" t="s">
        <v>26</v>
      </c>
      <c r="T33" s="135" t="s">
        <v>172</v>
      </c>
      <c r="U33" s="2221">
        <v>4068</v>
      </c>
      <c r="V33" s="2221" t="s">
        <v>22</v>
      </c>
      <c r="W33" s="2587">
        <v>4121</v>
      </c>
      <c r="X33" s="2587"/>
      <c r="Y33" s="2221" t="s">
        <v>22</v>
      </c>
      <c r="Z33" s="2221" t="s">
        <v>22</v>
      </c>
      <c r="AA33" s="2221">
        <v>4121</v>
      </c>
      <c r="AB33" s="2221" t="s">
        <v>22</v>
      </c>
      <c r="AC33" s="2221" t="s">
        <v>22</v>
      </c>
      <c r="AD33" s="2221">
        <v>4121</v>
      </c>
      <c r="AE33" s="2221">
        <v>4</v>
      </c>
      <c r="AF33" s="2221">
        <v>1728</v>
      </c>
      <c r="AG33" s="1351" t="s">
        <v>34</v>
      </c>
      <c r="AH33" s="630" t="s">
        <v>26</v>
      </c>
      <c r="AI33" s="88" t="s">
        <v>26</v>
      </c>
      <c r="AJ33" s="89" t="s">
        <v>26</v>
      </c>
      <c r="AK33" s="135" t="s">
        <v>172</v>
      </c>
      <c r="AL33" s="2221">
        <v>102586</v>
      </c>
      <c r="AM33" s="2221" t="s">
        <v>22</v>
      </c>
      <c r="AN33" s="2587">
        <v>111076</v>
      </c>
      <c r="AO33" s="2587"/>
      <c r="AP33" s="2221">
        <v>1845</v>
      </c>
      <c r="AQ33" s="2221">
        <v>6912</v>
      </c>
      <c r="AR33" s="2221">
        <v>102319</v>
      </c>
      <c r="AS33" s="2221">
        <v>86727</v>
      </c>
      <c r="AT33" s="2221">
        <v>11170</v>
      </c>
      <c r="AU33" s="2221">
        <v>4422</v>
      </c>
      <c r="AV33" s="2221">
        <v>25</v>
      </c>
      <c r="AW33" s="2221">
        <v>16737</v>
      </c>
      <c r="AX33" s="1351" t="s">
        <v>34</v>
      </c>
      <c r="AY33" s="630" t="s">
        <v>26</v>
      </c>
      <c r="AZ33" s="88" t="s">
        <v>26</v>
      </c>
      <c r="BA33" s="89" t="s">
        <v>26</v>
      </c>
      <c r="BB33" s="135" t="s">
        <v>172</v>
      </c>
      <c r="BC33" s="2221">
        <v>43087</v>
      </c>
      <c r="BD33" s="2221" t="s">
        <v>22</v>
      </c>
      <c r="BE33" s="2587">
        <v>43745</v>
      </c>
      <c r="BF33" s="2587"/>
      <c r="BG33" s="2221">
        <v>15828</v>
      </c>
      <c r="BH33" s="2221">
        <v>3584</v>
      </c>
      <c r="BI33" s="2221">
        <v>24333</v>
      </c>
      <c r="BJ33" s="2221" t="s">
        <v>21</v>
      </c>
      <c r="BK33" s="2221">
        <v>19936</v>
      </c>
      <c r="BL33" s="2221">
        <v>4397</v>
      </c>
      <c r="BM33" s="2221">
        <v>1196</v>
      </c>
      <c r="BN33" s="2221">
        <v>59590</v>
      </c>
      <c r="BO33" s="1351" t="s">
        <v>34</v>
      </c>
      <c r="BP33" s="630" t="s">
        <v>26</v>
      </c>
      <c r="BQ33" s="88" t="s">
        <v>26</v>
      </c>
      <c r="BR33" s="89" t="s">
        <v>26</v>
      </c>
      <c r="BS33" s="135" t="s">
        <v>172</v>
      </c>
      <c r="BT33" s="2221">
        <v>417339</v>
      </c>
      <c r="BU33" s="2221" t="s">
        <v>22</v>
      </c>
      <c r="BV33" s="2587">
        <v>428999</v>
      </c>
      <c r="BW33" s="2587"/>
      <c r="BX33" s="2221">
        <v>7126</v>
      </c>
      <c r="BY33" s="2221">
        <v>14976</v>
      </c>
      <c r="BZ33" s="2221">
        <v>406897</v>
      </c>
      <c r="CA33" s="2221">
        <v>337663</v>
      </c>
      <c r="CB33" s="2221">
        <v>46987</v>
      </c>
      <c r="CC33" s="2221">
        <v>22247</v>
      </c>
      <c r="CD33" s="2221">
        <v>34134</v>
      </c>
      <c r="CE33" s="2221">
        <v>88368</v>
      </c>
      <c r="CF33" s="1351" t="s">
        <v>34</v>
      </c>
      <c r="CG33" s="630" t="s">
        <v>26</v>
      </c>
      <c r="CH33" s="88" t="s">
        <v>26</v>
      </c>
      <c r="CI33" s="89" t="s">
        <v>26</v>
      </c>
      <c r="CJ33" s="135" t="s">
        <v>172</v>
      </c>
      <c r="CK33" s="2221" t="s">
        <v>21</v>
      </c>
      <c r="CL33" s="2221" t="s">
        <v>22</v>
      </c>
      <c r="CM33" s="2587">
        <v>100536</v>
      </c>
      <c r="CN33" s="2587"/>
      <c r="CO33" s="2221">
        <v>55898</v>
      </c>
      <c r="CP33" s="2221">
        <v>44638</v>
      </c>
      <c r="CQ33" s="2221" t="s">
        <v>21</v>
      </c>
      <c r="CR33" s="2221" t="s">
        <v>21</v>
      </c>
      <c r="CS33" s="2221" t="s">
        <v>21</v>
      </c>
      <c r="CT33" s="2221" t="s">
        <v>21</v>
      </c>
      <c r="CU33" s="2221" t="s">
        <v>21</v>
      </c>
      <c r="CV33" s="2221">
        <v>2324</v>
      </c>
      <c r="CW33" s="1351" t="s">
        <v>34</v>
      </c>
      <c r="CX33" s="630" t="s">
        <v>26</v>
      </c>
      <c r="CY33" s="88" t="s">
        <v>26</v>
      </c>
      <c r="CZ33" s="89" t="s">
        <v>26</v>
      </c>
      <c r="DA33" s="135" t="s">
        <v>172</v>
      </c>
      <c r="DB33" s="2221">
        <v>7930093</v>
      </c>
      <c r="DC33" s="2221" t="s">
        <v>22</v>
      </c>
      <c r="DD33" s="2587">
        <v>7306095</v>
      </c>
      <c r="DE33" s="2587"/>
      <c r="DF33" s="2221">
        <v>1369279</v>
      </c>
      <c r="DG33" s="2221" t="s">
        <v>21</v>
      </c>
      <c r="DH33" s="2221">
        <v>5936816</v>
      </c>
      <c r="DI33" s="2221">
        <v>4176532</v>
      </c>
      <c r="DJ33" s="2221">
        <v>1759564</v>
      </c>
      <c r="DK33" s="2221">
        <v>720</v>
      </c>
      <c r="DL33" s="2221">
        <v>604084</v>
      </c>
      <c r="DM33" s="2221">
        <v>9764573</v>
      </c>
      <c r="DN33" s="1351" t="s">
        <v>34</v>
      </c>
      <c r="DO33" s="630" t="s">
        <v>26</v>
      </c>
      <c r="DP33" s="88" t="s">
        <v>26</v>
      </c>
      <c r="DQ33" s="89" t="s">
        <v>26</v>
      </c>
      <c r="DR33" s="135" t="s">
        <v>172</v>
      </c>
      <c r="DS33" s="2221">
        <v>170090</v>
      </c>
      <c r="DT33" s="2221">
        <v>1216286</v>
      </c>
      <c r="DU33" s="2587">
        <v>986749</v>
      </c>
      <c r="DV33" s="2587"/>
      <c r="DW33" s="2221">
        <v>148064</v>
      </c>
      <c r="DX33" s="2221" t="s">
        <v>21</v>
      </c>
      <c r="DY33" s="2221">
        <v>838685</v>
      </c>
      <c r="DZ33" s="2221">
        <v>774</v>
      </c>
      <c r="EA33" s="2221">
        <v>800123</v>
      </c>
      <c r="EB33" s="2221">
        <v>37788</v>
      </c>
      <c r="EC33" s="2221">
        <v>382691</v>
      </c>
      <c r="ED33" s="2221" t="s">
        <v>22</v>
      </c>
      <c r="EE33" s="1351" t="s">
        <v>34</v>
      </c>
      <c r="EF33" s="630" t="s">
        <v>26</v>
      </c>
      <c r="EG33" s="88" t="s">
        <v>26</v>
      </c>
      <c r="EH33" s="89" t="s">
        <v>26</v>
      </c>
      <c r="EI33" s="135" t="s">
        <v>172</v>
      </c>
      <c r="EJ33" s="2221">
        <v>269</v>
      </c>
      <c r="EK33" s="2221">
        <v>12520</v>
      </c>
      <c r="EL33" s="2587">
        <v>10363</v>
      </c>
      <c r="EM33" s="2587"/>
      <c r="EN33" s="2221">
        <v>7787</v>
      </c>
      <c r="EO33" s="2221" t="s">
        <v>21</v>
      </c>
      <c r="EP33" s="2221">
        <v>2576</v>
      </c>
      <c r="EQ33" s="2221" t="s">
        <v>21</v>
      </c>
      <c r="ER33" s="2221">
        <v>2576</v>
      </c>
      <c r="ES33" s="2221" t="s">
        <v>21</v>
      </c>
      <c r="ET33" s="2221">
        <v>2426</v>
      </c>
      <c r="EU33" s="2221" t="s">
        <v>22</v>
      </c>
      <c r="EV33" s="1351" t="s">
        <v>34</v>
      </c>
      <c r="EW33" s="630" t="s">
        <v>26</v>
      </c>
      <c r="EX33" s="88" t="s">
        <v>26</v>
      </c>
      <c r="EY33" s="89" t="s">
        <v>26</v>
      </c>
      <c r="EZ33" s="135" t="s">
        <v>172</v>
      </c>
      <c r="FA33" s="2221">
        <v>406721</v>
      </c>
      <c r="FB33" s="2221" t="s">
        <v>22</v>
      </c>
      <c r="FC33" s="2587">
        <v>406721</v>
      </c>
      <c r="FD33" s="2587"/>
      <c r="FE33" s="2221">
        <v>76380</v>
      </c>
      <c r="FF33" s="2221">
        <v>113296</v>
      </c>
      <c r="FG33" s="2221">
        <v>217045</v>
      </c>
      <c r="FH33" s="2221" t="s">
        <v>22</v>
      </c>
      <c r="FI33" s="2221">
        <v>194321</v>
      </c>
      <c r="FJ33" s="2221">
        <v>22724</v>
      </c>
      <c r="FK33" s="2221" t="s">
        <v>22</v>
      </c>
      <c r="FL33" s="2221" t="s">
        <v>22</v>
      </c>
      <c r="FM33" s="1351" t="s">
        <v>34</v>
      </c>
      <c r="FN33" s="630" t="s">
        <v>26</v>
      </c>
      <c r="FO33" s="88" t="s">
        <v>26</v>
      </c>
      <c r="FP33" s="89" t="s">
        <v>26</v>
      </c>
      <c r="FQ33" s="135" t="s">
        <v>172</v>
      </c>
      <c r="FR33" s="2221">
        <v>669852</v>
      </c>
      <c r="FS33" s="2221">
        <v>324397</v>
      </c>
      <c r="FT33" s="2587">
        <v>939833</v>
      </c>
      <c r="FU33" s="2587"/>
      <c r="FV33" s="2221" t="s">
        <v>22</v>
      </c>
      <c r="FW33" s="2221" t="s">
        <v>21</v>
      </c>
      <c r="FX33" s="2221">
        <v>939833</v>
      </c>
      <c r="FY33" s="2221" t="s">
        <v>21</v>
      </c>
      <c r="FZ33" s="2221">
        <v>849451</v>
      </c>
      <c r="GA33" s="2221">
        <v>90382</v>
      </c>
      <c r="GB33" s="2221">
        <v>28861</v>
      </c>
      <c r="GC33" s="2221">
        <v>1320</v>
      </c>
      <c r="GD33" s="1351" t="s">
        <v>34</v>
      </c>
      <c r="GE33" s="630" t="s">
        <v>26</v>
      </c>
      <c r="GF33" s="88" t="s">
        <v>26</v>
      </c>
      <c r="GG33" s="89" t="s">
        <v>26</v>
      </c>
      <c r="GH33" s="135" t="s">
        <v>172</v>
      </c>
      <c r="GI33" s="2221">
        <v>50894</v>
      </c>
      <c r="GJ33" s="2221">
        <v>8094</v>
      </c>
      <c r="GK33" s="2587">
        <v>55097</v>
      </c>
      <c r="GL33" s="2587"/>
      <c r="GM33" s="2221">
        <v>5097</v>
      </c>
      <c r="GN33" s="2221" t="s">
        <v>21</v>
      </c>
      <c r="GO33" s="2221">
        <v>50000</v>
      </c>
      <c r="GP33" s="2221">
        <v>20796</v>
      </c>
      <c r="GQ33" s="2221">
        <v>26355</v>
      </c>
      <c r="GR33" s="2221">
        <v>2849</v>
      </c>
      <c r="GS33" s="2221">
        <v>2323</v>
      </c>
      <c r="GT33" s="2221">
        <v>14801</v>
      </c>
      <c r="GU33" s="1351" t="s">
        <v>34</v>
      </c>
      <c r="GV33" s="630" t="s">
        <v>26</v>
      </c>
    </row>
    <row r="34" spans="1:204" ht="15" customHeight="1">
      <c r="A34" s="88" t="s">
        <v>26</v>
      </c>
      <c r="B34" s="89" t="s">
        <v>26</v>
      </c>
      <c r="C34" s="135" t="s">
        <v>173</v>
      </c>
      <c r="D34" s="2221">
        <v>12297820</v>
      </c>
      <c r="E34" s="2221">
        <v>3893819</v>
      </c>
      <c r="F34" s="2221">
        <v>12043445</v>
      </c>
      <c r="G34" s="2221">
        <v>15924818</v>
      </c>
      <c r="H34" s="2221">
        <v>2645989</v>
      </c>
      <c r="I34" s="2221">
        <v>416531</v>
      </c>
      <c r="J34" s="2221">
        <v>12862298</v>
      </c>
      <c r="K34" s="2221">
        <v>6943942</v>
      </c>
      <c r="L34" s="2221">
        <v>5720427</v>
      </c>
      <c r="M34" s="2221">
        <v>197929</v>
      </c>
      <c r="N34" s="2221">
        <v>1782323</v>
      </c>
      <c r="O34" s="2221">
        <v>10127780</v>
      </c>
      <c r="P34" s="1351" t="s">
        <v>35</v>
      </c>
      <c r="Q34" s="630" t="s">
        <v>26</v>
      </c>
      <c r="R34" s="88" t="s">
        <v>26</v>
      </c>
      <c r="S34" s="89" t="s">
        <v>26</v>
      </c>
      <c r="T34" s="135" t="s">
        <v>173</v>
      </c>
      <c r="U34" s="2221">
        <v>5339</v>
      </c>
      <c r="V34" s="2221" t="s">
        <v>22</v>
      </c>
      <c r="W34" s="2587">
        <v>5294</v>
      </c>
      <c r="X34" s="2587"/>
      <c r="Y34" s="2221" t="s">
        <v>22</v>
      </c>
      <c r="Z34" s="2221" t="s">
        <v>22</v>
      </c>
      <c r="AA34" s="2221">
        <v>5294</v>
      </c>
      <c r="AB34" s="2221" t="s">
        <v>22</v>
      </c>
      <c r="AC34" s="2221" t="s">
        <v>22</v>
      </c>
      <c r="AD34" s="2221">
        <v>5294</v>
      </c>
      <c r="AE34" s="2221">
        <v>4</v>
      </c>
      <c r="AF34" s="2221">
        <v>1789</v>
      </c>
      <c r="AG34" s="1351" t="s">
        <v>35</v>
      </c>
      <c r="AH34" s="630" t="s">
        <v>26</v>
      </c>
      <c r="AI34" s="88" t="s">
        <v>26</v>
      </c>
      <c r="AJ34" s="89" t="s">
        <v>26</v>
      </c>
      <c r="AK34" s="135" t="s">
        <v>173</v>
      </c>
      <c r="AL34" s="2221">
        <v>98839</v>
      </c>
      <c r="AM34" s="2221" t="s">
        <v>22</v>
      </c>
      <c r="AN34" s="2587">
        <v>104428</v>
      </c>
      <c r="AO34" s="2587"/>
      <c r="AP34" s="2221">
        <v>2184</v>
      </c>
      <c r="AQ34" s="2221">
        <v>5092</v>
      </c>
      <c r="AR34" s="2221">
        <v>97152</v>
      </c>
      <c r="AS34" s="2221">
        <v>82444</v>
      </c>
      <c r="AT34" s="2221">
        <v>10954</v>
      </c>
      <c r="AU34" s="2221">
        <v>3754</v>
      </c>
      <c r="AV34" s="2221">
        <v>30</v>
      </c>
      <c r="AW34" s="2221">
        <v>16728</v>
      </c>
      <c r="AX34" s="1351" t="s">
        <v>35</v>
      </c>
      <c r="AY34" s="630" t="s">
        <v>26</v>
      </c>
      <c r="AZ34" s="88" t="s">
        <v>26</v>
      </c>
      <c r="BA34" s="89" t="s">
        <v>26</v>
      </c>
      <c r="BB34" s="135" t="s">
        <v>173</v>
      </c>
      <c r="BC34" s="2221">
        <v>45353</v>
      </c>
      <c r="BD34" s="2221" t="s">
        <v>22</v>
      </c>
      <c r="BE34" s="2587">
        <v>45956</v>
      </c>
      <c r="BF34" s="2587"/>
      <c r="BG34" s="2221">
        <v>17433</v>
      </c>
      <c r="BH34" s="2221">
        <v>3274</v>
      </c>
      <c r="BI34" s="2221">
        <v>25249</v>
      </c>
      <c r="BJ34" s="2221" t="s">
        <v>21</v>
      </c>
      <c r="BK34" s="2221">
        <v>20969</v>
      </c>
      <c r="BL34" s="2221">
        <v>4280</v>
      </c>
      <c r="BM34" s="2221">
        <v>1153</v>
      </c>
      <c r="BN34" s="2221">
        <v>59606</v>
      </c>
      <c r="BO34" s="1351" t="s">
        <v>35</v>
      </c>
      <c r="BP34" s="630" t="s">
        <v>26</v>
      </c>
      <c r="BQ34" s="88" t="s">
        <v>26</v>
      </c>
      <c r="BR34" s="89" t="s">
        <v>26</v>
      </c>
      <c r="BS34" s="135" t="s">
        <v>173</v>
      </c>
      <c r="BT34" s="2221">
        <v>396512</v>
      </c>
      <c r="BU34" s="2221" t="s">
        <v>22</v>
      </c>
      <c r="BV34" s="2587">
        <v>409016</v>
      </c>
      <c r="BW34" s="2587"/>
      <c r="BX34" s="2221">
        <v>9166</v>
      </c>
      <c r="BY34" s="2221">
        <v>13273</v>
      </c>
      <c r="BZ34" s="2221">
        <v>386577</v>
      </c>
      <c r="CA34" s="2221">
        <v>311454</v>
      </c>
      <c r="CB34" s="2221">
        <v>49990</v>
      </c>
      <c r="CC34" s="2221">
        <v>25133</v>
      </c>
      <c r="CD34" s="2221">
        <v>33213</v>
      </c>
      <c r="CE34" s="2221">
        <v>83584</v>
      </c>
      <c r="CF34" s="1351" t="s">
        <v>35</v>
      </c>
      <c r="CG34" s="630" t="s">
        <v>26</v>
      </c>
      <c r="CH34" s="88" t="s">
        <v>26</v>
      </c>
      <c r="CI34" s="89" t="s">
        <v>26</v>
      </c>
      <c r="CJ34" s="135" t="s">
        <v>173</v>
      </c>
      <c r="CK34" s="2221" t="s">
        <v>21</v>
      </c>
      <c r="CL34" s="2221" t="s">
        <v>22</v>
      </c>
      <c r="CM34" s="2587">
        <v>96682</v>
      </c>
      <c r="CN34" s="2587"/>
      <c r="CO34" s="2221">
        <v>64292</v>
      </c>
      <c r="CP34" s="2221">
        <v>32390</v>
      </c>
      <c r="CQ34" s="2221" t="s">
        <v>21</v>
      </c>
      <c r="CR34" s="2221" t="s">
        <v>21</v>
      </c>
      <c r="CS34" s="2221" t="s">
        <v>21</v>
      </c>
      <c r="CT34" s="2221" t="s">
        <v>21</v>
      </c>
      <c r="CU34" s="2221" t="s">
        <v>21</v>
      </c>
      <c r="CV34" s="2221">
        <v>2324</v>
      </c>
      <c r="CW34" s="1351" t="s">
        <v>35</v>
      </c>
      <c r="CX34" s="630" t="s">
        <v>26</v>
      </c>
      <c r="CY34" s="88" t="s">
        <v>26</v>
      </c>
      <c r="CZ34" s="89" t="s">
        <v>26</v>
      </c>
      <c r="DA34" s="135" t="s">
        <v>173</v>
      </c>
      <c r="DB34" s="2221">
        <v>7593056</v>
      </c>
      <c r="DC34" s="2221" t="s">
        <v>22</v>
      </c>
      <c r="DD34" s="2587">
        <v>7071808</v>
      </c>
      <c r="DE34" s="2587"/>
      <c r="DF34" s="2221">
        <v>1447506</v>
      </c>
      <c r="DG34" s="2221" t="s">
        <v>21</v>
      </c>
      <c r="DH34" s="2221">
        <v>5624302</v>
      </c>
      <c r="DI34" s="2221">
        <v>3895162</v>
      </c>
      <c r="DJ34" s="2221">
        <v>1728247</v>
      </c>
      <c r="DK34" s="2221">
        <v>893</v>
      </c>
      <c r="DL34" s="2221">
        <v>582252</v>
      </c>
      <c r="DM34" s="2221">
        <v>9749183</v>
      </c>
      <c r="DN34" s="1351" t="s">
        <v>35</v>
      </c>
      <c r="DO34" s="630" t="s">
        <v>26</v>
      </c>
      <c r="DP34" s="88" t="s">
        <v>26</v>
      </c>
      <c r="DQ34" s="89" t="s">
        <v>26</v>
      </c>
      <c r="DR34" s="135" t="s">
        <v>173</v>
      </c>
      <c r="DS34" s="2221">
        <v>164181</v>
      </c>
      <c r="DT34" s="2221">
        <v>1139906</v>
      </c>
      <c r="DU34" s="2587">
        <v>925396</v>
      </c>
      <c r="DV34" s="2587"/>
      <c r="DW34" s="2221">
        <v>141505</v>
      </c>
      <c r="DX34" s="2221" t="s">
        <v>21</v>
      </c>
      <c r="DY34" s="2221">
        <v>783891</v>
      </c>
      <c r="DZ34" s="2221">
        <v>702</v>
      </c>
      <c r="EA34" s="2221">
        <v>758132</v>
      </c>
      <c r="EB34" s="2221">
        <v>25057</v>
      </c>
      <c r="EC34" s="2221">
        <v>367582</v>
      </c>
      <c r="ED34" s="2221" t="s">
        <v>22</v>
      </c>
      <c r="EE34" s="1351" t="s">
        <v>35</v>
      </c>
      <c r="EF34" s="630" t="s">
        <v>26</v>
      </c>
      <c r="EG34" s="88" t="s">
        <v>26</v>
      </c>
      <c r="EH34" s="89" t="s">
        <v>26</v>
      </c>
      <c r="EI34" s="135" t="s">
        <v>173</v>
      </c>
      <c r="EJ34" s="2221">
        <v>404</v>
      </c>
      <c r="EK34" s="2221">
        <v>11882</v>
      </c>
      <c r="EL34" s="2587">
        <v>9387</v>
      </c>
      <c r="EM34" s="2587"/>
      <c r="EN34" s="2221">
        <v>6509</v>
      </c>
      <c r="EO34" s="2221" t="s">
        <v>21</v>
      </c>
      <c r="EP34" s="2221">
        <v>2878</v>
      </c>
      <c r="EQ34" s="2221" t="s">
        <v>21</v>
      </c>
      <c r="ER34" s="2221">
        <v>2878</v>
      </c>
      <c r="ES34" s="2221" t="s">
        <v>21</v>
      </c>
      <c r="ET34" s="2221">
        <v>2899</v>
      </c>
      <c r="EU34" s="2221" t="s">
        <v>22</v>
      </c>
      <c r="EV34" s="1351" t="s">
        <v>35</v>
      </c>
      <c r="EW34" s="630" t="s">
        <v>26</v>
      </c>
      <c r="EX34" s="88" t="s">
        <v>26</v>
      </c>
      <c r="EY34" s="89" t="s">
        <v>26</v>
      </c>
      <c r="EZ34" s="135" t="s">
        <v>173</v>
      </c>
      <c r="FA34" s="2221">
        <v>423693</v>
      </c>
      <c r="FB34" s="2221" t="s">
        <v>22</v>
      </c>
      <c r="FC34" s="2587">
        <v>423693</v>
      </c>
      <c r="FD34" s="2587"/>
      <c r="FE34" s="2221">
        <v>74505</v>
      </c>
      <c r="FF34" s="2221">
        <v>130211</v>
      </c>
      <c r="FG34" s="2221">
        <v>218977</v>
      </c>
      <c r="FH34" s="2221" t="s">
        <v>22</v>
      </c>
      <c r="FI34" s="2221">
        <v>196428</v>
      </c>
      <c r="FJ34" s="2221">
        <v>22549</v>
      </c>
      <c r="FK34" s="2221" t="s">
        <v>22</v>
      </c>
      <c r="FL34" s="2221" t="s">
        <v>22</v>
      </c>
      <c r="FM34" s="1351" t="s">
        <v>35</v>
      </c>
      <c r="FN34" s="630" t="s">
        <v>26</v>
      </c>
      <c r="FO34" s="88" t="s">
        <v>26</v>
      </c>
      <c r="FP34" s="89" t="s">
        <v>26</v>
      </c>
      <c r="FQ34" s="135" t="s">
        <v>173</v>
      </c>
      <c r="FR34" s="2221">
        <v>657084</v>
      </c>
      <c r="FS34" s="2221">
        <v>307382</v>
      </c>
      <c r="FT34" s="2587">
        <v>918156</v>
      </c>
      <c r="FU34" s="2587"/>
      <c r="FV34" s="2221" t="s">
        <v>22</v>
      </c>
      <c r="FW34" s="2221" t="s">
        <v>21</v>
      </c>
      <c r="FX34" s="2221">
        <v>918156</v>
      </c>
      <c r="FY34" s="2221" t="s">
        <v>21</v>
      </c>
      <c r="FZ34" s="2221">
        <v>831903</v>
      </c>
      <c r="GA34" s="2221">
        <v>86253</v>
      </c>
      <c r="GB34" s="2221">
        <v>30726</v>
      </c>
      <c r="GC34" s="2221">
        <v>1336</v>
      </c>
      <c r="GD34" s="1351" t="s">
        <v>35</v>
      </c>
      <c r="GE34" s="630" t="s">
        <v>26</v>
      </c>
      <c r="GF34" s="88" t="s">
        <v>26</v>
      </c>
      <c r="GG34" s="89" t="s">
        <v>26</v>
      </c>
      <c r="GH34" s="135" t="s">
        <v>173</v>
      </c>
      <c r="GI34" s="2221">
        <v>49585</v>
      </c>
      <c r="GJ34" s="2221">
        <v>5790</v>
      </c>
      <c r="GK34" s="2587">
        <v>51077</v>
      </c>
      <c r="GL34" s="2587"/>
      <c r="GM34" s="2221">
        <v>4341</v>
      </c>
      <c r="GN34" s="2221" t="s">
        <v>21</v>
      </c>
      <c r="GO34" s="2221">
        <v>46736</v>
      </c>
      <c r="GP34" s="2221">
        <v>16665</v>
      </c>
      <c r="GQ34" s="2221">
        <v>26796</v>
      </c>
      <c r="GR34" s="2221">
        <v>3275</v>
      </c>
      <c r="GS34" s="2221">
        <v>2127</v>
      </c>
      <c r="GT34" s="2221">
        <v>14816</v>
      </c>
      <c r="GU34" s="1351" t="s">
        <v>35</v>
      </c>
      <c r="GV34" s="630" t="s">
        <v>26</v>
      </c>
    </row>
    <row r="35" spans="1:204" ht="15" customHeight="1">
      <c r="A35" s="88" t="s">
        <v>26</v>
      </c>
      <c r="B35" s="89" t="s">
        <v>26</v>
      </c>
      <c r="C35" s="135" t="s">
        <v>174</v>
      </c>
      <c r="D35" s="2221">
        <v>13636302</v>
      </c>
      <c r="E35" s="2221">
        <v>4078468</v>
      </c>
      <c r="F35" s="2221">
        <v>13025302</v>
      </c>
      <c r="G35" s="2221">
        <v>17088471</v>
      </c>
      <c r="H35" s="2221">
        <v>2766325</v>
      </c>
      <c r="I35" s="2221">
        <v>522658</v>
      </c>
      <c r="J35" s="2221">
        <v>13799489</v>
      </c>
      <c r="K35" s="2221">
        <v>7515631</v>
      </c>
      <c r="L35" s="2221">
        <v>6043841</v>
      </c>
      <c r="M35" s="2221">
        <v>240017</v>
      </c>
      <c r="N35" s="2221">
        <v>1958145</v>
      </c>
      <c r="O35" s="2221">
        <v>10571926</v>
      </c>
      <c r="P35" s="1351" t="s">
        <v>36</v>
      </c>
      <c r="Q35" s="630" t="s">
        <v>26</v>
      </c>
      <c r="R35" s="88" t="s">
        <v>26</v>
      </c>
      <c r="S35" s="89" t="s">
        <v>26</v>
      </c>
      <c r="T35" s="135" t="s">
        <v>174</v>
      </c>
      <c r="U35" s="2221">
        <v>4990</v>
      </c>
      <c r="V35" s="2221" t="s">
        <v>22</v>
      </c>
      <c r="W35" s="2587">
        <v>5040</v>
      </c>
      <c r="X35" s="2587"/>
      <c r="Y35" s="2221" t="s">
        <v>22</v>
      </c>
      <c r="Z35" s="2221" t="s">
        <v>22</v>
      </c>
      <c r="AA35" s="2221">
        <v>5040</v>
      </c>
      <c r="AB35" s="2221" t="s">
        <v>22</v>
      </c>
      <c r="AC35" s="2221" t="s">
        <v>22</v>
      </c>
      <c r="AD35" s="2221">
        <v>5040</v>
      </c>
      <c r="AE35" s="2221">
        <v>5</v>
      </c>
      <c r="AF35" s="2221">
        <v>1749</v>
      </c>
      <c r="AG35" s="1351" t="s">
        <v>36</v>
      </c>
      <c r="AH35" s="630" t="s">
        <v>26</v>
      </c>
      <c r="AI35" s="88" t="s">
        <v>26</v>
      </c>
      <c r="AJ35" s="89" t="s">
        <v>26</v>
      </c>
      <c r="AK35" s="135" t="s">
        <v>174</v>
      </c>
      <c r="AL35" s="2221">
        <v>98133</v>
      </c>
      <c r="AM35" s="2221" t="s">
        <v>22</v>
      </c>
      <c r="AN35" s="2587">
        <v>103004</v>
      </c>
      <c r="AO35" s="2587"/>
      <c r="AP35" s="2221">
        <v>1668</v>
      </c>
      <c r="AQ35" s="2221">
        <v>4806</v>
      </c>
      <c r="AR35" s="2221">
        <v>96530</v>
      </c>
      <c r="AS35" s="2221">
        <v>79754</v>
      </c>
      <c r="AT35" s="2221">
        <v>11901</v>
      </c>
      <c r="AU35" s="2221">
        <v>4875</v>
      </c>
      <c r="AV35" s="2221">
        <v>28</v>
      </c>
      <c r="AW35" s="2221">
        <v>14840</v>
      </c>
      <c r="AX35" s="1351" t="s">
        <v>36</v>
      </c>
      <c r="AY35" s="630" t="s">
        <v>26</v>
      </c>
      <c r="AZ35" s="88" t="s">
        <v>26</v>
      </c>
      <c r="BA35" s="89" t="s">
        <v>26</v>
      </c>
      <c r="BB35" s="135" t="s">
        <v>174</v>
      </c>
      <c r="BC35" s="2221">
        <v>44389</v>
      </c>
      <c r="BD35" s="2221" t="s">
        <v>22</v>
      </c>
      <c r="BE35" s="2587">
        <v>50832</v>
      </c>
      <c r="BF35" s="2587"/>
      <c r="BG35" s="2221">
        <v>19578</v>
      </c>
      <c r="BH35" s="2221">
        <v>5820</v>
      </c>
      <c r="BI35" s="2221">
        <v>25434</v>
      </c>
      <c r="BJ35" s="2221" t="s">
        <v>21</v>
      </c>
      <c r="BK35" s="2221">
        <v>20534</v>
      </c>
      <c r="BL35" s="2221">
        <v>4900</v>
      </c>
      <c r="BM35" s="2221">
        <v>1282</v>
      </c>
      <c r="BN35" s="2221">
        <v>56715</v>
      </c>
      <c r="BO35" s="1351" t="s">
        <v>36</v>
      </c>
      <c r="BP35" s="630" t="s">
        <v>26</v>
      </c>
      <c r="BQ35" s="88" t="s">
        <v>26</v>
      </c>
      <c r="BR35" s="89" t="s">
        <v>26</v>
      </c>
      <c r="BS35" s="135" t="s">
        <v>174</v>
      </c>
      <c r="BT35" s="2221">
        <v>505919</v>
      </c>
      <c r="BU35" s="2221" t="s">
        <v>22</v>
      </c>
      <c r="BV35" s="2587">
        <v>494183</v>
      </c>
      <c r="BW35" s="2587"/>
      <c r="BX35" s="2221">
        <v>11355</v>
      </c>
      <c r="BY35" s="2221">
        <v>16389</v>
      </c>
      <c r="BZ35" s="2221">
        <v>466439</v>
      </c>
      <c r="CA35" s="2221">
        <v>387237</v>
      </c>
      <c r="CB35" s="2221">
        <v>53211</v>
      </c>
      <c r="CC35" s="2221">
        <v>25991</v>
      </c>
      <c r="CD35" s="2221">
        <v>34831</v>
      </c>
      <c r="CE35" s="2221">
        <v>100511</v>
      </c>
      <c r="CF35" s="1351" t="s">
        <v>36</v>
      </c>
      <c r="CG35" s="630" t="s">
        <v>26</v>
      </c>
      <c r="CH35" s="88" t="s">
        <v>26</v>
      </c>
      <c r="CI35" s="89" t="s">
        <v>26</v>
      </c>
      <c r="CJ35" s="135" t="s">
        <v>174</v>
      </c>
      <c r="CK35" s="2221" t="s">
        <v>21</v>
      </c>
      <c r="CL35" s="2221" t="s">
        <v>22</v>
      </c>
      <c r="CM35" s="2587">
        <v>125782</v>
      </c>
      <c r="CN35" s="2587"/>
      <c r="CO35" s="2221">
        <v>62075</v>
      </c>
      <c r="CP35" s="2221">
        <v>63707</v>
      </c>
      <c r="CQ35" s="2221" t="s">
        <v>21</v>
      </c>
      <c r="CR35" s="2221" t="s">
        <v>21</v>
      </c>
      <c r="CS35" s="2221" t="s">
        <v>21</v>
      </c>
      <c r="CT35" s="2221" t="s">
        <v>21</v>
      </c>
      <c r="CU35" s="2221">
        <v>1018</v>
      </c>
      <c r="CV35" s="2221">
        <v>1306</v>
      </c>
      <c r="CW35" s="1351" t="s">
        <v>36</v>
      </c>
      <c r="CX35" s="630" t="s">
        <v>26</v>
      </c>
      <c r="CY35" s="88" t="s">
        <v>26</v>
      </c>
      <c r="CZ35" s="89" t="s">
        <v>26</v>
      </c>
      <c r="DA35" s="135" t="s">
        <v>174</v>
      </c>
      <c r="DB35" s="2221">
        <v>8821531</v>
      </c>
      <c r="DC35" s="2221" t="s">
        <v>22</v>
      </c>
      <c r="DD35" s="2587">
        <v>7452441</v>
      </c>
      <c r="DE35" s="2587"/>
      <c r="DF35" s="2221">
        <v>1605202</v>
      </c>
      <c r="DG35" s="2221" t="s">
        <v>21</v>
      </c>
      <c r="DH35" s="2221">
        <v>5847239</v>
      </c>
      <c r="DI35" s="2221">
        <v>4095389</v>
      </c>
      <c r="DJ35" s="2221">
        <v>1749431</v>
      </c>
      <c r="DK35" s="2221">
        <v>2419</v>
      </c>
      <c r="DL35" s="2221">
        <v>752032</v>
      </c>
      <c r="DM35" s="2221">
        <v>10393336</v>
      </c>
      <c r="DN35" s="1351" t="s">
        <v>36</v>
      </c>
      <c r="DO35" s="630" t="s">
        <v>26</v>
      </c>
      <c r="DP35" s="88" t="s">
        <v>26</v>
      </c>
      <c r="DQ35" s="89" t="s">
        <v>26</v>
      </c>
      <c r="DR35" s="135" t="s">
        <v>174</v>
      </c>
      <c r="DS35" s="2221">
        <v>170119</v>
      </c>
      <c r="DT35" s="2221">
        <v>1194231</v>
      </c>
      <c r="DU35" s="2587">
        <v>958421</v>
      </c>
      <c r="DV35" s="2587"/>
      <c r="DW35" s="2221">
        <v>139392</v>
      </c>
      <c r="DX35" s="2221" t="s">
        <v>21</v>
      </c>
      <c r="DY35" s="2221">
        <v>819029</v>
      </c>
      <c r="DZ35" s="2221">
        <v>662</v>
      </c>
      <c r="EA35" s="2221">
        <v>785008</v>
      </c>
      <c r="EB35" s="2221">
        <v>33359</v>
      </c>
      <c r="EC35" s="2221">
        <v>392128</v>
      </c>
      <c r="ED35" s="2221" t="s">
        <v>22</v>
      </c>
      <c r="EE35" s="1351" t="s">
        <v>36</v>
      </c>
      <c r="EF35" s="630" t="s">
        <v>26</v>
      </c>
      <c r="EG35" s="88" t="s">
        <v>26</v>
      </c>
      <c r="EH35" s="89" t="s">
        <v>26</v>
      </c>
      <c r="EI35" s="135" t="s">
        <v>174</v>
      </c>
      <c r="EJ35" s="2221">
        <v>411</v>
      </c>
      <c r="EK35" s="2221">
        <v>8575</v>
      </c>
      <c r="EL35" s="2587">
        <v>6942</v>
      </c>
      <c r="EM35" s="2587"/>
      <c r="EN35" s="2221">
        <v>5823</v>
      </c>
      <c r="EO35" s="2221" t="s">
        <v>21</v>
      </c>
      <c r="EP35" s="2221">
        <v>1119</v>
      </c>
      <c r="EQ35" s="2221" t="s">
        <v>21</v>
      </c>
      <c r="ER35" s="2221">
        <v>1119</v>
      </c>
      <c r="ES35" s="2221" t="s">
        <v>21</v>
      </c>
      <c r="ET35" s="2221">
        <v>2044</v>
      </c>
      <c r="EU35" s="2221" t="s">
        <v>22</v>
      </c>
      <c r="EV35" s="1351" t="s">
        <v>36</v>
      </c>
      <c r="EW35" s="630" t="s">
        <v>26</v>
      </c>
      <c r="EX35" s="88" t="s">
        <v>26</v>
      </c>
      <c r="EY35" s="89" t="s">
        <v>26</v>
      </c>
      <c r="EZ35" s="135" t="s">
        <v>174</v>
      </c>
      <c r="FA35" s="2221">
        <v>445652</v>
      </c>
      <c r="FB35" s="2221" t="s">
        <v>22</v>
      </c>
      <c r="FC35" s="2587">
        <v>445652</v>
      </c>
      <c r="FD35" s="2587"/>
      <c r="FE35" s="2221">
        <v>81247</v>
      </c>
      <c r="FF35" s="2221">
        <v>137594</v>
      </c>
      <c r="FG35" s="2221">
        <v>226811</v>
      </c>
      <c r="FH35" s="2221" t="s">
        <v>22</v>
      </c>
      <c r="FI35" s="2221">
        <v>201626</v>
      </c>
      <c r="FJ35" s="2221">
        <v>25185</v>
      </c>
      <c r="FK35" s="2221" t="s">
        <v>22</v>
      </c>
      <c r="FL35" s="2221" t="s">
        <v>22</v>
      </c>
      <c r="FM35" s="1351" t="s">
        <v>36</v>
      </c>
      <c r="FN35" s="630" t="s">
        <v>26</v>
      </c>
      <c r="FO35" s="88" t="s">
        <v>26</v>
      </c>
      <c r="FP35" s="89" t="s">
        <v>26</v>
      </c>
      <c r="FQ35" s="135" t="s">
        <v>174</v>
      </c>
      <c r="FR35" s="2221">
        <v>695995</v>
      </c>
      <c r="FS35" s="2221">
        <v>319035</v>
      </c>
      <c r="FT35" s="2587">
        <v>954167</v>
      </c>
      <c r="FU35" s="2587"/>
      <c r="FV35" s="2221" t="s">
        <v>22</v>
      </c>
      <c r="FW35" s="2221" t="s">
        <v>21</v>
      </c>
      <c r="FX35" s="2221">
        <v>954167</v>
      </c>
      <c r="FY35" s="2221" t="s">
        <v>21</v>
      </c>
      <c r="FZ35" s="2221">
        <v>865193</v>
      </c>
      <c r="GA35" s="2221">
        <v>88974</v>
      </c>
      <c r="GB35" s="2221">
        <v>32630</v>
      </c>
      <c r="GC35" s="2221">
        <v>1349</v>
      </c>
      <c r="GD35" s="1351" t="s">
        <v>36</v>
      </c>
      <c r="GE35" s="630" t="s">
        <v>26</v>
      </c>
      <c r="GF35" s="88" t="s">
        <v>26</v>
      </c>
      <c r="GG35" s="89" t="s">
        <v>26</v>
      </c>
      <c r="GH35" s="135" t="s">
        <v>174</v>
      </c>
      <c r="GI35" s="2221">
        <v>53320</v>
      </c>
      <c r="GJ35" s="2221">
        <v>7606</v>
      </c>
      <c r="GK35" s="2587">
        <v>55772</v>
      </c>
      <c r="GL35" s="2587"/>
      <c r="GM35" s="2221">
        <v>3038</v>
      </c>
      <c r="GN35" s="2221" t="s">
        <v>21</v>
      </c>
      <c r="GO35" s="2221">
        <v>52734</v>
      </c>
      <c r="GP35" s="2221">
        <v>18960</v>
      </c>
      <c r="GQ35" s="2221">
        <v>30367</v>
      </c>
      <c r="GR35" s="2221">
        <v>3407</v>
      </c>
      <c r="GS35" s="2221">
        <v>2504</v>
      </c>
      <c r="GT35" s="2221">
        <v>14599</v>
      </c>
      <c r="GU35" s="1351" t="s">
        <v>36</v>
      </c>
      <c r="GV35" s="630" t="s">
        <v>26</v>
      </c>
    </row>
    <row r="36" spans="1:204" ht="15" customHeight="1">
      <c r="A36" s="88" t="s">
        <v>26</v>
      </c>
      <c r="B36" s="89" t="s">
        <v>26</v>
      </c>
      <c r="C36" s="135" t="s">
        <v>175</v>
      </c>
      <c r="D36" s="2221">
        <v>12248658</v>
      </c>
      <c r="E36" s="2221">
        <v>4139573</v>
      </c>
      <c r="F36" s="2221">
        <v>13214776</v>
      </c>
      <c r="G36" s="2221">
        <v>17341136</v>
      </c>
      <c r="H36" s="2221">
        <v>2813451</v>
      </c>
      <c r="I36" s="2221">
        <v>563442</v>
      </c>
      <c r="J36" s="2221">
        <v>13964243</v>
      </c>
      <c r="K36" s="2221">
        <v>7642313</v>
      </c>
      <c r="L36" s="2221">
        <v>6076853</v>
      </c>
      <c r="M36" s="2221">
        <v>245077</v>
      </c>
      <c r="N36" s="2221">
        <v>1881312</v>
      </c>
      <c r="O36" s="2221">
        <v>9524366</v>
      </c>
      <c r="P36" s="1351" t="s">
        <v>37</v>
      </c>
      <c r="Q36" s="630" t="s">
        <v>26</v>
      </c>
      <c r="R36" s="88" t="s">
        <v>26</v>
      </c>
      <c r="S36" s="89" t="s">
        <v>26</v>
      </c>
      <c r="T36" s="135" t="s">
        <v>175</v>
      </c>
      <c r="U36" s="2221">
        <v>4094</v>
      </c>
      <c r="V36" s="2221" t="s">
        <v>22</v>
      </c>
      <c r="W36" s="2587">
        <v>4109</v>
      </c>
      <c r="X36" s="2587"/>
      <c r="Y36" s="2221" t="s">
        <v>22</v>
      </c>
      <c r="Z36" s="2221" t="s">
        <v>22</v>
      </c>
      <c r="AA36" s="2221">
        <v>4109</v>
      </c>
      <c r="AB36" s="2221" t="s">
        <v>22</v>
      </c>
      <c r="AC36" s="2221" t="s">
        <v>22</v>
      </c>
      <c r="AD36" s="2221">
        <v>4109</v>
      </c>
      <c r="AE36" s="2221">
        <v>5</v>
      </c>
      <c r="AF36" s="2221">
        <v>1733</v>
      </c>
      <c r="AG36" s="1351" t="s">
        <v>37</v>
      </c>
      <c r="AH36" s="630" t="s">
        <v>26</v>
      </c>
      <c r="AI36" s="88" t="s">
        <v>26</v>
      </c>
      <c r="AJ36" s="89" t="s">
        <v>26</v>
      </c>
      <c r="AK36" s="135" t="s">
        <v>175</v>
      </c>
      <c r="AL36" s="2221">
        <v>74182</v>
      </c>
      <c r="AM36" s="2221" t="s">
        <v>22</v>
      </c>
      <c r="AN36" s="2587">
        <v>77149</v>
      </c>
      <c r="AO36" s="2587"/>
      <c r="AP36" s="2221">
        <v>1628</v>
      </c>
      <c r="AQ36" s="2221">
        <v>3941</v>
      </c>
      <c r="AR36" s="2221">
        <v>71580</v>
      </c>
      <c r="AS36" s="2221">
        <v>55631</v>
      </c>
      <c r="AT36" s="2221">
        <v>11044</v>
      </c>
      <c r="AU36" s="2221">
        <v>4905</v>
      </c>
      <c r="AV36" s="2221">
        <v>26</v>
      </c>
      <c r="AW36" s="2221">
        <v>16024</v>
      </c>
      <c r="AX36" s="1351" t="s">
        <v>37</v>
      </c>
      <c r="AY36" s="630" t="s">
        <v>26</v>
      </c>
      <c r="AZ36" s="88" t="s">
        <v>26</v>
      </c>
      <c r="BA36" s="89" t="s">
        <v>26</v>
      </c>
      <c r="BB36" s="135" t="s">
        <v>175</v>
      </c>
      <c r="BC36" s="2221">
        <v>42988</v>
      </c>
      <c r="BD36" s="2221" t="s">
        <v>22</v>
      </c>
      <c r="BE36" s="2587">
        <v>43226</v>
      </c>
      <c r="BF36" s="2587"/>
      <c r="BG36" s="2221">
        <v>15444</v>
      </c>
      <c r="BH36" s="2221">
        <v>3836</v>
      </c>
      <c r="BI36" s="2221">
        <v>23946</v>
      </c>
      <c r="BJ36" s="2221" t="s">
        <v>21</v>
      </c>
      <c r="BK36" s="2221">
        <v>19432</v>
      </c>
      <c r="BL36" s="2221">
        <v>4514</v>
      </c>
      <c r="BM36" s="2221">
        <v>1023</v>
      </c>
      <c r="BN36" s="2221">
        <v>56504</v>
      </c>
      <c r="BO36" s="1351" t="s">
        <v>37</v>
      </c>
      <c r="BP36" s="630" t="s">
        <v>26</v>
      </c>
      <c r="BQ36" s="88" t="s">
        <v>26</v>
      </c>
      <c r="BR36" s="89" t="s">
        <v>26</v>
      </c>
      <c r="BS36" s="135" t="s">
        <v>175</v>
      </c>
      <c r="BT36" s="2221">
        <v>466735</v>
      </c>
      <c r="BU36" s="2221" t="s">
        <v>22</v>
      </c>
      <c r="BV36" s="2587">
        <v>498456</v>
      </c>
      <c r="BW36" s="2587"/>
      <c r="BX36" s="2221">
        <v>7999</v>
      </c>
      <c r="BY36" s="2221">
        <v>18840</v>
      </c>
      <c r="BZ36" s="2221">
        <v>471617</v>
      </c>
      <c r="CA36" s="2221">
        <v>396392</v>
      </c>
      <c r="CB36" s="2221">
        <v>48392</v>
      </c>
      <c r="CC36" s="2221">
        <v>26833</v>
      </c>
      <c r="CD36" s="2221">
        <v>9784</v>
      </c>
      <c r="CE36" s="2221">
        <v>105119</v>
      </c>
      <c r="CF36" s="1351" t="s">
        <v>37</v>
      </c>
      <c r="CG36" s="630" t="s">
        <v>26</v>
      </c>
      <c r="CH36" s="88" t="s">
        <v>26</v>
      </c>
      <c r="CI36" s="89" t="s">
        <v>26</v>
      </c>
      <c r="CJ36" s="135" t="s">
        <v>175</v>
      </c>
      <c r="CK36" s="2221" t="s">
        <v>21</v>
      </c>
      <c r="CL36" s="2221" t="s">
        <v>22</v>
      </c>
      <c r="CM36" s="2587">
        <v>125264</v>
      </c>
      <c r="CN36" s="2587"/>
      <c r="CO36" s="2221">
        <v>62139</v>
      </c>
      <c r="CP36" s="2221">
        <v>63125</v>
      </c>
      <c r="CQ36" s="2221" t="s">
        <v>21</v>
      </c>
      <c r="CR36" s="2221" t="s">
        <v>21</v>
      </c>
      <c r="CS36" s="2221" t="s">
        <v>21</v>
      </c>
      <c r="CT36" s="2221" t="s">
        <v>21</v>
      </c>
      <c r="CU36" s="2221" t="s">
        <v>21</v>
      </c>
      <c r="CV36" s="2221">
        <v>1306</v>
      </c>
      <c r="CW36" s="1351" t="s">
        <v>37</v>
      </c>
      <c r="CX36" s="630" t="s">
        <v>26</v>
      </c>
      <c r="CY36" s="88" t="s">
        <v>26</v>
      </c>
      <c r="CZ36" s="89" t="s">
        <v>26</v>
      </c>
      <c r="DA36" s="135" t="s">
        <v>175</v>
      </c>
      <c r="DB36" s="2221">
        <v>6975098</v>
      </c>
      <c r="DC36" s="2221" t="s">
        <v>22</v>
      </c>
      <c r="DD36" s="2587">
        <v>7557326</v>
      </c>
      <c r="DE36" s="2587"/>
      <c r="DF36" s="2221">
        <v>1643426</v>
      </c>
      <c r="DG36" s="2221" t="s">
        <v>21</v>
      </c>
      <c r="DH36" s="2221">
        <v>5913900</v>
      </c>
      <c r="DI36" s="2221">
        <v>4145815</v>
      </c>
      <c r="DJ36" s="2221">
        <v>1767443</v>
      </c>
      <c r="DK36" s="2221">
        <v>642</v>
      </c>
      <c r="DL36" s="2221">
        <v>718612</v>
      </c>
      <c r="DM36" s="2221">
        <v>9083811</v>
      </c>
      <c r="DN36" s="1351" t="s">
        <v>37</v>
      </c>
      <c r="DO36" s="630" t="s">
        <v>26</v>
      </c>
      <c r="DP36" s="88" t="s">
        <v>26</v>
      </c>
      <c r="DQ36" s="89" t="s">
        <v>26</v>
      </c>
      <c r="DR36" s="135" t="s">
        <v>175</v>
      </c>
      <c r="DS36" s="2221">
        <v>172424</v>
      </c>
      <c r="DT36" s="2221">
        <v>1206546</v>
      </c>
      <c r="DU36" s="2587">
        <v>965715</v>
      </c>
      <c r="DV36" s="2587"/>
      <c r="DW36" s="2221">
        <v>143058</v>
      </c>
      <c r="DX36" s="2221" t="s">
        <v>21</v>
      </c>
      <c r="DY36" s="2221">
        <v>822657</v>
      </c>
      <c r="DZ36" s="2221">
        <v>785</v>
      </c>
      <c r="EA36" s="2221">
        <v>791829</v>
      </c>
      <c r="EB36" s="2221">
        <v>30043</v>
      </c>
      <c r="EC36" s="2221">
        <v>397835</v>
      </c>
      <c r="ED36" s="2221" t="s">
        <v>22</v>
      </c>
      <c r="EE36" s="1351" t="s">
        <v>37</v>
      </c>
      <c r="EF36" s="630" t="s">
        <v>26</v>
      </c>
      <c r="EG36" s="88" t="s">
        <v>26</v>
      </c>
      <c r="EH36" s="89" t="s">
        <v>26</v>
      </c>
      <c r="EI36" s="135" t="s">
        <v>175</v>
      </c>
      <c r="EJ36" s="2221">
        <v>806</v>
      </c>
      <c r="EK36" s="2221">
        <v>9662</v>
      </c>
      <c r="EL36" s="2587">
        <v>7898</v>
      </c>
      <c r="EM36" s="2587"/>
      <c r="EN36" s="2221">
        <v>6073</v>
      </c>
      <c r="EO36" s="2221" t="s">
        <v>21</v>
      </c>
      <c r="EP36" s="2221">
        <v>1825</v>
      </c>
      <c r="EQ36" s="2221" t="s">
        <v>21</v>
      </c>
      <c r="ER36" s="2221">
        <v>1825</v>
      </c>
      <c r="ES36" s="2221" t="s">
        <v>21</v>
      </c>
      <c r="ET36" s="2221">
        <v>2570</v>
      </c>
      <c r="EU36" s="2221" t="s">
        <v>22</v>
      </c>
      <c r="EV36" s="1351" t="s">
        <v>37</v>
      </c>
      <c r="EW36" s="630" t="s">
        <v>26</v>
      </c>
      <c r="EX36" s="88" t="s">
        <v>26</v>
      </c>
      <c r="EY36" s="89" t="s">
        <v>26</v>
      </c>
      <c r="EZ36" s="135" t="s">
        <v>175</v>
      </c>
      <c r="FA36" s="2221">
        <v>421069</v>
      </c>
      <c r="FB36" s="2221" t="s">
        <v>22</v>
      </c>
      <c r="FC36" s="2587">
        <v>421069</v>
      </c>
      <c r="FD36" s="2587"/>
      <c r="FE36" s="2221">
        <v>70014</v>
      </c>
      <c r="FF36" s="2221">
        <v>126786</v>
      </c>
      <c r="FG36" s="2221">
        <v>224269</v>
      </c>
      <c r="FH36" s="2221" t="s">
        <v>22</v>
      </c>
      <c r="FI36" s="2221">
        <v>194662</v>
      </c>
      <c r="FJ36" s="2221">
        <v>29607</v>
      </c>
      <c r="FK36" s="2221" t="s">
        <v>22</v>
      </c>
      <c r="FL36" s="2221" t="s">
        <v>22</v>
      </c>
      <c r="FM36" s="1351" t="s">
        <v>37</v>
      </c>
      <c r="FN36" s="630" t="s">
        <v>26</v>
      </c>
      <c r="FO36" s="88" t="s">
        <v>26</v>
      </c>
      <c r="FP36" s="89" t="s">
        <v>26</v>
      </c>
      <c r="FQ36" s="135" t="s">
        <v>175</v>
      </c>
      <c r="FR36" s="2221">
        <v>686090</v>
      </c>
      <c r="FS36" s="2221">
        <v>330694</v>
      </c>
      <c r="FT36" s="2587">
        <v>968645</v>
      </c>
      <c r="FU36" s="2587"/>
      <c r="FV36" s="2221" t="s">
        <v>22</v>
      </c>
      <c r="FW36" s="2221" t="s">
        <v>21</v>
      </c>
      <c r="FX36" s="2221">
        <v>968645</v>
      </c>
      <c r="FY36" s="2221" t="s">
        <v>21</v>
      </c>
      <c r="FZ36" s="2221">
        <v>873634</v>
      </c>
      <c r="GA36" s="2221">
        <v>95011</v>
      </c>
      <c r="GB36" s="2221">
        <v>30284</v>
      </c>
      <c r="GC36" s="2221">
        <v>1331</v>
      </c>
      <c r="GD36" s="1351" t="s">
        <v>37</v>
      </c>
      <c r="GE36" s="630" t="s">
        <v>26</v>
      </c>
      <c r="GF36" s="88" t="s">
        <v>26</v>
      </c>
      <c r="GG36" s="89" t="s">
        <v>26</v>
      </c>
      <c r="GH36" s="135" t="s">
        <v>175</v>
      </c>
      <c r="GI36" s="2221">
        <v>48503</v>
      </c>
      <c r="GJ36" s="2221">
        <v>7807</v>
      </c>
      <c r="GK36" s="2587">
        <v>52143</v>
      </c>
      <c r="GL36" s="2587"/>
      <c r="GM36" s="2221">
        <v>1962</v>
      </c>
      <c r="GN36" s="2221" t="s">
        <v>21</v>
      </c>
      <c r="GO36" s="2221">
        <v>50181</v>
      </c>
      <c r="GP36" s="2221">
        <v>19601</v>
      </c>
      <c r="GQ36" s="2221">
        <v>27121</v>
      </c>
      <c r="GR36" s="2221">
        <v>3459</v>
      </c>
      <c r="GS36" s="2221">
        <v>2608</v>
      </c>
      <c r="GT36" s="2221">
        <v>13801</v>
      </c>
      <c r="GU36" s="1351" t="s">
        <v>37</v>
      </c>
      <c r="GV36" s="630" t="s">
        <v>26</v>
      </c>
    </row>
    <row r="37" spans="1:204" ht="15" customHeight="1">
      <c r="A37" s="88" t="s">
        <v>26</v>
      </c>
      <c r="B37" s="89" t="s">
        <v>26</v>
      </c>
      <c r="C37" s="135" t="s">
        <v>176</v>
      </c>
      <c r="D37" s="2221">
        <v>12846094</v>
      </c>
      <c r="E37" s="2221">
        <v>3922910</v>
      </c>
      <c r="F37" s="2221">
        <v>12334646</v>
      </c>
      <c r="G37" s="2221">
        <v>16247601</v>
      </c>
      <c r="H37" s="2221">
        <v>2646513</v>
      </c>
      <c r="I37" s="2221">
        <v>551032</v>
      </c>
      <c r="J37" s="2221">
        <v>13050056</v>
      </c>
      <c r="K37" s="2221">
        <v>7092401</v>
      </c>
      <c r="L37" s="2221">
        <v>5736628</v>
      </c>
      <c r="M37" s="2221">
        <v>221027</v>
      </c>
      <c r="N37" s="2221">
        <v>1878100</v>
      </c>
      <c r="O37" s="2221">
        <v>9767867</v>
      </c>
      <c r="P37" s="1351" t="s">
        <v>38</v>
      </c>
      <c r="Q37" s="630" t="s">
        <v>26</v>
      </c>
      <c r="R37" s="88" t="s">
        <v>26</v>
      </c>
      <c r="S37" s="89" t="s">
        <v>26</v>
      </c>
      <c r="T37" s="135" t="s">
        <v>176</v>
      </c>
      <c r="U37" s="2221">
        <v>5291</v>
      </c>
      <c r="V37" s="2221" t="s">
        <v>22</v>
      </c>
      <c r="W37" s="2587">
        <v>5276</v>
      </c>
      <c r="X37" s="2587"/>
      <c r="Y37" s="2221" t="s">
        <v>22</v>
      </c>
      <c r="Z37" s="2221" t="s">
        <v>22</v>
      </c>
      <c r="AA37" s="2221">
        <v>5276</v>
      </c>
      <c r="AB37" s="2221" t="s">
        <v>22</v>
      </c>
      <c r="AC37" s="2221" t="s">
        <v>22</v>
      </c>
      <c r="AD37" s="2221">
        <v>5276</v>
      </c>
      <c r="AE37" s="2221">
        <v>5</v>
      </c>
      <c r="AF37" s="2221">
        <v>1772</v>
      </c>
      <c r="AG37" s="1351" t="s">
        <v>38</v>
      </c>
      <c r="AH37" s="630" t="s">
        <v>26</v>
      </c>
      <c r="AI37" s="88" t="s">
        <v>26</v>
      </c>
      <c r="AJ37" s="89" t="s">
        <v>26</v>
      </c>
      <c r="AK37" s="135" t="s">
        <v>176</v>
      </c>
      <c r="AL37" s="2221">
        <v>73822</v>
      </c>
      <c r="AM37" s="2221" t="s">
        <v>22</v>
      </c>
      <c r="AN37" s="2587">
        <v>80945</v>
      </c>
      <c r="AO37" s="2587"/>
      <c r="AP37" s="2221">
        <v>4698</v>
      </c>
      <c r="AQ37" s="2221">
        <v>3735</v>
      </c>
      <c r="AR37" s="2221">
        <v>72512</v>
      </c>
      <c r="AS37" s="2221">
        <v>55227</v>
      </c>
      <c r="AT37" s="2221">
        <v>12119</v>
      </c>
      <c r="AU37" s="2221">
        <v>5166</v>
      </c>
      <c r="AV37" s="2221">
        <v>29</v>
      </c>
      <c r="AW37" s="2221">
        <v>16989</v>
      </c>
      <c r="AX37" s="1351" t="s">
        <v>38</v>
      </c>
      <c r="AY37" s="630" t="s">
        <v>26</v>
      </c>
      <c r="AZ37" s="88" t="s">
        <v>26</v>
      </c>
      <c r="BA37" s="89" t="s">
        <v>26</v>
      </c>
      <c r="BB37" s="135" t="s">
        <v>176</v>
      </c>
      <c r="BC37" s="2221">
        <v>46543</v>
      </c>
      <c r="BD37" s="2221" t="s">
        <v>22</v>
      </c>
      <c r="BE37" s="2587">
        <v>50268</v>
      </c>
      <c r="BF37" s="2587"/>
      <c r="BG37" s="2221">
        <v>17826</v>
      </c>
      <c r="BH37" s="2221">
        <v>6099</v>
      </c>
      <c r="BI37" s="2221">
        <v>26343</v>
      </c>
      <c r="BJ37" s="2221" t="s">
        <v>21</v>
      </c>
      <c r="BK37" s="2221">
        <v>21109</v>
      </c>
      <c r="BL37" s="2221">
        <v>5234</v>
      </c>
      <c r="BM37" s="2221">
        <v>1407</v>
      </c>
      <c r="BN37" s="2221">
        <v>55550</v>
      </c>
      <c r="BO37" s="1351" t="s">
        <v>38</v>
      </c>
      <c r="BP37" s="630" t="s">
        <v>26</v>
      </c>
      <c r="BQ37" s="88" t="s">
        <v>26</v>
      </c>
      <c r="BR37" s="89" t="s">
        <v>26</v>
      </c>
      <c r="BS37" s="135" t="s">
        <v>176</v>
      </c>
      <c r="BT37" s="2221">
        <v>419604</v>
      </c>
      <c r="BU37" s="2221" t="s">
        <v>22</v>
      </c>
      <c r="BV37" s="2587">
        <v>423092</v>
      </c>
      <c r="BW37" s="2587"/>
      <c r="BX37" s="2221">
        <v>8323</v>
      </c>
      <c r="BY37" s="2221">
        <v>9657</v>
      </c>
      <c r="BZ37" s="2221">
        <v>405112</v>
      </c>
      <c r="CA37" s="2221">
        <v>339810</v>
      </c>
      <c r="CB37" s="2221">
        <v>38876</v>
      </c>
      <c r="CC37" s="2221">
        <v>26426</v>
      </c>
      <c r="CD37" s="2221">
        <v>15273</v>
      </c>
      <c r="CE37" s="2221">
        <v>119572</v>
      </c>
      <c r="CF37" s="1351" t="s">
        <v>38</v>
      </c>
      <c r="CG37" s="630" t="s">
        <v>26</v>
      </c>
      <c r="CH37" s="88" t="s">
        <v>26</v>
      </c>
      <c r="CI37" s="89" t="s">
        <v>26</v>
      </c>
      <c r="CJ37" s="135" t="s">
        <v>176</v>
      </c>
      <c r="CK37" s="2221" t="s">
        <v>21</v>
      </c>
      <c r="CL37" s="2221" t="s">
        <v>22</v>
      </c>
      <c r="CM37" s="2587">
        <v>96630</v>
      </c>
      <c r="CN37" s="2587"/>
      <c r="CO37" s="2221">
        <v>43346</v>
      </c>
      <c r="CP37" s="2221">
        <v>53284</v>
      </c>
      <c r="CQ37" s="2221" t="s">
        <v>21</v>
      </c>
      <c r="CR37" s="2221" t="s">
        <v>21</v>
      </c>
      <c r="CS37" s="2221" t="s">
        <v>21</v>
      </c>
      <c r="CT37" s="2221" t="s">
        <v>21</v>
      </c>
      <c r="CU37" s="2221" t="s">
        <v>21</v>
      </c>
      <c r="CV37" s="2221">
        <v>1136</v>
      </c>
      <c r="CW37" s="1351" t="s">
        <v>38</v>
      </c>
      <c r="CX37" s="630" t="s">
        <v>26</v>
      </c>
      <c r="CY37" s="88" t="s">
        <v>26</v>
      </c>
      <c r="CZ37" s="89" t="s">
        <v>26</v>
      </c>
      <c r="DA37" s="135" t="s">
        <v>176</v>
      </c>
      <c r="DB37" s="2221">
        <v>8286215</v>
      </c>
      <c r="DC37" s="2221" t="s">
        <v>22</v>
      </c>
      <c r="DD37" s="2587">
        <v>7104968</v>
      </c>
      <c r="DE37" s="2587"/>
      <c r="DF37" s="2221">
        <v>1481108</v>
      </c>
      <c r="DG37" s="2221" t="s">
        <v>21</v>
      </c>
      <c r="DH37" s="2221">
        <v>5623860</v>
      </c>
      <c r="DI37" s="2221">
        <v>3975847</v>
      </c>
      <c r="DJ37" s="2221">
        <v>1646355</v>
      </c>
      <c r="DK37" s="2221">
        <v>1658</v>
      </c>
      <c r="DL37" s="2221">
        <v>737016</v>
      </c>
      <c r="DM37" s="2221">
        <v>9540862</v>
      </c>
      <c r="DN37" s="1351" t="s">
        <v>38</v>
      </c>
      <c r="DO37" s="630" t="s">
        <v>26</v>
      </c>
      <c r="DP37" s="88" t="s">
        <v>26</v>
      </c>
      <c r="DQ37" s="89" t="s">
        <v>26</v>
      </c>
      <c r="DR37" s="135" t="s">
        <v>176</v>
      </c>
      <c r="DS37" s="2221">
        <v>168760</v>
      </c>
      <c r="DT37" s="2221">
        <v>1166200</v>
      </c>
      <c r="DU37" s="2587">
        <v>935429</v>
      </c>
      <c r="DV37" s="2587"/>
      <c r="DW37" s="2221">
        <v>130949</v>
      </c>
      <c r="DX37" s="2221" t="s">
        <v>21</v>
      </c>
      <c r="DY37" s="2221">
        <v>804480</v>
      </c>
      <c r="DZ37" s="2221">
        <v>682</v>
      </c>
      <c r="EA37" s="2221">
        <v>772216</v>
      </c>
      <c r="EB37" s="2221">
        <v>31582</v>
      </c>
      <c r="EC37" s="2221">
        <v>386014</v>
      </c>
      <c r="ED37" s="2221" t="s">
        <v>22</v>
      </c>
      <c r="EE37" s="1351" t="s">
        <v>38</v>
      </c>
      <c r="EF37" s="630" t="s">
        <v>26</v>
      </c>
      <c r="EG37" s="88" t="s">
        <v>26</v>
      </c>
      <c r="EH37" s="89" t="s">
        <v>26</v>
      </c>
      <c r="EI37" s="135" t="s">
        <v>176</v>
      </c>
      <c r="EJ37" s="2221" t="s">
        <v>21</v>
      </c>
      <c r="EK37" s="2221">
        <v>3305</v>
      </c>
      <c r="EL37" s="2587">
        <v>2107</v>
      </c>
      <c r="EM37" s="2587"/>
      <c r="EN37" s="2221">
        <v>1694</v>
      </c>
      <c r="EO37" s="2221" t="s">
        <v>21</v>
      </c>
      <c r="EP37" s="2221">
        <v>413</v>
      </c>
      <c r="EQ37" s="2221" t="s">
        <v>21</v>
      </c>
      <c r="ER37" s="2221">
        <v>413</v>
      </c>
      <c r="ES37" s="2221" t="s">
        <v>21</v>
      </c>
      <c r="ET37" s="2221">
        <v>1198</v>
      </c>
      <c r="EU37" s="2221" t="s">
        <v>22</v>
      </c>
      <c r="EV37" s="1351" t="s">
        <v>38</v>
      </c>
      <c r="EW37" s="630" t="s">
        <v>26</v>
      </c>
      <c r="EX37" s="88" t="s">
        <v>26</v>
      </c>
      <c r="EY37" s="89" t="s">
        <v>26</v>
      </c>
      <c r="EZ37" s="135" t="s">
        <v>176</v>
      </c>
      <c r="FA37" s="2221">
        <v>448413</v>
      </c>
      <c r="FB37" s="2221" t="s">
        <v>22</v>
      </c>
      <c r="FC37" s="2587">
        <v>448413</v>
      </c>
      <c r="FD37" s="2587"/>
      <c r="FE37" s="2221">
        <v>83380</v>
      </c>
      <c r="FF37" s="2221">
        <v>136777</v>
      </c>
      <c r="FG37" s="2221">
        <v>228256</v>
      </c>
      <c r="FH37" s="2221" t="s">
        <v>22</v>
      </c>
      <c r="FI37" s="2221">
        <v>199634</v>
      </c>
      <c r="FJ37" s="2221">
        <v>28622</v>
      </c>
      <c r="FK37" s="2221" t="s">
        <v>22</v>
      </c>
      <c r="FL37" s="2221" t="s">
        <v>22</v>
      </c>
      <c r="FM37" s="1351" t="s">
        <v>38</v>
      </c>
      <c r="FN37" s="630" t="s">
        <v>26</v>
      </c>
      <c r="FO37" s="88" t="s">
        <v>26</v>
      </c>
      <c r="FP37" s="89" t="s">
        <v>26</v>
      </c>
      <c r="FQ37" s="135" t="s">
        <v>176</v>
      </c>
      <c r="FR37" s="2221">
        <v>654396</v>
      </c>
      <c r="FS37" s="2221">
        <v>293166</v>
      </c>
      <c r="FT37" s="2587">
        <v>892908</v>
      </c>
      <c r="FU37" s="2587"/>
      <c r="FV37" s="2221" t="s">
        <v>22</v>
      </c>
      <c r="FW37" s="2221" t="s">
        <v>21</v>
      </c>
      <c r="FX37" s="2221">
        <v>892908</v>
      </c>
      <c r="FY37" s="2221" t="s">
        <v>21</v>
      </c>
      <c r="FZ37" s="2221">
        <v>806082</v>
      </c>
      <c r="GA37" s="2221">
        <v>86826</v>
      </c>
      <c r="GB37" s="2221">
        <v>32520</v>
      </c>
      <c r="GC37" s="2221">
        <v>1360</v>
      </c>
      <c r="GD37" s="1351" t="s">
        <v>38</v>
      </c>
      <c r="GE37" s="630" t="s">
        <v>26</v>
      </c>
      <c r="GF37" s="88" t="s">
        <v>26</v>
      </c>
      <c r="GG37" s="89" t="s">
        <v>26</v>
      </c>
      <c r="GH37" s="135" t="s">
        <v>176</v>
      </c>
      <c r="GI37" s="2221">
        <v>50785</v>
      </c>
      <c r="GJ37" s="2221">
        <v>5353</v>
      </c>
      <c r="GK37" s="2587">
        <v>48923</v>
      </c>
      <c r="GL37" s="2587"/>
      <c r="GM37" s="2221">
        <v>3335</v>
      </c>
      <c r="GN37" s="2221" t="s">
        <v>21</v>
      </c>
      <c r="GO37" s="2221">
        <v>45588</v>
      </c>
      <c r="GP37" s="2221">
        <v>16565</v>
      </c>
      <c r="GQ37" s="2221">
        <v>26984</v>
      </c>
      <c r="GR37" s="2221">
        <v>2039</v>
      </c>
      <c r="GS37" s="2221">
        <v>2749</v>
      </c>
      <c r="GT37" s="2221">
        <v>16143</v>
      </c>
      <c r="GU37" s="1351" t="s">
        <v>38</v>
      </c>
      <c r="GV37" s="630" t="s">
        <v>26</v>
      </c>
    </row>
    <row r="38" spans="1:204" ht="15" customHeight="1">
      <c r="A38" s="88" t="s">
        <v>26</v>
      </c>
      <c r="B38" s="89" t="s">
        <v>26</v>
      </c>
      <c r="C38" s="135" t="s">
        <v>177</v>
      </c>
      <c r="D38" s="2221">
        <v>13086927</v>
      </c>
      <c r="E38" s="2221">
        <v>4064595</v>
      </c>
      <c r="F38" s="2221">
        <v>12442199</v>
      </c>
      <c r="G38" s="2221">
        <v>16496690</v>
      </c>
      <c r="H38" s="2221">
        <v>2523437</v>
      </c>
      <c r="I38" s="2221">
        <v>468650</v>
      </c>
      <c r="J38" s="2221">
        <v>13504604</v>
      </c>
      <c r="K38" s="2221">
        <v>7325652</v>
      </c>
      <c r="L38" s="2221">
        <v>5947709</v>
      </c>
      <c r="M38" s="2221">
        <v>231243</v>
      </c>
      <c r="N38" s="2221">
        <v>1876383</v>
      </c>
      <c r="O38" s="2221">
        <v>10109384</v>
      </c>
      <c r="P38" s="1351" t="s">
        <v>39</v>
      </c>
      <c r="Q38" s="630" t="s">
        <v>26</v>
      </c>
      <c r="R38" s="88" t="s">
        <v>26</v>
      </c>
      <c r="S38" s="89" t="s">
        <v>26</v>
      </c>
      <c r="T38" s="135" t="s">
        <v>177</v>
      </c>
      <c r="U38" s="2221">
        <v>5056</v>
      </c>
      <c r="V38" s="2221" t="s">
        <v>22</v>
      </c>
      <c r="W38" s="2587">
        <v>5053</v>
      </c>
      <c r="X38" s="2587"/>
      <c r="Y38" s="2221" t="s">
        <v>22</v>
      </c>
      <c r="Z38" s="2221" t="s">
        <v>22</v>
      </c>
      <c r="AA38" s="2221">
        <v>5053</v>
      </c>
      <c r="AB38" s="2221" t="s">
        <v>22</v>
      </c>
      <c r="AC38" s="2221" t="s">
        <v>22</v>
      </c>
      <c r="AD38" s="2221">
        <v>5053</v>
      </c>
      <c r="AE38" s="2221">
        <v>4</v>
      </c>
      <c r="AF38" s="2221">
        <v>1800</v>
      </c>
      <c r="AG38" s="1351" t="s">
        <v>39</v>
      </c>
      <c r="AH38" s="630" t="s">
        <v>26</v>
      </c>
      <c r="AI38" s="88" t="s">
        <v>26</v>
      </c>
      <c r="AJ38" s="89" t="s">
        <v>26</v>
      </c>
      <c r="AK38" s="135" t="s">
        <v>177</v>
      </c>
      <c r="AL38" s="2221">
        <v>89849</v>
      </c>
      <c r="AM38" s="2221" t="s">
        <v>22</v>
      </c>
      <c r="AN38" s="2587">
        <v>94226</v>
      </c>
      <c r="AO38" s="2587"/>
      <c r="AP38" s="2221">
        <v>3417</v>
      </c>
      <c r="AQ38" s="2221">
        <v>1922</v>
      </c>
      <c r="AR38" s="2221">
        <v>88887</v>
      </c>
      <c r="AS38" s="2221">
        <v>72541</v>
      </c>
      <c r="AT38" s="2221">
        <v>12680</v>
      </c>
      <c r="AU38" s="2221">
        <v>3666</v>
      </c>
      <c r="AV38" s="2221">
        <v>30</v>
      </c>
      <c r="AW38" s="2221">
        <v>16493</v>
      </c>
      <c r="AX38" s="1351" t="s">
        <v>39</v>
      </c>
      <c r="AY38" s="630" t="s">
        <v>26</v>
      </c>
      <c r="AZ38" s="88" t="s">
        <v>26</v>
      </c>
      <c r="BA38" s="89" t="s">
        <v>26</v>
      </c>
      <c r="BB38" s="135" t="s">
        <v>177</v>
      </c>
      <c r="BC38" s="2221">
        <v>50678</v>
      </c>
      <c r="BD38" s="2221" t="s">
        <v>22</v>
      </c>
      <c r="BE38" s="2587">
        <v>50920</v>
      </c>
      <c r="BF38" s="2587"/>
      <c r="BG38" s="2221">
        <v>21298</v>
      </c>
      <c r="BH38" s="2221">
        <v>3131</v>
      </c>
      <c r="BI38" s="2221">
        <v>26491</v>
      </c>
      <c r="BJ38" s="2221" t="s">
        <v>21</v>
      </c>
      <c r="BK38" s="2221">
        <v>21545</v>
      </c>
      <c r="BL38" s="2221">
        <v>4946</v>
      </c>
      <c r="BM38" s="2221">
        <v>1243</v>
      </c>
      <c r="BN38" s="2221">
        <v>55509</v>
      </c>
      <c r="BO38" s="1351" t="s">
        <v>39</v>
      </c>
      <c r="BP38" s="630" t="s">
        <v>26</v>
      </c>
      <c r="BQ38" s="88" t="s">
        <v>26</v>
      </c>
      <c r="BR38" s="89" t="s">
        <v>26</v>
      </c>
      <c r="BS38" s="135" t="s">
        <v>177</v>
      </c>
      <c r="BT38" s="2221">
        <v>419305</v>
      </c>
      <c r="BU38" s="2221" t="s">
        <v>22</v>
      </c>
      <c r="BV38" s="2587">
        <v>409419</v>
      </c>
      <c r="BW38" s="2587"/>
      <c r="BX38" s="2221">
        <v>12439</v>
      </c>
      <c r="BY38" s="2221">
        <v>6324</v>
      </c>
      <c r="BZ38" s="2221">
        <v>390656</v>
      </c>
      <c r="CA38" s="2221">
        <v>321748</v>
      </c>
      <c r="CB38" s="2221">
        <v>41009</v>
      </c>
      <c r="CC38" s="2221">
        <v>27899</v>
      </c>
      <c r="CD38" s="2221">
        <v>18433</v>
      </c>
      <c r="CE38" s="2221">
        <v>116319</v>
      </c>
      <c r="CF38" s="1351" t="s">
        <v>39</v>
      </c>
      <c r="CG38" s="630" t="s">
        <v>26</v>
      </c>
      <c r="CH38" s="88" t="s">
        <v>26</v>
      </c>
      <c r="CI38" s="89" t="s">
        <v>26</v>
      </c>
      <c r="CJ38" s="135" t="s">
        <v>177</v>
      </c>
      <c r="CK38" s="2221" t="s">
        <v>21</v>
      </c>
      <c r="CL38" s="2221" t="s">
        <v>22</v>
      </c>
      <c r="CM38" s="2587">
        <v>15715</v>
      </c>
      <c r="CN38" s="2587"/>
      <c r="CO38" s="2221">
        <v>13139</v>
      </c>
      <c r="CP38" s="2221">
        <v>2576</v>
      </c>
      <c r="CQ38" s="2221" t="s">
        <v>21</v>
      </c>
      <c r="CR38" s="2221" t="s">
        <v>21</v>
      </c>
      <c r="CS38" s="2221" t="s">
        <v>21</v>
      </c>
      <c r="CT38" s="2221" t="s">
        <v>21</v>
      </c>
      <c r="CU38" s="2221" t="s">
        <v>21</v>
      </c>
      <c r="CV38" s="2221">
        <v>973</v>
      </c>
      <c r="CW38" s="1351" t="s">
        <v>39</v>
      </c>
      <c r="CX38" s="630" t="s">
        <v>26</v>
      </c>
      <c r="CY38" s="88" t="s">
        <v>26</v>
      </c>
      <c r="CZ38" s="89" t="s">
        <v>26</v>
      </c>
      <c r="DA38" s="135" t="s">
        <v>177</v>
      </c>
      <c r="DB38" s="2221">
        <v>8517893</v>
      </c>
      <c r="DC38" s="2221" t="s">
        <v>22</v>
      </c>
      <c r="DD38" s="2587">
        <v>7263052</v>
      </c>
      <c r="DE38" s="2587"/>
      <c r="DF38" s="2221">
        <v>1404248</v>
      </c>
      <c r="DG38" s="2221" t="s">
        <v>21</v>
      </c>
      <c r="DH38" s="2221">
        <v>5858804</v>
      </c>
      <c r="DI38" s="2221">
        <v>4130082</v>
      </c>
      <c r="DJ38" s="2221">
        <v>1728002</v>
      </c>
      <c r="DK38" s="2221">
        <v>720</v>
      </c>
      <c r="DL38" s="2221">
        <v>757300</v>
      </c>
      <c r="DM38" s="2221">
        <v>9996696</v>
      </c>
      <c r="DN38" s="1351" t="s">
        <v>39</v>
      </c>
      <c r="DO38" s="630" t="s">
        <v>26</v>
      </c>
      <c r="DP38" s="88" t="s">
        <v>26</v>
      </c>
      <c r="DQ38" s="89" t="s">
        <v>26</v>
      </c>
      <c r="DR38" s="135" t="s">
        <v>177</v>
      </c>
      <c r="DS38" s="2221">
        <v>169845</v>
      </c>
      <c r="DT38" s="2221">
        <v>1198083</v>
      </c>
      <c r="DU38" s="2587">
        <v>959589</v>
      </c>
      <c r="DV38" s="2587"/>
      <c r="DW38" s="2221">
        <v>129198</v>
      </c>
      <c r="DX38" s="2221" t="s">
        <v>21</v>
      </c>
      <c r="DY38" s="2221">
        <v>830391</v>
      </c>
      <c r="DZ38" s="2221">
        <v>646</v>
      </c>
      <c r="EA38" s="2221">
        <v>796319</v>
      </c>
      <c r="EB38" s="2221">
        <v>33426</v>
      </c>
      <c r="EC38" s="2221">
        <v>395147</v>
      </c>
      <c r="ED38" s="2221" t="s">
        <v>22</v>
      </c>
      <c r="EE38" s="1351" t="s">
        <v>39</v>
      </c>
      <c r="EF38" s="630" t="s">
        <v>26</v>
      </c>
      <c r="EG38" s="88" t="s">
        <v>26</v>
      </c>
      <c r="EH38" s="89" t="s">
        <v>26</v>
      </c>
      <c r="EI38" s="135" t="s">
        <v>177</v>
      </c>
      <c r="EJ38" s="2221" t="s">
        <v>21</v>
      </c>
      <c r="EK38" s="2221">
        <v>11457</v>
      </c>
      <c r="EL38" s="2587">
        <v>8684</v>
      </c>
      <c r="EM38" s="2587"/>
      <c r="EN38" s="2221">
        <v>6107</v>
      </c>
      <c r="EO38" s="2221" t="s">
        <v>21</v>
      </c>
      <c r="EP38" s="2221">
        <v>2577</v>
      </c>
      <c r="EQ38" s="2221" t="s">
        <v>21</v>
      </c>
      <c r="ER38" s="2221">
        <v>2577</v>
      </c>
      <c r="ES38" s="2221" t="s">
        <v>21</v>
      </c>
      <c r="ET38" s="2221">
        <v>2773</v>
      </c>
      <c r="EU38" s="2221" t="s">
        <v>22</v>
      </c>
      <c r="EV38" s="1351" t="s">
        <v>39</v>
      </c>
      <c r="EW38" s="630" t="s">
        <v>26</v>
      </c>
      <c r="EX38" s="88" t="s">
        <v>26</v>
      </c>
      <c r="EY38" s="89" t="s">
        <v>26</v>
      </c>
      <c r="EZ38" s="135" t="s">
        <v>177</v>
      </c>
      <c r="FA38" s="2221">
        <v>429718</v>
      </c>
      <c r="FB38" s="2221" t="s">
        <v>22</v>
      </c>
      <c r="FC38" s="2587">
        <v>429718</v>
      </c>
      <c r="FD38" s="2587"/>
      <c r="FE38" s="2221">
        <v>75514</v>
      </c>
      <c r="FF38" s="2221">
        <v>126553</v>
      </c>
      <c r="FG38" s="2221">
        <v>227651</v>
      </c>
      <c r="FH38" s="2221" t="s">
        <v>22</v>
      </c>
      <c r="FI38" s="2221">
        <v>203773</v>
      </c>
      <c r="FJ38" s="2221">
        <v>23878</v>
      </c>
      <c r="FK38" s="2221" t="s">
        <v>22</v>
      </c>
      <c r="FL38" s="2221" t="s">
        <v>22</v>
      </c>
      <c r="FM38" s="1351" t="s">
        <v>39</v>
      </c>
      <c r="FN38" s="630" t="s">
        <v>26</v>
      </c>
      <c r="FO38" s="88" t="s">
        <v>26</v>
      </c>
      <c r="FP38" s="89" t="s">
        <v>26</v>
      </c>
      <c r="FQ38" s="135" t="s">
        <v>177</v>
      </c>
      <c r="FR38" s="2221">
        <v>706110</v>
      </c>
      <c r="FS38" s="2221">
        <v>298031</v>
      </c>
      <c r="FT38" s="2587">
        <v>944032</v>
      </c>
      <c r="FU38" s="2587"/>
      <c r="FV38" s="2221" t="s">
        <v>22</v>
      </c>
      <c r="FW38" s="2221" t="s">
        <v>21</v>
      </c>
      <c r="FX38" s="2221">
        <v>944032</v>
      </c>
      <c r="FY38" s="2221" t="s">
        <v>21</v>
      </c>
      <c r="FZ38" s="2221">
        <v>851619</v>
      </c>
      <c r="GA38" s="2221">
        <v>92413</v>
      </c>
      <c r="GB38" s="2221">
        <v>34364</v>
      </c>
      <c r="GC38" s="2221">
        <v>1396</v>
      </c>
      <c r="GD38" s="1351" t="s">
        <v>39</v>
      </c>
      <c r="GE38" s="630" t="s">
        <v>26</v>
      </c>
      <c r="GF38" s="88" t="s">
        <v>26</v>
      </c>
      <c r="GG38" s="89" t="s">
        <v>26</v>
      </c>
      <c r="GH38" s="135" t="s">
        <v>177</v>
      </c>
      <c r="GI38" s="2221">
        <v>51615</v>
      </c>
      <c r="GJ38" s="2221">
        <v>2755</v>
      </c>
      <c r="GK38" s="2587">
        <v>50993</v>
      </c>
      <c r="GL38" s="2587"/>
      <c r="GM38" s="2221">
        <v>4930</v>
      </c>
      <c r="GN38" s="2221" t="s">
        <v>21</v>
      </c>
      <c r="GO38" s="2221">
        <v>46063</v>
      </c>
      <c r="GP38" s="2221">
        <v>13667</v>
      </c>
      <c r="GQ38" s="2221">
        <v>29428</v>
      </c>
      <c r="GR38" s="2221">
        <v>2968</v>
      </c>
      <c r="GS38" s="2221">
        <v>2193</v>
      </c>
      <c r="GT38" s="2221">
        <v>14993</v>
      </c>
      <c r="GU38" s="1351" t="s">
        <v>39</v>
      </c>
      <c r="GV38" s="630" t="s">
        <v>26</v>
      </c>
    </row>
    <row r="39" spans="1:204" ht="15" customHeight="1">
      <c r="A39" s="88" t="s">
        <v>26</v>
      </c>
      <c r="B39" s="89" t="s">
        <v>26</v>
      </c>
      <c r="C39" s="135" t="s">
        <v>178</v>
      </c>
      <c r="D39" s="2221">
        <v>12725548</v>
      </c>
      <c r="E39" s="2221">
        <v>3937930</v>
      </c>
      <c r="F39" s="2221">
        <v>12699648</v>
      </c>
      <c r="G39" s="2221">
        <v>16622611</v>
      </c>
      <c r="H39" s="2221">
        <v>2558130</v>
      </c>
      <c r="I39" s="2221">
        <v>509044</v>
      </c>
      <c r="J39" s="2221">
        <v>13555437</v>
      </c>
      <c r="K39" s="2221">
        <v>7505235</v>
      </c>
      <c r="L39" s="2221">
        <v>5806785</v>
      </c>
      <c r="M39" s="2221">
        <v>243418</v>
      </c>
      <c r="N39" s="2221">
        <v>1760892</v>
      </c>
      <c r="O39" s="2221">
        <v>10121320</v>
      </c>
      <c r="P39" s="1351" t="s">
        <v>40</v>
      </c>
      <c r="Q39" s="630" t="s">
        <v>26</v>
      </c>
      <c r="R39" s="88" t="s">
        <v>26</v>
      </c>
      <c r="S39" s="89" t="s">
        <v>26</v>
      </c>
      <c r="T39" s="135" t="s">
        <v>178</v>
      </c>
      <c r="U39" s="2221">
        <v>5298</v>
      </c>
      <c r="V39" s="2221" t="s">
        <v>22</v>
      </c>
      <c r="W39" s="2587">
        <v>5410</v>
      </c>
      <c r="X39" s="2587"/>
      <c r="Y39" s="2221" t="s">
        <v>22</v>
      </c>
      <c r="Z39" s="2221" t="s">
        <v>22</v>
      </c>
      <c r="AA39" s="2221">
        <v>5410</v>
      </c>
      <c r="AB39" s="2221" t="s">
        <v>22</v>
      </c>
      <c r="AC39" s="2221" t="s">
        <v>22</v>
      </c>
      <c r="AD39" s="2221">
        <v>5410</v>
      </c>
      <c r="AE39" s="2221">
        <v>4</v>
      </c>
      <c r="AF39" s="2221">
        <v>1717</v>
      </c>
      <c r="AG39" s="1351" t="s">
        <v>40</v>
      </c>
      <c r="AH39" s="630" t="s">
        <v>26</v>
      </c>
      <c r="AI39" s="88" t="s">
        <v>26</v>
      </c>
      <c r="AJ39" s="89" t="s">
        <v>26</v>
      </c>
      <c r="AK39" s="135" t="s">
        <v>178</v>
      </c>
      <c r="AL39" s="2221">
        <v>101719</v>
      </c>
      <c r="AM39" s="2221" t="s">
        <v>22</v>
      </c>
      <c r="AN39" s="2587">
        <v>108401</v>
      </c>
      <c r="AO39" s="2587"/>
      <c r="AP39" s="2221">
        <v>4396</v>
      </c>
      <c r="AQ39" s="2221">
        <v>3107</v>
      </c>
      <c r="AR39" s="2221">
        <v>100898</v>
      </c>
      <c r="AS39" s="2221">
        <v>82996</v>
      </c>
      <c r="AT39" s="2221">
        <v>12211</v>
      </c>
      <c r="AU39" s="2221">
        <v>5691</v>
      </c>
      <c r="AV39" s="2221">
        <v>29</v>
      </c>
      <c r="AW39" s="2221">
        <v>15669</v>
      </c>
      <c r="AX39" s="1351" t="s">
        <v>40</v>
      </c>
      <c r="AY39" s="630" t="s">
        <v>26</v>
      </c>
      <c r="AZ39" s="88" t="s">
        <v>26</v>
      </c>
      <c r="BA39" s="89" t="s">
        <v>26</v>
      </c>
      <c r="BB39" s="135" t="s">
        <v>178</v>
      </c>
      <c r="BC39" s="2221">
        <v>52630</v>
      </c>
      <c r="BD39" s="2221" t="s">
        <v>22</v>
      </c>
      <c r="BE39" s="2587">
        <v>55178</v>
      </c>
      <c r="BF39" s="2587"/>
      <c r="BG39" s="2221">
        <v>21930</v>
      </c>
      <c r="BH39" s="2221">
        <v>2829</v>
      </c>
      <c r="BI39" s="2221">
        <v>30419</v>
      </c>
      <c r="BJ39" s="2221" t="s">
        <v>21</v>
      </c>
      <c r="BK39" s="2221">
        <v>24960</v>
      </c>
      <c r="BL39" s="2221">
        <v>5459</v>
      </c>
      <c r="BM39" s="2221">
        <v>1348</v>
      </c>
      <c r="BN39" s="2221">
        <v>53311</v>
      </c>
      <c r="BO39" s="1351" t="s">
        <v>40</v>
      </c>
      <c r="BP39" s="630" t="s">
        <v>26</v>
      </c>
      <c r="BQ39" s="88" t="s">
        <v>26</v>
      </c>
      <c r="BR39" s="89" t="s">
        <v>26</v>
      </c>
      <c r="BS39" s="135" t="s">
        <v>178</v>
      </c>
      <c r="BT39" s="2221">
        <v>486405</v>
      </c>
      <c r="BU39" s="2221" t="s">
        <v>22</v>
      </c>
      <c r="BV39" s="2587">
        <v>488870</v>
      </c>
      <c r="BW39" s="2587"/>
      <c r="BX39" s="2221">
        <v>10207</v>
      </c>
      <c r="BY39" s="2221">
        <v>15736</v>
      </c>
      <c r="BZ39" s="2221">
        <v>462927</v>
      </c>
      <c r="CA39" s="2221">
        <v>393331</v>
      </c>
      <c r="CB39" s="2221">
        <v>42516</v>
      </c>
      <c r="CC39" s="2221">
        <v>27080</v>
      </c>
      <c r="CD39" s="2221">
        <v>35198</v>
      </c>
      <c r="CE39" s="2221">
        <v>113363</v>
      </c>
      <c r="CF39" s="1351" t="s">
        <v>40</v>
      </c>
      <c r="CG39" s="630" t="s">
        <v>26</v>
      </c>
      <c r="CH39" s="88" t="s">
        <v>26</v>
      </c>
      <c r="CI39" s="89" t="s">
        <v>26</v>
      </c>
      <c r="CJ39" s="135" t="s">
        <v>178</v>
      </c>
      <c r="CK39" s="2221" t="s">
        <v>21</v>
      </c>
      <c r="CL39" s="2221" t="s">
        <v>22</v>
      </c>
      <c r="CM39" s="2587">
        <v>57744</v>
      </c>
      <c r="CN39" s="2587"/>
      <c r="CO39" s="2221">
        <v>13547</v>
      </c>
      <c r="CP39" s="2221">
        <v>44197</v>
      </c>
      <c r="CQ39" s="2221" t="s">
        <v>21</v>
      </c>
      <c r="CR39" s="2221" t="s">
        <v>21</v>
      </c>
      <c r="CS39" s="2221" t="s">
        <v>21</v>
      </c>
      <c r="CT39" s="2221" t="s">
        <v>21</v>
      </c>
      <c r="CU39" s="2221" t="s">
        <v>21</v>
      </c>
      <c r="CV39" s="2221">
        <v>825</v>
      </c>
      <c r="CW39" s="1351" t="s">
        <v>40</v>
      </c>
      <c r="CX39" s="630" t="s">
        <v>26</v>
      </c>
      <c r="CY39" s="88" t="s">
        <v>26</v>
      </c>
      <c r="CZ39" s="89" t="s">
        <v>26</v>
      </c>
      <c r="DA39" s="135" t="s">
        <v>178</v>
      </c>
      <c r="DB39" s="2221">
        <v>7614648</v>
      </c>
      <c r="DC39" s="2221" t="s">
        <v>22</v>
      </c>
      <c r="DD39" s="2587">
        <v>7147805</v>
      </c>
      <c r="DE39" s="2587"/>
      <c r="DF39" s="2221">
        <v>1454483</v>
      </c>
      <c r="DG39" s="2221" t="s">
        <v>21</v>
      </c>
      <c r="DH39" s="2221">
        <v>5693322</v>
      </c>
      <c r="DI39" s="2221">
        <v>4004671</v>
      </c>
      <c r="DJ39" s="2221">
        <v>1687777</v>
      </c>
      <c r="DK39" s="2221">
        <v>874</v>
      </c>
      <c r="DL39" s="2221">
        <v>610934</v>
      </c>
      <c r="DM39" s="2221">
        <v>9894067</v>
      </c>
      <c r="DN39" s="1351" t="s">
        <v>40</v>
      </c>
      <c r="DO39" s="630" t="s">
        <v>26</v>
      </c>
      <c r="DP39" s="88" t="s">
        <v>26</v>
      </c>
      <c r="DQ39" s="89" t="s">
        <v>26</v>
      </c>
      <c r="DR39" s="135" t="s">
        <v>178</v>
      </c>
      <c r="DS39" s="2221">
        <v>165780</v>
      </c>
      <c r="DT39" s="2221">
        <v>1172507</v>
      </c>
      <c r="DU39" s="2587">
        <v>953620</v>
      </c>
      <c r="DV39" s="2587"/>
      <c r="DW39" s="2221">
        <v>129856</v>
      </c>
      <c r="DX39" s="2221" t="s">
        <v>21</v>
      </c>
      <c r="DY39" s="2221">
        <v>823764</v>
      </c>
      <c r="DZ39" s="2221">
        <v>800</v>
      </c>
      <c r="EA39" s="2221">
        <v>787379</v>
      </c>
      <c r="EB39" s="2221">
        <v>35585</v>
      </c>
      <c r="EC39" s="2221">
        <v>366680</v>
      </c>
      <c r="ED39" s="2221" t="s">
        <v>22</v>
      </c>
      <c r="EE39" s="1351" t="s">
        <v>40</v>
      </c>
      <c r="EF39" s="630" t="s">
        <v>26</v>
      </c>
      <c r="EG39" s="88" t="s">
        <v>26</v>
      </c>
      <c r="EH39" s="89" t="s">
        <v>26</v>
      </c>
      <c r="EI39" s="135" t="s">
        <v>178</v>
      </c>
      <c r="EJ39" s="2221">
        <v>52</v>
      </c>
      <c r="EK39" s="2221">
        <v>13107</v>
      </c>
      <c r="EL39" s="2587">
        <v>9788</v>
      </c>
      <c r="EM39" s="2587"/>
      <c r="EN39" s="2221">
        <v>6899</v>
      </c>
      <c r="EO39" s="2221" t="s">
        <v>21</v>
      </c>
      <c r="EP39" s="2221">
        <v>2889</v>
      </c>
      <c r="EQ39" s="2221" t="s">
        <v>21</v>
      </c>
      <c r="ER39" s="2221">
        <v>2889</v>
      </c>
      <c r="ES39" s="2221" t="s">
        <v>21</v>
      </c>
      <c r="ET39" s="2221">
        <v>3371</v>
      </c>
      <c r="EU39" s="2221" t="s">
        <v>22</v>
      </c>
      <c r="EV39" s="1351" t="s">
        <v>40</v>
      </c>
      <c r="EW39" s="630" t="s">
        <v>26</v>
      </c>
      <c r="EX39" s="88" t="s">
        <v>26</v>
      </c>
      <c r="EY39" s="89" t="s">
        <v>26</v>
      </c>
      <c r="EZ39" s="135" t="s">
        <v>178</v>
      </c>
      <c r="FA39" s="2221">
        <v>442538</v>
      </c>
      <c r="FB39" s="2221" t="s">
        <v>22</v>
      </c>
      <c r="FC39" s="2587">
        <v>442538</v>
      </c>
      <c r="FD39" s="2587"/>
      <c r="FE39" s="2221">
        <v>90750</v>
      </c>
      <c r="FF39" s="2221">
        <v>124505</v>
      </c>
      <c r="FG39" s="2221">
        <v>227283</v>
      </c>
      <c r="FH39" s="2221" t="s">
        <v>22</v>
      </c>
      <c r="FI39" s="2221">
        <v>201808</v>
      </c>
      <c r="FJ39" s="2221">
        <v>25475</v>
      </c>
      <c r="FK39" s="2221" t="s">
        <v>22</v>
      </c>
      <c r="FL39" s="2221" t="s">
        <v>22</v>
      </c>
      <c r="FM39" s="1351" t="s">
        <v>40</v>
      </c>
      <c r="FN39" s="630" t="s">
        <v>26</v>
      </c>
      <c r="FO39" s="88" t="s">
        <v>26</v>
      </c>
      <c r="FP39" s="89" t="s">
        <v>26</v>
      </c>
      <c r="FQ39" s="135" t="s">
        <v>178</v>
      </c>
      <c r="FR39" s="2221">
        <v>660264</v>
      </c>
      <c r="FS39" s="2221">
        <v>288506</v>
      </c>
      <c r="FT39" s="2587">
        <v>902289</v>
      </c>
      <c r="FU39" s="2587"/>
      <c r="FV39" s="2221" t="s">
        <v>22</v>
      </c>
      <c r="FW39" s="2221" t="s">
        <v>21</v>
      </c>
      <c r="FX39" s="2221">
        <v>902289</v>
      </c>
      <c r="FY39" s="2221" t="s">
        <v>21</v>
      </c>
      <c r="FZ39" s="2221">
        <v>807557</v>
      </c>
      <c r="GA39" s="2221">
        <v>94732</v>
      </c>
      <c r="GB39" s="2221">
        <v>33031</v>
      </c>
      <c r="GC39" s="2221">
        <v>1400</v>
      </c>
      <c r="GD39" s="1351" t="s">
        <v>40</v>
      </c>
      <c r="GE39" s="630" t="s">
        <v>26</v>
      </c>
      <c r="GF39" s="88" t="s">
        <v>26</v>
      </c>
      <c r="GG39" s="89" t="s">
        <v>26</v>
      </c>
      <c r="GH39" s="135" t="s">
        <v>178</v>
      </c>
      <c r="GI39" s="2221">
        <v>53410</v>
      </c>
      <c r="GJ39" s="2221">
        <v>6716</v>
      </c>
      <c r="GK39" s="2587">
        <v>52181</v>
      </c>
      <c r="GL39" s="2587"/>
      <c r="GM39" s="2221">
        <v>4436</v>
      </c>
      <c r="GN39" s="2221" t="s">
        <v>21</v>
      </c>
      <c r="GO39" s="2221">
        <v>47745</v>
      </c>
      <c r="GP39" s="2221">
        <v>17156</v>
      </c>
      <c r="GQ39" s="2221">
        <v>27430</v>
      </c>
      <c r="GR39" s="2221">
        <v>3159</v>
      </c>
      <c r="GS39" s="2221">
        <v>2412</v>
      </c>
      <c r="GT39" s="2221">
        <v>17715</v>
      </c>
      <c r="GU39" s="1351" t="s">
        <v>40</v>
      </c>
      <c r="GV39" s="630" t="s">
        <v>26</v>
      </c>
    </row>
    <row r="40" spans="1:204" ht="15" customHeight="1">
      <c r="A40" s="104" t="s">
        <v>26</v>
      </c>
      <c r="B40" s="105" t="s">
        <v>26</v>
      </c>
      <c r="C40" s="1095" t="s">
        <v>179</v>
      </c>
      <c r="D40" s="2222">
        <v>13764715</v>
      </c>
      <c r="E40" s="2222">
        <v>4039912</v>
      </c>
      <c r="F40" s="2222">
        <v>13698512</v>
      </c>
      <c r="G40" s="2222">
        <v>17726539</v>
      </c>
      <c r="H40" s="2222">
        <v>2761686</v>
      </c>
      <c r="I40" s="2222">
        <v>544257</v>
      </c>
      <c r="J40" s="2222">
        <v>14420596</v>
      </c>
      <c r="K40" s="2222">
        <v>8077527</v>
      </c>
      <c r="L40" s="2222">
        <v>6094889</v>
      </c>
      <c r="M40" s="2222">
        <v>248179</v>
      </c>
      <c r="N40" s="2222">
        <v>1916893</v>
      </c>
      <c r="O40" s="2222">
        <v>10234981</v>
      </c>
      <c r="P40" s="1353" t="s">
        <v>41</v>
      </c>
      <c r="Q40" s="633" t="s">
        <v>26</v>
      </c>
      <c r="R40" s="104" t="s">
        <v>26</v>
      </c>
      <c r="S40" s="105" t="s">
        <v>26</v>
      </c>
      <c r="T40" s="1095" t="s">
        <v>179</v>
      </c>
      <c r="U40" s="106">
        <v>4979</v>
      </c>
      <c r="V40" s="2222" t="s">
        <v>22</v>
      </c>
      <c r="W40" s="2586">
        <v>4983</v>
      </c>
      <c r="X40" s="2586"/>
      <c r="Y40" s="2222" t="s">
        <v>22</v>
      </c>
      <c r="Z40" s="2222" t="s">
        <v>22</v>
      </c>
      <c r="AA40" s="2222">
        <v>4983</v>
      </c>
      <c r="AB40" s="2222" t="s">
        <v>22</v>
      </c>
      <c r="AC40" s="2222" t="s">
        <v>22</v>
      </c>
      <c r="AD40" s="2222">
        <v>4983</v>
      </c>
      <c r="AE40" s="2222">
        <v>4</v>
      </c>
      <c r="AF40" s="2222">
        <v>1733</v>
      </c>
      <c r="AG40" s="1353" t="s">
        <v>41</v>
      </c>
      <c r="AH40" s="633" t="s">
        <v>26</v>
      </c>
      <c r="AI40" s="104" t="s">
        <v>26</v>
      </c>
      <c r="AJ40" s="105" t="s">
        <v>26</v>
      </c>
      <c r="AK40" s="1095" t="s">
        <v>179</v>
      </c>
      <c r="AL40" s="106">
        <v>108831</v>
      </c>
      <c r="AM40" s="2222" t="s">
        <v>22</v>
      </c>
      <c r="AN40" s="2586">
        <v>114063</v>
      </c>
      <c r="AO40" s="2586"/>
      <c r="AP40" s="2222">
        <v>9298</v>
      </c>
      <c r="AQ40" s="2222">
        <v>2</v>
      </c>
      <c r="AR40" s="2222">
        <v>104763</v>
      </c>
      <c r="AS40" s="2222">
        <v>85796</v>
      </c>
      <c r="AT40" s="2222">
        <v>13062</v>
      </c>
      <c r="AU40" s="2222">
        <v>5905</v>
      </c>
      <c r="AV40" s="2222">
        <v>32</v>
      </c>
      <c r="AW40" s="2222">
        <v>17679</v>
      </c>
      <c r="AX40" s="1353" t="s">
        <v>41</v>
      </c>
      <c r="AY40" s="633" t="s">
        <v>26</v>
      </c>
      <c r="AZ40" s="104" t="s">
        <v>26</v>
      </c>
      <c r="BA40" s="105" t="s">
        <v>26</v>
      </c>
      <c r="BB40" s="1095" t="s">
        <v>179</v>
      </c>
      <c r="BC40" s="106">
        <v>52290</v>
      </c>
      <c r="BD40" s="2222" t="s">
        <v>22</v>
      </c>
      <c r="BE40" s="2586">
        <v>52742</v>
      </c>
      <c r="BF40" s="2586"/>
      <c r="BG40" s="2222">
        <v>20302</v>
      </c>
      <c r="BH40" s="2222">
        <v>2538</v>
      </c>
      <c r="BI40" s="2222">
        <v>29902</v>
      </c>
      <c r="BJ40" s="2222" t="s">
        <v>21</v>
      </c>
      <c r="BK40" s="2222">
        <v>22151</v>
      </c>
      <c r="BL40" s="2222">
        <v>7751</v>
      </c>
      <c r="BM40" s="2222">
        <v>1049</v>
      </c>
      <c r="BN40" s="2222">
        <v>53118</v>
      </c>
      <c r="BO40" s="1353" t="s">
        <v>41</v>
      </c>
      <c r="BP40" s="633" t="s">
        <v>26</v>
      </c>
      <c r="BQ40" s="104" t="s">
        <v>26</v>
      </c>
      <c r="BR40" s="105" t="s">
        <v>26</v>
      </c>
      <c r="BS40" s="1095" t="s">
        <v>179</v>
      </c>
      <c r="BT40" s="106">
        <v>529100</v>
      </c>
      <c r="BU40" s="2222" t="s">
        <v>22</v>
      </c>
      <c r="BV40" s="2586">
        <v>543446</v>
      </c>
      <c r="BW40" s="2586"/>
      <c r="BX40" s="2222">
        <v>12686</v>
      </c>
      <c r="BY40" s="2222">
        <v>14966</v>
      </c>
      <c r="BZ40" s="2222">
        <v>515794</v>
      </c>
      <c r="CA40" s="2222">
        <v>440801</v>
      </c>
      <c r="CB40" s="2222">
        <v>44893</v>
      </c>
      <c r="CC40" s="2222">
        <v>30100</v>
      </c>
      <c r="CD40" s="2222">
        <v>34707</v>
      </c>
      <c r="CE40" s="2222">
        <v>99614</v>
      </c>
      <c r="CF40" s="1353" t="s">
        <v>41</v>
      </c>
      <c r="CG40" s="633" t="s">
        <v>26</v>
      </c>
      <c r="CH40" s="104" t="s">
        <v>26</v>
      </c>
      <c r="CI40" s="105" t="s">
        <v>26</v>
      </c>
      <c r="CJ40" s="1095" t="s">
        <v>179</v>
      </c>
      <c r="CK40" s="106" t="s">
        <v>21</v>
      </c>
      <c r="CL40" s="2222" t="s">
        <v>22</v>
      </c>
      <c r="CM40" s="2586">
        <v>119902</v>
      </c>
      <c r="CN40" s="2586"/>
      <c r="CO40" s="2222">
        <v>55515</v>
      </c>
      <c r="CP40" s="2222">
        <v>64387</v>
      </c>
      <c r="CQ40" s="2222" t="s">
        <v>21</v>
      </c>
      <c r="CR40" s="2222" t="s">
        <v>21</v>
      </c>
      <c r="CS40" s="2222" t="s">
        <v>21</v>
      </c>
      <c r="CT40" s="2222" t="s">
        <v>21</v>
      </c>
      <c r="CU40" s="2222">
        <v>568</v>
      </c>
      <c r="CV40" s="2222">
        <v>257</v>
      </c>
      <c r="CW40" s="1353" t="s">
        <v>41</v>
      </c>
      <c r="CX40" s="633" t="s">
        <v>26</v>
      </c>
      <c r="CY40" s="104" t="s">
        <v>26</v>
      </c>
      <c r="CZ40" s="105" t="s">
        <v>26</v>
      </c>
      <c r="DA40" s="1095" t="s">
        <v>179</v>
      </c>
      <c r="DB40" s="106">
        <v>8394262</v>
      </c>
      <c r="DC40" s="2222" t="s">
        <v>22</v>
      </c>
      <c r="DD40" s="2586">
        <v>7428009</v>
      </c>
      <c r="DE40" s="2586"/>
      <c r="DF40" s="2222">
        <v>1525069</v>
      </c>
      <c r="DG40" s="2222" t="s">
        <v>21</v>
      </c>
      <c r="DH40" s="2222">
        <v>5902940</v>
      </c>
      <c r="DI40" s="2222">
        <v>4133602</v>
      </c>
      <c r="DJ40" s="2222">
        <v>1768689</v>
      </c>
      <c r="DK40" s="2222">
        <v>649</v>
      </c>
      <c r="DL40" s="2222">
        <v>799313</v>
      </c>
      <c r="DM40" s="2222">
        <v>10094663</v>
      </c>
      <c r="DN40" s="1353" t="s">
        <v>41</v>
      </c>
      <c r="DO40" s="633" t="s">
        <v>26</v>
      </c>
      <c r="DP40" s="104" t="s">
        <v>26</v>
      </c>
      <c r="DQ40" s="105" t="s">
        <v>26</v>
      </c>
      <c r="DR40" s="1095" t="s">
        <v>179</v>
      </c>
      <c r="DS40" s="106">
        <v>168184</v>
      </c>
      <c r="DT40" s="2222">
        <v>1202787</v>
      </c>
      <c r="DU40" s="2586">
        <v>971643</v>
      </c>
      <c r="DV40" s="2586"/>
      <c r="DW40" s="2222">
        <v>137602</v>
      </c>
      <c r="DX40" s="2222" t="s">
        <v>21</v>
      </c>
      <c r="DY40" s="2222">
        <v>834041</v>
      </c>
      <c r="DZ40" s="2222">
        <v>786</v>
      </c>
      <c r="EA40" s="2222">
        <v>793254</v>
      </c>
      <c r="EB40" s="2222">
        <v>40001</v>
      </c>
      <c r="EC40" s="2222">
        <v>376752</v>
      </c>
      <c r="ED40" s="2222" t="s">
        <v>22</v>
      </c>
      <c r="EE40" s="1353" t="s">
        <v>41</v>
      </c>
      <c r="EF40" s="633" t="s">
        <v>26</v>
      </c>
      <c r="EG40" s="104" t="s">
        <v>26</v>
      </c>
      <c r="EH40" s="105" t="s">
        <v>26</v>
      </c>
      <c r="EI40" s="1095" t="s">
        <v>179</v>
      </c>
      <c r="EJ40" s="106">
        <v>812</v>
      </c>
      <c r="EK40" s="2222">
        <v>12618</v>
      </c>
      <c r="EL40" s="2586">
        <v>9807</v>
      </c>
      <c r="EM40" s="2586"/>
      <c r="EN40" s="2222">
        <v>6404</v>
      </c>
      <c r="EO40" s="2222" t="s">
        <v>21</v>
      </c>
      <c r="EP40" s="2222">
        <v>3403</v>
      </c>
      <c r="EQ40" s="2222" t="s">
        <v>21</v>
      </c>
      <c r="ER40" s="2222">
        <v>3403</v>
      </c>
      <c r="ES40" s="2222" t="s">
        <v>21</v>
      </c>
      <c r="ET40" s="2222">
        <v>3623</v>
      </c>
      <c r="EU40" s="2222" t="s">
        <v>22</v>
      </c>
      <c r="EV40" s="1353" t="s">
        <v>41</v>
      </c>
      <c r="EW40" s="633" t="s">
        <v>26</v>
      </c>
      <c r="EX40" s="104" t="s">
        <v>26</v>
      </c>
      <c r="EY40" s="105" t="s">
        <v>26</v>
      </c>
      <c r="EZ40" s="1095" t="s">
        <v>179</v>
      </c>
      <c r="FA40" s="106">
        <v>451294</v>
      </c>
      <c r="FB40" s="2222" t="s">
        <v>22</v>
      </c>
      <c r="FC40" s="2586">
        <v>451294</v>
      </c>
      <c r="FD40" s="2586"/>
      <c r="FE40" s="2222">
        <v>92541</v>
      </c>
      <c r="FF40" s="2222">
        <v>125789</v>
      </c>
      <c r="FG40" s="2222">
        <v>232964</v>
      </c>
      <c r="FH40" s="2222" t="s">
        <v>22</v>
      </c>
      <c r="FI40" s="2222">
        <v>204905</v>
      </c>
      <c r="FJ40" s="2222">
        <v>28059</v>
      </c>
      <c r="FK40" s="2222" t="s">
        <v>22</v>
      </c>
      <c r="FL40" s="2222" t="s">
        <v>22</v>
      </c>
      <c r="FM40" s="1353" t="s">
        <v>41</v>
      </c>
      <c r="FN40" s="633" t="s">
        <v>26</v>
      </c>
      <c r="FO40" s="104" t="s">
        <v>26</v>
      </c>
      <c r="FP40" s="105" t="s">
        <v>26</v>
      </c>
      <c r="FQ40" s="1095" t="s">
        <v>179</v>
      </c>
      <c r="FR40" s="106">
        <v>670819</v>
      </c>
      <c r="FS40" s="2222">
        <v>310444</v>
      </c>
      <c r="FT40" s="2586">
        <v>917960</v>
      </c>
      <c r="FU40" s="2586"/>
      <c r="FV40" s="2222" t="s">
        <v>22</v>
      </c>
      <c r="FW40" s="2222" t="s">
        <v>21</v>
      </c>
      <c r="FX40" s="2222">
        <v>917960</v>
      </c>
      <c r="FY40" s="2222" t="s">
        <v>21</v>
      </c>
      <c r="FZ40" s="2222">
        <v>823697</v>
      </c>
      <c r="GA40" s="2222">
        <v>94263</v>
      </c>
      <c r="GB40" s="2222">
        <v>36053</v>
      </c>
      <c r="GC40" s="2222">
        <v>1485</v>
      </c>
      <c r="GD40" s="1353" t="s">
        <v>41</v>
      </c>
      <c r="GE40" s="633" t="s">
        <v>26</v>
      </c>
      <c r="GF40" s="104" t="s">
        <v>26</v>
      </c>
      <c r="GG40" s="105" t="s">
        <v>26</v>
      </c>
      <c r="GH40" s="1095" t="s">
        <v>179</v>
      </c>
      <c r="GI40" s="106">
        <v>49290</v>
      </c>
      <c r="GJ40" s="2222">
        <v>2680</v>
      </c>
      <c r="GK40" s="2586">
        <v>45000</v>
      </c>
      <c r="GL40" s="2586"/>
      <c r="GM40" s="2222">
        <v>2239</v>
      </c>
      <c r="GN40" s="2222" t="s">
        <v>21</v>
      </c>
      <c r="GO40" s="2222">
        <v>42761</v>
      </c>
      <c r="GP40" s="2222">
        <v>12712</v>
      </c>
      <c r="GQ40" s="2222">
        <v>26958</v>
      </c>
      <c r="GR40" s="2222">
        <v>3091</v>
      </c>
      <c r="GS40" s="2222">
        <v>2121</v>
      </c>
      <c r="GT40" s="2222">
        <v>20035</v>
      </c>
      <c r="GU40" s="1353" t="s">
        <v>41</v>
      </c>
      <c r="GV40" s="633" t="s">
        <v>26</v>
      </c>
    </row>
    <row r="41" spans="1:204" ht="15" customHeight="1">
      <c r="A41" s="1186"/>
      <c r="B41" s="1186"/>
      <c r="C41" s="1186"/>
      <c r="D41" s="1187"/>
      <c r="E41" s="1187"/>
      <c r="F41" s="1187"/>
      <c r="G41" s="1187"/>
      <c r="H41" s="1187"/>
      <c r="I41" s="1187"/>
      <c r="J41" s="1187"/>
      <c r="K41" s="1187"/>
      <c r="L41" s="1187"/>
      <c r="M41" s="1187"/>
      <c r="N41" s="1187"/>
      <c r="O41" s="1187"/>
      <c r="P41" s="1354"/>
      <c r="Q41" s="1354"/>
      <c r="R41" s="1186"/>
      <c r="S41" s="1186"/>
      <c r="T41" s="1186"/>
      <c r="U41" s="1187"/>
      <c r="V41" s="1187"/>
      <c r="W41" s="1355"/>
      <c r="X41" s="1355"/>
      <c r="Y41" s="1187"/>
      <c r="Z41" s="1187"/>
      <c r="AA41" s="1187"/>
      <c r="AB41" s="1187"/>
      <c r="AC41" s="1187"/>
      <c r="AD41" s="1187"/>
      <c r="AE41" s="1187"/>
      <c r="AF41" s="1187"/>
      <c r="AG41" s="1354"/>
      <c r="AH41" s="1354"/>
      <c r="AI41" s="1186"/>
      <c r="AJ41" s="1186"/>
      <c r="AK41" s="1186"/>
      <c r="AL41" s="1187"/>
      <c r="AM41" s="1187"/>
      <c r="AN41" s="1828"/>
      <c r="AO41" s="1828"/>
      <c r="AP41" s="1187"/>
      <c r="AQ41" s="1187"/>
      <c r="AR41" s="1187"/>
      <c r="AS41" s="1187"/>
      <c r="AT41" s="1187"/>
      <c r="AU41" s="1187"/>
      <c r="AV41" s="1187"/>
      <c r="AW41" s="1187"/>
      <c r="AX41" s="1354"/>
      <c r="AY41" s="1354"/>
      <c r="AZ41" s="1186"/>
      <c r="BA41" s="1186"/>
      <c r="BB41" s="1186"/>
      <c r="BC41" s="1187"/>
      <c r="BD41" s="1187"/>
      <c r="BE41" s="1828"/>
      <c r="BF41" s="1828"/>
      <c r="BG41" s="1187"/>
      <c r="BH41" s="1187"/>
      <c r="BI41" s="1187"/>
      <c r="BJ41" s="1187"/>
      <c r="BK41" s="1187"/>
      <c r="BL41" s="1187"/>
      <c r="BM41" s="1187"/>
      <c r="BN41" s="1187"/>
      <c r="BO41" s="1354"/>
      <c r="BP41" s="1354"/>
      <c r="BQ41" s="1186"/>
      <c r="BR41" s="1186"/>
      <c r="BS41" s="1186"/>
      <c r="BT41" s="924"/>
      <c r="BU41" s="924"/>
      <c r="BV41" s="1828"/>
      <c r="BW41" s="1828"/>
      <c r="BX41" s="924"/>
      <c r="BY41" s="924"/>
      <c r="BZ41" s="924"/>
      <c r="CA41" s="924"/>
      <c r="CB41" s="924"/>
      <c r="CC41" s="924"/>
      <c r="CD41" s="924"/>
      <c r="CE41" s="924"/>
      <c r="CF41" s="1354"/>
      <c r="CG41" s="1354"/>
      <c r="CH41" s="1186"/>
      <c r="CI41" s="1186"/>
      <c r="CJ41" s="1186"/>
      <c r="CK41" s="924"/>
      <c r="CL41" s="924"/>
      <c r="CM41" s="1828"/>
      <c r="CN41" s="1828"/>
      <c r="CO41" s="924"/>
      <c r="CP41" s="924"/>
      <c r="CQ41" s="924"/>
      <c r="CR41" s="924"/>
      <c r="CS41" s="924"/>
      <c r="CT41" s="924"/>
      <c r="CU41" s="924"/>
      <c r="CV41" s="924"/>
      <c r="CW41" s="1354"/>
      <c r="CX41" s="1354"/>
      <c r="CY41" s="1186"/>
      <c r="CZ41" s="1186"/>
      <c r="DA41" s="1186"/>
      <c r="DB41" s="924"/>
      <c r="DC41" s="924"/>
      <c r="DD41" s="1828"/>
      <c r="DE41" s="1828"/>
      <c r="DF41" s="924"/>
      <c r="DG41" s="924"/>
      <c r="DH41" s="924"/>
      <c r="DI41" s="924"/>
      <c r="DJ41" s="924"/>
      <c r="DK41" s="924"/>
      <c r="DL41" s="924"/>
      <c r="DM41" s="924"/>
      <c r="DN41" s="1354"/>
      <c r="DO41" s="1354"/>
      <c r="DP41" s="1186"/>
      <c r="DQ41" s="1186"/>
      <c r="DR41" s="1186"/>
      <c r="DS41" s="924"/>
      <c r="DT41" s="924"/>
      <c r="DU41" s="1828"/>
      <c r="DV41" s="1828"/>
      <c r="DW41" s="924"/>
      <c r="DX41" s="924"/>
      <c r="DY41" s="924"/>
      <c r="DZ41" s="924"/>
      <c r="EA41" s="924"/>
      <c r="EB41" s="924"/>
      <c r="EC41" s="924"/>
      <c r="ED41" s="924"/>
      <c r="EE41" s="1354"/>
      <c r="EF41" s="1354"/>
      <c r="EG41" s="1186"/>
      <c r="EH41" s="1186"/>
      <c r="EI41" s="1186"/>
      <c r="EJ41" s="924"/>
      <c r="EK41" s="924"/>
      <c r="EL41" s="1828"/>
      <c r="EM41" s="1828"/>
      <c r="EN41" s="924"/>
      <c r="EO41" s="924"/>
      <c r="EP41" s="924"/>
      <c r="EQ41" s="924"/>
      <c r="ER41" s="924"/>
      <c r="ES41" s="924"/>
      <c r="ET41" s="924"/>
      <c r="EU41" s="924"/>
      <c r="EV41" s="1354"/>
      <c r="EW41" s="1354"/>
      <c r="EX41" s="1186"/>
      <c r="EY41" s="1186"/>
      <c r="EZ41" s="1186"/>
      <c r="FA41" s="924"/>
      <c r="FB41" s="924"/>
      <c r="FC41" s="1828"/>
      <c r="FD41" s="1828"/>
      <c r="FE41" s="924"/>
      <c r="FF41" s="924"/>
      <c r="FG41" s="924"/>
      <c r="FH41" s="924"/>
      <c r="FI41" s="924"/>
      <c r="FJ41" s="924"/>
      <c r="FK41" s="924"/>
      <c r="FL41" s="924"/>
      <c r="FM41" s="1354"/>
      <c r="FN41" s="1354"/>
      <c r="FO41" s="1186"/>
      <c r="FP41" s="1186"/>
      <c r="FQ41" s="1186"/>
      <c r="FR41" s="1187"/>
      <c r="FS41" s="1187"/>
      <c r="FT41" s="1828"/>
      <c r="FU41" s="1828"/>
      <c r="FV41" s="1187"/>
      <c r="FW41" s="1187"/>
      <c r="FX41" s="1187"/>
      <c r="FY41" s="1187"/>
      <c r="FZ41" s="1187"/>
      <c r="GA41" s="1187"/>
      <c r="GB41" s="1187"/>
      <c r="GC41" s="1187"/>
      <c r="GD41" s="1354"/>
      <c r="GE41" s="1354"/>
      <c r="GF41" s="1186"/>
      <c r="GG41" s="1186"/>
      <c r="GH41" s="1186"/>
      <c r="GI41" s="1187"/>
      <c r="GJ41" s="1187"/>
      <c r="GK41" s="1828"/>
      <c r="GL41" s="1828"/>
      <c r="GM41" s="1187"/>
      <c r="GN41" s="1187"/>
      <c r="GO41" s="1187"/>
      <c r="GP41" s="1187"/>
      <c r="GQ41" s="1187"/>
      <c r="GR41" s="1187"/>
      <c r="GS41" s="1187"/>
      <c r="GT41" s="1187"/>
      <c r="GU41" s="1354"/>
      <c r="GV41" s="1354"/>
    </row>
    <row r="42" spans="1:204" s="14" customFormat="1" ht="19.5" customHeight="1">
      <c r="A42" s="1188" t="s">
        <v>180</v>
      </c>
      <c r="B42" s="1188"/>
      <c r="C42" s="1188"/>
      <c r="D42" s="1346"/>
      <c r="E42" s="1356" t="s">
        <v>2000</v>
      </c>
      <c r="F42" s="1189"/>
      <c r="G42" s="1189"/>
      <c r="H42" s="1189"/>
      <c r="I42" s="1189"/>
      <c r="J42" s="1189"/>
      <c r="K42" s="1189"/>
      <c r="L42" s="1189"/>
      <c r="M42" s="1189"/>
      <c r="N42" s="1189"/>
      <c r="O42" s="73" t="s">
        <v>158</v>
      </c>
      <c r="P42" s="1189"/>
      <c r="Q42" s="1189"/>
      <c r="R42" s="1188" t="s">
        <v>1303</v>
      </c>
      <c r="S42" s="1188"/>
      <c r="T42" s="1188"/>
      <c r="U42" s="1346"/>
      <c r="V42" s="1189" t="s">
        <v>1197</v>
      </c>
      <c r="W42" s="1189"/>
      <c r="X42" s="1189"/>
      <c r="Y42" s="1189"/>
      <c r="Z42" s="1189"/>
      <c r="AA42" s="1189"/>
      <c r="AB42" s="1189"/>
      <c r="AC42" s="1189"/>
      <c r="AD42" s="1189"/>
      <c r="AE42" s="1189"/>
      <c r="AF42" s="73" t="s">
        <v>158</v>
      </c>
      <c r="AG42" s="1189"/>
      <c r="AH42" s="1189"/>
      <c r="AI42" s="1188" t="s">
        <v>598</v>
      </c>
      <c r="AJ42" s="1188"/>
      <c r="AK42" s="1188"/>
      <c r="AL42" s="1346"/>
      <c r="AM42" s="1189" t="s">
        <v>1198</v>
      </c>
      <c r="AN42" s="1829"/>
      <c r="AO42" s="1829"/>
      <c r="AP42" s="1189"/>
      <c r="AQ42" s="1189"/>
      <c r="AR42" s="1189"/>
      <c r="AS42" s="1189"/>
      <c r="AT42" s="1189"/>
      <c r="AU42" s="1189"/>
      <c r="AV42" s="1189"/>
      <c r="AW42" s="73" t="s">
        <v>158</v>
      </c>
      <c r="AX42" s="1189"/>
      <c r="AY42" s="1189"/>
      <c r="AZ42" s="1188" t="s">
        <v>599</v>
      </c>
      <c r="BA42" s="1188"/>
      <c r="BB42" s="1188"/>
      <c r="BC42" s="1639"/>
      <c r="BD42" s="615" t="s">
        <v>1304</v>
      </c>
      <c r="BE42" s="1829"/>
      <c r="BF42" s="1829"/>
      <c r="BG42" s="494"/>
      <c r="BH42" s="494"/>
      <c r="BI42" s="494"/>
      <c r="BJ42" s="494"/>
      <c r="BK42" s="494"/>
      <c r="BL42" s="494"/>
      <c r="BM42" s="494"/>
      <c r="BN42" s="73" t="s">
        <v>158</v>
      </c>
      <c r="BO42" s="1189"/>
      <c r="BP42" s="1189"/>
      <c r="BQ42" s="1188" t="s">
        <v>600</v>
      </c>
      <c r="BR42" s="1188"/>
      <c r="BS42" s="1188"/>
      <c r="BT42" s="1639"/>
      <c r="BU42" s="615" t="s">
        <v>1265</v>
      </c>
      <c r="BV42" s="1829"/>
      <c r="BW42" s="1829"/>
      <c r="BX42" s="494"/>
      <c r="BY42" s="494"/>
      <c r="BZ42" s="494"/>
      <c r="CA42" s="494"/>
      <c r="CB42" s="494"/>
      <c r="CC42" s="494"/>
      <c r="CD42" s="494"/>
      <c r="CE42" s="1367" t="s">
        <v>814</v>
      </c>
      <c r="CF42" s="1189"/>
      <c r="CG42" s="1189"/>
      <c r="CH42" s="1188" t="s">
        <v>601</v>
      </c>
      <c r="CI42" s="1188"/>
      <c r="CJ42" s="1188"/>
      <c r="CK42" s="1639"/>
      <c r="CL42" s="494" t="s">
        <v>1266</v>
      </c>
      <c r="CM42" s="1829"/>
      <c r="CN42" s="1829"/>
      <c r="CO42" s="494"/>
      <c r="CP42" s="494"/>
      <c r="CQ42" s="494"/>
      <c r="CR42" s="494"/>
      <c r="CS42" s="494"/>
      <c r="CT42" s="494"/>
      <c r="CU42" s="494"/>
      <c r="CV42" s="73" t="s">
        <v>158</v>
      </c>
      <c r="CW42" s="1189"/>
      <c r="CX42" s="1189"/>
      <c r="CY42" s="1188" t="s">
        <v>602</v>
      </c>
      <c r="CZ42" s="1188"/>
      <c r="DA42" s="1188"/>
      <c r="DB42" s="614"/>
      <c r="DC42" s="146" t="s">
        <v>1229</v>
      </c>
      <c r="DD42" s="1481"/>
      <c r="DE42" s="1481"/>
      <c r="DM42" s="643" t="s">
        <v>160</v>
      </c>
      <c r="DN42" s="1189"/>
      <c r="DO42" s="1189"/>
      <c r="DP42" s="1188" t="s">
        <v>603</v>
      </c>
      <c r="DQ42" s="1188"/>
      <c r="DR42" s="1188"/>
      <c r="DS42" s="614"/>
      <c r="DT42" s="615" t="s">
        <v>1305</v>
      </c>
      <c r="DU42" s="1481"/>
      <c r="DV42" s="1481"/>
      <c r="DW42" s="146"/>
      <c r="DX42" s="146"/>
      <c r="DY42" s="146"/>
      <c r="DZ42" s="146"/>
      <c r="EA42" s="146"/>
      <c r="EB42" s="146"/>
      <c r="EC42" s="146"/>
      <c r="ED42" s="1367" t="s">
        <v>814</v>
      </c>
      <c r="EE42" s="1189"/>
      <c r="EF42" s="1189"/>
      <c r="EG42" s="1188" t="s">
        <v>604</v>
      </c>
      <c r="EH42" s="1188"/>
      <c r="EI42" s="1188"/>
      <c r="EJ42" s="614"/>
      <c r="EK42" s="615" t="s">
        <v>1272</v>
      </c>
      <c r="EL42" s="1481"/>
      <c r="EM42" s="1481"/>
      <c r="EN42" s="146"/>
      <c r="EO42" s="146"/>
      <c r="EP42" s="146"/>
      <c r="EQ42" s="146"/>
      <c r="ER42" s="146"/>
      <c r="ES42" s="146"/>
      <c r="ET42" s="146"/>
      <c r="EU42" s="1367" t="s">
        <v>814</v>
      </c>
      <c r="EV42" s="1189"/>
      <c r="EW42" s="1189"/>
      <c r="EX42" s="1188" t="s">
        <v>605</v>
      </c>
      <c r="EY42" s="1188"/>
      <c r="EZ42" s="1188"/>
      <c r="FA42" s="614"/>
      <c r="FB42" s="615" t="s">
        <v>1231</v>
      </c>
      <c r="FC42" s="1481"/>
      <c r="FD42" s="1481"/>
      <c r="FE42" s="146"/>
      <c r="FF42" s="146"/>
      <c r="FG42" s="146"/>
      <c r="FH42" s="146"/>
      <c r="FI42" s="146"/>
      <c r="FJ42" s="146"/>
      <c r="FK42" s="146"/>
      <c r="FL42" s="1367" t="s">
        <v>814</v>
      </c>
      <c r="FM42" s="1189"/>
      <c r="FN42" s="1189"/>
      <c r="FO42" s="1188" t="s">
        <v>606</v>
      </c>
      <c r="FP42" s="1188"/>
      <c r="FQ42" s="1188"/>
      <c r="FR42" s="614"/>
      <c r="FS42" s="494" t="s">
        <v>1278</v>
      </c>
      <c r="FT42" s="1481"/>
      <c r="FU42" s="1481"/>
      <c r="FV42" s="146"/>
      <c r="FW42" s="146"/>
      <c r="FX42" s="146"/>
      <c r="FY42" s="146"/>
      <c r="FZ42" s="146"/>
      <c r="GA42" s="146"/>
      <c r="GB42" s="146"/>
      <c r="GC42" s="73" t="s">
        <v>816</v>
      </c>
      <c r="GD42" s="1189"/>
      <c r="GE42" s="1189"/>
      <c r="GF42" s="1188" t="s">
        <v>2001</v>
      </c>
      <c r="GG42" s="1188"/>
      <c r="GH42" s="1188"/>
      <c r="GI42" s="1346"/>
      <c r="GJ42" s="1189" t="s">
        <v>2002</v>
      </c>
      <c r="GK42" s="1829"/>
      <c r="GL42" s="1829"/>
      <c r="GM42" s="1189"/>
      <c r="GN42" s="1189"/>
      <c r="GO42" s="1189"/>
      <c r="GP42" s="1189"/>
      <c r="GQ42" s="1189"/>
      <c r="GR42" s="1189"/>
      <c r="GS42" s="1189"/>
      <c r="GT42" s="643" t="s">
        <v>160</v>
      </c>
      <c r="GU42" s="1189"/>
      <c r="GV42" s="1189"/>
    </row>
    <row r="43" spans="1:204" ht="18.75" customHeight="1">
      <c r="A43" s="63">
        <v>40909</v>
      </c>
      <c r="B43" s="124">
        <v>40909</v>
      </c>
      <c r="C43" s="125">
        <v>40909</v>
      </c>
      <c r="D43" s="2219">
        <v>61134858</v>
      </c>
      <c r="E43" s="2219" t="s">
        <v>21</v>
      </c>
      <c r="F43" s="2219"/>
      <c r="G43" s="2219">
        <v>83423992</v>
      </c>
      <c r="H43" s="2219">
        <v>10030491</v>
      </c>
      <c r="I43" s="2219">
        <v>2777273</v>
      </c>
      <c r="J43" s="2219">
        <v>70616228</v>
      </c>
      <c r="K43" s="2219">
        <v>51550343</v>
      </c>
      <c r="L43" s="2219">
        <v>17536302</v>
      </c>
      <c r="M43" s="2219">
        <v>1529583</v>
      </c>
      <c r="N43" s="2219">
        <v>1102621</v>
      </c>
      <c r="O43" s="2219">
        <v>1724283</v>
      </c>
      <c r="P43" s="1348">
        <v>40909</v>
      </c>
      <c r="Q43" s="622">
        <v>40909</v>
      </c>
      <c r="R43" s="63">
        <v>40909</v>
      </c>
      <c r="S43" s="124">
        <v>40909</v>
      </c>
      <c r="T43" s="125">
        <v>40909</v>
      </c>
      <c r="U43" s="2219">
        <v>29435256</v>
      </c>
      <c r="V43" s="2219" t="s">
        <v>22</v>
      </c>
      <c r="W43" s="2589">
        <v>29469613</v>
      </c>
      <c r="X43" s="2589"/>
      <c r="Y43" s="2219" t="s">
        <v>21</v>
      </c>
      <c r="Z43" s="2219">
        <v>2525</v>
      </c>
      <c r="AA43" s="2219">
        <v>29467088</v>
      </c>
      <c r="AB43" s="2219">
        <v>29409967</v>
      </c>
      <c r="AC43" s="2219">
        <v>57107</v>
      </c>
      <c r="AD43" s="2219">
        <v>14</v>
      </c>
      <c r="AE43" s="2219">
        <v>50368</v>
      </c>
      <c r="AF43" s="199">
        <v>650248</v>
      </c>
      <c r="AG43" s="1348">
        <v>40909</v>
      </c>
      <c r="AH43" s="622">
        <v>40909</v>
      </c>
      <c r="AI43" s="63">
        <v>40909</v>
      </c>
      <c r="AJ43" s="124">
        <v>40909</v>
      </c>
      <c r="AK43" s="125">
        <v>40909</v>
      </c>
      <c r="AL43" s="2219">
        <v>293319</v>
      </c>
      <c r="AM43" s="2219" t="s">
        <v>22</v>
      </c>
      <c r="AN43" s="2589">
        <v>294844</v>
      </c>
      <c r="AO43" s="2589"/>
      <c r="AP43" s="2219">
        <v>15</v>
      </c>
      <c r="AQ43" s="2219">
        <v>668</v>
      </c>
      <c r="AR43" s="2219">
        <v>294161</v>
      </c>
      <c r="AS43" s="2219">
        <v>196701</v>
      </c>
      <c r="AT43" s="2219">
        <v>10571</v>
      </c>
      <c r="AU43" s="2219">
        <v>86889</v>
      </c>
      <c r="AV43" s="2219">
        <v>1662</v>
      </c>
      <c r="AW43" s="199">
        <v>13907</v>
      </c>
      <c r="AX43" s="1348">
        <v>40909</v>
      </c>
      <c r="AY43" s="622">
        <v>40909</v>
      </c>
      <c r="AZ43" s="63">
        <v>40909</v>
      </c>
      <c r="BA43" s="124">
        <v>40909</v>
      </c>
      <c r="BB43" s="125">
        <v>40909</v>
      </c>
      <c r="BC43" s="2219">
        <v>4161033</v>
      </c>
      <c r="BD43" s="2219" t="s">
        <v>22</v>
      </c>
      <c r="BE43" s="2589">
        <v>5918226</v>
      </c>
      <c r="BF43" s="2589"/>
      <c r="BG43" s="2219">
        <v>3529281</v>
      </c>
      <c r="BH43" s="2219">
        <v>84532</v>
      </c>
      <c r="BI43" s="2219">
        <v>2304413</v>
      </c>
      <c r="BJ43" s="2219">
        <v>596293</v>
      </c>
      <c r="BK43" s="2219">
        <v>1559007</v>
      </c>
      <c r="BL43" s="2219">
        <v>149113</v>
      </c>
      <c r="BM43" s="2219">
        <v>79801</v>
      </c>
      <c r="BN43" s="199">
        <v>283707</v>
      </c>
      <c r="BO43" s="1348">
        <v>40909</v>
      </c>
      <c r="BP43" s="622">
        <v>40909</v>
      </c>
      <c r="BQ43" s="63">
        <v>40909</v>
      </c>
      <c r="BR43" s="124">
        <v>40909</v>
      </c>
      <c r="BS43" s="125">
        <v>40909</v>
      </c>
      <c r="BT43" s="2219">
        <v>319741</v>
      </c>
      <c r="BU43" s="2219" t="s">
        <v>22</v>
      </c>
      <c r="BV43" s="2589">
        <v>14980720</v>
      </c>
      <c r="BW43" s="2589"/>
      <c r="BX43" s="2219">
        <v>2071758</v>
      </c>
      <c r="BY43" s="2219">
        <v>1340710</v>
      </c>
      <c r="BZ43" s="2219">
        <v>11568252</v>
      </c>
      <c r="CA43" s="2219">
        <v>465014</v>
      </c>
      <c r="CB43" s="2219">
        <v>10645242</v>
      </c>
      <c r="CC43" s="2219">
        <v>457996</v>
      </c>
      <c r="CD43" s="2219" t="s">
        <v>22</v>
      </c>
      <c r="CE43" s="199" t="s">
        <v>22</v>
      </c>
      <c r="CF43" s="1348">
        <v>40909</v>
      </c>
      <c r="CG43" s="622">
        <v>40909</v>
      </c>
      <c r="CH43" s="63">
        <v>40909</v>
      </c>
      <c r="CI43" s="124">
        <v>40909</v>
      </c>
      <c r="CJ43" s="125">
        <v>40909</v>
      </c>
      <c r="CK43" s="2219">
        <v>233154</v>
      </c>
      <c r="CL43" s="2219" t="s">
        <v>21</v>
      </c>
      <c r="CM43" s="2589">
        <v>230832</v>
      </c>
      <c r="CN43" s="2589"/>
      <c r="CO43" s="2219">
        <v>6787</v>
      </c>
      <c r="CP43" s="2219" t="s">
        <v>21</v>
      </c>
      <c r="CQ43" s="2219">
        <v>224045</v>
      </c>
      <c r="CR43" s="2219" t="s">
        <v>21</v>
      </c>
      <c r="CS43" s="2219">
        <v>217739</v>
      </c>
      <c r="CT43" s="2219">
        <v>6306</v>
      </c>
      <c r="CU43" s="2219">
        <v>38</v>
      </c>
      <c r="CV43" s="199">
        <v>6348</v>
      </c>
      <c r="CW43" s="1348">
        <v>40909</v>
      </c>
      <c r="CX43" s="622">
        <v>40909</v>
      </c>
      <c r="CY43" s="63">
        <v>40909</v>
      </c>
      <c r="CZ43" s="124">
        <v>40909</v>
      </c>
      <c r="DA43" s="125">
        <v>40909</v>
      </c>
      <c r="DB43" s="2219">
        <v>8486785</v>
      </c>
      <c r="DC43" s="2219">
        <v>34916915</v>
      </c>
      <c r="DD43" s="2589">
        <v>33390071</v>
      </c>
      <c r="DE43" s="2589"/>
      <c r="DF43" s="2219">
        <v>9850</v>
      </c>
      <c r="DG43" s="2219" t="s">
        <v>21</v>
      </c>
      <c r="DH43" s="2219">
        <v>33380221</v>
      </c>
      <c r="DI43" s="2219">
        <v>525654</v>
      </c>
      <c r="DJ43" s="2219">
        <v>32738793</v>
      </c>
      <c r="DK43" s="2219">
        <v>115774</v>
      </c>
      <c r="DL43" s="2219">
        <v>9848121</v>
      </c>
      <c r="DM43" s="199">
        <v>1846885</v>
      </c>
      <c r="DN43" s="1348">
        <v>40909</v>
      </c>
      <c r="DO43" s="622">
        <v>40909</v>
      </c>
      <c r="DP43" s="63">
        <v>40909</v>
      </c>
      <c r="DQ43" s="124">
        <v>40909</v>
      </c>
      <c r="DR43" s="125">
        <v>40909</v>
      </c>
      <c r="DS43" s="2219">
        <v>2740809</v>
      </c>
      <c r="DT43" s="2219">
        <v>128258970</v>
      </c>
      <c r="DU43" s="2589">
        <v>90826420</v>
      </c>
      <c r="DV43" s="2589"/>
      <c r="DW43" s="2219">
        <v>29300633</v>
      </c>
      <c r="DX43" s="2219">
        <v>2909176</v>
      </c>
      <c r="DY43" s="2219">
        <v>58616611</v>
      </c>
      <c r="DZ43" s="2219" t="s">
        <v>21</v>
      </c>
      <c r="EA43" s="2219">
        <v>53700810</v>
      </c>
      <c r="EB43" s="2219">
        <v>4915801</v>
      </c>
      <c r="EC43" s="2219">
        <v>37857404</v>
      </c>
      <c r="ED43" s="199" t="s">
        <v>22</v>
      </c>
      <c r="EE43" s="1348">
        <v>40909</v>
      </c>
      <c r="EF43" s="622">
        <v>40909</v>
      </c>
      <c r="EG43" s="63">
        <v>40909</v>
      </c>
      <c r="EH43" s="124">
        <v>40909</v>
      </c>
      <c r="EI43" s="125">
        <v>40909</v>
      </c>
      <c r="EJ43" s="2219">
        <v>463743</v>
      </c>
      <c r="EK43" s="2219">
        <v>150765</v>
      </c>
      <c r="EL43" s="2589">
        <v>676353</v>
      </c>
      <c r="EM43" s="2589"/>
      <c r="EN43" s="2219">
        <v>247507</v>
      </c>
      <c r="EO43" s="2219">
        <v>145674</v>
      </c>
      <c r="EP43" s="2219">
        <v>283172</v>
      </c>
      <c r="EQ43" s="2219">
        <v>116492</v>
      </c>
      <c r="ER43" s="2219">
        <v>139617</v>
      </c>
      <c r="ES43" s="2219">
        <v>27063</v>
      </c>
      <c r="ET43" s="2219">
        <v>18040</v>
      </c>
      <c r="EU43" s="199" t="s">
        <v>22</v>
      </c>
      <c r="EV43" s="1348">
        <v>40909</v>
      </c>
      <c r="EW43" s="622">
        <v>40909</v>
      </c>
      <c r="EX43" s="63">
        <v>40909</v>
      </c>
      <c r="EY43" s="124">
        <v>40909</v>
      </c>
      <c r="EZ43" s="125">
        <v>40909</v>
      </c>
      <c r="FA43" s="2219">
        <v>6280282</v>
      </c>
      <c r="FB43" s="2219" t="s">
        <v>22</v>
      </c>
      <c r="FC43" s="2589">
        <v>6280139</v>
      </c>
      <c r="FD43" s="2589"/>
      <c r="FE43" s="2219">
        <v>1321243</v>
      </c>
      <c r="FF43" s="2219">
        <v>1697691</v>
      </c>
      <c r="FG43" s="2219">
        <v>3261205</v>
      </c>
      <c r="FH43" s="2219" t="s">
        <v>22</v>
      </c>
      <c r="FI43" s="2219">
        <v>2344200</v>
      </c>
      <c r="FJ43" s="2219">
        <v>917005</v>
      </c>
      <c r="FK43" s="2219" t="s">
        <v>22</v>
      </c>
      <c r="FL43" s="199" t="s">
        <v>22</v>
      </c>
      <c r="FM43" s="1348">
        <v>40909</v>
      </c>
      <c r="FN43" s="622">
        <v>40909</v>
      </c>
      <c r="FO43" s="63">
        <v>40909</v>
      </c>
      <c r="FP43" s="124">
        <v>40909</v>
      </c>
      <c r="FQ43" s="125">
        <v>40909</v>
      </c>
      <c r="FR43" s="2219">
        <v>2205883</v>
      </c>
      <c r="FS43" s="2219" t="s">
        <v>21</v>
      </c>
      <c r="FT43" s="2589">
        <v>2208065</v>
      </c>
      <c r="FU43" s="2589"/>
      <c r="FV43" s="2219">
        <v>2189295</v>
      </c>
      <c r="FW43" s="2219" t="s">
        <v>21</v>
      </c>
      <c r="FX43" s="2219">
        <v>18770</v>
      </c>
      <c r="FY43" s="2219" t="s">
        <v>21</v>
      </c>
      <c r="FZ43" s="2219">
        <v>17338</v>
      </c>
      <c r="GA43" s="2219">
        <v>1432</v>
      </c>
      <c r="GB43" s="2219" t="s">
        <v>21</v>
      </c>
      <c r="GC43" s="199">
        <v>25864</v>
      </c>
      <c r="GD43" s="1348">
        <v>40909</v>
      </c>
      <c r="GE43" s="622">
        <v>40909</v>
      </c>
      <c r="GF43" s="63">
        <v>40909</v>
      </c>
      <c r="GG43" s="124">
        <v>40909</v>
      </c>
      <c r="GH43" s="125">
        <v>40909</v>
      </c>
      <c r="GI43" s="2219">
        <v>462258</v>
      </c>
      <c r="GJ43" s="2219" t="s">
        <v>21</v>
      </c>
      <c r="GK43" s="2589">
        <v>457830</v>
      </c>
      <c r="GL43" s="2589"/>
      <c r="GM43" s="2219">
        <v>425890</v>
      </c>
      <c r="GN43" s="2219" t="s">
        <v>21</v>
      </c>
      <c r="GO43" s="2219">
        <v>31940</v>
      </c>
      <c r="GP43" s="2219" t="s">
        <v>21</v>
      </c>
      <c r="GQ43" s="2219">
        <v>31091</v>
      </c>
      <c r="GR43" s="2219">
        <v>849</v>
      </c>
      <c r="GS43" s="2219" t="s">
        <v>21</v>
      </c>
      <c r="GT43" s="199">
        <v>14385</v>
      </c>
      <c r="GU43" s="1348">
        <v>40909</v>
      </c>
      <c r="GV43" s="622">
        <v>40909</v>
      </c>
    </row>
    <row r="44" spans="1:204" ht="15" customHeight="1">
      <c r="A44" s="73"/>
      <c r="B44" s="64">
        <v>41275</v>
      </c>
      <c r="C44" s="127"/>
      <c r="D44" s="2220">
        <v>63097502</v>
      </c>
      <c r="E44" s="2220" t="s">
        <v>21</v>
      </c>
      <c r="F44" s="2220"/>
      <c r="G44" s="2220">
        <v>86451242</v>
      </c>
      <c r="H44" s="2220">
        <v>9757582</v>
      </c>
      <c r="I44" s="2220">
        <v>3233610</v>
      </c>
      <c r="J44" s="2220">
        <v>73460050</v>
      </c>
      <c r="K44" s="2220">
        <v>54055247</v>
      </c>
      <c r="L44" s="2220">
        <v>17918139</v>
      </c>
      <c r="M44" s="2220">
        <v>1486664</v>
      </c>
      <c r="N44" s="2220">
        <v>1094673</v>
      </c>
      <c r="O44" s="2220">
        <v>1562293</v>
      </c>
      <c r="P44" s="1348">
        <v>41275</v>
      </c>
      <c r="Q44" s="622">
        <v>41275</v>
      </c>
      <c r="R44" s="73"/>
      <c r="S44" s="64">
        <v>41275</v>
      </c>
      <c r="T44" s="127"/>
      <c r="U44" s="75">
        <v>31093575</v>
      </c>
      <c r="V44" s="2220" t="s">
        <v>22</v>
      </c>
      <c r="W44" s="2588">
        <v>31189565</v>
      </c>
      <c r="X44" s="2588"/>
      <c r="Y44" s="2220" t="s">
        <v>21</v>
      </c>
      <c r="Z44" s="2220">
        <v>2041</v>
      </c>
      <c r="AA44" s="2220">
        <v>31187524</v>
      </c>
      <c r="AB44" s="2220">
        <v>31145076</v>
      </c>
      <c r="AC44" s="2220">
        <v>42448</v>
      </c>
      <c r="AD44" s="2220" t="s">
        <v>21</v>
      </c>
      <c r="AE44" s="2220">
        <v>3093</v>
      </c>
      <c r="AF44" s="2220">
        <v>597033</v>
      </c>
      <c r="AG44" s="1348">
        <v>41275</v>
      </c>
      <c r="AH44" s="622">
        <v>41275</v>
      </c>
      <c r="AI44" s="73"/>
      <c r="AJ44" s="64">
        <v>41275</v>
      </c>
      <c r="AK44" s="127"/>
      <c r="AL44" s="75">
        <v>302632</v>
      </c>
      <c r="AM44" s="2220" t="s">
        <v>22</v>
      </c>
      <c r="AN44" s="2588">
        <v>306902</v>
      </c>
      <c r="AO44" s="2588"/>
      <c r="AP44" s="2220">
        <v>1</v>
      </c>
      <c r="AQ44" s="2220">
        <v>634</v>
      </c>
      <c r="AR44" s="2220">
        <v>306267</v>
      </c>
      <c r="AS44" s="2220">
        <v>221484</v>
      </c>
      <c r="AT44" s="2220">
        <v>5284</v>
      </c>
      <c r="AU44" s="2220">
        <v>79499</v>
      </c>
      <c r="AV44" s="2220">
        <v>377</v>
      </c>
      <c r="AW44" s="2220">
        <v>12093</v>
      </c>
      <c r="AX44" s="1348">
        <v>41275</v>
      </c>
      <c r="AY44" s="622">
        <v>41275</v>
      </c>
      <c r="AZ44" s="73"/>
      <c r="BA44" s="64">
        <v>41275</v>
      </c>
      <c r="BB44" s="127"/>
      <c r="BC44" s="75">
        <v>3506183</v>
      </c>
      <c r="BD44" s="2220" t="s">
        <v>22</v>
      </c>
      <c r="BE44" s="2588">
        <v>5276838</v>
      </c>
      <c r="BF44" s="2588"/>
      <c r="BG44" s="2220">
        <v>3100497</v>
      </c>
      <c r="BH44" s="2220">
        <v>78855</v>
      </c>
      <c r="BI44" s="2220">
        <v>2097486</v>
      </c>
      <c r="BJ44" s="2220">
        <v>539007</v>
      </c>
      <c r="BK44" s="2220">
        <v>1410277</v>
      </c>
      <c r="BL44" s="2220">
        <v>148202</v>
      </c>
      <c r="BM44" s="2220">
        <v>14930</v>
      </c>
      <c r="BN44" s="2220">
        <v>267779</v>
      </c>
      <c r="BO44" s="1348">
        <v>41275</v>
      </c>
      <c r="BP44" s="622">
        <v>41275</v>
      </c>
      <c r="BQ44" s="73"/>
      <c r="BR44" s="64">
        <v>41275</v>
      </c>
      <c r="BS44" s="127"/>
      <c r="BT44" s="75">
        <v>332583</v>
      </c>
      <c r="BU44" s="2220" t="s">
        <v>22</v>
      </c>
      <c r="BV44" s="2588">
        <v>16046397</v>
      </c>
      <c r="BW44" s="2588"/>
      <c r="BX44" s="2220">
        <v>2155901</v>
      </c>
      <c r="BY44" s="2220">
        <v>1765151</v>
      </c>
      <c r="BZ44" s="2220">
        <v>12125345</v>
      </c>
      <c r="CA44" s="2220">
        <v>385418</v>
      </c>
      <c r="CB44" s="2220">
        <v>11274818</v>
      </c>
      <c r="CC44" s="2220">
        <v>465109</v>
      </c>
      <c r="CD44" s="2220" t="s">
        <v>22</v>
      </c>
      <c r="CE44" s="2220" t="s">
        <v>22</v>
      </c>
      <c r="CF44" s="1348">
        <v>41275</v>
      </c>
      <c r="CG44" s="622">
        <v>41275</v>
      </c>
      <c r="CH44" s="73"/>
      <c r="CI44" s="64">
        <v>41275</v>
      </c>
      <c r="CJ44" s="127"/>
      <c r="CK44" s="75">
        <v>262968</v>
      </c>
      <c r="CL44" s="2220" t="s">
        <v>21</v>
      </c>
      <c r="CM44" s="2588">
        <v>262862</v>
      </c>
      <c r="CN44" s="2588"/>
      <c r="CO44" s="2220">
        <v>24979</v>
      </c>
      <c r="CP44" s="2220" t="s">
        <v>21</v>
      </c>
      <c r="CQ44" s="2220">
        <v>237883</v>
      </c>
      <c r="CR44" s="2220" t="s">
        <v>21</v>
      </c>
      <c r="CS44" s="2220">
        <v>233221</v>
      </c>
      <c r="CT44" s="2220">
        <v>4662</v>
      </c>
      <c r="CU44" s="2220" t="s">
        <v>21</v>
      </c>
      <c r="CV44" s="2220">
        <v>8202</v>
      </c>
      <c r="CW44" s="1348">
        <v>41275</v>
      </c>
      <c r="CX44" s="622">
        <v>41275</v>
      </c>
      <c r="CY44" s="73"/>
      <c r="CZ44" s="64">
        <v>41275</v>
      </c>
      <c r="DA44" s="127"/>
      <c r="DB44" s="75">
        <v>9666123</v>
      </c>
      <c r="DC44" s="2220">
        <v>35345337</v>
      </c>
      <c r="DD44" s="2588">
        <v>34482393</v>
      </c>
      <c r="DE44" s="2588"/>
      <c r="DF44" s="2220">
        <v>8665</v>
      </c>
      <c r="DG44" s="2220" t="s">
        <v>21</v>
      </c>
      <c r="DH44" s="2220">
        <v>34473728</v>
      </c>
      <c r="DI44" s="2220">
        <v>516489</v>
      </c>
      <c r="DJ44" s="2220">
        <v>33845542</v>
      </c>
      <c r="DK44" s="2220">
        <v>111697</v>
      </c>
      <c r="DL44" s="2220">
        <v>10016038</v>
      </c>
      <c r="DM44" s="2220">
        <v>1676622</v>
      </c>
      <c r="DN44" s="1348">
        <v>41275</v>
      </c>
      <c r="DO44" s="622">
        <v>41275</v>
      </c>
      <c r="DP44" s="73"/>
      <c r="DQ44" s="64">
        <v>41275</v>
      </c>
      <c r="DR44" s="127"/>
      <c r="DS44" s="75">
        <v>3010487</v>
      </c>
      <c r="DT44" s="2220">
        <v>135754288</v>
      </c>
      <c r="DU44" s="2588">
        <v>96490087</v>
      </c>
      <c r="DV44" s="2588"/>
      <c r="DW44" s="2220">
        <v>31514311</v>
      </c>
      <c r="DX44" s="2220">
        <v>2927649</v>
      </c>
      <c r="DY44" s="2220">
        <v>62048127</v>
      </c>
      <c r="DZ44" s="2220" t="s">
        <v>21</v>
      </c>
      <c r="EA44" s="2220">
        <v>56953284</v>
      </c>
      <c r="EB44" s="2220">
        <v>5094843</v>
      </c>
      <c r="EC44" s="2220">
        <v>40952084</v>
      </c>
      <c r="ED44" s="2220" t="s">
        <v>22</v>
      </c>
      <c r="EE44" s="1348">
        <v>41275</v>
      </c>
      <c r="EF44" s="622">
        <v>41275</v>
      </c>
      <c r="EG44" s="73"/>
      <c r="EH44" s="64">
        <v>41275</v>
      </c>
      <c r="EI44" s="127"/>
      <c r="EJ44" s="75">
        <v>481094</v>
      </c>
      <c r="EK44" s="2220">
        <v>152163</v>
      </c>
      <c r="EL44" s="2588">
        <v>687249</v>
      </c>
      <c r="EM44" s="2588"/>
      <c r="EN44" s="2220">
        <v>240137</v>
      </c>
      <c r="EO44" s="2220">
        <v>141387</v>
      </c>
      <c r="EP44" s="2220">
        <v>305725</v>
      </c>
      <c r="EQ44" s="2220">
        <v>124348</v>
      </c>
      <c r="ER44" s="2220">
        <v>144944</v>
      </c>
      <c r="ES44" s="2220">
        <v>36433</v>
      </c>
      <c r="ET44" s="2220">
        <v>16328</v>
      </c>
      <c r="EU44" s="2220" t="s">
        <v>22</v>
      </c>
      <c r="EV44" s="1348">
        <v>41275</v>
      </c>
      <c r="EW44" s="622">
        <v>41275</v>
      </c>
      <c r="EX44" s="73"/>
      <c r="EY44" s="64">
        <v>41275</v>
      </c>
      <c r="EZ44" s="127"/>
      <c r="FA44" s="75">
        <v>5617947</v>
      </c>
      <c r="FB44" s="2220" t="s">
        <v>22</v>
      </c>
      <c r="FC44" s="2588">
        <v>5617800</v>
      </c>
      <c r="FD44" s="2588"/>
      <c r="FE44" s="2220">
        <v>1207182</v>
      </c>
      <c r="FF44" s="2220">
        <v>1522404</v>
      </c>
      <c r="FG44" s="2220">
        <v>2888214</v>
      </c>
      <c r="FH44" s="2220" t="s">
        <v>22</v>
      </c>
      <c r="FI44" s="2220">
        <v>2430733</v>
      </c>
      <c r="FJ44" s="2220">
        <v>457481</v>
      </c>
      <c r="FK44" s="2220" t="s">
        <v>22</v>
      </c>
      <c r="FL44" s="2220" t="s">
        <v>22</v>
      </c>
      <c r="FM44" s="1348">
        <v>41275</v>
      </c>
      <c r="FN44" s="622">
        <v>41275</v>
      </c>
      <c r="FO44" s="73"/>
      <c r="FP44" s="64">
        <v>41275</v>
      </c>
      <c r="FQ44" s="127"/>
      <c r="FR44" s="75">
        <v>2201185</v>
      </c>
      <c r="FS44" s="2220" t="s">
        <v>21</v>
      </c>
      <c r="FT44" s="2588">
        <v>2194976</v>
      </c>
      <c r="FU44" s="2588"/>
      <c r="FV44" s="2220">
        <v>2171805</v>
      </c>
      <c r="FW44" s="2220" t="s">
        <v>21</v>
      </c>
      <c r="FX44" s="2220">
        <v>23171</v>
      </c>
      <c r="FY44" s="2220" t="s">
        <v>21</v>
      </c>
      <c r="FZ44" s="2220">
        <v>21923</v>
      </c>
      <c r="GA44" s="2220">
        <v>1248</v>
      </c>
      <c r="GB44" s="2220" t="s">
        <v>21</v>
      </c>
      <c r="GC44" s="2220">
        <v>33182</v>
      </c>
      <c r="GD44" s="1348">
        <v>41275</v>
      </c>
      <c r="GE44" s="622">
        <v>41275</v>
      </c>
      <c r="GF44" s="73"/>
      <c r="GG44" s="64">
        <v>41275</v>
      </c>
      <c r="GH44" s="127"/>
      <c r="GI44" s="75">
        <v>465792</v>
      </c>
      <c r="GJ44" s="2220" t="s">
        <v>21</v>
      </c>
      <c r="GK44" s="2588">
        <v>470738</v>
      </c>
      <c r="GL44" s="2588"/>
      <c r="GM44" s="2220">
        <v>437666</v>
      </c>
      <c r="GN44" s="2220" t="s">
        <v>21</v>
      </c>
      <c r="GO44" s="2220">
        <v>33072</v>
      </c>
      <c r="GP44" s="2220" t="s">
        <v>21</v>
      </c>
      <c r="GQ44" s="2220">
        <v>31699</v>
      </c>
      <c r="GR44" s="2220">
        <v>1373</v>
      </c>
      <c r="GS44" s="2220" t="s">
        <v>21</v>
      </c>
      <c r="GT44" s="2220">
        <v>9557</v>
      </c>
      <c r="GU44" s="1348">
        <v>41275</v>
      </c>
      <c r="GV44" s="622">
        <v>41275</v>
      </c>
    </row>
    <row r="45" spans="1:204" ht="15" customHeight="1">
      <c r="A45" s="73"/>
      <c r="B45" s="64">
        <v>41640</v>
      </c>
      <c r="C45" s="127"/>
      <c r="D45" s="2220">
        <v>61418852</v>
      </c>
      <c r="E45" s="2220" t="s">
        <v>21</v>
      </c>
      <c r="F45" s="2220"/>
      <c r="G45" s="2220">
        <v>83940956</v>
      </c>
      <c r="H45" s="2220">
        <v>9186638</v>
      </c>
      <c r="I45" s="2220">
        <v>3440260</v>
      </c>
      <c r="J45" s="2220">
        <v>71314058</v>
      </c>
      <c r="K45" s="2220">
        <v>53005504</v>
      </c>
      <c r="L45" s="2220">
        <v>16980120</v>
      </c>
      <c r="M45" s="2220">
        <v>1328434</v>
      </c>
      <c r="N45" s="2220">
        <v>1015036</v>
      </c>
      <c r="O45" s="2220">
        <v>1613605</v>
      </c>
      <c r="P45" s="1348">
        <v>41640</v>
      </c>
      <c r="Q45" s="622">
        <v>41640</v>
      </c>
      <c r="R45" s="73"/>
      <c r="S45" s="64">
        <v>41640</v>
      </c>
      <c r="T45" s="127"/>
      <c r="U45" s="75">
        <v>30928262</v>
      </c>
      <c r="V45" s="2220" t="s">
        <v>22</v>
      </c>
      <c r="W45" s="2588">
        <v>31030250</v>
      </c>
      <c r="X45" s="2588"/>
      <c r="Y45" s="2220" t="s">
        <v>21</v>
      </c>
      <c r="Z45" s="2220">
        <v>2159</v>
      </c>
      <c r="AA45" s="2220">
        <v>31028091</v>
      </c>
      <c r="AB45" s="2220">
        <v>30977948</v>
      </c>
      <c r="AC45" s="2220">
        <v>50143</v>
      </c>
      <c r="AD45" s="2220" t="s">
        <v>21</v>
      </c>
      <c r="AE45" s="2220">
        <v>3620</v>
      </c>
      <c r="AF45" s="2220">
        <v>730312</v>
      </c>
      <c r="AG45" s="1348">
        <v>41640</v>
      </c>
      <c r="AH45" s="622">
        <v>41640</v>
      </c>
      <c r="AI45" s="73"/>
      <c r="AJ45" s="64">
        <v>41640</v>
      </c>
      <c r="AK45" s="127"/>
      <c r="AL45" s="75">
        <v>225152</v>
      </c>
      <c r="AM45" s="2220" t="s">
        <v>22</v>
      </c>
      <c r="AN45" s="2588">
        <v>227412</v>
      </c>
      <c r="AO45" s="2588"/>
      <c r="AP45" s="2220" t="s">
        <v>21</v>
      </c>
      <c r="AQ45" s="2220">
        <v>635</v>
      </c>
      <c r="AR45" s="2220">
        <v>226777</v>
      </c>
      <c r="AS45" s="2220">
        <v>151794</v>
      </c>
      <c r="AT45" s="2220">
        <v>3312</v>
      </c>
      <c r="AU45" s="2220">
        <v>71671</v>
      </c>
      <c r="AV45" s="2220">
        <v>396</v>
      </c>
      <c r="AW45" s="2220">
        <v>10677</v>
      </c>
      <c r="AX45" s="1348">
        <v>41640</v>
      </c>
      <c r="AY45" s="622">
        <v>41640</v>
      </c>
      <c r="AZ45" s="73"/>
      <c r="BA45" s="64">
        <v>41640</v>
      </c>
      <c r="BB45" s="127"/>
      <c r="BC45" s="75">
        <v>3170485</v>
      </c>
      <c r="BD45" s="2220" t="s">
        <v>22</v>
      </c>
      <c r="BE45" s="2588">
        <v>4807845</v>
      </c>
      <c r="BF45" s="2588"/>
      <c r="BG45" s="2220">
        <v>2756603</v>
      </c>
      <c r="BH45" s="2220">
        <v>66744</v>
      </c>
      <c r="BI45" s="2220">
        <v>1984498</v>
      </c>
      <c r="BJ45" s="2220">
        <v>540723</v>
      </c>
      <c r="BK45" s="2220">
        <v>1343598</v>
      </c>
      <c r="BL45" s="2220">
        <v>100177</v>
      </c>
      <c r="BM45" s="2220">
        <v>13640</v>
      </c>
      <c r="BN45" s="2220">
        <v>254223</v>
      </c>
      <c r="BO45" s="1348">
        <v>41640</v>
      </c>
      <c r="BP45" s="622">
        <v>41640</v>
      </c>
      <c r="BQ45" s="73"/>
      <c r="BR45" s="64">
        <v>41640</v>
      </c>
      <c r="BS45" s="127"/>
      <c r="BT45" s="75">
        <v>256742</v>
      </c>
      <c r="BU45" s="2220" t="s">
        <v>22</v>
      </c>
      <c r="BV45" s="2588">
        <v>15594705</v>
      </c>
      <c r="BW45" s="2588"/>
      <c r="BX45" s="2220">
        <v>2091550</v>
      </c>
      <c r="BY45" s="2220">
        <v>2047613</v>
      </c>
      <c r="BZ45" s="2220">
        <v>11455542</v>
      </c>
      <c r="CA45" s="2220">
        <v>423451</v>
      </c>
      <c r="CB45" s="2220">
        <v>10632362</v>
      </c>
      <c r="CC45" s="2220">
        <v>399729</v>
      </c>
      <c r="CD45" s="2220" t="s">
        <v>22</v>
      </c>
      <c r="CE45" s="2220" t="s">
        <v>22</v>
      </c>
      <c r="CF45" s="1348">
        <v>41640</v>
      </c>
      <c r="CG45" s="622">
        <v>41640</v>
      </c>
      <c r="CH45" s="73"/>
      <c r="CI45" s="64">
        <v>41640</v>
      </c>
      <c r="CJ45" s="127"/>
      <c r="CK45" s="75">
        <v>253369</v>
      </c>
      <c r="CL45" s="542" t="s">
        <v>21</v>
      </c>
      <c r="CM45" s="2588">
        <v>252670</v>
      </c>
      <c r="CN45" s="2588"/>
      <c r="CO45" s="2220">
        <v>21971</v>
      </c>
      <c r="CP45" s="2220" t="s">
        <v>21</v>
      </c>
      <c r="CQ45" s="2220">
        <v>230699</v>
      </c>
      <c r="CR45" s="2220" t="s">
        <v>21</v>
      </c>
      <c r="CS45" s="2220">
        <v>225985</v>
      </c>
      <c r="CT45" s="2220">
        <v>4714</v>
      </c>
      <c r="CU45" s="2220" t="s">
        <v>21</v>
      </c>
      <c r="CV45" s="2220">
        <v>9097</v>
      </c>
      <c r="CW45" s="1348">
        <v>41640</v>
      </c>
      <c r="CX45" s="622">
        <v>41640</v>
      </c>
      <c r="CY45" s="73"/>
      <c r="CZ45" s="64">
        <v>41640</v>
      </c>
      <c r="DA45" s="127"/>
      <c r="DB45" s="75">
        <v>11603347</v>
      </c>
      <c r="DC45" s="2220">
        <v>34343458</v>
      </c>
      <c r="DD45" s="2588">
        <v>34706455</v>
      </c>
      <c r="DE45" s="2588"/>
      <c r="DF45" s="2220">
        <v>3065</v>
      </c>
      <c r="DG45" s="2220" t="s">
        <v>21</v>
      </c>
      <c r="DH45" s="2220">
        <v>34703390</v>
      </c>
      <c r="DI45" s="2220">
        <v>567310</v>
      </c>
      <c r="DJ45" s="2220">
        <v>34050306</v>
      </c>
      <c r="DK45" s="2220">
        <v>85774</v>
      </c>
      <c r="DL45" s="2220">
        <v>10009370</v>
      </c>
      <c r="DM45" s="2220">
        <v>1950290</v>
      </c>
      <c r="DN45" s="1348">
        <v>41640</v>
      </c>
      <c r="DO45" s="622">
        <v>41640</v>
      </c>
      <c r="DP45" s="73"/>
      <c r="DQ45" s="64">
        <v>41640</v>
      </c>
      <c r="DR45" s="127"/>
      <c r="DS45" s="75">
        <v>2857908</v>
      </c>
      <c r="DT45" s="2220">
        <v>135580125</v>
      </c>
      <c r="DU45" s="2588">
        <v>94657770</v>
      </c>
      <c r="DV45" s="2588"/>
      <c r="DW45" s="2220">
        <v>31206186</v>
      </c>
      <c r="DX45" s="2220">
        <v>2963455</v>
      </c>
      <c r="DY45" s="2220">
        <v>60488129</v>
      </c>
      <c r="DZ45" s="2220" t="s">
        <v>21</v>
      </c>
      <c r="EA45" s="2220">
        <v>55558767</v>
      </c>
      <c r="EB45" s="2220">
        <v>4929362</v>
      </c>
      <c r="EC45" s="2220">
        <v>41444102</v>
      </c>
      <c r="ED45" s="2220" t="s">
        <v>22</v>
      </c>
      <c r="EE45" s="1348">
        <v>41640</v>
      </c>
      <c r="EF45" s="622">
        <v>41640</v>
      </c>
      <c r="EG45" s="73"/>
      <c r="EH45" s="64">
        <v>41640</v>
      </c>
      <c r="EI45" s="127"/>
      <c r="EJ45" s="75">
        <v>537762</v>
      </c>
      <c r="EK45" s="2220">
        <v>140213</v>
      </c>
      <c r="EL45" s="2588">
        <v>737663</v>
      </c>
      <c r="EM45" s="2588"/>
      <c r="EN45" s="2220">
        <v>247779</v>
      </c>
      <c r="EO45" s="2220">
        <v>164911</v>
      </c>
      <c r="EP45" s="2220">
        <v>324973</v>
      </c>
      <c r="EQ45" s="2220">
        <v>118537</v>
      </c>
      <c r="ER45" s="2220">
        <v>177589</v>
      </c>
      <c r="ES45" s="2220">
        <v>28847</v>
      </c>
      <c r="ET45" s="2220">
        <v>14139</v>
      </c>
      <c r="EU45" s="2220" t="s">
        <v>22</v>
      </c>
      <c r="EV45" s="1348">
        <v>41640</v>
      </c>
      <c r="EW45" s="622">
        <v>41640</v>
      </c>
      <c r="EX45" s="73"/>
      <c r="EY45" s="64">
        <v>41640</v>
      </c>
      <c r="EZ45" s="127"/>
      <c r="FA45" s="75">
        <v>5625361</v>
      </c>
      <c r="FB45" s="2220" t="s">
        <v>22</v>
      </c>
      <c r="FC45" s="2588">
        <v>5625257</v>
      </c>
      <c r="FD45" s="2588"/>
      <c r="FE45" s="2220">
        <v>1186070</v>
      </c>
      <c r="FF45" s="2220">
        <v>1459482</v>
      </c>
      <c r="FG45" s="2220">
        <v>2979705</v>
      </c>
      <c r="FH45" s="2220" t="s">
        <v>22</v>
      </c>
      <c r="FI45" s="2220">
        <v>2644774</v>
      </c>
      <c r="FJ45" s="2220">
        <v>334931</v>
      </c>
      <c r="FK45" s="2220" t="s">
        <v>22</v>
      </c>
      <c r="FL45" s="2220" t="s">
        <v>22</v>
      </c>
      <c r="FM45" s="1348">
        <v>41640</v>
      </c>
      <c r="FN45" s="622">
        <v>41640</v>
      </c>
      <c r="FO45" s="73"/>
      <c r="FP45" s="64">
        <v>41640</v>
      </c>
      <c r="FQ45" s="127"/>
      <c r="FR45" s="75">
        <v>2332576</v>
      </c>
      <c r="FS45" s="2220" t="s">
        <v>21</v>
      </c>
      <c r="FT45" s="2588">
        <v>2333319</v>
      </c>
      <c r="FU45" s="2588"/>
      <c r="FV45" s="2220">
        <v>2308120</v>
      </c>
      <c r="FW45" s="2220" t="s">
        <v>21</v>
      </c>
      <c r="FX45" s="2220">
        <v>25199</v>
      </c>
      <c r="FY45" s="2220" t="s">
        <v>21</v>
      </c>
      <c r="FZ45" s="2220">
        <v>23831</v>
      </c>
      <c r="GA45" s="2220">
        <v>1368</v>
      </c>
      <c r="GB45" s="2220" t="s">
        <v>21</v>
      </c>
      <c r="GC45" s="2220">
        <v>32782</v>
      </c>
      <c r="GD45" s="1348">
        <v>41640</v>
      </c>
      <c r="GE45" s="622">
        <v>41640</v>
      </c>
      <c r="GF45" s="73"/>
      <c r="GG45" s="64">
        <v>41640</v>
      </c>
      <c r="GH45" s="127"/>
      <c r="GI45" s="75">
        <v>486496</v>
      </c>
      <c r="GJ45" s="2220" t="s">
        <v>21</v>
      </c>
      <c r="GK45" s="2588">
        <v>481896</v>
      </c>
      <c r="GL45" s="2588"/>
      <c r="GM45" s="2220">
        <v>440547</v>
      </c>
      <c r="GN45" s="2220" t="s">
        <v>21</v>
      </c>
      <c r="GO45" s="2220">
        <v>41349</v>
      </c>
      <c r="GP45" s="2220" t="s">
        <v>21</v>
      </c>
      <c r="GQ45" s="2220">
        <v>40112</v>
      </c>
      <c r="GR45" s="2220">
        <v>1237</v>
      </c>
      <c r="GS45" s="2220" t="s">
        <v>21</v>
      </c>
      <c r="GT45" s="2220">
        <v>14155</v>
      </c>
      <c r="GU45" s="1348">
        <v>41640</v>
      </c>
      <c r="GV45" s="622">
        <v>41640</v>
      </c>
    </row>
    <row r="46" spans="1:204" ht="15" customHeight="1">
      <c r="A46" s="73"/>
      <c r="B46" s="64">
        <v>42005</v>
      </c>
      <c r="C46" s="127"/>
      <c r="D46" s="2220">
        <v>63532500</v>
      </c>
      <c r="E46" s="2220" t="s">
        <v>21</v>
      </c>
      <c r="F46" s="2220"/>
      <c r="G46" s="2220">
        <v>85922086</v>
      </c>
      <c r="H46" s="2220">
        <v>8747438</v>
      </c>
      <c r="I46" s="2220">
        <v>3574701</v>
      </c>
      <c r="J46" s="2220">
        <v>73599947</v>
      </c>
      <c r="K46" s="2220">
        <v>55340313</v>
      </c>
      <c r="L46" s="2220">
        <v>16982321</v>
      </c>
      <c r="M46" s="2220">
        <v>1277313</v>
      </c>
      <c r="N46" s="2220">
        <v>1032395</v>
      </c>
      <c r="O46" s="2220">
        <v>1574950</v>
      </c>
      <c r="P46" s="1348">
        <v>42005</v>
      </c>
      <c r="Q46" s="622">
        <v>42005</v>
      </c>
      <c r="R46" s="73"/>
      <c r="S46" s="64">
        <v>42005</v>
      </c>
      <c r="T46" s="127"/>
      <c r="U46" s="75">
        <v>33523139</v>
      </c>
      <c r="V46" s="2220" t="s">
        <v>22</v>
      </c>
      <c r="W46" s="2588">
        <v>33721006</v>
      </c>
      <c r="X46" s="2588"/>
      <c r="Y46" s="2220" t="s">
        <v>21</v>
      </c>
      <c r="Z46" s="2220">
        <v>1921</v>
      </c>
      <c r="AA46" s="2220">
        <v>33719085</v>
      </c>
      <c r="AB46" s="2220">
        <v>33668527</v>
      </c>
      <c r="AC46" s="2220">
        <v>50558</v>
      </c>
      <c r="AD46" s="2220" t="s">
        <v>21</v>
      </c>
      <c r="AE46" s="2220">
        <v>42669</v>
      </c>
      <c r="AF46" s="2220">
        <v>647600</v>
      </c>
      <c r="AG46" s="1348">
        <v>42005</v>
      </c>
      <c r="AH46" s="622">
        <v>42005</v>
      </c>
      <c r="AI46" s="73"/>
      <c r="AJ46" s="64">
        <v>42005</v>
      </c>
      <c r="AK46" s="127"/>
      <c r="AL46" s="75">
        <v>331282</v>
      </c>
      <c r="AM46" s="2220" t="s">
        <v>22</v>
      </c>
      <c r="AN46" s="2588">
        <v>332956</v>
      </c>
      <c r="AO46" s="2588"/>
      <c r="AP46" s="2220" t="s">
        <v>21</v>
      </c>
      <c r="AQ46" s="2220">
        <v>585</v>
      </c>
      <c r="AR46" s="2220">
        <v>332371</v>
      </c>
      <c r="AS46" s="2220">
        <v>257788</v>
      </c>
      <c r="AT46" s="2220">
        <v>5130</v>
      </c>
      <c r="AU46" s="2220">
        <v>69453</v>
      </c>
      <c r="AV46" s="2220">
        <v>373</v>
      </c>
      <c r="AW46" s="2220">
        <v>11099</v>
      </c>
      <c r="AX46" s="1348">
        <v>42005</v>
      </c>
      <c r="AY46" s="622">
        <v>42005</v>
      </c>
      <c r="AZ46" s="73"/>
      <c r="BA46" s="64">
        <v>42005</v>
      </c>
      <c r="BB46" s="127"/>
      <c r="BC46" s="75">
        <v>2903504</v>
      </c>
      <c r="BD46" s="2220" t="s">
        <v>22</v>
      </c>
      <c r="BE46" s="2588">
        <v>4383743</v>
      </c>
      <c r="BF46" s="2588"/>
      <c r="BG46" s="2220">
        <v>2433097</v>
      </c>
      <c r="BH46" s="2220">
        <v>92120</v>
      </c>
      <c r="BI46" s="2220">
        <v>1858526</v>
      </c>
      <c r="BJ46" s="2220">
        <v>499719</v>
      </c>
      <c r="BK46" s="2220">
        <v>1256330</v>
      </c>
      <c r="BL46" s="2220">
        <v>102477</v>
      </c>
      <c r="BM46" s="2220">
        <v>14216</v>
      </c>
      <c r="BN46" s="2220">
        <v>239877</v>
      </c>
      <c r="BO46" s="1348">
        <v>42005</v>
      </c>
      <c r="BP46" s="622">
        <v>42005</v>
      </c>
      <c r="BQ46" s="73"/>
      <c r="BR46" s="64">
        <v>42005</v>
      </c>
      <c r="BS46" s="127"/>
      <c r="BT46" s="75">
        <v>310673</v>
      </c>
      <c r="BU46" s="2220" t="s">
        <v>22</v>
      </c>
      <c r="BV46" s="2588">
        <v>15864129</v>
      </c>
      <c r="BW46" s="2588"/>
      <c r="BX46" s="2220">
        <v>2046958</v>
      </c>
      <c r="BY46" s="2220">
        <v>2279435</v>
      </c>
      <c r="BZ46" s="2220">
        <v>11537736</v>
      </c>
      <c r="CA46" s="2220">
        <v>399347</v>
      </c>
      <c r="CB46" s="2220">
        <v>10738772</v>
      </c>
      <c r="CC46" s="2220">
        <v>399617</v>
      </c>
      <c r="CD46" s="2220" t="s">
        <v>22</v>
      </c>
      <c r="CE46" s="2220" t="s">
        <v>22</v>
      </c>
      <c r="CF46" s="1348">
        <v>42005</v>
      </c>
      <c r="CG46" s="622">
        <v>42005</v>
      </c>
      <c r="CH46" s="73"/>
      <c r="CI46" s="64">
        <v>42005</v>
      </c>
      <c r="CJ46" s="127"/>
      <c r="CK46" s="75">
        <v>297646</v>
      </c>
      <c r="CL46" s="542" t="s">
        <v>21</v>
      </c>
      <c r="CM46" s="2588">
        <v>297828</v>
      </c>
      <c r="CN46" s="2588"/>
      <c r="CO46" s="2220">
        <v>21609</v>
      </c>
      <c r="CP46" s="2220" t="s">
        <v>21</v>
      </c>
      <c r="CQ46" s="2220">
        <v>276219</v>
      </c>
      <c r="CR46" s="2220" t="s">
        <v>21</v>
      </c>
      <c r="CS46" s="2220">
        <v>271356</v>
      </c>
      <c r="CT46" s="2220">
        <v>4863</v>
      </c>
      <c r="CU46" s="2220" t="s">
        <v>21</v>
      </c>
      <c r="CV46" s="2220">
        <v>9028</v>
      </c>
      <c r="CW46" s="1348">
        <v>42005</v>
      </c>
      <c r="CX46" s="622">
        <v>42005</v>
      </c>
      <c r="CY46" s="73"/>
      <c r="CZ46" s="64">
        <v>42005</v>
      </c>
      <c r="DA46" s="127"/>
      <c r="DB46" s="75">
        <v>12228890</v>
      </c>
      <c r="DC46" s="2220">
        <v>32577504</v>
      </c>
      <c r="DD46" s="2588">
        <v>33161474</v>
      </c>
      <c r="DE46" s="2588"/>
      <c r="DF46" s="2220">
        <v>1611</v>
      </c>
      <c r="DG46" s="2220" t="s">
        <v>21</v>
      </c>
      <c r="DH46" s="2220">
        <v>33159863</v>
      </c>
      <c r="DI46" s="2220">
        <v>515012</v>
      </c>
      <c r="DJ46" s="2220">
        <v>32566489</v>
      </c>
      <c r="DK46" s="2220">
        <v>78362</v>
      </c>
      <c r="DL46" s="2220">
        <v>10412196</v>
      </c>
      <c r="DM46" s="2220">
        <v>1888837</v>
      </c>
      <c r="DN46" s="1348">
        <v>42005</v>
      </c>
      <c r="DO46" s="622">
        <v>42005</v>
      </c>
      <c r="DP46" s="73"/>
      <c r="DQ46" s="64">
        <v>42005</v>
      </c>
      <c r="DR46" s="127"/>
      <c r="DS46" s="75">
        <v>2728466</v>
      </c>
      <c r="DT46" s="2220">
        <v>129885074</v>
      </c>
      <c r="DU46" s="2588">
        <v>90236171</v>
      </c>
      <c r="DV46" s="2588"/>
      <c r="DW46" s="2220">
        <v>29474984</v>
      </c>
      <c r="DX46" s="2220">
        <v>2863617</v>
      </c>
      <c r="DY46" s="2220">
        <v>57897570</v>
      </c>
      <c r="DZ46" s="2220" t="s">
        <v>21</v>
      </c>
      <c r="EA46" s="2220">
        <v>53085535</v>
      </c>
      <c r="EB46" s="2220">
        <v>4812035</v>
      </c>
      <c r="EC46" s="2220">
        <v>40730676</v>
      </c>
      <c r="ED46" s="2220" t="s">
        <v>22</v>
      </c>
      <c r="EE46" s="1348">
        <v>42005</v>
      </c>
      <c r="EF46" s="622">
        <v>42005</v>
      </c>
      <c r="EG46" s="73"/>
      <c r="EH46" s="64">
        <v>42005</v>
      </c>
      <c r="EI46" s="127"/>
      <c r="EJ46" s="75">
        <v>524231</v>
      </c>
      <c r="EK46" s="2220">
        <v>122965</v>
      </c>
      <c r="EL46" s="2588">
        <v>699959</v>
      </c>
      <c r="EM46" s="2588"/>
      <c r="EN46" s="2220">
        <v>232733</v>
      </c>
      <c r="EO46" s="2220">
        <v>164172</v>
      </c>
      <c r="EP46" s="2220">
        <v>303054</v>
      </c>
      <c r="EQ46" s="2220">
        <v>99514</v>
      </c>
      <c r="ER46" s="2220">
        <v>184456</v>
      </c>
      <c r="ES46" s="2220">
        <v>19084</v>
      </c>
      <c r="ET46" s="2220">
        <v>11583</v>
      </c>
      <c r="EU46" s="2220" t="s">
        <v>22</v>
      </c>
      <c r="EV46" s="1348">
        <v>42005</v>
      </c>
      <c r="EW46" s="622">
        <v>42005</v>
      </c>
      <c r="EX46" s="73"/>
      <c r="EY46" s="64">
        <v>42005</v>
      </c>
      <c r="EZ46" s="127"/>
      <c r="FA46" s="75">
        <v>5499194</v>
      </c>
      <c r="FB46" s="2220" t="s">
        <v>22</v>
      </c>
      <c r="FC46" s="2588">
        <v>5499117</v>
      </c>
      <c r="FD46" s="2588"/>
      <c r="FE46" s="2220">
        <v>1065506</v>
      </c>
      <c r="FF46" s="2220">
        <v>1453450</v>
      </c>
      <c r="FG46" s="2220">
        <v>2980161</v>
      </c>
      <c r="FH46" s="2220" t="s">
        <v>22</v>
      </c>
      <c r="FI46" s="2220">
        <v>2637617</v>
      </c>
      <c r="FJ46" s="2220">
        <v>342544</v>
      </c>
      <c r="FK46" s="2220" t="s">
        <v>22</v>
      </c>
      <c r="FL46" s="2220" t="s">
        <v>22</v>
      </c>
      <c r="FM46" s="1348">
        <v>42005</v>
      </c>
      <c r="FN46" s="622">
        <v>42005</v>
      </c>
      <c r="FO46" s="73"/>
      <c r="FP46" s="64">
        <v>42005</v>
      </c>
      <c r="FQ46" s="127"/>
      <c r="FR46" s="75">
        <v>2423984</v>
      </c>
      <c r="FS46" s="2220" t="s">
        <v>21</v>
      </c>
      <c r="FT46" s="2588">
        <v>2416237</v>
      </c>
      <c r="FU46" s="2588"/>
      <c r="FV46" s="2220">
        <v>2393123</v>
      </c>
      <c r="FW46" s="2220" t="s">
        <v>21</v>
      </c>
      <c r="FX46" s="2220">
        <v>23114</v>
      </c>
      <c r="FY46" s="2220" t="s">
        <v>21</v>
      </c>
      <c r="FZ46" s="2220">
        <v>22136</v>
      </c>
      <c r="GA46" s="2220">
        <v>978</v>
      </c>
      <c r="GB46" s="2220" t="s">
        <v>21</v>
      </c>
      <c r="GC46" s="2220">
        <v>41667</v>
      </c>
      <c r="GD46" s="1348">
        <v>42005</v>
      </c>
      <c r="GE46" s="622">
        <v>42005</v>
      </c>
      <c r="GF46" s="73"/>
      <c r="GG46" s="64">
        <v>42005</v>
      </c>
      <c r="GH46" s="127"/>
      <c r="GI46" s="75">
        <v>563779</v>
      </c>
      <c r="GJ46" s="2220" t="s">
        <v>21</v>
      </c>
      <c r="GK46" s="2588">
        <v>563066</v>
      </c>
      <c r="GL46" s="2588"/>
      <c r="GM46" s="2220">
        <v>529525</v>
      </c>
      <c r="GN46" s="2220" t="s">
        <v>21</v>
      </c>
      <c r="GO46" s="2220">
        <v>33541</v>
      </c>
      <c r="GP46" s="2220" t="s">
        <v>21</v>
      </c>
      <c r="GQ46" s="2220">
        <v>32604</v>
      </c>
      <c r="GR46" s="2220">
        <v>937</v>
      </c>
      <c r="GS46" s="2220" t="s">
        <v>21</v>
      </c>
      <c r="GT46" s="2220">
        <v>15301</v>
      </c>
      <c r="GU46" s="1348">
        <v>42005</v>
      </c>
      <c r="GV46" s="622">
        <v>42005</v>
      </c>
    </row>
    <row r="47" spans="1:204" ht="15" customHeight="1">
      <c r="A47" s="73"/>
      <c r="B47" s="64">
        <v>42370</v>
      </c>
      <c r="C47" s="127"/>
      <c r="D47" s="2220">
        <v>60850766</v>
      </c>
      <c r="E47" s="2220" t="s">
        <v>21</v>
      </c>
      <c r="F47" s="2220"/>
      <c r="G47" s="2220">
        <v>81999318</v>
      </c>
      <c r="H47" s="2220">
        <v>8675619</v>
      </c>
      <c r="I47" s="2220">
        <v>3339601</v>
      </c>
      <c r="J47" s="2220">
        <v>69984098</v>
      </c>
      <c r="K47" s="2220">
        <v>52828851</v>
      </c>
      <c r="L47" s="2220">
        <v>15823334</v>
      </c>
      <c r="M47" s="2220">
        <v>1331913</v>
      </c>
      <c r="N47" s="2220">
        <v>868171</v>
      </c>
      <c r="O47" s="2220">
        <v>1436234</v>
      </c>
      <c r="P47" s="1348">
        <v>42370</v>
      </c>
      <c r="Q47" s="622">
        <v>42370</v>
      </c>
      <c r="R47" s="73"/>
      <c r="S47" s="64">
        <v>42370</v>
      </c>
      <c r="T47" s="127"/>
      <c r="U47" s="75">
        <v>29897107</v>
      </c>
      <c r="V47" s="2220" t="s">
        <v>22</v>
      </c>
      <c r="W47" s="2588">
        <v>30141295</v>
      </c>
      <c r="X47" s="2588"/>
      <c r="Y47" s="2220" t="s">
        <v>21</v>
      </c>
      <c r="Z47" s="2220">
        <v>2039</v>
      </c>
      <c r="AA47" s="2220">
        <v>30139256</v>
      </c>
      <c r="AB47" s="2220">
        <v>30085406</v>
      </c>
      <c r="AC47" s="2220">
        <v>39392</v>
      </c>
      <c r="AD47" s="2220">
        <v>14458</v>
      </c>
      <c r="AE47" s="2220">
        <v>16076</v>
      </c>
      <c r="AF47" s="2220">
        <v>508336</v>
      </c>
      <c r="AG47" s="1348">
        <v>42370</v>
      </c>
      <c r="AH47" s="622">
        <v>42370</v>
      </c>
      <c r="AI47" s="73"/>
      <c r="AJ47" s="64">
        <v>42370</v>
      </c>
      <c r="AK47" s="127"/>
      <c r="AL47" s="75">
        <v>324181</v>
      </c>
      <c r="AM47" s="2220" t="s">
        <v>22</v>
      </c>
      <c r="AN47" s="2588">
        <v>318276</v>
      </c>
      <c r="AO47" s="2588"/>
      <c r="AP47" s="2220">
        <v>201</v>
      </c>
      <c r="AQ47" s="2220">
        <v>617</v>
      </c>
      <c r="AR47" s="2220">
        <v>317458</v>
      </c>
      <c r="AS47" s="2220">
        <v>208331</v>
      </c>
      <c r="AT47" s="2220">
        <v>3075</v>
      </c>
      <c r="AU47" s="2220">
        <v>106052</v>
      </c>
      <c r="AV47" s="2220">
        <v>364</v>
      </c>
      <c r="AW47" s="2220">
        <v>6698</v>
      </c>
      <c r="AX47" s="1348">
        <v>42370</v>
      </c>
      <c r="AY47" s="622">
        <v>42370</v>
      </c>
      <c r="AZ47" s="73"/>
      <c r="BA47" s="64">
        <v>42370</v>
      </c>
      <c r="BB47" s="127"/>
      <c r="BC47" s="75">
        <v>3076947</v>
      </c>
      <c r="BD47" s="2220" t="s">
        <v>22</v>
      </c>
      <c r="BE47" s="2588">
        <v>4598791</v>
      </c>
      <c r="BF47" s="2588"/>
      <c r="BG47" s="2220">
        <v>2632673</v>
      </c>
      <c r="BH47" s="2220">
        <v>89426</v>
      </c>
      <c r="BI47" s="2220">
        <v>1876692</v>
      </c>
      <c r="BJ47" s="2220">
        <v>591776</v>
      </c>
      <c r="BK47" s="2220">
        <v>1193776</v>
      </c>
      <c r="BL47" s="2220">
        <v>91140</v>
      </c>
      <c r="BM47" s="2220">
        <v>8099</v>
      </c>
      <c r="BN47" s="2220">
        <v>236744</v>
      </c>
      <c r="BO47" s="1348">
        <v>42370</v>
      </c>
      <c r="BP47" s="622">
        <v>42370</v>
      </c>
      <c r="BQ47" s="73"/>
      <c r="BR47" s="64">
        <v>42370</v>
      </c>
      <c r="BS47" s="127"/>
      <c r="BT47" s="75">
        <v>311185</v>
      </c>
      <c r="BU47" s="2220" t="s">
        <v>22</v>
      </c>
      <c r="BV47" s="2588">
        <v>14837643</v>
      </c>
      <c r="BW47" s="2588"/>
      <c r="BX47" s="2220">
        <v>2003577</v>
      </c>
      <c r="BY47" s="2220">
        <v>2058619</v>
      </c>
      <c r="BZ47" s="2220">
        <v>10775447</v>
      </c>
      <c r="CA47" s="2220">
        <v>394913</v>
      </c>
      <c r="CB47" s="2220">
        <v>9958817</v>
      </c>
      <c r="CC47" s="2220">
        <v>421717</v>
      </c>
      <c r="CD47" s="2220" t="s">
        <v>22</v>
      </c>
      <c r="CE47" s="2220" t="s">
        <v>22</v>
      </c>
      <c r="CF47" s="1348">
        <v>42370</v>
      </c>
      <c r="CG47" s="622">
        <v>42370</v>
      </c>
      <c r="CH47" s="73"/>
      <c r="CI47" s="64">
        <v>42370</v>
      </c>
      <c r="CJ47" s="127"/>
      <c r="CK47" s="75">
        <v>330993</v>
      </c>
      <c r="CL47" s="542" t="s">
        <v>21</v>
      </c>
      <c r="CM47" s="2588">
        <v>331150</v>
      </c>
      <c r="CN47" s="2588"/>
      <c r="CO47" s="2220">
        <v>24631</v>
      </c>
      <c r="CP47" s="2220" t="s">
        <v>21</v>
      </c>
      <c r="CQ47" s="2220">
        <v>306519</v>
      </c>
      <c r="CR47" s="2220" t="s">
        <v>21</v>
      </c>
      <c r="CS47" s="2220">
        <v>291168</v>
      </c>
      <c r="CT47" s="2220">
        <v>15351</v>
      </c>
      <c r="CU47" s="2220" t="s">
        <v>21</v>
      </c>
      <c r="CV47" s="2220">
        <v>8868</v>
      </c>
      <c r="CW47" s="1348">
        <v>42370</v>
      </c>
      <c r="CX47" s="622">
        <v>42370</v>
      </c>
      <c r="CY47" s="73"/>
      <c r="CZ47" s="64">
        <v>42370</v>
      </c>
      <c r="DA47" s="127"/>
      <c r="DB47" s="75">
        <v>10867761</v>
      </c>
      <c r="DC47" s="2220">
        <v>33344039</v>
      </c>
      <c r="DD47" s="2588">
        <v>33019752</v>
      </c>
      <c r="DE47" s="2588"/>
      <c r="DF47" s="2220" t="s">
        <v>21</v>
      </c>
      <c r="DG47" s="2220" t="s">
        <v>21</v>
      </c>
      <c r="DH47" s="2220">
        <v>33019752</v>
      </c>
      <c r="DI47" s="2220">
        <v>578456</v>
      </c>
      <c r="DJ47" s="2220">
        <v>32369104</v>
      </c>
      <c r="DK47" s="2220">
        <v>72192</v>
      </c>
      <c r="DL47" s="2220">
        <v>10137740</v>
      </c>
      <c r="DM47" s="2220">
        <v>2091926</v>
      </c>
      <c r="DN47" s="1348">
        <v>42370</v>
      </c>
      <c r="DO47" s="622">
        <v>42370</v>
      </c>
      <c r="DP47" s="73"/>
      <c r="DQ47" s="64">
        <v>42370</v>
      </c>
      <c r="DR47" s="127"/>
      <c r="DS47" s="75">
        <v>2638515</v>
      </c>
      <c r="DT47" s="2220">
        <v>129262815</v>
      </c>
      <c r="DU47" s="2588">
        <v>89331517</v>
      </c>
      <c r="DV47" s="2588"/>
      <c r="DW47" s="2220">
        <v>28719992</v>
      </c>
      <c r="DX47" s="2220">
        <v>3235860</v>
      </c>
      <c r="DY47" s="2220">
        <v>57375665</v>
      </c>
      <c r="DZ47" s="2220" t="s">
        <v>21</v>
      </c>
      <c r="EA47" s="2220">
        <v>52883586</v>
      </c>
      <c r="EB47" s="2220">
        <v>4492079</v>
      </c>
      <c r="EC47" s="2220">
        <v>40103683</v>
      </c>
      <c r="ED47" s="2220" t="s">
        <v>22</v>
      </c>
      <c r="EE47" s="1348">
        <v>42370</v>
      </c>
      <c r="EF47" s="622">
        <v>42370</v>
      </c>
      <c r="EG47" s="73"/>
      <c r="EH47" s="64">
        <v>42370</v>
      </c>
      <c r="EI47" s="127"/>
      <c r="EJ47" s="75">
        <v>525425</v>
      </c>
      <c r="EK47" s="2220">
        <v>97672</v>
      </c>
      <c r="EL47" s="2588">
        <v>673462</v>
      </c>
      <c r="EM47" s="2588"/>
      <c r="EN47" s="2220">
        <v>227028</v>
      </c>
      <c r="EO47" s="2220">
        <v>160287</v>
      </c>
      <c r="EP47" s="2220">
        <v>286147</v>
      </c>
      <c r="EQ47" s="2220">
        <v>67189</v>
      </c>
      <c r="ER47" s="2220">
        <v>200064</v>
      </c>
      <c r="ES47" s="2220">
        <v>18894</v>
      </c>
      <c r="ET47" s="2220">
        <v>14379</v>
      </c>
      <c r="EU47" s="2220" t="s">
        <v>22</v>
      </c>
      <c r="EV47" s="1348">
        <v>42370</v>
      </c>
      <c r="EW47" s="622">
        <v>42370</v>
      </c>
      <c r="EX47" s="73"/>
      <c r="EY47" s="64">
        <v>42370</v>
      </c>
      <c r="EZ47" s="127"/>
      <c r="FA47" s="75">
        <v>5662070</v>
      </c>
      <c r="FB47" s="2220" t="s">
        <v>22</v>
      </c>
      <c r="FC47" s="2588">
        <v>5662032</v>
      </c>
      <c r="FD47" s="2588"/>
      <c r="FE47" s="2220">
        <v>1065321</v>
      </c>
      <c r="FF47" s="2220">
        <v>1621878</v>
      </c>
      <c r="FG47" s="2220">
        <v>2974833</v>
      </c>
      <c r="FH47" s="2220" t="s">
        <v>22</v>
      </c>
      <c r="FI47" s="2220">
        <v>2626009</v>
      </c>
      <c r="FJ47" s="2220">
        <v>348824</v>
      </c>
      <c r="FK47" s="2220" t="s">
        <v>22</v>
      </c>
      <c r="FL47" s="2220" t="s">
        <v>22</v>
      </c>
      <c r="FM47" s="1348">
        <v>42370</v>
      </c>
      <c r="FN47" s="622">
        <v>42370</v>
      </c>
      <c r="FO47" s="73"/>
      <c r="FP47" s="64">
        <v>42370</v>
      </c>
      <c r="FQ47" s="127"/>
      <c r="FR47" s="75">
        <v>2509749</v>
      </c>
      <c r="FS47" s="2220" t="s">
        <v>21</v>
      </c>
      <c r="FT47" s="2588">
        <v>2483043</v>
      </c>
      <c r="FU47" s="2588"/>
      <c r="FV47" s="2220">
        <v>2463270</v>
      </c>
      <c r="FW47" s="2220" t="s">
        <v>21</v>
      </c>
      <c r="FX47" s="2220">
        <v>19773</v>
      </c>
      <c r="FY47" s="2220" t="s">
        <v>21</v>
      </c>
      <c r="FZ47" s="2220">
        <v>18914</v>
      </c>
      <c r="GA47" s="2220">
        <v>859</v>
      </c>
      <c r="GB47" s="2220">
        <v>4471</v>
      </c>
      <c r="GC47" s="2220">
        <v>63732</v>
      </c>
      <c r="GD47" s="1348">
        <v>42370</v>
      </c>
      <c r="GE47" s="622">
        <v>42370</v>
      </c>
      <c r="GF47" s="73"/>
      <c r="GG47" s="64">
        <v>42370</v>
      </c>
      <c r="GH47" s="127"/>
      <c r="GI47" s="75">
        <v>581656</v>
      </c>
      <c r="GJ47" s="2220" t="s">
        <v>21</v>
      </c>
      <c r="GK47" s="2588">
        <v>582959</v>
      </c>
      <c r="GL47" s="2588"/>
      <c r="GM47" s="2220">
        <v>549679</v>
      </c>
      <c r="GN47" s="2220" t="s">
        <v>21</v>
      </c>
      <c r="GO47" s="2220">
        <v>33280</v>
      </c>
      <c r="GP47" s="2220" t="s">
        <v>21</v>
      </c>
      <c r="GQ47" s="2220">
        <v>32546</v>
      </c>
      <c r="GR47" s="2220">
        <v>734</v>
      </c>
      <c r="GS47" s="2220" t="s">
        <v>21</v>
      </c>
      <c r="GT47" s="2220">
        <v>14534</v>
      </c>
      <c r="GU47" s="1348">
        <v>42370</v>
      </c>
      <c r="GV47" s="622">
        <v>42370</v>
      </c>
    </row>
    <row r="48" spans="1:204" ht="7.5" customHeight="1">
      <c r="A48" s="73"/>
      <c r="B48" s="76"/>
      <c r="C48" s="127"/>
      <c r="D48" s="623"/>
      <c r="E48" s="623"/>
      <c r="F48" s="623"/>
      <c r="G48" s="623"/>
      <c r="H48" s="623"/>
      <c r="I48" s="623"/>
      <c r="J48" s="623"/>
      <c r="K48" s="623"/>
      <c r="L48" s="623"/>
      <c r="M48" s="623"/>
      <c r="N48" s="623"/>
      <c r="O48" s="623"/>
      <c r="P48" s="1349"/>
      <c r="Q48" s="486"/>
      <c r="R48" s="73"/>
      <c r="S48" s="76"/>
      <c r="T48" s="127"/>
      <c r="U48" s="623"/>
      <c r="V48" s="623"/>
      <c r="W48" s="623"/>
      <c r="X48" s="623"/>
      <c r="Y48" s="623"/>
      <c r="Z48" s="623"/>
      <c r="AA48" s="623"/>
      <c r="AB48" s="623"/>
      <c r="AC48" s="623"/>
      <c r="AD48" s="623"/>
      <c r="AE48" s="623"/>
      <c r="AF48" s="623"/>
      <c r="AG48" s="1349"/>
      <c r="AH48" s="486"/>
      <c r="AI48" s="73"/>
      <c r="AJ48" s="76"/>
      <c r="AK48" s="127"/>
      <c r="AL48" s="623"/>
      <c r="AM48" s="623"/>
      <c r="AN48" s="623"/>
      <c r="AO48" s="623"/>
      <c r="AP48" s="623"/>
      <c r="AQ48" s="623"/>
      <c r="AR48" s="623"/>
      <c r="AS48" s="623"/>
      <c r="AT48" s="623"/>
      <c r="AU48" s="623"/>
      <c r="AV48" s="623"/>
      <c r="AW48" s="623"/>
      <c r="AX48" s="1349"/>
      <c r="AY48" s="486"/>
      <c r="AZ48" s="73"/>
      <c r="BA48" s="76"/>
      <c r="BB48" s="127"/>
      <c r="BC48" s="623"/>
      <c r="BD48" s="623"/>
      <c r="BE48" s="623"/>
      <c r="BF48" s="623"/>
      <c r="BG48" s="623"/>
      <c r="BH48" s="623"/>
      <c r="BI48" s="623"/>
      <c r="BJ48" s="623"/>
      <c r="BK48" s="623"/>
      <c r="BL48" s="623"/>
      <c r="BM48" s="623"/>
      <c r="BN48" s="623"/>
      <c r="BO48" s="1349"/>
      <c r="BP48" s="486"/>
      <c r="BQ48" s="73"/>
      <c r="BR48" s="76"/>
      <c r="BS48" s="127"/>
      <c r="BT48" s="623"/>
      <c r="BU48" s="623"/>
      <c r="BV48" s="623"/>
      <c r="BW48" s="623"/>
      <c r="BX48" s="623"/>
      <c r="BY48" s="623"/>
      <c r="BZ48" s="623"/>
      <c r="CA48" s="623"/>
      <c r="CB48" s="623"/>
      <c r="CC48" s="623"/>
      <c r="CD48" s="623"/>
      <c r="CE48" s="623"/>
      <c r="CF48" s="1349"/>
      <c r="CG48" s="486"/>
      <c r="CH48" s="73"/>
      <c r="CI48" s="76"/>
      <c r="CJ48" s="127"/>
      <c r="CK48" s="623"/>
      <c r="CL48" s="545"/>
      <c r="CM48" s="623"/>
      <c r="CN48" s="623"/>
      <c r="CO48" s="623"/>
      <c r="CP48" s="623"/>
      <c r="CQ48" s="623"/>
      <c r="CR48" s="623"/>
      <c r="CS48" s="623"/>
      <c r="CT48" s="623"/>
      <c r="CU48" s="623"/>
      <c r="CV48" s="623"/>
      <c r="CW48" s="1349"/>
      <c r="CX48" s="486"/>
      <c r="CY48" s="73"/>
      <c r="CZ48" s="76"/>
      <c r="DA48" s="127"/>
      <c r="DB48" s="623"/>
      <c r="DC48" s="623"/>
      <c r="DD48" s="623"/>
      <c r="DE48" s="623"/>
      <c r="DF48" s="623"/>
      <c r="DG48" s="623"/>
      <c r="DH48" s="623"/>
      <c r="DI48" s="623"/>
      <c r="DJ48" s="623"/>
      <c r="DK48" s="623"/>
      <c r="DL48" s="623"/>
      <c r="DM48" s="623"/>
      <c r="DN48" s="1349"/>
      <c r="DO48" s="486"/>
      <c r="DP48" s="73"/>
      <c r="DQ48" s="76"/>
      <c r="DR48" s="127"/>
      <c r="DS48" s="623"/>
      <c r="DT48" s="623"/>
      <c r="DU48" s="623"/>
      <c r="DV48" s="623"/>
      <c r="DW48" s="623"/>
      <c r="DX48" s="623"/>
      <c r="DY48" s="623"/>
      <c r="DZ48" s="623"/>
      <c r="EA48" s="623"/>
      <c r="EB48" s="623"/>
      <c r="EC48" s="623"/>
      <c r="ED48" s="623"/>
      <c r="EE48" s="1349"/>
      <c r="EF48" s="486"/>
      <c r="EG48" s="73"/>
      <c r="EH48" s="76"/>
      <c r="EI48" s="127"/>
      <c r="EJ48" s="623"/>
      <c r="EK48" s="623"/>
      <c r="EL48" s="623"/>
      <c r="EM48" s="623"/>
      <c r="EN48" s="623"/>
      <c r="EO48" s="623"/>
      <c r="EP48" s="623"/>
      <c r="EQ48" s="623"/>
      <c r="ER48" s="623"/>
      <c r="ES48" s="623"/>
      <c r="ET48" s="623"/>
      <c r="EU48" s="623"/>
      <c r="EV48" s="1349"/>
      <c r="EW48" s="486"/>
      <c r="EX48" s="73"/>
      <c r="EY48" s="76"/>
      <c r="EZ48" s="127"/>
      <c r="FA48" s="623"/>
      <c r="FB48" s="623"/>
      <c r="FC48" s="623"/>
      <c r="FD48" s="623"/>
      <c r="FE48" s="623"/>
      <c r="FF48" s="623"/>
      <c r="FG48" s="623"/>
      <c r="FH48" s="623"/>
      <c r="FI48" s="623"/>
      <c r="FJ48" s="623"/>
      <c r="FK48" s="623"/>
      <c r="FL48" s="623"/>
      <c r="FM48" s="1349"/>
      <c r="FN48" s="486"/>
      <c r="FO48" s="73"/>
      <c r="FP48" s="76"/>
      <c r="FQ48" s="127"/>
      <c r="FR48" s="623"/>
      <c r="FS48" s="623"/>
      <c r="FT48" s="623"/>
      <c r="FU48" s="623"/>
      <c r="FV48" s="623"/>
      <c r="FW48" s="623"/>
      <c r="FX48" s="623"/>
      <c r="FY48" s="623"/>
      <c r="FZ48" s="623"/>
      <c r="GA48" s="623"/>
      <c r="GB48" s="623"/>
      <c r="GC48" s="623"/>
      <c r="GD48" s="1349"/>
      <c r="GE48" s="486"/>
      <c r="GF48" s="73"/>
      <c r="GG48" s="76"/>
      <c r="GH48" s="127"/>
      <c r="GI48" s="623"/>
      <c r="GJ48" s="623"/>
      <c r="GK48" s="623"/>
      <c r="GL48" s="623"/>
      <c r="GM48" s="623"/>
      <c r="GN48" s="623"/>
      <c r="GO48" s="623"/>
      <c r="GP48" s="623"/>
      <c r="GQ48" s="623"/>
      <c r="GR48" s="623"/>
      <c r="GS48" s="623"/>
      <c r="GT48" s="623"/>
      <c r="GU48" s="1349"/>
      <c r="GV48" s="486"/>
    </row>
    <row r="49" spans="1:204" ht="15" customHeight="1">
      <c r="A49" s="79">
        <v>41730</v>
      </c>
      <c r="B49" s="80">
        <v>41730</v>
      </c>
      <c r="C49" s="128">
        <v>41730</v>
      </c>
      <c r="D49" s="2221">
        <v>61040484</v>
      </c>
      <c r="E49" s="2221" t="s">
        <v>21</v>
      </c>
      <c r="F49" s="2221"/>
      <c r="G49" s="2221">
        <v>83537138</v>
      </c>
      <c r="H49" s="2221">
        <v>8870498</v>
      </c>
      <c r="I49" s="2221">
        <v>3447970</v>
      </c>
      <c r="J49" s="2221">
        <v>71218670</v>
      </c>
      <c r="K49" s="2221">
        <v>52889203</v>
      </c>
      <c r="L49" s="2221">
        <v>16999685</v>
      </c>
      <c r="M49" s="2221">
        <v>1329782</v>
      </c>
      <c r="N49" s="2221">
        <v>990976</v>
      </c>
      <c r="O49" s="2221">
        <v>1536909</v>
      </c>
      <c r="P49" s="1350">
        <v>41730</v>
      </c>
      <c r="Q49" s="626">
        <v>41730</v>
      </c>
      <c r="R49" s="79">
        <v>41730</v>
      </c>
      <c r="S49" s="80">
        <v>41730</v>
      </c>
      <c r="T49" s="128">
        <v>41730</v>
      </c>
      <c r="U49" s="2221">
        <v>31347614</v>
      </c>
      <c r="V49" s="2221" t="s">
        <v>22</v>
      </c>
      <c r="W49" s="2587">
        <v>31626056</v>
      </c>
      <c r="X49" s="2587"/>
      <c r="Y49" s="2221" t="s">
        <v>21</v>
      </c>
      <c r="Z49" s="2221">
        <v>2251</v>
      </c>
      <c r="AA49" s="2221">
        <v>31623805</v>
      </c>
      <c r="AB49" s="2221">
        <v>31573024</v>
      </c>
      <c r="AC49" s="2221">
        <v>50781</v>
      </c>
      <c r="AD49" s="2221" t="s">
        <v>21</v>
      </c>
      <c r="AE49" s="2221">
        <v>3496</v>
      </c>
      <c r="AF49" s="2221">
        <v>656793</v>
      </c>
      <c r="AG49" s="1350">
        <v>41730</v>
      </c>
      <c r="AH49" s="626">
        <v>41730</v>
      </c>
      <c r="AI49" s="79">
        <v>41730</v>
      </c>
      <c r="AJ49" s="80">
        <v>41730</v>
      </c>
      <c r="AK49" s="128">
        <v>41730</v>
      </c>
      <c r="AL49" s="2221">
        <v>243662</v>
      </c>
      <c r="AM49" s="2221" t="s">
        <v>22</v>
      </c>
      <c r="AN49" s="2587">
        <v>243525</v>
      </c>
      <c r="AO49" s="2587"/>
      <c r="AP49" s="2221" t="s">
        <v>21</v>
      </c>
      <c r="AQ49" s="2221">
        <v>610</v>
      </c>
      <c r="AR49" s="2221">
        <v>242915</v>
      </c>
      <c r="AS49" s="2221">
        <v>168677</v>
      </c>
      <c r="AT49" s="2221">
        <v>3134</v>
      </c>
      <c r="AU49" s="2221">
        <v>71104</v>
      </c>
      <c r="AV49" s="2221">
        <v>388</v>
      </c>
      <c r="AW49" s="2221">
        <v>10645</v>
      </c>
      <c r="AX49" s="1350">
        <v>41730</v>
      </c>
      <c r="AY49" s="626">
        <v>41730</v>
      </c>
      <c r="AZ49" s="79">
        <v>41730</v>
      </c>
      <c r="BA49" s="80">
        <v>41730</v>
      </c>
      <c r="BB49" s="128">
        <v>41730</v>
      </c>
      <c r="BC49" s="2221">
        <v>3082413</v>
      </c>
      <c r="BD49" s="2221" t="s">
        <v>22</v>
      </c>
      <c r="BE49" s="2587">
        <v>4703188</v>
      </c>
      <c r="BF49" s="2587"/>
      <c r="BG49" s="2221">
        <v>2658130</v>
      </c>
      <c r="BH49" s="2221">
        <v>72215</v>
      </c>
      <c r="BI49" s="2221">
        <v>1972843</v>
      </c>
      <c r="BJ49" s="2221">
        <v>541923</v>
      </c>
      <c r="BK49" s="2221">
        <v>1326581</v>
      </c>
      <c r="BL49" s="2221">
        <v>104339</v>
      </c>
      <c r="BM49" s="2221">
        <v>14817</v>
      </c>
      <c r="BN49" s="2221">
        <v>243595</v>
      </c>
      <c r="BO49" s="1350">
        <v>41730</v>
      </c>
      <c r="BP49" s="626">
        <v>41730</v>
      </c>
      <c r="BQ49" s="79">
        <v>41730</v>
      </c>
      <c r="BR49" s="80">
        <v>41730</v>
      </c>
      <c r="BS49" s="128">
        <v>41730</v>
      </c>
      <c r="BT49" s="2221">
        <v>244293</v>
      </c>
      <c r="BU49" s="2221" t="s">
        <v>22</v>
      </c>
      <c r="BV49" s="2587">
        <v>15527974</v>
      </c>
      <c r="BW49" s="2587"/>
      <c r="BX49" s="2221">
        <v>2038455</v>
      </c>
      <c r="BY49" s="2221">
        <v>2062117</v>
      </c>
      <c r="BZ49" s="2221">
        <v>11427402</v>
      </c>
      <c r="CA49" s="2221">
        <v>426777</v>
      </c>
      <c r="CB49" s="2221">
        <v>10599638</v>
      </c>
      <c r="CC49" s="2221">
        <v>400987</v>
      </c>
      <c r="CD49" s="2221" t="s">
        <v>22</v>
      </c>
      <c r="CE49" s="2221" t="s">
        <v>22</v>
      </c>
      <c r="CF49" s="1350">
        <v>41730</v>
      </c>
      <c r="CG49" s="626">
        <v>41730</v>
      </c>
      <c r="CH49" s="79">
        <v>41730</v>
      </c>
      <c r="CI49" s="80">
        <v>41730</v>
      </c>
      <c r="CJ49" s="128">
        <v>41730</v>
      </c>
      <c r="CK49" s="2221">
        <v>258341</v>
      </c>
      <c r="CL49" s="549" t="s">
        <v>21</v>
      </c>
      <c r="CM49" s="2587">
        <v>256738</v>
      </c>
      <c r="CN49" s="2587"/>
      <c r="CO49" s="2221">
        <v>19245</v>
      </c>
      <c r="CP49" s="2221" t="s">
        <v>21</v>
      </c>
      <c r="CQ49" s="2221">
        <v>237493</v>
      </c>
      <c r="CR49" s="2221" t="s">
        <v>21</v>
      </c>
      <c r="CS49" s="2221">
        <v>232742</v>
      </c>
      <c r="CT49" s="2221">
        <v>4751</v>
      </c>
      <c r="CU49" s="2221" t="s">
        <v>21</v>
      </c>
      <c r="CV49" s="2221">
        <v>9513</v>
      </c>
      <c r="CW49" s="1350">
        <v>41730</v>
      </c>
      <c r="CX49" s="626">
        <v>41730</v>
      </c>
      <c r="CY49" s="79">
        <v>41730</v>
      </c>
      <c r="CZ49" s="80">
        <v>41730</v>
      </c>
      <c r="DA49" s="128">
        <v>41730</v>
      </c>
      <c r="DB49" s="2221">
        <v>11979148</v>
      </c>
      <c r="DC49" s="2221">
        <v>33969466</v>
      </c>
      <c r="DD49" s="2587">
        <v>34638405</v>
      </c>
      <c r="DE49" s="2587"/>
      <c r="DF49" s="2221">
        <v>3023</v>
      </c>
      <c r="DG49" s="2221" t="s">
        <v>21</v>
      </c>
      <c r="DH49" s="2221">
        <v>34635382</v>
      </c>
      <c r="DI49" s="2221">
        <v>559914</v>
      </c>
      <c r="DJ49" s="2221">
        <v>33990664</v>
      </c>
      <c r="DK49" s="2221">
        <v>84804</v>
      </c>
      <c r="DL49" s="2221">
        <v>10096885</v>
      </c>
      <c r="DM49" s="2221">
        <v>1945182</v>
      </c>
      <c r="DN49" s="1350">
        <v>41730</v>
      </c>
      <c r="DO49" s="626">
        <v>41730</v>
      </c>
      <c r="DP49" s="79">
        <v>41730</v>
      </c>
      <c r="DQ49" s="80">
        <v>41730</v>
      </c>
      <c r="DR49" s="128">
        <v>41730</v>
      </c>
      <c r="DS49" s="2221">
        <v>2862227</v>
      </c>
      <c r="DT49" s="2221">
        <v>135406038</v>
      </c>
      <c r="DU49" s="2587">
        <v>93924404</v>
      </c>
      <c r="DV49" s="2587"/>
      <c r="DW49" s="2221">
        <v>31066815</v>
      </c>
      <c r="DX49" s="2221">
        <v>2965200</v>
      </c>
      <c r="DY49" s="2221">
        <v>59892389</v>
      </c>
      <c r="DZ49" s="2221" t="s">
        <v>21</v>
      </c>
      <c r="EA49" s="2221">
        <v>55170389</v>
      </c>
      <c r="EB49" s="2221">
        <v>4722000</v>
      </c>
      <c r="EC49" s="2221">
        <v>41794430</v>
      </c>
      <c r="ED49" s="2221" t="s">
        <v>22</v>
      </c>
      <c r="EE49" s="1350">
        <v>41730</v>
      </c>
      <c r="EF49" s="626">
        <v>41730</v>
      </c>
      <c r="EG49" s="79">
        <v>41730</v>
      </c>
      <c r="EH49" s="80">
        <v>41730</v>
      </c>
      <c r="EI49" s="128">
        <v>41730</v>
      </c>
      <c r="EJ49" s="2221">
        <v>544903</v>
      </c>
      <c r="EK49" s="2221">
        <v>141806</v>
      </c>
      <c r="EL49" s="2587">
        <v>746261</v>
      </c>
      <c r="EM49" s="2587"/>
      <c r="EN49" s="2221">
        <v>245979</v>
      </c>
      <c r="EO49" s="2221">
        <v>165206</v>
      </c>
      <c r="EP49" s="2221">
        <v>335076</v>
      </c>
      <c r="EQ49" s="2221">
        <v>122042</v>
      </c>
      <c r="ER49" s="2221">
        <v>191421</v>
      </c>
      <c r="ES49" s="2221">
        <v>21613</v>
      </c>
      <c r="ET49" s="2221">
        <v>12751</v>
      </c>
      <c r="EU49" s="2221" t="s">
        <v>22</v>
      </c>
      <c r="EV49" s="1350">
        <v>41730</v>
      </c>
      <c r="EW49" s="626">
        <v>41730</v>
      </c>
      <c r="EX49" s="79">
        <v>41730</v>
      </c>
      <c r="EY49" s="80">
        <v>41730</v>
      </c>
      <c r="EZ49" s="128">
        <v>41730</v>
      </c>
      <c r="FA49" s="2221">
        <v>5537207</v>
      </c>
      <c r="FB49" s="2221" t="s">
        <v>22</v>
      </c>
      <c r="FC49" s="2587">
        <v>5537087</v>
      </c>
      <c r="FD49" s="2587"/>
      <c r="FE49" s="2221">
        <v>1124941</v>
      </c>
      <c r="FF49" s="2221">
        <v>1442781</v>
      </c>
      <c r="FG49" s="2221">
        <v>2969365</v>
      </c>
      <c r="FH49" s="2221" t="s">
        <v>22</v>
      </c>
      <c r="FI49" s="2221">
        <v>2640485</v>
      </c>
      <c r="FJ49" s="2221">
        <v>328880</v>
      </c>
      <c r="FK49" s="2221" t="s">
        <v>22</v>
      </c>
      <c r="FL49" s="2221" t="s">
        <v>22</v>
      </c>
      <c r="FM49" s="1350">
        <v>41730</v>
      </c>
      <c r="FN49" s="626">
        <v>41730</v>
      </c>
      <c r="FO49" s="79">
        <v>41730</v>
      </c>
      <c r="FP49" s="80">
        <v>41730</v>
      </c>
      <c r="FQ49" s="128">
        <v>41730</v>
      </c>
      <c r="FR49" s="2221">
        <v>2351327</v>
      </c>
      <c r="FS49" s="2221" t="s">
        <v>21</v>
      </c>
      <c r="FT49" s="2587">
        <v>2356375</v>
      </c>
      <c r="FU49" s="2587"/>
      <c r="FV49" s="2221">
        <v>2330709</v>
      </c>
      <c r="FW49" s="2221" t="s">
        <v>21</v>
      </c>
      <c r="FX49" s="2221">
        <v>25666</v>
      </c>
      <c r="FY49" s="2221" t="s">
        <v>21</v>
      </c>
      <c r="FZ49" s="2221">
        <v>24422</v>
      </c>
      <c r="GA49" s="2221">
        <v>1244</v>
      </c>
      <c r="GB49" s="2221" t="s">
        <v>21</v>
      </c>
      <c r="GC49" s="2221">
        <v>23016</v>
      </c>
      <c r="GD49" s="1350">
        <v>41730</v>
      </c>
      <c r="GE49" s="626">
        <v>41730</v>
      </c>
      <c r="GF49" s="79">
        <v>41730</v>
      </c>
      <c r="GG49" s="80">
        <v>41730</v>
      </c>
      <c r="GH49" s="128">
        <v>41730</v>
      </c>
      <c r="GI49" s="2221">
        <v>502260</v>
      </c>
      <c r="GJ49" s="2221" t="s">
        <v>21</v>
      </c>
      <c r="GK49" s="2587">
        <v>496101</v>
      </c>
      <c r="GL49" s="2587"/>
      <c r="GM49" s="2221">
        <v>454245</v>
      </c>
      <c r="GN49" s="2221" t="s">
        <v>21</v>
      </c>
      <c r="GO49" s="2221">
        <v>41856</v>
      </c>
      <c r="GP49" s="2221" t="s">
        <v>21</v>
      </c>
      <c r="GQ49" s="2221">
        <v>40639</v>
      </c>
      <c r="GR49" s="2221">
        <v>1217</v>
      </c>
      <c r="GS49" s="2221" t="s">
        <v>21</v>
      </c>
      <c r="GT49" s="2221">
        <v>13110</v>
      </c>
      <c r="GU49" s="1350">
        <v>41730</v>
      </c>
      <c r="GV49" s="626">
        <v>41730</v>
      </c>
    </row>
    <row r="50" spans="1:204" ht="15" customHeight="1">
      <c r="A50" s="73"/>
      <c r="B50" s="80">
        <v>42095</v>
      </c>
      <c r="C50" s="127"/>
      <c r="D50" s="2221">
        <v>63041620</v>
      </c>
      <c r="E50" s="2221" t="s">
        <v>21</v>
      </c>
      <c r="F50" s="2221"/>
      <c r="G50" s="2221">
        <v>84994727</v>
      </c>
      <c r="H50" s="2221">
        <v>8713535</v>
      </c>
      <c r="I50" s="2221">
        <v>3519840</v>
      </c>
      <c r="J50" s="2221">
        <v>72761352</v>
      </c>
      <c r="K50" s="2221">
        <v>54870768</v>
      </c>
      <c r="L50" s="2221">
        <v>16618319</v>
      </c>
      <c r="M50" s="2221">
        <v>1272265</v>
      </c>
      <c r="N50" s="2221">
        <v>1017085</v>
      </c>
      <c r="O50" s="2221">
        <v>1593256</v>
      </c>
      <c r="P50" s="1350">
        <v>42095</v>
      </c>
      <c r="Q50" s="626">
        <v>42095</v>
      </c>
      <c r="R50" s="73"/>
      <c r="S50" s="80">
        <v>42095</v>
      </c>
      <c r="T50" s="127"/>
      <c r="U50" s="2221">
        <v>32764240</v>
      </c>
      <c r="V50" s="2221" t="s">
        <v>22</v>
      </c>
      <c r="W50" s="2587">
        <v>32910638</v>
      </c>
      <c r="X50" s="2587"/>
      <c r="Y50" s="2221" t="s">
        <v>21</v>
      </c>
      <c r="Z50" s="2221">
        <v>1935</v>
      </c>
      <c r="AA50" s="2221">
        <v>32908703</v>
      </c>
      <c r="AB50" s="2221">
        <v>32857791</v>
      </c>
      <c r="AC50" s="2221">
        <v>50912</v>
      </c>
      <c r="AD50" s="2221" t="s">
        <v>21</v>
      </c>
      <c r="AE50" s="2221">
        <v>49798</v>
      </c>
      <c r="AF50" s="2221">
        <v>631220</v>
      </c>
      <c r="AG50" s="1350">
        <v>42095</v>
      </c>
      <c r="AH50" s="626">
        <v>42095</v>
      </c>
      <c r="AI50" s="73"/>
      <c r="AJ50" s="80">
        <v>42095</v>
      </c>
      <c r="AK50" s="127"/>
      <c r="AL50" s="2221">
        <v>332588</v>
      </c>
      <c r="AM50" s="2221" t="s">
        <v>22</v>
      </c>
      <c r="AN50" s="2587">
        <v>336958</v>
      </c>
      <c r="AO50" s="2587"/>
      <c r="AP50" s="2221" t="s">
        <v>21</v>
      </c>
      <c r="AQ50" s="2221">
        <v>606</v>
      </c>
      <c r="AR50" s="2221">
        <v>336352</v>
      </c>
      <c r="AS50" s="2221">
        <v>262025</v>
      </c>
      <c r="AT50" s="2221">
        <v>5103</v>
      </c>
      <c r="AU50" s="2221">
        <v>69224</v>
      </c>
      <c r="AV50" s="2221">
        <v>373</v>
      </c>
      <c r="AW50" s="2221">
        <v>8168</v>
      </c>
      <c r="AX50" s="1350">
        <v>42095</v>
      </c>
      <c r="AY50" s="626">
        <v>42095</v>
      </c>
      <c r="AZ50" s="73"/>
      <c r="BA50" s="80">
        <v>42095</v>
      </c>
      <c r="BB50" s="127"/>
      <c r="BC50" s="2221">
        <v>2919193</v>
      </c>
      <c r="BD50" s="2221" t="s">
        <v>22</v>
      </c>
      <c r="BE50" s="2587">
        <v>4383559</v>
      </c>
      <c r="BF50" s="2587"/>
      <c r="BG50" s="2221">
        <v>2443921</v>
      </c>
      <c r="BH50" s="2221">
        <v>94984</v>
      </c>
      <c r="BI50" s="2221">
        <v>1844654</v>
      </c>
      <c r="BJ50" s="2221">
        <v>507908</v>
      </c>
      <c r="BK50" s="2221">
        <v>1239433</v>
      </c>
      <c r="BL50" s="2221">
        <v>97313</v>
      </c>
      <c r="BM50" s="2221">
        <v>11321</v>
      </c>
      <c r="BN50" s="2221">
        <v>235094</v>
      </c>
      <c r="BO50" s="1350">
        <v>42095</v>
      </c>
      <c r="BP50" s="626">
        <v>42095</v>
      </c>
      <c r="BQ50" s="73"/>
      <c r="BR50" s="80">
        <v>42095</v>
      </c>
      <c r="BS50" s="127"/>
      <c r="BT50" s="2221">
        <v>318811</v>
      </c>
      <c r="BU50" s="2221" t="s">
        <v>22</v>
      </c>
      <c r="BV50" s="2587">
        <v>15663737</v>
      </c>
      <c r="BW50" s="2587"/>
      <c r="BX50" s="2221">
        <v>2027041</v>
      </c>
      <c r="BY50" s="2221">
        <v>2258389</v>
      </c>
      <c r="BZ50" s="2221">
        <v>11378307</v>
      </c>
      <c r="CA50" s="2221">
        <v>393199</v>
      </c>
      <c r="CB50" s="2221">
        <v>10574032</v>
      </c>
      <c r="CC50" s="2221">
        <v>411076</v>
      </c>
      <c r="CD50" s="2221" t="s">
        <v>22</v>
      </c>
      <c r="CE50" s="2221" t="s">
        <v>22</v>
      </c>
      <c r="CF50" s="1350">
        <v>42095</v>
      </c>
      <c r="CG50" s="626">
        <v>42095</v>
      </c>
      <c r="CH50" s="73"/>
      <c r="CI50" s="80">
        <v>42095</v>
      </c>
      <c r="CJ50" s="127"/>
      <c r="CK50" s="2221">
        <v>306462</v>
      </c>
      <c r="CL50" s="549" t="s">
        <v>21</v>
      </c>
      <c r="CM50" s="2587">
        <v>306155</v>
      </c>
      <c r="CN50" s="2587"/>
      <c r="CO50" s="2221">
        <v>22620</v>
      </c>
      <c r="CP50" s="2221" t="s">
        <v>21</v>
      </c>
      <c r="CQ50" s="2221">
        <v>283535</v>
      </c>
      <c r="CR50" s="2221" t="s">
        <v>21</v>
      </c>
      <c r="CS50" s="2221">
        <v>278230</v>
      </c>
      <c r="CT50" s="2221">
        <v>5305</v>
      </c>
      <c r="CU50" s="2221" t="s">
        <v>21</v>
      </c>
      <c r="CV50" s="2221">
        <v>9616</v>
      </c>
      <c r="CW50" s="1350">
        <v>42095</v>
      </c>
      <c r="CX50" s="626">
        <v>42095</v>
      </c>
      <c r="CY50" s="73"/>
      <c r="CZ50" s="80">
        <v>42095</v>
      </c>
      <c r="DA50" s="127"/>
      <c r="DB50" s="2221">
        <v>12069398</v>
      </c>
      <c r="DC50" s="2221">
        <v>32605167</v>
      </c>
      <c r="DD50" s="2587">
        <v>32996460</v>
      </c>
      <c r="DE50" s="2587"/>
      <c r="DF50" s="2221">
        <v>1611</v>
      </c>
      <c r="DG50" s="2221" t="s">
        <v>21</v>
      </c>
      <c r="DH50" s="2221">
        <v>32994849</v>
      </c>
      <c r="DI50" s="2221">
        <v>513946</v>
      </c>
      <c r="DJ50" s="2221">
        <v>32406188</v>
      </c>
      <c r="DK50" s="2221">
        <v>74715</v>
      </c>
      <c r="DL50" s="2221">
        <v>10486487</v>
      </c>
      <c r="DM50" s="2221">
        <v>1841432</v>
      </c>
      <c r="DN50" s="1350">
        <v>42095</v>
      </c>
      <c r="DO50" s="626">
        <v>42095</v>
      </c>
      <c r="DP50" s="73"/>
      <c r="DQ50" s="80">
        <v>42095</v>
      </c>
      <c r="DR50" s="127"/>
      <c r="DS50" s="2221">
        <v>2635732</v>
      </c>
      <c r="DT50" s="2221">
        <v>129053784</v>
      </c>
      <c r="DU50" s="2587">
        <v>89752071</v>
      </c>
      <c r="DV50" s="2587"/>
      <c r="DW50" s="2221">
        <v>29047223</v>
      </c>
      <c r="DX50" s="2221">
        <v>2834400</v>
      </c>
      <c r="DY50" s="2221">
        <v>57870448</v>
      </c>
      <c r="DZ50" s="2221" t="s">
        <v>21</v>
      </c>
      <c r="EA50" s="2221">
        <v>52969349</v>
      </c>
      <c r="EB50" s="2221">
        <v>4901099</v>
      </c>
      <c r="EC50" s="2221">
        <v>40415742</v>
      </c>
      <c r="ED50" s="2221" t="s">
        <v>22</v>
      </c>
      <c r="EE50" s="1350">
        <v>42095</v>
      </c>
      <c r="EF50" s="626">
        <v>42095</v>
      </c>
      <c r="EG50" s="73"/>
      <c r="EH50" s="80">
        <v>42095</v>
      </c>
      <c r="EI50" s="127"/>
      <c r="EJ50" s="2221">
        <v>518315</v>
      </c>
      <c r="EK50" s="2221">
        <v>115905</v>
      </c>
      <c r="EL50" s="2587">
        <v>683641</v>
      </c>
      <c r="EM50" s="2587"/>
      <c r="EN50" s="2221">
        <v>231682</v>
      </c>
      <c r="EO50" s="2221">
        <v>166178</v>
      </c>
      <c r="EP50" s="2221">
        <v>285781</v>
      </c>
      <c r="EQ50" s="2221">
        <v>86178</v>
      </c>
      <c r="ER50" s="2221">
        <v>180475</v>
      </c>
      <c r="ES50" s="2221">
        <v>19128</v>
      </c>
      <c r="ET50" s="2221">
        <v>14670</v>
      </c>
      <c r="EU50" s="2221" t="s">
        <v>22</v>
      </c>
      <c r="EV50" s="1350">
        <v>42095</v>
      </c>
      <c r="EW50" s="626">
        <v>42095</v>
      </c>
      <c r="EX50" s="73"/>
      <c r="EY50" s="80">
        <v>42095</v>
      </c>
      <c r="EZ50" s="127"/>
      <c r="FA50" s="2221">
        <v>5493238</v>
      </c>
      <c r="FB50" s="2221" t="s">
        <v>22</v>
      </c>
      <c r="FC50" s="2587">
        <v>5493172</v>
      </c>
      <c r="FD50" s="2587"/>
      <c r="FE50" s="2221">
        <v>1023190</v>
      </c>
      <c r="FF50" s="2221">
        <v>1489408</v>
      </c>
      <c r="FG50" s="2221">
        <v>2980574</v>
      </c>
      <c r="FH50" s="2221" t="s">
        <v>22</v>
      </c>
      <c r="FI50" s="2221">
        <v>2638190</v>
      </c>
      <c r="FJ50" s="2221">
        <v>342384</v>
      </c>
      <c r="FK50" s="2221" t="s">
        <v>22</v>
      </c>
      <c r="FL50" s="2221" t="s">
        <v>22</v>
      </c>
      <c r="FM50" s="1350">
        <v>42095</v>
      </c>
      <c r="FN50" s="626">
        <v>42095</v>
      </c>
      <c r="FO50" s="73"/>
      <c r="FP50" s="80">
        <v>42095</v>
      </c>
      <c r="FQ50" s="127"/>
      <c r="FR50" s="2221">
        <v>2470563</v>
      </c>
      <c r="FS50" s="2221" t="s">
        <v>21</v>
      </c>
      <c r="FT50" s="2587">
        <v>2464686</v>
      </c>
      <c r="FU50" s="2587"/>
      <c r="FV50" s="2221">
        <v>2441800</v>
      </c>
      <c r="FW50" s="2221" t="s">
        <v>21</v>
      </c>
      <c r="FX50" s="2221">
        <v>22886</v>
      </c>
      <c r="FY50" s="2221" t="s">
        <v>21</v>
      </c>
      <c r="FZ50" s="2221">
        <v>21908</v>
      </c>
      <c r="GA50" s="2221">
        <v>978</v>
      </c>
      <c r="GB50" s="2221" t="s">
        <v>21</v>
      </c>
      <c r="GC50" s="2221">
        <v>29828</v>
      </c>
      <c r="GD50" s="1350">
        <v>42095</v>
      </c>
      <c r="GE50" s="626">
        <v>42095</v>
      </c>
      <c r="GF50" s="73"/>
      <c r="GG50" s="80">
        <v>42095</v>
      </c>
      <c r="GH50" s="127"/>
      <c r="GI50" s="2221">
        <v>564777</v>
      </c>
      <c r="GJ50" s="2221" t="s">
        <v>21</v>
      </c>
      <c r="GK50" s="2587">
        <v>563965</v>
      </c>
      <c r="GL50" s="2587"/>
      <c r="GM50" s="2221">
        <v>531563</v>
      </c>
      <c r="GN50" s="2221" t="s">
        <v>21</v>
      </c>
      <c r="GO50" s="2221">
        <v>32402</v>
      </c>
      <c r="GP50" s="2221" t="s">
        <v>21</v>
      </c>
      <c r="GQ50" s="2221">
        <v>31569</v>
      </c>
      <c r="GR50" s="2221">
        <v>833</v>
      </c>
      <c r="GS50" s="2221" t="s">
        <v>21</v>
      </c>
      <c r="GT50" s="2221">
        <v>14619</v>
      </c>
      <c r="GU50" s="1350">
        <v>42095</v>
      </c>
      <c r="GV50" s="626">
        <v>42095</v>
      </c>
    </row>
    <row r="51" spans="1:204" ht="7.5" customHeight="1">
      <c r="A51" s="73"/>
      <c r="B51" s="76"/>
      <c r="C51" s="127"/>
      <c r="D51" s="2221"/>
      <c r="E51" s="2221"/>
      <c r="F51" s="2221"/>
      <c r="G51" s="2221"/>
      <c r="H51" s="2221"/>
      <c r="I51" s="2221"/>
      <c r="J51" s="2221"/>
      <c r="K51" s="2221"/>
      <c r="L51" s="2221"/>
      <c r="M51" s="2221"/>
      <c r="N51" s="2221"/>
      <c r="O51" s="2221"/>
      <c r="P51" s="1349"/>
      <c r="Q51" s="486"/>
      <c r="R51" s="73"/>
      <c r="S51" s="76"/>
      <c r="T51" s="127"/>
      <c r="U51" s="2221"/>
      <c r="V51" s="2221"/>
      <c r="W51" s="2221"/>
      <c r="X51" s="2221"/>
      <c r="Y51" s="2221"/>
      <c r="Z51" s="2221"/>
      <c r="AA51" s="2221"/>
      <c r="AB51" s="2221"/>
      <c r="AC51" s="2221"/>
      <c r="AD51" s="2221"/>
      <c r="AE51" s="2221"/>
      <c r="AF51" s="2221"/>
      <c r="AG51" s="1349"/>
      <c r="AH51" s="486"/>
      <c r="AI51" s="73"/>
      <c r="AJ51" s="76"/>
      <c r="AK51" s="127"/>
      <c r="AL51" s="2221"/>
      <c r="AM51" s="2221"/>
      <c r="AN51" s="2221"/>
      <c r="AO51" s="2221"/>
      <c r="AP51" s="2221"/>
      <c r="AQ51" s="2221"/>
      <c r="AR51" s="2221"/>
      <c r="AS51" s="2221"/>
      <c r="AT51" s="2221"/>
      <c r="AU51" s="2221"/>
      <c r="AV51" s="2221"/>
      <c r="AW51" s="2221"/>
      <c r="AX51" s="1349"/>
      <c r="AY51" s="486"/>
      <c r="AZ51" s="73"/>
      <c r="BA51" s="76"/>
      <c r="BB51" s="127"/>
      <c r="BC51" s="2221"/>
      <c r="BD51" s="2221"/>
      <c r="BE51" s="2221"/>
      <c r="BF51" s="2221"/>
      <c r="BG51" s="2221"/>
      <c r="BH51" s="2221"/>
      <c r="BI51" s="2221"/>
      <c r="BJ51" s="2221"/>
      <c r="BK51" s="2221"/>
      <c r="BL51" s="2221"/>
      <c r="BM51" s="2221"/>
      <c r="BN51" s="2221"/>
      <c r="BO51" s="1349"/>
      <c r="BP51" s="486"/>
      <c r="BQ51" s="73"/>
      <c r="BR51" s="76"/>
      <c r="BS51" s="127"/>
      <c r="BT51" s="2221"/>
      <c r="BU51" s="2221"/>
      <c r="BV51" s="2221"/>
      <c r="BW51" s="2221"/>
      <c r="BX51" s="2221"/>
      <c r="BY51" s="2221"/>
      <c r="BZ51" s="2221"/>
      <c r="CA51" s="2221"/>
      <c r="CB51" s="2221"/>
      <c r="CC51" s="2221"/>
      <c r="CD51" s="2221"/>
      <c r="CE51" s="2221"/>
      <c r="CF51" s="1349"/>
      <c r="CG51" s="486"/>
      <c r="CH51" s="73"/>
      <c r="CI51" s="76"/>
      <c r="CJ51" s="127"/>
      <c r="CK51" s="2221"/>
      <c r="CL51" s="549"/>
      <c r="CM51" s="2221"/>
      <c r="CN51" s="2221"/>
      <c r="CO51" s="2221"/>
      <c r="CP51" s="2221"/>
      <c r="CQ51" s="2221"/>
      <c r="CR51" s="2221"/>
      <c r="CS51" s="2221"/>
      <c r="CT51" s="2221"/>
      <c r="CU51" s="2221"/>
      <c r="CV51" s="2221"/>
      <c r="CW51" s="1349"/>
      <c r="CX51" s="486"/>
      <c r="CY51" s="73"/>
      <c r="CZ51" s="76"/>
      <c r="DA51" s="127"/>
      <c r="DB51" s="2221"/>
      <c r="DC51" s="2221"/>
      <c r="DD51" s="2221"/>
      <c r="DE51" s="2221"/>
      <c r="DF51" s="2221"/>
      <c r="DG51" s="2221"/>
      <c r="DH51" s="2221"/>
      <c r="DI51" s="2221"/>
      <c r="DJ51" s="2221"/>
      <c r="DK51" s="2221"/>
      <c r="DL51" s="2221"/>
      <c r="DM51" s="2221"/>
      <c r="DN51" s="1349"/>
      <c r="DO51" s="486"/>
      <c r="DP51" s="73"/>
      <c r="DQ51" s="76"/>
      <c r="DR51" s="127"/>
      <c r="DS51" s="2221"/>
      <c r="DT51" s="2221"/>
      <c r="DU51" s="2221"/>
      <c r="DV51" s="2221"/>
      <c r="DW51" s="2221"/>
      <c r="DX51" s="2221"/>
      <c r="DY51" s="2221"/>
      <c r="DZ51" s="2221"/>
      <c r="EA51" s="2221"/>
      <c r="EB51" s="2221"/>
      <c r="EC51" s="2221"/>
      <c r="ED51" s="2221"/>
      <c r="EE51" s="1349"/>
      <c r="EF51" s="486"/>
      <c r="EG51" s="73"/>
      <c r="EH51" s="76"/>
      <c r="EI51" s="127"/>
      <c r="EJ51" s="2221"/>
      <c r="EK51" s="2221"/>
      <c r="EL51" s="2221"/>
      <c r="EM51" s="2221"/>
      <c r="EN51" s="2221"/>
      <c r="EO51" s="2221"/>
      <c r="EP51" s="2221"/>
      <c r="EQ51" s="2221"/>
      <c r="ER51" s="2221"/>
      <c r="ES51" s="2221"/>
      <c r="ET51" s="2221"/>
      <c r="EU51" s="2221"/>
      <c r="EV51" s="1349"/>
      <c r="EW51" s="486"/>
      <c r="EX51" s="73"/>
      <c r="EY51" s="76"/>
      <c r="EZ51" s="127"/>
      <c r="FA51" s="2221"/>
      <c r="FB51" s="2221"/>
      <c r="FC51" s="2221"/>
      <c r="FD51" s="2221"/>
      <c r="FE51" s="2221"/>
      <c r="FF51" s="2221"/>
      <c r="FG51" s="2221"/>
      <c r="FH51" s="2221"/>
      <c r="FI51" s="2221"/>
      <c r="FJ51" s="2221"/>
      <c r="FK51" s="2221"/>
      <c r="FL51" s="2221"/>
      <c r="FM51" s="1349"/>
      <c r="FN51" s="486"/>
      <c r="FO51" s="73"/>
      <c r="FP51" s="76"/>
      <c r="FQ51" s="127"/>
      <c r="FR51" s="2221"/>
      <c r="FS51" s="2221"/>
      <c r="FT51" s="2221"/>
      <c r="FU51" s="2221"/>
      <c r="FV51" s="2221"/>
      <c r="FW51" s="2221"/>
      <c r="FX51" s="2221"/>
      <c r="FY51" s="2221"/>
      <c r="FZ51" s="2221"/>
      <c r="GA51" s="2221"/>
      <c r="GB51" s="2221"/>
      <c r="GC51" s="2221"/>
      <c r="GD51" s="1349"/>
      <c r="GE51" s="486"/>
      <c r="GF51" s="73"/>
      <c r="GG51" s="76"/>
      <c r="GH51" s="127"/>
      <c r="GI51" s="2221"/>
      <c r="GJ51" s="2221"/>
      <c r="GK51" s="2221"/>
      <c r="GL51" s="2221"/>
      <c r="GM51" s="2221"/>
      <c r="GN51" s="2221"/>
      <c r="GO51" s="2221"/>
      <c r="GP51" s="2221"/>
      <c r="GQ51" s="2221"/>
      <c r="GR51" s="2221"/>
      <c r="GS51" s="2221"/>
      <c r="GT51" s="2221"/>
      <c r="GU51" s="1349"/>
      <c r="GV51" s="486"/>
    </row>
    <row r="52" spans="1:204" ht="15" customHeight="1">
      <c r="A52" s="88" t="s">
        <v>1535</v>
      </c>
      <c r="B52" s="89" t="s">
        <v>23</v>
      </c>
      <c r="C52" s="132" t="s">
        <v>164</v>
      </c>
      <c r="D52" s="2221">
        <v>15733469</v>
      </c>
      <c r="E52" s="2221" t="s">
        <v>21</v>
      </c>
      <c r="F52" s="2221"/>
      <c r="G52" s="2221">
        <v>21248350</v>
      </c>
      <c r="H52" s="2221">
        <v>2242581</v>
      </c>
      <c r="I52" s="2221">
        <v>887192</v>
      </c>
      <c r="J52" s="2221">
        <v>18118577</v>
      </c>
      <c r="K52" s="2221">
        <v>13660026</v>
      </c>
      <c r="L52" s="2221">
        <v>4115570</v>
      </c>
      <c r="M52" s="2221">
        <v>342982</v>
      </c>
      <c r="N52" s="2221">
        <v>234955</v>
      </c>
      <c r="O52" s="2221">
        <v>1593256</v>
      </c>
      <c r="P52" s="1351" t="s">
        <v>25</v>
      </c>
      <c r="Q52" s="630" t="s">
        <v>1536</v>
      </c>
      <c r="R52" s="88" t="s">
        <v>1535</v>
      </c>
      <c r="S52" s="89" t="s">
        <v>23</v>
      </c>
      <c r="T52" s="132" t="s">
        <v>164</v>
      </c>
      <c r="U52" s="2221">
        <v>7962953</v>
      </c>
      <c r="V52" s="2221" t="s">
        <v>22</v>
      </c>
      <c r="W52" s="2587">
        <v>8035006</v>
      </c>
      <c r="X52" s="2587"/>
      <c r="Y52" s="2221" t="s">
        <v>21</v>
      </c>
      <c r="Z52" s="2221">
        <v>463</v>
      </c>
      <c r="AA52" s="2221">
        <v>8034543</v>
      </c>
      <c r="AB52" s="2221">
        <v>8019572</v>
      </c>
      <c r="AC52" s="2221">
        <v>14971</v>
      </c>
      <c r="AD52" s="2221" t="s">
        <v>21</v>
      </c>
      <c r="AE52" s="2221">
        <v>7949</v>
      </c>
      <c r="AF52" s="2221">
        <v>631220</v>
      </c>
      <c r="AG52" s="1351" t="s">
        <v>25</v>
      </c>
      <c r="AH52" s="630" t="s">
        <v>1536</v>
      </c>
      <c r="AI52" s="88" t="s">
        <v>1535</v>
      </c>
      <c r="AJ52" s="89" t="s">
        <v>23</v>
      </c>
      <c r="AK52" s="132" t="s">
        <v>164</v>
      </c>
      <c r="AL52" s="2221">
        <v>87999</v>
      </c>
      <c r="AM52" s="2221" t="s">
        <v>22</v>
      </c>
      <c r="AN52" s="2587">
        <v>90877</v>
      </c>
      <c r="AO52" s="2587"/>
      <c r="AP52" s="2221" t="s">
        <v>21</v>
      </c>
      <c r="AQ52" s="2221">
        <v>158</v>
      </c>
      <c r="AR52" s="2221">
        <v>90719</v>
      </c>
      <c r="AS52" s="2221">
        <v>72386</v>
      </c>
      <c r="AT52" s="2221">
        <v>760</v>
      </c>
      <c r="AU52" s="2221">
        <v>17573</v>
      </c>
      <c r="AV52" s="2221">
        <v>86</v>
      </c>
      <c r="AW52" s="2221">
        <v>8168</v>
      </c>
      <c r="AX52" s="1351" t="s">
        <v>25</v>
      </c>
      <c r="AY52" s="630" t="s">
        <v>1536</v>
      </c>
      <c r="AZ52" s="88" t="s">
        <v>1535</v>
      </c>
      <c r="BA52" s="89" t="s">
        <v>23</v>
      </c>
      <c r="BB52" s="132" t="s">
        <v>164</v>
      </c>
      <c r="BC52" s="2221">
        <v>808228</v>
      </c>
      <c r="BD52" s="2221" t="s">
        <v>22</v>
      </c>
      <c r="BE52" s="2587">
        <v>1232741</v>
      </c>
      <c r="BF52" s="2587"/>
      <c r="BG52" s="2221">
        <v>704378</v>
      </c>
      <c r="BH52" s="2221">
        <v>23652</v>
      </c>
      <c r="BI52" s="2221">
        <v>504711</v>
      </c>
      <c r="BJ52" s="2221">
        <v>145726</v>
      </c>
      <c r="BK52" s="2221">
        <v>333460</v>
      </c>
      <c r="BL52" s="2221">
        <v>25525</v>
      </c>
      <c r="BM52" s="2221">
        <v>2177</v>
      </c>
      <c r="BN52" s="2221">
        <v>235094</v>
      </c>
      <c r="BO52" s="1351" t="s">
        <v>25</v>
      </c>
      <c r="BP52" s="630" t="s">
        <v>1536</v>
      </c>
      <c r="BQ52" s="88" t="s">
        <v>1535</v>
      </c>
      <c r="BR52" s="89" t="s">
        <v>23</v>
      </c>
      <c r="BS52" s="132" t="s">
        <v>164</v>
      </c>
      <c r="BT52" s="2221">
        <v>81422</v>
      </c>
      <c r="BU52" s="2221" t="s">
        <v>22</v>
      </c>
      <c r="BV52" s="2587">
        <v>3905210</v>
      </c>
      <c r="BW52" s="2587"/>
      <c r="BX52" s="2221">
        <v>483075</v>
      </c>
      <c r="BY52" s="2221">
        <v>568023</v>
      </c>
      <c r="BZ52" s="2221">
        <v>2854112</v>
      </c>
      <c r="CA52" s="2221">
        <v>104160</v>
      </c>
      <c r="CB52" s="2221">
        <v>2637251</v>
      </c>
      <c r="CC52" s="2221">
        <v>112701</v>
      </c>
      <c r="CD52" s="2221" t="s">
        <v>22</v>
      </c>
      <c r="CE52" s="2221" t="s">
        <v>22</v>
      </c>
      <c r="CF52" s="1351" t="s">
        <v>25</v>
      </c>
      <c r="CG52" s="630" t="s">
        <v>1536</v>
      </c>
      <c r="CH52" s="88" t="s">
        <v>1535</v>
      </c>
      <c r="CI52" s="89" t="s">
        <v>23</v>
      </c>
      <c r="CJ52" s="132" t="s">
        <v>164</v>
      </c>
      <c r="CK52" s="2221">
        <v>77566</v>
      </c>
      <c r="CL52" s="549" t="s">
        <v>21</v>
      </c>
      <c r="CM52" s="2587">
        <v>76977</v>
      </c>
      <c r="CN52" s="2587"/>
      <c r="CO52" s="2221">
        <v>6041</v>
      </c>
      <c r="CP52" s="2221" t="s">
        <v>21</v>
      </c>
      <c r="CQ52" s="2221">
        <v>70936</v>
      </c>
      <c r="CR52" s="2221" t="s">
        <v>21</v>
      </c>
      <c r="CS52" s="2221">
        <v>69502</v>
      </c>
      <c r="CT52" s="2221">
        <v>1434</v>
      </c>
      <c r="CU52" s="2221" t="s">
        <v>21</v>
      </c>
      <c r="CV52" s="2221">
        <v>9616</v>
      </c>
      <c r="CW52" s="1351" t="s">
        <v>25</v>
      </c>
      <c r="CX52" s="630" t="s">
        <v>1536</v>
      </c>
      <c r="CY52" s="88" t="s">
        <v>1535</v>
      </c>
      <c r="CZ52" s="89" t="s">
        <v>23</v>
      </c>
      <c r="DA52" s="132" t="s">
        <v>164</v>
      </c>
      <c r="DB52" s="2221">
        <v>2865035</v>
      </c>
      <c r="DC52" s="2221">
        <v>8255002</v>
      </c>
      <c r="DD52" s="2587">
        <v>8272990</v>
      </c>
      <c r="DE52" s="2587"/>
      <c r="DF52" s="2221" t="s">
        <v>21</v>
      </c>
      <c r="DG52" s="2221" t="s">
        <v>21</v>
      </c>
      <c r="DH52" s="2221">
        <v>8272990</v>
      </c>
      <c r="DI52" s="2221">
        <v>137288</v>
      </c>
      <c r="DJ52" s="2221">
        <v>8116953</v>
      </c>
      <c r="DK52" s="2221">
        <v>18749</v>
      </c>
      <c r="DL52" s="2221">
        <v>2571479</v>
      </c>
      <c r="DM52" s="2221">
        <v>1841432</v>
      </c>
      <c r="DN52" s="1351" t="s">
        <v>25</v>
      </c>
      <c r="DO52" s="630" t="s">
        <v>1536</v>
      </c>
      <c r="DP52" s="88" t="s">
        <v>1535</v>
      </c>
      <c r="DQ52" s="89" t="s">
        <v>23</v>
      </c>
      <c r="DR52" s="132" t="s">
        <v>164</v>
      </c>
      <c r="DS52" s="2221">
        <v>631510</v>
      </c>
      <c r="DT52" s="2221">
        <v>32142191</v>
      </c>
      <c r="DU52" s="2587">
        <v>22363922</v>
      </c>
      <c r="DV52" s="2587"/>
      <c r="DW52" s="2221">
        <v>6957991</v>
      </c>
      <c r="DX52" s="2221">
        <v>773528</v>
      </c>
      <c r="DY52" s="2221">
        <v>14632403</v>
      </c>
      <c r="DZ52" s="2221" t="s">
        <v>21</v>
      </c>
      <c r="EA52" s="2221">
        <v>13408424</v>
      </c>
      <c r="EB52" s="2221">
        <v>1223979</v>
      </c>
      <c r="EC52" s="2221">
        <v>9852258</v>
      </c>
      <c r="ED52" s="2221" t="s">
        <v>22</v>
      </c>
      <c r="EE52" s="1351" t="s">
        <v>25</v>
      </c>
      <c r="EF52" s="630" t="s">
        <v>1536</v>
      </c>
      <c r="EG52" s="88" t="s">
        <v>1535</v>
      </c>
      <c r="EH52" s="89" t="s">
        <v>23</v>
      </c>
      <c r="EI52" s="132" t="s">
        <v>164</v>
      </c>
      <c r="EJ52" s="2221">
        <v>141884</v>
      </c>
      <c r="EK52" s="2221">
        <v>28606</v>
      </c>
      <c r="EL52" s="2587">
        <v>184021</v>
      </c>
      <c r="EM52" s="2587"/>
      <c r="EN52" s="2221">
        <v>68178</v>
      </c>
      <c r="EO52" s="2221">
        <v>43289</v>
      </c>
      <c r="EP52" s="2221">
        <v>72554</v>
      </c>
      <c r="EQ52" s="2221">
        <v>18504</v>
      </c>
      <c r="ER52" s="2221">
        <v>48915</v>
      </c>
      <c r="ES52" s="2221">
        <v>5135</v>
      </c>
      <c r="ET52" s="2221">
        <v>5124</v>
      </c>
      <c r="EU52" s="2221" t="s">
        <v>22</v>
      </c>
      <c r="EV52" s="1351" t="s">
        <v>25</v>
      </c>
      <c r="EW52" s="630" t="s">
        <v>1536</v>
      </c>
      <c r="EX52" s="88" t="s">
        <v>1535</v>
      </c>
      <c r="EY52" s="89" t="s">
        <v>23</v>
      </c>
      <c r="EZ52" s="132" t="s">
        <v>164</v>
      </c>
      <c r="FA52" s="2221">
        <v>1452345</v>
      </c>
      <c r="FB52" s="2221" t="s">
        <v>22</v>
      </c>
      <c r="FC52" s="2587">
        <v>1452335</v>
      </c>
      <c r="FD52" s="2587"/>
      <c r="FE52" s="2221">
        <v>275072</v>
      </c>
      <c r="FF52" s="2221">
        <v>398021</v>
      </c>
      <c r="FG52" s="2221">
        <v>779242</v>
      </c>
      <c r="FH52" s="2221" t="s">
        <v>22</v>
      </c>
      <c r="FI52" s="2221">
        <v>678636</v>
      </c>
      <c r="FJ52" s="2221">
        <v>100606</v>
      </c>
      <c r="FK52" s="2221" t="s">
        <v>22</v>
      </c>
      <c r="FL52" s="2221" t="s">
        <v>22</v>
      </c>
      <c r="FM52" s="1351" t="s">
        <v>25</v>
      </c>
      <c r="FN52" s="630" t="s">
        <v>1536</v>
      </c>
      <c r="FO52" s="88" t="s">
        <v>1535</v>
      </c>
      <c r="FP52" s="89" t="s">
        <v>23</v>
      </c>
      <c r="FQ52" s="132" t="s">
        <v>164</v>
      </c>
      <c r="FR52" s="2221">
        <v>641467</v>
      </c>
      <c r="FS52" s="2221" t="s">
        <v>21</v>
      </c>
      <c r="FT52" s="2587">
        <v>653400</v>
      </c>
      <c r="FU52" s="2587"/>
      <c r="FV52" s="2221">
        <v>647208</v>
      </c>
      <c r="FW52" s="2221" t="s">
        <v>21</v>
      </c>
      <c r="FX52" s="2221">
        <v>6192</v>
      </c>
      <c r="FY52" s="2221" t="s">
        <v>21</v>
      </c>
      <c r="FZ52" s="2221">
        <v>5948</v>
      </c>
      <c r="GA52" s="2221">
        <v>244</v>
      </c>
      <c r="GB52" s="2221" t="s">
        <v>21</v>
      </c>
      <c r="GC52" s="2221">
        <v>29828</v>
      </c>
      <c r="GD52" s="1351" t="s">
        <v>25</v>
      </c>
      <c r="GE52" s="630" t="s">
        <v>1536</v>
      </c>
      <c r="GF52" s="88" t="s">
        <v>1535</v>
      </c>
      <c r="GG52" s="89" t="s">
        <v>23</v>
      </c>
      <c r="GH52" s="132" t="s">
        <v>164</v>
      </c>
      <c r="GI52" s="2221">
        <v>131683</v>
      </c>
      <c r="GJ52" s="2221" t="s">
        <v>21</v>
      </c>
      <c r="GK52" s="2587">
        <v>132629</v>
      </c>
      <c r="GL52" s="2587"/>
      <c r="GM52" s="2221">
        <v>124364</v>
      </c>
      <c r="GN52" s="2221" t="s">
        <v>21</v>
      </c>
      <c r="GO52" s="2221">
        <v>8265</v>
      </c>
      <c r="GP52" s="2221" t="s">
        <v>21</v>
      </c>
      <c r="GQ52" s="2221">
        <v>8068</v>
      </c>
      <c r="GR52" s="2221">
        <v>197</v>
      </c>
      <c r="GS52" s="2221" t="s">
        <v>21</v>
      </c>
      <c r="GT52" s="2221">
        <v>14619</v>
      </c>
      <c r="GU52" s="1351" t="s">
        <v>25</v>
      </c>
      <c r="GV52" s="630" t="s">
        <v>1536</v>
      </c>
    </row>
    <row r="53" spans="1:204" ht="15" customHeight="1">
      <c r="A53" s="93" t="s">
        <v>26</v>
      </c>
      <c r="B53" s="94" t="s">
        <v>26</v>
      </c>
      <c r="C53" s="132" t="s">
        <v>165</v>
      </c>
      <c r="D53" s="2221">
        <v>14631427</v>
      </c>
      <c r="E53" s="2221" t="s">
        <v>21</v>
      </c>
      <c r="F53" s="2221"/>
      <c r="G53" s="2221">
        <v>19545146</v>
      </c>
      <c r="H53" s="2221">
        <v>2146479</v>
      </c>
      <c r="I53" s="2221">
        <v>694819</v>
      </c>
      <c r="J53" s="2221">
        <v>16703849</v>
      </c>
      <c r="K53" s="2221">
        <v>12646861</v>
      </c>
      <c r="L53" s="2221">
        <v>3748930</v>
      </c>
      <c r="M53" s="2221">
        <v>308058</v>
      </c>
      <c r="N53" s="2221">
        <v>205960</v>
      </c>
      <c r="O53" s="2221">
        <v>1695002</v>
      </c>
      <c r="P53" s="1351" t="s">
        <v>27</v>
      </c>
      <c r="Q53" s="630" t="s">
        <v>26</v>
      </c>
      <c r="R53" s="93" t="s">
        <v>26</v>
      </c>
      <c r="S53" s="94" t="s">
        <v>26</v>
      </c>
      <c r="T53" s="132" t="s">
        <v>165</v>
      </c>
      <c r="U53" s="2221">
        <v>7431984</v>
      </c>
      <c r="V53" s="2221" t="s">
        <v>22</v>
      </c>
      <c r="W53" s="2587">
        <v>7397957</v>
      </c>
      <c r="X53" s="2587"/>
      <c r="Y53" s="2221" t="s">
        <v>21</v>
      </c>
      <c r="Z53" s="2221">
        <v>504</v>
      </c>
      <c r="AA53" s="2221">
        <v>7397453</v>
      </c>
      <c r="AB53" s="2221">
        <v>7379748</v>
      </c>
      <c r="AC53" s="2221">
        <v>11907</v>
      </c>
      <c r="AD53" s="2221">
        <v>5798</v>
      </c>
      <c r="AE53" s="2221">
        <v>4203</v>
      </c>
      <c r="AF53" s="2221">
        <v>706413</v>
      </c>
      <c r="AG53" s="1351" t="s">
        <v>27</v>
      </c>
      <c r="AH53" s="630" t="s">
        <v>26</v>
      </c>
      <c r="AI53" s="93" t="s">
        <v>26</v>
      </c>
      <c r="AJ53" s="94" t="s">
        <v>26</v>
      </c>
      <c r="AK53" s="132" t="s">
        <v>165</v>
      </c>
      <c r="AL53" s="2221">
        <v>90594</v>
      </c>
      <c r="AM53" s="2221" t="s">
        <v>22</v>
      </c>
      <c r="AN53" s="2587">
        <v>88251</v>
      </c>
      <c r="AO53" s="2587"/>
      <c r="AP53" s="2221" t="s">
        <v>21</v>
      </c>
      <c r="AQ53" s="2221">
        <v>143</v>
      </c>
      <c r="AR53" s="2221">
        <v>88108</v>
      </c>
      <c r="AS53" s="2221">
        <v>64983</v>
      </c>
      <c r="AT53" s="2221">
        <v>759</v>
      </c>
      <c r="AU53" s="2221">
        <v>22366</v>
      </c>
      <c r="AV53" s="2221">
        <v>94</v>
      </c>
      <c r="AW53" s="2221">
        <v>10409</v>
      </c>
      <c r="AX53" s="1351" t="s">
        <v>27</v>
      </c>
      <c r="AY53" s="630" t="s">
        <v>26</v>
      </c>
      <c r="AZ53" s="93" t="s">
        <v>26</v>
      </c>
      <c r="BA53" s="94" t="s">
        <v>26</v>
      </c>
      <c r="BB53" s="132" t="s">
        <v>165</v>
      </c>
      <c r="BC53" s="2221">
        <v>782277</v>
      </c>
      <c r="BD53" s="2221" t="s">
        <v>22</v>
      </c>
      <c r="BE53" s="2587">
        <v>1121057</v>
      </c>
      <c r="BF53" s="2587"/>
      <c r="BG53" s="2221">
        <v>652730</v>
      </c>
      <c r="BH53" s="2221">
        <v>20772</v>
      </c>
      <c r="BI53" s="2221">
        <v>447555</v>
      </c>
      <c r="BJ53" s="2221">
        <v>148980</v>
      </c>
      <c r="BK53" s="2221">
        <v>276471</v>
      </c>
      <c r="BL53" s="2221">
        <v>22104</v>
      </c>
      <c r="BM53" s="2221">
        <v>1661</v>
      </c>
      <c r="BN53" s="2221">
        <v>233609</v>
      </c>
      <c r="BO53" s="1351" t="s">
        <v>27</v>
      </c>
      <c r="BP53" s="630" t="s">
        <v>26</v>
      </c>
      <c r="BQ53" s="93" t="s">
        <v>26</v>
      </c>
      <c r="BR53" s="94" t="s">
        <v>26</v>
      </c>
      <c r="BS53" s="132" t="s">
        <v>165</v>
      </c>
      <c r="BT53" s="2221">
        <v>69807</v>
      </c>
      <c r="BU53" s="2221" t="s">
        <v>22</v>
      </c>
      <c r="BV53" s="2587">
        <v>3504777</v>
      </c>
      <c r="BW53" s="2587"/>
      <c r="BX53" s="2221">
        <v>538102</v>
      </c>
      <c r="BY53" s="2221">
        <v>412202</v>
      </c>
      <c r="BZ53" s="2221">
        <v>2554473</v>
      </c>
      <c r="CA53" s="2221">
        <v>91576</v>
      </c>
      <c r="CB53" s="2221">
        <v>2361036</v>
      </c>
      <c r="CC53" s="2221">
        <v>101861</v>
      </c>
      <c r="CD53" s="2221" t="s">
        <v>22</v>
      </c>
      <c r="CE53" s="2221" t="s">
        <v>22</v>
      </c>
      <c r="CF53" s="1351" t="s">
        <v>27</v>
      </c>
      <c r="CG53" s="630" t="s">
        <v>26</v>
      </c>
      <c r="CH53" s="93" t="s">
        <v>26</v>
      </c>
      <c r="CI53" s="94" t="s">
        <v>26</v>
      </c>
      <c r="CJ53" s="132" t="s">
        <v>165</v>
      </c>
      <c r="CK53" s="2221">
        <v>84074</v>
      </c>
      <c r="CL53" s="549" t="s">
        <v>21</v>
      </c>
      <c r="CM53" s="2587">
        <v>82734</v>
      </c>
      <c r="CN53" s="2587"/>
      <c r="CO53" s="2221">
        <v>6582</v>
      </c>
      <c r="CP53" s="2221" t="s">
        <v>21</v>
      </c>
      <c r="CQ53" s="2221">
        <v>76152</v>
      </c>
      <c r="CR53" s="2221" t="s">
        <v>21</v>
      </c>
      <c r="CS53" s="2221">
        <v>71783</v>
      </c>
      <c r="CT53" s="2221">
        <v>4369</v>
      </c>
      <c r="CU53" s="2221" t="s">
        <v>21</v>
      </c>
      <c r="CV53" s="2221">
        <v>10955</v>
      </c>
      <c r="CW53" s="1351" t="s">
        <v>27</v>
      </c>
      <c r="CX53" s="630" t="s">
        <v>26</v>
      </c>
      <c r="CY53" s="93" t="s">
        <v>26</v>
      </c>
      <c r="CZ53" s="94" t="s">
        <v>26</v>
      </c>
      <c r="DA53" s="132" t="s">
        <v>165</v>
      </c>
      <c r="DB53" s="2221">
        <v>2632144</v>
      </c>
      <c r="DC53" s="2221">
        <v>8258818</v>
      </c>
      <c r="DD53" s="2587">
        <v>8169919</v>
      </c>
      <c r="DE53" s="2587"/>
      <c r="DF53" s="2221" t="s">
        <v>21</v>
      </c>
      <c r="DG53" s="2221" t="s">
        <v>21</v>
      </c>
      <c r="DH53" s="2221">
        <v>8169919</v>
      </c>
      <c r="DI53" s="2221">
        <v>143567</v>
      </c>
      <c r="DJ53" s="2221">
        <v>8007149</v>
      </c>
      <c r="DK53" s="2221">
        <v>19203</v>
      </c>
      <c r="DL53" s="2221">
        <v>2579764</v>
      </c>
      <c r="DM53" s="2221">
        <v>1859328</v>
      </c>
      <c r="DN53" s="1351" t="s">
        <v>27</v>
      </c>
      <c r="DO53" s="630" t="s">
        <v>26</v>
      </c>
      <c r="DP53" s="93" t="s">
        <v>26</v>
      </c>
      <c r="DQ53" s="94" t="s">
        <v>26</v>
      </c>
      <c r="DR53" s="132" t="s">
        <v>165</v>
      </c>
      <c r="DS53" s="2221">
        <v>647990</v>
      </c>
      <c r="DT53" s="2221">
        <v>32121037</v>
      </c>
      <c r="DU53" s="2587">
        <v>22188164</v>
      </c>
      <c r="DV53" s="2587"/>
      <c r="DW53" s="2221">
        <v>7633276</v>
      </c>
      <c r="DX53" s="2221">
        <v>691439</v>
      </c>
      <c r="DY53" s="2221">
        <v>13863449</v>
      </c>
      <c r="DZ53" s="2221" t="s">
        <v>21</v>
      </c>
      <c r="EA53" s="2221">
        <v>13034983</v>
      </c>
      <c r="EB53" s="2221">
        <v>828466</v>
      </c>
      <c r="EC53" s="2221">
        <v>9924982</v>
      </c>
      <c r="ED53" s="2221" t="s">
        <v>22</v>
      </c>
      <c r="EE53" s="1351" t="s">
        <v>27</v>
      </c>
      <c r="EF53" s="630" t="s">
        <v>26</v>
      </c>
      <c r="EG53" s="93" t="s">
        <v>26</v>
      </c>
      <c r="EH53" s="94" t="s">
        <v>26</v>
      </c>
      <c r="EI53" s="132" t="s">
        <v>165</v>
      </c>
      <c r="EJ53" s="2221">
        <v>121264</v>
      </c>
      <c r="EK53" s="2221">
        <v>24137</v>
      </c>
      <c r="EL53" s="2587">
        <v>158972</v>
      </c>
      <c r="EM53" s="2587"/>
      <c r="EN53" s="2221">
        <v>54229</v>
      </c>
      <c r="EO53" s="2221">
        <v>37827</v>
      </c>
      <c r="EP53" s="2221">
        <v>66916</v>
      </c>
      <c r="EQ53" s="2221">
        <v>14140</v>
      </c>
      <c r="ER53" s="2221">
        <v>47728</v>
      </c>
      <c r="ES53" s="2221">
        <v>5048</v>
      </c>
      <c r="ET53" s="2221">
        <v>2497</v>
      </c>
      <c r="EU53" s="2221" t="s">
        <v>22</v>
      </c>
      <c r="EV53" s="1351" t="s">
        <v>27</v>
      </c>
      <c r="EW53" s="630" t="s">
        <v>26</v>
      </c>
      <c r="EX53" s="93" t="s">
        <v>26</v>
      </c>
      <c r="EY53" s="94" t="s">
        <v>26</v>
      </c>
      <c r="EZ53" s="132" t="s">
        <v>165</v>
      </c>
      <c r="FA53" s="2221">
        <v>1346291</v>
      </c>
      <c r="FB53" s="2221" t="s">
        <v>22</v>
      </c>
      <c r="FC53" s="2587">
        <v>1346273</v>
      </c>
      <c r="FD53" s="2587"/>
      <c r="FE53" s="2221">
        <v>255089</v>
      </c>
      <c r="FF53" s="2221">
        <v>385379</v>
      </c>
      <c r="FG53" s="2221">
        <v>705805</v>
      </c>
      <c r="FH53" s="2221" t="s">
        <v>22</v>
      </c>
      <c r="FI53" s="2221">
        <v>633373</v>
      </c>
      <c r="FJ53" s="2221">
        <v>72433</v>
      </c>
      <c r="FK53" s="2221" t="s">
        <v>22</v>
      </c>
      <c r="FL53" s="2221" t="s">
        <v>22</v>
      </c>
      <c r="FM53" s="1351" t="s">
        <v>27</v>
      </c>
      <c r="FN53" s="630" t="s">
        <v>26</v>
      </c>
      <c r="FO53" s="93" t="s">
        <v>26</v>
      </c>
      <c r="FP53" s="94" t="s">
        <v>26</v>
      </c>
      <c r="FQ53" s="132" t="s">
        <v>165</v>
      </c>
      <c r="FR53" s="2221">
        <v>602706</v>
      </c>
      <c r="FS53" s="2221" t="s">
        <v>21</v>
      </c>
      <c r="FT53" s="2587">
        <v>585617</v>
      </c>
      <c r="FU53" s="2587"/>
      <c r="FV53" s="2221">
        <v>581196</v>
      </c>
      <c r="FW53" s="2221" t="s">
        <v>21</v>
      </c>
      <c r="FX53" s="2221">
        <v>4421</v>
      </c>
      <c r="FY53" s="2221" t="s">
        <v>21</v>
      </c>
      <c r="FZ53" s="2221">
        <v>4241</v>
      </c>
      <c r="GA53" s="2221">
        <v>180</v>
      </c>
      <c r="GB53" s="2221">
        <v>4471</v>
      </c>
      <c r="GC53" s="2221">
        <v>42518</v>
      </c>
      <c r="GD53" s="1351" t="s">
        <v>27</v>
      </c>
      <c r="GE53" s="630" t="s">
        <v>26</v>
      </c>
      <c r="GF53" s="93" t="s">
        <v>26</v>
      </c>
      <c r="GG53" s="94" t="s">
        <v>26</v>
      </c>
      <c r="GH53" s="132" t="s">
        <v>165</v>
      </c>
      <c r="GI53" s="2221">
        <v>149558</v>
      </c>
      <c r="GJ53" s="2221" t="s">
        <v>21</v>
      </c>
      <c r="GK53" s="2587">
        <v>146643</v>
      </c>
      <c r="GL53" s="2587"/>
      <c r="GM53" s="2221">
        <v>138438</v>
      </c>
      <c r="GN53" s="2221" t="s">
        <v>21</v>
      </c>
      <c r="GO53" s="2221">
        <v>8205</v>
      </c>
      <c r="GP53" s="2221" t="s">
        <v>21</v>
      </c>
      <c r="GQ53" s="2221">
        <v>8046</v>
      </c>
      <c r="GR53" s="2221">
        <v>159</v>
      </c>
      <c r="GS53" s="2221" t="s">
        <v>21</v>
      </c>
      <c r="GT53" s="2221">
        <v>17806</v>
      </c>
      <c r="GU53" s="1351" t="s">
        <v>27</v>
      </c>
      <c r="GV53" s="630" t="s">
        <v>26</v>
      </c>
    </row>
    <row r="54" spans="1:204" ht="15" customHeight="1">
      <c r="A54" s="93" t="s">
        <v>26</v>
      </c>
      <c r="B54" s="94" t="s">
        <v>26</v>
      </c>
      <c r="C54" s="132" t="s">
        <v>166</v>
      </c>
      <c r="D54" s="2221">
        <v>14923493</v>
      </c>
      <c r="E54" s="2221" t="s">
        <v>21</v>
      </c>
      <c r="F54" s="2221"/>
      <c r="G54" s="2221">
        <v>20298376</v>
      </c>
      <c r="H54" s="2221">
        <v>2195966</v>
      </c>
      <c r="I54" s="2221">
        <v>916737</v>
      </c>
      <c r="J54" s="2221">
        <v>17185673</v>
      </c>
      <c r="K54" s="2221">
        <v>12965595</v>
      </c>
      <c r="L54" s="2221">
        <v>3881555</v>
      </c>
      <c r="M54" s="2221">
        <v>338523</v>
      </c>
      <c r="N54" s="2221">
        <v>181817</v>
      </c>
      <c r="O54" s="2221">
        <v>1618475</v>
      </c>
      <c r="P54" s="1351" t="s">
        <v>28</v>
      </c>
      <c r="Q54" s="630" t="s">
        <v>26</v>
      </c>
      <c r="R54" s="93" t="s">
        <v>26</v>
      </c>
      <c r="S54" s="94" t="s">
        <v>26</v>
      </c>
      <c r="T54" s="132" t="s">
        <v>166</v>
      </c>
      <c r="U54" s="2221">
        <v>7032132</v>
      </c>
      <c r="V54" s="2221" t="s">
        <v>22</v>
      </c>
      <c r="W54" s="2587">
        <v>7102770</v>
      </c>
      <c r="X54" s="2587"/>
      <c r="Y54" s="2221" t="s">
        <v>21</v>
      </c>
      <c r="Z54" s="2221">
        <v>632</v>
      </c>
      <c r="AA54" s="2221">
        <v>7102138</v>
      </c>
      <c r="AB54" s="2221">
        <v>7089049</v>
      </c>
      <c r="AC54" s="2221">
        <v>5980</v>
      </c>
      <c r="AD54" s="2221">
        <v>7109</v>
      </c>
      <c r="AE54" s="2221">
        <v>2085</v>
      </c>
      <c r="AF54" s="2221">
        <v>607355</v>
      </c>
      <c r="AG54" s="1351" t="s">
        <v>28</v>
      </c>
      <c r="AH54" s="630" t="s">
        <v>26</v>
      </c>
      <c r="AI54" s="93" t="s">
        <v>26</v>
      </c>
      <c r="AJ54" s="94" t="s">
        <v>26</v>
      </c>
      <c r="AK54" s="132" t="s">
        <v>166</v>
      </c>
      <c r="AL54" s="2221">
        <v>73967</v>
      </c>
      <c r="AM54" s="2221" t="s">
        <v>22</v>
      </c>
      <c r="AN54" s="2587">
        <v>58989</v>
      </c>
      <c r="AO54" s="2587"/>
      <c r="AP54" s="2221" t="s">
        <v>21</v>
      </c>
      <c r="AQ54" s="2221">
        <v>175</v>
      </c>
      <c r="AR54" s="2221">
        <v>58814</v>
      </c>
      <c r="AS54" s="2221">
        <v>17347</v>
      </c>
      <c r="AT54" s="2221">
        <v>782</v>
      </c>
      <c r="AU54" s="2221">
        <v>40685</v>
      </c>
      <c r="AV54" s="2221">
        <v>94</v>
      </c>
      <c r="AW54" s="2221">
        <v>25334</v>
      </c>
      <c r="AX54" s="1351" t="s">
        <v>28</v>
      </c>
      <c r="AY54" s="630" t="s">
        <v>26</v>
      </c>
      <c r="AZ54" s="93" t="s">
        <v>26</v>
      </c>
      <c r="BA54" s="94" t="s">
        <v>26</v>
      </c>
      <c r="BB54" s="132" t="s">
        <v>166</v>
      </c>
      <c r="BC54" s="2221">
        <v>707654</v>
      </c>
      <c r="BD54" s="2221" t="s">
        <v>22</v>
      </c>
      <c r="BE54" s="2587">
        <v>1094865</v>
      </c>
      <c r="BF54" s="2587"/>
      <c r="BG54" s="2221">
        <v>620690</v>
      </c>
      <c r="BH54" s="2221">
        <v>25748</v>
      </c>
      <c r="BI54" s="2221">
        <v>448427</v>
      </c>
      <c r="BJ54" s="2221">
        <v>146538</v>
      </c>
      <c r="BK54" s="2221">
        <v>278727</v>
      </c>
      <c r="BL54" s="2221">
        <v>23162</v>
      </c>
      <c r="BM54" s="2221">
        <v>1720</v>
      </c>
      <c r="BN54" s="2221">
        <v>223306</v>
      </c>
      <c r="BO54" s="1351" t="s">
        <v>28</v>
      </c>
      <c r="BP54" s="630" t="s">
        <v>26</v>
      </c>
      <c r="BQ54" s="93" t="s">
        <v>26</v>
      </c>
      <c r="BR54" s="94" t="s">
        <v>26</v>
      </c>
      <c r="BS54" s="132" t="s">
        <v>166</v>
      </c>
      <c r="BT54" s="2221">
        <v>78384</v>
      </c>
      <c r="BU54" s="2221" t="s">
        <v>22</v>
      </c>
      <c r="BV54" s="2587">
        <v>3682314</v>
      </c>
      <c r="BW54" s="2587"/>
      <c r="BX54" s="2221">
        <v>526585</v>
      </c>
      <c r="BY54" s="2221">
        <v>526726</v>
      </c>
      <c r="BZ54" s="2221">
        <v>2629003</v>
      </c>
      <c r="CA54" s="2221">
        <v>101918</v>
      </c>
      <c r="CB54" s="2221">
        <v>2429522</v>
      </c>
      <c r="CC54" s="2221">
        <v>97563</v>
      </c>
      <c r="CD54" s="2221" t="s">
        <v>22</v>
      </c>
      <c r="CE54" s="2221" t="s">
        <v>22</v>
      </c>
      <c r="CF54" s="1351" t="s">
        <v>28</v>
      </c>
      <c r="CG54" s="630" t="s">
        <v>26</v>
      </c>
      <c r="CH54" s="93" t="s">
        <v>26</v>
      </c>
      <c r="CI54" s="94" t="s">
        <v>26</v>
      </c>
      <c r="CJ54" s="132" t="s">
        <v>166</v>
      </c>
      <c r="CK54" s="2221">
        <v>81480</v>
      </c>
      <c r="CL54" s="549" t="s">
        <v>21</v>
      </c>
      <c r="CM54" s="2587">
        <v>82781</v>
      </c>
      <c r="CN54" s="2587"/>
      <c r="CO54" s="2221">
        <v>5735</v>
      </c>
      <c r="CP54" s="2221" t="s">
        <v>21</v>
      </c>
      <c r="CQ54" s="2221">
        <v>77046</v>
      </c>
      <c r="CR54" s="2221" t="s">
        <v>21</v>
      </c>
      <c r="CS54" s="2221">
        <v>72352</v>
      </c>
      <c r="CT54" s="2221">
        <v>4694</v>
      </c>
      <c r="CU54" s="2221" t="s">
        <v>21</v>
      </c>
      <c r="CV54" s="2221">
        <v>9655</v>
      </c>
      <c r="CW54" s="1351" t="s">
        <v>28</v>
      </c>
      <c r="CX54" s="630" t="s">
        <v>26</v>
      </c>
      <c r="CY54" s="93" t="s">
        <v>26</v>
      </c>
      <c r="CZ54" s="94" t="s">
        <v>26</v>
      </c>
      <c r="DA54" s="132" t="s">
        <v>166</v>
      </c>
      <c r="DB54" s="2221">
        <v>2817088</v>
      </c>
      <c r="DC54" s="2221">
        <v>8384038</v>
      </c>
      <c r="DD54" s="2587">
        <v>8448302</v>
      </c>
      <c r="DE54" s="2587"/>
      <c r="DF54" s="2221" t="s">
        <v>21</v>
      </c>
      <c r="DG54" s="2221" t="s">
        <v>21</v>
      </c>
      <c r="DH54" s="2221">
        <v>8448302</v>
      </c>
      <c r="DI54" s="2221">
        <v>140646</v>
      </c>
      <c r="DJ54" s="2221">
        <v>8289448</v>
      </c>
      <c r="DK54" s="2221">
        <v>18208</v>
      </c>
      <c r="DL54" s="2221">
        <v>2537413</v>
      </c>
      <c r="DM54" s="2221">
        <v>1770033</v>
      </c>
      <c r="DN54" s="1351" t="s">
        <v>28</v>
      </c>
      <c r="DO54" s="630" t="s">
        <v>26</v>
      </c>
      <c r="DP54" s="93" t="s">
        <v>26</v>
      </c>
      <c r="DQ54" s="94" t="s">
        <v>26</v>
      </c>
      <c r="DR54" s="132" t="s">
        <v>166</v>
      </c>
      <c r="DS54" s="2221">
        <v>674764</v>
      </c>
      <c r="DT54" s="2221">
        <v>33243671</v>
      </c>
      <c r="DU54" s="2587">
        <v>22771888</v>
      </c>
      <c r="DV54" s="2587"/>
      <c r="DW54" s="2221">
        <v>7474669</v>
      </c>
      <c r="DX54" s="2221">
        <v>867125</v>
      </c>
      <c r="DY54" s="2221">
        <v>14430094</v>
      </c>
      <c r="DZ54" s="2221" t="s">
        <v>21</v>
      </c>
      <c r="EA54" s="2221">
        <v>13271617</v>
      </c>
      <c r="EB54" s="2221">
        <v>1158477</v>
      </c>
      <c r="EC54" s="2221">
        <v>10477684</v>
      </c>
      <c r="ED54" s="2221" t="s">
        <v>22</v>
      </c>
      <c r="EE54" s="1351" t="s">
        <v>28</v>
      </c>
      <c r="EF54" s="630" t="s">
        <v>26</v>
      </c>
      <c r="EG54" s="93" t="s">
        <v>26</v>
      </c>
      <c r="EH54" s="94" t="s">
        <v>26</v>
      </c>
      <c r="EI54" s="132" t="s">
        <v>166</v>
      </c>
      <c r="EJ54" s="2221">
        <v>127854</v>
      </c>
      <c r="EK54" s="2221">
        <v>20235</v>
      </c>
      <c r="EL54" s="2587">
        <v>158270</v>
      </c>
      <c r="EM54" s="2587"/>
      <c r="EN54" s="2221">
        <v>47843</v>
      </c>
      <c r="EO54" s="2221">
        <v>38945</v>
      </c>
      <c r="EP54" s="2221">
        <v>71482</v>
      </c>
      <c r="EQ54" s="2221">
        <v>16574</v>
      </c>
      <c r="ER54" s="2221">
        <v>51344</v>
      </c>
      <c r="ES54" s="2221">
        <v>3564</v>
      </c>
      <c r="ET54" s="2221">
        <v>2954</v>
      </c>
      <c r="EU54" s="2221" t="s">
        <v>22</v>
      </c>
      <c r="EV54" s="1351" t="s">
        <v>28</v>
      </c>
      <c r="EW54" s="630" t="s">
        <v>26</v>
      </c>
      <c r="EX54" s="93" t="s">
        <v>26</v>
      </c>
      <c r="EY54" s="94" t="s">
        <v>26</v>
      </c>
      <c r="EZ54" s="132" t="s">
        <v>166</v>
      </c>
      <c r="FA54" s="2221">
        <v>1427582</v>
      </c>
      <c r="FB54" s="2221" t="s">
        <v>22</v>
      </c>
      <c r="FC54" s="2587">
        <v>1427559</v>
      </c>
      <c r="FD54" s="2587"/>
      <c r="FE54" s="2221">
        <v>254639</v>
      </c>
      <c r="FF54" s="2221">
        <v>432658</v>
      </c>
      <c r="FG54" s="2221">
        <v>740262</v>
      </c>
      <c r="FH54" s="2221" t="s">
        <v>22</v>
      </c>
      <c r="FI54" s="2221">
        <v>649065</v>
      </c>
      <c r="FJ54" s="2221">
        <v>91196</v>
      </c>
      <c r="FK54" s="2221" t="s">
        <v>22</v>
      </c>
      <c r="FL54" s="2221" t="s">
        <v>22</v>
      </c>
      <c r="FM54" s="1351" t="s">
        <v>28</v>
      </c>
      <c r="FN54" s="630" t="s">
        <v>26</v>
      </c>
      <c r="FO54" s="93" t="s">
        <v>26</v>
      </c>
      <c r="FP54" s="94" t="s">
        <v>26</v>
      </c>
      <c r="FQ54" s="132" t="s">
        <v>166</v>
      </c>
      <c r="FR54" s="2221">
        <v>623485</v>
      </c>
      <c r="FS54" s="2221" t="s">
        <v>21</v>
      </c>
      <c r="FT54" s="2587">
        <v>625934</v>
      </c>
      <c r="FU54" s="2587"/>
      <c r="FV54" s="2221">
        <v>620690</v>
      </c>
      <c r="FW54" s="2221" t="s">
        <v>21</v>
      </c>
      <c r="FX54" s="2221">
        <v>5244</v>
      </c>
      <c r="FY54" s="2221" t="s">
        <v>21</v>
      </c>
      <c r="FZ54" s="2221">
        <v>5059</v>
      </c>
      <c r="GA54" s="2221">
        <v>185</v>
      </c>
      <c r="GB54" s="2221" t="s">
        <v>21</v>
      </c>
      <c r="GC54" s="2221">
        <v>40358</v>
      </c>
      <c r="GD54" s="1351" t="s">
        <v>28</v>
      </c>
      <c r="GE54" s="630" t="s">
        <v>26</v>
      </c>
      <c r="GF54" s="93" t="s">
        <v>26</v>
      </c>
      <c r="GG54" s="94" t="s">
        <v>26</v>
      </c>
      <c r="GH54" s="132" t="s">
        <v>166</v>
      </c>
      <c r="GI54" s="2221">
        <v>145770</v>
      </c>
      <c r="GJ54" s="2221" t="s">
        <v>21</v>
      </c>
      <c r="GK54" s="2587">
        <v>149523</v>
      </c>
      <c r="GL54" s="2587"/>
      <c r="GM54" s="2221">
        <v>141400</v>
      </c>
      <c r="GN54" s="2221" t="s">
        <v>21</v>
      </c>
      <c r="GO54" s="2221">
        <v>8123</v>
      </c>
      <c r="GP54" s="2221" t="s">
        <v>21</v>
      </c>
      <c r="GQ54" s="2221">
        <v>7949</v>
      </c>
      <c r="GR54" s="2221">
        <v>174</v>
      </c>
      <c r="GS54" s="2221" t="s">
        <v>21</v>
      </c>
      <c r="GT54" s="2221">
        <v>13856</v>
      </c>
      <c r="GU54" s="1351" t="s">
        <v>28</v>
      </c>
      <c r="GV54" s="630" t="s">
        <v>26</v>
      </c>
    </row>
    <row r="55" spans="1:204" ht="15" customHeight="1">
      <c r="A55" s="93" t="s">
        <v>26</v>
      </c>
      <c r="B55" s="94" t="s">
        <v>26</v>
      </c>
      <c r="C55" s="132" t="s">
        <v>167</v>
      </c>
      <c r="D55" s="2221">
        <v>15562379</v>
      </c>
      <c r="E55" s="2221" t="s">
        <v>21</v>
      </c>
      <c r="F55" s="2221"/>
      <c r="G55" s="2221">
        <v>20907445</v>
      </c>
      <c r="H55" s="2221">
        <v>2090592</v>
      </c>
      <c r="I55" s="2221">
        <v>840853</v>
      </c>
      <c r="J55" s="2221">
        <v>17975999</v>
      </c>
      <c r="K55" s="2221">
        <v>13556369</v>
      </c>
      <c r="L55" s="2221">
        <v>4077280</v>
      </c>
      <c r="M55" s="2221">
        <v>342351</v>
      </c>
      <c r="N55" s="2221">
        <v>245439</v>
      </c>
      <c r="O55" s="2221">
        <v>1436234</v>
      </c>
      <c r="P55" s="1351" t="s">
        <v>29</v>
      </c>
      <c r="Q55" s="630" t="s">
        <v>26</v>
      </c>
      <c r="R55" s="93" t="s">
        <v>26</v>
      </c>
      <c r="S55" s="94" t="s">
        <v>26</v>
      </c>
      <c r="T55" s="132" t="s">
        <v>167</v>
      </c>
      <c r="U55" s="2221">
        <v>7470038</v>
      </c>
      <c r="V55" s="2221" t="s">
        <v>22</v>
      </c>
      <c r="W55" s="2587">
        <v>7605562</v>
      </c>
      <c r="X55" s="2587"/>
      <c r="Y55" s="2221" t="s">
        <v>21</v>
      </c>
      <c r="Z55" s="2221">
        <v>440</v>
      </c>
      <c r="AA55" s="2221">
        <v>7605122</v>
      </c>
      <c r="AB55" s="2221">
        <v>7597037</v>
      </c>
      <c r="AC55" s="2221">
        <v>6534</v>
      </c>
      <c r="AD55" s="2221">
        <v>1551</v>
      </c>
      <c r="AE55" s="2221">
        <v>1839</v>
      </c>
      <c r="AF55" s="2221">
        <v>508336</v>
      </c>
      <c r="AG55" s="1351" t="s">
        <v>29</v>
      </c>
      <c r="AH55" s="630" t="s">
        <v>26</v>
      </c>
      <c r="AI55" s="93" t="s">
        <v>26</v>
      </c>
      <c r="AJ55" s="94" t="s">
        <v>26</v>
      </c>
      <c r="AK55" s="132" t="s">
        <v>167</v>
      </c>
      <c r="AL55" s="2221">
        <v>71621</v>
      </c>
      <c r="AM55" s="2221" t="s">
        <v>22</v>
      </c>
      <c r="AN55" s="2587">
        <v>80159</v>
      </c>
      <c r="AO55" s="2587"/>
      <c r="AP55" s="2221">
        <v>201</v>
      </c>
      <c r="AQ55" s="2221">
        <v>141</v>
      </c>
      <c r="AR55" s="2221">
        <v>79817</v>
      </c>
      <c r="AS55" s="2221">
        <v>53615</v>
      </c>
      <c r="AT55" s="2221">
        <v>774</v>
      </c>
      <c r="AU55" s="2221">
        <v>25428</v>
      </c>
      <c r="AV55" s="2221">
        <v>90</v>
      </c>
      <c r="AW55" s="2221">
        <v>6698</v>
      </c>
      <c r="AX55" s="1351" t="s">
        <v>29</v>
      </c>
      <c r="AY55" s="630" t="s">
        <v>26</v>
      </c>
      <c r="AZ55" s="93" t="s">
        <v>26</v>
      </c>
      <c r="BA55" s="94" t="s">
        <v>26</v>
      </c>
      <c r="BB55" s="132" t="s">
        <v>167</v>
      </c>
      <c r="BC55" s="2221">
        <v>778788</v>
      </c>
      <c r="BD55" s="2221" t="s">
        <v>22</v>
      </c>
      <c r="BE55" s="2587">
        <v>1150128</v>
      </c>
      <c r="BF55" s="2587"/>
      <c r="BG55" s="2221">
        <v>654875</v>
      </c>
      <c r="BH55" s="2221">
        <v>19254</v>
      </c>
      <c r="BI55" s="2221">
        <v>475999</v>
      </c>
      <c r="BJ55" s="2221">
        <v>150532</v>
      </c>
      <c r="BK55" s="2221">
        <v>305118</v>
      </c>
      <c r="BL55" s="2221">
        <v>20349</v>
      </c>
      <c r="BM55" s="2221">
        <v>2541</v>
      </c>
      <c r="BN55" s="2221">
        <v>236744</v>
      </c>
      <c r="BO55" s="1351" t="s">
        <v>29</v>
      </c>
      <c r="BP55" s="630" t="s">
        <v>26</v>
      </c>
      <c r="BQ55" s="93" t="s">
        <v>26</v>
      </c>
      <c r="BR55" s="94" t="s">
        <v>26</v>
      </c>
      <c r="BS55" s="132" t="s">
        <v>167</v>
      </c>
      <c r="BT55" s="2221">
        <v>81572</v>
      </c>
      <c r="BU55" s="2221" t="s">
        <v>22</v>
      </c>
      <c r="BV55" s="2587">
        <v>3745342</v>
      </c>
      <c r="BW55" s="2587"/>
      <c r="BX55" s="2221">
        <v>455815</v>
      </c>
      <c r="BY55" s="2221">
        <v>551668</v>
      </c>
      <c r="BZ55" s="2221">
        <v>2737859</v>
      </c>
      <c r="CA55" s="2221">
        <v>97259</v>
      </c>
      <c r="CB55" s="2221">
        <v>2531008</v>
      </c>
      <c r="CC55" s="2221">
        <v>109592</v>
      </c>
      <c r="CD55" s="2221" t="s">
        <v>22</v>
      </c>
      <c r="CE55" s="2221" t="s">
        <v>22</v>
      </c>
      <c r="CF55" s="1351" t="s">
        <v>29</v>
      </c>
      <c r="CG55" s="630" t="s">
        <v>26</v>
      </c>
      <c r="CH55" s="93" t="s">
        <v>26</v>
      </c>
      <c r="CI55" s="94" t="s">
        <v>26</v>
      </c>
      <c r="CJ55" s="132" t="s">
        <v>167</v>
      </c>
      <c r="CK55" s="2221">
        <v>87873</v>
      </c>
      <c r="CL55" s="549" t="s">
        <v>21</v>
      </c>
      <c r="CM55" s="2587">
        <v>88658</v>
      </c>
      <c r="CN55" s="2587"/>
      <c r="CO55" s="2221">
        <v>6273</v>
      </c>
      <c r="CP55" s="2221" t="s">
        <v>21</v>
      </c>
      <c r="CQ55" s="2221">
        <v>82385</v>
      </c>
      <c r="CR55" s="2221" t="s">
        <v>21</v>
      </c>
      <c r="CS55" s="2221">
        <v>77531</v>
      </c>
      <c r="CT55" s="2221">
        <v>4854</v>
      </c>
      <c r="CU55" s="2221" t="s">
        <v>21</v>
      </c>
      <c r="CV55" s="2221">
        <v>8868</v>
      </c>
      <c r="CW55" s="1351" t="s">
        <v>29</v>
      </c>
      <c r="CX55" s="630" t="s">
        <v>26</v>
      </c>
      <c r="CY55" s="93" t="s">
        <v>26</v>
      </c>
      <c r="CZ55" s="94" t="s">
        <v>26</v>
      </c>
      <c r="DA55" s="132" t="s">
        <v>167</v>
      </c>
      <c r="DB55" s="2221">
        <v>2553494</v>
      </c>
      <c r="DC55" s="2221">
        <v>8446181</v>
      </c>
      <c r="DD55" s="2587">
        <v>8128541</v>
      </c>
      <c r="DE55" s="2587"/>
      <c r="DF55" s="2221" t="s">
        <v>21</v>
      </c>
      <c r="DG55" s="2221" t="s">
        <v>21</v>
      </c>
      <c r="DH55" s="2221">
        <v>8128541</v>
      </c>
      <c r="DI55" s="2221">
        <v>156955</v>
      </c>
      <c r="DJ55" s="2221">
        <v>7955554</v>
      </c>
      <c r="DK55" s="2221">
        <v>16032</v>
      </c>
      <c r="DL55" s="2221">
        <v>2449084</v>
      </c>
      <c r="DM55" s="2221">
        <v>2091926</v>
      </c>
      <c r="DN55" s="1351" t="s">
        <v>29</v>
      </c>
      <c r="DO55" s="630" t="s">
        <v>26</v>
      </c>
      <c r="DP55" s="93" t="s">
        <v>26</v>
      </c>
      <c r="DQ55" s="94" t="s">
        <v>26</v>
      </c>
      <c r="DR55" s="132" t="s">
        <v>167</v>
      </c>
      <c r="DS55" s="2221">
        <v>684251</v>
      </c>
      <c r="DT55" s="2221">
        <v>31755916</v>
      </c>
      <c r="DU55" s="2587">
        <v>22007543</v>
      </c>
      <c r="DV55" s="2587"/>
      <c r="DW55" s="2221">
        <v>6654056</v>
      </c>
      <c r="DX55" s="2221">
        <v>903768</v>
      </c>
      <c r="DY55" s="2221">
        <v>14449719</v>
      </c>
      <c r="DZ55" s="2221" t="s">
        <v>21</v>
      </c>
      <c r="EA55" s="2221">
        <v>13168562</v>
      </c>
      <c r="EB55" s="2221">
        <v>1281157</v>
      </c>
      <c r="EC55" s="2221">
        <v>9848759</v>
      </c>
      <c r="ED55" s="2221" t="s">
        <v>22</v>
      </c>
      <c r="EE55" s="1351" t="s">
        <v>29</v>
      </c>
      <c r="EF55" s="630" t="s">
        <v>26</v>
      </c>
      <c r="EG55" s="93" t="s">
        <v>26</v>
      </c>
      <c r="EH55" s="94" t="s">
        <v>26</v>
      </c>
      <c r="EI55" s="132" t="s">
        <v>167</v>
      </c>
      <c r="EJ55" s="2221">
        <v>134423</v>
      </c>
      <c r="EK55" s="2221">
        <v>24694</v>
      </c>
      <c r="EL55" s="2587">
        <v>172199</v>
      </c>
      <c r="EM55" s="2587"/>
      <c r="EN55" s="2221">
        <v>56778</v>
      </c>
      <c r="EO55" s="2221">
        <v>40226</v>
      </c>
      <c r="EP55" s="2221">
        <v>75195</v>
      </c>
      <c r="EQ55" s="2221">
        <v>17971</v>
      </c>
      <c r="ER55" s="2221">
        <v>52077</v>
      </c>
      <c r="ES55" s="2221">
        <v>5147</v>
      </c>
      <c r="ET55" s="2221">
        <v>3804</v>
      </c>
      <c r="EU55" s="2221" t="s">
        <v>22</v>
      </c>
      <c r="EV55" s="1351" t="s">
        <v>29</v>
      </c>
      <c r="EW55" s="630" t="s">
        <v>26</v>
      </c>
      <c r="EX55" s="93" t="s">
        <v>26</v>
      </c>
      <c r="EY55" s="94" t="s">
        <v>26</v>
      </c>
      <c r="EZ55" s="132" t="s">
        <v>167</v>
      </c>
      <c r="FA55" s="2221">
        <v>1435852</v>
      </c>
      <c r="FB55" s="2221" t="s">
        <v>22</v>
      </c>
      <c r="FC55" s="2587">
        <v>1435866</v>
      </c>
      <c r="FD55" s="2587"/>
      <c r="FE55" s="2221">
        <v>280521</v>
      </c>
      <c r="FF55" s="2221">
        <v>405820</v>
      </c>
      <c r="FG55" s="2221">
        <v>749524</v>
      </c>
      <c r="FH55" s="2221" t="s">
        <v>22</v>
      </c>
      <c r="FI55" s="2221">
        <v>664935</v>
      </c>
      <c r="FJ55" s="2221">
        <v>84590</v>
      </c>
      <c r="FK55" s="2221" t="s">
        <v>22</v>
      </c>
      <c r="FL55" s="2221" t="s">
        <v>22</v>
      </c>
      <c r="FM55" s="1351" t="s">
        <v>29</v>
      </c>
      <c r="FN55" s="630" t="s">
        <v>26</v>
      </c>
      <c r="FO55" s="93" t="s">
        <v>26</v>
      </c>
      <c r="FP55" s="94" t="s">
        <v>26</v>
      </c>
      <c r="FQ55" s="132" t="s">
        <v>167</v>
      </c>
      <c r="FR55" s="2221">
        <v>642091</v>
      </c>
      <c r="FS55" s="2221" t="s">
        <v>21</v>
      </c>
      <c r="FT55" s="2587">
        <v>618092</v>
      </c>
      <c r="FU55" s="2587"/>
      <c r="FV55" s="2221">
        <v>614176</v>
      </c>
      <c r="FW55" s="2221" t="s">
        <v>21</v>
      </c>
      <c r="FX55" s="2221">
        <v>3916</v>
      </c>
      <c r="FY55" s="2221" t="s">
        <v>21</v>
      </c>
      <c r="FZ55" s="2221">
        <v>3666</v>
      </c>
      <c r="GA55" s="2221">
        <v>250</v>
      </c>
      <c r="GB55" s="2221" t="s">
        <v>21</v>
      </c>
      <c r="GC55" s="2221">
        <v>63732</v>
      </c>
      <c r="GD55" s="1351" t="s">
        <v>29</v>
      </c>
      <c r="GE55" s="630" t="s">
        <v>26</v>
      </c>
      <c r="GF55" s="93" t="s">
        <v>26</v>
      </c>
      <c r="GG55" s="94" t="s">
        <v>26</v>
      </c>
      <c r="GH55" s="132" t="s">
        <v>167</v>
      </c>
      <c r="GI55" s="2221">
        <v>154645</v>
      </c>
      <c r="GJ55" s="2221" t="s">
        <v>21</v>
      </c>
      <c r="GK55" s="2587">
        <v>154164</v>
      </c>
      <c r="GL55" s="2587"/>
      <c r="GM55" s="2221">
        <v>145477</v>
      </c>
      <c r="GN55" s="2221" t="s">
        <v>21</v>
      </c>
      <c r="GO55" s="2221">
        <v>8687</v>
      </c>
      <c r="GP55" s="2221" t="s">
        <v>21</v>
      </c>
      <c r="GQ55" s="2221">
        <v>8483</v>
      </c>
      <c r="GR55" s="2221">
        <v>204</v>
      </c>
      <c r="GS55" s="2221" t="s">
        <v>21</v>
      </c>
      <c r="GT55" s="2221">
        <v>14534</v>
      </c>
      <c r="GU55" s="1351" t="s">
        <v>29</v>
      </c>
      <c r="GV55" s="630" t="s">
        <v>26</v>
      </c>
    </row>
    <row r="56" spans="1:204" ht="7.5" customHeight="1">
      <c r="A56" s="97"/>
      <c r="B56" s="98"/>
      <c r="C56" s="134"/>
      <c r="D56" s="2221"/>
      <c r="E56" s="2221"/>
      <c r="F56" s="2221"/>
      <c r="G56" s="2221"/>
      <c r="H56" s="2221"/>
      <c r="I56" s="2221"/>
      <c r="J56" s="2221"/>
      <c r="K56" s="2221"/>
      <c r="L56" s="2221"/>
      <c r="M56" s="2221"/>
      <c r="N56" s="2221"/>
      <c r="O56" s="2221"/>
      <c r="P56" s="1352"/>
      <c r="Q56" s="490"/>
      <c r="R56" s="97"/>
      <c r="S56" s="98"/>
      <c r="T56" s="134"/>
      <c r="U56" s="2221"/>
      <c r="V56" s="2221"/>
      <c r="W56" s="2221"/>
      <c r="X56" s="2221"/>
      <c r="Y56" s="2221"/>
      <c r="Z56" s="2221"/>
      <c r="AA56" s="2221"/>
      <c r="AB56" s="2221"/>
      <c r="AC56" s="2221"/>
      <c r="AD56" s="2221"/>
      <c r="AE56" s="2221"/>
      <c r="AF56" s="2221"/>
      <c r="AG56" s="1352"/>
      <c r="AH56" s="490"/>
      <c r="AI56" s="97"/>
      <c r="AJ56" s="98"/>
      <c r="AK56" s="134"/>
      <c r="AL56" s="2221"/>
      <c r="AM56" s="2221"/>
      <c r="AN56" s="2221"/>
      <c r="AO56" s="2221"/>
      <c r="AP56" s="2221"/>
      <c r="AQ56" s="2221"/>
      <c r="AR56" s="2221"/>
      <c r="AS56" s="2221"/>
      <c r="AT56" s="2221"/>
      <c r="AU56" s="2221"/>
      <c r="AV56" s="2221"/>
      <c r="AW56" s="2221"/>
      <c r="AX56" s="1352"/>
      <c r="AY56" s="490"/>
      <c r="AZ56" s="97"/>
      <c r="BA56" s="98"/>
      <c r="BB56" s="134"/>
      <c r="BC56" s="2221"/>
      <c r="BD56" s="2221"/>
      <c r="BE56" s="2221"/>
      <c r="BF56" s="2221"/>
      <c r="BG56" s="2221"/>
      <c r="BH56" s="2221"/>
      <c r="BI56" s="2221"/>
      <c r="BJ56" s="2221"/>
      <c r="BK56" s="2221"/>
      <c r="BL56" s="2221"/>
      <c r="BM56" s="2221"/>
      <c r="BN56" s="2221"/>
      <c r="BO56" s="1352"/>
      <c r="BP56" s="490"/>
      <c r="BQ56" s="97"/>
      <c r="BR56" s="98"/>
      <c r="BS56" s="134"/>
      <c r="BT56" s="2221"/>
      <c r="BU56" s="2221"/>
      <c r="BV56" s="2221"/>
      <c r="BW56" s="2221"/>
      <c r="BX56" s="2221"/>
      <c r="BY56" s="2221"/>
      <c r="BZ56" s="2221"/>
      <c r="CA56" s="2221"/>
      <c r="CB56" s="2221"/>
      <c r="CC56" s="2221"/>
      <c r="CD56" s="2221"/>
      <c r="CE56" s="2221"/>
      <c r="CF56" s="1352"/>
      <c r="CG56" s="490"/>
      <c r="CH56" s="97"/>
      <c r="CI56" s="98"/>
      <c r="CJ56" s="134"/>
      <c r="CK56" s="2221"/>
      <c r="CL56" s="549"/>
      <c r="CM56" s="2221"/>
      <c r="CN56" s="2221"/>
      <c r="CO56" s="2221"/>
      <c r="CP56" s="2221"/>
      <c r="CQ56" s="2221"/>
      <c r="CR56" s="2221"/>
      <c r="CS56" s="2221"/>
      <c r="CT56" s="2221"/>
      <c r="CU56" s="2221"/>
      <c r="CV56" s="2221"/>
      <c r="CW56" s="1352"/>
      <c r="CX56" s="490"/>
      <c r="CY56" s="97"/>
      <c r="CZ56" s="98"/>
      <c r="DA56" s="134"/>
      <c r="DB56" s="2221"/>
      <c r="DC56" s="2221"/>
      <c r="DD56" s="2221"/>
      <c r="DE56" s="2221"/>
      <c r="DF56" s="2221"/>
      <c r="DG56" s="2221"/>
      <c r="DH56" s="2221"/>
      <c r="DI56" s="2221"/>
      <c r="DJ56" s="2221"/>
      <c r="DK56" s="2221"/>
      <c r="DL56" s="2221"/>
      <c r="DM56" s="2221"/>
      <c r="DN56" s="1352"/>
      <c r="DO56" s="490"/>
      <c r="DP56" s="97"/>
      <c r="DQ56" s="98"/>
      <c r="DR56" s="134"/>
      <c r="DS56" s="2221"/>
      <c r="DT56" s="2221"/>
      <c r="DU56" s="2221"/>
      <c r="DV56" s="2221"/>
      <c r="DW56" s="2221"/>
      <c r="DX56" s="2221"/>
      <c r="DY56" s="2221"/>
      <c r="DZ56" s="2221"/>
      <c r="EA56" s="2221"/>
      <c r="EB56" s="2221"/>
      <c r="EC56" s="2221"/>
      <c r="ED56" s="2221"/>
      <c r="EE56" s="1352"/>
      <c r="EF56" s="490"/>
      <c r="EG56" s="97"/>
      <c r="EH56" s="98"/>
      <c r="EI56" s="134"/>
      <c r="EJ56" s="2221"/>
      <c r="EK56" s="2221"/>
      <c r="EL56" s="2221"/>
      <c r="EM56" s="2221"/>
      <c r="EN56" s="2221"/>
      <c r="EO56" s="2221"/>
      <c r="EP56" s="2221"/>
      <c r="EQ56" s="2221"/>
      <c r="ER56" s="2221"/>
      <c r="ES56" s="2221"/>
      <c r="ET56" s="2221"/>
      <c r="EU56" s="2221"/>
      <c r="EV56" s="1352"/>
      <c r="EW56" s="490"/>
      <c r="EX56" s="97"/>
      <c r="EY56" s="98"/>
      <c r="EZ56" s="134"/>
      <c r="FA56" s="2221"/>
      <c r="FB56" s="2221"/>
      <c r="FC56" s="2221"/>
      <c r="FD56" s="2221"/>
      <c r="FE56" s="2221"/>
      <c r="FF56" s="2221"/>
      <c r="FG56" s="2221"/>
      <c r="FH56" s="2221"/>
      <c r="FI56" s="2221"/>
      <c r="FJ56" s="2221"/>
      <c r="FK56" s="2221"/>
      <c r="FL56" s="2221"/>
      <c r="FM56" s="1352"/>
      <c r="FN56" s="490"/>
      <c r="FO56" s="97"/>
      <c r="FP56" s="98"/>
      <c r="FQ56" s="134"/>
      <c r="FR56" s="2221"/>
      <c r="FS56" s="2221"/>
      <c r="FT56" s="2221"/>
      <c r="FU56" s="2221"/>
      <c r="FV56" s="2221"/>
      <c r="FW56" s="2221"/>
      <c r="FX56" s="2221"/>
      <c r="FY56" s="2221"/>
      <c r="FZ56" s="2221"/>
      <c r="GA56" s="2221"/>
      <c r="GB56" s="2221"/>
      <c r="GC56" s="2221"/>
      <c r="GD56" s="1352"/>
      <c r="GE56" s="490"/>
      <c r="GF56" s="97"/>
      <c r="GG56" s="98"/>
      <c r="GH56" s="134"/>
      <c r="GI56" s="2221"/>
      <c r="GJ56" s="2221"/>
      <c r="GK56" s="2221"/>
      <c r="GL56" s="2221"/>
      <c r="GM56" s="2221"/>
      <c r="GN56" s="2221"/>
      <c r="GO56" s="2221"/>
      <c r="GP56" s="2221"/>
      <c r="GQ56" s="2221"/>
      <c r="GR56" s="2221"/>
      <c r="GS56" s="2221"/>
      <c r="GT56" s="2221"/>
      <c r="GU56" s="1352"/>
      <c r="GV56" s="490"/>
    </row>
    <row r="57" spans="1:204" ht="15" customHeight="1">
      <c r="A57" s="93" t="s">
        <v>1535</v>
      </c>
      <c r="B57" s="94" t="s">
        <v>23</v>
      </c>
      <c r="C57" s="135" t="s">
        <v>168</v>
      </c>
      <c r="D57" s="2221">
        <v>5562159</v>
      </c>
      <c r="E57" s="2221" t="s">
        <v>21</v>
      </c>
      <c r="F57" s="2221"/>
      <c r="G57" s="2221">
        <v>7499742</v>
      </c>
      <c r="H57" s="2221">
        <v>807650</v>
      </c>
      <c r="I57" s="2221">
        <v>311887</v>
      </c>
      <c r="J57" s="2221">
        <v>6380205</v>
      </c>
      <c r="K57" s="2221">
        <v>4831494</v>
      </c>
      <c r="L57" s="2221">
        <v>1430836</v>
      </c>
      <c r="M57" s="2221">
        <v>117875</v>
      </c>
      <c r="N57" s="2221">
        <v>89122</v>
      </c>
      <c r="O57" s="2221">
        <v>1618824</v>
      </c>
      <c r="P57" s="1351" t="s">
        <v>30</v>
      </c>
      <c r="Q57" s="630" t="s">
        <v>1536</v>
      </c>
      <c r="R57" s="93" t="s">
        <v>1535</v>
      </c>
      <c r="S57" s="94" t="s">
        <v>23</v>
      </c>
      <c r="T57" s="135" t="s">
        <v>168</v>
      </c>
      <c r="U57" s="2221">
        <v>2958217</v>
      </c>
      <c r="V57" s="2221" t="s">
        <v>22</v>
      </c>
      <c r="W57" s="2587">
        <v>2910743</v>
      </c>
      <c r="X57" s="2587"/>
      <c r="Y57" s="2221" t="s">
        <v>21</v>
      </c>
      <c r="Z57" s="2221">
        <v>290</v>
      </c>
      <c r="AA57" s="2221">
        <v>2910453</v>
      </c>
      <c r="AB57" s="2221">
        <v>2904928</v>
      </c>
      <c r="AC57" s="2221">
        <v>5525</v>
      </c>
      <c r="AD57" s="2221" t="s">
        <v>21</v>
      </c>
      <c r="AE57" s="2221">
        <v>7240</v>
      </c>
      <c r="AF57" s="2221">
        <v>715781</v>
      </c>
      <c r="AG57" s="1351" t="s">
        <v>30</v>
      </c>
      <c r="AH57" s="630" t="s">
        <v>1536</v>
      </c>
      <c r="AI57" s="93" t="s">
        <v>1535</v>
      </c>
      <c r="AJ57" s="94" t="s">
        <v>23</v>
      </c>
      <c r="AK57" s="135" t="s">
        <v>168</v>
      </c>
      <c r="AL57" s="2221">
        <v>13603</v>
      </c>
      <c r="AM57" s="2221" t="s">
        <v>22</v>
      </c>
      <c r="AN57" s="2587">
        <v>16269</v>
      </c>
      <c r="AO57" s="2587"/>
      <c r="AP57" s="2221" t="s">
        <v>21</v>
      </c>
      <c r="AQ57" s="2221">
        <v>56</v>
      </c>
      <c r="AR57" s="2221">
        <v>16213</v>
      </c>
      <c r="AS57" s="2221">
        <v>10733</v>
      </c>
      <c r="AT57" s="2221">
        <v>221</v>
      </c>
      <c r="AU57" s="2221">
        <v>5259</v>
      </c>
      <c r="AV57" s="2221">
        <v>28</v>
      </c>
      <c r="AW57" s="2221">
        <v>8451</v>
      </c>
      <c r="AX57" s="1351" t="s">
        <v>30</v>
      </c>
      <c r="AY57" s="630" t="s">
        <v>1536</v>
      </c>
      <c r="AZ57" s="93" t="s">
        <v>1535</v>
      </c>
      <c r="BA57" s="94" t="s">
        <v>23</v>
      </c>
      <c r="BB57" s="135" t="s">
        <v>168</v>
      </c>
      <c r="BC57" s="2221">
        <v>257682</v>
      </c>
      <c r="BD57" s="2221" t="s">
        <v>22</v>
      </c>
      <c r="BE57" s="2587">
        <v>420852</v>
      </c>
      <c r="BF57" s="2587"/>
      <c r="BG57" s="2221">
        <v>240139</v>
      </c>
      <c r="BH57" s="2221">
        <v>6413</v>
      </c>
      <c r="BI57" s="2221">
        <v>174300</v>
      </c>
      <c r="BJ57" s="2221">
        <v>50063</v>
      </c>
      <c r="BK57" s="2221">
        <v>116012</v>
      </c>
      <c r="BL57" s="2221">
        <v>8225</v>
      </c>
      <c r="BM57" s="2221">
        <v>522</v>
      </c>
      <c r="BN57" s="2221">
        <v>229863</v>
      </c>
      <c r="BO57" s="1351" t="s">
        <v>30</v>
      </c>
      <c r="BP57" s="630" t="s">
        <v>1536</v>
      </c>
      <c r="BQ57" s="93" t="s">
        <v>1535</v>
      </c>
      <c r="BR57" s="94" t="s">
        <v>23</v>
      </c>
      <c r="BS57" s="135" t="s">
        <v>168</v>
      </c>
      <c r="BT57" s="2221">
        <v>26840</v>
      </c>
      <c r="BU57" s="2221" t="s">
        <v>22</v>
      </c>
      <c r="BV57" s="2587">
        <v>1354358</v>
      </c>
      <c r="BW57" s="2587"/>
      <c r="BX57" s="2221">
        <v>163270</v>
      </c>
      <c r="BY57" s="2221">
        <v>184097</v>
      </c>
      <c r="BZ57" s="2221">
        <v>1006991</v>
      </c>
      <c r="CA57" s="2221">
        <v>33681</v>
      </c>
      <c r="CB57" s="2221">
        <v>933782</v>
      </c>
      <c r="CC57" s="2221">
        <v>39528</v>
      </c>
      <c r="CD57" s="2221" t="s">
        <v>22</v>
      </c>
      <c r="CE57" s="2221" t="s">
        <v>22</v>
      </c>
      <c r="CF57" s="1351" t="s">
        <v>30</v>
      </c>
      <c r="CG57" s="630" t="s">
        <v>1536</v>
      </c>
      <c r="CH57" s="93" t="s">
        <v>1535</v>
      </c>
      <c r="CI57" s="94" t="s">
        <v>23</v>
      </c>
      <c r="CJ57" s="135" t="s">
        <v>168</v>
      </c>
      <c r="CK57" s="2221">
        <v>24469</v>
      </c>
      <c r="CL57" s="549" t="s">
        <v>21</v>
      </c>
      <c r="CM57" s="2587">
        <v>25046</v>
      </c>
      <c r="CN57" s="2587"/>
      <c r="CO57" s="2221">
        <v>2185</v>
      </c>
      <c r="CP57" s="2221" t="s">
        <v>21</v>
      </c>
      <c r="CQ57" s="2221">
        <v>22861</v>
      </c>
      <c r="CR57" s="2221" t="s">
        <v>21</v>
      </c>
      <c r="CS57" s="2221">
        <v>22372</v>
      </c>
      <c r="CT57" s="2221">
        <v>489</v>
      </c>
      <c r="CU57" s="2221" t="s">
        <v>21</v>
      </c>
      <c r="CV57" s="2221">
        <v>8450</v>
      </c>
      <c r="CW57" s="1351" t="s">
        <v>30</v>
      </c>
      <c r="CX57" s="630" t="s">
        <v>1536</v>
      </c>
      <c r="CY57" s="93" t="s">
        <v>1535</v>
      </c>
      <c r="CZ57" s="94" t="s">
        <v>23</v>
      </c>
      <c r="DA57" s="135" t="s">
        <v>168</v>
      </c>
      <c r="DB57" s="2221">
        <v>989323</v>
      </c>
      <c r="DC57" s="2221">
        <v>2793761</v>
      </c>
      <c r="DD57" s="2587">
        <v>2824401</v>
      </c>
      <c r="DE57" s="2587"/>
      <c r="DF57" s="2221" t="s">
        <v>21</v>
      </c>
      <c r="DG57" s="2221" t="s">
        <v>21</v>
      </c>
      <c r="DH57" s="2221">
        <v>2824401</v>
      </c>
      <c r="DI57" s="2221">
        <v>48417</v>
      </c>
      <c r="DJ57" s="2221">
        <v>2768920</v>
      </c>
      <c r="DK57" s="2221">
        <v>7064</v>
      </c>
      <c r="DL57" s="2221">
        <v>817626</v>
      </c>
      <c r="DM57" s="2221">
        <v>1948895</v>
      </c>
      <c r="DN57" s="1351" t="s">
        <v>30</v>
      </c>
      <c r="DO57" s="630" t="s">
        <v>1536</v>
      </c>
      <c r="DP57" s="93" t="s">
        <v>1535</v>
      </c>
      <c r="DQ57" s="94" t="s">
        <v>23</v>
      </c>
      <c r="DR57" s="135" t="s">
        <v>168</v>
      </c>
      <c r="DS57" s="2221">
        <v>214224</v>
      </c>
      <c r="DT57" s="2221">
        <v>10925178</v>
      </c>
      <c r="DU57" s="2587">
        <v>7503254</v>
      </c>
      <c r="DV57" s="2587"/>
      <c r="DW57" s="2221">
        <v>2476141</v>
      </c>
      <c r="DX57" s="2221">
        <v>117389</v>
      </c>
      <c r="DY57" s="2221">
        <v>4909724</v>
      </c>
      <c r="DZ57" s="2221" t="s">
        <v>21</v>
      </c>
      <c r="EA57" s="2221">
        <v>4542618</v>
      </c>
      <c r="EB57" s="2221">
        <v>367106</v>
      </c>
      <c r="EC57" s="2221">
        <v>3457533</v>
      </c>
      <c r="ED57" s="2221" t="s">
        <v>22</v>
      </c>
      <c r="EE57" s="1351" t="s">
        <v>30</v>
      </c>
      <c r="EF57" s="630" t="s">
        <v>1536</v>
      </c>
      <c r="EG57" s="93" t="s">
        <v>1535</v>
      </c>
      <c r="EH57" s="94" t="s">
        <v>23</v>
      </c>
      <c r="EI57" s="135" t="s">
        <v>168</v>
      </c>
      <c r="EJ57" s="2221">
        <v>48912</v>
      </c>
      <c r="EK57" s="2221">
        <v>9608</v>
      </c>
      <c r="EL57" s="2587">
        <v>62717</v>
      </c>
      <c r="EM57" s="2587"/>
      <c r="EN57" s="2221">
        <v>23027</v>
      </c>
      <c r="EO57" s="2221">
        <v>15036</v>
      </c>
      <c r="EP57" s="2221">
        <v>24654</v>
      </c>
      <c r="EQ57" s="2221">
        <v>6004</v>
      </c>
      <c r="ER57" s="2221">
        <v>17012</v>
      </c>
      <c r="ES57" s="2221">
        <v>1638</v>
      </c>
      <c r="ET57" s="2221">
        <v>1822</v>
      </c>
      <c r="EU57" s="2221" t="s">
        <v>22</v>
      </c>
      <c r="EV57" s="1351" t="s">
        <v>30</v>
      </c>
      <c r="EW57" s="630" t="s">
        <v>1536</v>
      </c>
      <c r="EX57" s="93" t="s">
        <v>1535</v>
      </c>
      <c r="EY57" s="94" t="s">
        <v>23</v>
      </c>
      <c r="EZ57" s="135" t="s">
        <v>168</v>
      </c>
      <c r="FA57" s="2221">
        <v>481085</v>
      </c>
      <c r="FB57" s="2221" t="s">
        <v>22</v>
      </c>
      <c r="FC57" s="2587">
        <v>481089</v>
      </c>
      <c r="FD57" s="2587"/>
      <c r="FE57" s="2221">
        <v>95988</v>
      </c>
      <c r="FF57" s="2221">
        <v>126213</v>
      </c>
      <c r="FG57" s="2221">
        <v>258888</v>
      </c>
      <c r="FH57" s="2221" t="s">
        <v>22</v>
      </c>
      <c r="FI57" s="2221">
        <v>226325</v>
      </c>
      <c r="FJ57" s="2221">
        <v>32563</v>
      </c>
      <c r="FK57" s="2221" t="s">
        <v>22</v>
      </c>
      <c r="FL57" s="2221" t="s">
        <v>22</v>
      </c>
      <c r="FM57" s="1351" t="s">
        <v>30</v>
      </c>
      <c r="FN57" s="630" t="s">
        <v>1536</v>
      </c>
      <c r="FO57" s="93" t="s">
        <v>1535</v>
      </c>
      <c r="FP57" s="94" t="s">
        <v>23</v>
      </c>
      <c r="FQ57" s="135" t="s">
        <v>168</v>
      </c>
      <c r="FR57" s="2221">
        <v>192478</v>
      </c>
      <c r="FS57" s="2221" t="s">
        <v>21</v>
      </c>
      <c r="FT57" s="2587">
        <v>198154</v>
      </c>
      <c r="FU57" s="2587"/>
      <c r="FV57" s="2221">
        <v>195572</v>
      </c>
      <c r="FW57" s="2221" t="s">
        <v>21</v>
      </c>
      <c r="FX57" s="2221">
        <v>2582</v>
      </c>
      <c r="FY57" s="2221" t="s">
        <v>21</v>
      </c>
      <c r="FZ57" s="2221">
        <v>2475</v>
      </c>
      <c r="GA57" s="2221">
        <v>107</v>
      </c>
      <c r="GB57" s="2221" t="s">
        <v>21</v>
      </c>
      <c r="GC57" s="2221">
        <v>36035</v>
      </c>
      <c r="GD57" s="1351" t="s">
        <v>30</v>
      </c>
      <c r="GE57" s="630" t="s">
        <v>1536</v>
      </c>
      <c r="GF57" s="93" t="s">
        <v>1535</v>
      </c>
      <c r="GG57" s="94" t="s">
        <v>23</v>
      </c>
      <c r="GH57" s="135" t="s">
        <v>168</v>
      </c>
      <c r="GI57" s="2221">
        <v>36462</v>
      </c>
      <c r="GJ57" s="2221" t="s">
        <v>21</v>
      </c>
      <c r="GK57" s="2587">
        <v>38989</v>
      </c>
      <c r="GL57" s="2587"/>
      <c r="GM57" s="2221">
        <v>36581</v>
      </c>
      <c r="GN57" s="2221" t="s">
        <v>21</v>
      </c>
      <c r="GO57" s="2221">
        <v>2408</v>
      </c>
      <c r="GP57" s="2221" t="s">
        <v>21</v>
      </c>
      <c r="GQ57" s="2221">
        <v>2352</v>
      </c>
      <c r="GR57" s="2221">
        <v>56</v>
      </c>
      <c r="GS57" s="2221" t="s">
        <v>21</v>
      </c>
      <c r="GT57" s="2221">
        <v>12774</v>
      </c>
      <c r="GU57" s="1351" t="s">
        <v>30</v>
      </c>
      <c r="GV57" s="630" t="s">
        <v>1536</v>
      </c>
    </row>
    <row r="58" spans="1:204" ht="15" customHeight="1">
      <c r="A58" s="88" t="s">
        <v>26</v>
      </c>
      <c r="B58" s="89" t="s">
        <v>26</v>
      </c>
      <c r="C58" s="135" t="s">
        <v>169</v>
      </c>
      <c r="D58" s="2221">
        <v>5148084</v>
      </c>
      <c r="E58" s="2221" t="s">
        <v>21</v>
      </c>
      <c r="F58" s="2221"/>
      <c r="G58" s="2221">
        <v>6812884</v>
      </c>
      <c r="H58" s="2221">
        <v>705186</v>
      </c>
      <c r="I58" s="2221">
        <v>294350</v>
      </c>
      <c r="J58" s="2221">
        <v>5813348</v>
      </c>
      <c r="K58" s="2221">
        <v>4379741</v>
      </c>
      <c r="L58" s="2221">
        <v>1319095</v>
      </c>
      <c r="M58" s="2221">
        <v>114512</v>
      </c>
      <c r="N58" s="2221">
        <v>76800</v>
      </c>
      <c r="O58" s="2221">
        <v>1706514</v>
      </c>
      <c r="P58" s="1351" t="s">
        <v>31</v>
      </c>
      <c r="Q58" s="630" t="s">
        <v>26</v>
      </c>
      <c r="R58" s="88" t="s">
        <v>26</v>
      </c>
      <c r="S58" s="89" t="s">
        <v>26</v>
      </c>
      <c r="T58" s="135" t="s">
        <v>169</v>
      </c>
      <c r="U58" s="2221">
        <v>2631081</v>
      </c>
      <c r="V58" s="2221" t="s">
        <v>22</v>
      </c>
      <c r="W58" s="2587">
        <v>2638374</v>
      </c>
      <c r="X58" s="2587"/>
      <c r="Y58" s="2221" t="s">
        <v>21</v>
      </c>
      <c r="Z58" s="2221">
        <v>173</v>
      </c>
      <c r="AA58" s="2221">
        <v>2638201</v>
      </c>
      <c r="AB58" s="2221">
        <v>2632660</v>
      </c>
      <c r="AC58" s="2221">
        <v>5541</v>
      </c>
      <c r="AD58" s="2221" t="s">
        <v>21</v>
      </c>
      <c r="AE58" s="2221">
        <v>709</v>
      </c>
      <c r="AF58" s="2221">
        <v>726026</v>
      </c>
      <c r="AG58" s="1351" t="s">
        <v>31</v>
      </c>
      <c r="AH58" s="630" t="s">
        <v>26</v>
      </c>
      <c r="AI58" s="88" t="s">
        <v>26</v>
      </c>
      <c r="AJ58" s="89" t="s">
        <v>26</v>
      </c>
      <c r="AK58" s="135" t="s">
        <v>169</v>
      </c>
      <c r="AL58" s="2221">
        <v>40396</v>
      </c>
      <c r="AM58" s="2221" t="s">
        <v>22</v>
      </c>
      <c r="AN58" s="2587">
        <v>36614</v>
      </c>
      <c r="AO58" s="2587"/>
      <c r="AP58" s="2221" t="s">
        <v>21</v>
      </c>
      <c r="AQ58" s="2221">
        <v>50</v>
      </c>
      <c r="AR58" s="2221">
        <v>36564</v>
      </c>
      <c r="AS58" s="2221">
        <v>30261</v>
      </c>
      <c r="AT58" s="2221">
        <v>264</v>
      </c>
      <c r="AU58" s="2221">
        <v>6039</v>
      </c>
      <c r="AV58" s="2221">
        <v>27</v>
      </c>
      <c r="AW58" s="2221">
        <v>12221</v>
      </c>
      <c r="AX58" s="1351" t="s">
        <v>31</v>
      </c>
      <c r="AY58" s="630" t="s">
        <v>26</v>
      </c>
      <c r="AZ58" s="88" t="s">
        <v>26</v>
      </c>
      <c r="BA58" s="89" t="s">
        <v>26</v>
      </c>
      <c r="BB58" s="135" t="s">
        <v>169</v>
      </c>
      <c r="BC58" s="2221">
        <v>272807</v>
      </c>
      <c r="BD58" s="2221" t="s">
        <v>22</v>
      </c>
      <c r="BE58" s="2587">
        <v>392339</v>
      </c>
      <c r="BF58" s="2587"/>
      <c r="BG58" s="2221">
        <v>218097</v>
      </c>
      <c r="BH58" s="2221">
        <v>8238</v>
      </c>
      <c r="BI58" s="2221">
        <v>166004</v>
      </c>
      <c r="BJ58" s="2221">
        <v>48275</v>
      </c>
      <c r="BK58" s="2221">
        <v>108296</v>
      </c>
      <c r="BL58" s="2221">
        <v>9433</v>
      </c>
      <c r="BM58" s="2221">
        <v>743</v>
      </c>
      <c r="BN58" s="2221">
        <v>239014</v>
      </c>
      <c r="BO58" s="1351" t="s">
        <v>31</v>
      </c>
      <c r="BP58" s="630" t="s">
        <v>26</v>
      </c>
      <c r="BQ58" s="88" t="s">
        <v>26</v>
      </c>
      <c r="BR58" s="89" t="s">
        <v>26</v>
      </c>
      <c r="BS58" s="135" t="s">
        <v>169</v>
      </c>
      <c r="BT58" s="2221">
        <v>26648</v>
      </c>
      <c r="BU58" s="2221" t="s">
        <v>22</v>
      </c>
      <c r="BV58" s="2587">
        <v>1240138</v>
      </c>
      <c r="BW58" s="2587"/>
      <c r="BX58" s="2221">
        <v>152185</v>
      </c>
      <c r="BY58" s="2221">
        <v>176114</v>
      </c>
      <c r="BZ58" s="2221">
        <v>911839</v>
      </c>
      <c r="CA58" s="2221">
        <v>37871</v>
      </c>
      <c r="CB58" s="2221">
        <v>838567</v>
      </c>
      <c r="CC58" s="2221">
        <v>35401</v>
      </c>
      <c r="CD58" s="2221" t="s">
        <v>22</v>
      </c>
      <c r="CE58" s="2221" t="s">
        <v>22</v>
      </c>
      <c r="CF58" s="1351" t="s">
        <v>31</v>
      </c>
      <c r="CG58" s="630" t="s">
        <v>26</v>
      </c>
      <c r="CH58" s="88" t="s">
        <v>26</v>
      </c>
      <c r="CI58" s="89" t="s">
        <v>26</v>
      </c>
      <c r="CJ58" s="135" t="s">
        <v>169</v>
      </c>
      <c r="CK58" s="2221">
        <v>23956</v>
      </c>
      <c r="CL58" s="549" t="s">
        <v>21</v>
      </c>
      <c r="CM58" s="2587">
        <v>23624</v>
      </c>
      <c r="CN58" s="2587"/>
      <c r="CO58" s="2221">
        <v>1866</v>
      </c>
      <c r="CP58" s="2221" t="s">
        <v>21</v>
      </c>
      <c r="CQ58" s="2221">
        <v>21758</v>
      </c>
      <c r="CR58" s="2221" t="s">
        <v>21</v>
      </c>
      <c r="CS58" s="2221">
        <v>21216</v>
      </c>
      <c r="CT58" s="2221">
        <v>542</v>
      </c>
      <c r="CU58" s="2221" t="s">
        <v>21</v>
      </c>
      <c r="CV58" s="2221">
        <v>8783</v>
      </c>
      <c r="CW58" s="1351" t="s">
        <v>31</v>
      </c>
      <c r="CX58" s="630" t="s">
        <v>26</v>
      </c>
      <c r="CY58" s="88" t="s">
        <v>26</v>
      </c>
      <c r="CZ58" s="89" t="s">
        <v>26</v>
      </c>
      <c r="DA58" s="135" t="s">
        <v>169</v>
      </c>
      <c r="DB58" s="2221">
        <v>822072</v>
      </c>
      <c r="DC58" s="2221">
        <v>2633653</v>
      </c>
      <c r="DD58" s="2587">
        <v>2653157</v>
      </c>
      <c r="DE58" s="2587"/>
      <c r="DF58" s="2221" t="s">
        <v>21</v>
      </c>
      <c r="DG58" s="2221" t="s">
        <v>21</v>
      </c>
      <c r="DH58" s="2221">
        <v>2653157</v>
      </c>
      <c r="DI58" s="2221">
        <v>40949</v>
      </c>
      <c r="DJ58" s="2221">
        <v>2606485</v>
      </c>
      <c r="DK58" s="2221">
        <v>5723</v>
      </c>
      <c r="DL58" s="2221">
        <v>835528</v>
      </c>
      <c r="DM58" s="2221">
        <v>1846615</v>
      </c>
      <c r="DN58" s="1351" t="s">
        <v>31</v>
      </c>
      <c r="DO58" s="630" t="s">
        <v>26</v>
      </c>
      <c r="DP58" s="88" t="s">
        <v>26</v>
      </c>
      <c r="DQ58" s="89" t="s">
        <v>26</v>
      </c>
      <c r="DR58" s="135" t="s">
        <v>169</v>
      </c>
      <c r="DS58" s="2221">
        <v>201369</v>
      </c>
      <c r="DT58" s="2221">
        <v>10302053</v>
      </c>
      <c r="DU58" s="2587">
        <v>7213922</v>
      </c>
      <c r="DV58" s="2587"/>
      <c r="DW58" s="2221">
        <v>2177365</v>
      </c>
      <c r="DX58" s="2221">
        <v>328955</v>
      </c>
      <c r="DY58" s="2221">
        <v>4707602</v>
      </c>
      <c r="DZ58" s="2221" t="s">
        <v>21</v>
      </c>
      <c r="EA58" s="2221">
        <v>4297393</v>
      </c>
      <c r="EB58" s="2221">
        <v>410209</v>
      </c>
      <c r="EC58" s="2221">
        <v>3050948</v>
      </c>
      <c r="ED58" s="2221" t="s">
        <v>22</v>
      </c>
      <c r="EE58" s="1351" t="s">
        <v>31</v>
      </c>
      <c r="EF58" s="630" t="s">
        <v>26</v>
      </c>
      <c r="EG58" s="88" t="s">
        <v>26</v>
      </c>
      <c r="EH58" s="89" t="s">
        <v>26</v>
      </c>
      <c r="EI58" s="135" t="s">
        <v>169</v>
      </c>
      <c r="EJ58" s="2221">
        <v>46817</v>
      </c>
      <c r="EK58" s="2221">
        <v>9054</v>
      </c>
      <c r="EL58" s="2587">
        <v>59961</v>
      </c>
      <c r="EM58" s="2587"/>
      <c r="EN58" s="2221">
        <v>22248</v>
      </c>
      <c r="EO58" s="2221">
        <v>13457</v>
      </c>
      <c r="EP58" s="2221">
        <v>24256</v>
      </c>
      <c r="EQ58" s="2221">
        <v>5788</v>
      </c>
      <c r="ER58" s="2221">
        <v>16810</v>
      </c>
      <c r="ES58" s="2221">
        <v>1658</v>
      </c>
      <c r="ET58" s="2221">
        <v>1692</v>
      </c>
      <c r="EU58" s="2221" t="s">
        <v>22</v>
      </c>
      <c r="EV58" s="1351" t="s">
        <v>31</v>
      </c>
      <c r="EW58" s="630" t="s">
        <v>26</v>
      </c>
      <c r="EX58" s="88" t="s">
        <v>26</v>
      </c>
      <c r="EY58" s="89" t="s">
        <v>26</v>
      </c>
      <c r="EZ58" s="135" t="s">
        <v>169</v>
      </c>
      <c r="FA58" s="2221">
        <v>479497</v>
      </c>
      <c r="FB58" s="2221" t="s">
        <v>22</v>
      </c>
      <c r="FC58" s="2587">
        <v>479495</v>
      </c>
      <c r="FD58" s="2587"/>
      <c r="FE58" s="2221">
        <v>92224</v>
      </c>
      <c r="FF58" s="2221">
        <v>130568</v>
      </c>
      <c r="FG58" s="2221">
        <v>256703</v>
      </c>
      <c r="FH58" s="2221" t="s">
        <v>22</v>
      </c>
      <c r="FI58" s="2221">
        <v>221153</v>
      </c>
      <c r="FJ58" s="2221">
        <v>35550</v>
      </c>
      <c r="FK58" s="2221" t="s">
        <v>22</v>
      </c>
      <c r="FL58" s="2221" t="s">
        <v>22</v>
      </c>
      <c r="FM58" s="1351" t="s">
        <v>31</v>
      </c>
      <c r="FN58" s="630" t="s">
        <v>26</v>
      </c>
      <c r="FO58" s="88" t="s">
        <v>26</v>
      </c>
      <c r="FP58" s="89" t="s">
        <v>26</v>
      </c>
      <c r="FQ58" s="135" t="s">
        <v>169</v>
      </c>
      <c r="FR58" s="2221">
        <v>216005</v>
      </c>
      <c r="FS58" s="2221" t="s">
        <v>21</v>
      </c>
      <c r="FT58" s="2587">
        <v>217974</v>
      </c>
      <c r="FU58" s="2587"/>
      <c r="FV58" s="2221">
        <v>216292</v>
      </c>
      <c r="FW58" s="2221" t="s">
        <v>21</v>
      </c>
      <c r="FX58" s="2221">
        <v>1682</v>
      </c>
      <c r="FY58" s="2221" t="s">
        <v>21</v>
      </c>
      <c r="FZ58" s="2221">
        <v>1621</v>
      </c>
      <c r="GA58" s="2221">
        <v>61</v>
      </c>
      <c r="GB58" s="2221" t="s">
        <v>21</v>
      </c>
      <c r="GC58" s="2221">
        <v>34109</v>
      </c>
      <c r="GD58" s="1351" t="s">
        <v>31</v>
      </c>
      <c r="GE58" s="630" t="s">
        <v>26</v>
      </c>
      <c r="GF58" s="88" t="s">
        <v>26</v>
      </c>
      <c r="GG58" s="89" t="s">
        <v>26</v>
      </c>
      <c r="GH58" s="135" t="s">
        <v>169</v>
      </c>
      <c r="GI58" s="2221">
        <v>43942</v>
      </c>
      <c r="GJ58" s="2221" t="s">
        <v>21</v>
      </c>
      <c r="GK58" s="2587">
        <v>46252</v>
      </c>
      <c r="GL58" s="2587"/>
      <c r="GM58" s="2221">
        <v>43428</v>
      </c>
      <c r="GN58" s="2221" t="s">
        <v>21</v>
      </c>
      <c r="GO58" s="2221">
        <v>2824</v>
      </c>
      <c r="GP58" s="2221" t="s">
        <v>21</v>
      </c>
      <c r="GQ58" s="2221">
        <v>2752</v>
      </c>
      <c r="GR58" s="2221">
        <v>72</v>
      </c>
      <c r="GS58" s="2221" t="s">
        <v>21</v>
      </c>
      <c r="GT58" s="2221">
        <v>10759</v>
      </c>
      <c r="GU58" s="1351" t="s">
        <v>31</v>
      </c>
      <c r="GV58" s="630" t="s">
        <v>26</v>
      </c>
    </row>
    <row r="59" spans="1:204" ht="15" customHeight="1">
      <c r="A59" s="88" t="s">
        <v>26</v>
      </c>
      <c r="B59" s="89" t="s">
        <v>26</v>
      </c>
      <c r="C59" s="135" t="s">
        <v>170</v>
      </c>
      <c r="D59" s="2221">
        <v>5023226</v>
      </c>
      <c r="E59" s="2221" t="s">
        <v>21</v>
      </c>
      <c r="F59" s="2221"/>
      <c r="G59" s="2221">
        <v>6935724</v>
      </c>
      <c r="H59" s="2221">
        <v>729746</v>
      </c>
      <c r="I59" s="2221">
        <v>280954</v>
      </c>
      <c r="J59" s="2221">
        <v>5925024</v>
      </c>
      <c r="K59" s="2221">
        <v>4448791</v>
      </c>
      <c r="L59" s="2221">
        <v>1365639</v>
      </c>
      <c r="M59" s="2221">
        <v>110595</v>
      </c>
      <c r="N59" s="2221">
        <v>69033</v>
      </c>
      <c r="O59" s="2221">
        <v>1593256</v>
      </c>
      <c r="P59" s="1351" t="s">
        <v>32</v>
      </c>
      <c r="Q59" s="630" t="s">
        <v>26</v>
      </c>
      <c r="R59" s="88" t="s">
        <v>26</v>
      </c>
      <c r="S59" s="89" t="s">
        <v>26</v>
      </c>
      <c r="T59" s="135" t="s">
        <v>170</v>
      </c>
      <c r="U59" s="2221">
        <v>2373655</v>
      </c>
      <c r="V59" s="2221" t="s">
        <v>22</v>
      </c>
      <c r="W59" s="2587">
        <v>2485889</v>
      </c>
      <c r="X59" s="2587"/>
      <c r="Y59" s="2221" t="s">
        <v>21</v>
      </c>
      <c r="Z59" s="2221" t="s">
        <v>21</v>
      </c>
      <c r="AA59" s="2221">
        <v>2485889</v>
      </c>
      <c r="AB59" s="2221">
        <v>2481984</v>
      </c>
      <c r="AC59" s="2221">
        <v>3905</v>
      </c>
      <c r="AD59" s="2221" t="s">
        <v>21</v>
      </c>
      <c r="AE59" s="2221" t="s">
        <v>21</v>
      </c>
      <c r="AF59" s="2221">
        <v>631220</v>
      </c>
      <c r="AG59" s="1351" t="s">
        <v>32</v>
      </c>
      <c r="AH59" s="630" t="s">
        <v>26</v>
      </c>
      <c r="AI59" s="88" t="s">
        <v>26</v>
      </c>
      <c r="AJ59" s="89" t="s">
        <v>26</v>
      </c>
      <c r="AK59" s="135" t="s">
        <v>170</v>
      </c>
      <c r="AL59" s="2221">
        <v>34000</v>
      </c>
      <c r="AM59" s="2221" t="s">
        <v>22</v>
      </c>
      <c r="AN59" s="2587">
        <v>37994</v>
      </c>
      <c r="AO59" s="2587"/>
      <c r="AP59" s="2221" t="s">
        <v>21</v>
      </c>
      <c r="AQ59" s="2221">
        <v>52</v>
      </c>
      <c r="AR59" s="2221">
        <v>37942</v>
      </c>
      <c r="AS59" s="2221">
        <v>31392</v>
      </c>
      <c r="AT59" s="2221">
        <v>275</v>
      </c>
      <c r="AU59" s="2221">
        <v>6275</v>
      </c>
      <c r="AV59" s="2221">
        <v>31</v>
      </c>
      <c r="AW59" s="2221">
        <v>8168</v>
      </c>
      <c r="AX59" s="1351" t="s">
        <v>32</v>
      </c>
      <c r="AY59" s="630" t="s">
        <v>26</v>
      </c>
      <c r="AZ59" s="88" t="s">
        <v>26</v>
      </c>
      <c r="BA59" s="89" t="s">
        <v>26</v>
      </c>
      <c r="BB59" s="135" t="s">
        <v>170</v>
      </c>
      <c r="BC59" s="2221">
        <v>277739</v>
      </c>
      <c r="BD59" s="2221" t="s">
        <v>22</v>
      </c>
      <c r="BE59" s="2587">
        <v>419550</v>
      </c>
      <c r="BF59" s="2587"/>
      <c r="BG59" s="2221">
        <v>246142</v>
      </c>
      <c r="BH59" s="2221">
        <v>9001</v>
      </c>
      <c r="BI59" s="2221">
        <v>164407</v>
      </c>
      <c r="BJ59" s="2221">
        <v>47388</v>
      </c>
      <c r="BK59" s="2221">
        <v>109152</v>
      </c>
      <c r="BL59" s="2221">
        <v>7867</v>
      </c>
      <c r="BM59" s="2221">
        <v>912</v>
      </c>
      <c r="BN59" s="2221">
        <v>235094</v>
      </c>
      <c r="BO59" s="1351" t="s">
        <v>32</v>
      </c>
      <c r="BP59" s="630" t="s">
        <v>26</v>
      </c>
      <c r="BQ59" s="88" t="s">
        <v>26</v>
      </c>
      <c r="BR59" s="89" t="s">
        <v>26</v>
      </c>
      <c r="BS59" s="135" t="s">
        <v>170</v>
      </c>
      <c r="BT59" s="2221">
        <v>27934</v>
      </c>
      <c r="BU59" s="2221" t="s">
        <v>22</v>
      </c>
      <c r="BV59" s="2587">
        <v>1310714</v>
      </c>
      <c r="BW59" s="2587"/>
      <c r="BX59" s="2221">
        <v>167620</v>
      </c>
      <c r="BY59" s="2221">
        <v>207812</v>
      </c>
      <c r="BZ59" s="2221">
        <v>935282</v>
      </c>
      <c r="CA59" s="2221">
        <v>32608</v>
      </c>
      <c r="CB59" s="2221">
        <v>864902</v>
      </c>
      <c r="CC59" s="2221">
        <v>37772</v>
      </c>
      <c r="CD59" s="2221" t="s">
        <v>22</v>
      </c>
      <c r="CE59" s="2221" t="s">
        <v>22</v>
      </c>
      <c r="CF59" s="1351" t="s">
        <v>32</v>
      </c>
      <c r="CG59" s="630" t="s">
        <v>26</v>
      </c>
      <c r="CH59" s="88" t="s">
        <v>26</v>
      </c>
      <c r="CI59" s="89" t="s">
        <v>26</v>
      </c>
      <c r="CJ59" s="135" t="s">
        <v>170</v>
      </c>
      <c r="CK59" s="2221">
        <v>29141</v>
      </c>
      <c r="CL59" s="549" t="s">
        <v>21</v>
      </c>
      <c r="CM59" s="2587">
        <v>28307</v>
      </c>
      <c r="CN59" s="2587"/>
      <c r="CO59" s="2221">
        <v>1990</v>
      </c>
      <c r="CP59" s="2221" t="s">
        <v>21</v>
      </c>
      <c r="CQ59" s="2221">
        <v>26317</v>
      </c>
      <c r="CR59" s="2221" t="s">
        <v>21</v>
      </c>
      <c r="CS59" s="2221">
        <v>25914</v>
      </c>
      <c r="CT59" s="2221">
        <v>403</v>
      </c>
      <c r="CU59" s="2221" t="s">
        <v>21</v>
      </c>
      <c r="CV59" s="2221">
        <v>9616</v>
      </c>
      <c r="CW59" s="1351" t="s">
        <v>32</v>
      </c>
      <c r="CX59" s="630" t="s">
        <v>26</v>
      </c>
      <c r="CY59" s="88" t="s">
        <v>26</v>
      </c>
      <c r="CZ59" s="89" t="s">
        <v>26</v>
      </c>
      <c r="DA59" s="135" t="s">
        <v>170</v>
      </c>
      <c r="DB59" s="2221">
        <v>1053640</v>
      </c>
      <c r="DC59" s="2221">
        <v>2827588</v>
      </c>
      <c r="DD59" s="2587">
        <v>2795432</v>
      </c>
      <c r="DE59" s="2587"/>
      <c r="DF59" s="2221" t="s">
        <v>21</v>
      </c>
      <c r="DG59" s="2221" t="s">
        <v>21</v>
      </c>
      <c r="DH59" s="2221">
        <v>2795432</v>
      </c>
      <c r="DI59" s="2221">
        <v>47922</v>
      </c>
      <c r="DJ59" s="2221">
        <v>2741548</v>
      </c>
      <c r="DK59" s="2221">
        <v>5962</v>
      </c>
      <c r="DL59" s="2221">
        <v>918325</v>
      </c>
      <c r="DM59" s="2221">
        <v>1841432</v>
      </c>
      <c r="DN59" s="1351" t="s">
        <v>32</v>
      </c>
      <c r="DO59" s="630" t="s">
        <v>26</v>
      </c>
      <c r="DP59" s="88" t="s">
        <v>26</v>
      </c>
      <c r="DQ59" s="89" t="s">
        <v>26</v>
      </c>
      <c r="DR59" s="135" t="s">
        <v>170</v>
      </c>
      <c r="DS59" s="2221">
        <v>215917</v>
      </c>
      <c r="DT59" s="2221">
        <v>10914960</v>
      </c>
      <c r="DU59" s="2587">
        <v>7646746</v>
      </c>
      <c r="DV59" s="2587"/>
      <c r="DW59" s="2221">
        <v>2304485</v>
      </c>
      <c r="DX59" s="2221">
        <v>327184</v>
      </c>
      <c r="DY59" s="2221">
        <v>5015077</v>
      </c>
      <c r="DZ59" s="2221" t="s">
        <v>21</v>
      </c>
      <c r="EA59" s="2221">
        <v>4568413</v>
      </c>
      <c r="EB59" s="2221">
        <v>446664</v>
      </c>
      <c r="EC59" s="2221">
        <v>3343777</v>
      </c>
      <c r="ED59" s="2221" t="s">
        <v>22</v>
      </c>
      <c r="EE59" s="1351" t="s">
        <v>32</v>
      </c>
      <c r="EF59" s="630" t="s">
        <v>26</v>
      </c>
      <c r="EG59" s="88" t="s">
        <v>26</v>
      </c>
      <c r="EH59" s="89" t="s">
        <v>26</v>
      </c>
      <c r="EI59" s="135" t="s">
        <v>170</v>
      </c>
      <c r="EJ59" s="2221">
        <v>46155</v>
      </c>
      <c r="EK59" s="2221">
        <v>9944</v>
      </c>
      <c r="EL59" s="2587">
        <v>61343</v>
      </c>
      <c r="EM59" s="2587"/>
      <c r="EN59" s="2221">
        <v>22903</v>
      </c>
      <c r="EO59" s="2221">
        <v>14796</v>
      </c>
      <c r="EP59" s="2221">
        <v>23644</v>
      </c>
      <c r="EQ59" s="2221">
        <v>6712</v>
      </c>
      <c r="ER59" s="2221">
        <v>15093</v>
      </c>
      <c r="ES59" s="2221">
        <v>1839</v>
      </c>
      <c r="ET59" s="2221">
        <v>1610</v>
      </c>
      <c r="EU59" s="2221" t="s">
        <v>22</v>
      </c>
      <c r="EV59" s="1351" t="s">
        <v>32</v>
      </c>
      <c r="EW59" s="630" t="s">
        <v>26</v>
      </c>
      <c r="EX59" s="88" t="s">
        <v>26</v>
      </c>
      <c r="EY59" s="89" t="s">
        <v>26</v>
      </c>
      <c r="EZ59" s="135" t="s">
        <v>170</v>
      </c>
      <c r="FA59" s="2221">
        <v>491762</v>
      </c>
      <c r="FB59" s="2221" t="s">
        <v>22</v>
      </c>
      <c r="FC59" s="2587">
        <v>491750</v>
      </c>
      <c r="FD59" s="2587"/>
      <c r="FE59" s="2221">
        <v>86860</v>
      </c>
      <c r="FF59" s="2221">
        <v>141239</v>
      </c>
      <c r="FG59" s="2221">
        <v>263651</v>
      </c>
      <c r="FH59" s="2221" t="s">
        <v>22</v>
      </c>
      <c r="FI59" s="2221">
        <v>231158</v>
      </c>
      <c r="FJ59" s="2221">
        <v>32493</v>
      </c>
      <c r="FK59" s="2221" t="s">
        <v>22</v>
      </c>
      <c r="FL59" s="2221" t="s">
        <v>22</v>
      </c>
      <c r="FM59" s="1351" t="s">
        <v>32</v>
      </c>
      <c r="FN59" s="630" t="s">
        <v>26</v>
      </c>
      <c r="FO59" s="88" t="s">
        <v>26</v>
      </c>
      <c r="FP59" s="89" t="s">
        <v>26</v>
      </c>
      <c r="FQ59" s="135" t="s">
        <v>170</v>
      </c>
      <c r="FR59" s="2221">
        <v>232984</v>
      </c>
      <c r="FS59" s="2221" t="s">
        <v>21</v>
      </c>
      <c r="FT59" s="2587">
        <v>237272</v>
      </c>
      <c r="FU59" s="2587"/>
      <c r="FV59" s="2221">
        <v>235344</v>
      </c>
      <c r="FW59" s="2221" t="s">
        <v>21</v>
      </c>
      <c r="FX59" s="2221">
        <v>1928</v>
      </c>
      <c r="FY59" s="2221" t="s">
        <v>21</v>
      </c>
      <c r="FZ59" s="2221">
        <v>1852</v>
      </c>
      <c r="GA59" s="2221">
        <v>76</v>
      </c>
      <c r="GB59" s="2221" t="s">
        <v>21</v>
      </c>
      <c r="GC59" s="2221">
        <v>29828</v>
      </c>
      <c r="GD59" s="1351" t="s">
        <v>32</v>
      </c>
      <c r="GE59" s="630" t="s">
        <v>26</v>
      </c>
      <c r="GF59" s="88" t="s">
        <v>26</v>
      </c>
      <c r="GG59" s="89" t="s">
        <v>26</v>
      </c>
      <c r="GH59" s="135" t="s">
        <v>170</v>
      </c>
      <c r="GI59" s="2221">
        <v>51279</v>
      </c>
      <c r="GJ59" s="2221" t="s">
        <v>21</v>
      </c>
      <c r="GK59" s="2587">
        <v>47388</v>
      </c>
      <c r="GL59" s="2587"/>
      <c r="GM59" s="2221">
        <v>44355</v>
      </c>
      <c r="GN59" s="2221" t="s">
        <v>21</v>
      </c>
      <c r="GO59" s="2221">
        <v>3033</v>
      </c>
      <c r="GP59" s="2221" t="s">
        <v>21</v>
      </c>
      <c r="GQ59" s="2221">
        <v>2964</v>
      </c>
      <c r="GR59" s="2221">
        <v>69</v>
      </c>
      <c r="GS59" s="2221" t="s">
        <v>21</v>
      </c>
      <c r="GT59" s="2221">
        <v>14619</v>
      </c>
      <c r="GU59" s="1351" t="s">
        <v>32</v>
      </c>
      <c r="GV59" s="630" t="s">
        <v>26</v>
      </c>
    </row>
    <row r="60" spans="1:204" ht="15" customHeight="1">
      <c r="A60" s="88" t="s">
        <v>26</v>
      </c>
      <c r="B60" s="89" t="s">
        <v>26</v>
      </c>
      <c r="C60" s="135" t="s">
        <v>171</v>
      </c>
      <c r="D60" s="2221">
        <v>5086088</v>
      </c>
      <c r="E60" s="2221" t="s">
        <v>21</v>
      </c>
      <c r="F60" s="2221"/>
      <c r="G60" s="2221">
        <v>6975670</v>
      </c>
      <c r="H60" s="2221">
        <v>740472</v>
      </c>
      <c r="I60" s="2221">
        <v>276643</v>
      </c>
      <c r="J60" s="2221">
        <v>5958555</v>
      </c>
      <c r="K60" s="2221">
        <v>4516968</v>
      </c>
      <c r="L60" s="2221">
        <v>1339924</v>
      </c>
      <c r="M60" s="2221">
        <v>101664</v>
      </c>
      <c r="N60" s="2221">
        <v>61465</v>
      </c>
      <c r="O60" s="2221">
        <v>1502567</v>
      </c>
      <c r="P60" s="1351" t="s">
        <v>33</v>
      </c>
      <c r="Q60" s="630" t="s">
        <v>26</v>
      </c>
      <c r="R60" s="88" t="s">
        <v>26</v>
      </c>
      <c r="S60" s="89" t="s">
        <v>26</v>
      </c>
      <c r="T60" s="135" t="s">
        <v>171</v>
      </c>
      <c r="U60" s="2221">
        <v>2609653</v>
      </c>
      <c r="V60" s="2221" t="s">
        <v>22</v>
      </c>
      <c r="W60" s="2587">
        <v>2626575</v>
      </c>
      <c r="X60" s="2587"/>
      <c r="Y60" s="2221" t="s">
        <v>21</v>
      </c>
      <c r="Z60" s="2221">
        <v>187</v>
      </c>
      <c r="AA60" s="2221">
        <v>2626388</v>
      </c>
      <c r="AB60" s="2221">
        <v>2621352</v>
      </c>
      <c r="AC60" s="2221">
        <v>4111</v>
      </c>
      <c r="AD60" s="2221">
        <v>925</v>
      </c>
      <c r="AE60" s="2221">
        <v>543</v>
      </c>
      <c r="AF60" s="2221">
        <v>632678</v>
      </c>
      <c r="AG60" s="1351" t="s">
        <v>33</v>
      </c>
      <c r="AH60" s="630" t="s">
        <v>26</v>
      </c>
      <c r="AI60" s="88" t="s">
        <v>26</v>
      </c>
      <c r="AJ60" s="89" t="s">
        <v>26</v>
      </c>
      <c r="AK60" s="135" t="s">
        <v>171</v>
      </c>
      <c r="AL60" s="2221">
        <v>35908</v>
      </c>
      <c r="AM60" s="2221" t="s">
        <v>22</v>
      </c>
      <c r="AN60" s="2587">
        <v>33577</v>
      </c>
      <c r="AO60" s="2587"/>
      <c r="AP60" s="2221" t="s">
        <v>21</v>
      </c>
      <c r="AQ60" s="2221">
        <v>46</v>
      </c>
      <c r="AR60" s="2221">
        <v>33531</v>
      </c>
      <c r="AS60" s="2221">
        <v>27727</v>
      </c>
      <c r="AT60" s="2221">
        <v>255</v>
      </c>
      <c r="AU60" s="2221">
        <v>5549</v>
      </c>
      <c r="AV60" s="2221">
        <v>39</v>
      </c>
      <c r="AW60" s="2221">
        <v>10457</v>
      </c>
      <c r="AX60" s="1351" t="s">
        <v>33</v>
      </c>
      <c r="AY60" s="630" t="s">
        <v>26</v>
      </c>
      <c r="AZ60" s="88" t="s">
        <v>26</v>
      </c>
      <c r="BA60" s="89" t="s">
        <v>26</v>
      </c>
      <c r="BB60" s="135" t="s">
        <v>171</v>
      </c>
      <c r="BC60" s="2221">
        <v>279957</v>
      </c>
      <c r="BD60" s="2221" t="s">
        <v>22</v>
      </c>
      <c r="BE60" s="2587">
        <v>393353</v>
      </c>
      <c r="BF60" s="2587"/>
      <c r="BG60" s="2221">
        <v>234052</v>
      </c>
      <c r="BH60" s="2221">
        <v>6486</v>
      </c>
      <c r="BI60" s="2221">
        <v>152815</v>
      </c>
      <c r="BJ60" s="2221">
        <v>50255</v>
      </c>
      <c r="BK60" s="2221">
        <v>94599</v>
      </c>
      <c r="BL60" s="2221">
        <v>7961</v>
      </c>
      <c r="BM60" s="2221">
        <v>443</v>
      </c>
      <c r="BN60" s="2221">
        <v>240979</v>
      </c>
      <c r="BO60" s="1351" t="s">
        <v>33</v>
      </c>
      <c r="BP60" s="630" t="s">
        <v>26</v>
      </c>
      <c r="BQ60" s="88" t="s">
        <v>26</v>
      </c>
      <c r="BR60" s="89" t="s">
        <v>26</v>
      </c>
      <c r="BS60" s="135" t="s">
        <v>171</v>
      </c>
      <c r="BT60" s="2221">
        <v>28495</v>
      </c>
      <c r="BU60" s="2221" t="s">
        <v>22</v>
      </c>
      <c r="BV60" s="2587">
        <v>1282864</v>
      </c>
      <c r="BW60" s="2587"/>
      <c r="BX60" s="2221">
        <v>181458</v>
      </c>
      <c r="BY60" s="2221">
        <v>183331</v>
      </c>
      <c r="BZ60" s="2221">
        <v>918075</v>
      </c>
      <c r="CA60" s="2221">
        <v>23802</v>
      </c>
      <c r="CB60" s="2221">
        <v>859744</v>
      </c>
      <c r="CC60" s="2221">
        <v>34529</v>
      </c>
      <c r="CD60" s="2221" t="s">
        <v>22</v>
      </c>
      <c r="CE60" s="2221" t="s">
        <v>22</v>
      </c>
      <c r="CF60" s="1351" t="s">
        <v>33</v>
      </c>
      <c r="CG60" s="630" t="s">
        <v>26</v>
      </c>
      <c r="CH60" s="88" t="s">
        <v>26</v>
      </c>
      <c r="CI60" s="89" t="s">
        <v>26</v>
      </c>
      <c r="CJ60" s="135" t="s">
        <v>171</v>
      </c>
      <c r="CK60" s="2221">
        <v>29257</v>
      </c>
      <c r="CL60" s="549" t="s">
        <v>21</v>
      </c>
      <c r="CM60" s="2587">
        <v>28238</v>
      </c>
      <c r="CN60" s="2587"/>
      <c r="CO60" s="2221">
        <v>2280</v>
      </c>
      <c r="CP60" s="2221" t="s">
        <v>21</v>
      </c>
      <c r="CQ60" s="2221">
        <v>25958</v>
      </c>
      <c r="CR60" s="2221" t="s">
        <v>21</v>
      </c>
      <c r="CS60" s="2221">
        <v>24427</v>
      </c>
      <c r="CT60" s="2221">
        <v>1531</v>
      </c>
      <c r="CU60" s="2221" t="s">
        <v>21</v>
      </c>
      <c r="CV60" s="2221">
        <v>10635</v>
      </c>
      <c r="CW60" s="1351" t="s">
        <v>33</v>
      </c>
      <c r="CX60" s="630" t="s">
        <v>26</v>
      </c>
      <c r="CY60" s="88" t="s">
        <v>26</v>
      </c>
      <c r="CZ60" s="89" t="s">
        <v>26</v>
      </c>
      <c r="DA60" s="135" t="s">
        <v>171</v>
      </c>
      <c r="DB60" s="2221">
        <v>857639</v>
      </c>
      <c r="DC60" s="2221">
        <v>2733680</v>
      </c>
      <c r="DD60" s="2587">
        <v>2672962</v>
      </c>
      <c r="DE60" s="2587"/>
      <c r="DF60" s="2221" t="s">
        <v>21</v>
      </c>
      <c r="DG60" s="2221" t="s">
        <v>21</v>
      </c>
      <c r="DH60" s="2221">
        <v>2672962</v>
      </c>
      <c r="DI60" s="2221">
        <v>50451</v>
      </c>
      <c r="DJ60" s="2221">
        <v>2616207</v>
      </c>
      <c r="DK60" s="2221">
        <v>6304</v>
      </c>
      <c r="DL60" s="2221">
        <v>887997</v>
      </c>
      <c r="DM60" s="2221">
        <v>1830154</v>
      </c>
      <c r="DN60" s="1351" t="s">
        <v>33</v>
      </c>
      <c r="DO60" s="630" t="s">
        <v>26</v>
      </c>
      <c r="DP60" s="88" t="s">
        <v>26</v>
      </c>
      <c r="DQ60" s="89" t="s">
        <v>26</v>
      </c>
      <c r="DR60" s="135" t="s">
        <v>171</v>
      </c>
      <c r="DS60" s="2221">
        <v>204407</v>
      </c>
      <c r="DT60" s="2221">
        <v>10443125</v>
      </c>
      <c r="DU60" s="2587">
        <v>7278543</v>
      </c>
      <c r="DV60" s="2587"/>
      <c r="DW60" s="2221">
        <v>2309372</v>
      </c>
      <c r="DX60" s="2221">
        <v>271283</v>
      </c>
      <c r="DY60" s="2221">
        <v>4697888</v>
      </c>
      <c r="DZ60" s="2221" t="s">
        <v>21</v>
      </c>
      <c r="EA60" s="2221">
        <v>4328705</v>
      </c>
      <c r="EB60" s="2221">
        <v>369183</v>
      </c>
      <c r="EC60" s="2221">
        <v>3216499</v>
      </c>
      <c r="ED60" s="2221" t="s">
        <v>22</v>
      </c>
      <c r="EE60" s="1351" t="s">
        <v>33</v>
      </c>
      <c r="EF60" s="630" t="s">
        <v>26</v>
      </c>
      <c r="EG60" s="88" t="s">
        <v>26</v>
      </c>
      <c r="EH60" s="89" t="s">
        <v>26</v>
      </c>
      <c r="EI60" s="135" t="s">
        <v>171</v>
      </c>
      <c r="EJ60" s="2221">
        <v>38526</v>
      </c>
      <c r="EK60" s="2221">
        <v>8397</v>
      </c>
      <c r="EL60" s="2587">
        <v>51396</v>
      </c>
      <c r="EM60" s="2587"/>
      <c r="EN60" s="2221">
        <v>20498</v>
      </c>
      <c r="EO60" s="2221">
        <v>10650</v>
      </c>
      <c r="EP60" s="2221">
        <v>20248</v>
      </c>
      <c r="EQ60" s="2221">
        <v>5337</v>
      </c>
      <c r="ER60" s="2221">
        <v>13118</v>
      </c>
      <c r="ES60" s="2221">
        <v>1793</v>
      </c>
      <c r="ET60" s="2221">
        <v>837</v>
      </c>
      <c r="EU60" s="2221" t="s">
        <v>22</v>
      </c>
      <c r="EV60" s="1351" t="s">
        <v>33</v>
      </c>
      <c r="EW60" s="630" t="s">
        <v>26</v>
      </c>
      <c r="EX60" s="88" t="s">
        <v>26</v>
      </c>
      <c r="EY60" s="89" t="s">
        <v>26</v>
      </c>
      <c r="EZ60" s="135" t="s">
        <v>171</v>
      </c>
      <c r="FA60" s="2221">
        <v>444956</v>
      </c>
      <c r="FB60" s="2221" t="s">
        <v>22</v>
      </c>
      <c r="FC60" s="2587">
        <v>444959</v>
      </c>
      <c r="FD60" s="2587"/>
      <c r="FE60" s="2221">
        <v>91478</v>
      </c>
      <c r="FF60" s="2221">
        <v>122711</v>
      </c>
      <c r="FG60" s="2221">
        <v>230770</v>
      </c>
      <c r="FH60" s="2221" t="s">
        <v>22</v>
      </c>
      <c r="FI60" s="2221">
        <v>207794</v>
      </c>
      <c r="FJ60" s="2221">
        <v>22976</v>
      </c>
      <c r="FK60" s="2221" t="s">
        <v>22</v>
      </c>
      <c r="FL60" s="2221" t="s">
        <v>22</v>
      </c>
      <c r="FM60" s="1351" t="s">
        <v>33</v>
      </c>
      <c r="FN60" s="630" t="s">
        <v>26</v>
      </c>
      <c r="FO60" s="88" t="s">
        <v>26</v>
      </c>
      <c r="FP60" s="89" t="s">
        <v>26</v>
      </c>
      <c r="FQ60" s="135" t="s">
        <v>171</v>
      </c>
      <c r="FR60" s="2221">
        <v>203623</v>
      </c>
      <c r="FS60" s="2221" t="s">
        <v>21</v>
      </c>
      <c r="FT60" s="2587">
        <v>202023</v>
      </c>
      <c r="FU60" s="2587"/>
      <c r="FV60" s="2221">
        <v>200804</v>
      </c>
      <c r="FW60" s="2221" t="s">
        <v>21</v>
      </c>
      <c r="FX60" s="2221">
        <v>1219</v>
      </c>
      <c r="FY60" s="2221" t="s">
        <v>21</v>
      </c>
      <c r="FZ60" s="2221">
        <v>1154</v>
      </c>
      <c r="GA60" s="2221">
        <v>65</v>
      </c>
      <c r="GB60" s="2221">
        <v>1526</v>
      </c>
      <c r="GC60" s="2221">
        <v>29892</v>
      </c>
      <c r="GD60" s="1351" t="s">
        <v>33</v>
      </c>
      <c r="GE60" s="630" t="s">
        <v>26</v>
      </c>
      <c r="GF60" s="88" t="s">
        <v>26</v>
      </c>
      <c r="GG60" s="89" t="s">
        <v>26</v>
      </c>
      <c r="GH60" s="135" t="s">
        <v>171</v>
      </c>
      <c r="GI60" s="2221">
        <v>50538</v>
      </c>
      <c r="GJ60" s="2221" t="s">
        <v>21</v>
      </c>
      <c r="GK60" s="2587">
        <v>47778</v>
      </c>
      <c r="GL60" s="2587"/>
      <c r="GM60" s="2221">
        <v>44972</v>
      </c>
      <c r="GN60" s="2221" t="s">
        <v>21</v>
      </c>
      <c r="GO60" s="2221">
        <v>2806</v>
      </c>
      <c r="GP60" s="2221" t="s">
        <v>21</v>
      </c>
      <c r="GQ60" s="2221">
        <v>2749</v>
      </c>
      <c r="GR60" s="2221">
        <v>57</v>
      </c>
      <c r="GS60" s="2221" t="s">
        <v>21</v>
      </c>
      <c r="GT60" s="2221">
        <v>17302</v>
      </c>
      <c r="GU60" s="1351" t="s">
        <v>33</v>
      </c>
      <c r="GV60" s="630" t="s">
        <v>26</v>
      </c>
    </row>
    <row r="61" spans="1:204" ht="15" customHeight="1">
      <c r="A61" s="88" t="s">
        <v>26</v>
      </c>
      <c r="B61" s="89" t="s">
        <v>26</v>
      </c>
      <c r="C61" s="135" t="s">
        <v>172</v>
      </c>
      <c r="D61" s="2221">
        <v>4909261</v>
      </c>
      <c r="E61" s="2221" t="s">
        <v>21</v>
      </c>
      <c r="F61" s="2221"/>
      <c r="G61" s="2221">
        <v>6421467</v>
      </c>
      <c r="H61" s="2221">
        <v>704032</v>
      </c>
      <c r="I61" s="2221">
        <v>234985</v>
      </c>
      <c r="J61" s="2221">
        <v>5482450</v>
      </c>
      <c r="K61" s="2221">
        <v>4139674</v>
      </c>
      <c r="L61" s="2221">
        <v>1243851</v>
      </c>
      <c r="M61" s="2221">
        <v>98925</v>
      </c>
      <c r="N61" s="2221">
        <v>78679</v>
      </c>
      <c r="O61" s="2221">
        <v>1654604</v>
      </c>
      <c r="P61" s="1351" t="s">
        <v>34</v>
      </c>
      <c r="Q61" s="630" t="s">
        <v>26</v>
      </c>
      <c r="R61" s="88" t="s">
        <v>26</v>
      </c>
      <c r="S61" s="89" t="s">
        <v>26</v>
      </c>
      <c r="T61" s="135" t="s">
        <v>172</v>
      </c>
      <c r="U61" s="2221">
        <v>2464306</v>
      </c>
      <c r="V61" s="2221" t="s">
        <v>22</v>
      </c>
      <c r="W61" s="2587">
        <v>2495726</v>
      </c>
      <c r="X61" s="2587"/>
      <c r="Y61" s="2221" t="s">
        <v>21</v>
      </c>
      <c r="Z61" s="2221">
        <v>194</v>
      </c>
      <c r="AA61" s="2221">
        <v>2495532</v>
      </c>
      <c r="AB61" s="2221">
        <v>2488904</v>
      </c>
      <c r="AC61" s="2221">
        <v>4266</v>
      </c>
      <c r="AD61" s="2221">
        <v>2362</v>
      </c>
      <c r="AE61" s="2221">
        <v>3007</v>
      </c>
      <c r="AF61" s="2221">
        <v>613382</v>
      </c>
      <c r="AG61" s="1351" t="s">
        <v>34</v>
      </c>
      <c r="AH61" s="630" t="s">
        <v>26</v>
      </c>
      <c r="AI61" s="88" t="s">
        <v>26</v>
      </c>
      <c r="AJ61" s="89" t="s">
        <v>26</v>
      </c>
      <c r="AK61" s="135" t="s">
        <v>172</v>
      </c>
      <c r="AL61" s="2221">
        <v>23099</v>
      </c>
      <c r="AM61" s="2221" t="s">
        <v>22</v>
      </c>
      <c r="AN61" s="2587">
        <v>24156</v>
      </c>
      <c r="AO61" s="2587"/>
      <c r="AP61" s="2221" t="s">
        <v>21</v>
      </c>
      <c r="AQ61" s="2221">
        <v>42</v>
      </c>
      <c r="AR61" s="2221">
        <v>24114</v>
      </c>
      <c r="AS61" s="2221">
        <v>18638</v>
      </c>
      <c r="AT61" s="2221">
        <v>244</v>
      </c>
      <c r="AU61" s="2221">
        <v>5232</v>
      </c>
      <c r="AV61" s="2221">
        <v>27</v>
      </c>
      <c r="AW61" s="2221">
        <v>9379</v>
      </c>
      <c r="AX61" s="1351" t="s">
        <v>34</v>
      </c>
      <c r="AY61" s="630" t="s">
        <v>26</v>
      </c>
      <c r="AZ61" s="88" t="s">
        <v>26</v>
      </c>
      <c r="BA61" s="89" t="s">
        <v>26</v>
      </c>
      <c r="BB61" s="135" t="s">
        <v>172</v>
      </c>
      <c r="BC61" s="2221">
        <v>255226</v>
      </c>
      <c r="BD61" s="2221" t="s">
        <v>22</v>
      </c>
      <c r="BE61" s="2587">
        <v>364897</v>
      </c>
      <c r="BF61" s="2587"/>
      <c r="BG61" s="2221">
        <v>211690</v>
      </c>
      <c r="BH61" s="2221">
        <v>6843</v>
      </c>
      <c r="BI61" s="2221">
        <v>146364</v>
      </c>
      <c r="BJ61" s="2221">
        <v>49742</v>
      </c>
      <c r="BK61" s="2221">
        <v>89500</v>
      </c>
      <c r="BL61" s="2221">
        <v>7122</v>
      </c>
      <c r="BM61" s="2221">
        <v>374</v>
      </c>
      <c r="BN61" s="2221">
        <v>234785</v>
      </c>
      <c r="BO61" s="1351" t="s">
        <v>34</v>
      </c>
      <c r="BP61" s="630" t="s">
        <v>26</v>
      </c>
      <c r="BQ61" s="88" t="s">
        <v>26</v>
      </c>
      <c r="BR61" s="89" t="s">
        <v>26</v>
      </c>
      <c r="BS61" s="135" t="s">
        <v>172</v>
      </c>
      <c r="BT61" s="2221">
        <v>21431</v>
      </c>
      <c r="BU61" s="2221" t="s">
        <v>22</v>
      </c>
      <c r="BV61" s="2587">
        <v>1162885</v>
      </c>
      <c r="BW61" s="2587"/>
      <c r="BX61" s="2221">
        <v>185604</v>
      </c>
      <c r="BY61" s="2221">
        <v>129595</v>
      </c>
      <c r="BZ61" s="2221">
        <v>847686</v>
      </c>
      <c r="CA61" s="2221">
        <v>28812</v>
      </c>
      <c r="CB61" s="2221">
        <v>784382</v>
      </c>
      <c r="CC61" s="2221">
        <v>34492</v>
      </c>
      <c r="CD61" s="2221" t="s">
        <v>22</v>
      </c>
      <c r="CE61" s="2221" t="s">
        <v>22</v>
      </c>
      <c r="CF61" s="1351" t="s">
        <v>34</v>
      </c>
      <c r="CG61" s="630" t="s">
        <v>26</v>
      </c>
      <c r="CH61" s="88" t="s">
        <v>26</v>
      </c>
      <c r="CI61" s="89" t="s">
        <v>26</v>
      </c>
      <c r="CJ61" s="135" t="s">
        <v>172</v>
      </c>
      <c r="CK61" s="2221">
        <v>24156</v>
      </c>
      <c r="CL61" s="549" t="s">
        <v>21</v>
      </c>
      <c r="CM61" s="2587">
        <v>24005</v>
      </c>
      <c r="CN61" s="2587"/>
      <c r="CO61" s="2221">
        <v>2261</v>
      </c>
      <c r="CP61" s="2221" t="s">
        <v>21</v>
      </c>
      <c r="CQ61" s="2221">
        <v>21744</v>
      </c>
      <c r="CR61" s="2221" t="s">
        <v>21</v>
      </c>
      <c r="CS61" s="2221">
        <v>20428</v>
      </c>
      <c r="CT61" s="2221">
        <v>1316</v>
      </c>
      <c r="CU61" s="2221" t="s">
        <v>21</v>
      </c>
      <c r="CV61" s="2221">
        <v>10785</v>
      </c>
      <c r="CW61" s="1351" t="s">
        <v>34</v>
      </c>
      <c r="CX61" s="630" t="s">
        <v>26</v>
      </c>
      <c r="CY61" s="88" t="s">
        <v>26</v>
      </c>
      <c r="CZ61" s="89" t="s">
        <v>26</v>
      </c>
      <c r="DA61" s="135" t="s">
        <v>172</v>
      </c>
      <c r="DB61" s="2221">
        <v>839174</v>
      </c>
      <c r="DC61" s="2221">
        <v>2855480</v>
      </c>
      <c r="DD61" s="2587">
        <v>2783348</v>
      </c>
      <c r="DE61" s="2587"/>
      <c r="DF61" s="2221" t="s">
        <v>21</v>
      </c>
      <c r="DG61" s="2221" t="s">
        <v>21</v>
      </c>
      <c r="DH61" s="2221">
        <v>2783348</v>
      </c>
      <c r="DI61" s="2221">
        <v>50884</v>
      </c>
      <c r="DJ61" s="2221">
        <v>2726222</v>
      </c>
      <c r="DK61" s="2221">
        <v>6242</v>
      </c>
      <c r="DL61" s="2221">
        <v>818467</v>
      </c>
      <c r="DM61" s="2221">
        <v>1891308</v>
      </c>
      <c r="DN61" s="1351" t="s">
        <v>34</v>
      </c>
      <c r="DO61" s="630" t="s">
        <v>26</v>
      </c>
      <c r="DP61" s="88" t="s">
        <v>26</v>
      </c>
      <c r="DQ61" s="89" t="s">
        <v>26</v>
      </c>
      <c r="DR61" s="135" t="s">
        <v>172</v>
      </c>
      <c r="DS61" s="2221">
        <v>219853</v>
      </c>
      <c r="DT61" s="2221">
        <v>10888389</v>
      </c>
      <c r="DU61" s="2587">
        <v>7572766</v>
      </c>
      <c r="DV61" s="2587"/>
      <c r="DW61" s="2221">
        <v>2693452</v>
      </c>
      <c r="DX61" s="2221">
        <v>167070</v>
      </c>
      <c r="DY61" s="2221">
        <v>4712244</v>
      </c>
      <c r="DZ61" s="2221" t="s">
        <v>21</v>
      </c>
      <c r="EA61" s="2221">
        <v>4404823</v>
      </c>
      <c r="EB61" s="2221">
        <v>307421</v>
      </c>
      <c r="EC61" s="2221">
        <v>3327108</v>
      </c>
      <c r="ED61" s="2221" t="s">
        <v>22</v>
      </c>
      <c r="EE61" s="1351" t="s">
        <v>34</v>
      </c>
      <c r="EF61" s="630" t="s">
        <v>26</v>
      </c>
      <c r="EG61" s="88" t="s">
        <v>26</v>
      </c>
      <c r="EH61" s="89" t="s">
        <v>26</v>
      </c>
      <c r="EI61" s="135" t="s">
        <v>172</v>
      </c>
      <c r="EJ61" s="2221">
        <v>44446</v>
      </c>
      <c r="EK61" s="2221">
        <v>8567</v>
      </c>
      <c r="EL61" s="2587">
        <v>57612</v>
      </c>
      <c r="EM61" s="2587"/>
      <c r="EN61" s="2221">
        <v>18504</v>
      </c>
      <c r="EO61" s="2221">
        <v>14013</v>
      </c>
      <c r="EP61" s="2221">
        <v>25095</v>
      </c>
      <c r="EQ61" s="2221">
        <v>5852</v>
      </c>
      <c r="ER61" s="2221">
        <v>17455</v>
      </c>
      <c r="ES61" s="2221">
        <v>1788</v>
      </c>
      <c r="ET61" s="2221">
        <v>844</v>
      </c>
      <c r="EU61" s="2221" t="s">
        <v>22</v>
      </c>
      <c r="EV61" s="1351" t="s">
        <v>34</v>
      </c>
      <c r="EW61" s="630" t="s">
        <v>26</v>
      </c>
      <c r="EX61" s="88" t="s">
        <v>26</v>
      </c>
      <c r="EY61" s="89" t="s">
        <v>26</v>
      </c>
      <c r="EZ61" s="135" t="s">
        <v>172</v>
      </c>
      <c r="FA61" s="2221">
        <v>441372</v>
      </c>
      <c r="FB61" s="2221" t="s">
        <v>22</v>
      </c>
      <c r="FC61" s="2587">
        <v>441361</v>
      </c>
      <c r="FD61" s="2587"/>
      <c r="FE61" s="2221">
        <v>82814</v>
      </c>
      <c r="FF61" s="2221">
        <v>122087</v>
      </c>
      <c r="FG61" s="2221">
        <v>236460</v>
      </c>
      <c r="FH61" s="2221" t="s">
        <v>22</v>
      </c>
      <c r="FI61" s="2221">
        <v>211626</v>
      </c>
      <c r="FJ61" s="2221">
        <v>24834</v>
      </c>
      <c r="FK61" s="2221" t="s">
        <v>22</v>
      </c>
      <c r="FL61" s="2221" t="s">
        <v>22</v>
      </c>
      <c r="FM61" s="1351" t="s">
        <v>34</v>
      </c>
      <c r="FN61" s="630" t="s">
        <v>26</v>
      </c>
      <c r="FO61" s="88" t="s">
        <v>26</v>
      </c>
      <c r="FP61" s="89" t="s">
        <v>26</v>
      </c>
      <c r="FQ61" s="135" t="s">
        <v>172</v>
      </c>
      <c r="FR61" s="2221">
        <v>182159</v>
      </c>
      <c r="FS61" s="2221" t="s">
        <v>21</v>
      </c>
      <c r="FT61" s="2587">
        <v>177293</v>
      </c>
      <c r="FU61" s="2587"/>
      <c r="FV61" s="2221">
        <v>175757</v>
      </c>
      <c r="FW61" s="2221" t="s">
        <v>21</v>
      </c>
      <c r="FX61" s="2221">
        <v>1536</v>
      </c>
      <c r="FY61" s="2221" t="s">
        <v>21</v>
      </c>
      <c r="FZ61" s="2221">
        <v>1487</v>
      </c>
      <c r="GA61" s="2221">
        <v>49</v>
      </c>
      <c r="GB61" s="2221">
        <v>2945</v>
      </c>
      <c r="GC61" s="2221">
        <v>31900</v>
      </c>
      <c r="GD61" s="1351" t="s">
        <v>34</v>
      </c>
      <c r="GE61" s="630" t="s">
        <v>26</v>
      </c>
      <c r="GF61" s="88" t="s">
        <v>26</v>
      </c>
      <c r="GG61" s="89" t="s">
        <v>26</v>
      </c>
      <c r="GH61" s="135" t="s">
        <v>172</v>
      </c>
      <c r="GI61" s="2221">
        <v>44591</v>
      </c>
      <c r="GJ61" s="2221" t="s">
        <v>21</v>
      </c>
      <c r="GK61" s="2587">
        <v>46430</v>
      </c>
      <c r="GL61" s="2587"/>
      <c r="GM61" s="2221">
        <v>43751</v>
      </c>
      <c r="GN61" s="2221" t="s">
        <v>21</v>
      </c>
      <c r="GO61" s="2221">
        <v>2679</v>
      </c>
      <c r="GP61" s="2221" t="s">
        <v>21</v>
      </c>
      <c r="GQ61" s="2221">
        <v>2629</v>
      </c>
      <c r="GR61" s="2221">
        <v>50</v>
      </c>
      <c r="GS61" s="2221" t="s">
        <v>21</v>
      </c>
      <c r="GT61" s="2221">
        <v>15620</v>
      </c>
      <c r="GU61" s="1351" t="s">
        <v>34</v>
      </c>
      <c r="GV61" s="630" t="s">
        <v>26</v>
      </c>
    </row>
    <row r="62" spans="1:204" ht="15" customHeight="1">
      <c r="A62" s="88" t="s">
        <v>26</v>
      </c>
      <c r="B62" s="89" t="s">
        <v>26</v>
      </c>
      <c r="C62" s="135" t="s">
        <v>173</v>
      </c>
      <c r="D62" s="2221">
        <v>4636077</v>
      </c>
      <c r="E62" s="2221" t="s">
        <v>21</v>
      </c>
      <c r="F62" s="2221"/>
      <c r="G62" s="2221">
        <v>6148009</v>
      </c>
      <c r="H62" s="2221">
        <v>701975</v>
      </c>
      <c r="I62" s="2221">
        <v>183190</v>
      </c>
      <c r="J62" s="2221">
        <v>5262843</v>
      </c>
      <c r="K62" s="2221">
        <v>3990219</v>
      </c>
      <c r="L62" s="2221">
        <v>1165155</v>
      </c>
      <c r="M62" s="2221">
        <v>107469</v>
      </c>
      <c r="N62" s="2221">
        <v>65816</v>
      </c>
      <c r="O62" s="2221">
        <v>1695002</v>
      </c>
      <c r="P62" s="1351" t="s">
        <v>35</v>
      </c>
      <c r="Q62" s="630" t="s">
        <v>26</v>
      </c>
      <c r="R62" s="88" t="s">
        <v>26</v>
      </c>
      <c r="S62" s="89" t="s">
        <v>26</v>
      </c>
      <c r="T62" s="135" t="s">
        <v>173</v>
      </c>
      <c r="U62" s="2221">
        <v>2358025</v>
      </c>
      <c r="V62" s="2221" t="s">
        <v>22</v>
      </c>
      <c r="W62" s="2587">
        <v>2275656</v>
      </c>
      <c r="X62" s="2587"/>
      <c r="Y62" s="2221" t="s">
        <v>21</v>
      </c>
      <c r="Z62" s="2221">
        <v>123</v>
      </c>
      <c r="AA62" s="2221">
        <v>2275533</v>
      </c>
      <c r="AB62" s="2221">
        <v>2269492</v>
      </c>
      <c r="AC62" s="2221">
        <v>3530</v>
      </c>
      <c r="AD62" s="2221">
        <v>2511</v>
      </c>
      <c r="AE62" s="2221">
        <v>653</v>
      </c>
      <c r="AF62" s="2221">
        <v>706413</v>
      </c>
      <c r="AG62" s="1351" t="s">
        <v>35</v>
      </c>
      <c r="AH62" s="630" t="s">
        <v>26</v>
      </c>
      <c r="AI62" s="88" t="s">
        <v>26</v>
      </c>
      <c r="AJ62" s="89" t="s">
        <v>26</v>
      </c>
      <c r="AK62" s="135" t="s">
        <v>173</v>
      </c>
      <c r="AL62" s="2221">
        <v>31587</v>
      </c>
      <c r="AM62" s="2221" t="s">
        <v>22</v>
      </c>
      <c r="AN62" s="2587">
        <v>30518</v>
      </c>
      <c r="AO62" s="2587"/>
      <c r="AP62" s="2221" t="s">
        <v>21</v>
      </c>
      <c r="AQ62" s="2221">
        <v>55</v>
      </c>
      <c r="AR62" s="2221">
        <v>30463</v>
      </c>
      <c r="AS62" s="2221">
        <v>18618</v>
      </c>
      <c r="AT62" s="2221">
        <v>260</v>
      </c>
      <c r="AU62" s="2221">
        <v>11585</v>
      </c>
      <c r="AV62" s="2221">
        <v>28</v>
      </c>
      <c r="AW62" s="2221">
        <v>10409</v>
      </c>
      <c r="AX62" s="1351" t="s">
        <v>35</v>
      </c>
      <c r="AY62" s="630" t="s">
        <v>26</v>
      </c>
      <c r="AZ62" s="88" t="s">
        <v>26</v>
      </c>
      <c r="BA62" s="89" t="s">
        <v>26</v>
      </c>
      <c r="BB62" s="135" t="s">
        <v>173</v>
      </c>
      <c r="BC62" s="2221">
        <v>247094</v>
      </c>
      <c r="BD62" s="2221" t="s">
        <v>22</v>
      </c>
      <c r="BE62" s="2587">
        <v>362807</v>
      </c>
      <c r="BF62" s="2587"/>
      <c r="BG62" s="2221">
        <v>206988</v>
      </c>
      <c r="BH62" s="2221">
        <v>7443</v>
      </c>
      <c r="BI62" s="2221">
        <v>148376</v>
      </c>
      <c r="BJ62" s="2221">
        <v>48983</v>
      </c>
      <c r="BK62" s="2221">
        <v>92372</v>
      </c>
      <c r="BL62" s="2221">
        <v>7021</v>
      </c>
      <c r="BM62" s="2221">
        <v>844</v>
      </c>
      <c r="BN62" s="2221">
        <v>233609</v>
      </c>
      <c r="BO62" s="1351" t="s">
        <v>35</v>
      </c>
      <c r="BP62" s="630" t="s">
        <v>26</v>
      </c>
      <c r="BQ62" s="88" t="s">
        <v>26</v>
      </c>
      <c r="BR62" s="89" t="s">
        <v>26</v>
      </c>
      <c r="BS62" s="135" t="s">
        <v>173</v>
      </c>
      <c r="BT62" s="2221">
        <v>19881</v>
      </c>
      <c r="BU62" s="2221" t="s">
        <v>22</v>
      </c>
      <c r="BV62" s="2587">
        <v>1059028</v>
      </c>
      <c r="BW62" s="2587"/>
      <c r="BX62" s="2221">
        <v>171040</v>
      </c>
      <c r="BY62" s="2221">
        <v>99276</v>
      </c>
      <c r="BZ62" s="2221">
        <v>788712</v>
      </c>
      <c r="CA62" s="2221">
        <v>38962</v>
      </c>
      <c r="CB62" s="2221">
        <v>716910</v>
      </c>
      <c r="CC62" s="2221">
        <v>32840</v>
      </c>
      <c r="CD62" s="2221" t="s">
        <v>22</v>
      </c>
      <c r="CE62" s="2221" t="s">
        <v>22</v>
      </c>
      <c r="CF62" s="1351" t="s">
        <v>35</v>
      </c>
      <c r="CG62" s="630" t="s">
        <v>26</v>
      </c>
      <c r="CH62" s="88" t="s">
        <v>26</v>
      </c>
      <c r="CI62" s="89" t="s">
        <v>26</v>
      </c>
      <c r="CJ62" s="135" t="s">
        <v>173</v>
      </c>
      <c r="CK62" s="2221">
        <v>30661</v>
      </c>
      <c r="CL62" s="549" t="s">
        <v>21</v>
      </c>
      <c r="CM62" s="2587">
        <v>30491</v>
      </c>
      <c r="CN62" s="2587"/>
      <c r="CO62" s="2221">
        <v>2041</v>
      </c>
      <c r="CP62" s="2221" t="s">
        <v>21</v>
      </c>
      <c r="CQ62" s="2221">
        <v>28450</v>
      </c>
      <c r="CR62" s="2221" t="s">
        <v>21</v>
      </c>
      <c r="CS62" s="2221">
        <v>26928</v>
      </c>
      <c r="CT62" s="2221">
        <v>1522</v>
      </c>
      <c r="CU62" s="2221" t="s">
        <v>21</v>
      </c>
      <c r="CV62" s="2221">
        <v>10955</v>
      </c>
      <c r="CW62" s="1351" t="s">
        <v>35</v>
      </c>
      <c r="CX62" s="630" t="s">
        <v>26</v>
      </c>
      <c r="CY62" s="88" t="s">
        <v>26</v>
      </c>
      <c r="CZ62" s="89" t="s">
        <v>26</v>
      </c>
      <c r="DA62" s="135" t="s">
        <v>173</v>
      </c>
      <c r="DB62" s="2221">
        <v>935331</v>
      </c>
      <c r="DC62" s="2221">
        <v>2669658</v>
      </c>
      <c r="DD62" s="2587">
        <v>2713609</v>
      </c>
      <c r="DE62" s="2587"/>
      <c r="DF62" s="2221" t="s">
        <v>21</v>
      </c>
      <c r="DG62" s="2221" t="s">
        <v>21</v>
      </c>
      <c r="DH62" s="2221">
        <v>2713609</v>
      </c>
      <c r="DI62" s="2221">
        <v>42232</v>
      </c>
      <c r="DJ62" s="2221">
        <v>2664720</v>
      </c>
      <c r="DK62" s="2221">
        <v>6657</v>
      </c>
      <c r="DL62" s="2221">
        <v>873300</v>
      </c>
      <c r="DM62" s="2221">
        <v>1859328</v>
      </c>
      <c r="DN62" s="1351" t="s">
        <v>35</v>
      </c>
      <c r="DO62" s="630" t="s">
        <v>26</v>
      </c>
      <c r="DP62" s="88" t="s">
        <v>26</v>
      </c>
      <c r="DQ62" s="89" t="s">
        <v>26</v>
      </c>
      <c r="DR62" s="135" t="s">
        <v>173</v>
      </c>
      <c r="DS62" s="2221">
        <v>223730</v>
      </c>
      <c r="DT62" s="2221">
        <v>10789523</v>
      </c>
      <c r="DU62" s="2587">
        <v>7336855</v>
      </c>
      <c r="DV62" s="2587"/>
      <c r="DW62" s="2221">
        <v>2630452</v>
      </c>
      <c r="DX62" s="2221">
        <v>253086</v>
      </c>
      <c r="DY62" s="2221">
        <v>4453317</v>
      </c>
      <c r="DZ62" s="2221" t="s">
        <v>21</v>
      </c>
      <c r="EA62" s="2221">
        <v>4301455</v>
      </c>
      <c r="EB62" s="2221">
        <v>151862</v>
      </c>
      <c r="EC62" s="2221">
        <v>3381375</v>
      </c>
      <c r="ED62" s="2221" t="s">
        <v>22</v>
      </c>
      <c r="EE62" s="1351" t="s">
        <v>35</v>
      </c>
      <c r="EF62" s="630" t="s">
        <v>26</v>
      </c>
      <c r="EG62" s="88" t="s">
        <v>26</v>
      </c>
      <c r="EH62" s="89" t="s">
        <v>26</v>
      </c>
      <c r="EI62" s="135" t="s">
        <v>173</v>
      </c>
      <c r="EJ62" s="2221">
        <v>38292</v>
      </c>
      <c r="EK62" s="2221">
        <v>7173</v>
      </c>
      <c r="EL62" s="2587">
        <v>49964</v>
      </c>
      <c r="EM62" s="2587"/>
      <c r="EN62" s="2221">
        <v>15227</v>
      </c>
      <c r="EO62" s="2221">
        <v>13164</v>
      </c>
      <c r="EP62" s="2221">
        <v>21573</v>
      </c>
      <c r="EQ62" s="2221">
        <v>2951</v>
      </c>
      <c r="ER62" s="2221">
        <v>17155</v>
      </c>
      <c r="ES62" s="2221">
        <v>1467</v>
      </c>
      <c r="ET62" s="2221">
        <v>816</v>
      </c>
      <c r="EU62" s="2221" t="s">
        <v>22</v>
      </c>
      <c r="EV62" s="1351" t="s">
        <v>35</v>
      </c>
      <c r="EW62" s="630" t="s">
        <v>26</v>
      </c>
      <c r="EX62" s="88" t="s">
        <v>26</v>
      </c>
      <c r="EY62" s="89" t="s">
        <v>26</v>
      </c>
      <c r="EZ62" s="135" t="s">
        <v>173</v>
      </c>
      <c r="FA62" s="2221">
        <v>459963</v>
      </c>
      <c r="FB62" s="2221" t="s">
        <v>22</v>
      </c>
      <c r="FC62" s="2587">
        <v>459953</v>
      </c>
      <c r="FD62" s="2587"/>
      <c r="FE62" s="2221">
        <v>80797</v>
      </c>
      <c r="FF62" s="2221">
        <v>140580</v>
      </c>
      <c r="FG62" s="2221">
        <v>238576</v>
      </c>
      <c r="FH62" s="2221" t="s">
        <v>22</v>
      </c>
      <c r="FI62" s="2221">
        <v>213953</v>
      </c>
      <c r="FJ62" s="2221">
        <v>24623</v>
      </c>
      <c r="FK62" s="2221" t="s">
        <v>22</v>
      </c>
      <c r="FL62" s="2221" t="s">
        <v>22</v>
      </c>
      <c r="FM62" s="1351" t="s">
        <v>35</v>
      </c>
      <c r="FN62" s="630" t="s">
        <v>26</v>
      </c>
      <c r="FO62" s="88" t="s">
        <v>26</v>
      </c>
      <c r="FP62" s="89" t="s">
        <v>26</v>
      </c>
      <c r="FQ62" s="135" t="s">
        <v>173</v>
      </c>
      <c r="FR62" s="2221">
        <v>216924</v>
      </c>
      <c r="FS62" s="2221" t="s">
        <v>21</v>
      </c>
      <c r="FT62" s="2587">
        <v>206301</v>
      </c>
      <c r="FU62" s="2587"/>
      <c r="FV62" s="2221">
        <v>204635</v>
      </c>
      <c r="FW62" s="2221" t="s">
        <v>21</v>
      </c>
      <c r="FX62" s="2221">
        <v>1666</v>
      </c>
      <c r="FY62" s="2221" t="s">
        <v>21</v>
      </c>
      <c r="FZ62" s="2221">
        <v>1600</v>
      </c>
      <c r="GA62" s="2221">
        <v>66</v>
      </c>
      <c r="GB62" s="2221" t="s">
        <v>21</v>
      </c>
      <c r="GC62" s="2221">
        <v>42518</v>
      </c>
      <c r="GD62" s="1351" t="s">
        <v>35</v>
      </c>
      <c r="GE62" s="630" t="s">
        <v>26</v>
      </c>
      <c r="GF62" s="88" t="s">
        <v>26</v>
      </c>
      <c r="GG62" s="89" t="s">
        <v>26</v>
      </c>
      <c r="GH62" s="135" t="s">
        <v>173</v>
      </c>
      <c r="GI62" s="2221">
        <v>54429</v>
      </c>
      <c r="GJ62" s="2221" t="s">
        <v>21</v>
      </c>
      <c r="GK62" s="2587">
        <v>52435</v>
      </c>
      <c r="GL62" s="2587"/>
      <c r="GM62" s="2221">
        <v>49715</v>
      </c>
      <c r="GN62" s="2221" t="s">
        <v>21</v>
      </c>
      <c r="GO62" s="2221">
        <v>2720</v>
      </c>
      <c r="GP62" s="2221" t="s">
        <v>21</v>
      </c>
      <c r="GQ62" s="2221">
        <v>2668</v>
      </c>
      <c r="GR62" s="2221">
        <v>52</v>
      </c>
      <c r="GS62" s="2221" t="s">
        <v>21</v>
      </c>
      <c r="GT62" s="2221">
        <v>17806</v>
      </c>
      <c r="GU62" s="1351" t="s">
        <v>35</v>
      </c>
      <c r="GV62" s="630" t="s">
        <v>26</v>
      </c>
    </row>
    <row r="63" spans="1:204" ht="15" customHeight="1">
      <c r="A63" s="88" t="s">
        <v>26</v>
      </c>
      <c r="B63" s="89" t="s">
        <v>26</v>
      </c>
      <c r="C63" s="135" t="s">
        <v>174</v>
      </c>
      <c r="D63" s="2221">
        <v>5122229</v>
      </c>
      <c r="E63" s="2221" t="s">
        <v>21</v>
      </c>
      <c r="F63" s="2221"/>
      <c r="G63" s="2221">
        <v>6872640</v>
      </c>
      <c r="H63" s="2221">
        <v>745101</v>
      </c>
      <c r="I63" s="2221">
        <v>276651</v>
      </c>
      <c r="J63" s="2221">
        <v>5850888</v>
      </c>
      <c r="K63" s="2221">
        <v>4417408</v>
      </c>
      <c r="L63" s="2221">
        <v>1310622</v>
      </c>
      <c r="M63" s="2221">
        <v>122858</v>
      </c>
      <c r="N63" s="2221">
        <v>91327</v>
      </c>
      <c r="O63" s="2221">
        <v>1693451</v>
      </c>
      <c r="P63" s="1351" t="s">
        <v>36</v>
      </c>
      <c r="Q63" s="630" t="s">
        <v>26</v>
      </c>
      <c r="R63" s="88" t="s">
        <v>26</v>
      </c>
      <c r="S63" s="89" t="s">
        <v>26</v>
      </c>
      <c r="T63" s="135" t="s">
        <v>174</v>
      </c>
      <c r="U63" s="2221">
        <v>2449714</v>
      </c>
      <c r="V63" s="2221" t="s">
        <v>22</v>
      </c>
      <c r="W63" s="2587">
        <v>2461697</v>
      </c>
      <c r="X63" s="2587"/>
      <c r="Y63" s="2221" t="s">
        <v>21</v>
      </c>
      <c r="Z63" s="2221">
        <v>183</v>
      </c>
      <c r="AA63" s="2221">
        <v>2461514</v>
      </c>
      <c r="AB63" s="2221">
        <v>2457004</v>
      </c>
      <c r="AC63" s="2221">
        <v>1993</v>
      </c>
      <c r="AD63" s="2221">
        <v>2517</v>
      </c>
      <c r="AE63" s="2221">
        <v>924</v>
      </c>
      <c r="AF63" s="2221">
        <v>685688</v>
      </c>
      <c r="AG63" s="1351" t="s">
        <v>36</v>
      </c>
      <c r="AH63" s="630" t="s">
        <v>26</v>
      </c>
      <c r="AI63" s="88" t="s">
        <v>26</v>
      </c>
      <c r="AJ63" s="89" t="s">
        <v>26</v>
      </c>
      <c r="AK63" s="135" t="s">
        <v>174</v>
      </c>
      <c r="AL63" s="2221">
        <v>32953</v>
      </c>
      <c r="AM63" s="2221" t="s">
        <v>22</v>
      </c>
      <c r="AN63" s="2587">
        <v>35044</v>
      </c>
      <c r="AO63" s="2587"/>
      <c r="AP63" s="2221" t="s">
        <v>21</v>
      </c>
      <c r="AQ63" s="2221">
        <v>62</v>
      </c>
      <c r="AR63" s="2221">
        <v>34982</v>
      </c>
      <c r="AS63" s="2221">
        <v>16968</v>
      </c>
      <c r="AT63" s="2221">
        <v>279</v>
      </c>
      <c r="AU63" s="2221">
        <v>17735</v>
      </c>
      <c r="AV63" s="2221">
        <v>34</v>
      </c>
      <c r="AW63" s="2221">
        <v>8295</v>
      </c>
      <c r="AX63" s="1351" t="s">
        <v>36</v>
      </c>
      <c r="AY63" s="630" t="s">
        <v>26</v>
      </c>
      <c r="AZ63" s="88" t="s">
        <v>26</v>
      </c>
      <c r="BA63" s="89" t="s">
        <v>26</v>
      </c>
      <c r="BB63" s="135" t="s">
        <v>174</v>
      </c>
      <c r="BC63" s="2221">
        <v>229829</v>
      </c>
      <c r="BD63" s="2221" t="s">
        <v>22</v>
      </c>
      <c r="BE63" s="2587">
        <v>355915</v>
      </c>
      <c r="BF63" s="2587"/>
      <c r="BG63" s="2221">
        <v>195065</v>
      </c>
      <c r="BH63" s="2221">
        <v>8128</v>
      </c>
      <c r="BI63" s="2221">
        <v>152722</v>
      </c>
      <c r="BJ63" s="2221">
        <v>49536</v>
      </c>
      <c r="BK63" s="2221">
        <v>94593</v>
      </c>
      <c r="BL63" s="2221">
        <v>8593</v>
      </c>
      <c r="BM63" s="2221">
        <v>587</v>
      </c>
      <c r="BN63" s="2221">
        <v>232007</v>
      </c>
      <c r="BO63" s="1351" t="s">
        <v>36</v>
      </c>
      <c r="BP63" s="630" t="s">
        <v>26</v>
      </c>
      <c r="BQ63" s="88" t="s">
        <v>26</v>
      </c>
      <c r="BR63" s="89" t="s">
        <v>26</v>
      </c>
      <c r="BS63" s="135" t="s">
        <v>174</v>
      </c>
      <c r="BT63" s="2221">
        <v>25079</v>
      </c>
      <c r="BU63" s="2221" t="s">
        <v>22</v>
      </c>
      <c r="BV63" s="2587">
        <v>1229565</v>
      </c>
      <c r="BW63" s="2587"/>
      <c r="BX63" s="2221">
        <v>187968</v>
      </c>
      <c r="BY63" s="2221">
        <v>145105</v>
      </c>
      <c r="BZ63" s="2221">
        <v>896492</v>
      </c>
      <c r="CA63" s="2221">
        <v>44172</v>
      </c>
      <c r="CB63" s="2221">
        <v>815286</v>
      </c>
      <c r="CC63" s="2221">
        <v>37034</v>
      </c>
      <c r="CD63" s="2221" t="s">
        <v>22</v>
      </c>
      <c r="CE63" s="2221" t="s">
        <v>22</v>
      </c>
      <c r="CF63" s="1351" t="s">
        <v>36</v>
      </c>
      <c r="CG63" s="630" t="s">
        <v>26</v>
      </c>
      <c r="CH63" s="88" t="s">
        <v>26</v>
      </c>
      <c r="CI63" s="89" t="s">
        <v>26</v>
      </c>
      <c r="CJ63" s="135" t="s">
        <v>174</v>
      </c>
      <c r="CK63" s="2221">
        <v>26791</v>
      </c>
      <c r="CL63" s="549" t="s">
        <v>21</v>
      </c>
      <c r="CM63" s="2587">
        <v>27399</v>
      </c>
      <c r="CN63" s="2587"/>
      <c r="CO63" s="2221">
        <v>2126</v>
      </c>
      <c r="CP63" s="2221" t="s">
        <v>21</v>
      </c>
      <c r="CQ63" s="2221">
        <v>25273</v>
      </c>
      <c r="CR63" s="2221" t="s">
        <v>21</v>
      </c>
      <c r="CS63" s="2221">
        <v>23266</v>
      </c>
      <c r="CT63" s="2221">
        <v>2007</v>
      </c>
      <c r="CU63" s="2221" t="s">
        <v>21</v>
      </c>
      <c r="CV63" s="2221">
        <v>10348</v>
      </c>
      <c r="CW63" s="1351" t="s">
        <v>36</v>
      </c>
      <c r="CX63" s="630" t="s">
        <v>26</v>
      </c>
      <c r="CY63" s="88" t="s">
        <v>26</v>
      </c>
      <c r="CZ63" s="89" t="s">
        <v>26</v>
      </c>
      <c r="DA63" s="135" t="s">
        <v>174</v>
      </c>
      <c r="DB63" s="2221">
        <v>948470</v>
      </c>
      <c r="DC63" s="2221">
        <v>2796738</v>
      </c>
      <c r="DD63" s="2587">
        <v>2859547</v>
      </c>
      <c r="DE63" s="2587"/>
      <c r="DF63" s="2221" t="s">
        <v>21</v>
      </c>
      <c r="DG63" s="2221" t="s">
        <v>21</v>
      </c>
      <c r="DH63" s="2221">
        <v>2859547</v>
      </c>
      <c r="DI63" s="2221">
        <v>48362</v>
      </c>
      <c r="DJ63" s="2221">
        <v>2805192</v>
      </c>
      <c r="DK63" s="2221">
        <v>5993</v>
      </c>
      <c r="DL63" s="2221">
        <v>848323</v>
      </c>
      <c r="DM63" s="2221">
        <v>1837571</v>
      </c>
      <c r="DN63" s="1351" t="s">
        <v>36</v>
      </c>
      <c r="DO63" s="630" t="s">
        <v>26</v>
      </c>
      <c r="DP63" s="88" t="s">
        <v>26</v>
      </c>
      <c r="DQ63" s="89" t="s">
        <v>26</v>
      </c>
      <c r="DR63" s="135" t="s">
        <v>174</v>
      </c>
      <c r="DS63" s="2221">
        <v>226858</v>
      </c>
      <c r="DT63" s="2221">
        <v>11362545</v>
      </c>
      <c r="DU63" s="2587">
        <v>7719623</v>
      </c>
      <c r="DV63" s="2587"/>
      <c r="DW63" s="2221">
        <v>2569183</v>
      </c>
      <c r="DX63" s="2221">
        <v>298208</v>
      </c>
      <c r="DY63" s="2221">
        <v>4852232</v>
      </c>
      <c r="DZ63" s="2221" t="s">
        <v>21</v>
      </c>
      <c r="EA63" s="2221">
        <v>4504148</v>
      </c>
      <c r="EB63" s="2221">
        <v>348084</v>
      </c>
      <c r="EC63" s="2221">
        <v>3600158</v>
      </c>
      <c r="ED63" s="2221" t="s">
        <v>22</v>
      </c>
      <c r="EE63" s="1351" t="s">
        <v>36</v>
      </c>
      <c r="EF63" s="630" t="s">
        <v>26</v>
      </c>
      <c r="EG63" s="88" t="s">
        <v>26</v>
      </c>
      <c r="EH63" s="89" t="s">
        <v>26</v>
      </c>
      <c r="EI63" s="135" t="s">
        <v>174</v>
      </c>
      <c r="EJ63" s="2221">
        <v>45438</v>
      </c>
      <c r="EK63" s="2221">
        <v>8487</v>
      </c>
      <c r="EL63" s="2587">
        <v>58583</v>
      </c>
      <c r="EM63" s="2587"/>
      <c r="EN63" s="2221">
        <v>19829</v>
      </c>
      <c r="EO63" s="2221">
        <v>13932</v>
      </c>
      <c r="EP63" s="2221">
        <v>24822</v>
      </c>
      <c r="EQ63" s="2221">
        <v>5564</v>
      </c>
      <c r="ER63" s="2221">
        <v>17518</v>
      </c>
      <c r="ES63" s="2221">
        <v>1740</v>
      </c>
      <c r="ET63" s="2221">
        <v>838</v>
      </c>
      <c r="EU63" s="2221" t="s">
        <v>22</v>
      </c>
      <c r="EV63" s="1351" t="s">
        <v>36</v>
      </c>
      <c r="EW63" s="630" t="s">
        <v>26</v>
      </c>
      <c r="EX63" s="88" t="s">
        <v>26</v>
      </c>
      <c r="EY63" s="89" t="s">
        <v>26</v>
      </c>
      <c r="EZ63" s="135" t="s">
        <v>174</v>
      </c>
      <c r="FA63" s="2221">
        <v>483985</v>
      </c>
      <c r="FB63" s="2221" t="s">
        <v>22</v>
      </c>
      <c r="FC63" s="2587">
        <v>483975</v>
      </c>
      <c r="FD63" s="2587"/>
      <c r="FE63" s="2221">
        <v>88192</v>
      </c>
      <c r="FF63" s="2221">
        <v>148573</v>
      </c>
      <c r="FG63" s="2221">
        <v>247210</v>
      </c>
      <c r="FH63" s="2221" t="s">
        <v>22</v>
      </c>
      <c r="FI63" s="2221">
        <v>219697</v>
      </c>
      <c r="FJ63" s="2221">
        <v>27513</v>
      </c>
      <c r="FK63" s="2221" t="s">
        <v>22</v>
      </c>
      <c r="FL63" s="2221" t="s">
        <v>22</v>
      </c>
      <c r="FM63" s="1351" t="s">
        <v>36</v>
      </c>
      <c r="FN63" s="630" t="s">
        <v>26</v>
      </c>
      <c r="FO63" s="88" t="s">
        <v>26</v>
      </c>
      <c r="FP63" s="89" t="s">
        <v>26</v>
      </c>
      <c r="FQ63" s="135" t="s">
        <v>174</v>
      </c>
      <c r="FR63" s="2221">
        <v>194530</v>
      </c>
      <c r="FS63" s="2221" t="s">
        <v>21</v>
      </c>
      <c r="FT63" s="2587">
        <v>194089</v>
      </c>
      <c r="FU63" s="2587"/>
      <c r="FV63" s="2221">
        <v>192240</v>
      </c>
      <c r="FW63" s="2221" t="s">
        <v>21</v>
      </c>
      <c r="FX63" s="2221">
        <v>1849</v>
      </c>
      <c r="FY63" s="2221" t="s">
        <v>21</v>
      </c>
      <c r="FZ63" s="2221">
        <v>1781</v>
      </c>
      <c r="GA63" s="2221">
        <v>68</v>
      </c>
      <c r="GB63" s="2221" t="s">
        <v>21</v>
      </c>
      <c r="GC63" s="2221">
        <v>43062</v>
      </c>
      <c r="GD63" s="1351" t="s">
        <v>36</v>
      </c>
      <c r="GE63" s="630" t="s">
        <v>26</v>
      </c>
      <c r="GF63" s="88" t="s">
        <v>26</v>
      </c>
      <c r="GG63" s="89" t="s">
        <v>26</v>
      </c>
      <c r="GH63" s="135" t="s">
        <v>174</v>
      </c>
      <c r="GI63" s="2221">
        <v>45807</v>
      </c>
      <c r="GJ63" s="2221" t="s">
        <v>21</v>
      </c>
      <c r="GK63" s="2587">
        <v>43395</v>
      </c>
      <c r="GL63" s="2587"/>
      <c r="GM63" s="2221">
        <v>40789</v>
      </c>
      <c r="GN63" s="2221" t="s">
        <v>21</v>
      </c>
      <c r="GO63" s="2221">
        <v>2606</v>
      </c>
      <c r="GP63" s="2221" t="s">
        <v>21</v>
      </c>
      <c r="GQ63" s="2221">
        <v>2533</v>
      </c>
      <c r="GR63" s="2221">
        <v>73</v>
      </c>
      <c r="GS63" s="2221" t="s">
        <v>21</v>
      </c>
      <c r="GT63" s="2221">
        <v>20295</v>
      </c>
      <c r="GU63" s="1351" t="s">
        <v>36</v>
      </c>
      <c r="GV63" s="630" t="s">
        <v>26</v>
      </c>
    </row>
    <row r="64" spans="1:204" ht="15" customHeight="1">
      <c r="A64" s="88" t="s">
        <v>26</v>
      </c>
      <c r="B64" s="89" t="s">
        <v>26</v>
      </c>
      <c r="C64" s="135" t="s">
        <v>175</v>
      </c>
      <c r="D64" s="2221">
        <v>5104280</v>
      </c>
      <c r="E64" s="2221" t="s">
        <v>21</v>
      </c>
      <c r="F64" s="2221"/>
      <c r="G64" s="2221">
        <v>6989078</v>
      </c>
      <c r="H64" s="2221">
        <v>739737</v>
      </c>
      <c r="I64" s="2221">
        <v>332947</v>
      </c>
      <c r="J64" s="2221">
        <v>5916395</v>
      </c>
      <c r="K64" s="2221">
        <v>4483727</v>
      </c>
      <c r="L64" s="2221">
        <v>1317707</v>
      </c>
      <c r="M64" s="2221">
        <v>114961</v>
      </c>
      <c r="N64" s="2221">
        <v>45562</v>
      </c>
      <c r="O64" s="2221">
        <v>1644231</v>
      </c>
      <c r="P64" s="1351" t="s">
        <v>37</v>
      </c>
      <c r="Q64" s="630" t="s">
        <v>26</v>
      </c>
      <c r="R64" s="88" t="s">
        <v>26</v>
      </c>
      <c r="S64" s="89" t="s">
        <v>26</v>
      </c>
      <c r="T64" s="135" t="s">
        <v>175</v>
      </c>
      <c r="U64" s="2221">
        <v>2430883</v>
      </c>
      <c r="V64" s="2221" t="s">
        <v>22</v>
      </c>
      <c r="W64" s="2587">
        <v>2429641</v>
      </c>
      <c r="X64" s="2587"/>
      <c r="Y64" s="2221" t="s">
        <v>21</v>
      </c>
      <c r="Z64" s="2221">
        <v>242</v>
      </c>
      <c r="AA64" s="2221">
        <v>2429399</v>
      </c>
      <c r="AB64" s="2221">
        <v>2424857</v>
      </c>
      <c r="AC64" s="2221">
        <v>2067</v>
      </c>
      <c r="AD64" s="2221">
        <v>2475</v>
      </c>
      <c r="AE64" s="2221">
        <v>509</v>
      </c>
      <c r="AF64" s="2221">
        <v>651923</v>
      </c>
      <c r="AG64" s="1351" t="s">
        <v>37</v>
      </c>
      <c r="AH64" s="630" t="s">
        <v>26</v>
      </c>
      <c r="AI64" s="88" t="s">
        <v>26</v>
      </c>
      <c r="AJ64" s="89" t="s">
        <v>26</v>
      </c>
      <c r="AK64" s="135" t="s">
        <v>175</v>
      </c>
      <c r="AL64" s="2221">
        <v>24439</v>
      </c>
      <c r="AM64" s="2221" t="s">
        <v>22</v>
      </c>
      <c r="AN64" s="2587">
        <v>15506</v>
      </c>
      <c r="AO64" s="2587"/>
      <c r="AP64" s="2221" t="s">
        <v>21</v>
      </c>
      <c r="AQ64" s="2221">
        <v>53</v>
      </c>
      <c r="AR64" s="2221">
        <v>15453</v>
      </c>
      <c r="AS64" s="2221">
        <v>347</v>
      </c>
      <c r="AT64" s="2221">
        <v>244</v>
      </c>
      <c r="AU64" s="2221">
        <v>14862</v>
      </c>
      <c r="AV64" s="2221">
        <v>28</v>
      </c>
      <c r="AW64" s="2221">
        <v>17209</v>
      </c>
      <c r="AX64" s="1351" t="s">
        <v>37</v>
      </c>
      <c r="AY64" s="630" t="s">
        <v>26</v>
      </c>
      <c r="AZ64" s="88" t="s">
        <v>26</v>
      </c>
      <c r="BA64" s="89" t="s">
        <v>26</v>
      </c>
      <c r="BB64" s="135" t="s">
        <v>175</v>
      </c>
      <c r="BC64" s="2221">
        <v>233476</v>
      </c>
      <c r="BD64" s="2221" t="s">
        <v>22</v>
      </c>
      <c r="BE64" s="2587">
        <v>362383</v>
      </c>
      <c r="BF64" s="2587"/>
      <c r="BG64" s="2221">
        <v>201629</v>
      </c>
      <c r="BH64" s="2221">
        <v>9044</v>
      </c>
      <c r="BI64" s="2221">
        <v>151710</v>
      </c>
      <c r="BJ64" s="2221">
        <v>49041</v>
      </c>
      <c r="BK64" s="2221">
        <v>94282</v>
      </c>
      <c r="BL64" s="2221">
        <v>8387</v>
      </c>
      <c r="BM64" s="2221">
        <v>597</v>
      </c>
      <c r="BN64" s="2221">
        <v>224537</v>
      </c>
      <c r="BO64" s="1351" t="s">
        <v>37</v>
      </c>
      <c r="BP64" s="630" t="s">
        <v>26</v>
      </c>
      <c r="BQ64" s="88" t="s">
        <v>26</v>
      </c>
      <c r="BR64" s="89" t="s">
        <v>26</v>
      </c>
      <c r="BS64" s="135" t="s">
        <v>175</v>
      </c>
      <c r="BT64" s="2221">
        <v>27799</v>
      </c>
      <c r="BU64" s="2221" t="s">
        <v>22</v>
      </c>
      <c r="BV64" s="2587">
        <v>1280597</v>
      </c>
      <c r="BW64" s="2587"/>
      <c r="BX64" s="2221">
        <v>182863</v>
      </c>
      <c r="BY64" s="2221">
        <v>192928</v>
      </c>
      <c r="BZ64" s="2221">
        <v>904806</v>
      </c>
      <c r="CA64" s="2221">
        <v>35531</v>
      </c>
      <c r="CB64" s="2221">
        <v>835707</v>
      </c>
      <c r="CC64" s="2221">
        <v>33568</v>
      </c>
      <c r="CD64" s="2221" t="s">
        <v>22</v>
      </c>
      <c r="CE64" s="2221" t="s">
        <v>22</v>
      </c>
      <c r="CF64" s="1351" t="s">
        <v>37</v>
      </c>
      <c r="CG64" s="630" t="s">
        <v>26</v>
      </c>
      <c r="CH64" s="88" t="s">
        <v>26</v>
      </c>
      <c r="CI64" s="89" t="s">
        <v>26</v>
      </c>
      <c r="CJ64" s="135" t="s">
        <v>175</v>
      </c>
      <c r="CK64" s="2221">
        <v>25551</v>
      </c>
      <c r="CL64" s="549" t="s">
        <v>21</v>
      </c>
      <c r="CM64" s="2587">
        <v>25309</v>
      </c>
      <c r="CN64" s="2587"/>
      <c r="CO64" s="2221">
        <v>1666</v>
      </c>
      <c r="CP64" s="2221" t="s">
        <v>21</v>
      </c>
      <c r="CQ64" s="2221">
        <v>23643</v>
      </c>
      <c r="CR64" s="2221" t="s">
        <v>21</v>
      </c>
      <c r="CS64" s="2221">
        <v>22396</v>
      </c>
      <c r="CT64" s="2221">
        <v>1247</v>
      </c>
      <c r="CU64" s="2221" t="s">
        <v>21</v>
      </c>
      <c r="CV64" s="2221">
        <v>10591</v>
      </c>
      <c r="CW64" s="1351" t="s">
        <v>37</v>
      </c>
      <c r="CX64" s="630" t="s">
        <v>26</v>
      </c>
      <c r="CY64" s="88" t="s">
        <v>26</v>
      </c>
      <c r="CZ64" s="89" t="s">
        <v>26</v>
      </c>
      <c r="DA64" s="135" t="s">
        <v>175</v>
      </c>
      <c r="DB64" s="2221">
        <v>950582</v>
      </c>
      <c r="DC64" s="2221">
        <v>2846927</v>
      </c>
      <c r="DD64" s="2587">
        <v>2892916</v>
      </c>
      <c r="DE64" s="2587"/>
      <c r="DF64" s="2221" t="s">
        <v>21</v>
      </c>
      <c r="DG64" s="2221" t="s">
        <v>21</v>
      </c>
      <c r="DH64" s="2221">
        <v>2892916</v>
      </c>
      <c r="DI64" s="2221">
        <v>48377</v>
      </c>
      <c r="DJ64" s="2221">
        <v>2838091</v>
      </c>
      <c r="DK64" s="2221">
        <v>6448</v>
      </c>
      <c r="DL64" s="2221">
        <v>844684</v>
      </c>
      <c r="DM64" s="2221">
        <v>1821533</v>
      </c>
      <c r="DN64" s="1351" t="s">
        <v>37</v>
      </c>
      <c r="DO64" s="630" t="s">
        <v>26</v>
      </c>
      <c r="DP64" s="88" t="s">
        <v>26</v>
      </c>
      <c r="DQ64" s="89" t="s">
        <v>26</v>
      </c>
      <c r="DR64" s="135" t="s">
        <v>175</v>
      </c>
      <c r="DS64" s="2221">
        <v>214667</v>
      </c>
      <c r="DT64" s="2221">
        <v>11399454</v>
      </c>
      <c r="DU64" s="2587">
        <v>7811720</v>
      </c>
      <c r="DV64" s="2587"/>
      <c r="DW64" s="2221">
        <v>2599529</v>
      </c>
      <c r="DX64" s="2221">
        <v>280332</v>
      </c>
      <c r="DY64" s="2221">
        <v>4931859</v>
      </c>
      <c r="DZ64" s="2221" t="s">
        <v>21</v>
      </c>
      <c r="EA64" s="2221">
        <v>4499933</v>
      </c>
      <c r="EB64" s="2221">
        <v>431926</v>
      </c>
      <c r="EC64" s="2221">
        <v>3659721</v>
      </c>
      <c r="ED64" s="2221" t="s">
        <v>22</v>
      </c>
      <c r="EE64" s="1351" t="s">
        <v>37</v>
      </c>
      <c r="EF64" s="630" t="s">
        <v>26</v>
      </c>
      <c r="EG64" s="88" t="s">
        <v>26</v>
      </c>
      <c r="EH64" s="89" t="s">
        <v>26</v>
      </c>
      <c r="EI64" s="135" t="s">
        <v>175</v>
      </c>
      <c r="EJ64" s="2221">
        <v>41442</v>
      </c>
      <c r="EK64" s="2221">
        <v>6497</v>
      </c>
      <c r="EL64" s="2587">
        <v>51729</v>
      </c>
      <c r="EM64" s="2587"/>
      <c r="EN64" s="2221">
        <v>15880</v>
      </c>
      <c r="EO64" s="2221">
        <v>12272</v>
      </c>
      <c r="EP64" s="2221">
        <v>23577</v>
      </c>
      <c r="EQ64" s="2221">
        <v>5506</v>
      </c>
      <c r="ER64" s="2221">
        <v>17010</v>
      </c>
      <c r="ES64" s="2221">
        <v>1061</v>
      </c>
      <c r="ET64" s="2221">
        <v>1217</v>
      </c>
      <c r="EU64" s="2221" t="s">
        <v>22</v>
      </c>
      <c r="EV64" s="1351" t="s">
        <v>37</v>
      </c>
      <c r="EW64" s="630" t="s">
        <v>26</v>
      </c>
      <c r="EX64" s="88" t="s">
        <v>26</v>
      </c>
      <c r="EY64" s="89" t="s">
        <v>26</v>
      </c>
      <c r="EZ64" s="135" t="s">
        <v>175</v>
      </c>
      <c r="FA64" s="2221">
        <v>456972</v>
      </c>
      <c r="FB64" s="2221" t="s">
        <v>22</v>
      </c>
      <c r="FC64" s="2587">
        <v>456970</v>
      </c>
      <c r="FD64" s="2587"/>
      <c r="FE64" s="2221">
        <v>75923</v>
      </c>
      <c r="FF64" s="2221">
        <v>136681</v>
      </c>
      <c r="FG64" s="2221">
        <v>244366</v>
      </c>
      <c r="FH64" s="2221" t="s">
        <v>22</v>
      </c>
      <c r="FI64" s="2221">
        <v>211977</v>
      </c>
      <c r="FJ64" s="2221">
        <v>32389</v>
      </c>
      <c r="FK64" s="2221" t="s">
        <v>22</v>
      </c>
      <c r="FL64" s="2221" t="s">
        <v>22</v>
      </c>
      <c r="FM64" s="1351" t="s">
        <v>37</v>
      </c>
      <c r="FN64" s="630" t="s">
        <v>26</v>
      </c>
      <c r="FO64" s="88" t="s">
        <v>26</v>
      </c>
      <c r="FP64" s="89" t="s">
        <v>26</v>
      </c>
      <c r="FQ64" s="135" t="s">
        <v>175</v>
      </c>
      <c r="FR64" s="2221">
        <v>209386</v>
      </c>
      <c r="FS64" s="2221" t="s">
        <v>21</v>
      </c>
      <c r="FT64" s="2587">
        <v>220267</v>
      </c>
      <c r="FU64" s="2587"/>
      <c r="FV64" s="2221">
        <v>218526</v>
      </c>
      <c r="FW64" s="2221" t="s">
        <v>21</v>
      </c>
      <c r="FX64" s="2221">
        <v>1741</v>
      </c>
      <c r="FY64" s="2221" t="s">
        <v>21</v>
      </c>
      <c r="FZ64" s="2221">
        <v>1686</v>
      </c>
      <c r="GA64" s="2221">
        <v>55</v>
      </c>
      <c r="GB64" s="2221" t="s">
        <v>21</v>
      </c>
      <c r="GC64" s="2221">
        <v>32227</v>
      </c>
      <c r="GD64" s="1351" t="s">
        <v>37</v>
      </c>
      <c r="GE64" s="630" t="s">
        <v>26</v>
      </c>
      <c r="GF64" s="88" t="s">
        <v>26</v>
      </c>
      <c r="GG64" s="89" t="s">
        <v>26</v>
      </c>
      <c r="GH64" s="135" t="s">
        <v>175</v>
      </c>
      <c r="GI64" s="2221">
        <v>48311</v>
      </c>
      <c r="GJ64" s="2221" t="s">
        <v>21</v>
      </c>
      <c r="GK64" s="2587">
        <v>51699</v>
      </c>
      <c r="GL64" s="2587"/>
      <c r="GM64" s="2221">
        <v>49064</v>
      </c>
      <c r="GN64" s="2221" t="s">
        <v>21</v>
      </c>
      <c r="GO64" s="2221">
        <v>2635</v>
      </c>
      <c r="GP64" s="2221" t="s">
        <v>21</v>
      </c>
      <c r="GQ64" s="2221">
        <v>2614</v>
      </c>
      <c r="GR64" s="2221">
        <v>21</v>
      </c>
      <c r="GS64" s="2221" t="s">
        <v>21</v>
      </c>
      <c r="GT64" s="2221">
        <v>16828</v>
      </c>
      <c r="GU64" s="1351" t="s">
        <v>37</v>
      </c>
      <c r="GV64" s="630" t="s">
        <v>26</v>
      </c>
    </row>
    <row r="65" spans="1:204" ht="15" customHeight="1">
      <c r="A65" s="88" t="s">
        <v>26</v>
      </c>
      <c r="B65" s="89" t="s">
        <v>26</v>
      </c>
      <c r="C65" s="135" t="s">
        <v>176</v>
      </c>
      <c r="D65" s="2221">
        <v>4696984</v>
      </c>
      <c r="E65" s="2221" t="s">
        <v>21</v>
      </c>
      <c r="F65" s="2221"/>
      <c r="G65" s="2221">
        <v>6436658</v>
      </c>
      <c r="H65" s="2221">
        <v>711128</v>
      </c>
      <c r="I65" s="2221">
        <v>307140</v>
      </c>
      <c r="J65" s="2221">
        <v>5418390</v>
      </c>
      <c r="K65" s="2221">
        <v>4064460</v>
      </c>
      <c r="L65" s="2221">
        <v>1253226</v>
      </c>
      <c r="M65" s="2221">
        <v>100704</v>
      </c>
      <c r="N65" s="2221">
        <v>44928</v>
      </c>
      <c r="O65" s="2221">
        <v>1618475</v>
      </c>
      <c r="P65" s="1351" t="s">
        <v>38</v>
      </c>
      <c r="Q65" s="630" t="s">
        <v>26</v>
      </c>
      <c r="R65" s="88" t="s">
        <v>26</v>
      </c>
      <c r="S65" s="89" t="s">
        <v>26</v>
      </c>
      <c r="T65" s="135" t="s">
        <v>176</v>
      </c>
      <c r="U65" s="2221">
        <v>2151535</v>
      </c>
      <c r="V65" s="2221" t="s">
        <v>22</v>
      </c>
      <c r="W65" s="2587">
        <v>2211432</v>
      </c>
      <c r="X65" s="2587"/>
      <c r="Y65" s="2221" t="s">
        <v>21</v>
      </c>
      <c r="Z65" s="2221">
        <v>207</v>
      </c>
      <c r="AA65" s="2221">
        <v>2211225</v>
      </c>
      <c r="AB65" s="2221">
        <v>2207188</v>
      </c>
      <c r="AC65" s="2221">
        <v>1920</v>
      </c>
      <c r="AD65" s="2221">
        <v>2117</v>
      </c>
      <c r="AE65" s="2221">
        <v>652</v>
      </c>
      <c r="AF65" s="2221">
        <v>607355</v>
      </c>
      <c r="AG65" s="1351" t="s">
        <v>38</v>
      </c>
      <c r="AH65" s="630" t="s">
        <v>26</v>
      </c>
      <c r="AI65" s="88" t="s">
        <v>26</v>
      </c>
      <c r="AJ65" s="89" t="s">
        <v>26</v>
      </c>
      <c r="AK65" s="135" t="s">
        <v>176</v>
      </c>
      <c r="AL65" s="2221">
        <v>16575</v>
      </c>
      <c r="AM65" s="2221" t="s">
        <v>22</v>
      </c>
      <c r="AN65" s="2587">
        <v>8439</v>
      </c>
      <c r="AO65" s="2587"/>
      <c r="AP65" s="2221" t="s">
        <v>21</v>
      </c>
      <c r="AQ65" s="2221">
        <v>60</v>
      </c>
      <c r="AR65" s="2221">
        <v>8379</v>
      </c>
      <c r="AS65" s="2221">
        <v>32</v>
      </c>
      <c r="AT65" s="2221">
        <v>259</v>
      </c>
      <c r="AU65" s="2221">
        <v>8088</v>
      </c>
      <c r="AV65" s="2221">
        <v>32</v>
      </c>
      <c r="AW65" s="2221">
        <v>25334</v>
      </c>
      <c r="AX65" s="1351" t="s">
        <v>38</v>
      </c>
      <c r="AY65" s="630" t="s">
        <v>26</v>
      </c>
      <c r="AZ65" s="88" t="s">
        <v>26</v>
      </c>
      <c r="BA65" s="89" t="s">
        <v>26</v>
      </c>
      <c r="BB65" s="135" t="s">
        <v>176</v>
      </c>
      <c r="BC65" s="2221">
        <v>244349</v>
      </c>
      <c r="BD65" s="2221" t="s">
        <v>22</v>
      </c>
      <c r="BE65" s="2587">
        <v>376567</v>
      </c>
      <c r="BF65" s="2587"/>
      <c r="BG65" s="2221">
        <v>223996</v>
      </c>
      <c r="BH65" s="2221">
        <v>8576</v>
      </c>
      <c r="BI65" s="2221">
        <v>143995</v>
      </c>
      <c r="BJ65" s="2221">
        <v>47961</v>
      </c>
      <c r="BK65" s="2221">
        <v>89852</v>
      </c>
      <c r="BL65" s="2221">
        <v>6182</v>
      </c>
      <c r="BM65" s="2221">
        <v>536</v>
      </c>
      <c r="BN65" s="2221">
        <v>223306</v>
      </c>
      <c r="BO65" s="1351" t="s">
        <v>38</v>
      </c>
      <c r="BP65" s="630" t="s">
        <v>26</v>
      </c>
      <c r="BQ65" s="88" t="s">
        <v>26</v>
      </c>
      <c r="BR65" s="89" t="s">
        <v>26</v>
      </c>
      <c r="BS65" s="135" t="s">
        <v>176</v>
      </c>
      <c r="BT65" s="2221">
        <v>25506</v>
      </c>
      <c r="BU65" s="2221" t="s">
        <v>22</v>
      </c>
      <c r="BV65" s="2587">
        <v>1172152</v>
      </c>
      <c r="BW65" s="2587"/>
      <c r="BX65" s="2221">
        <v>155754</v>
      </c>
      <c r="BY65" s="2221">
        <v>188693</v>
      </c>
      <c r="BZ65" s="2221">
        <v>827705</v>
      </c>
      <c r="CA65" s="2221">
        <v>22215</v>
      </c>
      <c r="CB65" s="2221">
        <v>778529</v>
      </c>
      <c r="CC65" s="2221">
        <v>26961</v>
      </c>
      <c r="CD65" s="2221" t="s">
        <v>22</v>
      </c>
      <c r="CE65" s="2221" t="s">
        <v>22</v>
      </c>
      <c r="CF65" s="1351" t="s">
        <v>38</v>
      </c>
      <c r="CG65" s="630" t="s">
        <v>26</v>
      </c>
      <c r="CH65" s="88" t="s">
        <v>26</v>
      </c>
      <c r="CI65" s="89" t="s">
        <v>26</v>
      </c>
      <c r="CJ65" s="135" t="s">
        <v>176</v>
      </c>
      <c r="CK65" s="2221">
        <v>29138</v>
      </c>
      <c r="CL65" s="549" t="s">
        <v>21</v>
      </c>
      <c r="CM65" s="2587">
        <v>30073</v>
      </c>
      <c r="CN65" s="2587"/>
      <c r="CO65" s="2221">
        <v>1943</v>
      </c>
      <c r="CP65" s="2221" t="s">
        <v>21</v>
      </c>
      <c r="CQ65" s="2221">
        <v>28130</v>
      </c>
      <c r="CR65" s="2221" t="s">
        <v>21</v>
      </c>
      <c r="CS65" s="2221">
        <v>26690</v>
      </c>
      <c r="CT65" s="2221">
        <v>1440</v>
      </c>
      <c r="CU65" s="2221" t="s">
        <v>21</v>
      </c>
      <c r="CV65" s="2221">
        <v>9655</v>
      </c>
      <c r="CW65" s="1351" t="s">
        <v>38</v>
      </c>
      <c r="CX65" s="630" t="s">
        <v>26</v>
      </c>
      <c r="CY65" s="88" t="s">
        <v>26</v>
      </c>
      <c r="CZ65" s="89" t="s">
        <v>26</v>
      </c>
      <c r="DA65" s="135" t="s">
        <v>176</v>
      </c>
      <c r="DB65" s="2221">
        <v>918036</v>
      </c>
      <c r="DC65" s="2221">
        <v>2740373</v>
      </c>
      <c r="DD65" s="2587">
        <v>2695839</v>
      </c>
      <c r="DE65" s="2587"/>
      <c r="DF65" s="2221" t="s">
        <v>21</v>
      </c>
      <c r="DG65" s="2221" t="s">
        <v>21</v>
      </c>
      <c r="DH65" s="2221">
        <v>2695839</v>
      </c>
      <c r="DI65" s="2221">
        <v>43907</v>
      </c>
      <c r="DJ65" s="2221">
        <v>2646165</v>
      </c>
      <c r="DK65" s="2221">
        <v>5767</v>
      </c>
      <c r="DL65" s="2221">
        <v>844406</v>
      </c>
      <c r="DM65" s="2221">
        <v>1770033</v>
      </c>
      <c r="DN65" s="1351" t="s">
        <v>38</v>
      </c>
      <c r="DO65" s="630" t="s">
        <v>26</v>
      </c>
      <c r="DP65" s="88" t="s">
        <v>26</v>
      </c>
      <c r="DQ65" s="89" t="s">
        <v>26</v>
      </c>
      <c r="DR65" s="135" t="s">
        <v>176</v>
      </c>
      <c r="DS65" s="2221">
        <v>233239</v>
      </c>
      <c r="DT65" s="2221">
        <v>10481672</v>
      </c>
      <c r="DU65" s="2587">
        <v>7240545</v>
      </c>
      <c r="DV65" s="2587"/>
      <c r="DW65" s="2221">
        <v>2305957</v>
      </c>
      <c r="DX65" s="2221">
        <v>288585</v>
      </c>
      <c r="DY65" s="2221">
        <v>4646003</v>
      </c>
      <c r="DZ65" s="2221" t="s">
        <v>21</v>
      </c>
      <c r="EA65" s="2221">
        <v>4267536</v>
      </c>
      <c r="EB65" s="2221">
        <v>378467</v>
      </c>
      <c r="EC65" s="2221">
        <v>3217805</v>
      </c>
      <c r="ED65" s="2221" t="s">
        <v>22</v>
      </c>
      <c r="EE65" s="1351" t="s">
        <v>38</v>
      </c>
      <c r="EF65" s="630" t="s">
        <v>26</v>
      </c>
      <c r="EG65" s="88" t="s">
        <v>26</v>
      </c>
      <c r="EH65" s="89" t="s">
        <v>26</v>
      </c>
      <c r="EI65" s="135" t="s">
        <v>176</v>
      </c>
      <c r="EJ65" s="2221">
        <v>40974</v>
      </c>
      <c r="EK65" s="2221">
        <v>5251</v>
      </c>
      <c r="EL65" s="2587">
        <v>47958</v>
      </c>
      <c r="EM65" s="2587"/>
      <c r="EN65" s="2221">
        <v>12134</v>
      </c>
      <c r="EO65" s="2221">
        <v>12741</v>
      </c>
      <c r="EP65" s="2221">
        <v>23083</v>
      </c>
      <c r="EQ65" s="2221">
        <v>5504</v>
      </c>
      <c r="ER65" s="2221">
        <v>16816</v>
      </c>
      <c r="ES65" s="2221">
        <v>763</v>
      </c>
      <c r="ET65" s="2221">
        <v>899</v>
      </c>
      <c r="EU65" s="2221" t="s">
        <v>22</v>
      </c>
      <c r="EV65" s="1351" t="s">
        <v>38</v>
      </c>
      <c r="EW65" s="630" t="s">
        <v>26</v>
      </c>
      <c r="EX65" s="88" t="s">
        <v>26</v>
      </c>
      <c r="EY65" s="89" t="s">
        <v>26</v>
      </c>
      <c r="EZ65" s="135" t="s">
        <v>176</v>
      </c>
      <c r="FA65" s="2221">
        <v>486625</v>
      </c>
      <c r="FB65" s="2221" t="s">
        <v>22</v>
      </c>
      <c r="FC65" s="2587">
        <v>486614</v>
      </c>
      <c r="FD65" s="2587"/>
      <c r="FE65" s="2221">
        <v>90524</v>
      </c>
      <c r="FF65" s="2221">
        <v>147404</v>
      </c>
      <c r="FG65" s="2221">
        <v>248686</v>
      </c>
      <c r="FH65" s="2221" t="s">
        <v>22</v>
      </c>
      <c r="FI65" s="2221">
        <v>217392</v>
      </c>
      <c r="FJ65" s="2221">
        <v>31294</v>
      </c>
      <c r="FK65" s="2221" t="s">
        <v>22</v>
      </c>
      <c r="FL65" s="2221" t="s">
        <v>22</v>
      </c>
      <c r="FM65" s="1351" t="s">
        <v>38</v>
      </c>
      <c r="FN65" s="630" t="s">
        <v>26</v>
      </c>
      <c r="FO65" s="88" t="s">
        <v>26</v>
      </c>
      <c r="FP65" s="89" t="s">
        <v>26</v>
      </c>
      <c r="FQ65" s="135" t="s">
        <v>176</v>
      </c>
      <c r="FR65" s="2221">
        <v>219569</v>
      </c>
      <c r="FS65" s="2221" t="s">
        <v>21</v>
      </c>
      <c r="FT65" s="2587">
        <v>211578</v>
      </c>
      <c r="FU65" s="2587"/>
      <c r="FV65" s="2221">
        <v>209924</v>
      </c>
      <c r="FW65" s="2221" t="s">
        <v>21</v>
      </c>
      <c r="FX65" s="2221">
        <v>1654</v>
      </c>
      <c r="FY65" s="2221" t="s">
        <v>21</v>
      </c>
      <c r="FZ65" s="2221">
        <v>1592</v>
      </c>
      <c r="GA65" s="2221">
        <v>62</v>
      </c>
      <c r="GB65" s="2221" t="s">
        <v>21</v>
      </c>
      <c r="GC65" s="2221">
        <v>40358</v>
      </c>
      <c r="GD65" s="1351" t="s">
        <v>38</v>
      </c>
      <c r="GE65" s="630" t="s">
        <v>26</v>
      </c>
      <c r="GF65" s="88" t="s">
        <v>26</v>
      </c>
      <c r="GG65" s="89" t="s">
        <v>26</v>
      </c>
      <c r="GH65" s="135" t="s">
        <v>176</v>
      </c>
      <c r="GI65" s="2221">
        <v>51652</v>
      </c>
      <c r="GJ65" s="2221" t="s">
        <v>21</v>
      </c>
      <c r="GK65" s="2587">
        <v>54429</v>
      </c>
      <c r="GL65" s="2587"/>
      <c r="GM65" s="2221">
        <v>51547</v>
      </c>
      <c r="GN65" s="2221" t="s">
        <v>21</v>
      </c>
      <c r="GO65" s="2221">
        <v>2882</v>
      </c>
      <c r="GP65" s="2221" t="s">
        <v>21</v>
      </c>
      <c r="GQ65" s="2221">
        <v>2802</v>
      </c>
      <c r="GR65" s="2221">
        <v>80</v>
      </c>
      <c r="GS65" s="2221" t="s">
        <v>21</v>
      </c>
      <c r="GT65" s="2221">
        <v>13856</v>
      </c>
      <c r="GU65" s="1351" t="s">
        <v>38</v>
      </c>
      <c r="GV65" s="630" t="s">
        <v>26</v>
      </c>
    </row>
    <row r="66" spans="1:204" ht="15" customHeight="1">
      <c r="A66" s="88" t="s">
        <v>26</v>
      </c>
      <c r="B66" s="89" t="s">
        <v>26</v>
      </c>
      <c r="C66" s="135" t="s">
        <v>177</v>
      </c>
      <c r="D66" s="2221">
        <v>4838640</v>
      </c>
      <c r="E66" s="2221" t="s">
        <v>21</v>
      </c>
      <c r="F66" s="2221"/>
      <c r="G66" s="2221">
        <v>6469983</v>
      </c>
      <c r="H66" s="2221">
        <v>654275</v>
      </c>
      <c r="I66" s="2221">
        <v>240955</v>
      </c>
      <c r="J66" s="2221">
        <v>5574753</v>
      </c>
      <c r="K66" s="2221">
        <v>4179018</v>
      </c>
      <c r="L66" s="2221">
        <v>1288180</v>
      </c>
      <c r="M66" s="2221">
        <v>107555</v>
      </c>
      <c r="N66" s="2221">
        <v>71796</v>
      </c>
      <c r="O66" s="2221">
        <v>1546378</v>
      </c>
      <c r="P66" s="1351" t="s">
        <v>39</v>
      </c>
      <c r="Q66" s="630" t="s">
        <v>26</v>
      </c>
      <c r="R66" s="88" t="s">
        <v>26</v>
      </c>
      <c r="S66" s="89" t="s">
        <v>26</v>
      </c>
      <c r="T66" s="135" t="s">
        <v>177</v>
      </c>
      <c r="U66" s="2221">
        <v>2253634</v>
      </c>
      <c r="V66" s="2221" t="s">
        <v>22</v>
      </c>
      <c r="W66" s="2587">
        <v>2355011</v>
      </c>
      <c r="X66" s="2587"/>
      <c r="Y66" s="2221" t="s">
        <v>21</v>
      </c>
      <c r="Z66" s="2221" t="s">
        <v>21</v>
      </c>
      <c r="AA66" s="2221">
        <v>2355011</v>
      </c>
      <c r="AB66" s="2221">
        <v>2351532</v>
      </c>
      <c r="AC66" s="2221">
        <v>1929</v>
      </c>
      <c r="AD66" s="2221">
        <v>1550</v>
      </c>
      <c r="AE66" s="2221">
        <v>404</v>
      </c>
      <c r="AF66" s="2221">
        <v>520385</v>
      </c>
      <c r="AG66" s="1351" t="s">
        <v>39</v>
      </c>
      <c r="AH66" s="630" t="s">
        <v>26</v>
      </c>
      <c r="AI66" s="88" t="s">
        <v>26</v>
      </c>
      <c r="AJ66" s="89" t="s">
        <v>26</v>
      </c>
      <c r="AK66" s="135" t="s">
        <v>177</v>
      </c>
      <c r="AL66" s="2221">
        <v>19444</v>
      </c>
      <c r="AM66" s="2221" t="s">
        <v>22</v>
      </c>
      <c r="AN66" s="2587">
        <v>27129</v>
      </c>
      <c r="AO66" s="2587"/>
      <c r="AP66" s="2221">
        <v>201</v>
      </c>
      <c r="AQ66" s="2221">
        <v>51</v>
      </c>
      <c r="AR66" s="2221">
        <v>26877</v>
      </c>
      <c r="AS66" s="2221">
        <v>18717</v>
      </c>
      <c r="AT66" s="2221">
        <v>258</v>
      </c>
      <c r="AU66" s="2221">
        <v>7902</v>
      </c>
      <c r="AV66" s="2221">
        <v>32</v>
      </c>
      <c r="AW66" s="2221">
        <v>17647</v>
      </c>
      <c r="AX66" s="1351" t="s">
        <v>39</v>
      </c>
      <c r="AY66" s="630" t="s">
        <v>26</v>
      </c>
      <c r="AZ66" s="88" t="s">
        <v>26</v>
      </c>
      <c r="BA66" s="89" t="s">
        <v>26</v>
      </c>
      <c r="BB66" s="135" t="s">
        <v>177</v>
      </c>
      <c r="BC66" s="2221">
        <v>257770</v>
      </c>
      <c r="BD66" s="2221" t="s">
        <v>22</v>
      </c>
      <c r="BE66" s="2587">
        <v>382131</v>
      </c>
      <c r="BF66" s="2587"/>
      <c r="BG66" s="2221">
        <v>224872</v>
      </c>
      <c r="BH66" s="2221">
        <v>5450</v>
      </c>
      <c r="BI66" s="2221">
        <v>151809</v>
      </c>
      <c r="BJ66" s="2221">
        <v>49881</v>
      </c>
      <c r="BK66" s="2221">
        <v>95840</v>
      </c>
      <c r="BL66" s="2221">
        <v>6088</v>
      </c>
      <c r="BM66" s="2221">
        <v>832</v>
      </c>
      <c r="BN66" s="2221">
        <v>223072</v>
      </c>
      <c r="BO66" s="1351" t="s">
        <v>39</v>
      </c>
      <c r="BP66" s="630" t="s">
        <v>26</v>
      </c>
      <c r="BQ66" s="88" t="s">
        <v>26</v>
      </c>
      <c r="BR66" s="89" t="s">
        <v>26</v>
      </c>
      <c r="BS66" s="135" t="s">
        <v>177</v>
      </c>
      <c r="BT66" s="2221">
        <v>26238</v>
      </c>
      <c r="BU66" s="2221" t="s">
        <v>22</v>
      </c>
      <c r="BV66" s="2587">
        <v>1176524</v>
      </c>
      <c r="BW66" s="2587"/>
      <c r="BX66" s="2221">
        <v>138037</v>
      </c>
      <c r="BY66" s="2221">
        <v>188755</v>
      </c>
      <c r="BZ66" s="2221">
        <v>849732</v>
      </c>
      <c r="CA66" s="2221">
        <v>32340</v>
      </c>
      <c r="CB66" s="2221">
        <v>783533</v>
      </c>
      <c r="CC66" s="2221">
        <v>33859</v>
      </c>
      <c r="CD66" s="2221" t="s">
        <v>22</v>
      </c>
      <c r="CE66" s="2221" t="s">
        <v>22</v>
      </c>
      <c r="CF66" s="1351" t="s">
        <v>39</v>
      </c>
      <c r="CG66" s="630" t="s">
        <v>26</v>
      </c>
      <c r="CH66" s="88" t="s">
        <v>26</v>
      </c>
      <c r="CI66" s="89" t="s">
        <v>26</v>
      </c>
      <c r="CJ66" s="135" t="s">
        <v>177</v>
      </c>
      <c r="CK66" s="2221">
        <v>29424</v>
      </c>
      <c r="CL66" s="549" t="s">
        <v>21</v>
      </c>
      <c r="CM66" s="2587">
        <v>30166</v>
      </c>
      <c r="CN66" s="2587"/>
      <c r="CO66" s="2221">
        <v>1688</v>
      </c>
      <c r="CP66" s="2221" t="s">
        <v>21</v>
      </c>
      <c r="CQ66" s="2221">
        <v>28478</v>
      </c>
      <c r="CR66" s="2221" t="s">
        <v>21</v>
      </c>
      <c r="CS66" s="2221">
        <v>26824</v>
      </c>
      <c r="CT66" s="2221">
        <v>1654</v>
      </c>
      <c r="CU66" s="2221" t="s">
        <v>21</v>
      </c>
      <c r="CV66" s="2221">
        <v>8913</v>
      </c>
      <c r="CW66" s="1351" t="s">
        <v>39</v>
      </c>
      <c r="CX66" s="630" t="s">
        <v>26</v>
      </c>
      <c r="CY66" s="88" t="s">
        <v>26</v>
      </c>
      <c r="CZ66" s="89" t="s">
        <v>26</v>
      </c>
      <c r="DA66" s="135" t="s">
        <v>177</v>
      </c>
      <c r="DB66" s="2221">
        <v>890275</v>
      </c>
      <c r="DC66" s="2221">
        <v>2838323</v>
      </c>
      <c r="DD66" s="2587">
        <v>2783864</v>
      </c>
      <c r="DE66" s="2587"/>
      <c r="DF66" s="2221" t="s">
        <v>21</v>
      </c>
      <c r="DG66" s="2221" t="s">
        <v>21</v>
      </c>
      <c r="DH66" s="2221">
        <v>2783864</v>
      </c>
      <c r="DI66" s="2221">
        <v>53286</v>
      </c>
      <c r="DJ66" s="2221">
        <v>2724990</v>
      </c>
      <c r="DK66" s="2221">
        <v>5588</v>
      </c>
      <c r="DL66" s="2221">
        <v>805283</v>
      </c>
      <c r="DM66" s="2221">
        <v>1905610</v>
      </c>
      <c r="DN66" s="1351" t="s">
        <v>39</v>
      </c>
      <c r="DO66" s="630" t="s">
        <v>26</v>
      </c>
      <c r="DP66" s="88" t="s">
        <v>26</v>
      </c>
      <c r="DQ66" s="89" t="s">
        <v>26</v>
      </c>
      <c r="DR66" s="135" t="s">
        <v>177</v>
      </c>
      <c r="DS66" s="2221">
        <v>217522</v>
      </c>
      <c r="DT66" s="2221">
        <v>10928482</v>
      </c>
      <c r="DU66" s="2587">
        <v>7500566</v>
      </c>
      <c r="DV66" s="2587"/>
      <c r="DW66" s="2221">
        <v>2277973</v>
      </c>
      <c r="DX66" s="2221">
        <v>319088</v>
      </c>
      <c r="DY66" s="2221">
        <v>4903505</v>
      </c>
      <c r="DZ66" s="2221" t="s">
        <v>21</v>
      </c>
      <c r="EA66" s="2221">
        <v>4462094</v>
      </c>
      <c r="EB66" s="2221">
        <v>441411</v>
      </c>
      <c r="EC66" s="2221">
        <v>3456551</v>
      </c>
      <c r="ED66" s="2221" t="s">
        <v>22</v>
      </c>
      <c r="EE66" s="1351" t="s">
        <v>39</v>
      </c>
      <c r="EF66" s="630" t="s">
        <v>26</v>
      </c>
      <c r="EG66" s="88" t="s">
        <v>26</v>
      </c>
      <c r="EH66" s="89" t="s">
        <v>26</v>
      </c>
      <c r="EI66" s="135" t="s">
        <v>177</v>
      </c>
      <c r="EJ66" s="2221">
        <v>40394</v>
      </c>
      <c r="EK66" s="2221">
        <v>7134</v>
      </c>
      <c r="EL66" s="2587">
        <v>52171</v>
      </c>
      <c r="EM66" s="2587"/>
      <c r="EN66" s="2221">
        <v>15424</v>
      </c>
      <c r="EO66" s="2221">
        <v>12776</v>
      </c>
      <c r="EP66" s="2221">
        <v>23971</v>
      </c>
      <c r="EQ66" s="2221">
        <v>5812</v>
      </c>
      <c r="ER66" s="2221">
        <v>16783</v>
      </c>
      <c r="ES66" s="2221">
        <v>1376</v>
      </c>
      <c r="ET66" s="2221">
        <v>877</v>
      </c>
      <c r="EU66" s="2221" t="s">
        <v>22</v>
      </c>
      <c r="EV66" s="1351" t="s">
        <v>39</v>
      </c>
      <c r="EW66" s="630" t="s">
        <v>26</v>
      </c>
      <c r="EX66" s="88" t="s">
        <v>26</v>
      </c>
      <c r="EY66" s="89" t="s">
        <v>26</v>
      </c>
      <c r="EZ66" s="135" t="s">
        <v>177</v>
      </c>
      <c r="FA66" s="2221">
        <v>466130</v>
      </c>
      <c r="FB66" s="2221" t="s">
        <v>22</v>
      </c>
      <c r="FC66" s="2587">
        <v>466133</v>
      </c>
      <c r="FD66" s="2587"/>
      <c r="FE66" s="2221">
        <v>81902</v>
      </c>
      <c r="FF66" s="2221">
        <v>136155</v>
      </c>
      <c r="FG66" s="2221">
        <v>248076</v>
      </c>
      <c r="FH66" s="2221" t="s">
        <v>22</v>
      </c>
      <c r="FI66" s="2221">
        <v>221967</v>
      </c>
      <c r="FJ66" s="2221">
        <v>26109</v>
      </c>
      <c r="FK66" s="2221" t="s">
        <v>22</v>
      </c>
      <c r="FL66" s="2221" t="s">
        <v>22</v>
      </c>
      <c r="FM66" s="1351" t="s">
        <v>39</v>
      </c>
      <c r="FN66" s="630" t="s">
        <v>26</v>
      </c>
      <c r="FO66" s="88" t="s">
        <v>26</v>
      </c>
      <c r="FP66" s="89" t="s">
        <v>26</v>
      </c>
      <c r="FQ66" s="135" t="s">
        <v>177</v>
      </c>
      <c r="FR66" s="2221">
        <v>210200</v>
      </c>
      <c r="FS66" s="2221" t="s">
        <v>21</v>
      </c>
      <c r="FT66" s="2587">
        <v>207115</v>
      </c>
      <c r="FU66" s="2587"/>
      <c r="FV66" s="2221">
        <v>206342</v>
      </c>
      <c r="FW66" s="2221" t="s">
        <v>21</v>
      </c>
      <c r="FX66" s="2221">
        <v>773</v>
      </c>
      <c r="FY66" s="2221" t="s">
        <v>21</v>
      </c>
      <c r="FZ66" s="2221">
        <v>700</v>
      </c>
      <c r="GA66" s="2221">
        <v>73</v>
      </c>
      <c r="GB66" s="2221" t="s">
        <v>21</v>
      </c>
      <c r="GC66" s="2221">
        <v>43470</v>
      </c>
      <c r="GD66" s="1351" t="s">
        <v>39</v>
      </c>
      <c r="GE66" s="630" t="s">
        <v>26</v>
      </c>
      <c r="GF66" s="88" t="s">
        <v>26</v>
      </c>
      <c r="GG66" s="89" t="s">
        <v>26</v>
      </c>
      <c r="GH66" s="135" t="s">
        <v>177</v>
      </c>
      <c r="GI66" s="2221">
        <v>47672</v>
      </c>
      <c r="GJ66" s="2221" t="s">
        <v>21</v>
      </c>
      <c r="GK66" s="2587">
        <v>47303</v>
      </c>
      <c r="GL66" s="2587"/>
      <c r="GM66" s="2221">
        <v>44232</v>
      </c>
      <c r="GN66" s="2221" t="s">
        <v>21</v>
      </c>
      <c r="GO66" s="2221">
        <v>3071</v>
      </c>
      <c r="GP66" s="2221" t="s">
        <v>21</v>
      </c>
      <c r="GQ66" s="2221">
        <v>2999</v>
      </c>
      <c r="GR66" s="2221">
        <v>72</v>
      </c>
      <c r="GS66" s="2221" t="s">
        <v>21</v>
      </c>
      <c r="GT66" s="2221">
        <v>14341</v>
      </c>
      <c r="GU66" s="1351" t="s">
        <v>39</v>
      </c>
      <c r="GV66" s="630" t="s">
        <v>26</v>
      </c>
    </row>
    <row r="67" spans="1:204" ht="15" customHeight="1">
      <c r="A67" s="88" t="s">
        <v>26</v>
      </c>
      <c r="B67" s="89" t="s">
        <v>26</v>
      </c>
      <c r="C67" s="135" t="s">
        <v>178</v>
      </c>
      <c r="D67" s="2221">
        <v>5164701</v>
      </c>
      <c r="E67" s="2221" t="s">
        <v>21</v>
      </c>
      <c r="F67" s="2221"/>
      <c r="G67" s="2221">
        <v>6853747</v>
      </c>
      <c r="H67" s="2221">
        <v>664778</v>
      </c>
      <c r="I67" s="2221">
        <v>283230</v>
      </c>
      <c r="J67" s="2221">
        <v>5905739</v>
      </c>
      <c r="K67" s="2221">
        <v>4451890</v>
      </c>
      <c r="L67" s="2221">
        <v>1335018</v>
      </c>
      <c r="M67" s="2221">
        <v>118831</v>
      </c>
      <c r="N67" s="2221">
        <v>73750</v>
      </c>
      <c r="O67" s="2221">
        <v>1553123</v>
      </c>
      <c r="P67" s="1351" t="s">
        <v>40</v>
      </c>
      <c r="Q67" s="630" t="s">
        <v>26</v>
      </c>
      <c r="R67" s="88" t="s">
        <v>26</v>
      </c>
      <c r="S67" s="89" t="s">
        <v>26</v>
      </c>
      <c r="T67" s="135" t="s">
        <v>178</v>
      </c>
      <c r="U67" s="2221">
        <v>2485144</v>
      </c>
      <c r="V67" s="2221" t="s">
        <v>22</v>
      </c>
      <c r="W67" s="2587">
        <v>2472674</v>
      </c>
      <c r="X67" s="2587"/>
      <c r="Y67" s="2221" t="s">
        <v>21</v>
      </c>
      <c r="Z67" s="2221">
        <v>155</v>
      </c>
      <c r="AA67" s="2221">
        <v>2472519</v>
      </c>
      <c r="AB67" s="2221">
        <v>2470068</v>
      </c>
      <c r="AC67" s="2221">
        <v>2450</v>
      </c>
      <c r="AD67" s="2221">
        <v>1</v>
      </c>
      <c r="AE67" s="2221">
        <v>754</v>
      </c>
      <c r="AF67" s="2221">
        <v>526752</v>
      </c>
      <c r="AG67" s="1351" t="s">
        <v>40</v>
      </c>
      <c r="AH67" s="630" t="s">
        <v>26</v>
      </c>
      <c r="AI67" s="88" t="s">
        <v>26</v>
      </c>
      <c r="AJ67" s="89" t="s">
        <v>26</v>
      </c>
      <c r="AK67" s="135" t="s">
        <v>178</v>
      </c>
      <c r="AL67" s="2221">
        <v>28043</v>
      </c>
      <c r="AM67" s="2221" t="s">
        <v>22</v>
      </c>
      <c r="AN67" s="2587">
        <v>28678</v>
      </c>
      <c r="AO67" s="2587"/>
      <c r="AP67" s="2221" t="s">
        <v>21</v>
      </c>
      <c r="AQ67" s="2221">
        <v>46</v>
      </c>
      <c r="AR67" s="2221">
        <v>28632</v>
      </c>
      <c r="AS67" s="2221">
        <v>16637</v>
      </c>
      <c r="AT67" s="2221">
        <v>266</v>
      </c>
      <c r="AU67" s="2221">
        <v>11729</v>
      </c>
      <c r="AV67" s="2221">
        <v>26</v>
      </c>
      <c r="AW67" s="2221">
        <v>16958</v>
      </c>
      <c r="AX67" s="1351" t="s">
        <v>40</v>
      </c>
      <c r="AY67" s="630" t="s">
        <v>26</v>
      </c>
      <c r="AZ67" s="88" t="s">
        <v>26</v>
      </c>
      <c r="BA67" s="89" t="s">
        <v>26</v>
      </c>
      <c r="BB67" s="135" t="s">
        <v>178</v>
      </c>
      <c r="BC67" s="2221">
        <v>247143</v>
      </c>
      <c r="BD67" s="2221" t="s">
        <v>22</v>
      </c>
      <c r="BE67" s="2587">
        <v>367161</v>
      </c>
      <c r="BF67" s="2587"/>
      <c r="BG67" s="2221">
        <v>205551</v>
      </c>
      <c r="BH67" s="2221">
        <v>6671</v>
      </c>
      <c r="BI67" s="2221">
        <v>154939</v>
      </c>
      <c r="BJ67" s="2221">
        <v>48394</v>
      </c>
      <c r="BK67" s="2221">
        <v>99495</v>
      </c>
      <c r="BL67" s="2221">
        <v>7050</v>
      </c>
      <c r="BM67" s="2221">
        <v>670</v>
      </c>
      <c r="BN67" s="2221">
        <v>224160</v>
      </c>
      <c r="BO67" s="1351" t="s">
        <v>40</v>
      </c>
      <c r="BP67" s="630" t="s">
        <v>26</v>
      </c>
      <c r="BQ67" s="88" t="s">
        <v>26</v>
      </c>
      <c r="BR67" s="89" t="s">
        <v>26</v>
      </c>
      <c r="BS67" s="135" t="s">
        <v>178</v>
      </c>
      <c r="BT67" s="2221">
        <v>23686</v>
      </c>
      <c r="BU67" s="2221" t="s">
        <v>22</v>
      </c>
      <c r="BV67" s="2587">
        <v>1225982</v>
      </c>
      <c r="BW67" s="2587"/>
      <c r="BX67" s="2221">
        <v>149109</v>
      </c>
      <c r="BY67" s="2221">
        <v>174674</v>
      </c>
      <c r="BZ67" s="2221">
        <v>902199</v>
      </c>
      <c r="CA67" s="2221">
        <v>29148</v>
      </c>
      <c r="CB67" s="2221">
        <v>833615</v>
      </c>
      <c r="CC67" s="2221">
        <v>39436</v>
      </c>
      <c r="CD67" s="2221" t="s">
        <v>22</v>
      </c>
      <c r="CE67" s="2221" t="s">
        <v>22</v>
      </c>
      <c r="CF67" s="1351" t="s">
        <v>40</v>
      </c>
      <c r="CG67" s="630" t="s">
        <v>26</v>
      </c>
      <c r="CH67" s="88" t="s">
        <v>26</v>
      </c>
      <c r="CI67" s="89" t="s">
        <v>26</v>
      </c>
      <c r="CJ67" s="135" t="s">
        <v>178</v>
      </c>
      <c r="CK67" s="2221">
        <v>29745</v>
      </c>
      <c r="CL67" s="549" t="s">
        <v>21</v>
      </c>
      <c r="CM67" s="2587">
        <v>30136</v>
      </c>
      <c r="CN67" s="2587"/>
      <c r="CO67" s="2221">
        <v>2337</v>
      </c>
      <c r="CP67" s="2221" t="s">
        <v>21</v>
      </c>
      <c r="CQ67" s="2221">
        <v>27799</v>
      </c>
      <c r="CR67" s="2221" t="s">
        <v>21</v>
      </c>
      <c r="CS67" s="2221">
        <v>26234</v>
      </c>
      <c r="CT67" s="2221">
        <v>1565</v>
      </c>
      <c r="CU67" s="2221" t="s">
        <v>21</v>
      </c>
      <c r="CV67" s="2221">
        <v>8521</v>
      </c>
      <c r="CW67" s="1351" t="s">
        <v>40</v>
      </c>
      <c r="CX67" s="630" t="s">
        <v>26</v>
      </c>
      <c r="CY67" s="88" t="s">
        <v>26</v>
      </c>
      <c r="CZ67" s="89" t="s">
        <v>26</v>
      </c>
      <c r="DA67" s="135" t="s">
        <v>178</v>
      </c>
      <c r="DB67" s="2221">
        <v>843135</v>
      </c>
      <c r="DC67" s="2221">
        <v>2765640</v>
      </c>
      <c r="DD67" s="2587">
        <v>2621309</v>
      </c>
      <c r="DE67" s="2587"/>
      <c r="DF67" s="2221" t="s">
        <v>21</v>
      </c>
      <c r="DG67" s="2221" t="s">
        <v>21</v>
      </c>
      <c r="DH67" s="2221">
        <v>2621309</v>
      </c>
      <c r="DI67" s="2221">
        <v>52232</v>
      </c>
      <c r="DJ67" s="2221">
        <v>2564319</v>
      </c>
      <c r="DK67" s="2221">
        <v>4758</v>
      </c>
      <c r="DL67" s="2221">
        <v>827275</v>
      </c>
      <c r="DM67" s="2221">
        <v>2019111</v>
      </c>
      <c r="DN67" s="1351" t="s">
        <v>40</v>
      </c>
      <c r="DO67" s="630" t="s">
        <v>26</v>
      </c>
      <c r="DP67" s="88" t="s">
        <v>26</v>
      </c>
      <c r="DQ67" s="89" t="s">
        <v>26</v>
      </c>
      <c r="DR67" s="135" t="s">
        <v>178</v>
      </c>
      <c r="DS67" s="2221">
        <v>224498</v>
      </c>
      <c r="DT67" s="2221">
        <v>10261943</v>
      </c>
      <c r="DU67" s="2587">
        <v>7115845</v>
      </c>
      <c r="DV67" s="2587"/>
      <c r="DW67" s="2221">
        <v>2131179</v>
      </c>
      <c r="DX67" s="2221">
        <v>309646</v>
      </c>
      <c r="DY67" s="2221">
        <v>4675020</v>
      </c>
      <c r="DZ67" s="2221" t="s">
        <v>21</v>
      </c>
      <c r="EA67" s="2221">
        <v>4263881</v>
      </c>
      <c r="EB67" s="2221">
        <v>411139</v>
      </c>
      <c r="EC67" s="2221">
        <v>3219789</v>
      </c>
      <c r="ED67" s="2221" t="s">
        <v>22</v>
      </c>
      <c r="EE67" s="1351" t="s">
        <v>40</v>
      </c>
      <c r="EF67" s="630" t="s">
        <v>26</v>
      </c>
      <c r="EG67" s="88" t="s">
        <v>26</v>
      </c>
      <c r="EH67" s="89" t="s">
        <v>26</v>
      </c>
      <c r="EI67" s="135" t="s">
        <v>178</v>
      </c>
      <c r="EJ67" s="2221">
        <v>45096</v>
      </c>
      <c r="EK67" s="2221">
        <v>8791</v>
      </c>
      <c r="EL67" s="2587">
        <v>58574</v>
      </c>
      <c r="EM67" s="2587"/>
      <c r="EN67" s="2221">
        <v>19887</v>
      </c>
      <c r="EO67" s="2221">
        <v>13299</v>
      </c>
      <c r="EP67" s="2221">
        <v>25388</v>
      </c>
      <c r="EQ67" s="2221">
        <v>6255</v>
      </c>
      <c r="ER67" s="2221">
        <v>17047</v>
      </c>
      <c r="ES67" s="2221">
        <v>2086</v>
      </c>
      <c r="ET67" s="2221">
        <v>1184</v>
      </c>
      <c r="EU67" s="2221" t="s">
        <v>22</v>
      </c>
      <c r="EV67" s="1351" t="s">
        <v>40</v>
      </c>
      <c r="EW67" s="630" t="s">
        <v>26</v>
      </c>
      <c r="EX67" s="88" t="s">
        <v>26</v>
      </c>
      <c r="EY67" s="89" t="s">
        <v>26</v>
      </c>
      <c r="EZ67" s="135" t="s">
        <v>178</v>
      </c>
      <c r="FA67" s="2221">
        <v>480166</v>
      </c>
      <c r="FB67" s="2221" t="s">
        <v>22</v>
      </c>
      <c r="FC67" s="2587">
        <v>480172</v>
      </c>
      <c r="FD67" s="2587"/>
      <c r="FE67" s="2221">
        <v>98325</v>
      </c>
      <c r="FF67" s="2221">
        <v>134159</v>
      </c>
      <c r="FG67" s="2221">
        <v>247688</v>
      </c>
      <c r="FH67" s="2221" t="s">
        <v>22</v>
      </c>
      <c r="FI67" s="2221">
        <v>219858</v>
      </c>
      <c r="FJ67" s="2221">
        <v>27830</v>
      </c>
      <c r="FK67" s="2221" t="s">
        <v>22</v>
      </c>
      <c r="FL67" s="2221" t="s">
        <v>22</v>
      </c>
      <c r="FM67" s="1351" t="s">
        <v>40</v>
      </c>
      <c r="FN67" s="630" t="s">
        <v>26</v>
      </c>
      <c r="FO67" s="88" t="s">
        <v>26</v>
      </c>
      <c r="FP67" s="89" t="s">
        <v>26</v>
      </c>
      <c r="FQ67" s="135" t="s">
        <v>178</v>
      </c>
      <c r="FR67" s="2221">
        <v>211575</v>
      </c>
      <c r="FS67" s="2221" t="s">
        <v>21</v>
      </c>
      <c r="FT67" s="2587">
        <v>204318</v>
      </c>
      <c r="FU67" s="2587"/>
      <c r="FV67" s="2221">
        <v>202819</v>
      </c>
      <c r="FW67" s="2221" t="s">
        <v>21</v>
      </c>
      <c r="FX67" s="2221">
        <v>1499</v>
      </c>
      <c r="FY67" s="2221" t="s">
        <v>21</v>
      </c>
      <c r="FZ67" s="2221">
        <v>1434</v>
      </c>
      <c r="GA67" s="2221">
        <v>65</v>
      </c>
      <c r="GB67" s="2221" t="s">
        <v>21</v>
      </c>
      <c r="GC67" s="2221">
        <v>50103</v>
      </c>
      <c r="GD67" s="1351" t="s">
        <v>40</v>
      </c>
      <c r="GE67" s="630" t="s">
        <v>26</v>
      </c>
      <c r="GF67" s="88" t="s">
        <v>26</v>
      </c>
      <c r="GG67" s="89" t="s">
        <v>26</v>
      </c>
      <c r="GH67" s="135" t="s">
        <v>178</v>
      </c>
      <c r="GI67" s="2221">
        <v>51983</v>
      </c>
      <c r="GJ67" s="2221" t="s">
        <v>21</v>
      </c>
      <c r="GK67" s="2587">
        <v>51134</v>
      </c>
      <c r="GL67" s="2587"/>
      <c r="GM67" s="2221">
        <v>48465</v>
      </c>
      <c r="GN67" s="2221" t="s">
        <v>21</v>
      </c>
      <c r="GO67" s="2221">
        <v>2669</v>
      </c>
      <c r="GP67" s="2221" t="s">
        <v>21</v>
      </c>
      <c r="GQ67" s="2221">
        <v>2596</v>
      </c>
      <c r="GR67" s="2221">
        <v>73</v>
      </c>
      <c r="GS67" s="2221" t="s">
        <v>21</v>
      </c>
      <c r="GT67" s="2221">
        <v>15366</v>
      </c>
      <c r="GU67" s="1351" t="s">
        <v>40</v>
      </c>
      <c r="GV67" s="630" t="s">
        <v>26</v>
      </c>
    </row>
    <row r="68" spans="1:204" ht="15" customHeight="1">
      <c r="A68" s="104" t="s">
        <v>26</v>
      </c>
      <c r="B68" s="105" t="s">
        <v>26</v>
      </c>
      <c r="C68" s="1095" t="s">
        <v>179</v>
      </c>
      <c r="D68" s="2222">
        <v>5559038</v>
      </c>
      <c r="E68" s="2222" t="s">
        <v>21</v>
      </c>
      <c r="F68" s="2222"/>
      <c r="G68" s="2222">
        <v>7583715</v>
      </c>
      <c r="H68" s="2222">
        <v>771540</v>
      </c>
      <c r="I68" s="2222">
        <v>316668</v>
      </c>
      <c r="J68" s="2222">
        <v>6495507</v>
      </c>
      <c r="K68" s="2222">
        <v>4925461</v>
      </c>
      <c r="L68" s="2222">
        <v>1454082</v>
      </c>
      <c r="M68" s="2222">
        <v>115965</v>
      </c>
      <c r="N68" s="2222">
        <v>99893</v>
      </c>
      <c r="O68" s="2222">
        <v>1436234</v>
      </c>
      <c r="P68" s="1353" t="s">
        <v>41</v>
      </c>
      <c r="Q68" s="633" t="s">
        <v>26</v>
      </c>
      <c r="R68" s="104" t="s">
        <v>26</v>
      </c>
      <c r="S68" s="105" t="s">
        <v>26</v>
      </c>
      <c r="T68" s="1095" t="s">
        <v>179</v>
      </c>
      <c r="U68" s="106">
        <v>2731260</v>
      </c>
      <c r="V68" s="2222" t="s">
        <v>22</v>
      </c>
      <c r="W68" s="2586">
        <v>2777877</v>
      </c>
      <c r="X68" s="2586"/>
      <c r="Y68" s="2222" t="s">
        <v>21</v>
      </c>
      <c r="Z68" s="2222">
        <v>285</v>
      </c>
      <c r="AA68" s="2222">
        <v>2777592</v>
      </c>
      <c r="AB68" s="2222">
        <v>2775437</v>
      </c>
      <c r="AC68" s="2222">
        <v>2155</v>
      </c>
      <c r="AD68" s="2222" t="s">
        <v>21</v>
      </c>
      <c r="AE68" s="2222">
        <v>681</v>
      </c>
      <c r="AF68" s="2222">
        <v>508336</v>
      </c>
      <c r="AG68" s="1353" t="s">
        <v>41</v>
      </c>
      <c r="AH68" s="633" t="s">
        <v>26</v>
      </c>
      <c r="AI68" s="104" t="s">
        <v>26</v>
      </c>
      <c r="AJ68" s="105" t="s">
        <v>26</v>
      </c>
      <c r="AK68" s="1095" t="s">
        <v>179</v>
      </c>
      <c r="AL68" s="106">
        <v>24134</v>
      </c>
      <c r="AM68" s="2222" t="s">
        <v>22</v>
      </c>
      <c r="AN68" s="2586">
        <v>24352</v>
      </c>
      <c r="AO68" s="2586"/>
      <c r="AP68" s="2222" t="s">
        <v>21</v>
      </c>
      <c r="AQ68" s="2222">
        <v>44</v>
      </c>
      <c r="AR68" s="2222">
        <v>24308</v>
      </c>
      <c r="AS68" s="2222">
        <v>18261</v>
      </c>
      <c r="AT68" s="2222">
        <v>250</v>
      </c>
      <c r="AU68" s="2222">
        <v>5797</v>
      </c>
      <c r="AV68" s="2222">
        <v>32</v>
      </c>
      <c r="AW68" s="2222">
        <v>6698</v>
      </c>
      <c r="AX68" s="1353" t="s">
        <v>41</v>
      </c>
      <c r="AY68" s="633" t="s">
        <v>26</v>
      </c>
      <c r="AZ68" s="104" t="s">
        <v>26</v>
      </c>
      <c r="BA68" s="105" t="s">
        <v>26</v>
      </c>
      <c r="BB68" s="1095" t="s">
        <v>179</v>
      </c>
      <c r="BC68" s="106">
        <v>273875</v>
      </c>
      <c r="BD68" s="2222" t="s">
        <v>22</v>
      </c>
      <c r="BE68" s="2586">
        <v>400836</v>
      </c>
      <c r="BF68" s="2586"/>
      <c r="BG68" s="2222">
        <v>224452</v>
      </c>
      <c r="BH68" s="2222">
        <v>7133</v>
      </c>
      <c r="BI68" s="2222">
        <v>169251</v>
      </c>
      <c r="BJ68" s="2222">
        <v>52257</v>
      </c>
      <c r="BK68" s="2222">
        <v>109783</v>
      </c>
      <c r="BL68" s="2222">
        <v>7211</v>
      </c>
      <c r="BM68" s="2222">
        <v>1039</v>
      </c>
      <c r="BN68" s="2222">
        <v>236744</v>
      </c>
      <c r="BO68" s="1353" t="s">
        <v>41</v>
      </c>
      <c r="BP68" s="633" t="s">
        <v>26</v>
      </c>
      <c r="BQ68" s="104" t="s">
        <v>26</v>
      </c>
      <c r="BR68" s="105" t="s">
        <v>26</v>
      </c>
      <c r="BS68" s="1095" t="s">
        <v>179</v>
      </c>
      <c r="BT68" s="106">
        <v>31648</v>
      </c>
      <c r="BU68" s="2222" t="s">
        <v>22</v>
      </c>
      <c r="BV68" s="2586">
        <v>1342836</v>
      </c>
      <c r="BW68" s="2586"/>
      <c r="BX68" s="2222">
        <v>168669</v>
      </c>
      <c r="BY68" s="2222">
        <v>188239</v>
      </c>
      <c r="BZ68" s="2222">
        <v>985928</v>
      </c>
      <c r="CA68" s="2222">
        <v>35771</v>
      </c>
      <c r="CB68" s="2222">
        <v>913860</v>
      </c>
      <c r="CC68" s="2222">
        <v>36297</v>
      </c>
      <c r="CD68" s="2222" t="s">
        <v>22</v>
      </c>
      <c r="CE68" s="2222" t="s">
        <v>22</v>
      </c>
      <c r="CF68" s="1353" t="s">
        <v>41</v>
      </c>
      <c r="CG68" s="633" t="s">
        <v>26</v>
      </c>
      <c r="CH68" s="104" t="s">
        <v>26</v>
      </c>
      <c r="CI68" s="105" t="s">
        <v>26</v>
      </c>
      <c r="CJ68" s="1095" t="s">
        <v>179</v>
      </c>
      <c r="CK68" s="106">
        <v>28704</v>
      </c>
      <c r="CL68" s="562" t="s">
        <v>21</v>
      </c>
      <c r="CM68" s="2586">
        <v>28356</v>
      </c>
      <c r="CN68" s="2586"/>
      <c r="CO68" s="2222">
        <v>2248</v>
      </c>
      <c r="CP68" s="2222" t="s">
        <v>21</v>
      </c>
      <c r="CQ68" s="2222">
        <v>26108</v>
      </c>
      <c r="CR68" s="2222" t="s">
        <v>21</v>
      </c>
      <c r="CS68" s="2222">
        <v>24473</v>
      </c>
      <c r="CT68" s="2222">
        <v>1635</v>
      </c>
      <c r="CU68" s="2222" t="s">
        <v>21</v>
      </c>
      <c r="CV68" s="2222">
        <v>8868</v>
      </c>
      <c r="CW68" s="1353" t="s">
        <v>41</v>
      </c>
      <c r="CX68" s="633" t="s">
        <v>26</v>
      </c>
      <c r="CY68" s="104" t="s">
        <v>26</v>
      </c>
      <c r="CZ68" s="105" t="s">
        <v>26</v>
      </c>
      <c r="DA68" s="1095" t="s">
        <v>179</v>
      </c>
      <c r="DB68" s="106">
        <v>820084</v>
      </c>
      <c r="DC68" s="2222">
        <v>2842218</v>
      </c>
      <c r="DD68" s="2586">
        <v>2723368</v>
      </c>
      <c r="DE68" s="2586"/>
      <c r="DF68" s="2222" t="s">
        <v>21</v>
      </c>
      <c r="DG68" s="2222" t="s">
        <v>21</v>
      </c>
      <c r="DH68" s="2222">
        <v>2723368</v>
      </c>
      <c r="DI68" s="2222">
        <v>51437</v>
      </c>
      <c r="DJ68" s="2222">
        <v>2666245</v>
      </c>
      <c r="DK68" s="2222">
        <v>5686</v>
      </c>
      <c r="DL68" s="2222">
        <v>816526</v>
      </c>
      <c r="DM68" s="2222">
        <v>2091926</v>
      </c>
      <c r="DN68" s="1353" t="s">
        <v>41</v>
      </c>
      <c r="DO68" s="633" t="s">
        <v>26</v>
      </c>
      <c r="DP68" s="104" t="s">
        <v>26</v>
      </c>
      <c r="DQ68" s="105" t="s">
        <v>26</v>
      </c>
      <c r="DR68" s="1095" t="s">
        <v>179</v>
      </c>
      <c r="DS68" s="106">
        <v>242231</v>
      </c>
      <c r="DT68" s="2222">
        <v>10565491</v>
      </c>
      <c r="DU68" s="2586">
        <v>7391132</v>
      </c>
      <c r="DV68" s="2586"/>
      <c r="DW68" s="2222">
        <v>2244904</v>
      </c>
      <c r="DX68" s="2222">
        <v>275034</v>
      </c>
      <c r="DY68" s="2222">
        <v>4871194</v>
      </c>
      <c r="DZ68" s="2222" t="s">
        <v>21</v>
      </c>
      <c r="EA68" s="2222">
        <v>4442587</v>
      </c>
      <c r="EB68" s="2222">
        <v>428607</v>
      </c>
      <c r="EC68" s="2222">
        <v>3172419</v>
      </c>
      <c r="ED68" s="2222" t="s">
        <v>22</v>
      </c>
      <c r="EE68" s="1353" t="s">
        <v>41</v>
      </c>
      <c r="EF68" s="633" t="s">
        <v>26</v>
      </c>
      <c r="EG68" s="104" t="s">
        <v>26</v>
      </c>
      <c r="EH68" s="105" t="s">
        <v>26</v>
      </c>
      <c r="EI68" s="1095" t="s">
        <v>179</v>
      </c>
      <c r="EJ68" s="106">
        <v>48933</v>
      </c>
      <c r="EK68" s="2222">
        <v>8769</v>
      </c>
      <c r="EL68" s="2586">
        <v>61454</v>
      </c>
      <c r="EM68" s="2586"/>
      <c r="EN68" s="2222">
        <v>21467</v>
      </c>
      <c r="EO68" s="2222">
        <v>14151</v>
      </c>
      <c r="EP68" s="2222">
        <v>25836</v>
      </c>
      <c r="EQ68" s="2222">
        <v>5904</v>
      </c>
      <c r="ER68" s="2222">
        <v>18247</v>
      </c>
      <c r="ES68" s="2222">
        <v>1685</v>
      </c>
      <c r="ET68" s="2222">
        <v>1743</v>
      </c>
      <c r="EU68" s="2222" t="s">
        <v>22</v>
      </c>
      <c r="EV68" s="1353" t="s">
        <v>41</v>
      </c>
      <c r="EW68" s="633" t="s">
        <v>26</v>
      </c>
      <c r="EX68" s="104" t="s">
        <v>26</v>
      </c>
      <c r="EY68" s="105" t="s">
        <v>26</v>
      </c>
      <c r="EZ68" s="1095" t="s">
        <v>179</v>
      </c>
      <c r="FA68" s="106">
        <v>489557</v>
      </c>
      <c r="FB68" s="2222" t="s">
        <v>22</v>
      </c>
      <c r="FC68" s="2586">
        <v>489560</v>
      </c>
      <c r="FD68" s="2586"/>
      <c r="FE68" s="2222">
        <v>100294</v>
      </c>
      <c r="FF68" s="2222">
        <v>135507</v>
      </c>
      <c r="FG68" s="2222">
        <v>253760</v>
      </c>
      <c r="FH68" s="2222" t="s">
        <v>22</v>
      </c>
      <c r="FI68" s="2222">
        <v>223109</v>
      </c>
      <c r="FJ68" s="2222">
        <v>30650</v>
      </c>
      <c r="FK68" s="2222" t="s">
        <v>22</v>
      </c>
      <c r="FL68" s="2222" t="s">
        <v>22</v>
      </c>
      <c r="FM68" s="1353" t="s">
        <v>41</v>
      </c>
      <c r="FN68" s="633" t="s">
        <v>26</v>
      </c>
      <c r="FO68" s="104" t="s">
        <v>26</v>
      </c>
      <c r="FP68" s="105" t="s">
        <v>26</v>
      </c>
      <c r="FQ68" s="1095" t="s">
        <v>179</v>
      </c>
      <c r="FR68" s="106">
        <v>220316</v>
      </c>
      <c r="FS68" s="2222" t="s">
        <v>21</v>
      </c>
      <c r="FT68" s="2586">
        <v>206659</v>
      </c>
      <c r="FU68" s="2586"/>
      <c r="FV68" s="2222">
        <v>205015</v>
      </c>
      <c r="FW68" s="2222" t="s">
        <v>21</v>
      </c>
      <c r="FX68" s="2222">
        <v>1644</v>
      </c>
      <c r="FY68" s="2222" t="s">
        <v>21</v>
      </c>
      <c r="FZ68" s="2222">
        <v>1532</v>
      </c>
      <c r="GA68" s="2222">
        <v>112</v>
      </c>
      <c r="GB68" s="2222" t="s">
        <v>21</v>
      </c>
      <c r="GC68" s="2222">
        <v>63732</v>
      </c>
      <c r="GD68" s="1353" t="s">
        <v>41</v>
      </c>
      <c r="GE68" s="633" t="s">
        <v>26</v>
      </c>
      <c r="GF68" s="104" t="s">
        <v>26</v>
      </c>
      <c r="GG68" s="105" t="s">
        <v>26</v>
      </c>
      <c r="GH68" s="1095" t="s">
        <v>179</v>
      </c>
      <c r="GI68" s="106">
        <v>54990</v>
      </c>
      <c r="GJ68" s="2222" t="s">
        <v>21</v>
      </c>
      <c r="GK68" s="2586">
        <v>55727</v>
      </c>
      <c r="GL68" s="2586"/>
      <c r="GM68" s="2222">
        <v>52780</v>
      </c>
      <c r="GN68" s="2222" t="s">
        <v>21</v>
      </c>
      <c r="GO68" s="2222">
        <v>2947</v>
      </c>
      <c r="GP68" s="2222" t="s">
        <v>21</v>
      </c>
      <c r="GQ68" s="2222">
        <v>2888</v>
      </c>
      <c r="GR68" s="2222">
        <v>59</v>
      </c>
      <c r="GS68" s="2222" t="s">
        <v>21</v>
      </c>
      <c r="GT68" s="2222">
        <v>14534</v>
      </c>
      <c r="GU68" s="1353" t="s">
        <v>41</v>
      </c>
      <c r="GV68" s="633" t="s">
        <v>26</v>
      </c>
    </row>
    <row r="69" spans="1:204" ht="15" customHeight="1">
      <c r="A69" s="386"/>
      <c r="B69" s="386"/>
      <c r="C69" s="386"/>
      <c r="D69" s="924"/>
      <c r="E69" s="924"/>
      <c r="F69" s="924"/>
      <c r="G69" s="924"/>
      <c r="H69" s="924"/>
      <c r="I69" s="924"/>
      <c r="J69" s="924"/>
      <c r="K69" s="924"/>
      <c r="L69" s="924"/>
      <c r="M69" s="924"/>
      <c r="N69" s="924"/>
      <c r="O69" s="924"/>
      <c r="P69" s="146"/>
      <c r="Q69" s="146"/>
      <c r="R69" s="386"/>
      <c r="S69" s="386"/>
      <c r="T69" s="386"/>
      <c r="U69" s="924"/>
      <c r="V69" s="924"/>
      <c r="W69" s="1830"/>
      <c r="X69" s="1830"/>
      <c r="Y69" s="924"/>
      <c r="Z69" s="924"/>
      <c r="AA69" s="924"/>
      <c r="AB69" s="924"/>
      <c r="AC69" s="924"/>
      <c r="AD69" s="924"/>
      <c r="AE69" s="924"/>
      <c r="AF69" s="924"/>
      <c r="AG69" s="146"/>
      <c r="AH69" s="146"/>
      <c r="AI69" s="386"/>
      <c r="AJ69" s="386"/>
      <c r="AK69" s="386"/>
      <c r="AL69" s="924"/>
      <c r="AM69" s="924"/>
      <c r="AN69" s="1830"/>
      <c r="AO69" s="1830"/>
      <c r="AP69" s="924"/>
      <c r="AQ69" s="924"/>
      <c r="AR69" s="924"/>
      <c r="AS69" s="924"/>
      <c r="AT69" s="924"/>
      <c r="AU69" s="924"/>
      <c r="AV69" s="924"/>
      <c r="AW69" s="924"/>
      <c r="AX69" s="146"/>
      <c r="AY69" s="146"/>
      <c r="AZ69" s="386"/>
      <c r="BA69" s="386"/>
      <c r="BB69" s="386"/>
      <c r="BC69" s="924"/>
      <c r="BD69" s="924"/>
      <c r="BE69" s="1830"/>
      <c r="BF69" s="1830"/>
      <c r="BG69" s="924"/>
      <c r="BH69" s="924"/>
      <c r="BI69" s="924"/>
      <c r="BJ69" s="924"/>
      <c r="BK69" s="924"/>
      <c r="BL69" s="924"/>
      <c r="BM69" s="924"/>
      <c r="BN69" s="924"/>
      <c r="BO69" s="146"/>
      <c r="BP69" s="146"/>
      <c r="BQ69" s="386"/>
      <c r="BR69" s="386"/>
      <c r="BS69" s="386"/>
      <c r="BV69" s="1830"/>
      <c r="BW69" s="1830"/>
      <c r="CF69" s="146"/>
      <c r="CG69" s="146"/>
      <c r="CH69" s="386"/>
      <c r="CI69" s="386"/>
      <c r="CJ69" s="386"/>
      <c r="CM69" s="1830"/>
      <c r="CN69" s="1830"/>
      <c r="CW69" s="146"/>
      <c r="CX69" s="146"/>
      <c r="CY69" s="386"/>
      <c r="CZ69" s="386"/>
      <c r="DA69" s="386"/>
      <c r="DD69" s="1830"/>
      <c r="DE69" s="1830"/>
      <c r="DN69" s="146"/>
      <c r="DO69" s="146"/>
      <c r="DP69" s="386"/>
      <c r="DQ69" s="386"/>
      <c r="DR69" s="386"/>
      <c r="DU69" s="1830"/>
      <c r="DV69" s="1830"/>
      <c r="EE69" s="146"/>
      <c r="EF69" s="146"/>
      <c r="EG69" s="386"/>
      <c r="EH69" s="386"/>
      <c r="EI69" s="386"/>
      <c r="EL69" s="1830"/>
      <c r="EM69" s="1830"/>
      <c r="EV69" s="146"/>
      <c r="EW69" s="146"/>
      <c r="EX69" s="386"/>
      <c r="EY69" s="386"/>
      <c r="EZ69" s="386"/>
      <c r="FC69" s="1830"/>
      <c r="FD69" s="1830"/>
      <c r="FM69" s="146"/>
      <c r="FN69" s="146"/>
      <c r="FO69" s="386"/>
      <c r="FP69" s="386"/>
      <c r="FQ69" s="386"/>
      <c r="FR69" s="1187"/>
      <c r="FS69" s="1187"/>
      <c r="FT69" s="1828"/>
      <c r="FU69" s="1828"/>
      <c r="FV69" s="1187"/>
      <c r="FW69" s="1187"/>
      <c r="FX69" s="1187"/>
      <c r="FY69" s="1187"/>
      <c r="FZ69" s="1187"/>
      <c r="GA69" s="1187"/>
      <c r="GB69" s="1187"/>
      <c r="GC69" s="1187"/>
      <c r="GD69" s="146"/>
      <c r="GE69" s="146"/>
      <c r="GF69" s="386"/>
      <c r="GG69" s="386"/>
      <c r="GH69" s="386"/>
      <c r="GI69" s="1187"/>
      <c r="GJ69" s="1187"/>
      <c r="GK69" s="1187"/>
      <c r="GL69" s="1187"/>
      <c r="GM69" s="1187"/>
      <c r="GN69" s="1187"/>
      <c r="GO69" s="1187"/>
      <c r="GP69" s="1187"/>
      <c r="GQ69" s="1187"/>
      <c r="GR69" s="1187"/>
      <c r="GS69" s="1187"/>
      <c r="GT69" s="1187"/>
      <c r="GU69" s="146"/>
      <c r="GV69" s="146"/>
    </row>
    <row r="70" spans="1:204" s="14" customFormat="1" ht="19.5" customHeight="1">
      <c r="A70" s="1649" t="s">
        <v>635</v>
      </c>
      <c r="B70" s="639"/>
      <c r="C70" s="639"/>
      <c r="D70" s="1639"/>
      <c r="E70" s="615" t="s">
        <v>2003</v>
      </c>
      <c r="F70" s="494"/>
      <c r="G70" s="494"/>
      <c r="H70" s="494"/>
      <c r="I70" s="494"/>
      <c r="J70" s="494"/>
      <c r="K70" s="494"/>
      <c r="L70" s="494"/>
      <c r="M70" s="494"/>
      <c r="N70" s="494"/>
      <c r="O70" s="73" t="s">
        <v>158</v>
      </c>
      <c r="P70" s="494"/>
      <c r="Q70" s="494"/>
      <c r="R70" s="1649" t="s">
        <v>817</v>
      </c>
      <c r="S70" s="639"/>
      <c r="T70" s="639"/>
      <c r="U70" s="1639"/>
      <c r="V70" s="615" t="s">
        <v>2004</v>
      </c>
      <c r="W70" s="1481"/>
      <c r="X70" s="1481"/>
      <c r="Y70" s="494"/>
      <c r="Z70" s="494"/>
      <c r="AA70" s="494"/>
      <c r="AB70" s="494"/>
      <c r="AC70" s="494"/>
      <c r="AD70" s="494"/>
      <c r="AE70" s="494"/>
      <c r="AF70" s="73" t="s">
        <v>158</v>
      </c>
      <c r="AG70" s="494"/>
      <c r="AH70" s="494"/>
      <c r="AI70" s="1649" t="s">
        <v>198</v>
      </c>
      <c r="AJ70" s="639"/>
      <c r="AK70" s="639"/>
      <c r="AL70" s="1639"/>
      <c r="AM70" s="615" t="s">
        <v>2005</v>
      </c>
      <c r="AN70" s="1481"/>
      <c r="AO70" s="1481"/>
      <c r="AP70" s="494"/>
      <c r="AQ70" s="494"/>
      <c r="AR70" s="494"/>
      <c r="AS70" s="494"/>
      <c r="AT70" s="494"/>
      <c r="AU70" s="494"/>
      <c r="AV70" s="494"/>
      <c r="AW70" s="73" t="s">
        <v>158</v>
      </c>
      <c r="AX70" s="494"/>
      <c r="AY70" s="494"/>
      <c r="AZ70" s="1649" t="s">
        <v>818</v>
      </c>
      <c r="BA70" s="639"/>
      <c r="BB70" s="639"/>
      <c r="BC70" s="614"/>
      <c r="BD70" s="486" t="s">
        <v>2006</v>
      </c>
      <c r="BE70" s="1481"/>
      <c r="BF70" s="1481"/>
      <c r="BG70" s="146"/>
      <c r="BH70" s="146"/>
      <c r="BI70" s="146"/>
      <c r="BJ70" s="146"/>
      <c r="BK70" s="146"/>
      <c r="BL70" s="146"/>
      <c r="BM70" s="146"/>
      <c r="BN70" s="73" t="s">
        <v>158</v>
      </c>
      <c r="BO70" s="494"/>
      <c r="BP70" s="494"/>
      <c r="BQ70" s="1649" t="s">
        <v>2007</v>
      </c>
      <c r="BR70" s="639"/>
      <c r="BS70" s="639"/>
      <c r="BT70" s="614"/>
      <c r="BU70" s="490" t="s">
        <v>2008</v>
      </c>
      <c r="BV70" s="1481"/>
      <c r="BW70" s="1481"/>
      <c r="BX70" s="146"/>
      <c r="BY70" s="146"/>
      <c r="BZ70" s="146"/>
      <c r="CA70" s="146"/>
      <c r="CB70" s="146"/>
      <c r="CC70" s="146"/>
      <c r="CD70" s="146"/>
      <c r="CE70" s="643" t="s">
        <v>160</v>
      </c>
      <c r="CF70" s="494"/>
      <c r="CG70" s="494"/>
      <c r="CH70" s="1649" t="s">
        <v>819</v>
      </c>
      <c r="CI70" s="639"/>
      <c r="CJ70" s="639"/>
      <c r="CK70" s="1346"/>
      <c r="CL70" s="1356" t="s">
        <v>2009</v>
      </c>
      <c r="CM70" s="1829"/>
      <c r="CN70" s="1829"/>
      <c r="CO70" s="1189"/>
      <c r="CP70" s="1189"/>
      <c r="CQ70" s="1189"/>
      <c r="CR70" s="1189"/>
      <c r="CS70" s="1189"/>
      <c r="CT70" s="1189"/>
      <c r="CU70" s="1189"/>
      <c r="CV70" s="73" t="s">
        <v>158</v>
      </c>
      <c r="CW70" s="494"/>
      <c r="CX70" s="494"/>
      <c r="CY70" s="1649" t="s">
        <v>2010</v>
      </c>
      <c r="CZ70" s="639"/>
      <c r="DA70" s="639"/>
      <c r="DB70" s="1346"/>
      <c r="DC70" s="1189" t="s">
        <v>1963</v>
      </c>
      <c r="DD70" s="1829"/>
      <c r="DE70" s="1829"/>
      <c r="DF70" s="1189"/>
      <c r="DG70" s="1189"/>
      <c r="DH70" s="1189"/>
      <c r="DI70" s="1189"/>
      <c r="DJ70" s="1189"/>
      <c r="DK70" s="1189"/>
      <c r="DL70" s="1189"/>
      <c r="DM70" s="643" t="s">
        <v>160</v>
      </c>
      <c r="DN70" s="494"/>
      <c r="DO70" s="494"/>
      <c r="DP70" s="1649" t="s">
        <v>820</v>
      </c>
      <c r="DQ70" s="639"/>
      <c r="DR70" s="639"/>
      <c r="DS70" s="1346"/>
      <c r="DT70" s="1356" t="s">
        <v>1965</v>
      </c>
      <c r="DU70" s="1829"/>
      <c r="DV70" s="1829"/>
      <c r="DW70" s="1189"/>
      <c r="DX70" s="1189"/>
      <c r="DY70" s="1189"/>
      <c r="DZ70" s="1189"/>
      <c r="EA70" s="1189"/>
      <c r="EB70" s="1189"/>
      <c r="EC70" s="1189"/>
      <c r="ED70" s="1367" t="s">
        <v>814</v>
      </c>
      <c r="EE70" s="494"/>
      <c r="EF70" s="494"/>
      <c r="EG70" s="1649" t="s">
        <v>821</v>
      </c>
      <c r="EH70" s="639"/>
      <c r="EI70" s="639"/>
      <c r="EJ70" s="1346"/>
      <c r="EK70" s="1347" t="s">
        <v>2011</v>
      </c>
      <c r="EL70" s="1829"/>
      <c r="EM70" s="1829"/>
      <c r="EN70" s="1189"/>
      <c r="EO70" s="1189"/>
      <c r="EP70" s="1189"/>
      <c r="EQ70" s="1189"/>
      <c r="ER70" s="1189"/>
      <c r="ES70" s="1189"/>
      <c r="ET70" s="1189"/>
      <c r="EU70" s="643" t="s">
        <v>160</v>
      </c>
      <c r="EV70" s="494"/>
      <c r="EW70" s="494"/>
      <c r="EX70" s="1649" t="s">
        <v>822</v>
      </c>
      <c r="EY70" s="639"/>
      <c r="EZ70" s="639"/>
      <c r="FA70" s="1346"/>
      <c r="FB70" s="1189" t="s">
        <v>1707</v>
      </c>
      <c r="FC70" s="1829"/>
      <c r="FD70" s="1829"/>
      <c r="FE70" s="1189"/>
      <c r="FF70" s="1189"/>
      <c r="FG70" s="1189"/>
      <c r="FH70" s="1189"/>
      <c r="FI70" s="1189"/>
      <c r="FJ70" s="1189"/>
      <c r="FK70" s="1189"/>
      <c r="FL70" s="73" t="s">
        <v>816</v>
      </c>
      <c r="FM70" s="494"/>
      <c r="FN70" s="494"/>
      <c r="FO70" s="1831" t="s">
        <v>823</v>
      </c>
      <c r="FP70" s="639"/>
      <c r="FQ70" s="639"/>
      <c r="FR70" s="1346"/>
      <c r="FS70" s="1189" t="s">
        <v>2012</v>
      </c>
      <c r="FT70" s="1829"/>
      <c r="FU70" s="1829"/>
      <c r="FV70" s="1189"/>
      <c r="FW70" s="1189"/>
      <c r="FX70" s="1189"/>
      <c r="FY70" s="1189"/>
      <c r="FZ70" s="1189"/>
      <c r="GA70" s="1189"/>
      <c r="GB70" s="1189"/>
      <c r="GC70" s="643" t="s">
        <v>160</v>
      </c>
      <c r="GD70" s="494"/>
      <c r="GE70" s="494"/>
      <c r="GF70" s="490"/>
      <c r="GG70" s="490"/>
      <c r="GH70" s="490"/>
      <c r="GU70" s="146"/>
      <c r="GV70" s="146"/>
    </row>
    <row r="71" spans="1:204" ht="18" customHeight="1">
      <c r="A71" s="63">
        <v>40909</v>
      </c>
      <c r="B71" s="124">
        <v>40909</v>
      </c>
      <c r="C71" s="125">
        <v>40909</v>
      </c>
      <c r="D71" s="2219">
        <v>490728</v>
      </c>
      <c r="E71" s="2219" t="s">
        <v>22</v>
      </c>
      <c r="F71" s="2219"/>
      <c r="G71" s="2219">
        <v>487896</v>
      </c>
      <c r="H71" s="2219">
        <v>3996</v>
      </c>
      <c r="I71" s="2219" t="s">
        <v>21</v>
      </c>
      <c r="J71" s="2219">
        <v>483900</v>
      </c>
      <c r="K71" s="2219">
        <v>483900</v>
      </c>
      <c r="L71" s="2219" t="s">
        <v>21</v>
      </c>
      <c r="M71" s="2219" t="s">
        <v>21</v>
      </c>
      <c r="N71" s="2219">
        <v>52177</v>
      </c>
      <c r="O71" s="2219">
        <v>8092</v>
      </c>
      <c r="P71" s="1348">
        <v>40909</v>
      </c>
      <c r="Q71" s="622">
        <v>40909</v>
      </c>
      <c r="R71" s="63">
        <v>40909</v>
      </c>
      <c r="S71" s="124">
        <v>40909</v>
      </c>
      <c r="T71" s="125">
        <v>40909</v>
      </c>
      <c r="U71" s="2219">
        <v>18347015</v>
      </c>
      <c r="V71" s="2219" t="s">
        <v>22</v>
      </c>
      <c r="W71" s="2589">
        <v>18263394</v>
      </c>
      <c r="X71" s="2589"/>
      <c r="Y71" s="2219" t="s">
        <v>21</v>
      </c>
      <c r="Z71" s="2219" t="s">
        <v>21</v>
      </c>
      <c r="AA71" s="2219">
        <v>18263394</v>
      </c>
      <c r="AB71" s="2219">
        <v>18263394</v>
      </c>
      <c r="AC71" s="2219" t="s">
        <v>21</v>
      </c>
      <c r="AD71" s="2219" t="s">
        <v>21</v>
      </c>
      <c r="AE71" s="2219">
        <v>92457</v>
      </c>
      <c r="AF71" s="199">
        <v>13376</v>
      </c>
      <c r="AG71" s="1348">
        <v>40909</v>
      </c>
      <c r="AH71" s="622">
        <v>40909</v>
      </c>
      <c r="AI71" s="63">
        <v>40909</v>
      </c>
      <c r="AJ71" s="124">
        <v>40909</v>
      </c>
      <c r="AK71" s="125">
        <v>40909</v>
      </c>
      <c r="AL71" s="2219">
        <v>4979882</v>
      </c>
      <c r="AM71" s="2219" t="s">
        <v>22</v>
      </c>
      <c r="AN71" s="2589">
        <v>6847997</v>
      </c>
      <c r="AO71" s="2589"/>
      <c r="AP71" s="2219">
        <v>3860156</v>
      </c>
      <c r="AQ71" s="2219">
        <v>237810</v>
      </c>
      <c r="AR71" s="2219">
        <v>2750031</v>
      </c>
      <c r="AS71" s="2219">
        <v>596293</v>
      </c>
      <c r="AT71" s="2219">
        <v>1902717</v>
      </c>
      <c r="AU71" s="2219">
        <v>251021</v>
      </c>
      <c r="AV71" s="2219">
        <v>94747</v>
      </c>
      <c r="AW71" s="199">
        <v>348454</v>
      </c>
      <c r="AX71" s="1348">
        <v>40909</v>
      </c>
      <c r="AY71" s="622">
        <v>40909</v>
      </c>
      <c r="AZ71" s="63">
        <v>40909</v>
      </c>
      <c r="BA71" s="124">
        <v>40909</v>
      </c>
      <c r="BB71" s="125">
        <v>40909</v>
      </c>
      <c r="BC71" s="2219">
        <v>512282</v>
      </c>
      <c r="BD71" s="2219" t="s">
        <v>22</v>
      </c>
      <c r="BE71" s="2589">
        <v>1774916</v>
      </c>
      <c r="BF71" s="2589"/>
      <c r="BG71" s="2219">
        <v>963771</v>
      </c>
      <c r="BH71" s="2219">
        <v>11090</v>
      </c>
      <c r="BI71" s="2219">
        <v>800055</v>
      </c>
      <c r="BJ71" s="2219">
        <v>294949</v>
      </c>
      <c r="BK71" s="2219">
        <v>490596</v>
      </c>
      <c r="BL71" s="2219">
        <v>14510</v>
      </c>
      <c r="BM71" s="2219">
        <v>2873</v>
      </c>
      <c r="BN71" s="199">
        <v>26837</v>
      </c>
      <c r="BO71" s="1348">
        <v>40909</v>
      </c>
      <c r="BP71" s="622">
        <v>40909</v>
      </c>
      <c r="BQ71" s="63">
        <v>40909</v>
      </c>
      <c r="BR71" s="124">
        <v>40909</v>
      </c>
      <c r="BS71" s="125">
        <v>40909</v>
      </c>
      <c r="BT71" s="2219">
        <v>4042846</v>
      </c>
      <c r="BU71" s="2219" t="s">
        <v>22</v>
      </c>
      <c r="BV71" s="2589">
        <v>4205637</v>
      </c>
      <c r="BW71" s="2589"/>
      <c r="BX71" s="2219">
        <v>1692324</v>
      </c>
      <c r="BY71" s="2219" t="s">
        <v>21</v>
      </c>
      <c r="BZ71" s="2219">
        <v>2513313</v>
      </c>
      <c r="CA71" s="2219">
        <v>781506</v>
      </c>
      <c r="CB71" s="2219">
        <v>1717097</v>
      </c>
      <c r="CC71" s="2219">
        <v>14710</v>
      </c>
      <c r="CD71" s="2219">
        <v>293859</v>
      </c>
      <c r="CE71" s="199">
        <v>755647</v>
      </c>
      <c r="CF71" s="1348">
        <v>40909</v>
      </c>
      <c r="CG71" s="622">
        <v>40909</v>
      </c>
      <c r="CH71" s="63">
        <v>40909</v>
      </c>
      <c r="CI71" s="124">
        <v>40909</v>
      </c>
      <c r="CJ71" s="125">
        <v>40909</v>
      </c>
      <c r="CK71" s="2219">
        <v>93398299</v>
      </c>
      <c r="CL71" s="2219">
        <v>49856511</v>
      </c>
      <c r="CM71" s="2589">
        <v>122351174</v>
      </c>
      <c r="CN71" s="2589"/>
      <c r="CO71" s="2219">
        <v>22999215</v>
      </c>
      <c r="CP71" s="2219">
        <v>2753733</v>
      </c>
      <c r="CQ71" s="2219">
        <v>96598226</v>
      </c>
      <c r="CR71" s="2219">
        <v>38790028</v>
      </c>
      <c r="CS71" s="2219">
        <v>55695983</v>
      </c>
      <c r="CT71" s="2219">
        <v>2112215</v>
      </c>
      <c r="CU71" s="2219">
        <v>20475595</v>
      </c>
      <c r="CV71" s="199">
        <v>9108862</v>
      </c>
      <c r="CW71" s="1348">
        <v>40909</v>
      </c>
      <c r="CX71" s="622">
        <v>40909</v>
      </c>
      <c r="CY71" s="63">
        <v>40909</v>
      </c>
      <c r="CZ71" s="124">
        <v>40909</v>
      </c>
      <c r="DA71" s="125">
        <v>40909</v>
      </c>
      <c r="DB71" s="2219">
        <v>438511</v>
      </c>
      <c r="DC71" s="2219">
        <v>1117253</v>
      </c>
      <c r="DD71" s="2589">
        <v>532050</v>
      </c>
      <c r="DE71" s="2589"/>
      <c r="DF71" s="2219" t="s">
        <v>21</v>
      </c>
      <c r="DG71" s="2219" t="s">
        <v>21</v>
      </c>
      <c r="DH71" s="2219">
        <v>532050</v>
      </c>
      <c r="DI71" s="2219">
        <v>532050</v>
      </c>
      <c r="DJ71" s="2219" t="s">
        <v>21</v>
      </c>
      <c r="DK71" s="2219" t="s">
        <v>21</v>
      </c>
      <c r="DL71" s="2219">
        <v>1019166</v>
      </c>
      <c r="DM71" s="199">
        <v>38324</v>
      </c>
      <c r="DN71" s="1348">
        <v>40909</v>
      </c>
      <c r="DO71" s="622">
        <v>40909</v>
      </c>
      <c r="DP71" s="63">
        <v>40909</v>
      </c>
      <c r="DQ71" s="124">
        <v>40909</v>
      </c>
      <c r="DR71" s="125">
        <v>40909</v>
      </c>
      <c r="DS71" s="2219">
        <v>337947</v>
      </c>
      <c r="DT71" s="2219">
        <v>7979116</v>
      </c>
      <c r="DU71" s="2589">
        <v>5707499</v>
      </c>
      <c r="DV71" s="2589"/>
      <c r="DW71" s="2219">
        <v>1937205</v>
      </c>
      <c r="DX71" s="2219">
        <v>2123</v>
      </c>
      <c r="DY71" s="2219">
        <v>3768171</v>
      </c>
      <c r="DZ71" s="2219" t="s">
        <v>21</v>
      </c>
      <c r="EA71" s="2219">
        <v>3390235</v>
      </c>
      <c r="EB71" s="2219">
        <v>377936</v>
      </c>
      <c r="EC71" s="2219">
        <v>2316325</v>
      </c>
      <c r="ED71" s="199" t="s">
        <v>22</v>
      </c>
      <c r="EE71" s="1348">
        <v>40909</v>
      </c>
      <c r="EF71" s="622">
        <v>40909</v>
      </c>
      <c r="EG71" s="63">
        <v>40909</v>
      </c>
      <c r="EH71" s="124">
        <v>40909</v>
      </c>
      <c r="EI71" s="125">
        <v>40909</v>
      </c>
      <c r="EJ71" s="2219">
        <v>2033653</v>
      </c>
      <c r="EK71" s="2219" t="s">
        <v>22</v>
      </c>
      <c r="EL71" s="2589">
        <v>1717787</v>
      </c>
      <c r="EM71" s="2589"/>
      <c r="EN71" s="2219">
        <v>285782</v>
      </c>
      <c r="EO71" s="2219">
        <v>375779</v>
      </c>
      <c r="EP71" s="2219">
        <v>1056226</v>
      </c>
      <c r="EQ71" s="2219">
        <v>245489</v>
      </c>
      <c r="ER71" s="2219">
        <v>743904</v>
      </c>
      <c r="ES71" s="2219">
        <v>66833</v>
      </c>
      <c r="ET71" s="2219">
        <v>244271</v>
      </c>
      <c r="EU71" s="199">
        <v>96947</v>
      </c>
      <c r="EV71" s="1348">
        <v>40909</v>
      </c>
      <c r="EW71" s="622">
        <v>40909</v>
      </c>
      <c r="EX71" s="63">
        <v>40909</v>
      </c>
      <c r="EY71" s="124">
        <v>40909</v>
      </c>
      <c r="EZ71" s="125">
        <v>40909</v>
      </c>
      <c r="FA71" s="2219">
        <v>11588637</v>
      </c>
      <c r="FB71" s="2219" t="s">
        <v>22</v>
      </c>
      <c r="FC71" s="2589">
        <v>11588980</v>
      </c>
      <c r="FD71" s="2589"/>
      <c r="FE71" s="2219">
        <v>11588980</v>
      </c>
      <c r="FF71" s="2219" t="s">
        <v>21</v>
      </c>
      <c r="FG71" s="2219" t="s">
        <v>21</v>
      </c>
      <c r="FH71" s="2219" t="s">
        <v>22</v>
      </c>
      <c r="FI71" s="2219" t="s">
        <v>21</v>
      </c>
      <c r="FJ71" s="2219" t="s">
        <v>21</v>
      </c>
      <c r="FK71" s="2219" t="s">
        <v>21</v>
      </c>
      <c r="FL71" s="199">
        <v>3607</v>
      </c>
      <c r="FM71" s="1348">
        <v>40909</v>
      </c>
      <c r="FN71" s="622">
        <v>40909</v>
      </c>
      <c r="FO71" s="63">
        <v>40909</v>
      </c>
      <c r="FP71" s="124">
        <v>40909</v>
      </c>
      <c r="FQ71" s="125">
        <v>40909</v>
      </c>
      <c r="FR71" s="2219">
        <v>381878</v>
      </c>
      <c r="FS71" s="2219" t="s">
        <v>21</v>
      </c>
      <c r="FT71" s="2589">
        <v>385724</v>
      </c>
      <c r="FU71" s="2589"/>
      <c r="FV71" s="2219">
        <v>311967</v>
      </c>
      <c r="FW71" s="2219" t="s">
        <v>21</v>
      </c>
      <c r="FX71" s="2219">
        <v>73757</v>
      </c>
      <c r="FY71" s="2219" t="s">
        <v>21</v>
      </c>
      <c r="FZ71" s="2219">
        <v>69039</v>
      </c>
      <c r="GA71" s="2219">
        <v>4718</v>
      </c>
      <c r="GB71" s="2219" t="s">
        <v>21</v>
      </c>
      <c r="GC71" s="199">
        <v>21640</v>
      </c>
      <c r="GD71" s="1348">
        <v>40909</v>
      </c>
      <c r="GE71" s="622">
        <v>40909</v>
      </c>
      <c r="GF71" s="63"/>
      <c r="GG71" s="64"/>
      <c r="GH71" s="65"/>
      <c r="GU71" s="1357"/>
      <c r="GV71" s="622"/>
    </row>
    <row r="72" spans="1:204" ht="15" customHeight="1">
      <c r="A72" s="73"/>
      <c r="B72" s="64">
        <v>41275</v>
      </c>
      <c r="C72" s="127"/>
      <c r="D72" s="2220">
        <v>496928</v>
      </c>
      <c r="E72" s="2220" t="s">
        <v>22</v>
      </c>
      <c r="F72" s="2220"/>
      <c r="G72" s="2220">
        <v>502152</v>
      </c>
      <c r="H72" s="2220">
        <v>3668</v>
      </c>
      <c r="I72" s="2220" t="s">
        <v>21</v>
      </c>
      <c r="J72" s="2220">
        <v>498484</v>
      </c>
      <c r="K72" s="2220">
        <v>498484</v>
      </c>
      <c r="L72" s="2220" t="s">
        <v>21</v>
      </c>
      <c r="M72" s="2220" t="s">
        <v>21</v>
      </c>
      <c r="N72" s="2220">
        <v>47986</v>
      </c>
      <c r="O72" s="2220">
        <v>2994</v>
      </c>
      <c r="P72" s="1348">
        <v>41275</v>
      </c>
      <c r="Q72" s="622">
        <v>41275</v>
      </c>
      <c r="R72" s="73"/>
      <c r="S72" s="64">
        <v>41275</v>
      </c>
      <c r="T72" s="127"/>
      <c r="U72" s="75">
        <v>19008040</v>
      </c>
      <c r="V72" s="2220" t="s">
        <v>22</v>
      </c>
      <c r="W72" s="2588">
        <v>18923540</v>
      </c>
      <c r="X72" s="2588"/>
      <c r="Y72" s="2220" t="s">
        <v>21</v>
      </c>
      <c r="Z72" s="2220" t="s">
        <v>21</v>
      </c>
      <c r="AA72" s="2220">
        <v>18923540</v>
      </c>
      <c r="AB72" s="2220">
        <v>18923540</v>
      </c>
      <c r="AC72" s="2220" t="s">
        <v>21</v>
      </c>
      <c r="AD72" s="2220" t="s">
        <v>21</v>
      </c>
      <c r="AE72" s="2220">
        <v>85159</v>
      </c>
      <c r="AF72" s="2220">
        <v>12697</v>
      </c>
      <c r="AG72" s="1348">
        <v>41275</v>
      </c>
      <c r="AH72" s="622">
        <v>41275</v>
      </c>
      <c r="AI72" s="73"/>
      <c r="AJ72" s="64">
        <v>41275</v>
      </c>
      <c r="AK72" s="127"/>
      <c r="AL72" s="75">
        <v>4279530</v>
      </c>
      <c r="AM72" s="2220" t="s">
        <v>22</v>
      </c>
      <c r="AN72" s="2588">
        <v>6153051</v>
      </c>
      <c r="AO72" s="2588"/>
      <c r="AP72" s="2220">
        <v>3478146</v>
      </c>
      <c r="AQ72" s="2220">
        <v>178276</v>
      </c>
      <c r="AR72" s="2220">
        <v>2496629</v>
      </c>
      <c r="AS72" s="2220">
        <v>539007</v>
      </c>
      <c r="AT72" s="2220">
        <v>1722058</v>
      </c>
      <c r="AU72" s="2220">
        <v>235564</v>
      </c>
      <c r="AV72" s="2220">
        <v>33967</v>
      </c>
      <c r="AW72" s="2220">
        <v>328930</v>
      </c>
      <c r="AX72" s="1348">
        <v>41275</v>
      </c>
      <c r="AY72" s="622">
        <v>41275</v>
      </c>
      <c r="AZ72" s="73"/>
      <c r="BA72" s="64">
        <v>41275</v>
      </c>
      <c r="BB72" s="127"/>
      <c r="BC72" s="75">
        <v>443824</v>
      </c>
      <c r="BD72" s="2220" t="s">
        <v>22</v>
      </c>
      <c r="BE72" s="2588">
        <v>1669685</v>
      </c>
      <c r="BF72" s="2588"/>
      <c r="BG72" s="2220">
        <v>938628</v>
      </c>
      <c r="BH72" s="2220">
        <v>18298</v>
      </c>
      <c r="BI72" s="2220">
        <v>712759</v>
      </c>
      <c r="BJ72" s="2220">
        <v>274082</v>
      </c>
      <c r="BK72" s="2220">
        <v>425388</v>
      </c>
      <c r="BL72" s="2220">
        <v>13289</v>
      </c>
      <c r="BM72" s="2220">
        <v>3362</v>
      </c>
      <c r="BN72" s="2220">
        <v>19715</v>
      </c>
      <c r="BO72" s="1348">
        <v>41275</v>
      </c>
      <c r="BP72" s="622">
        <v>41275</v>
      </c>
      <c r="BQ72" s="73"/>
      <c r="BR72" s="64">
        <v>41275</v>
      </c>
      <c r="BS72" s="127"/>
      <c r="BT72" s="75">
        <v>4234677</v>
      </c>
      <c r="BU72" s="2220" t="s">
        <v>22</v>
      </c>
      <c r="BV72" s="2588">
        <v>4302176</v>
      </c>
      <c r="BW72" s="2588"/>
      <c r="BX72" s="2220">
        <v>1830026</v>
      </c>
      <c r="BY72" s="2220" t="s">
        <v>21</v>
      </c>
      <c r="BZ72" s="2220">
        <v>2472150</v>
      </c>
      <c r="CA72" s="2220">
        <v>790061</v>
      </c>
      <c r="CB72" s="2220">
        <v>1669067</v>
      </c>
      <c r="CC72" s="2220">
        <v>13022</v>
      </c>
      <c r="CD72" s="2220">
        <v>304306</v>
      </c>
      <c r="CE72" s="2220">
        <v>652061</v>
      </c>
      <c r="CF72" s="1348">
        <v>41275</v>
      </c>
      <c r="CG72" s="622">
        <v>41275</v>
      </c>
      <c r="CH72" s="73"/>
      <c r="CI72" s="64">
        <v>41275</v>
      </c>
      <c r="CJ72" s="127"/>
      <c r="CK72" s="75">
        <v>95494479</v>
      </c>
      <c r="CL72" s="2220">
        <v>51042967</v>
      </c>
      <c r="CM72" s="2588">
        <v>125254090</v>
      </c>
      <c r="CN72" s="2588"/>
      <c r="CO72" s="2220">
        <v>23832467</v>
      </c>
      <c r="CP72" s="2220">
        <v>2541870</v>
      </c>
      <c r="CQ72" s="2220">
        <v>98879753</v>
      </c>
      <c r="CR72" s="2220">
        <v>39389097</v>
      </c>
      <c r="CS72" s="2220">
        <v>57781505</v>
      </c>
      <c r="CT72" s="2220">
        <v>1709151</v>
      </c>
      <c r="CU72" s="2220">
        <v>20458346</v>
      </c>
      <c r="CV72" s="2220">
        <v>9174781</v>
      </c>
      <c r="CW72" s="1348">
        <v>41275</v>
      </c>
      <c r="CX72" s="622">
        <v>41275</v>
      </c>
      <c r="CY72" s="73"/>
      <c r="CZ72" s="64">
        <v>41275</v>
      </c>
      <c r="DA72" s="127"/>
      <c r="DB72" s="75">
        <v>426591</v>
      </c>
      <c r="DC72" s="2220">
        <v>1033630</v>
      </c>
      <c r="DD72" s="2588">
        <v>502032</v>
      </c>
      <c r="DE72" s="2588"/>
      <c r="DF72" s="2220" t="s">
        <v>21</v>
      </c>
      <c r="DG72" s="2220" t="s">
        <v>21</v>
      </c>
      <c r="DH72" s="2220">
        <v>502032</v>
      </c>
      <c r="DI72" s="2220">
        <v>502032</v>
      </c>
      <c r="DJ72" s="2220" t="s">
        <v>21</v>
      </c>
      <c r="DK72" s="2220" t="s">
        <v>21</v>
      </c>
      <c r="DL72" s="2220">
        <v>955932</v>
      </c>
      <c r="DM72" s="2220">
        <v>40586</v>
      </c>
      <c r="DN72" s="1348">
        <v>41275</v>
      </c>
      <c r="DO72" s="622">
        <v>41275</v>
      </c>
      <c r="DP72" s="73"/>
      <c r="DQ72" s="64">
        <v>41275</v>
      </c>
      <c r="DR72" s="127"/>
      <c r="DS72" s="75">
        <v>318741</v>
      </c>
      <c r="DT72" s="2220">
        <v>8318194</v>
      </c>
      <c r="DU72" s="2588">
        <v>5735152</v>
      </c>
      <c r="DV72" s="2588"/>
      <c r="DW72" s="2220">
        <v>2151763</v>
      </c>
      <c r="DX72" s="2220">
        <v>1502</v>
      </c>
      <c r="DY72" s="2220">
        <v>3581887</v>
      </c>
      <c r="DZ72" s="2220" t="s">
        <v>21</v>
      </c>
      <c r="EA72" s="2220">
        <v>3205732</v>
      </c>
      <c r="EB72" s="2220">
        <v>376155</v>
      </c>
      <c r="EC72" s="2220">
        <v>2582757</v>
      </c>
      <c r="ED72" s="2220" t="s">
        <v>22</v>
      </c>
      <c r="EE72" s="1348">
        <v>41275</v>
      </c>
      <c r="EF72" s="622">
        <v>41275</v>
      </c>
      <c r="EG72" s="73"/>
      <c r="EH72" s="64">
        <v>41275</v>
      </c>
      <c r="EI72" s="127"/>
      <c r="EJ72" s="75">
        <v>1889934</v>
      </c>
      <c r="EK72" s="2220" t="s">
        <v>22</v>
      </c>
      <c r="EL72" s="2588">
        <v>1737410</v>
      </c>
      <c r="EM72" s="2588"/>
      <c r="EN72" s="2220">
        <v>305843</v>
      </c>
      <c r="EO72" s="2220">
        <v>359868</v>
      </c>
      <c r="EP72" s="2220">
        <v>1071699</v>
      </c>
      <c r="EQ72" s="2220">
        <v>259186</v>
      </c>
      <c r="ER72" s="2220">
        <v>745051</v>
      </c>
      <c r="ES72" s="2220">
        <v>67462</v>
      </c>
      <c r="ET72" s="2220">
        <v>216511</v>
      </c>
      <c r="EU72" s="2220">
        <v>33322</v>
      </c>
      <c r="EV72" s="1348">
        <v>41275</v>
      </c>
      <c r="EW72" s="622">
        <v>41275</v>
      </c>
      <c r="EX72" s="73"/>
      <c r="EY72" s="64">
        <v>41275</v>
      </c>
      <c r="EZ72" s="127"/>
      <c r="FA72" s="75">
        <v>11922809</v>
      </c>
      <c r="FB72" s="2220" t="s">
        <v>22</v>
      </c>
      <c r="FC72" s="2588">
        <v>11922609</v>
      </c>
      <c r="FD72" s="2588"/>
      <c r="FE72" s="2220">
        <v>11922609</v>
      </c>
      <c r="FF72" s="2220" t="s">
        <v>21</v>
      </c>
      <c r="FG72" s="2220" t="s">
        <v>21</v>
      </c>
      <c r="FH72" s="2220" t="s">
        <v>22</v>
      </c>
      <c r="FI72" s="2220" t="s">
        <v>21</v>
      </c>
      <c r="FJ72" s="2220" t="s">
        <v>21</v>
      </c>
      <c r="FK72" s="2220" t="s">
        <v>21</v>
      </c>
      <c r="FL72" s="2220">
        <v>3709</v>
      </c>
      <c r="FM72" s="1348">
        <v>41275</v>
      </c>
      <c r="FN72" s="622">
        <v>41275</v>
      </c>
      <c r="FO72" s="73"/>
      <c r="FP72" s="64">
        <v>41275</v>
      </c>
      <c r="FQ72" s="127"/>
      <c r="FR72" s="75">
        <v>411623</v>
      </c>
      <c r="FS72" s="2220" t="s">
        <v>21</v>
      </c>
      <c r="FT72" s="2588">
        <v>410838</v>
      </c>
      <c r="FU72" s="2588"/>
      <c r="FV72" s="2220">
        <v>330141</v>
      </c>
      <c r="FW72" s="2220" t="s">
        <v>21</v>
      </c>
      <c r="FX72" s="2220">
        <v>80697</v>
      </c>
      <c r="FY72" s="2220">
        <v>13941</v>
      </c>
      <c r="FZ72" s="2220">
        <v>63476</v>
      </c>
      <c r="GA72" s="2220">
        <v>3280</v>
      </c>
      <c r="GB72" s="2220" t="s">
        <v>21</v>
      </c>
      <c r="GC72" s="2220">
        <v>30144</v>
      </c>
      <c r="GD72" s="1348">
        <v>41275</v>
      </c>
      <c r="GE72" s="622">
        <v>41275</v>
      </c>
      <c r="GF72" s="73"/>
      <c r="GG72" s="64"/>
      <c r="GH72" s="74"/>
      <c r="GU72" s="1357"/>
      <c r="GV72" s="622"/>
    </row>
    <row r="73" spans="1:204" ht="15" customHeight="1">
      <c r="A73" s="73"/>
      <c r="B73" s="64">
        <v>41640</v>
      </c>
      <c r="C73" s="127"/>
      <c r="D73" s="2220">
        <v>411575</v>
      </c>
      <c r="E73" s="2220" t="s">
        <v>22</v>
      </c>
      <c r="F73" s="2220"/>
      <c r="G73" s="2220">
        <v>411962</v>
      </c>
      <c r="H73" s="2220">
        <v>3062</v>
      </c>
      <c r="I73" s="2220" t="s">
        <v>21</v>
      </c>
      <c r="J73" s="2220">
        <v>408900</v>
      </c>
      <c r="K73" s="2220">
        <v>408900</v>
      </c>
      <c r="L73" s="2220" t="s">
        <v>21</v>
      </c>
      <c r="M73" s="2220" t="s">
        <v>21</v>
      </c>
      <c r="N73" s="2220">
        <v>47699</v>
      </c>
      <c r="O73" s="2220">
        <v>2387</v>
      </c>
      <c r="P73" s="1348">
        <v>41640</v>
      </c>
      <c r="Q73" s="622">
        <v>41640</v>
      </c>
      <c r="R73" s="73"/>
      <c r="S73" s="64">
        <v>41640</v>
      </c>
      <c r="T73" s="127"/>
      <c r="U73" s="75">
        <v>17824795</v>
      </c>
      <c r="V73" s="2220" t="s">
        <v>22</v>
      </c>
      <c r="W73" s="2588">
        <v>17769819</v>
      </c>
      <c r="X73" s="2588"/>
      <c r="Y73" s="2220" t="s">
        <v>21</v>
      </c>
      <c r="Z73" s="2220" t="s">
        <v>21</v>
      </c>
      <c r="AA73" s="2220">
        <v>17769819</v>
      </c>
      <c r="AB73" s="2220">
        <v>17769819</v>
      </c>
      <c r="AC73" s="2220" t="s">
        <v>21</v>
      </c>
      <c r="AD73" s="2220" t="s">
        <v>21</v>
      </c>
      <c r="AE73" s="2220">
        <v>59167</v>
      </c>
      <c r="AF73" s="2220">
        <v>5055</v>
      </c>
      <c r="AG73" s="1348">
        <v>41640</v>
      </c>
      <c r="AH73" s="622">
        <v>41640</v>
      </c>
      <c r="AI73" s="73"/>
      <c r="AJ73" s="64">
        <v>41640</v>
      </c>
      <c r="AK73" s="127"/>
      <c r="AL73" s="75">
        <v>3891354</v>
      </c>
      <c r="AM73" s="2220" t="s">
        <v>22</v>
      </c>
      <c r="AN73" s="2588">
        <v>5625903</v>
      </c>
      <c r="AO73" s="2588"/>
      <c r="AP73" s="2220">
        <v>3084897</v>
      </c>
      <c r="AQ73" s="2220">
        <v>179737</v>
      </c>
      <c r="AR73" s="2220">
        <v>2361269</v>
      </c>
      <c r="AS73" s="2220">
        <v>540723</v>
      </c>
      <c r="AT73" s="2220">
        <v>1627916</v>
      </c>
      <c r="AU73" s="2220">
        <v>192630</v>
      </c>
      <c r="AV73" s="2220">
        <v>31665</v>
      </c>
      <c r="AW73" s="2220">
        <v>314662</v>
      </c>
      <c r="AX73" s="1348">
        <v>41640</v>
      </c>
      <c r="AY73" s="622">
        <v>41640</v>
      </c>
      <c r="AZ73" s="73"/>
      <c r="BA73" s="64">
        <v>41640</v>
      </c>
      <c r="BB73" s="127"/>
      <c r="BC73" s="75">
        <v>451653</v>
      </c>
      <c r="BD73" s="2220" t="s">
        <v>22</v>
      </c>
      <c r="BE73" s="2588">
        <v>1621439</v>
      </c>
      <c r="BF73" s="2588"/>
      <c r="BG73" s="2220">
        <v>893804</v>
      </c>
      <c r="BH73" s="2220">
        <v>17035</v>
      </c>
      <c r="BI73" s="2220">
        <v>710600</v>
      </c>
      <c r="BJ73" s="2220">
        <v>280166</v>
      </c>
      <c r="BK73" s="2220">
        <v>419872</v>
      </c>
      <c r="BL73" s="2220">
        <v>10562</v>
      </c>
      <c r="BM73" s="2220">
        <v>3731</v>
      </c>
      <c r="BN73" s="2220">
        <v>8119</v>
      </c>
      <c r="BO73" s="1348">
        <v>41640</v>
      </c>
      <c r="BP73" s="622">
        <v>41640</v>
      </c>
      <c r="BQ73" s="73"/>
      <c r="BR73" s="64">
        <v>41640</v>
      </c>
      <c r="BS73" s="127"/>
      <c r="BT73" s="75">
        <v>4423339</v>
      </c>
      <c r="BU73" s="2220" t="s">
        <v>22</v>
      </c>
      <c r="BV73" s="2588">
        <v>4531013</v>
      </c>
      <c r="BW73" s="2588"/>
      <c r="BX73" s="2220">
        <v>1859681</v>
      </c>
      <c r="BY73" s="2220" t="s">
        <v>21</v>
      </c>
      <c r="BZ73" s="2220">
        <v>2671332</v>
      </c>
      <c r="CA73" s="2220">
        <v>946994</v>
      </c>
      <c r="CB73" s="2220">
        <v>1716691</v>
      </c>
      <c r="CC73" s="2220">
        <v>7647</v>
      </c>
      <c r="CD73" s="2220">
        <v>261942</v>
      </c>
      <c r="CE73" s="2220">
        <v>649751</v>
      </c>
      <c r="CF73" s="1348">
        <v>41640</v>
      </c>
      <c r="CG73" s="622">
        <v>41640</v>
      </c>
      <c r="CH73" s="73"/>
      <c r="CI73" s="64">
        <v>41640</v>
      </c>
      <c r="CJ73" s="127"/>
      <c r="CK73" s="75">
        <v>94593687</v>
      </c>
      <c r="CL73" s="2220">
        <v>49852866</v>
      </c>
      <c r="CM73" s="2588">
        <v>123549086</v>
      </c>
      <c r="CN73" s="2588"/>
      <c r="CO73" s="2220">
        <v>23695021</v>
      </c>
      <c r="CP73" s="2220">
        <v>2518520</v>
      </c>
      <c r="CQ73" s="2220">
        <v>97335545</v>
      </c>
      <c r="CR73" s="2220">
        <v>38146934</v>
      </c>
      <c r="CS73" s="2220">
        <v>57653665</v>
      </c>
      <c r="CT73" s="2220">
        <v>1534946</v>
      </c>
      <c r="CU73" s="2220">
        <v>20324750</v>
      </c>
      <c r="CV73" s="2220">
        <v>8697497</v>
      </c>
      <c r="CW73" s="1348">
        <v>41640</v>
      </c>
      <c r="CX73" s="622">
        <v>41640</v>
      </c>
      <c r="CY73" s="73"/>
      <c r="CZ73" s="64">
        <v>41640</v>
      </c>
      <c r="DA73" s="127"/>
      <c r="DB73" s="75">
        <v>386266</v>
      </c>
      <c r="DC73" s="2220">
        <v>966328</v>
      </c>
      <c r="DD73" s="2588">
        <v>469240</v>
      </c>
      <c r="DE73" s="2588"/>
      <c r="DF73" s="2220" t="s">
        <v>21</v>
      </c>
      <c r="DG73" s="2220" t="s">
        <v>21</v>
      </c>
      <c r="DH73" s="2220">
        <v>469240</v>
      </c>
      <c r="DI73" s="2220">
        <v>469240</v>
      </c>
      <c r="DJ73" s="2220" t="s">
        <v>21</v>
      </c>
      <c r="DK73" s="2220" t="s">
        <v>21</v>
      </c>
      <c r="DL73" s="2220">
        <v>879101</v>
      </c>
      <c r="DM73" s="2220">
        <v>44840</v>
      </c>
      <c r="DN73" s="1348">
        <v>41640</v>
      </c>
      <c r="DO73" s="622">
        <v>41640</v>
      </c>
      <c r="DP73" s="73"/>
      <c r="DQ73" s="64">
        <v>41640</v>
      </c>
      <c r="DR73" s="127"/>
      <c r="DS73" s="75">
        <v>313225</v>
      </c>
      <c r="DT73" s="2220">
        <v>8457369</v>
      </c>
      <c r="DU73" s="2588">
        <v>5682517</v>
      </c>
      <c r="DV73" s="2588"/>
      <c r="DW73" s="2220">
        <v>2156449</v>
      </c>
      <c r="DX73" s="2220">
        <v>1808</v>
      </c>
      <c r="DY73" s="2220">
        <v>3524260</v>
      </c>
      <c r="DZ73" s="2220" t="s">
        <v>21</v>
      </c>
      <c r="EA73" s="2220">
        <v>3226516</v>
      </c>
      <c r="EB73" s="2220">
        <v>297744</v>
      </c>
      <c r="EC73" s="2220">
        <v>2737990</v>
      </c>
      <c r="ED73" s="2220" t="s">
        <v>22</v>
      </c>
      <c r="EE73" s="1348">
        <v>41640</v>
      </c>
      <c r="EF73" s="622">
        <v>41640</v>
      </c>
      <c r="EG73" s="73"/>
      <c r="EH73" s="64">
        <v>41640</v>
      </c>
      <c r="EI73" s="127"/>
      <c r="EJ73" s="75">
        <v>1925545</v>
      </c>
      <c r="EK73" s="2220" t="s">
        <v>22</v>
      </c>
      <c r="EL73" s="2588">
        <v>1703023</v>
      </c>
      <c r="EM73" s="2588"/>
      <c r="EN73" s="2220">
        <v>285631</v>
      </c>
      <c r="EO73" s="2220">
        <v>369713</v>
      </c>
      <c r="EP73" s="2220">
        <v>1047679</v>
      </c>
      <c r="EQ73" s="2220">
        <v>250081</v>
      </c>
      <c r="ER73" s="2220">
        <v>726198</v>
      </c>
      <c r="ES73" s="2220">
        <v>71400</v>
      </c>
      <c r="ET73" s="2220">
        <v>197159</v>
      </c>
      <c r="EU73" s="2220">
        <v>58794</v>
      </c>
      <c r="EV73" s="1348">
        <v>41640</v>
      </c>
      <c r="EW73" s="622">
        <v>41640</v>
      </c>
      <c r="EX73" s="73"/>
      <c r="EY73" s="64">
        <v>41640</v>
      </c>
      <c r="EZ73" s="127"/>
      <c r="FA73" s="75">
        <v>12501604</v>
      </c>
      <c r="FB73" s="2220" t="s">
        <v>22</v>
      </c>
      <c r="FC73" s="2588">
        <v>12501299</v>
      </c>
      <c r="FD73" s="2588"/>
      <c r="FE73" s="2220">
        <v>12501299</v>
      </c>
      <c r="FF73" s="2220" t="s">
        <v>21</v>
      </c>
      <c r="FG73" s="2220" t="s">
        <v>21</v>
      </c>
      <c r="FH73" s="2220" t="s">
        <v>22</v>
      </c>
      <c r="FI73" s="2220" t="s">
        <v>21</v>
      </c>
      <c r="FJ73" s="2220" t="s">
        <v>21</v>
      </c>
      <c r="FK73" s="2220" t="s">
        <v>21</v>
      </c>
      <c r="FL73" s="2220">
        <v>4033</v>
      </c>
      <c r="FM73" s="1348">
        <v>41640</v>
      </c>
      <c r="FN73" s="622">
        <v>41640</v>
      </c>
      <c r="FO73" s="73"/>
      <c r="FP73" s="64">
        <v>41640</v>
      </c>
      <c r="FQ73" s="127"/>
      <c r="FR73" s="75">
        <v>437341</v>
      </c>
      <c r="FS73" s="2220" t="s">
        <v>21</v>
      </c>
      <c r="FT73" s="2588">
        <v>436396</v>
      </c>
      <c r="FU73" s="2588"/>
      <c r="FV73" s="2220">
        <v>353065</v>
      </c>
      <c r="FW73" s="2220" t="s">
        <v>21</v>
      </c>
      <c r="FX73" s="2220">
        <v>83331</v>
      </c>
      <c r="FY73" s="2220">
        <v>20876</v>
      </c>
      <c r="FZ73" s="2220">
        <v>59830</v>
      </c>
      <c r="GA73" s="2220">
        <v>2625</v>
      </c>
      <c r="GB73" s="2220" t="s">
        <v>21</v>
      </c>
      <c r="GC73" s="2220">
        <v>31374</v>
      </c>
      <c r="GD73" s="1348">
        <v>41640</v>
      </c>
      <c r="GE73" s="622">
        <v>41640</v>
      </c>
      <c r="GF73" s="73"/>
      <c r="GG73" s="64"/>
      <c r="GH73" s="74"/>
      <c r="GU73" s="1357"/>
      <c r="GV73" s="622"/>
    </row>
    <row r="74" spans="1:204" ht="15" customHeight="1">
      <c r="A74" s="73"/>
      <c r="B74" s="64">
        <v>42005</v>
      </c>
      <c r="C74" s="127"/>
      <c r="D74" s="2220">
        <v>330415</v>
      </c>
      <c r="E74" s="2220" t="s">
        <v>22</v>
      </c>
      <c r="F74" s="2220"/>
      <c r="G74" s="2220">
        <v>309882</v>
      </c>
      <c r="H74" s="2220">
        <v>3173</v>
      </c>
      <c r="I74" s="2220" t="s">
        <v>21</v>
      </c>
      <c r="J74" s="2220">
        <v>306709</v>
      </c>
      <c r="K74" s="2220">
        <v>306709</v>
      </c>
      <c r="L74" s="2220" t="s">
        <v>21</v>
      </c>
      <c r="M74" s="2220" t="s">
        <v>21</v>
      </c>
      <c r="N74" s="2220">
        <v>41143</v>
      </c>
      <c r="O74" s="2220">
        <v>23285</v>
      </c>
      <c r="P74" s="1348">
        <v>42005</v>
      </c>
      <c r="Q74" s="622">
        <v>42005</v>
      </c>
      <c r="R74" s="73"/>
      <c r="S74" s="64">
        <v>42005</v>
      </c>
      <c r="T74" s="127"/>
      <c r="U74" s="75">
        <v>18406670</v>
      </c>
      <c r="V74" s="2220" t="s">
        <v>22</v>
      </c>
      <c r="W74" s="2588">
        <v>18321040</v>
      </c>
      <c r="X74" s="2588"/>
      <c r="Y74" s="2220" t="s">
        <v>21</v>
      </c>
      <c r="Z74" s="2220" t="s">
        <v>21</v>
      </c>
      <c r="AA74" s="2220">
        <v>18321040</v>
      </c>
      <c r="AB74" s="2220">
        <v>18321040</v>
      </c>
      <c r="AC74" s="2220" t="s">
        <v>21</v>
      </c>
      <c r="AD74" s="2220" t="s">
        <v>21</v>
      </c>
      <c r="AE74" s="2220">
        <v>78353</v>
      </c>
      <c r="AF74" s="2220">
        <v>12332</v>
      </c>
      <c r="AG74" s="1348">
        <v>42005</v>
      </c>
      <c r="AH74" s="622">
        <v>42005</v>
      </c>
      <c r="AI74" s="73"/>
      <c r="AJ74" s="64">
        <v>42005</v>
      </c>
      <c r="AK74" s="127"/>
      <c r="AL74" s="75">
        <v>3542365</v>
      </c>
      <c r="AM74" s="2220" t="s">
        <v>22</v>
      </c>
      <c r="AN74" s="2588">
        <v>5079477</v>
      </c>
      <c r="AO74" s="2588"/>
      <c r="AP74" s="2220">
        <v>2696476</v>
      </c>
      <c r="AQ74" s="2220">
        <v>171915</v>
      </c>
      <c r="AR74" s="2220">
        <v>2211086</v>
      </c>
      <c r="AS74" s="2220">
        <v>499719</v>
      </c>
      <c r="AT74" s="2220">
        <v>1526476</v>
      </c>
      <c r="AU74" s="2220">
        <v>184891</v>
      </c>
      <c r="AV74" s="2220">
        <v>31002</v>
      </c>
      <c r="AW74" s="2220">
        <v>300795</v>
      </c>
      <c r="AX74" s="1348">
        <v>42005</v>
      </c>
      <c r="AY74" s="622">
        <v>42005</v>
      </c>
      <c r="AZ74" s="73"/>
      <c r="BA74" s="64">
        <v>42005</v>
      </c>
      <c r="BB74" s="127"/>
      <c r="BC74" s="75">
        <v>481416</v>
      </c>
      <c r="BD74" s="2220" t="s">
        <v>22</v>
      </c>
      <c r="BE74" s="2588">
        <v>1598428</v>
      </c>
      <c r="BF74" s="2588"/>
      <c r="BG74" s="2220">
        <v>893660</v>
      </c>
      <c r="BH74" s="2220" t="s">
        <v>21</v>
      </c>
      <c r="BI74" s="2220">
        <v>704768</v>
      </c>
      <c r="BJ74" s="2220">
        <v>295116</v>
      </c>
      <c r="BK74" s="2220">
        <v>402417</v>
      </c>
      <c r="BL74" s="2220">
        <v>7235</v>
      </c>
      <c r="BM74" s="2220">
        <v>4401</v>
      </c>
      <c r="BN74" s="2220">
        <v>16911</v>
      </c>
      <c r="BO74" s="1348">
        <v>42005</v>
      </c>
      <c r="BP74" s="622">
        <v>42005</v>
      </c>
      <c r="BQ74" s="73"/>
      <c r="BR74" s="64">
        <v>42005</v>
      </c>
      <c r="BS74" s="127"/>
      <c r="BT74" s="75">
        <v>4452516</v>
      </c>
      <c r="BU74" s="2220" t="s">
        <v>22</v>
      </c>
      <c r="BV74" s="2588">
        <v>4590338</v>
      </c>
      <c r="BW74" s="2588"/>
      <c r="BX74" s="2220">
        <v>1978472</v>
      </c>
      <c r="BY74" s="2220" t="s">
        <v>21</v>
      </c>
      <c r="BZ74" s="2220">
        <v>2611866</v>
      </c>
      <c r="CA74" s="2220">
        <v>956537</v>
      </c>
      <c r="CB74" s="2220">
        <v>1647104</v>
      </c>
      <c r="CC74" s="2220">
        <v>8225</v>
      </c>
      <c r="CD74" s="2220">
        <v>299059</v>
      </c>
      <c r="CE74" s="2220">
        <v>637090</v>
      </c>
      <c r="CF74" s="1348">
        <v>42005</v>
      </c>
      <c r="CG74" s="622">
        <v>42005</v>
      </c>
      <c r="CH74" s="73"/>
      <c r="CI74" s="64">
        <v>42005</v>
      </c>
      <c r="CJ74" s="127"/>
      <c r="CK74" s="75">
        <v>93581432</v>
      </c>
      <c r="CL74" s="2220">
        <v>47415207</v>
      </c>
      <c r="CM74" s="2588">
        <v>118988026</v>
      </c>
      <c r="CN74" s="2588"/>
      <c r="CO74" s="2220">
        <v>23485656</v>
      </c>
      <c r="CP74" s="2220">
        <v>2451406</v>
      </c>
      <c r="CQ74" s="2220">
        <v>93050964</v>
      </c>
      <c r="CR74" s="2220">
        <v>36186773</v>
      </c>
      <c r="CS74" s="2220">
        <v>55391938</v>
      </c>
      <c r="CT74" s="2220">
        <v>1472253</v>
      </c>
      <c r="CU74" s="2220">
        <v>21094093</v>
      </c>
      <c r="CV74" s="2220">
        <v>8445791</v>
      </c>
      <c r="CW74" s="1348">
        <v>42005</v>
      </c>
      <c r="CX74" s="622">
        <v>42005</v>
      </c>
      <c r="CY74" s="73"/>
      <c r="CZ74" s="64">
        <v>42005</v>
      </c>
      <c r="DA74" s="127"/>
      <c r="DB74" s="75">
        <v>413772</v>
      </c>
      <c r="DC74" s="2220">
        <v>941824</v>
      </c>
      <c r="DD74" s="2588">
        <v>503641</v>
      </c>
      <c r="DE74" s="2588"/>
      <c r="DF74" s="2220" t="s">
        <v>21</v>
      </c>
      <c r="DG74" s="2220" t="s">
        <v>21</v>
      </c>
      <c r="DH74" s="2220">
        <v>503641</v>
      </c>
      <c r="DI74" s="2220">
        <v>503641</v>
      </c>
      <c r="DJ74" s="2220" t="s">
        <v>21</v>
      </c>
      <c r="DK74" s="2220" t="s">
        <v>21</v>
      </c>
      <c r="DL74" s="2220">
        <v>851128</v>
      </c>
      <c r="DM74" s="2220">
        <v>47800</v>
      </c>
      <c r="DN74" s="1348">
        <v>42005</v>
      </c>
      <c r="DO74" s="622">
        <v>42005</v>
      </c>
      <c r="DP74" s="73"/>
      <c r="DQ74" s="64">
        <v>42005</v>
      </c>
      <c r="DR74" s="127"/>
      <c r="DS74" s="75">
        <v>319004</v>
      </c>
      <c r="DT74" s="2220">
        <v>8010977</v>
      </c>
      <c r="DU74" s="2588">
        <v>5450635</v>
      </c>
      <c r="DV74" s="2588"/>
      <c r="DW74" s="2220">
        <v>1957543</v>
      </c>
      <c r="DX74" s="2220">
        <v>10373</v>
      </c>
      <c r="DY74" s="2220">
        <v>3482719</v>
      </c>
      <c r="DZ74" s="2220" t="s">
        <v>21</v>
      </c>
      <c r="EA74" s="2220">
        <v>3116632</v>
      </c>
      <c r="EB74" s="2220">
        <v>366087</v>
      </c>
      <c r="EC74" s="2220">
        <v>2466067</v>
      </c>
      <c r="ED74" s="2220" t="s">
        <v>22</v>
      </c>
      <c r="EE74" s="1348">
        <v>42005</v>
      </c>
      <c r="EF74" s="622">
        <v>42005</v>
      </c>
      <c r="EG74" s="73"/>
      <c r="EH74" s="64">
        <v>42005</v>
      </c>
      <c r="EI74" s="127"/>
      <c r="EJ74" s="75">
        <v>1719869</v>
      </c>
      <c r="EK74" s="2220" t="s">
        <v>22</v>
      </c>
      <c r="EL74" s="2588">
        <v>1567367</v>
      </c>
      <c r="EM74" s="2588"/>
      <c r="EN74" s="2220">
        <v>284553</v>
      </c>
      <c r="EO74" s="2220">
        <v>332216</v>
      </c>
      <c r="EP74" s="2220">
        <v>950598</v>
      </c>
      <c r="EQ74" s="2220">
        <v>210236</v>
      </c>
      <c r="ER74" s="2220">
        <v>683898</v>
      </c>
      <c r="ES74" s="2220">
        <v>56464</v>
      </c>
      <c r="ET74" s="2220">
        <v>187167</v>
      </c>
      <c r="EU74" s="2220">
        <v>24181</v>
      </c>
      <c r="EV74" s="1348">
        <v>42005</v>
      </c>
      <c r="EW74" s="622">
        <v>42005</v>
      </c>
      <c r="EX74" s="73"/>
      <c r="EY74" s="64">
        <v>42005</v>
      </c>
      <c r="EZ74" s="127"/>
      <c r="FA74" s="75">
        <v>12246160</v>
      </c>
      <c r="FB74" s="2220" t="s">
        <v>22</v>
      </c>
      <c r="FC74" s="2588">
        <v>12246214</v>
      </c>
      <c r="FD74" s="2588"/>
      <c r="FE74" s="2220">
        <v>12246214</v>
      </c>
      <c r="FF74" s="2220" t="s">
        <v>21</v>
      </c>
      <c r="FG74" s="2220" t="s">
        <v>21</v>
      </c>
      <c r="FH74" s="2220" t="s">
        <v>22</v>
      </c>
      <c r="FI74" s="2220" t="s">
        <v>21</v>
      </c>
      <c r="FJ74" s="2220" t="s">
        <v>21</v>
      </c>
      <c r="FK74" s="2220" t="s">
        <v>21</v>
      </c>
      <c r="FL74" s="2220">
        <v>4007</v>
      </c>
      <c r="FM74" s="1348">
        <v>42005</v>
      </c>
      <c r="FN74" s="622">
        <v>42005</v>
      </c>
      <c r="FO74" s="73"/>
      <c r="FP74" s="64">
        <v>42005</v>
      </c>
      <c r="FQ74" s="127"/>
      <c r="FR74" s="75">
        <v>436056</v>
      </c>
      <c r="FS74" s="2220" t="s">
        <v>21</v>
      </c>
      <c r="FT74" s="2588">
        <v>437085</v>
      </c>
      <c r="FU74" s="2588"/>
      <c r="FV74" s="2220">
        <v>362021</v>
      </c>
      <c r="FW74" s="2220" t="s">
        <v>21</v>
      </c>
      <c r="FX74" s="2220">
        <v>75064</v>
      </c>
      <c r="FY74" s="2220">
        <v>17927</v>
      </c>
      <c r="FZ74" s="2220">
        <v>55420</v>
      </c>
      <c r="GA74" s="2220">
        <v>1717</v>
      </c>
      <c r="GB74" s="2220" t="s">
        <v>21</v>
      </c>
      <c r="GC74" s="2220">
        <v>30796</v>
      </c>
      <c r="GD74" s="1348">
        <v>42005</v>
      </c>
      <c r="GE74" s="622">
        <v>42005</v>
      </c>
      <c r="GF74" s="73"/>
      <c r="GG74" s="64"/>
      <c r="GH74" s="74"/>
      <c r="GU74" s="1357"/>
      <c r="GV74" s="622"/>
    </row>
    <row r="75" spans="1:204" ht="15" customHeight="1">
      <c r="A75" s="73"/>
      <c r="B75" s="64">
        <v>42370</v>
      </c>
      <c r="C75" s="127"/>
      <c r="D75" s="2220">
        <v>143611</v>
      </c>
      <c r="E75" s="2220" t="s">
        <v>22</v>
      </c>
      <c r="F75" s="2220"/>
      <c r="G75" s="2220">
        <v>138291</v>
      </c>
      <c r="H75" s="2220">
        <v>3841</v>
      </c>
      <c r="I75" s="2220" t="s">
        <v>21</v>
      </c>
      <c r="J75" s="2220">
        <v>134450</v>
      </c>
      <c r="K75" s="2220">
        <v>134450</v>
      </c>
      <c r="L75" s="2220" t="s">
        <v>21</v>
      </c>
      <c r="M75" s="2220" t="s">
        <v>21</v>
      </c>
      <c r="N75" s="2220">
        <v>35208</v>
      </c>
      <c r="O75" s="2220">
        <v>28371</v>
      </c>
      <c r="P75" s="1348">
        <v>42370</v>
      </c>
      <c r="Q75" s="622">
        <v>42370</v>
      </c>
      <c r="R75" s="73"/>
      <c r="S75" s="64">
        <v>42370</v>
      </c>
      <c r="T75" s="127"/>
      <c r="U75" s="75">
        <v>19497820</v>
      </c>
      <c r="V75" s="2220" t="s">
        <v>22</v>
      </c>
      <c r="W75" s="2588">
        <v>19397167</v>
      </c>
      <c r="X75" s="2588"/>
      <c r="Y75" s="2220" t="s">
        <v>21</v>
      </c>
      <c r="Z75" s="2220" t="s">
        <v>21</v>
      </c>
      <c r="AA75" s="2220">
        <v>19397167</v>
      </c>
      <c r="AB75" s="2220">
        <v>19397167</v>
      </c>
      <c r="AC75" s="2220" t="s">
        <v>21</v>
      </c>
      <c r="AD75" s="2220" t="s">
        <v>21</v>
      </c>
      <c r="AE75" s="2220">
        <v>106031</v>
      </c>
      <c r="AF75" s="2220">
        <v>6953</v>
      </c>
      <c r="AG75" s="1348">
        <v>42370</v>
      </c>
      <c r="AH75" s="622">
        <v>42370</v>
      </c>
      <c r="AI75" s="73"/>
      <c r="AJ75" s="64">
        <v>42370</v>
      </c>
      <c r="AK75" s="127"/>
      <c r="AL75" s="75">
        <v>3703985</v>
      </c>
      <c r="AM75" s="2220" t="s">
        <v>22</v>
      </c>
      <c r="AN75" s="2588">
        <v>5251797</v>
      </c>
      <c r="AO75" s="2588"/>
      <c r="AP75" s="2220">
        <v>2905805</v>
      </c>
      <c r="AQ75" s="2220">
        <v>135841</v>
      </c>
      <c r="AR75" s="2220">
        <v>2210151</v>
      </c>
      <c r="AS75" s="2220">
        <v>591776</v>
      </c>
      <c r="AT75" s="2220">
        <v>1454121</v>
      </c>
      <c r="AU75" s="2220">
        <v>164254</v>
      </c>
      <c r="AV75" s="2220">
        <v>22207</v>
      </c>
      <c r="AW75" s="2220">
        <v>289862</v>
      </c>
      <c r="AX75" s="1348">
        <v>42370</v>
      </c>
      <c r="AY75" s="622">
        <v>42370</v>
      </c>
      <c r="AZ75" s="73"/>
      <c r="BA75" s="64">
        <v>42370</v>
      </c>
      <c r="BB75" s="127"/>
      <c r="BC75" s="75">
        <v>559586</v>
      </c>
      <c r="BD75" s="2220" t="s">
        <v>22</v>
      </c>
      <c r="BE75" s="2588">
        <v>1585077</v>
      </c>
      <c r="BF75" s="2588"/>
      <c r="BG75" s="2220">
        <v>814529</v>
      </c>
      <c r="BH75" s="2220" t="s">
        <v>21</v>
      </c>
      <c r="BI75" s="2220">
        <v>770548</v>
      </c>
      <c r="BJ75" s="2220">
        <v>358237</v>
      </c>
      <c r="BK75" s="2220">
        <v>405327</v>
      </c>
      <c r="BL75" s="2220">
        <v>6984</v>
      </c>
      <c r="BM75" s="2220">
        <v>4617</v>
      </c>
      <c r="BN75" s="2220">
        <v>11485</v>
      </c>
      <c r="BO75" s="1348">
        <v>42370</v>
      </c>
      <c r="BP75" s="622">
        <v>42370</v>
      </c>
      <c r="BQ75" s="73"/>
      <c r="BR75" s="64">
        <v>42370</v>
      </c>
      <c r="BS75" s="127"/>
      <c r="BT75" s="75">
        <v>4176116</v>
      </c>
      <c r="BU75" s="2220" t="s">
        <v>22</v>
      </c>
      <c r="BV75" s="2588">
        <v>4269742</v>
      </c>
      <c r="BW75" s="2588"/>
      <c r="BX75" s="2220">
        <v>1927993</v>
      </c>
      <c r="BY75" s="2220" t="s">
        <v>21</v>
      </c>
      <c r="BZ75" s="2220">
        <v>2341749</v>
      </c>
      <c r="CA75" s="2220">
        <v>918708</v>
      </c>
      <c r="CB75" s="2220">
        <v>1414460</v>
      </c>
      <c r="CC75" s="2220">
        <v>8581</v>
      </c>
      <c r="CD75" s="2220">
        <v>291335</v>
      </c>
      <c r="CE75" s="2220">
        <v>614946</v>
      </c>
      <c r="CF75" s="1348">
        <v>42370</v>
      </c>
      <c r="CG75" s="622">
        <v>42370</v>
      </c>
      <c r="CH75" s="73"/>
      <c r="CI75" s="64">
        <v>42370</v>
      </c>
      <c r="CJ75" s="127"/>
      <c r="CK75" s="75">
        <v>94638666</v>
      </c>
      <c r="CL75" s="2220">
        <v>47996980</v>
      </c>
      <c r="CM75" s="2588">
        <v>120089295</v>
      </c>
      <c r="CN75" s="2588"/>
      <c r="CO75" s="2220">
        <v>23684510</v>
      </c>
      <c r="CP75" s="2220">
        <v>2722149</v>
      </c>
      <c r="CQ75" s="2220">
        <v>93682637</v>
      </c>
      <c r="CR75" s="2220">
        <v>36980030</v>
      </c>
      <c r="CS75" s="2220">
        <v>55245566</v>
      </c>
      <c r="CT75" s="2220">
        <v>1457041</v>
      </c>
      <c r="CU75" s="2220">
        <v>21283262</v>
      </c>
      <c r="CV75" s="2220">
        <v>8798747</v>
      </c>
      <c r="CW75" s="1348">
        <v>42370</v>
      </c>
      <c r="CX75" s="622">
        <v>42370</v>
      </c>
      <c r="CY75" s="73"/>
      <c r="CZ75" s="64">
        <v>42370</v>
      </c>
      <c r="DA75" s="127"/>
      <c r="DB75" s="75">
        <v>408432</v>
      </c>
      <c r="DC75" s="2220">
        <v>981789</v>
      </c>
      <c r="DD75" s="2588">
        <v>511908</v>
      </c>
      <c r="DE75" s="2588"/>
      <c r="DF75" s="2220" t="s">
        <v>21</v>
      </c>
      <c r="DG75" s="2220" t="s">
        <v>21</v>
      </c>
      <c r="DH75" s="2220">
        <v>511908</v>
      </c>
      <c r="DI75" s="2220">
        <v>511908</v>
      </c>
      <c r="DJ75" s="2220" t="s">
        <v>21</v>
      </c>
      <c r="DK75" s="2220" t="s">
        <v>21</v>
      </c>
      <c r="DL75" s="2220">
        <v>873954</v>
      </c>
      <c r="DM75" s="2220">
        <v>44488</v>
      </c>
      <c r="DN75" s="1348">
        <v>42370</v>
      </c>
      <c r="DO75" s="622">
        <v>42370</v>
      </c>
      <c r="DP75" s="73"/>
      <c r="DQ75" s="64">
        <v>42370</v>
      </c>
      <c r="DR75" s="127"/>
      <c r="DS75" s="75">
        <v>300216</v>
      </c>
      <c r="DT75" s="2220">
        <v>7915863</v>
      </c>
      <c r="DU75" s="2588">
        <v>5481496</v>
      </c>
      <c r="DV75" s="2588"/>
      <c r="DW75" s="2220">
        <v>1989013</v>
      </c>
      <c r="DX75" s="2220">
        <v>14234</v>
      </c>
      <c r="DY75" s="2220">
        <v>3478249</v>
      </c>
      <c r="DZ75" s="2220" t="s">
        <v>21</v>
      </c>
      <c r="EA75" s="2220">
        <v>3127893</v>
      </c>
      <c r="EB75" s="2220">
        <v>350356</v>
      </c>
      <c r="EC75" s="2220">
        <v>2356534</v>
      </c>
      <c r="ED75" s="2220" t="s">
        <v>22</v>
      </c>
      <c r="EE75" s="1348">
        <v>42370</v>
      </c>
      <c r="EF75" s="622">
        <v>42370</v>
      </c>
      <c r="EG75" s="73"/>
      <c r="EH75" s="64">
        <v>42370</v>
      </c>
      <c r="EI75" s="127"/>
      <c r="EJ75" s="75">
        <v>1822799</v>
      </c>
      <c r="EK75" s="2220" t="s">
        <v>22</v>
      </c>
      <c r="EL75" s="2588">
        <v>1589217</v>
      </c>
      <c r="EM75" s="2588"/>
      <c r="EN75" s="2220">
        <v>258814</v>
      </c>
      <c r="EO75" s="2220">
        <v>376584</v>
      </c>
      <c r="EP75" s="2220">
        <v>953819</v>
      </c>
      <c r="EQ75" s="2220">
        <v>219260</v>
      </c>
      <c r="ER75" s="2220">
        <v>682755</v>
      </c>
      <c r="ES75" s="2220">
        <v>51804</v>
      </c>
      <c r="ET75" s="2220">
        <v>219979</v>
      </c>
      <c r="EU75" s="2220">
        <v>37446</v>
      </c>
      <c r="EV75" s="1348">
        <v>42370</v>
      </c>
      <c r="EW75" s="622">
        <v>42370</v>
      </c>
      <c r="EX75" s="73"/>
      <c r="EY75" s="64">
        <v>42370</v>
      </c>
      <c r="EZ75" s="127"/>
      <c r="FA75" s="75">
        <v>12179516</v>
      </c>
      <c r="FB75" s="2220" t="s">
        <v>22</v>
      </c>
      <c r="FC75" s="2588">
        <v>12179410</v>
      </c>
      <c r="FD75" s="2588"/>
      <c r="FE75" s="2220">
        <v>12179410</v>
      </c>
      <c r="FF75" s="2220" t="s">
        <v>21</v>
      </c>
      <c r="FG75" s="2220" t="s">
        <v>21</v>
      </c>
      <c r="FH75" s="2220" t="s">
        <v>22</v>
      </c>
      <c r="FI75" s="2220" t="s">
        <v>21</v>
      </c>
      <c r="FJ75" s="2220" t="s">
        <v>21</v>
      </c>
      <c r="FK75" s="2220" t="s">
        <v>21</v>
      </c>
      <c r="FL75" s="2220">
        <v>3790</v>
      </c>
      <c r="FM75" s="1348">
        <v>42370</v>
      </c>
      <c r="FN75" s="622">
        <v>42370</v>
      </c>
      <c r="FO75" s="73"/>
      <c r="FP75" s="64">
        <v>42370</v>
      </c>
      <c r="FQ75" s="127"/>
      <c r="FR75" s="75">
        <v>434016</v>
      </c>
      <c r="FS75" s="2220" t="s">
        <v>21</v>
      </c>
      <c r="FT75" s="2588">
        <v>436937</v>
      </c>
      <c r="FU75" s="2588"/>
      <c r="FV75" s="2220">
        <v>363733</v>
      </c>
      <c r="FW75" s="2220" t="s">
        <v>21</v>
      </c>
      <c r="FX75" s="2220">
        <v>73204</v>
      </c>
      <c r="FY75" s="2220">
        <v>11578</v>
      </c>
      <c r="FZ75" s="2220">
        <v>60250</v>
      </c>
      <c r="GA75" s="2220">
        <v>1376</v>
      </c>
      <c r="GB75" s="2220" t="s">
        <v>21</v>
      </c>
      <c r="GC75" s="2220">
        <v>28363</v>
      </c>
      <c r="GD75" s="1348">
        <v>42370</v>
      </c>
      <c r="GE75" s="622">
        <v>42370</v>
      </c>
      <c r="GF75" s="73"/>
      <c r="GG75" s="64"/>
      <c r="GH75" s="74"/>
      <c r="GU75" s="1357"/>
      <c r="GV75" s="622"/>
    </row>
    <row r="76" spans="1:204" ht="7.5" customHeight="1">
      <c r="A76" s="73"/>
      <c r="B76" s="76"/>
      <c r="C76" s="127"/>
      <c r="D76" s="623"/>
      <c r="E76" s="623"/>
      <c r="F76" s="623"/>
      <c r="G76" s="623"/>
      <c r="H76" s="623"/>
      <c r="I76" s="623"/>
      <c r="J76" s="623"/>
      <c r="K76" s="623"/>
      <c r="L76" s="623"/>
      <c r="M76" s="623"/>
      <c r="N76" s="623"/>
      <c r="O76" s="623"/>
      <c r="P76" s="1349"/>
      <c r="Q76" s="486"/>
      <c r="R76" s="73"/>
      <c r="S76" s="76"/>
      <c r="T76" s="127"/>
      <c r="U76" s="623"/>
      <c r="V76" s="623"/>
      <c r="W76" s="623"/>
      <c r="X76" s="623"/>
      <c r="Y76" s="623"/>
      <c r="Z76" s="623"/>
      <c r="AA76" s="623"/>
      <c r="AB76" s="623"/>
      <c r="AC76" s="623"/>
      <c r="AD76" s="623"/>
      <c r="AE76" s="623"/>
      <c r="AF76" s="623"/>
      <c r="AG76" s="1349"/>
      <c r="AH76" s="486"/>
      <c r="AI76" s="73"/>
      <c r="AJ76" s="76"/>
      <c r="AK76" s="127"/>
      <c r="AL76" s="623"/>
      <c r="AM76" s="623"/>
      <c r="AN76" s="623"/>
      <c r="AO76" s="623"/>
      <c r="AP76" s="623"/>
      <c r="AQ76" s="623"/>
      <c r="AR76" s="623"/>
      <c r="AS76" s="623"/>
      <c r="AT76" s="623"/>
      <c r="AU76" s="623"/>
      <c r="AV76" s="623"/>
      <c r="AW76" s="623"/>
      <c r="AX76" s="1349"/>
      <c r="AY76" s="486"/>
      <c r="AZ76" s="73"/>
      <c r="BA76" s="76"/>
      <c r="BB76" s="127"/>
      <c r="BC76" s="623"/>
      <c r="BD76" s="623"/>
      <c r="BE76" s="623"/>
      <c r="BF76" s="623"/>
      <c r="BG76" s="623"/>
      <c r="BH76" s="623"/>
      <c r="BI76" s="623"/>
      <c r="BJ76" s="623"/>
      <c r="BK76" s="623"/>
      <c r="BL76" s="623"/>
      <c r="BM76" s="623"/>
      <c r="BN76" s="623"/>
      <c r="BO76" s="1349"/>
      <c r="BP76" s="486"/>
      <c r="BQ76" s="73"/>
      <c r="BR76" s="76"/>
      <c r="BS76" s="127"/>
      <c r="BT76" s="623"/>
      <c r="BU76" s="623"/>
      <c r="BV76" s="623"/>
      <c r="BW76" s="623"/>
      <c r="BX76" s="623"/>
      <c r="BY76" s="623"/>
      <c r="BZ76" s="623"/>
      <c r="CA76" s="623"/>
      <c r="CB76" s="623"/>
      <c r="CC76" s="623"/>
      <c r="CD76" s="623"/>
      <c r="CE76" s="623"/>
      <c r="CF76" s="1349"/>
      <c r="CG76" s="486"/>
      <c r="CH76" s="73"/>
      <c r="CI76" s="76"/>
      <c r="CJ76" s="127"/>
      <c r="CK76" s="623"/>
      <c r="CL76" s="623"/>
      <c r="CM76" s="623"/>
      <c r="CN76" s="623"/>
      <c r="CO76" s="623"/>
      <c r="CP76" s="623"/>
      <c r="CQ76" s="623"/>
      <c r="CR76" s="623"/>
      <c r="CS76" s="623"/>
      <c r="CT76" s="623"/>
      <c r="CU76" s="623"/>
      <c r="CV76" s="623"/>
      <c r="CW76" s="1349"/>
      <c r="CX76" s="486"/>
      <c r="CY76" s="73"/>
      <c r="CZ76" s="76"/>
      <c r="DA76" s="127"/>
      <c r="DB76" s="623"/>
      <c r="DC76" s="623"/>
      <c r="DD76" s="623"/>
      <c r="DE76" s="623"/>
      <c r="DF76" s="623"/>
      <c r="DG76" s="623"/>
      <c r="DH76" s="623"/>
      <c r="DI76" s="623"/>
      <c r="DJ76" s="623"/>
      <c r="DK76" s="623"/>
      <c r="DL76" s="623"/>
      <c r="DM76" s="623"/>
      <c r="DN76" s="1349"/>
      <c r="DO76" s="486"/>
      <c r="DP76" s="73"/>
      <c r="DQ76" s="76"/>
      <c r="DR76" s="127"/>
      <c r="DS76" s="623"/>
      <c r="DT76" s="623"/>
      <c r="DU76" s="623"/>
      <c r="DV76" s="623"/>
      <c r="DW76" s="623"/>
      <c r="DX76" s="623"/>
      <c r="DY76" s="623"/>
      <c r="DZ76" s="623"/>
      <c r="EA76" s="623"/>
      <c r="EB76" s="623"/>
      <c r="EC76" s="623"/>
      <c r="ED76" s="623"/>
      <c r="EE76" s="1349"/>
      <c r="EF76" s="486"/>
      <c r="EG76" s="73"/>
      <c r="EH76" s="76"/>
      <c r="EI76" s="127"/>
      <c r="EJ76" s="623"/>
      <c r="EK76" s="623"/>
      <c r="EL76" s="623"/>
      <c r="EM76" s="623"/>
      <c r="EN76" s="623"/>
      <c r="EO76" s="623"/>
      <c r="EP76" s="623"/>
      <c r="EQ76" s="623"/>
      <c r="ER76" s="623"/>
      <c r="ES76" s="623"/>
      <c r="ET76" s="623"/>
      <c r="EU76" s="623"/>
      <c r="EV76" s="1349"/>
      <c r="EW76" s="486"/>
      <c r="EX76" s="73"/>
      <c r="EY76" s="76"/>
      <c r="EZ76" s="127"/>
      <c r="FA76" s="623"/>
      <c r="FB76" s="623"/>
      <c r="FC76" s="623"/>
      <c r="FD76" s="623"/>
      <c r="FE76" s="623"/>
      <c r="FF76" s="623"/>
      <c r="FG76" s="623"/>
      <c r="FH76" s="623"/>
      <c r="FI76" s="623"/>
      <c r="FJ76" s="623"/>
      <c r="FK76" s="623"/>
      <c r="FL76" s="623"/>
      <c r="FM76" s="1349"/>
      <c r="FN76" s="486"/>
      <c r="FO76" s="73"/>
      <c r="FP76" s="76"/>
      <c r="FQ76" s="127"/>
      <c r="FR76" s="623"/>
      <c r="FS76" s="623"/>
      <c r="FT76" s="623"/>
      <c r="FU76" s="623"/>
      <c r="FV76" s="623"/>
      <c r="FW76" s="623"/>
      <c r="FX76" s="623"/>
      <c r="FY76" s="623"/>
      <c r="FZ76" s="623"/>
      <c r="GA76" s="623"/>
      <c r="GB76" s="623"/>
      <c r="GC76" s="623"/>
      <c r="GD76" s="1349"/>
      <c r="GE76" s="486"/>
      <c r="GF76" s="73"/>
      <c r="GG76" s="76"/>
      <c r="GH76" s="74"/>
      <c r="GU76" s="1358"/>
      <c r="GV76" s="486"/>
    </row>
    <row r="77" spans="1:204" ht="15" customHeight="1">
      <c r="A77" s="79">
        <v>41730</v>
      </c>
      <c r="B77" s="80">
        <v>41730</v>
      </c>
      <c r="C77" s="128">
        <v>41730</v>
      </c>
      <c r="D77" s="2221">
        <v>342214</v>
      </c>
      <c r="E77" s="2221" t="s">
        <v>22</v>
      </c>
      <c r="F77" s="2221"/>
      <c r="G77" s="2221">
        <v>342247</v>
      </c>
      <c r="H77" s="2221">
        <v>2999</v>
      </c>
      <c r="I77" s="2221" t="s">
        <v>21</v>
      </c>
      <c r="J77" s="2221">
        <v>339248</v>
      </c>
      <c r="K77" s="2221">
        <v>339248</v>
      </c>
      <c r="L77" s="2221" t="s">
        <v>21</v>
      </c>
      <c r="M77" s="2221" t="s">
        <v>21</v>
      </c>
      <c r="N77" s="2221">
        <v>47554</v>
      </c>
      <c r="O77" s="2221">
        <v>2592</v>
      </c>
      <c r="P77" s="1350">
        <v>41730</v>
      </c>
      <c r="Q77" s="626">
        <v>41730</v>
      </c>
      <c r="R77" s="79">
        <v>41730</v>
      </c>
      <c r="S77" s="80">
        <v>41730</v>
      </c>
      <c r="T77" s="128">
        <v>41730</v>
      </c>
      <c r="U77" s="2221">
        <v>17400049</v>
      </c>
      <c r="V77" s="2221" t="s">
        <v>22</v>
      </c>
      <c r="W77" s="2587">
        <v>17355010</v>
      </c>
      <c r="X77" s="2587"/>
      <c r="Y77" s="2221" t="s">
        <v>21</v>
      </c>
      <c r="Z77" s="2221" t="s">
        <v>21</v>
      </c>
      <c r="AA77" s="2221">
        <v>17355010</v>
      </c>
      <c r="AB77" s="2221">
        <v>17355010</v>
      </c>
      <c r="AC77" s="2221" t="s">
        <v>21</v>
      </c>
      <c r="AD77" s="2221" t="s">
        <v>21</v>
      </c>
      <c r="AE77" s="2221">
        <v>53779</v>
      </c>
      <c r="AF77" s="2221">
        <v>6172</v>
      </c>
      <c r="AG77" s="1350">
        <v>41730</v>
      </c>
      <c r="AH77" s="626">
        <v>41730</v>
      </c>
      <c r="AI77" s="79">
        <v>41730</v>
      </c>
      <c r="AJ77" s="80">
        <v>41730</v>
      </c>
      <c r="AK77" s="128">
        <v>41730</v>
      </c>
      <c r="AL77" s="2221">
        <v>3761898</v>
      </c>
      <c r="AM77" s="2221" t="s">
        <v>22</v>
      </c>
      <c r="AN77" s="2587">
        <v>5476619</v>
      </c>
      <c r="AO77" s="2587"/>
      <c r="AP77" s="2221">
        <v>2945875</v>
      </c>
      <c r="AQ77" s="2221">
        <v>190264</v>
      </c>
      <c r="AR77" s="2221">
        <v>2340480</v>
      </c>
      <c r="AS77" s="2221">
        <v>541923</v>
      </c>
      <c r="AT77" s="2221">
        <v>1605390</v>
      </c>
      <c r="AU77" s="2221">
        <v>193167</v>
      </c>
      <c r="AV77" s="2221">
        <v>32724</v>
      </c>
      <c r="AW77" s="2221">
        <v>305065</v>
      </c>
      <c r="AX77" s="1350">
        <v>41730</v>
      </c>
      <c r="AY77" s="626">
        <v>41730</v>
      </c>
      <c r="AZ77" s="79">
        <v>41730</v>
      </c>
      <c r="BA77" s="80">
        <v>41730</v>
      </c>
      <c r="BB77" s="128">
        <v>41730</v>
      </c>
      <c r="BC77" s="2221">
        <v>457390</v>
      </c>
      <c r="BD77" s="2221" t="s">
        <v>22</v>
      </c>
      <c r="BE77" s="2587">
        <v>1647830</v>
      </c>
      <c r="BF77" s="2587"/>
      <c r="BG77" s="2221">
        <v>918889</v>
      </c>
      <c r="BH77" s="2221">
        <v>12226</v>
      </c>
      <c r="BI77" s="2221">
        <v>716715</v>
      </c>
      <c r="BJ77" s="2221">
        <v>292701</v>
      </c>
      <c r="BK77" s="2221">
        <v>415858</v>
      </c>
      <c r="BL77" s="2221">
        <v>8156</v>
      </c>
      <c r="BM77" s="2221">
        <v>3860</v>
      </c>
      <c r="BN77" s="2221">
        <v>9234</v>
      </c>
      <c r="BO77" s="1350">
        <v>41730</v>
      </c>
      <c r="BP77" s="626">
        <v>41730</v>
      </c>
      <c r="BQ77" s="79">
        <v>41730</v>
      </c>
      <c r="BR77" s="80">
        <v>41730</v>
      </c>
      <c r="BS77" s="128">
        <v>41730</v>
      </c>
      <c r="BT77" s="2221">
        <v>4505553</v>
      </c>
      <c r="BU77" s="2221" t="s">
        <v>22</v>
      </c>
      <c r="BV77" s="2587">
        <v>4589982</v>
      </c>
      <c r="BW77" s="2587"/>
      <c r="BX77" s="2221">
        <v>1828111</v>
      </c>
      <c r="BY77" s="2221" t="s">
        <v>21</v>
      </c>
      <c r="BZ77" s="2221">
        <v>2761871</v>
      </c>
      <c r="CA77" s="2221">
        <v>928657</v>
      </c>
      <c r="CB77" s="2221">
        <v>1825018</v>
      </c>
      <c r="CC77" s="2221">
        <v>8196</v>
      </c>
      <c r="CD77" s="2221">
        <v>280697</v>
      </c>
      <c r="CE77" s="2221">
        <v>645806</v>
      </c>
      <c r="CF77" s="1350">
        <v>41730</v>
      </c>
      <c r="CG77" s="626">
        <v>41730</v>
      </c>
      <c r="CH77" s="79">
        <v>41730</v>
      </c>
      <c r="CI77" s="80">
        <v>41730</v>
      </c>
      <c r="CJ77" s="128">
        <v>41730</v>
      </c>
      <c r="CK77" s="2221">
        <v>94282332</v>
      </c>
      <c r="CL77" s="2221">
        <v>49439425</v>
      </c>
      <c r="CM77" s="2587">
        <v>122759534</v>
      </c>
      <c r="CN77" s="2587"/>
      <c r="CO77" s="2221">
        <v>23589212</v>
      </c>
      <c r="CP77" s="2221">
        <v>2472412</v>
      </c>
      <c r="CQ77" s="2221">
        <v>96697910</v>
      </c>
      <c r="CR77" s="2221">
        <v>37769023</v>
      </c>
      <c r="CS77" s="2221">
        <v>57442045</v>
      </c>
      <c r="CT77" s="2221">
        <v>1486842</v>
      </c>
      <c r="CU77" s="2221">
        <v>20572100</v>
      </c>
      <c r="CV77" s="2221">
        <v>8183376</v>
      </c>
      <c r="CW77" s="1350">
        <v>41730</v>
      </c>
      <c r="CX77" s="626">
        <v>41730</v>
      </c>
      <c r="CY77" s="79">
        <v>41730</v>
      </c>
      <c r="CZ77" s="80">
        <v>41730</v>
      </c>
      <c r="DA77" s="128">
        <v>41730</v>
      </c>
      <c r="DB77" s="2221">
        <v>405837</v>
      </c>
      <c r="DC77" s="2221">
        <v>960864</v>
      </c>
      <c r="DD77" s="2587">
        <v>486074</v>
      </c>
      <c r="DE77" s="2587"/>
      <c r="DF77" s="2221" t="s">
        <v>21</v>
      </c>
      <c r="DG77" s="2221" t="s">
        <v>21</v>
      </c>
      <c r="DH77" s="2221">
        <v>486074</v>
      </c>
      <c r="DI77" s="2221">
        <v>486074</v>
      </c>
      <c r="DJ77" s="2221" t="s">
        <v>21</v>
      </c>
      <c r="DK77" s="2221" t="s">
        <v>21</v>
      </c>
      <c r="DL77" s="2221">
        <v>869451</v>
      </c>
      <c r="DM77" s="2221">
        <v>50435</v>
      </c>
      <c r="DN77" s="1350">
        <v>41730</v>
      </c>
      <c r="DO77" s="626">
        <v>41730</v>
      </c>
      <c r="DP77" s="79">
        <v>41730</v>
      </c>
      <c r="DQ77" s="80">
        <v>41730</v>
      </c>
      <c r="DR77" s="128">
        <v>41730</v>
      </c>
      <c r="DS77" s="2221">
        <v>322295</v>
      </c>
      <c r="DT77" s="2221">
        <v>8382042</v>
      </c>
      <c r="DU77" s="2587">
        <v>5622674</v>
      </c>
      <c r="DV77" s="2587"/>
      <c r="DW77" s="2221">
        <v>2086386</v>
      </c>
      <c r="DX77" s="2221">
        <v>1324</v>
      </c>
      <c r="DY77" s="2221">
        <v>3534964</v>
      </c>
      <c r="DZ77" s="2221" t="s">
        <v>21</v>
      </c>
      <c r="EA77" s="2221">
        <v>3237924</v>
      </c>
      <c r="EB77" s="2221">
        <v>297040</v>
      </c>
      <c r="EC77" s="2221">
        <v>2692117</v>
      </c>
      <c r="ED77" s="2221" t="s">
        <v>22</v>
      </c>
      <c r="EE77" s="1350">
        <v>41730</v>
      </c>
      <c r="EF77" s="626">
        <v>41730</v>
      </c>
      <c r="EG77" s="79">
        <v>41730</v>
      </c>
      <c r="EH77" s="80">
        <v>41730</v>
      </c>
      <c r="EI77" s="128">
        <v>41730</v>
      </c>
      <c r="EJ77" s="2221">
        <v>1878550</v>
      </c>
      <c r="EK77" s="2221" t="s">
        <v>22</v>
      </c>
      <c r="EL77" s="2587">
        <v>1641207</v>
      </c>
      <c r="EM77" s="2587"/>
      <c r="EN77" s="2221">
        <v>283811</v>
      </c>
      <c r="EO77" s="2221">
        <v>349359</v>
      </c>
      <c r="EP77" s="2221">
        <v>1008037</v>
      </c>
      <c r="EQ77" s="2221">
        <v>232265</v>
      </c>
      <c r="ER77" s="2221">
        <v>707507</v>
      </c>
      <c r="ES77" s="2221">
        <v>68265</v>
      </c>
      <c r="ET77" s="2221">
        <v>195109</v>
      </c>
      <c r="EU77" s="2221">
        <v>61442</v>
      </c>
      <c r="EV77" s="1350">
        <v>41730</v>
      </c>
      <c r="EW77" s="626">
        <v>41730</v>
      </c>
      <c r="EX77" s="79">
        <v>41730</v>
      </c>
      <c r="EY77" s="80">
        <v>41730</v>
      </c>
      <c r="EZ77" s="128">
        <v>41730</v>
      </c>
      <c r="FA77" s="2221">
        <v>12407956</v>
      </c>
      <c r="FB77" s="2221" t="s">
        <v>22</v>
      </c>
      <c r="FC77" s="2587">
        <v>12408070</v>
      </c>
      <c r="FD77" s="2587"/>
      <c r="FE77" s="2221">
        <v>12408070</v>
      </c>
      <c r="FF77" s="2221" t="s">
        <v>21</v>
      </c>
      <c r="FG77" s="2221" t="s">
        <v>21</v>
      </c>
      <c r="FH77" s="2221" t="s">
        <v>22</v>
      </c>
      <c r="FI77" s="2221" t="s">
        <v>21</v>
      </c>
      <c r="FJ77" s="2221" t="s">
        <v>21</v>
      </c>
      <c r="FK77" s="2221" t="s">
        <v>21</v>
      </c>
      <c r="FL77" s="2221">
        <v>4037</v>
      </c>
      <c r="FM77" s="1350">
        <v>41730</v>
      </c>
      <c r="FN77" s="626">
        <v>41730</v>
      </c>
      <c r="FO77" s="79">
        <v>41730</v>
      </c>
      <c r="FP77" s="80">
        <v>41730</v>
      </c>
      <c r="FQ77" s="128">
        <v>41730</v>
      </c>
      <c r="FR77" s="2221">
        <v>441439</v>
      </c>
      <c r="FS77" s="2221" t="s">
        <v>21</v>
      </c>
      <c r="FT77" s="2587">
        <v>437084</v>
      </c>
      <c r="FU77" s="2587"/>
      <c r="FV77" s="2221">
        <v>360126</v>
      </c>
      <c r="FW77" s="2221" t="s">
        <v>21</v>
      </c>
      <c r="FX77" s="2221">
        <v>76958</v>
      </c>
      <c r="FY77" s="2221">
        <v>18505</v>
      </c>
      <c r="FZ77" s="2221">
        <v>56244</v>
      </c>
      <c r="GA77" s="2221">
        <v>2209</v>
      </c>
      <c r="GB77" s="2221" t="s">
        <v>21</v>
      </c>
      <c r="GC77" s="2221">
        <v>27763</v>
      </c>
      <c r="GD77" s="1350">
        <v>41730</v>
      </c>
      <c r="GE77" s="626">
        <v>41730</v>
      </c>
      <c r="GF77" s="79"/>
      <c r="GG77" s="80"/>
      <c r="GH77" s="81"/>
      <c r="GU77" s="1359"/>
      <c r="GV77" s="626"/>
    </row>
    <row r="78" spans="1:204" ht="15" customHeight="1">
      <c r="A78" s="73"/>
      <c r="B78" s="80">
        <v>42095</v>
      </c>
      <c r="C78" s="127"/>
      <c r="D78" s="2221">
        <v>412516</v>
      </c>
      <c r="E78" s="2221" t="s">
        <v>22</v>
      </c>
      <c r="F78" s="2221"/>
      <c r="G78" s="2221">
        <v>379844</v>
      </c>
      <c r="H78" s="2221">
        <v>3270</v>
      </c>
      <c r="I78" s="2221" t="s">
        <v>21</v>
      </c>
      <c r="J78" s="2221">
        <v>376574</v>
      </c>
      <c r="K78" s="2221">
        <v>376574</v>
      </c>
      <c r="L78" s="2221" t="s">
        <v>21</v>
      </c>
      <c r="M78" s="2221" t="s">
        <v>21</v>
      </c>
      <c r="N78" s="2221">
        <v>39625</v>
      </c>
      <c r="O78" s="2221">
        <v>35431</v>
      </c>
      <c r="P78" s="1350">
        <v>42095</v>
      </c>
      <c r="Q78" s="626">
        <v>42095</v>
      </c>
      <c r="R78" s="73"/>
      <c r="S78" s="80">
        <v>42095</v>
      </c>
      <c r="T78" s="127"/>
      <c r="U78" s="2221">
        <v>18689578</v>
      </c>
      <c r="V78" s="2221" t="s">
        <v>22</v>
      </c>
      <c r="W78" s="2587">
        <v>18581017</v>
      </c>
      <c r="X78" s="2587"/>
      <c r="Y78" s="2221" t="s">
        <v>21</v>
      </c>
      <c r="Z78" s="2221" t="s">
        <v>21</v>
      </c>
      <c r="AA78" s="2221">
        <v>18581017</v>
      </c>
      <c r="AB78" s="2221">
        <v>18581017</v>
      </c>
      <c r="AC78" s="2221" t="s">
        <v>21</v>
      </c>
      <c r="AD78" s="2221" t="s">
        <v>21</v>
      </c>
      <c r="AE78" s="2221">
        <v>101017</v>
      </c>
      <c r="AF78" s="2221">
        <v>13656</v>
      </c>
      <c r="AG78" s="1350">
        <v>42095</v>
      </c>
      <c r="AH78" s="626">
        <v>42095</v>
      </c>
      <c r="AI78" s="73"/>
      <c r="AJ78" s="80">
        <v>42095</v>
      </c>
      <c r="AK78" s="127"/>
      <c r="AL78" s="2221">
        <v>3556812</v>
      </c>
      <c r="AM78" s="2221" t="s">
        <v>22</v>
      </c>
      <c r="AN78" s="2587">
        <v>5062228</v>
      </c>
      <c r="AO78" s="2587"/>
      <c r="AP78" s="2221">
        <v>2717129</v>
      </c>
      <c r="AQ78" s="2221">
        <v>152898</v>
      </c>
      <c r="AR78" s="2221">
        <v>2192201</v>
      </c>
      <c r="AS78" s="2221">
        <v>507908</v>
      </c>
      <c r="AT78" s="2221">
        <v>1507595</v>
      </c>
      <c r="AU78" s="2221">
        <v>176698</v>
      </c>
      <c r="AV78" s="2221">
        <v>26656</v>
      </c>
      <c r="AW78" s="2221">
        <v>290808</v>
      </c>
      <c r="AX78" s="1350">
        <v>42095</v>
      </c>
      <c r="AY78" s="626">
        <v>42095</v>
      </c>
      <c r="AZ78" s="73"/>
      <c r="BA78" s="80">
        <v>42095</v>
      </c>
      <c r="BB78" s="127"/>
      <c r="BC78" s="2221">
        <v>487602</v>
      </c>
      <c r="BD78" s="2221" t="s">
        <v>22</v>
      </c>
      <c r="BE78" s="2587">
        <v>1549721</v>
      </c>
      <c r="BF78" s="2587"/>
      <c r="BG78" s="2221">
        <v>855229</v>
      </c>
      <c r="BH78" s="2221" t="s">
        <v>21</v>
      </c>
      <c r="BI78" s="2221">
        <v>694492</v>
      </c>
      <c r="BJ78" s="2221">
        <v>288911</v>
      </c>
      <c r="BK78" s="2221">
        <v>397790</v>
      </c>
      <c r="BL78" s="2221">
        <v>7791</v>
      </c>
      <c r="BM78" s="2221">
        <v>4613</v>
      </c>
      <c r="BN78" s="2221">
        <v>15128</v>
      </c>
      <c r="BO78" s="1350">
        <v>42095</v>
      </c>
      <c r="BP78" s="626">
        <v>42095</v>
      </c>
      <c r="BQ78" s="73"/>
      <c r="BR78" s="80">
        <v>42095</v>
      </c>
      <c r="BS78" s="127"/>
      <c r="BT78" s="2221">
        <v>4325034</v>
      </c>
      <c r="BU78" s="2221" t="s">
        <v>22</v>
      </c>
      <c r="BV78" s="2587">
        <v>4447895</v>
      </c>
      <c r="BW78" s="2587"/>
      <c r="BX78" s="2221">
        <v>2008684</v>
      </c>
      <c r="BY78" s="2221" t="s">
        <v>21</v>
      </c>
      <c r="BZ78" s="2221">
        <v>2439211</v>
      </c>
      <c r="CA78" s="2221">
        <v>955824</v>
      </c>
      <c r="CB78" s="2221">
        <v>1475698</v>
      </c>
      <c r="CC78" s="2221">
        <v>7689</v>
      </c>
      <c r="CD78" s="2221">
        <v>269647</v>
      </c>
      <c r="CE78" s="2221">
        <v>677146</v>
      </c>
      <c r="CF78" s="1350">
        <v>42095</v>
      </c>
      <c r="CG78" s="626">
        <v>42095</v>
      </c>
      <c r="CH78" s="73"/>
      <c r="CI78" s="80">
        <v>42095</v>
      </c>
      <c r="CJ78" s="127"/>
      <c r="CK78" s="2221">
        <v>94144291</v>
      </c>
      <c r="CL78" s="2221">
        <v>47329098</v>
      </c>
      <c r="CM78" s="2587">
        <v>118889013</v>
      </c>
      <c r="CN78" s="2587"/>
      <c r="CO78" s="2221">
        <v>23576860</v>
      </c>
      <c r="CP78" s="2221">
        <v>2512416</v>
      </c>
      <c r="CQ78" s="2221">
        <v>92799736</v>
      </c>
      <c r="CR78" s="2221">
        <v>36161582</v>
      </c>
      <c r="CS78" s="2221">
        <v>55157894</v>
      </c>
      <c r="CT78" s="2221">
        <v>1480261</v>
      </c>
      <c r="CU78" s="2221">
        <v>21247158</v>
      </c>
      <c r="CV78" s="2221">
        <v>8393202</v>
      </c>
      <c r="CW78" s="1350">
        <v>42095</v>
      </c>
      <c r="CX78" s="626">
        <v>42095</v>
      </c>
      <c r="CY78" s="73"/>
      <c r="CZ78" s="80">
        <v>42095</v>
      </c>
      <c r="DA78" s="127"/>
      <c r="DB78" s="2221">
        <v>420808</v>
      </c>
      <c r="DC78" s="2221">
        <v>950843</v>
      </c>
      <c r="DD78" s="2587">
        <v>508430</v>
      </c>
      <c r="DE78" s="2587"/>
      <c r="DF78" s="2221" t="s">
        <v>21</v>
      </c>
      <c r="DG78" s="2221" t="s">
        <v>21</v>
      </c>
      <c r="DH78" s="2221">
        <v>508430</v>
      </c>
      <c r="DI78" s="2221">
        <v>508430</v>
      </c>
      <c r="DJ78" s="2221" t="s">
        <v>21</v>
      </c>
      <c r="DK78" s="2221" t="s">
        <v>21</v>
      </c>
      <c r="DL78" s="2221">
        <v>864418</v>
      </c>
      <c r="DM78" s="2221">
        <v>48854</v>
      </c>
      <c r="DN78" s="1350">
        <v>42095</v>
      </c>
      <c r="DO78" s="626">
        <v>42095</v>
      </c>
      <c r="DP78" s="73"/>
      <c r="DQ78" s="80">
        <v>42095</v>
      </c>
      <c r="DR78" s="127"/>
      <c r="DS78" s="2221">
        <v>309369</v>
      </c>
      <c r="DT78" s="2221">
        <v>7918380</v>
      </c>
      <c r="DU78" s="2587">
        <v>5435474</v>
      </c>
      <c r="DV78" s="2587"/>
      <c r="DW78" s="2221">
        <v>1969645</v>
      </c>
      <c r="DX78" s="2221">
        <v>12584</v>
      </c>
      <c r="DY78" s="2221">
        <v>3453245</v>
      </c>
      <c r="DZ78" s="2221" t="s">
        <v>21</v>
      </c>
      <c r="EA78" s="2221">
        <v>3094134</v>
      </c>
      <c r="EB78" s="2221">
        <v>359111</v>
      </c>
      <c r="EC78" s="2221">
        <v>2396981</v>
      </c>
      <c r="ED78" s="2221" t="s">
        <v>22</v>
      </c>
      <c r="EE78" s="1350">
        <v>42095</v>
      </c>
      <c r="EF78" s="626">
        <v>42095</v>
      </c>
      <c r="EG78" s="73"/>
      <c r="EH78" s="80">
        <v>42095</v>
      </c>
      <c r="EI78" s="127"/>
      <c r="EJ78" s="2221">
        <v>1703684</v>
      </c>
      <c r="EK78" s="2221" t="s">
        <v>22</v>
      </c>
      <c r="EL78" s="2587">
        <v>1565675</v>
      </c>
      <c r="EM78" s="2587"/>
      <c r="EN78" s="2221">
        <v>278793</v>
      </c>
      <c r="EO78" s="2221">
        <v>348278</v>
      </c>
      <c r="EP78" s="2221">
        <v>938604</v>
      </c>
      <c r="EQ78" s="2221">
        <v>200416</v>
      </c>
      <c r="ER78" s="2221">
        <v>683153</v>
      </c>
      <c r="ES78" s="2221">
        <v>55035</v>
      </c>
      <c r="ET78" s="2221">
        <v>188786</v>
      </c>
      <c r="EU78" s="2221">
        <v>9666</v>
      </c>
      <c r="EV78" s="1350">
        <v>42095</v>
      </c>
      <c r="EW78" s="626">
        <v>42095</v>
      </c>
      <c r="EX78" s="73"/>
      <c r="EY78" s="80">
        <v>42095</v>
      </c>
      <c r="EZ78" s="127"/>
      <c r="FA78" s="2221">
        <v>12291102</v>
      </c>
      <c r="FB78" s="2221" t="s">
        <v>22</v>
      </c>
      <c r="FC78" s="2587">
        <v>12290884</v>
      </c>
      <c r="FD78" s="2587"/>
      <c r="FE78" s="2221">
        <v>12290884</v>
      </c>
      <c r="FF78" s="2221" t="s">
        <v>21</v>
      </c>
      <c r="FG78" s="2221" t="s">
        <v>21</v>
      </c>
      <c r="FH78" s="2221" t="s">
        <v>22</v>
      </c>
      <c r="FI78" s="2221" t="s">
        <v>21</v>
      </c>
      <c r="FJ78" s="2221" t="s">
        <v>21</v>
      </c>
      <c r="FK78" s="2221" t="s">
        <v>21</v>
      </c>
      <c r="FL78" s="2221">
        <v>4260</v>
      </c>
      <c r="FM78" s="1350">
        <v>42095</v>
      </c>
      <c r="FN78" s="626">
        <v>42095</v>
      </c>
      <c r="FO78" s="73"/>
      <c r="FP78" s="80">
        <v>42095</v>
      </c>
      <c r="FQ78" s="127"/>
      <c r="FR78" s="2221">
        <v>433194</v>
      </c>
      <c r="FS78" s="2221" t="s">
        <v>21</v>
      </c>
      <c r="FT78" s="2587">
        <v>433661</v>
      </c>
      <c r="FU78" s="2587"/>
      <c r="FV78" s="2221">
        <v>358366</v>
      </c>
      <c r="FW78" s="2221" t="s">
        <v>21</v>
      </c>
      <c r="FX78" s="2221">
        <v>75295</v>
      </c>
      <c r="FY78" s="2221">
        <v>16488</v>
      </c>
      <c r="FZ78" s="2221">
        <v>57351</v>
      </c>
      <c r="GA78" s="2221">
        <v>1456</v>
      </c>
      <c r="GB78" s="2221" t="s">
        <v>21</v>
      </c>
      <c r="GC78" s="2221">
        <v>27721</v>
      </c>
      <c r="GD78" s="1350">
        <v>42095</v>
      </c>
      <c r="GE78" s="626">
        <v>42095</v>
      </c>
      <c r="GF78" s="73"/>
      <c r="GG78" s="80"/>
      <c r="GH78" s="74"/>
      <c r="GU78" s="1359"/>
      <c r="GV78" s="626"/>
    </row>
    <row r="79" spans="1:204" ht="7.5" customHeight="1">
      <c r="A79" s="73"/>
      <c r="B79" s="76"/>
      <c r="C79" s="127"/>
      <c r="D79" s="2221"/>
      <c r="E79" s="2221"/>
      <c r="F79" s="2221"/>
      <c r="G79" s="2221"/>
      <c r="H79" s="2221"/>
      <c r="I79" s="2221"/>
      <c r="J79" s="2221"/>
      <c r="K79" s="2221"/>
      <c r="L79" s="2221"/>
      <c r="M79" s="2221"/>
      <c r="N79" s="2221"/>
      <c r="O79" s="2221"/>
      <c r="P79" s="1349"/>
      <c r="Q79" s="486"/>
      <c r="R79" s="73"/>
      <c r="S79" s="76"/>
      <c r="T79" s="127"/>
      <c r="U79" s="2221"/>
      <c r="V79" s="2221"/>
      <c r="W79" s="2221"/>
      <c r="X79" s="2221"/>
      <c r="Y79" s="2221"/>
      <c r="Z79" s="2221"/>
      <c r="AA79" s="2221"/>
      <c r="AB79" s="2221"/>
      <c r="AC79" s="2221"/>
      <c r="AD79" s="2221"/>
      <c r="AE79" s="2221"/>
      <c r="AF79" s="2221"/>
      <c r="AG79" s="1349"/>
      <c r="AH79" s="486"/>
      <c r="AI79" s="73"/>
      <c r="AJ79" s="76"/>
      <c r="AK79" s="127"/>
      <c r="AL79" s="2221"/>
      <c r="AM79" s="2221"/>
      <c r="AN79" s="2221"/>
      <c r="AO79" s="2221"/>
      <c r="AP79" s="2221"/>
      <c r="AQ79" s="2221"/>
      <c r="AR79" s="2221"/>
      <c r="AS79" s="2221"/>
      <c r="AT79" s="2221"/>
      <c r="AU79" s="2221"/>
      <c r="AV79" s="2221"/>
      <c r="AW79" s="2221"/>
      <c r="AX79" s="1349"/>
      <c r="AY79" s="486"/>
      <c r="AZ79" s="73"/>
      <c r="BA79" s="76"/>
      <c r="BB79" s="127"/>
      <c r="BC79" s="2221"/>
      <c r="BD79" s="2221"/>
      <c r="BE79" s="2221"/>
      <c r="BF79" s="2221"/>
      <c r="BG79" s="2221"/>
      <c r="BH79" s="2221"/>
      <c r="BI79" s="2221"/>
      <c r="BJ79" s="2221"/>
      <c r="BK79" s="2221"/>
      <c r="BL79" s="2221"/>
      <c r="BM79" s="2221"/>
      <c r="BN79" s="2221"/>
      <c r="BO79" s="1349"/>
      <c r="BP79" s="486"/>
      <c r="BQ79" s="73"/>
      <c r="BR79" s="76"/>
      <c r="BS79" s="127"/>
      <c r="BT79" s="2221"/>
      <c r="BU79" s="2221"/>
      <c r="BV79" s="2221"/>
      <c r="BW79" s="2221"/>
      <c r="BX79" s="2221"/>
      <c r="BY79" s="2221"/>
      <c r="BZ79" s="2221"/>
      <c r="CA79" s="2221"/>
      <c r="CB79" s="2221"/>
      <c r="CC79" s="2221"/>
      <c r="CD79" s="2221"/>
      <c r="CE79" s="2221"/>
      <c r="CF79" s="1349"/>
      <c r="CG79" s="486"/>
      <c r="CH79" s="73"/>
      <c r="CI79" s="76"/>
      <c r="CJ79" s="127"/>
      <c r="CK79" s="2221"/>
      <c r="CL79" s="2221"/>
      <c r="CM79" s="2221"/>
      <c r="CN79" s="2221"/>
      <c r="CO79" s="2221"/>
      <c r="CP79" s="2221"/>
      <c r="CQ79" s="2221"/>
      <c r="CR79" s="2221"/>
      <c r="CS79" s="2221"/>
      <c r="CT79" s="2221"/>
      <c r="CU79" s="2221"/>
      <c r="CV79" s="2221"/>
      <c r="CW79" s="1349"/>
      <c r="CX79" s="486"/>
      <c r="CY79" s="73"/>
      <c r="CZ79" s="76"/>
      <c r="DA79" s="127"/>
      <c r="DB79" s="2221"/>
      <c r="DC79" s="2221"/>
      <c r="DD79" s="2221"/>
      <c r="DE79" s="2221"/>
      <c r="DF79" s="2221"/>
      <c r="DG79" s="2221"/>
      <c r="DH79" s="2221"/>
      <c r="DI79" s="2221"/>
      <c r="DJ79" s="2221"/>
      <c r="DK79" s="2221"/>
      <c r="DL79" s="2221"/>
      <c r="DM79" s="2221"/>
      <c r="DN79" s="1349"/>
      <c r="DO79" s="486"/>
      <c r="DP79" s="73"/>
      <c r="DQ79" s="76"/>
      <c r="DR79" s="127"/>
      <c r="DS79" s="2221"/>
      <c r="DT79" s="2221"/>
      <c r="DU79" s="2221"/>
      <c r="DV79" s="2221"/>
      <c r="DW79" s="2221"/>
      <c r="DX79" s="2221"/>
      <c r="DY79" s="2221"/>
      <c r="DZ79" s="2221"/>
      <c r="EA79" s="2221"/>
      <c r="EB79" s="2221"/>
      <c r="EC79" s="2221"/>
      <c r="ED79" s="2221"/>
      <c r="EE79" s="1349"/>
      <c r="EF79" s="486"/>
      <c r="EG79" s="73"/>
      <c r="EH79" s="76"/>
      <c r="EI79" s="127"/>
      <c r="EJ79" s="2221"/>
      <c r="EK79" s="2221"/>
      <c r="EL79" s="2221"/>
      <c r="EM79" s="2221"/>
      <c r="EN79" s="2221"/>
      <c r="EO79" s="2221"/>
      <c r="EP79" s="2221"/>
      <c r="EQ79" s="2221"/>
      <c r="ER79" s="2221"/>
      <c r="ES79" s="2221"/>
      <c r="ET79" s="2221"/>
      <c r="EU79" s="2221"/>
      <c r="EV79" s="1349"/>
      <c r="EW79" s="486"/>
      <c r="EX79" s="73"/>
      <c r="EY79" s="76"/>
      <c r="EZ79" s="127"/>
      <c r="FA79" s="2221"/>
      <c r="FB79" s="2221"/>
      <c r="FC79" s="2221"/>
      <c r="FD79" s="2221"/>
      <c r="FE79" s="2221"/>
      <c r="FF79" s="2221"/>
      <c r="FG79" s="2221"/>
      <c r="FH79" s="2221"/>
      <c r="FI79" s="2221"/>
      <c r="FJ79" s="2221"/>
      <c r="FK79" s="2221"/>
      <c r="FL79" s="2221"/>
      <c r="FM79" s="1349"/>
      <c r="FN79" s="486"/>
      <c r="FO79" s="73"/>
      <c r="FP79" s="76"/>
      <c r="FQ79" s="127"/>
      <c r="FR79" s="2221"/>
      <c r="FS79" s="2221"/>
      <c r="FT79" s="2221"/>
      <c r="FU79" s="2221"/>
      <c r="FV79" s="2221"/>
      <c r="FW79" s="2221"/>
      <c r="FX79" s="2221"/>
      <c r="FY79" s="2221"/>
      <c r="FZ79" s="2221"/>
      <c r="GA79" s="2221"/>
      <c r="GB79" s="2221"/>
      <c r="GC79" s="2221"/>
      <c r="GD79" s="1349"/>
      <c r="GE79" s="486"/>
      <c r="GF79" s="73"/>
      <c r="GG79" s="76"/>
      <c r="GH79" s="74"/>
      <c r="GU79" s="1358"/>
      <c r="GV79" s="486"/>
    </row>
    <row r="80" spans="1:204" ht="15" customHeight="1">
      <c r="A80" s="88" t="s">
        <v>1535</v>
      </c>
      <c r="B80" s="89" t="s">
        <v>23</v>
      </c>
      <c r="C80" s="132" t="s">
        <v>164</v>
      </c>
      <c r="D80" s="2221">
        <v>90535</v>
      </c>
      <c r="E80" s="2221" t="s">
        <v>22</v>
      </c>
      <c r="F80" s="2221"/>
      <c r="G80" s="2221">
        <v>78548</v>
      </c>
      <c r="H80" s="2221">
        <v>1163</v>
      </c>
      <c r="I80" s="2221" t="s">
        <v>21</v>
      </c>
      <c r="J80" s="2221">
        <v>77385</v>
      </c>
      <c r="K80" s="2221">
        <v>77385</v>
      </c>
      <c r="L80" s="2221" t="s">
        <v>21</v>
      </c>
      <c r="M80" s="2221" t="s">
        <v>21</v>
      </c>
      <c r="N80" s="2221">
        <v>9909</v>
      </c>
      <c r="O80" s="2221">
        <v>35431</v>
      </c>
      <c r="P80" s="1351" t="s">
        <v>25</v>
      </c>
      <c r="Q80" s="630" t="s">
        <v>1536</v>
      </c>
      <c r="R80" s="88" t="s">
        <v>1535</v>
      </c>
      <c r="S80" s="89" t="s">
        <v>23</v>
      </c>
      <c r="T80" s="132" t="s">
        <v>164</v>
      </c>
      <c r="U80" s="2221">
        <v>4908843</v>
      </c>
      <c r="V80" s="2221" t="s">
        <v>22</v>
      </c>
      <c r="W80" s="2587">
        <v>4871853</v>
      </c>
      <c r="X80" s="2587"/>
      <c r="Y80" s="2221" t="s">
        <v>21</v>
      </c>
      <c r="Z80" s="2221" t="s">
        <v>21</v>
      </c>
      <c r="AA80" s="2221">
        <v>4871853</v>
      </c>
      <c r="AB80" s="2221">
        <v>4871853</v>
      </c>
      <c r="AC80" s="2221" t="s">
        <v>21</v>
      </c>
      <c r="AD80" s="2221" t="s">
        <v>21</v>
      </c>
      <c r="AE80" s="2221">
        <v>35606</v>
      </c>
      <c r="AF80" s="2221">
        <v>13656</v>
      </c>
      <c r="AG80" s="1351" t="s">
        <v>25</v>
      </c>
      <c r="AH80" s="630" t="s">
        <v>1536</v>
      </c>
      <c r="AI80" s="88" t="s">
        <v>1535</v>
      </c>
      <c r="AJ80" s="89" t="s">
        <v>23</v>
      </c>
      <c r="AK80" s="132" t="s">
        <v>164</v>
      </c>
      <c r="AL80" s="2221">
        <v>1001357</v>
      </c>
      <c r="AM80" s="2221" t="s">
        <v>22</v>
      </c>
      <c r="AN80" s="2587">
        <v>1438125</v>
      </c>
      <c r="AO80" s="2587"/>
      <c r="AP80" s="2221">
        <v>803995</v>
      </c>
      <c r="AQ80" s="2221">
        <v>34787</v>
      </c>
      <c r="AR80" s="2221">
        <v>599343</v>
      </c>
      <c r="AS80" s="2221">
        <v>145726</v>
      </c>
      <c r="AT80" s="2221">
        <v>401544</v>
      </c>
      <c r="AU80" s="2221">
        <v>52073</v>
      </c>
      <c r="AV80" s="2221">
        <v>5416</v>
      </c>
      <c r="AW80" s="2221">
        <v>290808</v>
      </c>
      <c r="AX80" s="1351" t="s">
        <v>25</v>
      </c>
      <c r="AY80" s="630" t="s">
        <v>1536</v>
      </c>
      <c r="AZ80" s="88" t="s">
        <v>1535</v>
      </c>
      <c r="BA80" s="89" t="s">
        <v>23</v>
      </c>
      <c r="BB80" s="132" t="s">
        <v>164</v>
      </c>
      <c r="BC80" s="2221">
        <v>122239</v>
      </c>
      <c r="BD80" s="2221" t="s">
        <v>22</v>
      </c>
      <c r="BE80" s="2587">
        <v>365843</v>
      </c>
      <c r="BF80" s="2587"/>
      <c r="BG80" s="2221">
        <v>207066</v>
      </c>
      <c r="BH80" s="2221" t="s">
        <v>21</v>
      </c>
      <c r="BI80" s="2221">
        <v>158777</v>
      </c>
      <c r="BJ80" s="2221">
        <v>64633</v>
      </c>
      <c r="BK80" s="2221">
        <v>92347</v>
      </c>
      <c r="BL80" s="2221">
        <v>1797</v>
      </c>
      <c r="BM80" s="2221">
        <v>1008</v>
      </c>
      <c r="BN80" s="2221">
        <v>15128</v>
      </c>
      <c r="BO80" s="1351" t="s">
        <v>25</v>
      </c>
      <c r="BP80" s="630" t="s">
        <v>1536</v>
      </c>
      <c r="BQ80" s="88" t="s">
        <v>1535</v>
      </c>
      <c r="BR80" s="89" t="s">
        <v>23</v>
      </c>
      <c r="BS80" s="132" t="s">
        <v>164</v>
      </c>
      <c r="BT80" s="2221">
        <v>1024267</v>
      </c>
      <c r="BU80" s="2221" t="s">
        <v>22</v>
      </c>
      <c r="BV80" s="2587">
        <v>1009690</v>
      </c>
      <c r="BW80" s="2587"/>
      <c r="BX80" s="2221">
        <v>464005</v>
      </c>
      <c r="BY80" s="2221" t="s">
        <v>21</v>
      </c>
      <c r="BZ80" s="2221">
        <v>545685</v>
      </c>
      <c r="CA80" s="2221">
        <v>242612</v>
      </c>
      <c r="CB80" s="2221">
        <v>301242</v>
      </c>
      <c r="CC80" s="2221">
        <v>1831</v>
      </c>
      <c r="CD80" s="2221">
        <v>49941</v>
      </c>
      <c r="CE80" s="2221">
        <v>677146</v>
      </c>
      <c r="CF80" s="1351" t="s">
        <v>25</v>
      </c>
      <c r="CG80" s="630" t="s">
        <v>1536</v>
      </c>
      <c r="CH80" s="88" t="s">
        <v>1535</v>
      </c>
      <c r="CI80" s="89" t="s">
        <v>23</v>
      </c>
      <c r="CJ80" s="132" t="s">
        <v>164</v>
      </c>
      <c r="CK80" s="2221">
        <v>23922284</v>
      </c>
      <c r="CL80" s="2221">
        <v>11901225</v>
      </c>
      <c r="CM80" s="2587">
        <v>30289221</v>
      </c>
      <c r="CN80" s="2587"/>
      <c r="CO80" s="2221">
        <v>6191525</v>
      </c>
      <c r="CP80" s="2221">
        <v>674660</v>
      </c>
      <c r="CQ80" s="2221">
        <v>23423036</v>
      </c>
      <c r="CR80" s="2221">
        <v>9155087</v>
      </c>
      <c r="CS80" s="2221">
        <v>13875563</v>
      </c>
      <c r="CT80" s="2221">
        <v>392385</v>
      </c>
      <c r="CU80" s="2221">
        <v>5265127</v>
      </c>
      <c r="CV80" s="2221">
        <v>8393202</v>
      </c>
      <c r="CW80" s="1351" t="s">
        <v>25</v>
      </c>
      <c r="CX80" s="630" t="s">
        <v>1536</v>
      </c>
      <c r="CY80" s="88" t="s">
        <v>1535</v>
      </c>
      <c r="CZ80" s="89" t="s">
        <v>23</v>
      </c>
      <c r="DA80" s="132" t="s">
        <v>164</v>
      </c>
      <c r="DB80" s="2221">
        <v>114282</v>
      </c>
      <c r="DC80" s="2221">
        <v>242727</v>
      </c>
      <c r="DD80" s="2587">
        <v>135351</v>
      </c>
      <c r="DE80" s="2587"/>
      <c r="DF80" s="2221" t="s">
        <v>21</v>
      </c>
      <c r="DG80" s="2221" t="s">
        <v>21</v>
      </c>
      <c r="DH80" s="2221">
        <v>135351</v>
      </c>
      <c r="DI80" s="2221">
        <v>135351</v>
      </c>
      <c r="DJ80" s="2221" t="s">
        <v>21</v>
      </c>
      <c r="DK80" s="2221" t="s">
        <v>21</v>
      </c>
      <c r="DL80" s="2221">
        <v>218086</v>
      </c>
      <c r="DM80" s="2221">
        <v>48854</v>
      </c>
      <c r="DN80" s="1351" t="s">
        <v>25</v>
      </c>
      <c r="DO80" s="630" t="s">
        <v>1536</v>
      </c>
      <c r="DP80" s="88" t="s">
        <v>1535</v>
      </c>
      <c r="DQ80" s="89" t="s">
        <v>23</v>
      </c>
      <c r="DR80" s="132" t="s">
        <v>164</v>
      </c>
      <c r="DS80" s="2221">
        <v>76394</v>
      </c>
      <c r="DT80" s="2221">
        <v>1947782</v>
      </c>
      <c r="DU80" s="2587">
        <v>1345452</v>
      </c>
      <c r="DV80" s="2587"/>
      <c r="DW80" s="2221">
        <v>484068</v>
      </c>
      <c r="DX80" s="2221">
        <v>2784</v>
      </c>
      <c r="DY80" s="2221">
        <v>858600</v>
      </c>
      <c r="DZ80" s="2221" t="s">
        <v>21</v>
      </c>
      <c r="EA80" s="2221">
        <v>774410</v>
      </c>
      <c r="EB80" s="2221">
        <v>84190</v>
      </c>
      <c r="EC80" s="2221">
        <v>571478</v>
      </c>
      <c r="ED80" s="2221" t="s">
        <v>22</v>
      </c>
      <c r="EE80" s="1351" t="s">
        <v>25</v>
      </c>
      <c r="EF80" s="630" t="s">
        <v>1536</v>
      </c>
      <c r="EG80" s="88" t="s">
        <v>1535</v>
      </c>
      <c r="EH80" s="89" t="s">
        <v>23</v>
      </c>
      <c r="EI80" s="132" t="s">
        <v>164</v>
      </c>
      <c r="EJ80" s="2221">
        <v>436696</v>
      </c>
      <c r="EK80" s="2221" t="s">
        <v>22</v>
      </c>
      <c r="EL80" s="2587">
        <v>402023</v>
      </c>
      <c r="EM80" s="2587"/>
      <c r="EN80" s="2221">
        <v>68154</v>
      </c>
      <c r="EO80" s="2221">
        <v>95357</v>
      </c>
      <c r="EP80" s="2221">
        <v>238512</v>
      </c>
      <c r="EQ80" s="2221">
        <v>49606</v>
      </c>
      <c r="ER80" s="2221">
        <v>175225</v>
      </c>
      <c r="ES80" s="2221">
        <v>13681</v>
      </c>
      <c r="ET80" s="2221">
        <v>49060</v>
      </c>
      <c r="EU80" s="2221">
        <v>9666</v>
      </c>
      <c r="EV80" s="1351" t="s">
        <v>25</v>
      </c>
      <c r="EW80" s="630" t="s">
        <v>1536</v>
      </c>
      <c r="EX80" s="88" t="s">
        <v>1535</v>
      </c>
      <c r="EY80" s="89" t="s">
        <v>23</v>
      </c>
      <c r="EZ80" s="132" t="s">
        <v>164</v>
      </c>
      <c r="FA80" s="2221">
        <v>3209166</v>
      </c>
      <c r="FB80" s="2221" t="s">
        <v>22</v>
      </c>
      <c r="FC80" s="2587">
        <v>3208921</v>
      </c>
      <c r="FD80" s="2587"/>
      <c r="FE80" s="2221">
        <v>3208921</v>
      </c>
      <c r="FF80" s="2221" t="s">
        <v>21</v>
      </c>
      <c r="FG80" s="2221" t="s">
        <v>21</v>
      </c>
      <c r="FH80" s="2221" t="s">
        <v>22</v>
      </c>
      <c r="FI80" s="2221" t="s">
        <v>21</v>
      </c>
      <c r="FJ80" s="2221" t="s">
        <v>21</v>
      </c>
      <c r="FK80" s="2221" t="s">
        <v>21</v>
      </c>
      <c r="FL80" s="2221">
        <v>4260</v>
      </c>
      <c r="FM80" s="1351" t="s">
        <v>25</v>
      </c>
      <c r="FN80" s="630" t="s">
        <v>1536</v>
      </c>
      <c r="FO80" s="88" t="s">
        <v>1535</v>
      </c>
      <c r="FP80" s="89" t="s">
        <v>23</v>
      </c>
      <c r="FQ80" s="132" t="s">
        <v>164</v>
      </c>
      <c r="FR80" s="2221">
        <v>109353</v>
      </c>
      <c r="FS80" s="2221" t="s">
        <v>21</v>
      </c>
      <c r="FT80" s="2587">
        <v>112456</v>
      </c>
      <c r="FU80" s="2587"/>
      <c r="FV80" s="2221">
        <v>93831</v>
      </c>
      <c r="FW80" s="2221" t="s">
        <v>21</v>
      </c>
      <c r="FX80" s="2221">
        <v>18625</v>
      </c>
      <c r="FY80" s="2221">
        <v>3745</v>
      </c>
      <c r="FZ80" s="2221">
        <v>14410</v>
      </c>
      <c r="GA80" s="2221">
        <v>470</v>
      </c>
      <c r="GB80" s="2221" t="s">
        <v>21</v>
      </c>
      <c r="GC80" s="2221">
        <v>27721</v>
      </c>
      <c r="GD80" s="1351" t="s">
        <v>25</v>
      </c>
      <c r="GE80" s="630" t="s">
        <v>1536</v>
      </c>
      <c r="GF80" s="88"/>
      <c r="GG80" s="89"/>
      <c r="GH80" s="95"/>
      <c r="GU80" s="1360"/>
      <c r="GV80" s="630"/>
    </row>
    <row r="81" spans="1:204" ht="15" customHeight="1">
      <c r="A81" s="93" t="s">
        <v>26</v>
      </c>
      <c r="B81" s="94" t="s">
        <v>26</v>
      </c>
      <c r="C81" s="132" t="s">
        <v>165</v>
      </c>
      <c r="D81" s="2221">
        <v>3761</v>
      </c>
      <c r="E81" s="2221" t="s">
        <v>22</v>
      </c>
      <c r="F81" s="2221"/>
      <c r="G81" s="2221">
        <v>37127</v>
      </c>
      <c r="H81" s="2221">
        <v>944</v>
      </c>
      <c r="I81" s="2221" t="s">
        <v>21</v>
      </c>
      <c r="J81" s="2221">
        <v>36183</v>
      </c>
      <c r="K81" s="2221">
        <v>36183</v>
      </c>
      <c r="L81" s="2221" t="s">
        <v>21</v>
      </c>
      <c r="M81" s="2221" t="s">
        <v>21</v>
      </c>
      <c r="N81" s="2221">
        <v>7369</v>
      </c>
      <c r="O81" s="2221">
        <v>2981</v>
      </c>
      <c r="P81" s="1351" t="s">
        <v>27</v>
      </c>
      <c r="Q81" s="630" t="s">
        <v>26</v>
      </c>
      <c r="R81" s="93" t="s">
        <v>26</v>
      </c>
      <c r="S81" s="94" t="s">
        <v>26</v>
      </c>
      <c r="T81" s="132" t="s">
        <v>165</v>
      </c>
      <c r="U81" s="2221">
        <v>4482856</v>
      </c>
      <c r="V81" s="2221" t="s">
        <v>22</v>
      </c>
      <c r="W81" s="2587">
        <v>4469956</v>
      </c>
      <c r="X81" s="2587"/>
      <c r="Y81" s="2221" t="s">
        <v>21</v>
      </c>
      <c r="Z81" s="2221" t="s">
        <v>21</v>
      </c>
      <c r="AA81" s="2221">
        <v>4469956</v>
      </c>
      <c r="AB81" s="2221">
        <v>4469956</v>
      </c>
      <c r="AC81" s="2221" t="s">
        <v>21</v>
      </c>
      <c r="AD81" s="2221" t="s">
        <v>21</v>
      </c>
      <c r="AE81" s="2221">
        <v>19337</v>
      </c>
      <c r="AF81" s="2221">
        <v>7278</v>
      </c>
      <c r="AG81" s="1351" t="s">
        <v>27</v>
      </c>
      <c r="AH81" s="630" t="s">
        <v>26</v>
      </c>
      <c r="AI81" s="93" t="s">
        <v>26</v>
      </c>
      <c r="AJ81" s="94" t="s">
        <v>26</v>
      </c>
      <c r="AK81" s="132" t="s">
        <v>165</v>
      </c>
      <c r="AL81" s="2221">
        <v>926668</v>
      </c>
      <c r="AM81" s="2221" t="s">
        <v>22</v>
      </c>
      <c r="AN81" s="2587">
        <v>1265513</v>
      </c>
      <c r="AO81" s="2587"/>
      <c r="AP81" s="2221">
        <v>709867</v>
      </c>
      <c r="AQ81" s="2221">
        <v>31799</v>
      </c>
      <c r="AR81" s="2221">
        <v>523847</v>
      </c>
      <c r="AS81" s="2221">
        <v>148980</v>
      </c>
      <c r="AT81" s="2221">
        <v>339001</v>
      </c>
      <c r="AU81" s="2221">
        <v>35866</v>
      </c>
      <c r="AV81" s="2221">
        <v>5178</v>
      </c>
      <c r="AW81" s="2221">
        <v>293215</v>
      </c>
      <c r="AX81" s="1351" t="s">
        <v>27</v>
      </c>
      <c r="AY81" s="630" t="s">
        <v>26</v>
      </c>
      <c r="AZ81" s="93" t="s">
        <v>26</v>
      </c>
      <c r="BA81" s="94" t="s">
        <v>26</v>
      </c>
      <c r="BB81" s="132" t="s">
        <v>165</v>
      </c>
      <c r="BC81" s="2221">
        <v>140818</v>
      </c>
      <c r="BD81" s="2221" t="s">
        <v>22</v>
      </c>
      <c r="BE81" s="2587">
        <v>381257</v>
      </c>
      <c r="BF81" s="2587"/>
      <c r="BG81" s="2221">
        <v>187971</v>
      </c>
      <c r="BH81" s="2221" t="s">
        <v>21</v>
      </c>
      <c r="BI81" s="2221">
        <v>193286</v>
      </c>
      <c r="BJ81" s="2221">
        <v>98811</v>
      </c>
      <c r="BK81" s="2221">
        <v>92663</v>
      </c>
      <c r="BL81" s="2221">
        <v>1812</v>
      </c>
      <c r="BM81" s="2221">
        <v>1230</v>
      </c>
      <c r="BN81" s="2221">
        <v>14438</v>
      </c>
      <c r="BO81" s="1351" t="s">
        <v>27</v>
      </c>
      <c r="BP81" s="630" t="s">
        <v>26</v>
      </c>
      <c r="BQ81" s="93" t="s">
        <v>26</v>
      </c>
      <c r="BR81" s="94" t="s">
        <v>26</v>
      </c>
      <c r="BS81" s="132" t="s">
        <v>165</v>
      </c>
      <c r="BT81" s="2221">
        <v>950250</v>
      </c>
      <c r="BU81" s="2221" t="s">
        <v>22</v>
      </c>
      <c r="BV81" s="2587">
        <v>902264</v>
      </c>
      <c r="BW81" s="2587"/>
      <c r="BX81" s="2221">
        <v>416568</v>
      </c>
      <c r="BY81" s="2221" t="s">
        <v>21</v>
      </c>
      <c r="BZ81" s="2221">
        <v>485696</v>
      </c>
      <c r="CA81" s="2221">
        <v>162125</v>
      </c>
      <c r="CB81" s="2221">
        <v>321642</v>
      </c>
      <c r="CC81" s="2221">
        <v>1929</v>
      </c>
      <c r="CD81" s="2221">
        <v>47341</v>
      </c>
      <c r="CE81" s="2221">
        <v>766687</v>
      </c>
      <c r="CF81" s="1351" t="s">
        <v>27</v>
      </c>
      <c r="CG81" s="630" t="s">
        <v>26</v>
      </c>
      <c r="CH81" s="93" t="s">
        <v>26</v>
      </c>
      <c r="CI81" s="94" t="s">
        <v>26</v>
      </c>
      <c r="CJ81" s="132" t="s">
        <v>165</v>
      </c>
      <c r="CK81" s="2221">
        <v>22894008</v>
      </c>
      <c r="CL81" s="2221">
        <v>11912367</v>
      </c>
      <c r="CM81" s="2587">
        <v>29482846</v>
      </c>
      <c r="CN81" s="2587"/>
      <c r="CO81" s="2221">
        <v>5710002</v>
      </c>
      <c r="CP81" s="2221">
        <v>645994</v>
      </c>
      <c r="CQ81" s="2221">
        <v>23126850</v>
      </c>
      <c r="CR81" s="2221">
        <v>9188148</v>
      </c>
      <c r="CS81" s="2221">
        <v>13622133</v>
      </c>
      <c r="CT81" s="2221">
        <v>316569</v>
      </c>
      <c r="CU81" s="2221">
        <v>5173668</v>
      </c>
      <c r="CV81" s="2221">
        <v>8432778</v>
      </c>
      <c r="CW81" s="1351" t="s">
        <v>27</v>
      </c>
      <c r="CX81" s="630" t="s">
        <v>26</v>
      </c>
      <c r="CY81" s="93" t="s">
        <v>26</v>
      </c>
      <c r="CZ81" s="94" t="s">
        <v>26</v>
      </c>
      <c r="DA81" s="132" t="s">
        <v>165</v>
      </c>
      <c r="DB81" s="2221">
        <v>92540</v>
      </c>
      <c r="DC81" s="2221">
        <v>243410</v>
      </c>
      <c r="DD81" s="2587">
        <v>120005</v>
      </c>
      <c r="DE81" s="2587"/>
      <c r="DF81" s="2221" t="s">
        <v>21</v>
      </c>
      <c r="DG81" s="2221" t="s">
        <v>21</v>
      </c>
      <c r="DH81" s="2221">
        <v>120005</v>
      </c>
      <c r="DI81" s="2221">
        <v>120005</v>
      </c>
      <c r="DJ81" s="2221" t="s">
        <v>21</v>
      </c>
      <c r="DK81" s="2221" t="s">
        <v>21</v>
      </c>
      <c r="DL81" s="2221">
        <v>218918</v>
      </c>
      <c r="DM81" s="2221">
        <v>44170</v>
      </c>
      <c r="DN81" s="1351" t="s">
        <v>27</v>
      </c>
      <c r="DO81" s="630" t="s">
        <v>26</v>
      </c>
      <c r="DP81" s="93" t="s">
        <v>26</v>
      </c>
      <c r="DQ81" s="94" t="s">
        <v>26</v>
      </c>
      <c r="DR81" s="132" t="s">
        <v>165</v>
      </c>
      <c r="DS81" s="2221">
        <v>73588</v>
      </c>
      <c r="DT81" s="2221">
        <v>1951655</v>
      </c>
      <c r="DU81" s="2587">
        <v>1364241</v>
      </c>
      <c r="DV81" s="2587"/>
      <c r="DW81" s="2221">
        <v>521743</v>
      </c>
      <c r="DX81" s="2221">
        <v>1898</v>
      </c>
      <c r="DY81" s="2221">
        <v>840600</v>
      </c>
      <c r="DZ81" s="2221" t="s">
        <v>21</v>
      </c>
      <c r="EA81" s="2221">
        <v>770494</v>
      </c>
      <c r="EB81" s="2221">
        <v>70106</v>
      </c>
      <c r="EC81" s="2221">
        <v>571006</v>
      </c>
      <c r="ED81" s="2221" t="s">
        <v>22</v>
      </c>
      <c r="EE81" s="1351" t="s">
        <v>27</v>
      </c>
      <c r="EF81" s="630" t="s">
        <v>26</v>
      </c>
      <c r="EG81" s="93" t="s">
        <v>26</v>
      </c>
      <c r="EH81" s="94" t="s">
        <v>26</v>
      </c>
      <c r="EI81" s="132" t="s">
        <v>165</v>
      </c>
      <c r="EJ81" s="2221">
        <v>481772</v>
      </c>
      <c r="EK81" s="2221" t="s">
        <v>22</v>
      </c>
      <c r="EL81" s="2587">
        <v>390621</v>
      </c>
      <c r="EM81" s="2587"/>
      <c r="EN81" s="2221">
        <v>61814</v>
      </c>
      <c r="EO81" s="2221">
        <v>94170</v>
      </c>
      <c r="EP81" s="2221">
        <v>234637</v>
      </c>
      <c r="EQ81" s="2221">
        <v>58092</v>
      </c>
      <c r="ER81" s="2221">
        <v>163766</v>
      </c>
      <c r="ES81" s="2221">
        <v>12779</v>
      </c>
      <c r="ET81" s="2221">
        <v>48257</v>
      </c>
      <c r="EU81" s="2221">
        <v>52463</v>
      </c>
      <c r="EV81" s="1351" t="s">
        <v>27</v>
      </c>
      <c r="EW81" s="630" t="s">
        <v>26</v>
      </c>
      <c r="EX81" s="93" t="s">
        <v>26</v>
      </c>
      <c r="EY81" s="94" t="s">
        <v>26</v>
      </c>
      <c r="EZ81" s="132" t="s">
        <v>165</v>
      </c>
      <c r="FA81" s="2221">
        <v>2980743</v>
      </c>
      <c r="FB81" s="2221" t="s">
        <v>22</v>
      </c>
      <c r="FC81" s="2587">
        <v>2981268</v>
      </c>
      <c r="FD81" s="2587"/>
      <c r="FE81" s="2221">
        <v>2981268</v>
      </c>
      <c r="FF81" s="2221" t="s">
        <v>21</v>
      </c>
      <c r="FG81" s="2221" t="s">
        <v>21</v>
      </c>
      <c r="FH81" s="2221" t="s">
        <v>22</v>
      </c>
      <c r="FI81" s="2221" t="s">
        <v>21</v>
      </c>
      <c r="FJ81" s="2221" t="s">
        <v>21</v>
      </c>
      <c r="FK81" s="2221" t="s">
        <v>21</v>
      </c>
      <c r="FL81" s="2221">
        <v>3604</v>
      </c>
      <c r="FM81" s="1351" t="s">
        <v>27</v>
      </c>
      <c r="FN81" s="630" t="s">
        <v>26</v>
      </c>
      <c r="FO81" s="93" t="s">
        <v>26</v>
      </c>
      <c r="FP81" s="94" t="s">
        <v>26</v>
      </c>
      <c r="FQ81" s="132" t="s">
        <v>165</v>
      </c>
      <c r="FR81" s="2221">
        <v>101112</v>
      </c>
      <c r="FS81" s="2221" t="s">
        <v>21</v>
      </c>
      <c r="FT81" s="2587">
        <v>99195</v>
      </c>
      <c r="FU81" s="2587"/>
      <c r="FV81" s="2221">
        <v>82874</v>
      </c>
      <c r="FW81" s="2221" t="s">
        <v>21</v>
      </c>
      <c r="FX81" s="2221">
        <v>16321</v>
      </c>
      <c r="FY81" s="2221">
        <v>2847</v>
      </c>
      <c r="FZ81" s="2221">
        <v>13308</v>
      </c>
      <c r="GA81" s="2221">
        <v>166</v>
      </c>
      <c r="GB81" s="2221" t="s">
        <v>21</v>
      </c>
      <c r="GC81" s="2221">
        <v>29843</v>
      </c>
      <c r="GD81" s="1351" t="s">
        <v>27</v>
      </c>
      <c r="GE81" s="630" t="s">
        <v>26</v>
      </c>
      <c r="GF81" s="93"/>
      <c r="GG81" s="94"/>
      <c r="GH81" s="95"/>
      <c r="GU81" s="1360"/>
      <c r="GV81" s="630"/>
    </row>
    <row r="82" spans="1:204" ht="15" customHeight="1">
      <c r="A82" s="93" t="s">
        <v>26</v>
      </c>
      <c r="B82" s="94" t="s">
        <v>26</v>
      </c>
      <c r="C82" s="132" t="s">
        <v>166</v>
      </c>
      <c r="D82" s="2221">
        <v>4728</v>
      </c>
      <c r="E82" s="2221" t="s">
        <v>22</v>
      </c>
      <c r="F82" s="2221"/>
      <c r="G82" s="2221">
        <v>4832</v>
      </c>
      <c r="H82" s="2221">
        <v>616</v>
      </c>
      <c r="I82" s="2221" t="s">
        <v>21</v>
      </c>
      <c r="J82" s="2221">
        <v>4216</v>
      </c>
      <c r="K82" s="2221">
        <v>4216</v>
      </c>
      <c r="L82" s="2221" t="s">
        <v>21</v>
      </c>
      <c r="M82" s="2221" t="s">
        <v>21</v>
      </c>
      <c r="N82" s="2221">
        <v>8737</v>
      </c>
      <c r="O82" s="2221">
        <v>1569</v>
      </c>
      <c r="P82" s="1351" t="s">
        <v>28</v>
      </c>
      <c r="Q82" s="630" t="s">
        <v>26</v>
      </c>
      <c r="R82" s="93" t="s">
        <v>26</v>
      </c>
      <c r="S82" s="94" t="s">
        <v>26</v>
      </c>
      <c r="T82" s="132" t="s">
        <v>166</v>
      </c>
      <c r="U82" s="2221">
        <v>5054544</v>
      </c>
      <c r="V82" s="2221" t="s">
        <v>22</v>
      </c>
      <c r="W82" s="2587">
        <v>5026649</v>
      </c>
      <c r="X82" s="2587"/>
      <c r="Y82" s="2221" t="s">
        <v>21</v>
      </c>
      <c r="Z82" s="2221" t="s">
        <v>21</v>
      </c>
      <c r="AA82" s="2221">
        <v>5026649</v>
      </c>
      <c r="AB82" s="2221">
        <v>5026649</v>
      </c>
      <c r="AC82" s="2221" t="s">
        <v>21</v>
      </c>
      <c r="AD82" s="2221" t="s">
        <v>21</v>
      </c>
      <c r="AE82" s="2221">
        <v>26805</v>
      </c>
      <c r="AF82" s="2221">
        <v>8368</v>
      </c>
      <c r="AG82" s="1351" t="s">
        <v>28</v>
      </c>
      <c r="AH82" s="630" t="s">
        <v>26</v>
      </c>
      <c r="AI82" s="93" t="s">
        <v>26</v>
      </c>
      <c r="AJ82" s="94" t="s">
        <v>26</v>
      </c>
      <c r="AK82" s="132" t="s">
        <v>166</v>
      </c>
      <c r="AL82" s="2221">
        <v>841574</v>
      </c>
      <c r="AM82" s="2221" t="s">
        <v>22</v>
      </c>
      <c r="AN82" s="2587">
        <v>1239191</v>
      </c>
      <c r="AO82" s="2587"/>
      <c r="AP82" s="2221">
        <v>673538</v>
      </c>
      <c r="AQ82" s="2221">
        <v>41503</v>
      </c>
      <c r="AR82" s="2221">
        <v>524150</v>
      </c>
      <c r="AS82" s="2221">
        <v>146538</v>
      </c>
      <c r="AT82" s="2221">
        <v>339802</v>
      </c>
      <c r="AU82" s="2221">
        <v>37810</v>
      </c>
      <c r="AV82" s="2221">
        <v>5432</v>
      </c>
      <c r="AW82" s="2221">
        <v>278856</v>
      </c>
      <c r="AX82" s="1351" t="s">
        <v>28</v>
      </c>
      <c r="AY82" s="630" t="s">
        <v>26</v>
      </c>
      <c r="AZ82" s="93" t="s">
        <v>26</v>
      </c>
      <c r="BA82" s="94" t="s">
        <v>26</v>
      </c>
      <c r="BB82" s="132" t="s">
        <v>166</v>
      </c>
      <c r="BC82" s="2221">
        <v>144844</v>
      </c>
      <c r="BD82" s="2221" t="s">
        <v>22</v>
      </c>
      <c r="BE82" s="2587">
        <v>409467</v>
      </c>
      <c r="BF82" s="2587"/>
      <c r="BG82" s="2221">
        <v>204382</v>
      </c>
      <c r="BH82" s="2221" t="s">
        <v>21</v>
      </c>
      <c r="BI82" s="2221">
        <v>205085</v>
      </c>
      <c r="BJ82" s="2221">
        <v>94075</v>
      </c>
      <c r="BK82" s="2221">
        <v>109369</v>
      </c>
      <c r="BL82" s="2221">
        <v>1641</v>
      </c>
      <c r="BM82" s="2221">
        <v>1201</v>
      </c>
      <c r="BN82" s="2221">
        <v>13013</v>
      </c>
      <c r="BO82" s="1351" t="s">
        <v>28</v>
      </c>
      <c r="BP82" s="630" t="s">
        <v>26</v>
      </c>
      <c r="BQ82" s="93" t="s">
        <v>26</v>
      </c>
      <c r="BR82" s="94" t="s">
        <v>26</v>
      </c>
      <c r="BS82" s="132" t="s">
        <v>166</v>
      </c>
      <c r="BT82" s="2221">
        <v>1099316</v>
      </c>
      <c r="BU82" s="2221" t="s">
        <v>22</v>
      </c>
      <c r="BV82" s="2587">
        <v>1153621</v>
      </c>
      <c r="BW82" s="2587"/>
      <c r="BX82" s="2221">
        <v>531722</v>
      </c>
      <c r="BY82" s="2221" t="s">
        <v>21</v>
      </c>
      <c r="BZ82" s="2221">
        <v>621899</v>
      </c>
      <c r="CA82" s="2221">
        <v>254251</v>
      </c>
      <c r="CB82" s="2221">
        <v>365192</v>
      </c>
      <c r="CC82" s="2221">
        <v>2456</v>
      </c>
      <c r="CD82" s="2221">
        <v>78877</v>
      </c>
      <c r="CE82" s="2221">
        <v>724200</v>
      </c>
      <c r="CF82" s="1351" t="s">
        <v>28</v>
      </c>
      <c r="CG82" s="630" t="s">
        <v>26</v>
      </c>
      <c r="CH82" s="93" t="s">
        <v>26</v>
      </c>
      <c r="CI82" s="94" t="s">
        <v>26</v>
      </c>
      <c r="CJ82" s="132" t="s">
        <v>166</v>
      </c>
      <c r="CK82" s="2221">
        <v>23807563</v>
      </c>
      <c r="CL82" s="2221">
        <v>12140951</v>
      </c>
      <c r="CM82" s="2587">
        <v>30378832</v>
      </c>
      <c r="CN82" s="2587"/>
      <c r="CO82" s="2221">
        <v>6030323</v>
      </c>
      <c r="CP82" s="2221">
        <v>720395</v>
      </c>
      <c r="CQ82" s="2221">
        <v>23628114</v>
      </c>
      <c r="CR82" s="2221">
        <v>9284750</v>
      </c>
      <c r="CS82" s="2221">
        <v>13975767</v>
      </c>
      <c r="CT82" s="2221">
        <v>367598</v>
      </c>
      <c r="CU82" s="2221">
        <v>5535739</v>
      </c>
      <c r="CV82" s="2221">
        <v>8149392</v>
      </c>
      <c r="CW82" s="1351" t="s">
        <v>28</v>
      </c>
      <c r="CX82" s="630" t="s">
        <v>26</v>
      </c>
      <c r="CY82" s="93" t="s">
        <v>26</v>
      </c>
      <c r="CZ82" s="94" t="s">
        <v>26</v>
      </c>
      <c r="DA82" s="132" t="s">
        <v>166</v>
      </c>
      <c r="DB82" s="2221">
        <v>94460</v>
      </c>
      <c r="DC82" s="2221">
        <v>243594</v>
      </c>
      <c r="DD82" s="2587">
        <v>117349</v>
      </c>
      <c r="DE82" s="2587"/>
      <c r="DF82" s="2221" t="s">
        <v>21</v>
      </c>
      <c r="DG82" s="2221" t="s">
        <v>21</v>
      </c>
      <c r="DH82" s="2221">
        <v>117349</v>
      </c>
      <c r="DI82" s="2221">
        <v>117349</v>
      </c>
      <c r="DJ82" s="2221" t="s">
        <v>21</v>
      </c>
      <c r="DK82" s="2221" t="s">
        <v>21</v>
      </c>
      <c r="DL82" s="2221">
        <v>220715</v>
      </c>
      <c r="DM82" s="2221">
        <v>43562</v>
      </c>
      <c r="DN82" s="1351" t="s">
        <v>28</v>
      </c>
      <c r="DO82" s="630" t="s">
        <v>26</v>
      </c>
      <c r="DP82" s="93" t="s">
        <v>26</v>
      </c>
      <c r="DQ82" s="94" t="s">
        <v>26</v>
      </c>
      <c r="DR82" s="132" t="s">
        <v>166</v>
      </c>
      <c r="DS82" s="2221">
        <v>75140</v>
      </c>
      <c r="DT82" s="2221">
        <v>2053585</v>
      </c>
      <c r="DU82" s="2587">
        <v>1423728</v>
      </c>
      <c r="DV82" s="2587"/>
      <c r="DW82" s="2221">
        <v>514275</v>
      </c>
      <c r="DX82" s="2221">
        <v>4117</v>
      </c>
      <c r="DY82" s="2221">
        <v>905336</v>
      </c>
      <c r="DZ82" s="2221" t="s">
        <v>21</v>
      </c>
      <c r="EA82" s="2221">
        <v>811685</v>
      </c>
      <c r="EB82" s="2221">
        <v>93651</v>
      </c>
      <c r="EC82" s="2221">
        <v>618413</v>
      </c>
      <c r="ED82" s="2221" t="s">
        <v>22</v>
      </c>
      <c r="EE82" s="1351" t="s">
        <v>28</v>
      </c>
      <c r="EF82" s="630" t="s">
        <v>26</v>
      </c>
      <c r="EG82" s="93" t="s">
        <v>26</v>
      </c>
      <c r="EH82" s="94" t="s">
        <v>26</v>
      </c>
      <c r="EI82" s="132" t="s">
        <v>166</v>
      </c>
      <c r="EJ82" s="2221">
        <v>428767</v>
      </c>
      <c r="EK82" s="2221" t="s">
        <v>22</v>
      </c>
      <c r="EL82" s="2587">
        <v>388091</v>
      </c>
      <c r="EM82" s="2587"/>
      <c r="EN82" s="2221">
        <v>56652</v>
      </c>
      <c r="EO82" s="2221">
        <v>99110</v>
      </c>
      <c r="EP82" s="2221">
        <v>232329</v>
      </c>
      <c r="EQ82" s="2221">
        <v>55572</v>
      </c>
      <c r="ER82" s="2221">
        <v>163624</v>
      </c>
      <c r="ES82" s="2221">
        <v>13133</v>
      </c>
      <c r="ET82" s="2221">
        <v>78053</v>
      </c>
      <c r="EU82" s="2221">
        <v>14982</v>
      </c>
      <c r="EV82" s="1351" t="s">
        <v>28</v>
      </c>
      <c r="EW82" s="630" t="s">
        <v>26</v>
      </c>
      <c r="EX82" s="93" t="s">
        <v>26</v>
      </c>
      <c r="EY82" s="94" t="s">
        <v>26</v>
      </c>
      <c r="EZ82" s="132" t="s">
        <v>166</v>
      </c>
      <c r="FA82" s="2221">
        <v>3011075</v>
      </c>
      <c r="FB82" s="2221" t="s">
        <v>22</v>
      </c>
      <c r="FC82" s="2587">
        <v>3010674</v>
      </c>
      <c r="FD82" s="2587"/>
      <c r="FE82" s="2221">
        <v>3010674</v>
      </c>
      <c r="FF82" s="2221" t="s">
        <v>21</v>
      </c>
      <c r="FG82" s="2221" t="s">
        <v>21</v>
      </c>
      <c r="FH82" s="2221" t="s">
        <v>22</v>
      </c>
      <c r="FI82" s="2221" t="s">
        <v>21</v>
      </c>
      <c r="FJ82" s="2221" t="s">
        <v>21</v>
      </c>
      <c r="FK82" s="2221" t="s">
        <v>21</v>
      </c>
      <c r="FL82" s="2221">
        <v>4072</v>
      </c>
      <c r="FM82" s="1351" t="s">
        <v>28</v>
      </c>
      <c r="FN82" s="630" t="s">
        <v>26</v>
      </c>
      <c r="FO82" s="93" t="s">
        <v>26</v>
      </c>
      <c r="FP82" s="94" t="s">
        <v>26</v>
      </c>
      <c r="FQ82" s="132" t="s">
        <v>166</v>
      </c>
      <c r="FR82" s="2221">
        <v>109413</v>
      </c>
      <c r="FS82" s="2221" t="s">
        <v>21</v>
      </c>
      <c r="FT82" s="2587">
        <v>116291</v>
      </c>
      <c r="FU82" s="2587"/>
      <c r="FV82" s="2221">
        <v>98891</v>
      </c>
      <c r="FW82" s="2221" t="s">
        <v>21</v>
      </c>
      <c r="FX82" s="2221">
        <v>17400</v>
      </c>
      <c r="FY82" s="2221">
        <v>2685</v>
      </c>
      <c r="FZ82" s="2221">
        <v>14420</v>
      </c>
      <c r="GA82" s="2221">
        <v>295</v>
      </c>
      <c r="GB82" s="2221" t="s">
        <v>21</v>
      </c>
      <c r="GC82" s="2221">
        <v>23087</v>
      </c>
      <c r="GD82" s="1351" t="s">
        <v>28</v>
      </c>
      <c r="GE82" s="630" t="s">
        <v>26</v>
      </c>
      <c r="GF82" s="93"/>
      <c r="GG82" s="94"/>
      <c r="GH82" s="95"/>
      <c r="GU82" s="1360"/>
      <c r="GV82" s="630"/>
    </row>
    <row r="83" spans="1:204" ht="15" customHeight="1">
      <c r="A83" s="93" t="s">
        <v>26</v>
      </c>
      <c r="B83" s="94" t="s">
        <v>26</v>
      </c>
      <c r="C83" s="132" t="s">
        <v>167</v>
      </c>
      <c r="D83" s="2221">
        <v>44587</v>
      </c>
      <c r="E83" s="2221" t="s">
        <v>22</v>
      </c>
      <c r="F83" s="2221"/>
      <c r="G83" s="2221">
        <v>17784</v>
      </c>
      <c r="H83" s="2221">
        <v>1118</v>
      </c>
      <c r="I83" s="2221" t="s">
        <v>21</v>
      </c>
      <c r="J83" s="2221">
        <v>16666</v>
      </c>
      <c r="K83" s="2221">
        <v>16666</v>
      </c>
      <c r="L83" s="2221" t="s">
        <v>21</v>
      </c>
      <c r="M83" s="2221" t="s">
        <v>21</v>
      </c>
      <c r="N83" s="2221">
        <v>9193</v>
      </c>
      <c r="O83" s="2221">
        <v>28371</v>
      </c>
      <c r="P83" s="1351" t="s">
        <v>29</v>
      </c>
      <c r="Q83" s="630" t="s">
        <v>26</v>
      </c>
      <c r="R83" s="93" t="s">
        <v>26</v>
      </c>
      <c r="S83" s="94" t="s">
        <v>26</v>
      </c>
      <c r="T83" s="132" t="s">
        <v>167</v>
      </c>
      <c r="U83" s="2221">
        <v>5051577</v>
      </c>
      <c r="V83" s="2221" t="s">
        <v>22</v>
      </c>
      <c r="W83" s="2587">
        <v>5028709</v>
      </c>
      <c r="X83" s="2587"/>
      <c r="Y83" s="2221" t="s">
        <v>21</v>
      </c>
      <c r="Z83" s="2221" t="s">
        <v>21</v>
      </c>
      <c r="AA83" s="2221">
        <v>5028709</v>
      </c>
      <c r="AB83" s="2221">
        <v>5028709</v>
      </c>
      <c r="AC83" s="2221" t="s">
        <v>21</v>
      </c>
      <c r="AD83" s="2221" t="s">
        <v>21</v>
      </c>
      <c r="AE83" s="2221">
        <v>24283</v>
      </c>
      <c r="AF83" s="2221">
        <v>6953</v>
      </c>
      <c r="AG83" s="1351" t="s">
        <v>29</v>
      </c>
      <c r="AH83" s="630" t="s">
        <v>26</v>
      </c>
      <c r="AI83" s="93" t="s">
        <v>26</v>
      </c>
      <c r="AJ83" s="94" t="s">
        <v>26</v>
      </c>
      <c r="AK83" s="132" t="s">
        <v>167</v>
      </c>
      <c r="AL83" s="2221">
        <v>934386</v>
      </c>
      <c r="AM83" s="2221" t="s">
        <v>22</v>
      </c>
      <c r="AN83" s="2587">
        <v>1308968</v>
      </c>
      <c r="AO83" s="2587"/>
      <c r="AP83" s="2221">
        <v>718405</v>
      </c>
      <c r="AQ83" s="2221">
        <v>27752</v>
      </c>
      <c r="AR83" s="2221">
        <v>562811</v>
      </c>
      <c r="AS83" s="2221">
        <v>150532</v>
      </c>
      <c r="AT83" s="2221">
        <v>373774</v>
      </c>
      <c r="AU83" s="2221">
        <v>38505</v>
      </c>
      <c r="AV83" s="2221">
        <v>6181</v>
      </c>
      <c r="AW83" s="2221">
        <v>289862</v>
      </c>
      <c r="AX83" s="1351" t="s">
        <v>29</v>
      </c>
      <c r="AY83" s="630" t="s">
        <v>26</v>
      </c>
      <c r="AZ83" s="93" t="s">
        <v>26</v>
      </c>
      <c r="BA83" s="94" t="s">
        <v>26</v>
      </c>
      <c r="BB83" s="132" t="s">
        <v>167</v>
      </c>
      <c r="BC83" s="2221">
        <v>151685</v>
      </c>
      <c r="BD83" s="2221" t="s">
        <v>22</v>
      </c>
      <c r="BE83" s="2587">
        <v>428510</v>
      </c>
      <c r="BF83" s="2587"/>
      <c r="BG83" s="2221">
        <v>215110</v>
      </c>
      <c r="BH83" s="2221" t="s">
        <v>21</v>
      </c>
      <c r="BI83" s="2221">
        <v>213400</v>
      </c>
      <c r="BJ83" s="2221">
        <v>100718</v>
      </c>
      <c r="BK83" s="2221">
        <v>110948</v>
      </c>
      <c r="BL83" s="2221">
        <v>1734</v>
      </c>
      <c r="BM83" s="2221">
        <v>1178</v>
      </c>
      <c r="BN83" s="2221">
        <v>11485</v>
      </c>
      <c r="BO83" s="1351" t="s">
        <v>29</v>
      </c>
      <c r="BP83" s="630" t="s">
        <v>26</v>
      </c>
      <c r="BQ83" s="93" t="s">
        <v>26</v>
      </c>
      <c r="BR83" s="94" t="s">
        <v>26</v>
      </c>
      <c r="BS83" s="132" t="s">
        <v>167</v>
      </c>
      <c r="BT83" s="2221">
        <v>1102283</v>
      </c>
      <c r="BU83" s="2221" t="s">
        <v>22</v>
      </c>
      <c r="BV83" s="2587">
        <v>1204167</v>
      </c>
      <c r="BW83" s="2587"/>
      <c r="BX83" s="2221">
        <v>515698</v>
      </c>
      <c r="BY83" s="2221" t="s">
        <v>21</v>
      </c>
      <c r="BZ83" s="2221">
        <v>688469</v>
      </c>
      <c r="CA83" s="2221">
        <v>259720</v>
      </c>
      <c r="CB83" s="2221">
        <v>426384</v>
      </c>
      <c r="CC83" s="2221">
        <v>2365</v>
      </c>
      <c r="CD83" s="2221">
        <v>115176</v>
      </c>
      <c r="CE83" s="2221">
        <v>614946</v>
      </c>
      <c r="CF83" s="1351" t="s">
        <v>29</v>
      </c>
      <c r="CG83" s="630" t="s">
        <v>26</v>
      </c>
      <c r="CH83" s="93" t="s">
        <v>26</v>
      </c>
      <c r="CI83" s="94" t="s">
        <v>26</v>
      </c>
      <c r="CJ83" s="132" t="s">
        <v>167</v>
      </c>
      <c r="CK83" s="2221">
        <v>24014811</v>
      </c>
      <c r="CL83" s="2221">
        <v>12042437</v>
      </c>
      <c r="CM83" s="2587">
        <v>29938396</v>
      </c>
      <c r="CN83" s="2587"/>
      <c r="CO83" s="2221">
        <v>5752660</v>
      </c>
      <c r="CP83" s="2221">
        <v>681099</v>
      </c>
      <c r="CQ83" s="2221">
        <v>23504637</v>
      </c>
      <c r="CR83" s="2221">
        <v>9352045</v>
      </c>
      <c r="CS83" s="2221">
        <v>13772103</v>
      </c>
      <c r="CT83" s="2221">
        <v>380489</v>
      </c>
      <c r="CU83" s="2221">
        <v>5308728</v>
      </c>
      <c r="CV83" s="2221">
        <v>8798747</v>
      </c>
      <c r="CW83" s="1351" t="s">
        <v>29</v>
      </c>
      <c r="CX83" s="630" t="s">
        <v>26</v>
      </c>
      <c r="CY83" s="93" t="s">
        <v>26</v>
      </c>
      <c r="CZ83" s="94" t="s">
        <v>26</v>
      </c>
      <c r="DA83" s="132" t="s">
        <v>167</v>
      </c>
      <c r="DB83" s="2221">
        <v>107150</v>
      </c>
      <c r="DC83" s="2221">
        <v>252058</v>
      </c>
      <c r="DD83" s="2587">
        <v>139203</v>
      </c>
      <c r="DE83" s="2587"/>
      <c r="DF83" s="2221" t="s">
        <v>21</v>
      </c>
      <c r="DG83" s="2221" t="s">
        <v>21</v>
      </c>
      <c r="DH83" s="2221">
        <v>139203</v>
      </c>
      <c r="DI83" s="2221">
        <v>139203</v>
      </c>
      <c r="DJ83" s="2221" t="s">
        <v>21</v>
      </c>
      <c r="DK83" s="2221" t="s">
        <v>21</v>
      </c>
      <c r="DL83" s="2221">
        <v>216235</v>
      </c>
      <c r="DM83" s="2221">
        <v>44488</v>
      </c>
      <c r="DN83" s="1351" t="s">
        <v>29</v>
      </c>
      <c r="DO83" s="630" t="s">
        <v>26</v>
      </c>
      <c r="DP83" s="93" t="s">
        <v>26</v>
      </c>
      <c r="DQ83" s="94" t="s">
        <v>26</v>
      </c>
      <c r="DR83" s="132" t="s">
        <v>167</v>
      </c>
      <c r="DS83" s="2221">
        <v>75094</v>
      </c>
      <c r="DT83" s="2221">
        <v>1962841</v>
      </c>
      <c r="DU83" s="2587">
        <v>1348075</v>
      </c>
      <c r="DV83" s="2587"/>
      <c r="DW83" s="2221">
        <v>468927</v>
      </c>
      <c r="DX83" s="2221">
        <v>5435</v>
      </c>
      <c r="DY83" s="2221">
        <v>873713</v>
      </c>
      <c r="DZ83" s="2221" t="s">
        <v>21</v>
      </c>
      <c r="EA83" s="2221">
        <v>771304</v>
      </c>
      <c r="EB83" s="2221">
        <v>102409</v>
      </c>
      <c r="EC83" s="2221">
        <v>595637</v>
      </c>
      <c r="ED83" s="2221" t="s">
        <v>22</v>
      </c>
      <c r="EE83" s="1351" t="s">
        <v>29</v>
      </c>
      <c r="EF83" s="630" t="s">
        <v>26</v>
      </c>
      <c r="EG83" s="93" t="s">
        <v>26</v>
      </c>
      <c r="EH83" s="94" t="s">
        <v>26</v>
      </c>
      <c r="EI83" s="132" t="s">
        <v>167</v>
      </c>
      <c r="EJ83" s="2221">
        <v>475564</v>
      </c>
      <c r="EK83" s="2221" t="s">
        <v>22</v>
      </c>
      <c r="EL83" s="2587">
        <v>408482</v>
      </c>
      <c r="EM83" s="2587"/>
      <c r="EN83" s="2221">
        <v>72194</v>
      </c>
      <c r="EO83" s="2221">
        <v>87947</v>
      </c>
      <c r="EP83" s="2221">
        <v>248341</v>
      </c>
      <c r="EQ83" s="2221">
        <v>55990</v>
      </c>
      <c r="ER83" s="2221">
        <v>180140</v>
      </c>
      <c r="ES83" s="2221">
        <v>12211</v>
      </c>
      <c r="ET83" s="2221">
        <v>44609</v>
      </c>
      <c r="EU83" s="2221">
        <v>37446</v>
      </c>
      <c r="EV83" s="1351" t="s">
        <v>29</v>
      </c>
      <c r="EW83" s="630" t="s">
        <v>26</v>
      </c>
      <c r="EX83" s="93" t="s">
        <v>26</v>
      </c>
      <c r="EY83" s="94" t="s">
        <v>26</v>
      </c>
      <c r="EZ83" s="132" t="s">
        <v>167</v>
      </c>
      <c r="FA83" s="2221">
        <v>2978532</v>
      </c>
      <c r="FB83" s="2221" t="s">
        <v>22</v>
      </c>
      <c r="FC83" s="2587">
        <v>2978547</v>
      </c>
      <c r="FD83" s="2587"/>
      <c r="FE83" s="2221">
        <v>2978547</v>
      </c>
      <c r="FF83" s="2221" t="s">
        <v>21</v>
      </c>
      <c r="FG83" s="2221" t="s">
        <v>21</v>
      </c>
      <c r="FH83" s="2221" t="s">
        <v>22</v>
      </c>
      <c r="FI83" s="2221" t="s">
        <v>21</v>
      </c>
      <c r="FJ83" s="2221" t="s">
        <v>21</v>
      </c>
      <c r="FK83" s="2221" t="s">
        <v>21</v>
      </c>
      <c r="FL83" s="2221">
        <v>3790</v>
      </c>
      <c r="FM83" s="1351" t="s">
        <v>29</v>
      </c>
      <c r="FN83" s="630" t="s">
        <v>26</v>
      </c>
      <c r="FO83" s="93" t="s">
        <v>26</v>
      </c>
      <c r="FP83" s="94" t="s">
        <v>26</v>
      </c>
      <c r="FQ83" s="132" t="s">
        <v>167</v>
      </c>
      <c r="FR83" s="2221">
        <v>114138</v>
      </c>
      <c r="FS83" s="2221" t="s">
        <v>21</v>
      </c>
      <c r="FT83" s="2587">
        <v>108995</v>
      </c>
      <c r="FU83" s="2587"/>
      <c r="FV83" s="2221">
        <v>88137</v>
      </c>
      <c r="FW83" s="2221" t="s">
        <v>21</v>
      </c>
      <c r="FX83" s="2221">
        <v>20858</v>
      </c>
      <c r="FY83" s="2221">
        <v>2301</v>
      </c>
      <c r="FZ83" s="2221">
        <v>18112</v>
      </c>
      <c r="GA83" s="2221">
        <v>445</v>
      </c>
      <c r="GB83" s="2221" t="s">
        <v>21</v>
      </c>
      <c r="GC83" s="2221">
        <v>28363</v>
      </c>
      <c r="GD83" s="1351" t="s">
        <v>29</v>
      </c>
      <c r="GE83" s="630" t="s">
        <v>26</v>
      </c>
      <c r="GF83" s="93"/>
      <c r="GG83" s="94"/>
      <c r="GH83" s="95"/>
      <c r="GU83" s="1360"/>
      <c r="GV83" s="630"/>
    </row>
    <row r="84" spans="1:204" ht="7.5" customHeight="1">
      <c r="A84" s="97"/>
      <c r="B84" s="98"/>
      <c r="C84" s="134"/>
      <c r="D84" s="2221"/>
      <c r="E84" s="2221"/>
      <c r="F84" s="2221"/>
      <c r="G84" s="2221"/>
      <c r="H84" s="2221"/>
      <c r="I84" s="2221"/>
      <c r="J84" s="2221"/>
      <c r="K84" s="2221"/>
      <c r="L84" s="2221"/>
      <c r="M84" s="2221"/>
      <c r="N84" s="2221"/>
      <c r="O84" s="2221"/>
      <c r="P84" s="1352"/>
      <c r="Q84" s="490"/>
      <c r="R84" s="97"/>
      <c r="S84" s="98"/>
      <c r="T84" s="134"/>
      <c r="U84" s="2221"/>
      <c r="V84" s="2221"/>
      <c r="W84" s="2221"/>
      <c r="X84" s="2221"/>
      <c r="Y84" s="2221"/>
      <c r="Z84" s="2221"/>
      <c r="AA84" s="2221"/>
      <c r="AB84" s="2221"/>
      <c r="AC84" s="2221"/>
      <c r="AD84" s="2221"/>
      <c r="AE84" s="2221"/>
      <c r="AF84" s="2221"/>
      <c r="AG84" s="1352"/>
      <c r="AH84" s="490"/>
      <c r="AI84" s="97"/>
      <c r="AJ84" s="98"/>
      <c r="AK84" s="134"/>
      <c r="AL84" s="2221"/>
      <c r="AM84" s="2221"/>
      <c r="AN84" s="2221"/>
      <c r="AO84" s="2221"/>
      <c r="AP84" s="2221"/>
      <c r="AQ84" s="2221"/>
      <c r="AR84" s="2221"/>
      <c r="AS84" s="2221"/>
      <c r="AT84" s="2221"/>
      <c r="AU84" s="2221"/>
      <c r="AV84" s="2221"/>
      <c r="AW84" s="2221"/>
      <c r="AX84" s="1352"/>
      <c r="AY84" s="490"/>
      <c r="AZ84" s="97"/>
      <c r="BA84" s="98"/>
      <c r="BB84" s="134"/>
      <c r="BC84" s="2221"/>
      <c r="BD84" s="2221"/>
      <c r="BE84" s="2221"/>
      <c r="BF84" s="2221"/>
      <c r="BG84" s="2221"/>
      <c r="BH84" s="2221"/>
      <c r="BI84" s="2221"/>
      <c r="BJ84" s="2221"/>
      <c r="BK84" s="2221"/>
      <c r="BL84" s="2221"/>
      <c r="BM84" s="2221"/>
      <c r="BN84" s="2221"/>
      <c r="BO84" s="1352"/>
      <c r="BP84" s="490"/>
      <c r="BQ84" s="97"/>
      <c r="BR84" s="98"/>
      <c r="BS84" s="134"/>
      <c r="BT84" s="2221"/>
      <c r="BU84" s="2221"/>
      <c r="BV84" s="2221"/>
      <c r="BW84" s="2221"/>
      <c r="BX84" s="2221"/>
      <c r="BY84" s="2221"/>
      <c r="BZ84" s="2221"/>
      <c r="CA84" s="2221"/>
      <c r="CB84" s="2221"/>
      <c r="CC84" s="2221"/>
      <c r="CD84" s="2221"/>
      <c r="CE84" s="2221"/>
      <c r="CF84" s="1352"/>
      <c r="CG84" s="490"/>
      <c r="CH84" s="97"/>
      <c r="CI84" s="98"/>
      <c r="CJ84" s="134"/>
      <c r="CK84" s="2221"/>
      <c r="CL84" s="2221"/>
      <c r="CM84" s="2221"/>
      <c r="CN84" s="2221"/>
      <c r="CO84" s="2221"/>
      <c r="CP84" s="2221"/>
      <c r="CQ84" s="2221"/>
      <c r="CR84" s="2221"/>
      <c r="CS84" s="2221"/>
      <c r="CT84" s="2221"/>
      <c r="CU84" s="2221"/>
      <c r="CV84" s="2221"/>
      <c r="CW84" s="1352"/>
      <c r="CX84" s="490"/>
      <c r="CY84" s="97"/>
      <c r="CZ84" s="98"/>
      <c r="DA84" s="134"/>
      <c r="DB84" s="2221"/>
      <c r="DC84" s="2221"/>
      <c r="DD84" s="2221"/>
      <c r="DE84" s="2221"/>
      <c r="DF84" s="2221"/>
      <c r="DG84" s="2221"/>
      <c r="DH84" s="2221"/>
      <c r="DI84" s="2221"/>
      <c r="DJ84" s="2221"/>
      <c r="DK84" s="2221"/>
      <c r="DL84" s="2221"/>
      <c r="DM84" s="2221"/>
      <c r="DN84" s="1352"/>
      <c r="DO84" s="490"/>
      <c r="DP84" s="97"/>
      <c r="DQ84" s="98"/>
      <c r="DR84" s="134"/>
      <c r="DS84" s="2221"/>
      <c r="DT84" s="2221"/>
      <c r="DU84" s="2221"/>
      <c r="DV84" s="2221"/>
      <c r="DW84" s="2221"/>
      <c r="DX84" s="2221"/>
      <c r="DY84" s="2221"/>
      <c r="DZ84" s="2221"/>
      <c r="EA84" s="2221"/>
      <c r="EB84" s="2221"/>
      <c r="EC84" s="2221"/>
      <c r="ED84" s="2221"/>
      <c r="EE84" s="1352"/>
      <c r="EF84" s="490"/>
      <c r="EG84" s="97"/>
      <c r="EH84" s="98"/>
      <c r="EI84" s="134"/>
      <c r="EJ84" s="2221"/>
      <c r="EK84" s="2221"/>
      <c r="EL84" s="2221"/>
      <c r="EM84" s="2221"/>
      <c r="EN84" s="2221"/>
      <c r="EO84" s="2221"/>
      <c r="EP84" s="2221"/>
      <c r="EQ84" s="2221"/>
      <c r="ER84" s="2221"/>
      <c r="ES84" s="2221"/>
      <c r="ET84" s="2221"/>
      <c r="EU84" s="2221"/>
      <c r="EV84" s="1352"/>
      <c r="EW84" s="490"/>
      <c r="EX84" s="97"/>
      <c r="EY84" s="98"/>
      <c r="EZ84" s="134"/>
      <c r="FA84" s="2221"/>
      <c r="FB84" s="2221"/>
      <c r="FC84" s="2221"/>
      <c r="FD84" s="2221"/>
      <c r="FE84" s="2221"/>
      <c r="FF84" s="2221"/>
      <c r="FG84" s="2221"/>
      <c r="FH84" s="2221"/>
      <c r="FI84" s="2221"/>
      <c r="FJ84" s="2221"/>
      <c r="FK84" s="2221"/>
      <c r="FL84" s="2221"/>
      <c r="FM84" s="1352"/>
      <c r="FN84" s="490"/>
      <c r="FO84" s="97"/>
      <c r="FP84" s="98"/>
      <c r="FQ84" s="134"/>
      <c r="FR84" s="2221"/>
      <c r="FS84" s="2221"/>
      <c r="FT84" s="2221"/>
      <c r="FU84" s="2221"/>
      <c r="FV84" s="2221"/>
      <c r="FW84" s="2221"/>
      <c r="FX84" s="2221"/>
      <c r="FY84" s="2221"/>
      <c r="FZ84" s="2221"/>
      <c r="GA84" s="2221"/>
      <c r="GB84" s="2221"/>
      <c r="GC84" s="2221"/>
      <c r="GD84" s="1352"/>
      <c r="GE84" s="490"/>
      <c r="GF84" s="97"/>
      <c r="GG84" s="98"/>
      <c r="GH84" s="99"/>
      <c r="GU84" s="1361"/>
      <c r="GV84" s="490"/>
    </row>
    <row r="85" spans="1:204" ht="15" customHeight="1">
      <c r="A85" s="93" t="s">
        <v>1535</v>
      </c>
      <c r="B85" s="94" t="s">
        <v>23</v>
      </c>
      <c r="C85" s="135" t="s">
        <v>168</v>
      </c>
      <c r="D85" s="2221">
        <v>2913</v>
      </c>
      <c r="E85" s="2221" t="s">
        <v>22</v>
      </c>
      <c r="F85" s="2221"/>
      <c r="G85" s="2221">
        <v>24298</v>
      </c>
      <c r="H85" s="2221">
        <v>415</v>
      </c>
      <c r="I85" s="2221" t="s">
        <v>21</v>
      </c>
      <c r="J85" s="2221">
        <v>23883</v>
      </c>
      <c r="K85" s="2221">
        <v>23883</v>
      </c>
      <c r="L85" s="2221" t="s">
        <v>21</v>
      </c>
      <c r="M85" s="2221" t="s">
        <v>21</v>
      </c>
      <c r="N85" s="2221">
        <v>3387</v>
      </c>
      <c r="O85" s="2221">
        <v>1930</v>
      </c>
      <c r="P85" s="1351" t="s">
        <v>30</v>
      </c>
      <c r="Q85" s="630" t="s">
        <v>1536</v>
      </c>
      <c r="R85" s="93" t="s">
        <v>1535</v>
      </c>
      <c r="S85" s="94" t="s">
        <v>23</v>
      </c>
      <c r="T85" s="135" t="s">
        <v>168</v>
      </c>
      <c r="U85" s="2221">
        <v>1718473</v>
      </c>
      <c r="V85" s="2221" t="s">
        <v>22</v>
      </c>
      <c r="W85" s="2587">
        <v>1700188</v>
      </c>
      <c r="X85" s="2587"/>
      <c r="Y85" s="2221" t="s">
        <v>21</v>
      </c>
      <c r="Z85" s="2221" t="s">
        <v>21</v>
      </c>
      <c r="AA85" s="2221">
        <v>1700188</v>
      </c>
      <c r="AB85" s="2221">
        <v>1700188</v>
      </c>
      <c r="AC85" s="2221" t="s">
        <v>21</v>
      </c>
      <c r="AD85" s="2221" t="s">
        <v>21</v>
      </c>
      <c r="AE85" s="2221">
        <v>16729</v>
      </c>
      <c r="AF85" s="2221">
        <v>13888</v>
      </c>
      <c r="AG85" s="1351" t="s">
        <v>30</v>
      </c>
      <c r="AH85" s="630" t="s">
        <v>1536</v>
      </c>
      <c r="AI85" s="93" t="s">
        <v>1535</v>
      </c>
      <c r="AJ85" s="94" t="s">
        <v>23</v>
      </c>
      <c r="AK85" s="135" t="s">
        <v>168</v>
      </c>
      <c r="AL85" s="2221">
        <v>320363</v>
      </c>
      <c r="AM85" s="2221" t="s">
        <v>22</v>
      </c>
      <c r="AN85" s="2587">
        <v>493419</v>
      </c>
      <c r="AO85" s="2587"/>
      <c r="AP85" s="2221">
        <v>275850</v>
      </c>
      <c r="AQ85" s="2221">
        <v>11969</v>
      </c>
      <c r="AR85" s="2221">
        <v>205600</v>
      </c>
      <c r="AS85" s="2221">
        <v>50063</v>
      </c>
      <c r="AT85" s="2221">
        <v>138360</v>
      </c>
      <c r="AU85" s="2221">
        <v>17177</v>
      </c>
      <c r="AV85" s="2221">
        <v>1492</v>
      </c>
      <c r="AW85" s="2221">
        <v>285253</v>
      </c>
      <c r="AX85" s="1351" t="s">
        <v>30</v>
      </c>
      <c r="AY85" s="630" t="s">
        <v>1536</v>
      </c>
      <c r="AZ85" s="93" t="s">
        <v>1535</v>
      </c>
      <c r="BA85" s="94" t="s">
        <v>23</v>
      </c>
      <c r="BB85" s="135" t="s">
        <v>168</v>
      </c>
      <c r="BC85" s="2221">
        <v>39216</v>
      </c>
      <c r="BD85" s="2221" t="s">
        <v>22</v>
      </c>
      <c r="BE85" s="2587">
        <v>132109</v>
      </c>
      <c r="BF85" s="2587"/>
      <c r="BG85" s="2221">
        <v>73460</v>
      </c>
      <c r="BH85" s="2221" t="s">
        <v>21</v>
      </c>
      <c r="BI85" s="2221">
        <v>58649</v>
      </c>
      <c r="BJ85" s="2221">
        <v>26074</v>
      </c>
      <c r="BK85" s="2221">
        <v>31912</v>
      </c>
      <c r="BL85" s="2221">
        <v>663</v>
      </c>
      <c r="BM85" s="2221">
        <v>353</v>
      </c>
      <c r="BN85" s="2221">
        <v>13528</v>
      </c>
      <c r="BO85" s="1351" t="s">
        <v>30</v>
      </c>
      <c r="BP85" s="630" t="s">
        <v>1536</v>
      </c>
      <c r="BQ85" s="93" t="s">
        <v>1535</v>
      </c>
      <c r="BR85" s="94" t="s">
        <v>23</v>
      </c>
      <c r="BS85" s="135" t="s">
        <v>168</v>
      </c>
      <c r="BT85" s="2221">
        <v>385708</v>
      </c>
      <c r="BU85" s="2221" t="s">
        <v>22</v>
      </c>
      <c r="BV85" s="2587">
        <v>353894</v>
      </c>
      <c r="BW85" s="2587"/>
      <c r="BX85" s="2221">
        <v>181307</v>
      </c>
      <c r="BY85" s="2221" t="s">
        <v>21</v>
      </c>
      <c r="BZ85" s="2221">
        <v>172587</v>
      </c>
      <c r="CA85" s="2221">
        <v>85163</v>
      </c>
      <c r="CB85" s="2221">
        <v>86876</v>
      </c>
      <c r="CC85" s="2221">
        <v>548</v>
      </c>
      <c r="CD85" s="2221">
        <v>14871</v>
      </c>
      <c r="CE85" s="2221">
        <v>690518</v>
      </c>
      <c r="CF85" s="1351" t="s">
        <v>30</v>
      </c>
      <c r="CG85" s="630" t="s">
        <v>1536</v>
      </c>
      <c r="CH85" s="93" t="s">
        <v>1535</v>
      </c>
      <c r="CI85" s="94" t="s">
        <v>23</v>
      </c>
      <c r="CJ85" s="135" t="s">
        <v>168</v>
      </c>
      <c r="CK85" s="2221">
        <v>8370463</v>
      </c>
      <c r="CL85" s="2221">
        <v>4030440</v>
      </c>
      <c r="CM85" s="2587">
        <v>10240620</v>
      </c>
      <c r="CN85" s="2587"/>
      <c r="CO85" s="2221">
        <v>2097996</v>
      </c>
      <c r="CP85" s="2221">
        <v>207218</v>
      </c>
      <c r="CQ85" s="2221">
        <v>7935406</v>
      </c>
      <c r="CR85" s="2221">
        <v>3092921</v>
      </c>
      <c r="CS85" s="2221">
        <v>4715826</v>
      </c>
      <c r="CT85" s="2221">
        <v>126659</v>
      </c>
      <c r="CU85" s="2221">
        <v>1790951</v>
      </c>
      <c r="CV85" s="2221">
        <v>8704501</v>
      </c>
      <c r="CW85" s="1351" t="s">
        <v>30</v>
      </c>
      <c r="CX85" s="630" t="s">
        <v>1536</v>
      </c>
      <c r="CY85" s="93" t="s">
        <v>1535</v>
      </c>
      <c r="CZ85" s="94" t="s">
        <v>23</v>
      </c>
      <c r="DA85" s="135" t="s">
        <v>168</v>
      </c>
      <c r="DB85" s="2221">
        <v>39816</v>
      </c>
      <c r="DC85" s="2221">
        <v>81950</v>
      </c>
      <c r="DD85" s="2587">
        <v>44581</v>
      </c>
      <c r="DE85" s="2587"/>
      <c r="DF85" s="2221" t="s">
        <v>21</v>
      </c>
      <c r="DG85" s="2221" t="s">
        <v>21</v>
      </c>
      <c r="DH85" s="2221">
        <v>44581</v>
      </c>
      <c r="DI85" s="2221">
        <v>44581</v>
      </c>
      <c r="DJ85" s="2221" t="s">
        <v>21</v>
      </c>
      <c r="DK85" s="2221" t="s">
        <v>21</v>
      </c>
      <c r="DL85" s="2221">
        <v>74942</v>
      </c>
      <c r="DM85" s="2221">
        <v>49155</v>
      </c>
      <c r="DN85" s="1351" t="s">
        <v>30</v>
      </c>
      <c r="DO85" s="630" t="s">
        <v>1536</v>
      </c>
      <c r="DP85" s="93" t="s">
        <v>1535</v>
      </c>
      <c r="DQ85" s="94" t="s">
        <v>23</v>
      </c>
      <c r="DR85" s="135" t="s">
        <v>168</v>
      </c>
      <c r="DS85" s="2221">
        <v>26351</v>
      </c>
      <c r="DT85" s="2221">
        <v>656079</v>
      </c>
      <c r="DU85" s="2587">
        <v>436346</v>
      </c>
      <c r="DV85" s="2587"/>
      <c r="DW85" s="2221">
        <v>154233</v>
      </c>
      <c r="DX85" s="2221">
        <v>858</v>
      </c>
      <c r="DY85" s="2221">
        <v>281255</v>
      </c>
      <c r="DZ85" s="2221" t="s">
        <v>21</v>
      </c>
      <c r="EA85" s="2221">
        <v>258789</v>
      </c>
      <c r="EB85" s="2221">
        <v>22466</v>
      </c>
      <c r="EC85" s="2221">
        <v>207360</v>
      </c>
      <c r="ED85" s="2221" t="s">
        <v>22</v>
      </c>
      <c r="EE85" s="1351" t="s">
        <v>30</v>
      </c>
      <c r="EF85" s="630" t="s">
        <v>1536</v>
      </c>
      <c r="EG85" s="93" t="s">
        <v>1535</v>
      </c>
      <c r="EH85" s="94" t="s">
        <v>23</v>
      </c>
      <c r="EI85" s="135" t="s">
        <v>168</v>
      </c>
      <c r="EJ85" s="2221">
        <v>152951</v>
      </c>
      <c r="EK85" s="2221" t="s">
        <v>22</v>
      </c>
      <c r="EL85" s="2587">
        <v>141828</v>
      </c>
      <c r="EM85" s="2587"/>
      <c r="EN85" s="2221">
        <v>24614</v>
      </c>
      <c r="EO85" s="2221">
        <v>32425</v>
      </c>
      <c r="EP85" s="2221">
        <v>84789</v>
      </c>
      <c r="EQ85" s="2221">
        <v>17488</v>
      </c>
      <c r="ER85" s="2221">
        <v>62717</v>
      </c>
      <c r="ES85" s="2221">
        <v>4584</v>
      </c>
      <c r="ET85" s="2221">
        <v>17583</v>
      </c>
      <c r="EU85" s="2221">
        <v>17678</v>
      </c>
      <c r="EV85" s="1351" t="s">
        <v>30</v>
      </c>
      <c r="EW85" s="630" t="s">
        <v>1536</v>
      </c>
      <c r="EX85" s="93" t="s">
        <v>1535</v>
      </c>
      <c r="EY85" s="94" t="s">
        <v>23</v>
      </c>
      <c r="EZ85" s="135" t="s">
        <v>168</v>
      </c>
      <c r="FA85" s="2221">
        <v>1064565</v>
      </c>
      <c r="FB85" s="2221" t="s">
        <v>22</v>
      </c>
      <c r="FC85" s="2587">
        <v>1064598</v>
      </c>
      <c r="FD85" s="2587"/>
      <c r="FE85" s="2221">
        <v>1064598</v>
      </c>
      <c r="FF85" s="2221" t="s">
        <v>21</v>
      </c>
      <c r="FG85" s="2221" t="s">
        <v>21</v>
      </c>
      <c r="FH85" s="2221" t="s">
        <v>22</v>
      </c>
      <c r="FI85" s="2221" t="s">
        <v>21</v>
      </c>
      <c r="FJ85" s="2221" t="s">
        <v>21</v>
      </c>
      <c r="FK85" s="2221" t="s">
        <v>21</v>
      </c>
      <c r="FL85" s="2221">
        <v>3959</v>
      </c>
      <c r="FM85" s="1351" t="s">
        <v>30</v>
      </c>
      <c r="FN85" s="630" t="s">
        <v>1536</v>
      </c>
      <c r="FO85" s="93" t="s">
        <v>1535</v>
      </c>
      <c r="FP85" s="94" t="s">
        <v>23</v>
      </c>
      <c r="FQ85" s="135" t="s">
        <v>168</v>
      </c>
      <c r="FR85" s="2221">
        <v>34871</v>
      </c>
      <c r="FS85" s="2221" t="s">
        <v>21</v>
      </c>
      <c r="FT85" s="2587">
        <v>37164</v>
      </c>
      <c r="FU85" s="2587"/>
      <c r="FV85" s="2221">
        <v>31072</v>
      </c>
      <c r="FW85" s="2221" t="s">
        <v>21</v>
      </c>
      <c r="FX85" s="2221">
        <v>6092</v>
      </c>
      <c r="FY85" s="2221">
        <v>913</v>
      </c>
      <c r="FZ85" s="2221">
        <v>4945</v>
      </c>
      <c r="GA85" s="2221">
        <v>234</v>
      </c>
      <c r="GB85" s="2221" t="s">
        <v>21</v>
      </c>
      <c r="GC85" s="2221">
        <v>28546</v>
      </c>
      <c r="GD85" s="1351" t="s">
        <v>30</v>
      </c>
      <c r="GE85" s="630" t="s">
        <v>1536</v>
      </c>
      <c r="GF85" s="93"/>
      <c r="GG85" s="94"/>
      <c r="GH85" s="101"/>
      <c r="GU85" s="1360"/>
      <c r="GV85" s="630"/>
    </row>
    <row r="86" spans="1:204" ht="15" customHeight="1">
      <c r="A86" s="88" t="s">
        <v>26</v>
      </c>
      <c r="B86" s="89" t="s">
        <v>26</v>
      </c>
      <c r="C86" s="135" t="s">
        <v>169</v>
      </c>
      <c r="D86" s="2221">
        <v>3189</v>
      </c>
      <c r="E86" s="2221" t="s">
        <v>22</v>
      </c>
      <c r="F86" s="2221"/>
      <c r="G86" s="2221">
        <v>3039</v>
      </c>
      <c r="H86" s="2221">
        <v>375</v>
      </c>
      <c r="I86" s="2221" t="s">
        <v>21</v>
      </c>
      <c r="J86" s="2221">
        <v>2664</v>
      </c>
      <c r="K86" s="2221">
        <v>2664</v>
      </c>
      <c r="L86" s="2221" t="s">
        <v>21</v>
      </c>
      <c r="M86" s="2221" t="s">
        <v>21</v>
      </c>
      <c r="N86" s="2221">
        <v>3276</v>
      </c>
      <c r="O86" s="2221">
        <v>2028</v>
      </c>
      <c r="P86" s="1351" t="s">
        <v>31</v>
      </c>
      <c r="Q86" s="630" t="s">
        <v>26</v>
      </c>
      <c r="R86" s="88" t="s">
        <v>26</v>
      </c>
      <c r="S86" s="89" t="s">
        <v>26</v>
      </c>
      <c r="T86" s="135" t="s">
        <v>169</v>
      </c>
      <c r="U86" s="2221">
        <v>1521981</v>
      </c>
      <c r="V86" s="2221" t="s">
        <v>22</v>
      </c>
      <c r="W86" s="2587">
        <v>1505536</v>
      </c>
      <c r="X86" s="2587"/>
      <c r="Y86" s="2221" t="s">
        <v>21</v>
      </c>
      <c r="Z86" s="2221" t="s">
        <v>21</v>
      </c>
      <c r="AA86" s="2221">
        <v>1505536</v>
      </c>
      <c r="AB86" s="2221">
        <v>1505536</v>
      </c>
      <c r="AC86" s="2221" t="s">
        <v>21</v>
      </c>
      <c r="AD86" s="2221" t="s">
        <v>21</v>
      </c>
      <c r="AE86" s="2221">
        <v>15517</v>
      </c>
      <c r="AF86" s="2221">
        <v>14816</v>
      </c>
      <c r="AG86" s="1351" t="s">
        <v>31</v>
      </c>
      <c r="AH86" s="630" t="s">
        <v>26</v>
      </c>
      <c r="AI86" s="88" t="s">
        <v>26</v>
      </c>
      <c r="AJ86" s="89" t="s">
        <v>26</v>
      </c>
      <c r="AK86" s="135" t="s">
        <v>169</v>
      </c>
      <c r="AL86" s="2221">
        <v>344805</v>
      </c>
      <c r="AM86" s="2221" t="s">
        <v>22</v>
      </c>
      <c r="AN86" s="2587">
        <v>462560</v>
      </c>
      <c r="AO86" s="2587"/>
      <c r="AP86" s="2221">
        <v>253369</v>
      </c>
      <c r="AQ86" s="2221">
        <v>10997</v>
      </c>
      <c r="AR86" s="2221">
        <v>198194</v>
      </c>
      <c r="AS86" s="2221">
        <v>48275</v>
      </c>
      <c r="AT86" s="2221">
        <v>131170</v>
      </c>
      <c r="AU86" s="2221">
        <v>18749</v>
      </c>
      <c r="AV86" s="2221">
        <v>1698</v>
      </c>
      <c r="AW86" s="2221">
        <v>297846</v>
      </c>
      <c r="AX86" s="1351" t="s">
        <v>31</v>
      </c>
      <c r="AY86" s="630" t="s">
        <v>26</v>
      </c>
      <c r="AZ86" s="88" t="s">
        <v>26</v>
      </c>
      <c r="BA86" s="89" t="s">
        <v>26</v>
      </c>
      <c r="BB86" s="135" t="s">
        <v>169</v>
      </c>
      <c r="BC86" s="2221">
        <v>38505</v>
      </c>
      <c r="BD86" s="2221" t="s">
        <v>22</v>
      </c>
      <c r="BE86" s="2587">
        <v>123567</v>
      </c>
      <c r="BF86" s="2587"/>
      <c r="BG86" s="2221">
        <v>69712</v>
      </c>
      <c r="BH86" s="2221" t="s">
        <v>21</v>
      </c>
      <c r="BI86" s="2221">
        <v>53855</v>
      </c>
      <c r="BJ86" s="2221">
        <v>22586</v>
      </c>
      <c r="BK86" s="2221">
        <v>30664</v>
      </c>
      <c r="BL86" s="2221">
        <v>605</v>
      </c>
      <c r="BM86" s="2221">
        <v>287</v>
      </c>
      <c r="BN86" s="2221">
        <v>12969</v>
      </c>
      <c r="BO86" s="1351" t="s">
        <v>31</v>
      </c>
      <c r="BP86" s="630" t="s">
        <v>26</v>
      </c>
      <c r="BQ86" s="88" t="s">
        <v>26</v>
      </c>
      <c r="BR86" s="89" t="s">
        <v>26</v>
      </c>
      <c r="BS86" s="135" t="s">
        <v>169</v>
      </c>
      <c r="BT86" s="2221">
        <v>368725</v>
      </c>
      <c r="BU86" s="2221" t="s">
        <v>22</v>
      </c>
      <c r="BV86" s="2587">
        <v>329142</v>
      </c>
      <c r="BW86" s="2587"/>
      <c r="BX86" s="2221">
        <v>154350</v>
      </c>
      <c r="BY86" s="2221" t="s">
        <v>21</v>
      </c>
      <c r="BZ86" s="2221">
        <v>174792</v>
      </c>
      <c r="CA86" s="2221">
        <v>74737</v>
      </c>
      <c r="CB86" s="2221">
        <v>99416</v>
      </c>
      <c r="CC86" s="2221">
        <v>639</v>
      </c>
      <c r="CD86" s="2221">
        <v>17701</v>
      </c>
      <c r="CE86" s="2221">
        <v>729906</v>
      </c>
      <c r="CF86" s="1351" t="s">
        <v>31</v>
      </c>
      <c r="CG86" s="630" t="s">
        <v>26</v>
      </c>
      <c r="CH86" s="88" t="s">
        <v>26</v>
      </c>
      <c r="CI86" s="89" t="s">
        <v>26</v>
      </c>
      <c r="CJ86" s="135" t="s">
        <v>169</v>
      </c>
      <c r="CK86" s="2221">
        <v>7472856</v>
      </c>
      <c r="CL86" s="2221">
        <v>3797599</v>
      </c>
      <c r="CM86" s="2587">
        <v>9743983</v>
      </c>
      <c r="CN86" s="2587"/>
      <c r="CO86" s="2221">
        <v>2006847</v>
      </c>
      <c r="CP86" s="2221">
        <v>225516</v>
      </c>
      <c r="CQ86" s="2221">
        <v>7511621</v>
      </c>
      <c r="CR86" s="2221">
        <v>2916656</v>
      </c>
      <c r="CS86" s="2221">
        <v>4462822</v>
      </c>
      <c r="CT86" s="2221">
        <v>132142</v>
      </c>
      <c r="CU86" s="2221">
        <v>1739763</v>
      </c>
      <c r="CV86" s="2221">
        <v>8430715</v>
      </c>
      <c r="CW86" s="1351" t="s">
        <v>31</v>
      </c>
      <c r="CX86" s="630" t="s">
        <v>26</v>
      </c>
      <c r="CY86" s="88" t="s">
        <v>26</v>
      </c>
      <c r="CZ86" s="89" t="s">
        <v>26</v>
      </c>
      <c r="DA86" s="135" t="s">
        <v>169</v>
      </c>
      <c r="DB86" s="2221">
        <v>32666</v>
      </c>
      <c r="DC86" s="2221">
        <v>75848</v>
      </c>
      <c r="DD86" s="2587">
        <v>41791</v>
      </c>
      <c r="DE86" s="2587"/>
      <c r="DF86" s="2221" t="s">
        <v>21</v>
      </c>
      <c r="DG86" s="2221" t="s">
        <v>21</v>
      </c>
      <c r="DH86" s="2221">
        <v>41791</v>
      </c>
      <c r="DI86" s="2221">
        <v>41791</v>
      </c>
      <c r="DJ86" s="2221" t="s">
        <v>21</v>
      </c>
      <c r="DK86" s="2221" t="s">
        <v>21</v>
      </c>
      <c r="DL86" s="2221">
        <v>70450</v>
      </c>
      <c r="DM86" s="2221">
        <v>44441</v>
      </c>
      <c r="DN86" s="1351" t="s">
        <v>31</v>
      </c>
      <c r="DO86" s="630" t="s">
        <v>26</v>
      </c>
      <c r="DP86" s="88" t="s">
        <v>26</v>
      </c>
      <c r="DQ86" s="89" t="s">
        <v>26</v>
      </c>
      <c r="DR86" s="135" t="s">
        <v>169</v>
      </c>
      <c r="DS86" s="2221">
        <v>26572</v>
      </c>
      <c r="DT86" s="2221">
        <v>629599</v>
      </c>
      <c r="DU86" s="2587">
        <v>456966</v>
      </c>
      <c r="DV86" s="2587"/>
      <c r="DW86" s="2221">
        <v>164468</v>
      </c>
      <c r="DX86" s="2221">
        <v>1244</v>
      </c>
      <c r="DY86" s="2221">
        <v>291254</v>
      </c>
      <c r="DZ86" s="2221" t="s">
        <v>21</v>
      </c>
      <c r="EA86" s="2221">
        <v>257482</v>
      </c>
      <c r="EB86" s="2221">
        <v>33772</v>
      </c>
      <c r="EC86" s="2221">
        <v>173561</v>
      </c>
      <c r="ED86" s="2221" t="s">
        <v>22</v>
      </c>
      <c r="EE86" s="1351" t="s">
        <v>31</v>
      </c>
      <c r="EF86" s="630" t="s">
        <v>26</v>
      </c>
      <c r="EG86" s="88" t="s">
        <v>26</v>
      </c>
      <c r="EH86" s="89" t="s">
        <v>26</v>
      </c>
      <c r="EI86" s="135" t="s">
        <v>169</v>
      </c>
      <c r="EJ86" s="2221">
        <v>149002</v>
      </c>
      <c r="EK86" s="2221" t="s">
        <v>22</v>
      </c>
      <c r="EL86" s="2587">
        <v>128783</v>
      </c>
      <c r="EM86" s="2587"/>
      <c r="EN86" s="2221">
        <v>22640</v>
      </c>
      <c r="EO86" s="2221">
        <v>30101</v>
      </c>
      <c r="EP86" s="2221">
        <v>76042</v>
      </c>
      <c r="EQ86" s="2221">
        <v>13921</v>
      </c>
      <c r="ER86" s="2221">
        <v>57770</v>
      </c>
      <c r="ES86" s="2221">
        <v>4351</v>
      </c>
      <c r="ET86" s="2221">
        <v>16343</v>
      </c>
      <c r="EU86" s="2221">
        <v>21474</v>
      </c>
      <c r="EV86" s="1351" t="s">
        <v>31</v>
      </c>
      <c r="EW86" s="630" t="s">
        <v>26</v>
      </c>
      <c r="EX86" s="88" t="s">
        <v>26</v>
      </c>
      <c r="EY86" s="89" t="s">
        <v>26</v>
      </c>
      <c r="EZ86" s="135" t="s">
        <v>169</v>
      </c>
      <c r="FA86" s="2221">
        <v>1026664</v>
      </c>
      <c r="FB86" s="2221" t="s">
        <v>22</v>
      </c>
      <c r="FC86" s="2587">
        <v>1026564</v>
      </c>
      <c r="FD86" s="2587"/>
      <c r="FE86" s="2221">
        <v>1026564</v>
      </c>
      <c r="FF86" s="2221" t="s">
        <v>21</v>
      </c>
      <c r="FG86" s="2221" t="s">
        <v>21</v>
      </c>
      <c r="FH86" s="2221" t="s">
        <v>22</v>
      </c>
      <c r="FI86" s="2221" t="s">
        <v>21</v>
      </c>
      <c r="FJ86" s="2221" t="s">
        <v>21</v>
      </c>
      <c r="FK86" s="2221" t="s">
        <v>21</v>
      </c>
      <c r="FL86" s="2221">
        <v>4046</v>
      </c>
      <c r="FM86" s="1351" t="s">
        <v>31</v>
      </c>
      <c r="FN86" s="630" t="s">
        <v>26</v>
      </c>
      <c r="FO86" s="88" t="s">
        <v>26</v>
      </c>
      <c r="FP86" s="89" t="s">
        <v>26</v>
      </c>
      <c r="FQ86" s="135" t="s">
        <v>169</v>
      </c>
      <c r="FR86" s="2221">
        <v>38666</v>
      </c>
      <c r="FS86" s="2221" t="s">
        <v>21</v>
      </c>
      <c r="FT86" s="2587">
        <v>39479</v>
      </c>
      <c r="FU86" s="2587"/>
      <c r="FV86" s="2221">
        <v>32545</v>
      </c>
      <c r="FW86" s="2221" t="s">
        <v>21</v>
      </c>
      <c r="FX86" s="2221">
        <v>6934</v>
      </c>
      <c r="FY86" s="2221">
        <v>1414</v>
      </c>
      <c r="FZ86" s="2221">
        <v>5354</v>
      </c>
      <c r="GA86" s="2221">
        <v>166</v>
      </c>
      <c r="GB86" s="2221" t="s">
        <v>21</v>
      </c>
      <c r="GC86" s="2221">
        <v>27779</v>
      </c>
      <c r="GD86" s="1351" t="s">
        <v>31</v>
      </c>
      <c r="GE86" s="630" t="s">
        <v>26</v>
      </c>
      <c r="GF86" s="88"/>
      <c r="GG86" s="89"/>
      <c r="GH86" s="101"/>
      <c r="GU86" s="1360"/>
      <c r="GV86" s="630"/>
    </row>
    <row r="87" spans="1:204" ht="15" customHeight="1">
      <c r="A87" s="88" t="s">
        <v>26</v>
      </c>
      <c r="B87" s="89" t="s">
        <v>26</v>
      </c>
      <c r="C87" s="135" t="s">
        <v>170</v>
      </c>
      <c r="D87" s="2221">
        <v>84433</v>
      </c>
      <c r="E87" s="2221" t="s">
        <v>22</v>
      </c>
      <c r="F87" s="2221"/>
      <c r="G87" s="2221">
        <v>51211</v>
      </c>
      <c r="H87" s="2221">
        <v>373</v>
      </c>
      <c r="I87" s="2221" t="s">
        <v>21</v>
      </c>
      <c r="J87" s="2221">
        <v>50838</v>
      </c>
      <c r="K87" s="2221">
        <v>50838</v>
      </c>
      <c r="L87" s="2221" t="s">
        <v>21</v>
      </c>
      <c r="M87" s="2221" t="s">
        <v>21</v>
      </c>
      <c r="N87" s="2221">
        <v>3246</v>
      </c>
      <c r="O87" s="2221">
        <v>35431</v>
      </c>
      <c r="P87" s="1351" t="s">
        <v>32</v>
      </c>
      <c r="Q87" s="630" t="s">
        <v>26</v>
      </c>
      <c r="R87" s="88" t="s">
        <v>26</v>
      </c>
      <c r="S87" s="89" t="s">
        <v>26</v>
      </c>
      <c r="T87" s="135" t="s">
        <v>170</v>
      </c>
      <c r="U87" s="2221">
        <v>1668389</v>
      </c>
      <c r="V87" s="2221" t="s">
        <v>22</v>
      </c>
      <c r="W87" s="2587">
        <v>1666129</v>
      </c>
      <c r="X87" s="2587"/>
      <c r="Y87" s="2221" t="s">
        <v>21</v>
      </c>
      <c r="Z87" s="2221" t="s">
        <v>21</v>
      </c>
      <c r="AA87" s="2221">
        <v>1666129</v>
      </c>
      <c r="AB87" s="2221">
        <v>1666129</v>
      </c>
      <c r="AC87" s="2221" t="s">
        <v>21</v>
      </c>
      <c r="AD87" s="2221" t="s">
        <v>21</v>
      </c>
      <c r="AE87" s="2221">
        <v>3360</v>
      </c>
      <c r="AF87" s="2221">
        <v>13656</v>
      </c>
      <c r="AG87" s="1351" t="s">
        <v>32</v>
      </c>
      <c r="AH87" s="630" t="s">
        <v>26</v>
      </c>
      <c r="AI87" s="88" t="s">
        <v>26</v>
      </c>
      <c r="AJ87" s="89" t="s">
        <v>26</v>
      </c>
      <c r="AK87" s="135" t="s">
        <v>170</v>
      </c>
      <c r="AL87" s="2221">
        <v>336189</v>
      </c>
      <c r="AM87" s="2221" t="s">
        <v>22</v>
      </c>
      <c r="AN87" s="2587">
        <v>482146</v>
      </c>
      <c r="AO87" s="2587"/>
      <c r="AP87" s="2221">
        <v>274776</v>
      </c>
      <c r="AQ87" s="2221">
        <v>11821</v>
      </c>
      <c r="AR87" s="2221">
        <v>195549</v>
      </c>
      <c r="AS87" s="2221">
        <v>47388</v>
      </c>
      <c r="AT87" s="2221">
        <v>132014</v>
      </c>
      <c r="AU87" s="2221">
        <v>16147</v>
      </c>
      <c r="AV87" s="2221">
        <v>2226</v>
      </c>
      <c r="AW87" s="2221">
        <v>290808</v>
      </c>
      <c r="AX87" s="1351" t="s">
        <v>32</v>
      </c>
      <c r="AY87" s="630" t="s">
        <v>26</v>
      </c>
      <c r="AZ87" s="88" t="s">
        <v>26</v>
      </c>
      <c r="BA87" s="89" t="s">
        <v>26</v>
      </c>
      <c r="BB87" s="135" t="s">
        <v>170</v>
      </c>
      <c r="BC87" s="2221">
        <v>44518</v>
      </c>
      <c r="BD87" s="2221" t="s">
        <v>22</v>
      </c>
      <c r="BE87" s="2587">
        <v>110167</v>
      </c>
      <c r="BF87" s="2587"/>
      <c r="BG87" s="2221">
        <v>63894</v>
      </c>
      <c r="BH87" s="2221" t="s">
        <v>21</v>
      </c>
      <c r="BI87" s="2221">
        <v>46273</v>
      </c>
      <c r="BJ87" s="2221">
        <v>15973</v>
      </c>
      <c r="BK87" s="2221">
        <v>29771</v>
      </c>
      <c r="BL87" s="2221">
        <v>529</v>
      </c>
      <c r="BM87" s="2221">
        <v>368</v>
      </c>
      <c r="BN87" s="2221">
        <v>15128</v>
      </c>
      <c r="BO87" s="1351" t="s">
        <v>32</v>
      </c>
      <c r="BP87" s="630" t="s">
        <v>26</v>
      </c>
      <c r="BQ87" s="88" t="s">
        <v>26</v>
      </c>
      <c r="BR87" s="89" t="s">
        <v>26</v>
      </c>
      <c r="BS87" s="135" t="s">
        <v>170</v>
      </c>
      <c r="BT87" s="2221">
        <v>269834</v>
      </c>
      <c r="BU87" s="2221" t="s">
        <v>22</v>
      </c>
      <c r="BV87" s="2587">
        <v>326654</v>
      </c>
      <c r="BW87" s="2587"/>
      <c r="BX87" s="2221">
        <v>128348</v>
      </c>
      <c r="BY87" s="2221" t="s">
        <v>21</v>
      </c>
      <c r="BZ87" s="2221">
        <v>198306</v>
      </c>
      <c r="CA87" s="2221">
        <v>82712</v>
      </c>
      <c r="CB87" s="2221">
        <v>114950</v>
      </c>
      <c r="CC87" s="2221">
        <v>644</v>
      </c>
      <c r="CD87" s="2221">
        <v>17369</v>
      </c>
      <c r="CE87" s="2221">
        <v>677146</v>
      </c>
      <c r="CF87" s="1351" t="s">
        <v>32</v>
      </c>
      <c r="CG87" s="630" t="s">
        <v>26</v>
      </c>
      <c r="CH87" s="88" t="s">
        <v>26</v>
      </c>
      <c r="CI87" s="89" t="s">
        <v>26</v>
      </c>
      <c r="CJ87" s="135" t="s">
        <v>170</v>
      </c>
      <c r="CK87" s="2221">
        <v>8078966</v>
      </c>
      <c r="CL87" s="2221">
        <v>4073185</v>
      </c>
      <c r="CM87" s="2587">
        <v>10304617</v>
      </c>
      <c r="CN87" s="2587"/>
      <c r="CO87" s="2221">
        <v>2086682</v>
      </c>
      <c r="CP87" s="2221">
        <v>241927</v>
      </c>
      <c r="CQ87" s="2221">
        <v>7976009</v>
      </c>
      <c r="CR87" s="2221">
        <v>3145511</v>
      </c>
      <c r="CS87" s="2221">
        <v>4696915</v>
      </c>
      <c r="CT87" s="2221">
        <v>133584</v>
      </c>
      <c r="CU87" s="2221">
        <v>1734413</v>
      </c>
      <c r="CV87" s="2221">
        <v>8393202</v>
      </c>
      <c r="CW87" s="1351" t="s">
        <v>32</v>
      </c>
      <c r="CX87" s="630" t="s">
        <v>26</v>
      </c>
      <c r="CY87" s="88" t="s">
        <v>26</v>
      </c>
      <c r="CZ87" s="89" t="s">
        <v>26</v>
      </c>
      <c r="DA87" s="135" t="s">
        <v>170</v>
      </c>
      <c r="DB87" s="2221">
        <v>41800</v>
      </c>
      <c r="DC87" s="2221">
        <v>84929</v>
      </c>
      <c r="DD87" s="2587">
        <v>48979</v>
      </c>
      <c r="DE87" s="2587"/>
      <c r="DF87" s="2221" t="s">
        <v>21</v>
      </c>
      <c r="DG87" s="2221" t="s">
        <v>21</v>
      </c>
      <c r="DH87" s="2221">
        <v>48979</v>
      </c>
      <c r="DI87" s="2221">
        <v>48979</v>
      </c>
      <c r="DJ87" s="2221" t="s">
        <v>21</v>
      </c>
      <c r="DK87" s="2221" t="s">
        <v>21</v>
      </c>
      <c r="DL87" s="2221">
        <v>72694</v>
      </c>
      <c r="DM87" s="2221">
        <v>48854</v>
      </c>
      <c r="DN87" s="1351" t="s">
        <v>32</v>
      </c>
      <c r="DO87" s="630" t="s">
        <v>26</v>
      </c>
      <c r="DP87" s="88" t="s">
        <v>26</v>
      </c>
      <c r="DQ87" s="89" t="s">
        <v>26</v>
      </c>
      <c r="DR87" s="135" t="s">
        <v>170</v>
      </c>
      <c r="DS87" s="2221">
        <v>23471</v>
      </c>
      <c r="DT87" s="2221">
        <v>662104</v>
      </c>
      <c r="DU87" s="2587">
        <v>452140</v>
      </c>
      <c r="DV87" s="2587"/>
      <c r="DW87" s="2221">
        <v>165367</v>
      </c>
      <c r="DX87" s="2221">
        <v>682</v>
      </c>
      <c r="DY87" s="2221">
        <v>286091</v>
      </c>
      <c r="DZ87" s="2221" t="s">
        <v>21</v>
      </c>
      <c r="EA87" s="2221">
        <v>258139</v>
      </c>
      <c r="EB87" s="2221">
        <v>27952</v>
      </c>
      <c r="EC87" s="2221">
        <v>190557</v>
      </c>
      <c r="ED87" s="2221" t="s">
        <v>22</v>
      </c>
      <c r="EE87" s="1351" t="s">
        <v>32</v>
      </c>
      <c r="EF87" s="630" t="s">
        <v>26</v>
      </c>
      <c r="EG87" s="88" t="s">
        <v>26</v>
      </c>
      <c r="EH87" s="89" t="s">
        <v>26</v>
      </c>
      <c r="EI87" s="135" t="s">
        <v>170</v>
      </c>
      <c r="EJ87" s="2221">
        <v>134743</v>
      </c>
      <c r="EK87" s="2221" t="s">
        <v>22</v>
      </c>
      <c r="EL87" s="2587">
        <v>131412</v>
      </c>
      <c r="EM87" s="2587"/>
      <c r="EN87" s="2221">
        <v>20900</v>
      </c>
      <c r="EO87" s="2221">
        <v>32831</v>
      </c>
      <c r="EP87" s="2221">
        <v>77681</v>
      </c>
      <c r="EQ87" s="2221">
        <v>18197</v>
      </c>
      <c r="ER87" s="2221">
        <v>54738</v>
      </c>
      <c r="ES87" s="2221">
        <v>4746</v>
      </c>
      <c r="ET87" s="2221">
        <v>15134</v>
      </c>
      <c r="EU87" s="2221">
        <v>9666</v>
      </c>
      <c r="EV87" s="1351" t="s">
        <v>32</v>
      </c>
      <c r="EW87" s="630" t="s">
        <v>26</v>
      </c>
      <c r="EX87" s="88" t="s">
        <v>26</v>
      </c>
      <c r="EY87" s="89" t="s">
        <v>26</v>
      </c>
      <c r="EZ87" s="135" t="s">
        <v>170</v>
      </c>
      <c r="FA87" s="2221">
        <v>1117937</v>
      </c>
      <c r="FB87" s="2221" t="s">
        <v>22</v>
      </c>
      <c r="FC87" s="2587">
        <v>1117759</v>
      </c>
      <c r="FD87" s="2587"/>
      <c r="FE87" s="2221">
        <v>1117759</v>
      </c>
      <c r="FF87" s="2221" t="s">
        <v>21</v>
      </c>
      <c r="FG87" s="2221" t="s">
        <v>21</v>
      </c>
      <c r="FH87" s="2221" t="s">
        <v>22</v>
      </c>
      <c r="FI87" s="2221" t="s">
        <v>21</v>
      </c>
      <c r="FJ87" s="2221" t="s">
        <v>21</v>
      </c>
      <c r="FK87" s="2221" t="s">
        <v>21</v>
      </c>
      <c r="FL87" s="2221">
        <v>4260</v>
      </c>
      <c r="FM87" s="1351" t="s">
        <v>32</v>
      </c>
      <c r="FN87" s="630" t="s">
        <v>26</v>
      </c>
      <c r="FO87" s="88" t="s">
        <v>26</v>
      </c>
      <c r="FP87" s="89" t="s">
        <v>26</v>
      </c>
      <c r="FQ87" s="135" t="s">
        <v>170</v>
      </c>
      <c r="FR87" s="2221">
        <v>35816</v>
      </c>
      <c r="FS87" s="2221" t="s">
        <v>21</v>
      </c>
      <c r="FT87" s="2587">
        <v>35813</v>
      </c>
      <c r="FU87" s="2587"/>
      <c r="FV87" s="2221">
        <v>30214</v>
      </c>
      <c r="FW87" s="2221" t="s">
        <v>21</v>
      </c>
      <c r="FX87" s="2221">
        <v>5599</v>
      </c>
      <c r="FY87" s="2221">
        <v>1418</v>
      </c>
      <c r="FZ87" s="2221">
        <v>4111</v>
      </c>
      <c r="GA87" s="2221">
        <v>70</v>
      </c>
      <c r="GB87" s="2221" t="s">
        <v>21</v>
      </c>
      <c r="GC87" s="2221">
        <v>27721</v>
      </c>
      <c r="GD87" s="1351" t="s">
        <v>32</v>
      </c>
      <c r="GE87" s="630" t="s">
        <v>26</v>
      </c>
      <c r="GF87" s="88"/>
      <c r="GG87" s="89"/>
      <c r="GH87" s="101"/>
      <c r="GU87" s="1360"/>
      <c r="GV87" s="630"/>
    </row>
    <row r="88" spans="1:204" ht="15" customHeight="1">
      <c r="A88" s="88" t="s">
        <v>26</v>
      </c>
      <c r="B88" s="89" t="s">
        <v>26</v>
      </c>
      <c r="C88" s="135" t="s">
        <v>171</v>
      </c>
      <c r="D88" s="2221">
        <v>2635</v>
      </c>
      <c r="E88" s="2221" t="s">
        <v>22</v>
      </c>
      <c r="F88" s="2221"/>
      <c r="G88" s="2221">
        <v>29235</v>
      </c>
      <c r="H88" s="2221">
        <v>348</v>
      </c>
      <c r="I88" s="2221" t="s">
        <v>21</v>
      </c>
      <c r="J88" s="2221">
        <v>28887</v>
      </c>
      <c r="K88" s="2221">
        <v>28887</v>
      </c>
      <c r="L88" s="2221" t="s">
        <v>21</v>
      </c>
      <c r="M88" s="2221" t="s">
        <v>21</v>
      </c>
      <c r="N88" s="2221">
        <v>3253</v>
      </c>
      <c r="O88" s="2221">
        <v>8454</v>
      </c>
      <c r="P88" s="1351" t="s">
        <v>33</v>
      </c>
      <c r="Q88" s="630" t="s">
        <v>26</v>
      </c>
      <c r="R88" s="88" t="s">
        <v>26</v>
      </c>
      <c r="S88" s="89" t="s">
        <v>26</v>
      </c>
      <c r="T88" s="135" t="s">
        <v>171</v>
      </c>
      <c r="U88" s="2221">
        <v>1584692</v>
      </c>
      <c r="V88" s="2221" t="s">
        <v>22</v>
      </c>
      <c r="W88" s="2587">
        <v>1587591</v>
      </c>
      <c r="X88" s="2587"/>
      <c r="Y88" s="2221" t="s">
        <v>21</v>
      </c>
      <c r="Z88" s="2221" t="s">
        <v>21</v>
      </c>
      <c r="AA88" s="2221">
        <v>1587591</v>
      </c>
      <c r="AB88" s="2221">
        <v>1587591</v>
      </c>
      <c r="AC88" s="2221" t="s">
        <v>21</v>
      </c>
      <c r="AD88" s="2221" t="s">
        <v>21</v>
      </c>
      <c r="AE88" s="2221">
        <v>3002</v>
      </c>
      <c r="AF88" s="2221">
        <v>7814</v>
      </c>
      <c r="AG88" s="1351" t="s">
        <v>33</v>
      </c>
      <c r="AH88" s="630" t="s">
        <v>26</v>
      </c>
      <c r="AI88" s="88" t="s">
        <v>26</v>
      </c>
      <c r="AJ88" s="89" t="s">
        <v>26</v>
      </c>
      <c r="AK88" s="135" t="s">
        <v>171</v>
      </c>
      <c r="AL88" s="2221">
        <v>335908</v>
      </c>
      <c r="AM88" s="2221" t="s">
        <v>22</v>
      </c>
      <c r="AN88" s="2587">
        <v>448108</v>
      </c>
      <c r="AO88" s="2587"/>
      <c r="AP88" s="2221">
        <v>257928</v>
      </c>
      <c r="AQ88" s="2221">
        <v>10655</v>
      </c>
      <c r="AR88" s="2221">
        <v>179525</v>
      </c>
      <c r="AS88" s="2221">
        <v>50255</v>
      </c>
      <c r="AT88" s="2221">
        <v>116224</v>
      </c>
      <c r="AU88" s="2221">
        <v>13046</v>
      </c>
      <c r="AV88" s="2221">
        <v>1611</v>
      </c>
      <c r="AW88" s="2221">
        <v>300603</v>
      </c>
      <c r="AX88" s="1351" t="s">
        <v>33</v>
      </c>
      <c r="AY88" s="630" t="s">
        <v>26</v>
      </c>
      <c r="AZ88" s="88" t="s">
        <v>26</v>
      </c>
      <c r="BA88" s="89" t="s">
        <v>26</v>
      </c>
      <c r="BB88" s="135" t="s">
        <v>171</v>
      </c>
      <c r="BC88" s="2221">
        <v>48912</v>
      </c>
      <c r="BD88" s="2221" t="s">
        <v>22</v>
      </c>
      <c r="BE88" s="2587">
        <v>120122</v>
      </c>
      <c r="BF88" s="2587"/>
      <c r="BG88" s="2221">
        <v>61385</v>
      </c>
      <c r="BH88" s="2221" t="s">
        <v>21</v>
      </c>
      <c r="BI88" s="2221">
        <v>58737</v>
      </c>
      <c r="BJ88" s="2221">
        <v>26893</v>
      </c>
      <c r="BK88" s="2221">
        <v>31200</v>
      </c>
      <c r="BL88" s="2221">
        <v>644</v>
      </c>
      <c r="BM88" s="2221">
        <v>427</v>
      </c>
      <c r="BN88" s="2221">
        <v>13127</v>
      </c>
      <c r="BO88" s="1351" t="s">
        <v>33</v>
      </c>
      <c r="BP88" s="630" t="s">
        <v>26</v>
      </c>
      <c r="BQ88" s="88" t="s">
        <v>26</v>
      </c>
      <c r="BR88" s="89" t="s">
        <v>26</v>
      </c>
      <c r="BS88" s="135" t="s">
        <v>171</v>
      </c>
      <c r="BT88" s="2221">
        <v>212128</v>
      </c>
      <c r="BU88" s="2221" t="s">
        <v>22</v>
      </c>
      <c r="BV88" s="2587">
        <v>339013</v>
      </c>
      <c r="BW88" s="2587"/>
      <c r="BX88" s="2221">
        <v>143429</v>
      </c>
      <c r="BY88" s="2221" t="s">
        <v>21</v>
      </c>
      <c r="BZ88" s="2221">
        <v>195584</v>
      </c>
      <c r="CA88" s="2221">
        <v>77408</v>
      </c>
      <c r="CB88" s="2221">
        <v>117549</v>
      </c>
      <c r="CC88" s="2221">
        <v>627</v>
      </c>
      <c r="CD88" s="2221">
        <v>8940</v>
      </c>
      <c r="CE88" s="2221">
        <v>576281</v>
      </c>
      <c r="CF88" s="1351" t="s">
        <v>33</v>
      </c>
      <c r="CG88" s="630" t="s">
        <v>26</v>
      </c>
      <c r="CH88" s="88" t="s">
        <v>26</v>
      </c>
      <c r="CI88" s="89" t="s">
        <v>26</v>
      </c>
      <c r="CJ88" s="135" t="s">
        <v>171</v>
      </c>
      <c r="CK88" s="2221">
        <v>7479608</v>
      </c>
      <c r="CL88" s="2221">
        <v>3928217</v>
      </c>
      <c r="CM88" s="2587">
        <v>9678197</v>
      </c>
      <c r="CN88" s="2587"/>
      <c r="CO88" s="2221">
        <v>1889555</v>
      </c>
      <c r="CP88" s="2221">
        <v>210682</v>
      </c>
      <c r="CQ88" s="2221">
        <v>7577960</v>
      </c>
      <c r="CR88" s="2221">
        <v>3052166</v>
      </c>
      <c r="CS88" s="2221">
        <v>4410646</v>
      </c>
      <c r="CT88" s="2221">
        <v>115148</v>
      </c>
      <c r="CU88" s="2221">
        <v>1758167</v>
      </c>
      <c r="CV88" s="2221">
        <v>8328992</v>
      </c>
      <c r="CW88" s="1351" t="s">
        <v>33</v>
      </c>
      <c r="CX88" s="630" t="s">
        <v>26</v>
      </c>
      <c r="CY88" s="88" t="s">
        <v>26</v>
      </c>
      <c r="CZ88" s="89" t="s">
        <v>26</v>
      </c>
      <c r="DA88" s="135" t="s">
        <v>171</v>
      </c>
      <c r="DB88" s="2221">
        <v>37988</v>
      </c>
      <c r="DC88" s="2221">
        <v>80643</v>
      </c>
      <c r="DD88" s="2587">
        <v>43347</v>
      </c>
      <c r="DE88" s="2587"/>
      <c r="DF88" s="2221" t="s">
        <v>21</v>
      </c>
      <c r="DG88" s="2221" t="s">
        <v>21</v>
      </c>
      <c r="DH88" s="2221">
        <v>43347</v>
      </c>
      <c r="DI88" s="2221">
        <v>43347</v>
      </c>
      <c r="DJ88" s="2221" t="s">
        <v>21</v>
      </c>
      <c r="DK88" s="2221" t="s">
        <v>21</v>
      </c>
      <c r="DL88" s="2221">
        <v>73323</v>
      </c>
      <c r="DM88" s="2221">
        <v>49696</v>
      </c>
      <c r="DN88" s="1351" t="s">
        <v>33</v>
      </c>
      <c r="DO88" s="630" t="s">
        <v>26</v>
      </c>
      <c r="DP88" s="88" t="s">
        <v>26</v>
      </c>
      <c r="DQ88" s="89" t="s">
        <v>26</v>
      </c>
      <c r="DR88" s="135" t="s">
        <v>171</v>
      </c>
      <c r="DS88" s="2221">
        <v>23949</v>
      </c>
      <c r="DT88" s="2221">
        <v>638450</v>
      </c>
      <c r="DU88" s="2587">
        <v>432019</v>
      </c>
      <c r="DV88" s="2587"/>
      <c r="DW88" s="2221">
        <v>160960</v>
      </c>
      <c r="DX88" s="2221">
        <v>1100</v>
      </c>
      <c r="DY88" s="2221">
        <v>269959</v>
      </c>
      <c r="DZ88" s="2221" t="s">
        <v>21</v>
      </c>
      <c r="EA88" s="2221">
        <v>245796</v>
      </c>
      <c r="EB88" s="2221">
        <v>24163</v>
      </c>
      <c r="EC88" s="2221">
        <v>191603</v>
      </c>
      <c r="ED88" s="2221" t="s">
        <v>22</v>
      </c>
      <c r="EE88" s="1351" t="s">
        <v>33</v>
      </c>
      <c r="EF88" s="630" t="s">
        <v>26</v>
      </c>
      <c r="EG88" s="88" t="s">
        <v>26</v>
      </c>
      <c r="EH88" s="89" t="s">
        <v>26</v>
      </c>
      <c r="EI88" s="135" t="s">
        <v>171</v>
      </c>
      <c r="EJ88" s="2221">
        <v>159681</v>
      </c>
      <c r="EK88" s="2221" t="s">
        <v>22</v>
      </c>
      <c r="EL88" s="2587">
        <v>127642</v>
      </c>
      <c r="EM88" s="2587"/>
      <c r="EN88" s="2221">
        <v>20613</v>
      </c>
      <c r="EO88" s="2221">
        <v>31362</v>
      </c>
      <c r="EP88" s="2221">
        <v>75667</v>
      </c>
      <c r="EQ88" s="2221">
        <v>18010</v>
      </c>
      <c r="ER88" s="2221">
        <v>53568</v>
      </c>
      <c r="ES88" s="2221">
        <v>4089</v>
      </c>
      <c r="ET88" s="2221">
        <v>15218</v>
      </c>
      <c r="EU88" s="2221">
        <v>26468</v>
      </c>
      <c r="EV88" s="1351" t="s">
        <v>33</v>
      </c>
      <c r="EW88" s="630" t="s">
        <v>26</v>
      </c>
      <c r="EX88" s="88" t="s">
        <v>26</v>
      </c>
      <c r="EY88" s="89" t="s">
        <v>26</v>
      </c>
      <c r="EZ88" s="135" t="s">
        <v>171</v>
      </c>
      <c r="FA88" s="2221">
        <v>969725</v>
      </c>
      <c r="FB88" s="2221" t="s">
        <v>22</v>
      </c>
      <c r="FC88" s="2587">
        <v>970164</v>
      </c>
      <c r="FD88" s="2587"/>
      <c r="FE88" s="2221">
        <v>970164</v>
      </c>
      <c r="FF88" s="2221" t="s">
        <v>21</v>
      </c>
      <c r="FG88" s="2221" t="s">
        <v>21</v>
      </c>
      <c r="FH88" s="2221" t="s">
        <v>22</v>
      </c>
      <c r="FI88" s="2221" t="s">
        <v>21</v>
      </c>
      <c r="FJ88" s="2221" t="s">
        <v>21</v>
      </c>
      <c r="FK88" s="2221" t="s">
        <v>21</v>
      </c>
      <c r="FL88" s="2221">
        <v>3812</v>
      </c>
      <c r="FM88" s="1351" t="s">
        <v>33</v>
      </c>
      <c r="FN88" s="630" t="s">
        <v>26</v>
      </c>
      <c r="FO88" s="88" t="s">
        <v>26</v>
      </c>
      <c r="FP88" s="89" t="s">
        <v>26</v>
      </c>
      <c r="FQ88" s="135" t="s">
        <v>171</v>
      </c>
      <c r="FR88" s="2221">
        <v>37525</v>
      </c>
      <c r="FS88" s="2221" t="s">
        <v>21</v>
      </c>
      <c r="FT88" s="2587">
        <v>32644</v>
      </c>
      <c r="FU88" s="2587"/>
      <c r="FV88" s="2221">
        <v>27519</v>
      </c>
      <c r="FW88" s="2221" t="s">
        <v>21</v>
      </c>
      <c r="FX88" s="2221">
        <v>5125</v>
      </c>
      <c r="FY88" s="2221">
        <v>769</v>
      </c>
      <c r="FZ88" s="2221">
        <v>4343</v>
      </c>
      <c r="GA88" s="2221">
        <v>13</v>
      </c>
      <c r="GB88" s="2221" t="s">
        <v>21</v>
      </c>
      <c r="GC88" s="2221">
        <v>32720</v>
      </c>
      <c r="GD88" s="1351" t="s">
        <v>33</v>
      </c>
      <c r="GE88" s="630" t="s">
        <v>26</v>
      </c>
      <c r="GF88" s="88"/>
      <c r="GG88" s="89"/>
      <c r="GH88" s="101"/>
      <c r="GU88" s="1360"/>
      <c r="GV88" s="630"/>
    </row>
    <row r="89" spans="1:204" ht="15" customHeight="1">
      <c r="A89" s="88" t="s">
        <v>26</v>
      </c>
      <c r="B89" s="89" t="s">
        <v>26</v>
      </c>
      <c r="C89" s="135" t="s">
        <v>172</v>
      </c>
      <c r="D89" s="2221">
        <v>312</v>
      </c>
      <c r="E89" s="2221" t="s">
        <v>22</v>
      </c>
      <c r="F89" s="2221"/>
      <c r="G89" s="2221">
        <v>6935</v>
      </c>
      <c r="H89" s="2221">
        <v>318</v>
      </c>
      <c r="I89" s="2221" t="s">
        <v>21</v>
      </c>
      <c r="J89" s="2221">
        <v>6617</v>
      </c>
      <c r="K89" s="2221">
        <v>6617</v>
      </c>
      <c r="L89" s="2221" t="s">
        <v>21</v>
      </c>
      <c r="M89" s="2221" t="s">
        <v>21</v>
      </c>
      <c r="N89" s="2221">
        <v>2898</v>
      </c>
      <c r="O89" s="2221">
        <v>1815</v>
      </c>
      <c r="P89" s="1351" t="s">
        <v>34</v>
      </c>
      <c r="Q89" s="630" t="s">
        <v>26</v>
      </c>
      <c r="R89" s="88" t="s">
        <v>26</v>
      </c>
      <c r="S89" s="89" t="s">
        <v>26</v>
      </c>
      <c r="T89" s="135" t="s">
        <v>172</v>
      </c>
      <c r="U89" s="2221">
        <v>1409428</v>
      </c>
      <c r="V89" s="2221" t="s">
        <v>22</v>
      </c>
      <c r="W89" s="2587">
        <v>1402355</v>
      </c>
      <c r="X89" s="2587"/>
      <c r="Y89" s="2221" t="s">
        <v>21</v>
      </c>
      <c r="Z89" s="2221" t="s">
        <v>21</v>
      </c>
      <c r="AA89" s="2221">
        <v>1402355</v>
      </c>
      <c r="AB89" s="2221">
        <v>1402355</v>
      </c>
      <c r="AC89" s="2221" t="s">
        <v>21</v>
      </c>
      <c r="AD89" s="2221" t="s">
        <v>21</v>
      </c>
      <c r="AE89" s="2221">
        <v>7608</v>
      </c>
      <c r="AF89" s="2221">
        <v>7279</v>
      </c>
      <c r="AG89" s="1351" t="s">
        <v>34</v>
      </c>
      <c r="AH89" s="630" t="s">
        <v>26</v>
      </c>
      <c r="AI89" s="88" t="s">
        <v>26</v>
      </c>
      <c r="AJ89" s="89" t="s">
        <v>26</v>
      </c>
      <c r="AK89" s="135" t="s">
        <v>172</v>
      </c>
      <c r="AL89" s="2221">
        <v>298313</v>
      </c>
      <c r="AM89" s="2221" t="s">
        <v>22</v>
      </c>
      <c r="AN89" s="2587">
        <v>408642</v>
      </c>
      <c r="AO89" s="2587"/>
      <c r="AP89" s="2221">
        <v>227518</v>
      </c>
      <c r="AQ89" s="2221">
        <v>10427</v>
      </c>
      <c r="AR89" s="2221">
        <v>170697</v>
      </c>
      <c r="AS89" s="2221">
        <v>49742</v>
      </c>
      <c r="AT89" s="2221">
        <v>109436</v>
      </c>
      <c r="AU89" s="2221">
        <v>11519</v>
      </c>
      <c r="AV89" s="2221">
        <v>1570</v>
      </c>
      <c r="AW89" s="2221">
        <v>294375</v>
      </c>
      <c r="AX89" s="1351" t="s">
        <v>34</v>
      </c>
      <c r="AY89" s="630" t="s">
        <v>26</v>
      </c>
      <c r="AZ89" s="88" t="s">
        <v>26</v>
      </c>
      <c r="BA89" s="89" t="s">
        <v>26</v>
      </c>
      <c r="BB89" s="135" t="s">
        <v>172</v>
      </c>
      <c r="BC89" s="2221">
        <v>45576</v>
      </c>
      <c r="BD89" s="2221" t="s">
        <v>22</v>
      </c>
      <c r="BE89" s="2587">
        <v>135430</v>
      </c>
      <c r="BF89" s="2587"/>
      <c r="BG89" s="2221">
        <v>67802</v>
      </c>
      <c r="BH89" s="2221" t="s">
        <v>21</v>
      </c>
      <c r="BI89" s="2221">
        <v>67628</v>
      </c>
      <c r="BJ89" s="2221">
        <v>38839</v>
      </c>
      <c r="BK89" s="2221">
        <v>28182</v>
      </c>
      <c r="BL89" s="2221">
        <v>607</v>
      </c>
      <c r="BM89" s="2221">
        <v>422</v>
      </c>
      <c r="BN89" s="2221">
        <v>13689</v>
      </c>
      <c r="BO89" s="1351" t="s">
        <v>34</v>
      </c>
      <c r="BP89" s="630" t="s">
        <v>26</v>
      </c>
      <c r="BQ89" s="88" t="s">
        <v>26</v>
      </c>
      <c r="BR89" s="89" t="s">
        <v>26</v>
      </c>
      <c r="BS89" s="135" t="s">
        <v>172</v>
      </c>
      <c r="BT89" s="2221">
        <v>518624</v>
      </c>
      <c r="BU89" s="2221" t="s">
        <v>22</v>
      </c>
      <c r="BV89" s="2587">
        <v>277527</v>
      </c>
      <c r="BW89" s="2587"/>
      <c r="BX89" s="2221">
        <v>125912</v>
      </c>
      <c r="BY89" s="2221" t="s">
        <v>21</v>
      </c>
      <c r="BZ89" s="2221">
        <v>151615</v>
      </c>
      <c r="CA89" s="2221">
        <v>36006</v>
      </c>
      <c r="CB89" s="2221">
        <v>114960</v>
      </c>
      <c r="CC89" s="2221">
        <v>649</v>
      </c>
      <c r="CD89" s="2221">
        <v>25361</v>
      </c>
      <c r="CE89" s="2221">
        <v>813231</v>
      </c>
      <c r="CF89" s="1351" t="s">
        <v>34</v>
      </c>
      <c r="CG89" s="630" t="s">
        <v>26</v>
      </c>
      <c r="CH89" s="88" t="s">
        <v>26</v>
      </c>
      <c r="CI89" s="89" t="s">
        <v>26</v>
      </c>
      <c r="CJ89" s="135" t="s">
        <v>172</v>
      </c>
      <c r="CK89" s="2221">
        <v>7752657</v>
      </c>
      <c r="CL89" s="2221">
        <v>4090332</v>
      </c>
      <c r="CM89" s="2587">
        <v>10027841</v>
      </c>
      <c r="CN89" s="2587"/>
      <c r="CO89" s="2221">
        <v>1876434</v>
      </c>
      <c r="CP89" s="2221">
        <v>201972</v>
      </c>
      <c r="CQ89" s="2221">
        <v>7949435</v>
      </c>
      <c r="CR89" s="2221">
        <v>3182259</v>
      </c>
      <c r="CS89" s="2221">
        <v>4656214</v>
      </c>
      <c r="CT89" s="2221">
        <v>110962</v>
      </c>
      <c r="CU89" s="2221">
        <v>1698994</v>
      </c>
      <c r="CV89" s="2221">
        <v>8414444</v>
      </c>
      <c r="CW89" s="1351" t="s">
        <v>34</v>
      </c>
      <c r="CX89" s="630" t="s">
        <v>26</v>
      </c>
      <c r="CY89" s="88" t="s">
        <v>26</v>
      </c>
      <c r="CZ89" s="89" t="s">
        <v>26</v>
      </c>
      <c r="DA89" s="135" t="s">
        <v>172</v>
      </c>
      <c r="DB89" s="2221">
        <v>28185</v>
      </c>
      <c r="DC89" s="2221">
        <v>82370</v>
      </c>
      <c r="DD89" s="2587">
        <v>41929</v>
      </c>
      <c r="DE89" s="2587"/>
      <c r="DF89" s="2221" t="s">
        <v>21</v>
      </c>
      <c r="DG89" s="2221" t="s">
        <v>21</v>
      </c>
      <c r="DH89" s="2221">
        <v>41929</v>
      </c>
      <c r="DI89" s="2221">
        <v>41929</v>
      </c>
      <c r="DJ89" s="2221" t="s">
        <v>21</v>
      </c>
      <c r="DK89" s="2221" t="s">
        <v>21</v>
      </c>
      <c r="DL89" s="2221">
        <v>73945</v>
      </c>
      <c r="DM89" s="2221">
        <v>44561</v>
      </c>
      <c r="DN89" s="1351" t="s">
        <v>34</v>
      </c>
      <c r="DO89" s="630" t="s">
        <v>26</v>
      </c>
      <c r="DP89" s="88" t="s">
        <v>26</v>
      </c>
      <c r="DQ89" s="89" t="s">
        <v>26</v>
      </c>
      <c r="DR89" s="135" t="s">
        <v>172</v>
      </c>
      <c r="DS89" s="2221">
        <v>25618</v>
      </c>
      <c r="DT89" s="2221">
        <v>648570</v>
      </c>
      <c r="DU89" s="2587">
        <v>461746</v>
      </c>
      <c r="DV89" s="2587"/>
      <c r="DW89" s="2221">
        <v>172450</v>
      </c>
      <c r="DX89" s="2221">
        <v>370</v>
      </c>
      <c r="DY89" s="2221">
        <v>288926</v>
      </c>
      <c r="DZ89" s="2221" t="s">
        <v>21</v>
      </c>
      <c r="EA89" s="2221">
        <v>266866</v>
      </c>
      <c r="EB89" s="2221">
        <v>22060</v>
      </c>
      <c r="EC89" s="2221">
        <v>189041</v>
      </c>
      <c r="ED89" s="2221" t="s">
        <v>22</v>
      </c>
      <c r="EE89" s="1351" t="s">
        <v>34</v>
      </c>
      <c r="EF89" s="630" t="s">
        <v>26</v>
      </c>
      <c r="EG89" s="88" t="s">
        <v>26</v>
      </c>
      <c r="EH89" s="89" t="s">
        <v>26</v>
      </c>
      <c r="EI89" s="135" t="s">
        <v>172</v>
      </c>
      <c r="EJ89" s="2221">
        <v>131285</v>
      </c>
      <c r="EK89" s="2221" t="s">
        <v>22</v>
      </c>
      <c r="EL89" s="2587">
        <v>130581</v>
      </c>
      <c r="EM89" s="2587"/>
      <c r="EN89" s="2221">
        <v>20948</v>
      </c>
      <c r="EO89" s="2221">
        <v>29600</v>
      </c>
      <c r="EP89" s="2221">
        <v>80033</v>
      </c>
      <c r="EQ89" s="2221">
        <v>20464</v>
      </c>
      <c r="ER89" s="2221">
        <v>55323</v>
      </c>
      <c r="ES89" s="2221">
        <v>4246</v>
      </c>
      <c r="ET89" s="2221">
        <v>15595</v>
      </c>
      <c r="EU89" s="2221">
        <v>11539</v>
      </c>
      <c r="EV89" s="1351" t="s">
        <v>34</v>
      </c>
      <c r="EW89" s="630" t="s">
        <v>26</v>
      </c>
      <c r="EX89" s="88" t="s">
        <v>26</v>
      </c>
      <c r="EY89" s="89" t="s">
        <v>26</v>
      </c>
      <c r="EZ89" s="135" t="s">
        <v>172</v>
      </c>
      <c r="FA89" s="2221">
        <v>994425</v>
      </c>
      <c r="FB89" s="2221" t="s">
        <v>22</v>
      </c>
      <c r="FC89" s="2587">
        <v>994511</v>
      </c>
      <c r="FD89" s="2587"/>
      <c r="FE89" s="2221">
        <v>994511</v>
      </c>
      <c r="FF89" s="2221" t="s">
        <v>21</v>
      </c>
      <c r="FG89" s="2221" t="s">
        <v>21</v>
      </c>
      <c r="FH89" s="2221" t="s">
        <v>22</v>
      </c>
      <c r="FI89" s="2221" t="s">
        <v>21</v>
      </c>
      <c r="FJ89" s="2221" t="s">
        <v>21</v>
      </c>
      <c r="FK89" s="2221" t="s">
        <v>21</v>
      </c>
      <c r="FL89" s="2221">
        <v>3663</v>
      </c>
      <c r="FM89" s="1351" t="s">
        <v>34</v>
      </c>
      <c r="FN89" s="630" t="s">
        <v>26</v>
      </c>
      <c r="FO89" s="88" t="s">
        <v>26</v>
      </c>
      <c r="FP89" s="89" t="s">
        <v>26</v>
      </c>
      <c r="FQ89" s="135" t="s">
        <v>172</v>
      </c>
      <c r="FR89" s="2221">
        <v>29867</v>
      </c>
      <c r="FS89" s="2221" t="s">
        <v>21</v>
      </c>
      <c r="FT89" s="2587">
        <v>29935</v>
      </c>
      <c r="FU89" s="2587"/>
      <c r="FV89" s="2221">
        <v>24907</v>
      </c>
      <c r="FW89" s="2221" t="s">
        <v>21</v>
      </c>
      <c r="FX89" s="2221">
        <v>5028</v>
      </c>
      <c r="FY89" s="2221">
        <v>1056</v>
      </c>
      <c r="FZ89" s="2221">
        <v>3927</v>
      </c>
      <c r="GA89" s="2221">
        <v>45</v>
      </c>
      <c r="GB89" s="2221" t="s">
        <v>21</v>
      </c>
      <c r="GC89" s="2221">
        <v>32695</v>
      </c>
      <c r="GD89" s="1351" t="s">
        <v>34</v>
      </c>
      <c r="GE89" s="630" t="s">
        <v>26</v>
      </c>
      <c r="GF89" s="88"/>
      <c r="GG89" s="89"/>
      <c r="GH89" s="101"/>
      <c r="GU89" s="1360"/>
      <c r="GV89" s="630"/>
    </row>
    <row r="90" spans="1:204" ht="15" customHeight="1">
      <c r="A90" s="88" t="s">
        <v>26</v>
      </c>
      <c r="B90" s="89" t="s">
        <v>26</v>
      </c>
      <c r="C90" s="135" t="s">
        <v>173</v>
      </c>
      <c r="D90" s="2221">
        <v>814</v>
      </c>
      <c r="E90" s="2221" t="s">
        <v>22</v>
      </c>
      <c r="F90" s="2221"/>
      <c r="G90" s="2221">
        <v>957</v>
      </c>
      <c r="H90" s="2221">
        <v>278</v>
      </c>
      <c r="I90" s="2221" t="s">
        <v>21</v>
      </c>
      <c r="J90" s="2221">
        <v>679</v>
      </c>
      <c r="K90" s="2221">
        <v>679</v>
      </c>
      <c r="L90" s="2221" t="s">
        <v>21</v>
      </c>
      <c r="M90" s="2221" t="s">
        <v>21</v>
      </c>
      <c r="N90" s="2221">
        <v>1218</v>
      </c>
      <c r="O90" s="2221">
        <v>2981</v>
      </c>
      <c r="P90" s="1351" t="s">
        <v>35</v>
      </c>
      <c r="Q90" s="630" t="s">
        <v>26</v>
      </c>
      <c r="R90" s="88" t="s">
        <v>26</v>
      </c>
      <c r="S90" s="89" t="s">
        <v>26</v>
      </c>
      <c r="T90" s="135" t="s">
        <v>173</v>
      </c>
      <c r="U90" s="2221">
        <v>1488736</v>
      </c>
      <c r="V90" s="2221" t="s">
        <v>22</v>
      </c>
      <c r="W90" s="2587">
        <v>1480010</v>
      </c>
      <c r="X90" s="2587"/>
      <c r="Y90" s="2221" t="s">
        <v>21</v>
      </c>
      <c r="Z90" s="2221" t="s">
        <v>21</v>
      </c>
      <c r="AA90" s="2221">
        <v>1480010</v>
      </c>
      <c r="AB90" s="2221">
        <v>1480010</v>
      </c>
      <c r="AC90" s="2221" t="s">
        <v>21</v>
      </c>
      <c r="AD90" s="2221" t="s">
        <v>21</v>
      </c>
      <c r="AE90" s="2221">
        <v>8727</v>
      </c>
      <c r="AF90" s="2221">
        <v>7278</v>
      </c>
      <c r="AG90" s="1351" t="s">
        <v>35</v>
      </c>
      <c r="AH90" s="630" t="s">
        <v>26</v>
      </c>
      <c r="AI90" s="88" t="s">
        <v>26</v>
      </c>
      <c r="AJ90" s="89" t="s">
        <v>26</v>
      </c>
      <c r="AK90" s="135" t="s">
        <v>173</v>
      </c>
      <c r="AL90" s="2221">
        <v>292447</v>
      </c>
      <c r="AM90" s="2221" t="s">
        <v>22</v>
      </c>
      <c r="AN90" s="2587">
        <v>408763</v>
      </c>
      <c r="AO90" s="2587"/>
      <c r="AP90" s="2221">
        <v>224421</v>
      </c>
      <c r="AQ90" s="2221">
        <v>10717</v>
      </c>
      <c r="AR90" s="2221">
        <v>173625</v>
      </c>
      <c r="AS90" s="2221">
        <v>48983</v>
      </c>
      <c r="AT90" s="2221">
        <v>113341</v>
      </c>
      <c r="AU90" s="2221">
        <v>11301</v>
      </c>
      <c r="AV90" s="2221">
        <v>1997</v>
      </c>
      <c r="AW90" s="2221">
        <v>293215</v>
      </c>
      <c r="AX90" s="1351" t="s">
        <v>35</v>
      </c>
      <c r="AY90" s="630" t="s">
        <v>26</v>
      </c>
      <c r="AZ90" s="88" t="s">
        <v>26</v>
      </c>
      <c r="BA90" s="89" t="s">
        <v>26</v>
      </c>
      <c r="BB90" s="135" t="s">
        <v>173</v>
      </c>
      <c r="BC90" s="2221">
        <v>46330</v>
      </c>
      <c r="BD90" s="2221" t="s">
        <v>22</v>
      </c>
      <c r="BE90" s="2587">
        <v>125705</v>
      </c>
      <c r="BF90" s="2587"/>
      <c r="BG90" s="2221">
        <v>58784</v>
      </c>
      <c r="BH90" s="2221" t="s">
        <v>21</v>
      </c>
      <c r="BI90" s="2221">
        <v>66921</v>
      </c>
      <c r="BJ90" s="2221">
        <v>33079</v>
      </c>
      <c r="BK90" s="2221">
        <v>33281</v>
      </c>
      <c r="BL90" s="2221">
        <v>561</v>
      </c>
      <c r="BM90" s="2221">
        <v>381</v>
      </c>
      <c r="BN90" s="2221">
        <v>14438</v>
      </c>
      <c r="BO90" s="1351" t="s">
        <v>35</v>
      </c>
      <c r="BP90" s="630" t="s">
        <v>26</v>
      </c>
      <c r="BQ90" s="88" t="s">
        <v>26</v>
      </c>
      <c r="BR90" s="89" t="s">
        <v>26</v>
      </c>
      <c r="BS90" s="135" t="s">
        <v>173</v>
      </c>
      <c r="BT90" s="2221">
        <v>219498</v>
      </c>
      <c r="BU90" s="2221" t="s">
        <v>22</v>
      </c>
      <c r="BV90" s="2587">
        <v>285724</v>
      </c>
      <c r="BW90" s="2587"/>
      <c r="BX90" s="2221">
        <v>147227</v>
      </c>
      <c r="BY90" s="2221" t="s">
        <v>21</v>
      </c>
      <c r="BZ90" s="2221">
        <v>138497</v>
      </c>
      <c r="CA90" s="2221">
        <v>48711</v>
      </c>
      <c r="CB90" s="2221">
        <v>89133</v>
      </c>
      <c r="CC90" s="2221">
        <v>653</v>
      </c>
      <c r="CD90" s="2221">
        <v>13040</v>
      </c>
      <c r="CE90" s="2221">
        <v>766687</v>
      </c>
      <c r="CF90" s="1351" t="s">
        <v>35</v>
      </c>
      <c r="CG90" s="630" t="s">
        <v>26</v>
      </c>
      <c r="CH90" s="88" t="s">
        <v>26</v>
      </c>
      <c r="CI90" s="89" t="s">
        <v>26</v>
      </c>
      <c r="CJ90" s="135" t="s">
        <v>173</v>
      </c>
      <c r="CK90" s="2221">
        <v>7661743</v>
      </c>
      <c r="CL90" s="2221">
        <v>3893819</v>
      </c>
      <c r="CM90" s="2587">
        <v>9776809</v>
      </c>
      <c r="CN90" s="2587"/>
      <c r="CO90" s="2221">
        <v>1944014</v>
      </c>
      <c r="CP90" s="2221">
        <v>233340</v>
      </c>
      <c r="CQ90" s="2221">
        <v>7599455</v>
      </c>
      <c r="CR90" s="2221">
        <v>2953723</v>
      </c>
      <c r="CS90" s="2221">
        <v>4555272</v>
      </c>
      <c r="CT90" s="2221">
        <v>90459</v>
      </c>
      <c r="CU90" s="2221">
        <v>1716507</v>
      </c>
      <c r="CV90" s="2221">
        <v>8432778</v>
      </c>
      <c r="CW90" s="1351" t="s">
        <v>35</v>
      </c>
      <c r="CX90" s="630" t="s">
        <v>26</v>
      </c>
      <c r="CY90" s="88" t="s">
        <v>26</v>
      </c>
      <c r="CZ90" s="89" t="s">
        <v>26</v>
      </c>
      <c r="DA90" s="135" t="s">
        <v>173</v>
      </c>
      <c r="DB90" s="2221">
        <v>26367</v>
      </c>
      <c r="DC90" s="2221">
        <v>80397</v>
      </c>
      <c r="DD90" s="2587">
        <v>34729</v>
      </c>
      <c r="DE90" s="2587"/>
      <c r="DF90" s="2221" t="s">
        <v>21</v>
      </c>
      <c r="DG90" s="2221" t="s">
        <v>21</v>
      </c>
      <c r="DH90" s="2221">
        <v>34729</v>
      </c>
      <c r="DI90" s="2221">
        <v>34729</v>
      </c>
      <c r="DJ90" s="2221" t="s">
        <v>21</v>
      </c>
      <c r="DK90" s="2221" t="s">
        <v>21</v>
      </c>
      <c r="DL90" s="2221">
        <v>71650</v>
      </c>
      <c r="DM90" s="2221">
        <v>44170</v>
      </c>
      <c r="DN90" s="1351" t="s">
        <v>35</v>
      </c>
      <c r="DO90" s="630" t="s">
        <v>26</v>
      </c>
      <c r="DP90" s="88" t="s">
        <v>26</v>
      </c>
      <c r="DQ90" s="89" t="s">
        <v>26</v>
      </c>
      <c r="DR90" s="135" t="s">
        <v>173</v>
      </c>
      <c r="DS90" s="2221">
        <v>24021</v>
      </c>
      <c r="DT90" s="2221">
        <v>664635</v>
      </c>
      <c r="DU90" s="2587">
        <v>470476</v>
      </c>
      <c r="DV90" s="2587"/>
      <c r="DW90" s="2221">
        <v>188333</v>
      </c>
      <c r="DX90" s="2221">
        <v>428</v>
      </c>
      <c r="DY90" s="2221">
        <v>281715</v>
      </c>
      <c r="DZ90" s="2221" t="s">
        <v>21</v>
      </c>
      <c r="EA90" s="2221">
        <v>257832</v>
      </c>
      <c r="EB90" s="2221">
        <v>23883</v>
      </c>
      <c r="EC90" s="2221">
        <v>190362</v>
      </c>
      <c r="ED90" s="2221" t="s">
        <v>22</v>
      </c>
      <c r="EE90" s="1351" t="s">
        <v>35</v>
      </c>
      <c r="EF90" s="630" t="s">
        <v>26</v>
      </c>
      <c r="EG90" s="88" t="s">
        <v>26</v>
      </c>
      <c r="EH90" s="89" t="s">
        <v>26</v>
      </c>
      <c r="EI90" s="135" t="s">
        <v>173</v>
      </c>
      <c r="EJ90" s="2221">
        <v>190806</v>
      </c>
      <c r="EK90" s="2221" t="s">
        <v>22</v>
      </c>
      <c r="EL90" s="2587">
        <v>132398</v>
      </c>
      <c r="EM90" s="2587"/>
      <c r="EN90" s="2221">
        <v>20253</v>
      </c>
      <c r="EO90" s="2221">
        <v>33208</v>
      </c>
      <c r="EP90" s="2221">
        <v>78937</v>
      </c>
      <c r="EQ90" s="2221">
        <v>19618</v>
      </c>
      <c r="ER90" s="2221">
        <v>54875</v>
      </c>
      <c r="ES90" s="2221">
        <v>4444</v>
      </c>
      <c r="ET90" s="2221">
        <v>17444</v>
      </c>
      <c r="EU90" s="2221">
        <v>52463</v>
      </c>
      <c r="EV90" s="1351" t="s">
        <v>35</v>
      </c>
      <c r="EW90" s="630" t="s">
        <v>26</v>
      </c>
      <c r="EX90" s="88" t="s">
        <v>26</v>
      </c>
      <c r="EY90" s="89" t="s">
        <v>26</v>
      </c>
      <c r="EZ90" s="135" t="s">
        <v>173</v>
      </c>
      <c r="FA90" s="2221">
        <v>1016593</v>
      </c>
      <c r="FB90" s="2221" t="s">
        <v>22</v>
      </c>
      <c r="FC90" s="2587">
        <v>1016593</v>
      </c>
      <c r="FD90" s="2587"/>
      <c r="FE90" s="2221">
        <v>1016593</v>
      </c>
      <c r="FF90" s="2221" t="s">
        <v>21</v>
      </c>
      <c r="FG90" s="2221" t="s">
        <v>21</v>
      </c>
      <c r="FH90" s="2221" t="s">
        <v>22</v>
      </c>
      <c r="FI90" s="2221" t="s">
        <v>21</v>
      </c>
      <c r="FJ90" s="2221" t="s">
        <v>21</v>
      </c>
      <c r="FK90" s="2221" t="s">
        <v>21</v>
      </c>
      <c r="FL90" s="2221">
        <v>3604</v>
      </c>
      <c r="FM90" s="1351" t="s">
        <v>35</v>
      </c>
      <c r="FN90" s="630" t="s">
        <v>26</v>
      </c>
      <c r="FO90" s="88" t="s">
        <v>26</v>
      </c>
      <c r="FP90" s="89" t="s">
        <v>26</v>
      </c>
      <c r="FQ90" s="135" t="s">
        <v>173</v>
      </c>
      <c r="FR90" s="2221">
        <v>33720</v>
      </c>
      <c r="FS90" s="2221" t="s">
        <v>21</v>
      </c>
      <c r="FT90" s="2587">
        <v>36616</v>
      </c>
      <c r="FU90" s="2587"/>
      <c r="FV90" s="2221">
        <v>30448</v>
      </c>
      <c r="FW90" s="2221" t="s">
        <v>21</v>
      </c>
      <c r="FX90" s="2221">
        <v>6168</v>
      </c>
      <c r="FY90" s="2221">
        <v>1022</v>
      </c>
      <c r="FZ90" s="2221">
        <v>5038</v>
      </c>
      <c r="GA90" s="2221">
        <v>108</v>
      </c>
      <c r="GB90" s="2221" t="s">
        <v>21</v>
      </c>
      <c r="GC90" s="2221">
        <v>29843</v>
      </c>
      <c r="GD90" s="1351" t="s">
        <v>35</v>
      </c>
      <c r="GE90" s="630" t="s">
        <v>26</v>
      </c>
      <c r="GF90" s="88"/>
      <c r="GG90" s="89"/>
      <c r="GH90" s="101"/>
      <c r="GU90" s="1360"/>
      <c r="GV90" s="630"/>
    </row>
    <row r="91" spans="1:204" ht="15" customHeight="1">
      <c r="A91" s="88" t="s">
        <v>26</v>
      </c>
      <c r="B91" s="89" t="s">
        <v>26</v>
      </c>
      <c r="C91" s="135" t="s">
        <v>174</v>
      </c>
      <c r="D91" s="2221">
        <v>240</v>
      </c>
      <c r="E91" s="2221" t="s">
        <v>22</v>
      </c>
      <c r="F91" s="2221"/>
      <c r="G91" s="2221">
        <v>322</v>
      </c>
      <c r="H91" s="2221">
        <v>259</v>
      </c>
      <c r="I91" s="2221" t="s">
        <v>21</v>
      </c>
      <c r="J91" s="2221">
        <v>63</v>
      </c>
      <c r="K91" s="2221">
        <v>63</v>
      </c>
      <c r="L91" s="2221" t="s">
        <v>21</v>
      </c>
      <c r="M91" s="2221" t="s">
        <v>21</v>
      </c>
      <c r="N91" s="2221">
        <v>4122</v>
      </c>
      <c r="O91" s="2221">
        <v>1590</v>
      </c>
      <c r="P91" s="1351" t="s">
        <v>36</v>
      </c>
      <c r="Q91" s="630" t="s">
        <v>26</v>
      </c>
      <c r="R91" s="88" t="s">
        <v>26</v>
      </c>
      <c r="S91" s="89" t="s">
        <v>26</v>
      </c>
      <c r="T91" s="135" t="s">
        <v>174</v>
      </c>
      <c r="U91" s="2221">
        <v>1648566</v>
      </c>
      <c r="V91" s="2221" t="s">
        <v>22</v>
      </c>
      <c r="W91" s="2587">
        <v>1632381</v>
      </c>
      <c r="X91" s="2587"/>
      <c r="Y91" s="2221" t="s">
        <v>21</v>
      </c>
      <c r="Z91" s="2221" t="s">
        <v>21</v>
      </c>
      <c r="AA91" s="2221">
        <v>1632381</v>
      </c>
      <c r="AB91" s="2221">
        <v>1632381</v>
      </c>
      <c r="AC91" s="2221" t="s">
        <v>21</v>
      </c>
      <c r="AD91" s="2221" t="s">
        <v>21</v>
      </c>
      <c r="AE91" s="2221">
        <v>8770</v>
      </c>
      <c r="AF91" s="2221">
        <v>14693</v>
      </c>
      <c r="AG91" s="1351" t="s">
        <v>36</v>
      </c>
      <c r="AH91" s="630" t="s">
        <v>26</v>
      </c>
      <c r="AI91" s="88" t="s">
        <v>26</v>
      </c>
      <c r="AJ91" s="89" t="s">
        <v>26</v>
      </c>
      <c r="AK91" s="135" t="s">
        <v>174</v>
      </c>
      <c r="AL91" s="2221">
        <v>274218</v>
      </c>
      <c r="AM91" s="2221" t="s">
        <v>22</v>
      </c>
      <c r="AN91" s="2587">
        <v>406747</v>
      </c>
      <c r="AO91" s="2587"/>
      <c r="AP91" s="2221">
        <v>214643</v>
      </c>
      <c r="AQ91" s="2221">
        <v>13948</v>
      </c>
      <c r="AR91" s="2221">
        <v>178156</v>
      </c>
      <c r="AS91" s="2221">
        <v>49536</v>
      </c>
      <c r="AT91" s="2221">
        <v>115127</v>
      </c>
      <c r="AU91" s="2221">
        <v>13493</v>
      </c>
      <c r="AV91" s="2221">
        <v>1869</v>
      </c>
      <c r="AW91" s="2221">
        <v>288722</v>
      </c>
      <c r="AX91" s="1351" t="s">
        <v>36</v>
      </c>
      <c r="AY91" s="630" t="s">
        <v>26</v>
      </c>
      <c r="AZ91" s="88" t="s">
        <v>26</v>
      </c>
      <c r="BA91" s="89" t="s">
        <v>26</v>
      </c>
      <c r="BB91" s="135" t="s">
        <v>174</v>
      </c>
      <c r="BC91" s="2221">
        <v>51320</v>
      </c>
      <c r="BD91" s="2221" t="s">
        <v>22</v>
      </c>
      <c r="BE91" s="2587">
        <v>136205</v>
      </c>
      <c r="BF91" s="2587"/>
      <c r="BG91" s="2221">
        <v>67705</v>
      </c>
      <c r="BH91" s="2221" t="s">
        <v>21</v>
      </c>
      <c r="BI91" s="2221">
        <v>68500</v>
      </c>
      <c r="BJ91" s="2221">
        <v>28840</v>
      </c>
      <c r="BK91" s="2221">
        <v>39081</v>
      </c>
      <c r="BL91" s="2221">
        <v>579</v>
      </c>
      <c r="BM91" s="2221">
        <v>407</v>
      </c>
      <c r="BN91" s="2221">
        <v>17344</v>
      </c>
      <c r="BO91" s="1351" t="s">
        <v>36</v>
      </c>
      <c r="BP91" s="630" t="s">
        <v>26</v>
      </c>
      <c r="BQ91" s="88" t="s">
        <v>26</v>
      </c>
      <c r="BR91" s="89" t="s">
        <v>26</v>
      </c>
      <c r="BS91" s="135" t="s">
        <v>174</v>
      </c>
      <c r="BT91" s="2221">
        <v>388321</v>
      </c>
      <c r="BU91" s="2221" t="s">
        <v>22</v>
      </c>
      <c r="BV91" s="2587">
        <v>384917</v>
      </c>
      <c r="BW91" s="2587"/>
      <c r="BX91" s="2221">
        <v>178882</v>
      </c>
      <c r="BY91" s="2221" t="s">
        <v>21</v>
      </c>
      <c r="BZ91" s="2221">
        <v>206035</v>
      </c>
      <c r="CA91" s="2221">
        <v>86749</v>
      </c>
      <c r="CB91" s="2221">
        <v>119005</v>
      </c>
      <c r="CC91" s="2221">
        <v>281</v>
      </c>
      <c r="CD91" s="2221">
        <v>38283</v>
      </c>
      <c r="CE91" s="2221">
        <v>761345</v>
      </c>
      <c r="CF91" s="1351" t="s">
        <v>36</v>
      </c>
      <c r="CG91" s="630" t="s">
        <v>26</v>
      </c>
      <c r="CH91" s="88" t="s">
        <v>26</v>
      </c>
      <c r="CI91" s="89" t="s">
        <v>26</v>
      </c>
      <c r="CJ91" s="135" t="s">
        <v>174</v>
      </c>
      <c r="CK91" s="2221">
        <v>8514074</v>
      </c>
      <c r="CL91" s="2221">
        <v>4078468</v>
      </c>
      <c r="CM91" s="2587">
        <v>10215831</v>
      </c>
      <c r="CN91" s="2587"/>
      <c r="CO91" s="2221">
        <v>2021224</v>
      </c>
      <c r="CP91" s="2221">
        <v>246007</v>
      </c>
      <c r="CQ91" s="2221">
        <v>7948601</v>
      </c>
      <c r="CR91" s="2221">
        <v>3098223</v>
      </c>
      <c r="CS91" s="2221">
        <v>4733219</v>
      </c>
      <c r="CT91" s="2221">
        <v>117159</v>
      </c>
      <c r="CU91" s="2221">
        <v>1866818</v>
      </c>
      <c r="CV91" s="2221">
        <v>8878474</v>
      </c>
      <c r="CW91" s="1351" t="s">
        <v>36</v>
      </c>
      <c r="CX91" s="630" t="s">
        <v>26</v>
      </c>
      <c r="CY91" s="88" t="s">
        <v>26</v>
      </c>
      <c r="CZ91" s="89" t="s">
        <v>26</v>
      </c>
      <c r="DA91" s="135" t="s">
        <v>174</v>
      </c>
      <c r="DB91" s="2221">
        <v>23623</v>
      </c>
      <c r="DC91" s="2221">
        <v>82082</v>
      </c>
      <c r="DD91" s="2587">
        <v>24632</v>
      </c>
      <c r="DE91" s="2587"/>
      <c r="DF91" s="2221" t="s">
        <v>21</v>
      </c>
      <c r="DG91" s="2221" t="s">
        <v>21</v>
      </c>
      <c r="DH91" s="2221">
        <v>24632</v>
      </c>
      <c r="DI91" s="2221">
        <v>24632</v>
      </c>
      <c r="DJ91" s="2221" t="s">
        <v>21</v>
      </c>
      <c r="DK91" s="2221" t="s">
        <v>21</v>
      </c>
      <c r="DL91" s="2221">
        <v>77935</v>
      </c>
      <c r="DM91" s="2221">
        <v>46775</v>
      </c>
      <c r="DN91" s="1351" t="s">
        <v>36</v>
      </c>
      <c r="DO91" s="630" t="s">
        <v>26</v>
      </c>
      <c r="DP91" s="88" t="s">
        <v>26</v>
      </c>
      <c r="DQ91" s="89" t="s">
        <v>26</v>
      </c>
      <c r="DR91" s="135" t="s">
        <v>174</v>
      </c>
      <c r="DS91" s="2221">
        <v>26070</v>
      </c>
      <c r="DT91" s="2221">
        <v>674281</v>
      </c>
      <c r="DU91" s="2587">
        <v>465398</v>
      </c>
      <c r="DV91" s="2587"/>
      <c r="DW91" s="2221">
        <v>163495</v>
      </c>
      <c r="DX91" s="2221">
        <v>1431</v>
      </c>
      <c r="DY91" s="2221">
        <v>300472</v>
      </c>
      <c r="DZ91" s="2221" t="s">
        <v>21</v>
      </c>
      <c r="EA91" s="2221">
        <v>276738</v>
      </c>
      <c r="EB91" s="2221">
        <v>23734</v>
      </c>
      <c r="EC91" s="2221">
        <v>213637</v>
      </c>
      <c r="ED91" s="2221" t="s">
        <v>22</v>
      </c>
      <c r="EE91" s="1351" t="s">
        <v>36</v>
      </c>
      <c r="EF91" s="630" t="s">
        <v>26</v>
      </c>
      <c r="EG91" s="88" t="s">
        <v>26</v>
      </c>
      <c r="EH91" s="89" t="s">
        <v>26</v>
      </c>
      <c r="EI91" s="135" t="s">
        <v>174</v>
      </c>
      <c r="EJ91" s="2221">
        <v>138527</v>
      </c>
      <c r="EK91" s="2221" t="s">
        <v>22</v>
      </c>
      <c r="EL91" s="2587">
        <v>133832</v>
      </c>
      <c r="EM91" s="2587"/>
      <c r="EN91" s="2221">
        <v>20622</v>
      </c>
      <c r="EO91" s="2221">
        <v>32585</v>
      </c>
      <c r="EP91" s="2221">
        <v>80625</v>
      </c>
      <c r="EQ91" s="2221">
        <v>19147</v>
      </c>
      <c r="ER91" s="2221">
        <v>56815</v>
      </c>
      <c r="ES91" s="2221">
        <v>4663</v>
      </c>
      <c r="ET91" s="2221">
        <v>20161</v>
      </c>
      <c r="EU91" s="2221">
        <v>36963</v>
      </c>
      <c r="EV91" s="1351" t="s">
        <v>36</v>
      </c>
      <c r="EW91" s="630" t="s">
        <v>26</v>
      </c>
      <c r="EX91" s="88" t="s">
        <v>26</v>
      </c>
      <c r="EY91" s="89" t="s">
        <v>26</v>
      </c>
      <c r="EZ91" s="135" t="s">
        <v>174</v>
      </c>
      <c r="FA91" s="2221">
        <v>978158</v>
      </c>
      <c r="FB91" s="2221" t="s">
        <v>22</v>
      </c>
      <c r="FC91" s="2587">
        <v>978029</v>
      </c>
      <c r="FD91" s="2587"/>
      <c r="FE91" s="2221">
        <v>978029</v>
      </c>
      <c r="FF91" s="2221" t="s">
        <v>21</v>
      </c>
      <c r="FG91" s="2221" t="s">
        <v>21</v>
      </c>
      <c r="FH91" s="2221" t="s">
        <v>22</v>
      </c>
      <c r="FI91" s="2221" t="s">
        <v>21</v>
      </c>
      <c r="FJ91" s="2221" t="s">
        <v>21</v>
      </c>
      <c r="FK91" s="2221" t="s">
        <v>21</v>
      </c>
      <c r="FL91" s="2221">
        <v>3776</v>
      </c>
      <c r="FM91" s="1351" t="s">
        <v>36</v>
      </c>
      <c r="FN91" s="630" t="s">
        <v>26</v>
      </c>
      <c r="FO91" s="88" t="s">
        <v>26</v>
      </c>
      <c r="FP91" s="89" t="s">
        <v>26</v>
      </c>
      <c r="FQ91" s="135" t="s">
        <v>174</v>
      </c>
      <c r="FR91" s="2221">
        <v>31712</v>
      </c>
      <c r="FS91" s="2221" t="s">
        <v>21</v>
      </c>
      <c r="FT91" s="2587">
        <v>33625</v>
      </c>
      <c r="FU91" s="2587"/>
      <c r="FV91" s="2221">
        <v>27132</v>
      </c>
      <c r="FW91" s="2221" t="s">
        <v>21</v>
      </c>
      <c r="FX91" s="2221">
        <v>6493</v>
      </c>
      <c r="FY91" s="2221">
        <v>714</v>
      </c>
      <c r="FZ91" s="2221">
        <v>5550</v>
      </c>
      <c r="GA91" s="2221">
        <v>229</v>
      </c>
      <c r="GB91" s="2221" t="s">
        <v>21</v>
      </c>
      <c r="GC91" s="2221">
        <v>27963</v>
      </c>
      <c r="GD91" s="1351" t="s">
        <v>36</v>
      </c>
      <c r="GE91" s="630" t="s">
        <v>26</v>
      </c>
      <c r="GF91" s="88"/>
      <c r="GG91" s="89"/>
      <c r="GH91" s="101"/>
      <c r="GU91" s="1360"/>
      <c r="GV91" s="630"/>
    </row>
    <row r="92" spans="1:204" ht="15" customHeight="1">
      <c r="A92" s="88" t="s">
        <v>26</v>
      </c>
      <c r="B92" s="89" t="s">
        <v>26</v>
      </c>
      <c r="C92" s="135" t="s">
        <v>175</v>
      </c>
      <c r="D92" s="2221">
        <v>2146</v>
      </c>
      <c r="E92" s="2221" t="s">
        <v>22</v>
      </c>
      <c r="F92" s="2221"/>
      <c r="G92" s="2221">
        <v>2220</v>
      </c>
      <c r="H92" s="2221">
        <v>136</v>
      </c>
      <c r="I92" s="2221" t="s">
        <v>21</v>
      </c>
      <c r="J92" s="2221">
        <v>2084</v>
      </c>
      <c r="K92" s="2221">
        <v>2084</v>
      </c>
      <c r="L92" s="2221" t="s">
        <v>21</v>
      </c>
      <c r="M92" s="2221" t="s">
        <v>21</v>
      </c>
      <c r="N92" s="2221">
        <v>2400</v>
      </c>
      <c r="O92" s="2221">
        <v>1516</v>
      </c>
      <c r="P92" s="1351" t="s">
        <v>37</v>
      </c>
      <c r="Q92" s="630" t="s">
        <v>26</v>
      </c>
      <c r="R92" s="88" t="s">
        <v>26</v>
      </c>
      <c r="S92" s="89" t="s">
        <v>26</v>
      </c>
      <c r="T92" s="135" t="s">
        <v>175</v>
      </c>
      <c r="U92" s="2221">
        <v>1783590</v>
      </c>
      <c r="V92" s="2221" t="s">
        <v>22</v>
      </c>
      <c r="W92" s="2587">
        <v>1777317</v>
      </c>
      <c r="X92" s="2587"/>
      <c r="Y92" s="2221" t="s">
        <v>21</v>
      </c>
      <c r="Z92" s="2221" t="s">
        <v>21</v>
      </c>
      <c r="AA92" s="2221">
        <v>1777317</v>
      </c>
      <c r="AB92" s="2221">
        <v>1777317</v>
      </c>
      <c r="AC92" s="2221" t="s">
        <v>21</v>
      </c>
      <c r="AD92" s="2221" t="s">
        <v>21</v>
      </c>
      <c r="AE92" s="2221">
        <v>8914</v>
      </c>
      <c r="AF92" s="2221">
        <v>12052</v>
      </c>
      <c r="AG92" s="1351" t="s">
        <v>37</v>
      </c>
      <c r="AH92" s="630" t="s">
        <v>26</v>
      </c>
      <c r="AI92" s="88" t="s">
        <v>26</v>
      </c>
      <c r="AJ92" s="89" t="s">
        <v>26</v>
      </c>
      <c r="AK92" s="135" t="s">
        <v>175</v>
      </c>
      <c r="AL92" s="2221">
        <v>276464</v>
      </c>
      <c r="AM92" s="2221" t="s">
        <v>22</v>
      </c>
      <c r="AN92" s="2587">
        <v>405609</v>
      </c>
      <c r="AO92" s="2587"/>
      <c r="AP92" s="2221">
        <v>217073</v>
      </c>
      <c r="AQ92" s="2221">
        <v>12880</v>
      </c>
      <c r="AR92" s="2221">
        <v>175656</v>
      </c>
      <c r="AS92" s="2221">
        <v>49041</v>
      </c>
      <c r="AT92" s="2221">
        <v>113714</v>
      </c>
      <c r="AU92" s="2221">
        <v>12901</v>
      </c>
      <c r="AV92" s="2221">
        <v>1620</v>
      </c>
      <c r="AW92" s="2221">
        <v>281041</v>
      </c>
      <c r="AX92" s="1351" t="s">
        <v>37</v>
      </c>
      <c r="AY92" s="630" t="s">
        <v>26</v>
      </c>
      <c r="AZ92" s="88" t="s">
        <v>26</v>
      </c>
      <c r="BA92" s="89" t="s">
        <v>26</v>
      </c>
      <c r="BB92" s="135" t="s">
        <v>175</v>
      </c>
      <c r="BC92" s="2221">
        <v>43084</v>
      </c>
      <c r="BD92" s="2221" t="s">
        <v>22</v>
      </c>
      <c r="BE92" s="2587">
        <v>141678</v>
      </c>
      <c r="BF92" s="2587"/>
      <c r="BG92" s="2221">
        <v>72418</v>
      </c>
      <c r="BH92" s="2221" t="s">
        <v>21</v>
      </c>
      <c r="BI92" s="2221">
        <v>69260</v>
      </c>
      <c r="BJ92" s="2221">
        <v>33313</v>
      </c>
      <c r="BK92" s="2221">
        <v>35454</v>
      </c>
      <c r="BL92" s="2221">
        <v>493</v>
      </c>
      <c r="BM92" s="2221">
        <v>389</v>
      </c>
      <c r="BN92" s="2221">
        <v>12871</v>
      </c>
      <c r="BO92" s="1351" t="s">
        <v>37</v>
      </c>
      <c r="BP92" s="630" t="s">
        <v>26</v>
      </c>
      <c r="BQ92" s="88" t="s">
        <v>26</v>
      </c>
      <c r="BR92" s="89" t="s">
        <v>26</v>
      </c>
      <c r="BS92" s="135" t="s">
        <v>175</v>
      </c>
      <c r="BT92" s="2221">
        <v>338889</v>
      </c>
      <c r="BU92" s="2221" t="s">
        <v>22</v>
      </c>
      <c r="BV92" s="2587">
        <v>369354</v>
      </c>
      <c r="BW92" s="2587"/>
      <c r="BX92" s="2221">
        <v>175635</v>
      </c>
      <c r="BY92" s="2221" t="s">
        <v>21</v>
      </c>
      <c r="BZ92" s="2221">
        <v>193719</v>
      </c>
      <c r="CA92" s="2221">
        <v>78400</v>
      </c>
      <c r="CB92" s="2221">
        <v>114839</v>
      </c>
      <c r="CC92" s="2221">
        <v>480</v>
      </c>
      <c r="CD92" s="2221">
        <v>25687</v>
      </c>
      <c r="CE92" s="2221">
        <v>734959</v>
      </c>
      <c r="CF92" s="1351" t="s">
        <v>37</v>
      </c>
      <c r="CG92" s="630" t="s">
        <v>26</v>
      </c>
      <c r="CH92" s="88" t="s">
        <v>26</v>
      </c>
      <c r="CI92" s="89" t="s">
        <v>26</v>
      </c>
      <c r="CJ92" s="135" t="s">
        <v>175</v>
      </c>
      <c r="CK92" s="2221">
        <v>7144378</v>
      </c>
      <c r="CL92" s="2221">
        <v>4139573</v>
      </c>
      <c r="CM92" s="2587">
        <v>10352057</v>
      </c>
      <c r="CN92" s="2587"/>
      <c r="CO92" s="2221">
        <v>2073714</v>
      </c>
      <c r="CP92" s="2221">
        <v>230495</v>
      </c>
      <c r="CQ92" s="2221">
        <v>8047848</v>
      </c>
      <c r="CR92" s="2221">
        <v>3158587</v>
      </c>
      <c r="CS92" s="2221">
        <v>4759146</v>
      </c>
      <c r="CT92" s="2221">
        <v>130116</v>
      </c>
      <c r="CU92" s="2221">
        <v>1835749</v>
      </c>
      <c r="CV92" s="2221">
        <v>7880136</v>
      </c>
      <c r="CW92" s="1351" t="s">
        <v>37</v>
      </c>
      <c r="CX92" s="630" t="s">
        <v>26</v>
      </c>
      <c r="CY92" s="88" t="s">
        <v>26</v>
      </c>
      <c r="CZ92" s="89" t="s">
        <v>26</v>
      </c>
      <c r="DA92" s="135" t="s">
        <v>175</v>
      </c>
      <c r="DB92" s="2221">
        <v>37449</v>
      </c>
      <c r="DC92" s="2221">
        <v>81596</v>
      </c>
      <c r="DD92" s="2587">
        <v>47646</v>
      </c>
      <c r="DE92" s="2587"/>
      <c r="DF92" s="2221" t="s">
        <v>21</v>
      </c>
      <c r="DG92" s="2221" t="s">
        <v>21</v>
      </c>
      <c r="DH92" s="2221">
        <v>47646</v>
      </c>
      <c r="DI92" s="2221">
        <v>47646</v>
      </c>
      <c r="DJ92" s="2221" t="s">
        <v>21</v>
      </c>
      <c r="DK92" s="2221" t="s">
        <v>21</v>
      </c>
      <c r="DL92" s="2221">
        <v>70342</v>
      </c>
      <c r="DM92" s="2221">
        <v>47644</v>
      </c>
      <c r="DN92" s="1351" t="s">
        <v>37</v>
      </c>
      <c r="DO92" s="630" t="s">
        <v>26</v>
      </c>
      <c r="DP92" s="88" t="s">
        <v>26</v>
      </c>
      <c r="DQ92" s="89" t="s">
        <v>26</v>
      </c>
      <c r="DR92" s="135" t="s">
        <v>175</v>
      </c>
      <c r="DS92" s="2221">
        <v>26043</v>
      </c>
      <c r="DT92" s="2221">
        <v>734945</v>
      </c>
      <c r="DU92" s="2587">
        <v>513145</v>
      </c>
      <c r="DV92" s="2587"/>
      <c r="DW92" s="2221">
        <v>188370</v>
      </c>
      <c r="DX92" s="2221">
        <v>1200</v>
      </c>
      <c r="DY92" s="2221">
        <v>323575</v>
      </c>
      <c r="DZ92" s="2221" t="s">
        <v>21</v>
      </c>
      <c r="EA92" s="2221">
        <v>283849</v>
      </c>
      <c r="EB92" s="2221">
        <v>39726</v>
      </c>
      <c r="EC92" s="2221">
        <v>218790</v>
      </c>
      <c r="ED92" s="2221" t="s">
        <v>22</v>
      </c>
      <c r="EE92" s="1351" t="s">
        <v>37</v>
      </c>
      <c r="EF92" s="630" t="s">
        <v>26</v>
      </c>
      <c r="EG92" s="88" t="s">
        <v>26</v>
      </c>
      <c r="EH92" s="89" t="s">
        <v>26</v>
      </c>
      <c r="EI92" s="135" t="s">
        <v>175</v>
      </c>
      <c r="EJ92" s="2221">
        <v>131671</v>
      </c>
      <c r="EK92" s="2221" t="s">
        <v>22</v>
      </c>
      <c r="EL92" s="2587">
        <v>126239</v>
      </c>
      <c r="EM92" s="2587"/>
      <c r="EN92" s="2221">
        <v>16576</v>
      </c>
      <c r="EO92" s="2221">
        <v>33017</v>
      </c>
      <c r="EP92" s="2221">
        <v>76646</v>
      </c>
      <c r="EQ92" s="2221">
        <v>18090</v>
      </c>
      <c r="ER92" s="2221">
        <v>54350</v>
      </c>
      <c r="ES92" s="2221">
        <v>4206</v>
      </c>
      <c r="ET92" s="2221">
        <v>17453</v>
      </c>
      <c r="EU92" s="2221">
        <v>24902</v>
      </c>
      <c r="EV92" s="1351" t="s">
        <v>37</v>
      </c>
      <c r="EW92" s="630" t="s">
        <v>26</v>
      </c>
      <c r="EX92" s="88" t="s">
        <v>26</v>
      </c>
      <c r="EY92" s="89" t="s">
        <v>26</v>
      </c>
      <c r="EZ92" s="135" t="s">
        <v>175</v>
      </c>
      <c r="FA92" s="2221">
        <v>1023798</v>
      </c>
      <c r="FB92" s="2221" t="s">
        <v>22</v>
      </c>
      <c r="FC92" s="2587">
        <v>1023716</v>
      </c>
      <c r="FD92" s="2587"/>
      <c r="FE92" s="2221">
        <v>1023716</v>
      </c>
      <c r="FF92" s="2221" t="s">
        <v>21</v>
      </c>
      <c r="FG92" s="2221" t="s">
        <v>21</v>
      </c>
      <c r="FH92" s="2221" t="s">
        <v>22</v>
      </c>
      <c r="FI92" s="2221" t="s">
        <v>21</v>
      </c>
      <c r="FJ92" s="2221" t="s">
        <v>21</v>
      </c>
      <c r="FK92" s="2221" t="s">
        <v>21</v>
      </c>
      <c r="FL92" s="2221">
        <v>3865</v>
      </c>
      <c r="FM92" s="1351" t="s">
        <v>37</v>
      </c>
      <c r="FN92" s="630" t="s">
        <v>26</v>
      </c>
      <c r="FO92" s="88" t="s">
        <v>26</v>
      </c>
      <c r="FP92" s="89" t="s">
        <v>26</v>
      </c>
      <c r="FQ92" s="135" t="s">
        <v>175</v>
      </c>
      <c r="FR92" s="2221">
        <v>40571</v>
      </c>
      <c r="FS92" s="2221" t="s">
        <v>21</v>
      </c>
      <c r="FT92" s="2587">
        <v>41424</v>
      </c>
      <c r="FU92" s="2587"/>
      <c r="FV92" s="2221">
        <v>36511</v>
      </c>
      <c r="FW92" s="2221" t="s">
        <v>21</v>
      </c>
      <c r="FX92" s="2221">
        <v>4913</v>
      </c>
      <c r="FY92" s="2221">
        <v>975</v>
      </c>
      <c r="FZ92" s="2221">
        <v>3872</v>
      </c>
      <c r="GA92" s="2221">
        <v>66</v>
      </c>
      <c r="GB92" s="2221" t="s">
        <v>21</v>
      </c>
      <c r="GC92" s="2221">
        <v>27152</v>
      </c>
      <c r="GD92" s="1351" t="s">
        <v>37</v>
      </c>
      <c r="GE92" s="630" t="s">
        <v>26</v>
      </c>
      <c r="GF92" s="88"/>
      <c r="GG92" s="89"/>
      <c r="GH92" s="101"/>
      <c r="GU92" s="1360"/>
      <c r="GV92" s="630"/>
    </row>
    <row r="93" spans="1:204" ht="15" customHeight="1">
      <c r="A93" s="88" t="s">
        <v>26</v>
      </c>
      <c r="B93" s="89" t="s">
        <v>26</v>
      </c>
      <c r="C93" s="135" t="s">
        <v>176</v>
      </c>
      <c r="D93" s="2221">
        <v>2342</v>
      </c>
      <c r="E93" s="2221" t="s">
        <v>22</v>
      </c>
      <c r="F93" s="2221"/>
      <c r="G93" s="2221">
        <v>2290</v>
      </c>
      <c r="H93" s="2221">
        <v>221</v>
      </c>
      <c r="I93" s="2221" t="s">
        <v>21</v>
      </c>
      <c r="J93" s="2221">
        <v>2069</v>
      </c>
      <c r="K93" s="2221">
        <v>2069</v>
      </c>
      <c r="L93" s="2221" t="s">
        <v>21</v>
      </c>
      <c r="M93" s="2221" t="s">
        <v>21</v>
      </c>
      <c r="N93" s="2221">
        <v>2215</v>
      </c>
      <c r="O93" s="2221">
        <v>1569</v>
      </c>
      <c r="P93" s="1351" t="s">
        <v>38</v>
      </c>
      <c r="Q93" s="630" t="s">
        <v>26</v>
      </c>
      <c r="R93" s="88" t="s">
        <v>26</v>
      </c>
      <c r="S93" s="89" t="s">
        <v>26</v>
      </c>
      <c r="T93" s="135" t="s">
        <v>176</v>
      </c>
      <c r="U93" s="2221">
        <v>1622388</v>
      </c>
      <c r="V93" s="2221" t="s">
        <v>22</v>
      </c>
      <c r="W93" s="2587">
        <v>1616951</v>
      </c>
      <c r="X93" s="2587"/>
      <c r="Y93" s="2221" t="s">
        <v>21</v>
      </c>
      <c r="Z93" s="2221" t="s">
        <v>21</v>
      </c>
      <c r="AA93" s="2221">
        <v>1616951</v>
      </c>
      <c r="AB93" s="2221">
        <v>1616951</v>
      </c>
      <c r="AC93" s="2221" t="s">
        <v>21</v>
      </c>
      <c r="AD93" s="2221" t="s">
        <v>21</v>
      </c>
      <c r="AE93" s="2221">
        <v>9121</v>
      </c>
      <c r="AF93" s="2221">
        <v>8368</v>
      </c>
      <c r="AG93" s="1351" t="s">
        <v>38</v>
      </c>
      <c r="AH93" s="630" t="s">
        <v>26</v>
      </c>
      <c r="AI93" s="88" t="s">
        <v>26</v>
      </c>
      <c r="AJ93" s="89" t="s">
        <v>26</v>
      </c>
      <c r="AK93" s="135" t="s">
        <v>176</v>
      </c>
      <c r="AL93" s="2221">
        <v>290892</v>
      </c>
      <c r="AM93" s="2221" t="s">
        <v>22</v>
      </c>
      <c r="AN93" s="2587">
        <v>426835</v>
      </c>
      <c r="AO93" s="2587"/>
      <c r="AP93" s="2221">
        <v>241822</v>
      </c>
      <c r="AQ93" s="2221">
        <v>14675</v>
      </c>
      <c r="AR93" s="2221">
        <v>170338</v>
      </c>
      <c r="AS93" s="2221">
        <v>47961</v>
      </c>
      <c r="AT93" s="2221">
        <v>110961</v>
      </c>
      <c r="AU93" s="2221">
        <v>11416</v>
      </c>
      <c r="AV93" s="2221">
        <v>1943</v>
      </c>
      <c r="AW93" s="2221">
        <v>278856</v>
      </c>
      <c r="AX93" s="1351" t="s">
        <v>38</v>
      </c>
      <c r="AY93" s="630" t="s">
        <v>26</v>
      </c>
      <c r="AZ93" s="88" t="s">
        <v>26</v>
      </c>
      <c r="BA93" s="89" t="s">
        <v>26</v>
      </c>
      <c r="BB93" s="135" t="s">
        <v>176</v>
      </c>
      <c r="BC93" s="2221">
        <v>50440</v>
      </c>
      <c r="BD93" s="2221" t="s">
        <v>22</v>
      </c>
      <c r="BE93" s="2587">
        <v>131584</v>
      </c>
      <c r="BF93" s="2587"/>
      <c r="BG93" s="2221">
        <v>64259</v>
      </c>
      <c r="BH93" s="2221" t="s">
        <v>21</v>
      </c>
      <c r="BI93" s="2221">
        <v>67325</v>
      </c>
      <c r="BJ93" s="2221">
        <v>31922</v>
      </c>
      <c r="BK93" s="2221">
        <v>34834</v>
      </c>
      <c r="BL93" s="2221">
        <v>569</v>
      </c>
      <c r="BM93" s="2221">
        <v>405</v>
      </c>
      <c r="BN93" s="2221">
        <v>13013</v>
      </c>
      <c r="BO93" s="1351" t="s">
        <v>38</v>
      </c>
      <c r="BP93" s="630" t="s">
        <v>26</v>
      </c>
      <c r="BQ93" s="88" t="s">
        <v>26</v>
      </c>
      <c r="BR93" s="89" t="s">
        <v>26</v>
      </c>
      <c r="BS93" s="135" t="s">
        <v>176</v>
      </c>
      <c r="BT93" s="2221">
        <v>372106</v>
      </c>
      <c r="BU93" s="2221" t="s">
        <v>22</v>
      </c>
      <c r="BV93" s="2587">
        <v>399350</v>
      </c>
      <c r="BW93" s="2587"/>
      <c r="BX93" s="2221">
        <v>177205</v>
      </c>
      <c r="BY93" s="2221" t="s">
        <v>21</v>
      </c>
      <c r="BZ93" s="2221">
        <v>222145</v>
      </c>
      <c r="CA93" s="2221">
        <v>89102</v>
      </c>
      <c r="CB93" s="2221">
        <v>131348</v>
      </c>
      <c r="CC93" s="2221">
        <v>1695</v>
      </c>
      <c r="CD93" s="2221">
        <v>14907</v>
      </c>
      <c r="CE93" s="2221">
        <v>724200</v>
      </c>
      <c r="CF93" s="1351" t="s">
        <v>38</v>
      </c>
      <c r="CG93" s="630" t="s">
        <v>26</v>
      </c>
      <c r="CH93" s="88" t="s">
        <v>26</v>
      </c>
      <c r="CI93" s="89" t="s">
        <v>26</v>
      </c>
      <c r="CJ93" s="135" t="s">
        <v>176</v>
      </c>
      <c r="CK93" s="2221">
        <v>8149111</v>
      </c>
      <c r="CL93" s="2221">
        <v>3922910</v>
      </c>
      <c r="CM93" s="2587">
        <v>9810943</v>
      </c>
      <c r="CN93" s="2587"/>
      <c r="CO93" s="2221">
        <v>1935385</v>
      </c>
      <c r="CP93" s="2221">
        <v>243893</v>
      </c>
      <c r="CQ93" s="2221">
        <v>7631665</v>
      </c>
      <c r="CR93" s="2221">
        <v>3027940</v>
      </c>
      <c r="CS93" s="2221">
        <v>4483402</v>
      </c>
      <c r="CT93" s="2221">
        <v>120323</v>
      </c>
      <c r="CU93" s="2221">
        <v>1833172</v>
      </c>
      <c r="CV93" s="2221">
        <v>8149392</v>
      </c>
      <c r="CW93" s="1351" t="s">
        <v>38</v>
      </c>
      <c r="CX93" s="630" t="s">
        <v>26</v>
      </c>
      <c r="CY93" s="88" t="s">
        <v>26</v>
      </c>
      <c r="CZ93" s="89" t="s">
        <v>26</v>
      </c>
      <c r="DA93" s="135" t="s">
        <v>176</v>
      </c>
      <c r="DB93" s="2221">
        <v>33388</v>
      </c>
      <c r="DC93" s="2221">
        <v>79916</v>
      </c>
      <c r="DD93" s="2587">
        <v>45071</v>
      </c>
      <c r="DE93" s="2587"/>
      <c r="DF93" s="2221" t="s">
        <v>21</v>
      </c>
      <c r="DG93" s="2221" t="s">
        <v>21</v>
      </c>
      <c r="DH93" s="2221">
        <v>45071</v>
      </c>
      <c r="DI93" s="2221">
        <v>45071</v>
      </c>
      <c r="DJ93" s="2221" t="s">
        <v>21</v>
      </c>
      <c r="DK93" s="2221" t="s">
        <v>21</v>
      </c>
      <c r="DL93" s="2221">
        <v>72438</v>
      </c>
      <c r="DM93" s="2221">
        <v>43562</v>
      </c>
      <c r="DN93" s="1351" t="s">
        <v>38</v>
      </c>
      <c r="DO93" s="630" t="s">
        <v>26</v>
      </c>
      <c r="DP93" s="88" t="s">
        <v>26</v>
      </c>
      <c r="DQ93" s="89" t="s">
        <v>26</v>
      </c>
      <c r="DR93" s="135" t="s">
        <v>176</v>
      </c>
      <c r="DS93" s="2221">
        <v>23027</v>
      </c>
      <c r="DT93" s="2221">
        <v>644359</v>
      </c>
      <c r="DU93" s="2587">
        <v>445185</v>
      </c>
      <c r="DV93" s="2587"/>
      <c r="DW93" s="2221">
        <v>162410</v>
      </c>
      <c r="DX93" s="2221">
        <v>1486</v>
      </c>
      <c r="DY93" s="2221">
        <v>281289</v>
      </c>
      <c r="DZ93" s="2221" t="s">
        <v>21</v>
      </c>
      <c r="EA93" s="2221">
        <v>251098</v>
      </c>
      <c r="EB93" s="2221">
        <v>30191</v>
      </c>
      <c r="EC93" s="2221">
        <v>185986</v>
      </c>
      <c r="ED93" s="2221" t="s">
        <v>22</v>
      </c>
      <c r="EE93" s="1351" t="s">
        <v>38</v>
      </c>
      <c r="EF93" s="630" t="s">
        <v>26</v>
      </c>
      <c r="EG93" s="88" t="s">
        <v>26</v>
      </c>
      <c r="EH93" s="89" t="s">
        <v>26</v>
      </c>
      <c r="EI93" s="135" t="s">
        <v>176</v>
      </c>
      <c r="EJ93" s="2221">
        <v>158569</v>
      </c>
      <c r="EK93" s="2221" t="s">
        <v>22</v>
      </c>
      <c r="EL93" s="2587">
        <v>128020</v>
      </c>
      <c r="EM93" s="2587"/>
      <c r="EN93" s="2221">
        <v>19454</v>
      </c>
      <c r="EO93" s="2221">
        <v>33508</v>
      </c>
      <c r="EP93" s="2221">
        <v>75058</v>
      </c>
      <c r="EQ93" s="2221">
        <v>18335</v>
      </c>
      <c r="ER93" s="2221">
        <v>52459</v>
      </c>
      <c r="ES93" s="2221">
        <v>4264</v>
      </c>
      <c r="ET93" s="2221">
        <v>40439</v>
      </c>
      <c r="EU93" s="2221">
        <v>14982</v>
      </c>
      <c r="EV93" s="1351" t="s">
        <v>38</v>
      </c>
      <c r="EW93" s="630" t="s">
        <v>26</v>
      </c>
      <c r="EX93" s="88" t="s">
        <v>26</v>
      </c>
      <c r="EY93" s="89" t="s">
        <v>26</v>
      </c>
      <c r="EZ93" s="135" t="s">
        <v>176</v>
      </c>
      <c r="FA93" s="2221">
        <v>1009119</v>
      </c>
      <c r="FB93" s="2221" t="s">
        <v>22</v>
      </c>
      <c r="FC93" s="2587">
        <v>1008929</v>
      </c>
      <c r="FD93" s="2587"/>
      <c r="FE93" s="2221">
        <v>1008929</v>
      </c>
      <c r="FF93" s="2221" t="s">
        <v>21</v>
      </c>
      <c r="FG93" s="2221" t="s">
        <v>21</v>
      </c>
      <c r="FH93" s="2221" t="s">
        <v>22</v>
      </c>
      <c r="FI93" s="2221" t="s">
        <v>21</v>
      </c>
      <c r="FJ93" s="2221" t="s">
        <v>21</v>
      </c>
      <c r="FK93" s="2221" t="s">
        <v>21</v>
      </c>
      <c r="FL93" s="2221">
        <v>4072</v>
      </c>
      <c r="FM93" s="1351" t="s">
        <v>38</v>
      </c>
      <c r="FN93" s="630" t="s">
        <v>26</v>
      </c>
      <c r="FO93" s="88" t="s">
        <v>26</v>
      </c>
      <c r="FP93" s="89" t="s">
        <v>26</v>
      </c>
      <c r="FQ93" s="135" t="s">
        <v>176</v>
      </c>
      <c r="FR93" s="2221">
        <v>37130</v>
      </c>
      <c r="FS93" s="2221" t="s">
        <v>21</v>
      </c>
      <c r="FT93" s="2587">
        <v>41242</v>
      </c>
      <c r="FU93" s="2587"/>
      <c r="FV93" s="2221">
        <v>35248</v>
      </c>
      <c r="FW93" s="2221" t="s">
        <v>21</v>
      </c>
      <c r="FX93" s="2221">
        <v>5994</v>
      </c>
      <c r="FY93" s="2221">
        <v>996</v>
      </c>
      <c r="FZ93" s="2221">
        <v>4998</v>
      </c>
      <c r="GA93" s="2221" t="s">
        <v>21</v>
      </c>
      <c r="GB93" s="2221" t="s">
        <v>21</v>
      </c>
      <c r="GC93" s="2221">
        <v>23087</v>
      </c>
      <c r="GD93" s="1351" t="s">
        <v>38</v>
      </c>
      <c r="GE93" s="630" t="s">
        <v>26</v>
      </c>
      <c r="GF93" s="88"/>
      <c r="GG93" s="89"/>
      <c r="GH93" s="101"/>
      <c r="GU93" s="1360"/>
      <c r="GV93" s="630"/>
    </row>
    <row r="94" spans="1:204" ht="15" customHeight="1">
      <c r="A94" s="88" t="s">
        <v>26</v>
      </c>
      <c r="B94" s="89" t="s">
        <v>26</v>
      </c>
      <c r="C94" s="135" t="s">
        <v>177</v>
      </c>
      <c r="D94" s="2221">
        <v>2269</v>
      </c>
      <c r="E94" s="2221" t="s">
        <v>22</v>
      </c>
      <c r="F94" s="2221"/>
      <c r="G94" s="2221">
        <v>2625</v>
      </c>
      <c r="H94" s="2221">
        <v>319</v>
      </c>
      <c r="I94" s="2221" t="s">
        <v>21</v>
      </c>
      <c r="J94" s="2221">
        <v>2306</v>
      </c>
      <c r="K94" s="2221">
        <v>2306</v>
      </c>
      <c r="L94" s="2221" t="s">
        <v>21</v>
      </c>
      <c r="M94" s="2221" t="s">
        <v>21</v>
      </c>
      <c r="N94" s="2221">
        <v>2830</v>
      </c>
      <c r="O94" s="2221">
        <v>1212</v>
      </c>
      <c r="P94" s="1351" t="s">
        <v>39</v>
      </c>
      <c r="Q94" s="630" t="s">
        <v>26</v>
      </c>
      <c r="R94" s="88" t="s">
        <v>26</v>
      </c>
      <c r="S94" s="89" t="s">
        <v>26</v>
      </c>
      <c r="T94" s="135" t="s">
        <v>177</v>
      </c>
      <c r="U94" s="2221">
        <v>1581213</v>
      </c>
      <c r="V94" s="2221" t="s">
        <v>22</v>
      </c>
      <c r="W94" s="2587">
        <v>1574834</v>
      </c>
      <c r="X94" s="2587"/>
      <c r="Y94" s="2221" t="s">
        <v>21</v>
      </c>
      <c r="Z94" s="2221" t="s">
        <v>21</v>
      </c>
      <c r="AA94" s="2221">
        <v>1574834</v>
      </c>
      <c r="AB94" s="2221">
        <v>1574834</v>
      </c>
      <c r="AC94" s="2221" t="s">
        <v>21</v>
      </c>
      <c r="AD94" s="2221" t="s">
        <v>21</v>
      </c>
      <c r="AE94" s="2221">
        <v>8764</v>
      </c>
      <c r="AF94" s="2221">
        <v>5983</v>
      </c>
      <c r="AG94" s="1351" t="s">
        <v>39</v>
      </c>
      <c r="AH94" s="630" t="s">
        <v>26</v>
      </c>
      <c r="AI94" s="88" t="s">
        <v>26</v>
      </c>
      <c r="AJ94" s="89" t="s">
        <v>26</v>
      </c>
      <c r="AK94" s="135" t="s">
        <v>177</v>
      </c>
      <c r="AL94" s="2221">
        <v>308448</v>
      </c>
      <c r="AM94" s="2221" t="s">
        <v>22</v>
      </c>
      <c r="AN94" s="2587">
        <v>433051</v>
      </c>
      <c r="AO94" s="2587"/>
      <c r="AP94" s="2221">
        <v>246170</v>
      </c>
      <c r="AQ94" s="2221">
        <v>8581</v>
      </c>
      <c r="AR94" s="2221">
        <v>178300</v>
      </c>
      <c r="AS94" s="2221">
        <v>49881</v>
      </c>
      <c r="AT94" s="2221">
        <v>117385</v>
      </c>
      <c r="AU94" s="2221">
        <v>11034</v>
      </c>
      <c r="AV94" s="2221">
        <v>2075</v>
      </c>
      <c r="AW94" s="2221">
        <v>278581</v>
      </c>
      <c r="AX94" s="1351" t="s">
        <v>39</v>
      </c>
      <c r="AY94" s="630" t="s">
        <v>26</v>
      </c>
      <c r="AZ94" s="88" t="s">
        <v>26</v>
      </c>
      <c r="BA94" s="89" t="s">
        <v>26</v>
      </c>
      <c r="BB94" s="135" t="s">
        <v>177</v>
      </c>
      <c r="BC94" s="2221">
        <v>50920</v>
      </c>
      <c r="BD94" s="2221" t="s">
        <v>22</v>
      </c>
      <c r="BE94" s="2587">
        <v>139067</v>
      </c>
      <c r="BF94" s="2587"/>
      <c r="BG94" s="2221">
        <v>64772</v>
      </c>
      <c r="BH94" s="2221" t="s">
        <v>21</v>
      </c>
      <c r="BI94" s="2221">
        <v>74295</v>
      </c>
      <c r="BJ94" s="2221">
        <v>36682</v>
      </c>
      <c r="BK94" s="2221">
        <v>37011</v>
      </c>
      <c r="BL94" s="2221">
        <v>602</v>
      </c>
      <c r="BM94" s="2221">
        <v>355</v>
      </c>
      <c r="BN94" s="2221">
        <v>11368</v>
      </c>
      <c r="BO94" s="1351" t="s">
        <v>39</v>
      </c>
      <c r="BP94" s="630" t="s">
        <v>26</v>
      </c>
      <c r="BQ94" s="88" t="s">
        <v>26</v>
      </c>
      <c r="BR94" s="89" t="s">
        <v>26</v>
      </c>
      <c r="BS94" s="135" t="s">
        <v>177</v>
      </c>
      <c r="BT94" s="2221">
        <v>440271</v>
      </c>
      <c r="BU94" s="2221" t="s">
        <v>22</v>
      </c>
      <c r="BV94" s="2587">
        <v>398638</v>
      </c>
      <c r="BW94" s="2587"/>
      <c r="BX94" s="2221">
        <v>159611</v>
      </c>
      <c r="BY94" s="2221" t="s">
        <v>21</v>
      </c>
      <c r="BZ94" s="2221">
        <v>239027</v>
      </c>
      <c r="CA94" s="2221">
        <v>85620</v>
      </c>
      <c r="CB94" s="2221">
        <v>152561</v>
      </c>
      <c r="CC94" s="2221">
        <v>846</v>
      </c>
      <c r="CD94" s="2221">
        <v>44155</v>
      </c>
      <c r="CE94" s="2221">
        <v>751570</v>
      </c>
      <c r="CF94" s="1351" t="s">
        <v>39</v>
      </c>
      <c r="CG94" s="630" t="s">
        <v>26</v>
      </c>
      <c r="CH94" s="88" t="s">
        <v>26</v>
      </c>
      <c r="CI94" s="89" t="s">
        <v>26</v>
      </c>
      <c r="CJ94" s="135" t="s">
        <v>177</v>
      </c>
      <c r="CK94" s="2221">
        <v>8248287</v>
      </c>
      <c r="CL94" s="2221">
        <v>4064595</v>
      </c>
      <c r="CM94" s="2587">
        <v>10026707</v>
      </c>
      <c r="CN94" s="2587"/>
      <c r="CO94" s="2221">
        <v>1869162</v>
      </c>
      <c r="CP94" s="2221">
        <v>227695</v>
      </c>
      <c r="CQ94" s="2221">
        <v>7929851</v>
      </c>
      <c r="CR94" s="2221">
        <v>3146634</v>
      </c>
      <c r="CS94" s="2221">
        <v>4659529</v>
      </c>
      <c r="CT94" s="2221">
        <v>123688</v>
      </c>
      <c r="CU94" s="2221">
        <v>1804587</v>
      </c>
      <c r="CV94" s="2221">
        <v>8563005</v>
      </c>
      <c r="CW94" s="1351" t="s">
        <v>39</v>
      </c>
      <c r="CX94" s="630" t="s">
        <v>26</v>
      </c>
      <c r="CY94" s="88" t="s">
        <v>26</v>
      </c>
      <c r="CZ94" s="89" t="s">
        <v>26</v>
      </c>
      <c r="DA94" s="135" t="s">
        <v>177</v>
      </c>
      <c r="DB94" s="2221">
        <v>35033</v>
      </c>
      <c r="DC94" s="2221">
        <v>83063</v>
      </c>
      <c r="DD94" s="2587">
        <v>48355</v>
      </c>
      <c r="DE94" s="2587"/>
      <c r="DF94" s="2221" t="s">
        <v>21</v>
      </c>
      <c r="DG94" s="2221" t="s">
        <v>21</v>
      </c>
      <c r="DH94" s="2221">
        <v>48355</v>
      </c>
      <c r="DI94" s="2221">
        <v>48355</v>
      </c>
      <c r="DJ94" s="2221" t="s">
        <v>21</v>
      </c>
      <c r="DK94" s="2221" t="s">
        <v>21</v>
      </c>
      <c r="DL94" s="2221">
        <v>71222</v>
      </c>
      <c r="DM94" s="2221">
        <v>41006</v>
      </c>
      <c r="DN94" s="1351" t="s">
        <v>39</v>
      </c>
      <c r="DO94" s="630" t="s">
        <v>26</v>
      </c>
      <c r="DP94" s="88" t="s">
        <v>26</v>
      </c>
      <c r="DQ94" s="89" t="s">
        <v>26</v>
      </c>
      <c r="DR94" s="135" t="s">
        <v>177</v>
      </c>
      <c r="DS94" s="2221">
        <v>24415</v>
      </c>
      <c r="DT94" s="2221">
        <v>665855</v>
      </c>
      <c r="DU94" s="2587">
        <v>453101</v>
      </c>
      <c r="DV94" s="2587"/>
      <c r="DW94" s="2221">
        <v>156110</v>
      </c>
      <c r="DX94" s="2221">
        <v>1649</v>
      </c>
      <c r="DY94" s="2221">
        <v>295342</v>
      </c>
      <c r="DZ94" s="2221" t="s">
        <v>21</v>
      </c>
      <c r="EA94" s="2221">
        <v>260144</v>
      </c>
      <c r="EB94" s="2221">
        <v>35198</v>
      </c>
      <c r="EC94" s="2221">
        <v>208308</v>
      </c>
      <c r="ED94" s="2221" t="s">
        <v>22</v>
      </c>
      <c r="EE94" s="1351" t="s">
        <v>39</v>
      </c>
      <c r="EF94" s="630" t="s">
        <v>26</v>
      </c>
      <c r="EG94" s="88" t="s">
        <v>26</v>
      </c>
      <c r="EH94" s="89" t="s">
        <v>26</v>
      </c>
      <c r="EI94" s="135" t="s">
        <v>177</v>
      </c>
      <c r="EJ94" s="2221">
        <v>143751</v>
      </c>
      <c r="EK94" s="2221" t="s">
        <v>22</v>
      </c>
      <c r="EL94" s="2587">
        <v>133760</v>
      </c>
      <c r="EM94" s="2587"/>
      <c r="EN94" s="2221">
        <v>23188</v>
      </c>
      <c r="EO94" s="2221">
        <v>28537</v>
      </c>
      <c r="EP94" s="2221">
        <v>82035</v>
      </c>
      <c r="EQ94" s="2221">
        <v>18257</v>
      </c>
      <c r="ER94" s="2221">
        <v>59938</v>
      </c>
      <c r="ES94" s="2221">
        <v>3840</v>
      </c>
      <c r="ET94" s="2221">
        <v>11747</v>
      </c>
      <c r="EU94" s="2221">
        <v>13222</v>
      </c>
      <c r="EV94" s="1351" t="s">
        <v>39</v>
      </c>
      <c r="EW94" s="630" t="s">
        <v>26</v>
      </c>
      <c r="EX94" s="88" t="s">
        <v>26</v>
      </c>
      <c r="EY94" s="89" t="s">
        <v>26</v>
      </c>
      <c r="EZ94" s="135" t="s">
        <v>177</v>
      </c>
      <c r="FA94" s="2221">
        <v>1025736</v>
      </c>
      <c r="FB94" s="2221" t="s">
        <v>22</v>
      </c>
      <c r="FC94" s="2587">
        <v>1025815</v>
      </c>
      <c r="FD94" s="2587"/>
      <c r="FE94" s="2221">
        <v>1025815</v>
      </c>
      <c r="FF94" s="2221" t="s">
        <v>21</v>
      </c>
      <c r="FG94" s="2221" t="s">
        <v>21</v>
      </c>
      <c r="FH94" s="2221" t="s">
        <v>22</v>
      </c>
      <c r="FI94" s="2221" t="s">
        <v>21</v>
      </c>
      <c r="FJ94" s="2221" t="s">
        <v>21</v>
      </c>
      <c r="FK94" s="2221" t="s">
        <v>21</v>
      </c>
      <c r="FL94" s="2221">
        <v>3664</v>
      </c>
      <c r="FM94" s="1351" t="s">
        <v>39</v>
      </c>
      <c r="FN94" s="630" t="s">
        <v>26</v>
      </c>
      <c r="FO94" s="88" t="s">
        <v>26</v>
      </c>
      <c r="FP94" s="89" t="s">
        <v>26</v>
      </c>
      <c r="FQ94" s="135" t="s">
        <v>177</v>
      </c>
      <c r="FR94" s="2221">
        <v>29414</v>
      </c>
      <c r="FS94" s="2221" t="s">
        <v>21</v>
      </c>
      <c r="FT94" s="2587">
        <v>28690</v>
      </c>
      <c r="FU94" s="2587"/>
      <c r="FV94" s="2221">
        <v>22331</v>
      </c>
      <c r="FW94" s="2221" t="s">
        <v>21</v>
      </c>
      <c r="FX94" s="2221">
        <v>6359</v>
      </c>
      <c r="FY94" s="2221">
        <v>428</v>
      </c>
      <c r="FZ94" s="2221">
        <v>5733</v>
      </c>
      <c r="GA94" s="2221">
        <v>198</v>
      </c>
      <c r="GB94" s="2221" t="s">
        <v>21</v>
      </c>
      <c r="GC94" s="2221">
        <v>23855</v>
      </c>
      <c r="GD94" s="1351" t="s">
        <v>39</v>
      </c>
      <c r="GE94" s="630" t="s">
        <v>26</v>
      </c>
      <c r="GF94" s="88"/>
      <c r="GG94" s="89"/>
      <c r="GH94" s="101"/>
      <c r="GU94" s="1360"/>
      <c r="GV94" s="630"/>
    </row>
    <row r="95" spans="1:204" ht="15" customHeight="1">
      <c r="A95" s="88" t="s">
        <v>26</v>
      </c>
      <c r="B95" s="89" t="s">
        <v>26</v>
      </c>
      <c r="C95" s="135" t="s">
        <v>178</v>
      </c>
      <c r="D95" s="2221">
        <v>2410</v>
      </c>
      <c r="E95" s="2221" t="s">
        <v>22</v>
      </c>
      <c r="F95" s="2221"/>
      <c r="G95" s="2221">
        <v>2297</v>
      </c>
      <c r="H95" s="2221">
        <v>375</v>
      </c>
      <c r="I95" s="2221" t="s">
        <v>21</v>
      </c>
      <c r="J95" s="2221">
        <v>1922</v>
      </c>
      <c r="K95" s="2221">
        <v>1922</v>
      </c>
      <c r="L95" s="2221" t="s">
        <v>21</v>
      </c>
      <c r="M95" s="2221" t="s">
        <v>21</v>
      </c>
      <c r="N95" s="2221">
        <v>3076</v>
      </c>
      <c r="O95" s="2221">
        <v>1325</v>
      </c>
      <c r="P95" s="1351" t="s">
        <v>40</v>
      </c>
      <c r="Q95" s="630" t="s">
        <v>26</v>
      </c>
      <c r="R95" s="88" t="s">
        <v>26</v>
      </c>
      <c r="S95" s="89" t="s">
        <v>26</v>
      </c>
      <c r="T95" s="135" t="s">
        <v>178</v>
      </c>
      <c r="U95" s="2221">
        <v>1667388</v>
      </c>
      <c r="V95" s="2221" t="s">
        <v>22</v>
      </c>
      <c r="W95" s="2587">
        <v>1661303</v>
      </c>
      <c r="X95" s="2587"/>
      <c r="Y95" s="2221" t="s">
        <v>21</v>
      </c>
      <c r="Z95" s="2221" t="s">
        <v>21</v>
      </c>
      <c r="AA95" s="2221">
        <v>1661303</v>
      </c>
      <c r="AB95" s="2221">
        <v>1661303</v>
      </c>
      <c r="AC95" s="2221" t="s">
        <v>21</v>
      </c>
      <c r="AD95" s="2221" t="s">
        <v>21</v>
      </c>
      <c r="AE95" s="2221">
        <v>7486</v>
      </c>
      <c r="AF95" s="2221">
        <v>4582</v>
      </c>
      <c r="AG95" s="1351" t="s">
        <v>40</v>
      </c>
      <c r="AH95" s="630" t="s">
        <v>26</v>
      </c>
      <c r="AI95" s="88" t="s">
        <v>26</v>
      </c>
      <c r="AJ95" s="89" t="s">
        <v>26</v>
      </c>
      <c r="AK95" s="135" t="s">
        <v>178</v>
      </c>
      <c r="AL95" s="2221">
        <v>299773</v>
      </c>
      <c r="AM95" s="2221" t="s">
        <v>22</v>
      </c>
      <c r="AN95" s="2587">
        <v>422339</v>
      </c>
      <c r="AO95" s="2587"/>
      <c r="AP95" s="2221">
        <v>227481</v>
      </c>
      <c r="AQ95" s="2221">
        <v>9500</v>
      </c>
      <c r="AR95" s="2221">
        <v>185358</v>
      </c>
      <c r="AS95" s="2221">
        <v>48394</v>
      </c>
      <c r="AT95" s="2221">
        <v>124455</v>
      </c>
      <c r="AU95" s="2221">
        <v>12509</v>
      </c>
      <c r="AV95" s="2221">
        <v>2018</v>
      </c>
      <c r="AW95" s="2221">
        <v>277471</v>
      </c>
      <c r="AX95" s="1351" t="s">
        <v>40</v>
      </c>
      <c r="AY95" s="630" t="s">
        <v>26</v>
      </c>
      <c r="AZ95" s="88" t="s">
        <v>26</v>
      </c>
      <c r="BA95" s="89" t="s">
        <v>26</v>
      </c>
      <c r="BB95" s="135" t="s">
        <v>178</v>
      </c>
      <c r="BC95" s="2221">
        <v>47795</v>
      </c>
      <c r="BD95" s="2221" t="s">
        <v>22</v>
      </c>
      <c r="BE95" s="2587">
        <v>139420</v>
      </c>
      <c r="BF95" s="2587"/>
      <c r="BG95" s="2221">
        <v>72003</v>
      </c>
      <c r="BH95" s="2221" t="s">
        <v>21</v>
      </c>
      <c r="BI95" s="2221">
        <v>67417</v>
      </c>
      <c r="BJ95" s="2221">
        <v>30843</v>
      </c>
      <c r="BK95" s="2221">
        <v>36009</v>
      </c>
      <c r="BL95" s="2221">
        <v>565</v>
      </c>
      <c r="BM95" s="2221">
        <v>411</v>
      </c>
      <c r="BN95" s="2221">
        <v>11028</v>
      </c>
      <c r="BO95" s="1351" t="s">
        <v>40</v>
      </c>
      <c r="BP95" s="630" t="s">
        <v>26</v>
      </c>
      <c r="BQ95" s="88" t="s">
        <v>26</v>
      </c>
      <c r="BR95" s="89" t="s">
        <v>26</v>
      </c>
      <c r="BS95" s="135" t="s">
        <v>178</v>
      </c>
      <c r="BT95" s="2221">
        <v>381235</v>
      </c>
      <c r="BU95" s="2221" t="s">
        <v>22</v>
      </c>
      <c r="BV95" s="2587">
        <v>390486</v>
      </c>
      <c r="BW95" s="2587"/>
      <c r="BX95" s="2221">
        <v>174041</v>
      </c>
      <c r="BY95" s="2221" t="s">
        <v>21</v>
      </c>
      <c r="BZ95" s="2221">
        <v>216445</v>
      </c>
      <c r="CA95" s="2221">
        <v>87811</v>
      </c>
      <c r="CB95" s="2221">
        <v>128007</v>
      </c>
      <c r="CC95" s="2221">
        <v>627</v>
      </c>
      <c r="CD95" s="2221">
        <v>19037</v>
      </c>
      <c r="CE95" s="2221">
        <v>764202</v>
      </c>
      <c r="CF95" s="1351" t="s">
        <v>40</v>
      </c>
      <c r="CG95" s="630" t="s">
        <v>26</v>
      </c>
      <c r="CH95" s="88" t="s">
        <v>26</v>
      </c>
      <c r="CI95" s="89" t="s">
        <v>26</v>
      </c>
      <c r="CJ95" s="135" t="s">
        <v>178</v>
      </c>
      <c r="CK95" s="2221">
        <v>7560847</v>
      </c>
      <c r="CL95" s="2221">
        <v>3937930</v>
      </c>
      <c r="CM95" s="2587">
        <v>9768865</v>
      </c>
      <c r="CN95" s="2587"/>
      <c r="CO95" s="2221">
        <v>1893352</v>
      </c>
      <c r="CP95" s="2221">
        <v>225814</v>
      </c>
      <c r="CQ95" s="2221">
        <v>7649698</v>
      </c>
      <c r="CR95" s="2221">
        <v>3053345</v>
      </c>
      <c r="CS95" s="2221">
        <v>4471767</v>
      </c>
      <c r="CT95" s="2221">
        <v>124587</v>
      </c>
      <c r="CU95" s="2221">
        <v>1687142</v>
      </c>
      <c r="CV95" s="2221">
        <v>8568198</v>
      </c>
      <c r="CW95" s="1351" t="s">
        <v>40</v>
      </c>
      <c r="CX95" s="630" t="s">
        <v>26</v>
      </c>
      <c r="CY95" s="88" t="s">
        <v>26</v>
      </c>
      <c r="CZ95" s="89" t="s">
        <v>26</v>
      </c>
      <c r="DA95" s="135" t="s">
        <v>178</v>
      </c>
      <c r="DB95" s="2221">
        <v>40007</v>
      </c>
      <c r="DC95" s="2221">
        <v>84551</v>
      </c>
      <c r="DD95" s="2587">
        <v>44202</v>
      </c>
      <c r="DE95" s="2587"/>
      <c r="DF95" s="2221" t="s">
        <v>21</v>
      </c>
      <c r="DG95" s="2221" t="s">
        <v>21</v>
      </c>
      <c r="DH95" s="2221">
        <v>44202</v>
      </c>
      <c r="DI95" s="2221">
        <v>44202</v>
      </c>
      <c r="DJ95" s="2221" t="s">
        <v>21</v>
      </c>
      <c r="DK95" s="2221" t="s">
        <v>21</v>
      </c>
      <c r="DL95" s="2221">
        <v>74181</v>
      </c>
      <c r="DM95" s="2221">
        <v>46308</v>
      </c>
      <c r="DN95" s="1351" t="s">
        <v>40</v>
      </c>
      <c r="DO95" s="630" t="s">
        <v>26</v>
      </c>
      <c r="DP95" s="88" t="s">
        <v>26</v>
      </c>
      <c r="DQ95" s="89" t="s">
        <v>26</v>
      </c>
      <c r="DR95" s="135" t="s">
        <v>178</v>
      </c>
      <c r="DS95" s="2221">
        <v>23380</v>
      </c>
      <c r="DT95" s="2221">
        <v>648942</v>
      </c>
      <c r="DU95" s="2587">
        <v>439844</v>
      </c>
      <c r="DV95" s="2587"/>
      <c r="DW95" s="2221">
        <v>158570</v>
      </c>
      <c r="DX95" s="2221">
        <v>1515</v>
      </c>
      <c r="DY95" s="2221">
        <v>279759</v>
      </c>
      <c r="DZ95" s="2221" t="s">
        <v>21</v>
      </c>
      <c r="EA95" s="2221">
        <v>248293</v>
      </c>
      <c r="EB95" s="2221">
        <v>31466</v>
      </c>
      <c r="EC95" s="2221">
        <v>190271</v>
      </c>
      <c r="ED95" s="2221" t="s">
        <v>22</v>
      </c>
      <c r="EE95" s="1351" t="s">
        <v>40</v>
      </c>
      <c r="EF95" s="630" t="s">
        <v>26</v>
      </c>
      <c r="EG95" s="88" t="s">
        <v>26</v>
      </c>
      <c r="EH95" s="89" t="s">
        <v>26</v>
      </c>
      <c r="EI95" s="135" t="s">
        <v>178</v>
      </c>
      <c r="EJ95" s="2221">
        <v>147695</v>
      </c>
      <c r="EK95" s="2221" t="s">
        <v>22</v>
      </c>
      <c r="EL95" s="2587">
        <v>132048</v>
      </c>
      <c r="EM95" s="2587"/>
      <c r="EN95" s="2221">
        <v>23502</v>
      </c>
      <c r="EO95" s="2221">
        <v>28900</v>
      </c>
      <c r="EP95" s="2221">
        <v>79646</v>
      </c>
      <c r="EQ95" s="2221">
        <v>16864</v>
      </c>
      <c r="ER95" s="2221">
        <v>58573</v>
      </c>
      <c r="ES95" s="2221">
        <v>4209</v>
      </c>
      <c r="ET95" s="2221">
        <v>15974</v>
      </c>
      <c r="EU95" s="2221">
        <v>12858</v>
      </c>
      <c r="EV95" s="1351" t="s">
        <v>40</v>
      </c>
      <c r="EW95" s="630" t="s">
        <v>26</v>
      </c>
      <c r="EX95" s="88" t="s">
        <v>26</v>
      </c>
      <c r="EY95" s="89" t="s">
        <v>26</v>
      </c>
      <c r="EZ95" s="135" t="s">
        <v>178</v>
      </c>
      <c r="FA95" s="2221">
        <v>940268</v>
      </c>
      <c r="FB95" s="2221" t="s">
        <v>22</v>
      </c>
      <c r="FC95" s="2587">
        <v>940024</v>
      </c>
      <c r="FD95" s="2587"/>
      <c r="FE95" s="2221">
        <v>940024</v>
      </c>
      <c r="FF95" s="2221" t="s">
        <v>21</v>
      </c>
      <c r="FG95" s="2221" t="s">
        <v>21</v>
      </c>
      <c r="FH95" s="2221" t="s">
        <v>22</v>
      </c>
      <c r="FI95" s="2221" t="s">
        <v>21</v>
      </c>
      <c r="FJ95" s="2221" t="s">
        <v>21</v>
      </c>
      <c r="FK95" s="2221" t="s">
        <v>21</v>
      </c>
      <c r="FL95" s="2221">
        <v>3779</v>
      </c>
      <c r="FM95" s="1351" t="s">
        <v>40</v>
      </c>
      <c r="FN95" s="630" t="s">
        <v>26</v>
      </c>
      <c r="FO95" s="88" t="s">
        <v>26</v>
      </c>
      <c r="FP95" s="89" t="s">
        <v>26</v>
      </c>
      <c r="FQ95" s="135" t="s">
        <v>178</v>
      </c>
      <c r="FR95" s="2221">
        <v>38488</v>
      </c>
      <c r="FS95" s="2221" t="s">
        <v>21</v>
      </c>
      <c r="FT95" s="2587">
        <v>38328</v>
      </c>
      <c r="FU95" s="2587"/>
      <c r="FV95" s="2221">
        <v>31323</v>
      </c>
      <c r="FW95" s="2221" t="s">
        <v>21</v>
      </c>
      <c r="FX95" s="2221">
        <v>7005</v>
      </c>
      <c r="FY95" s="2221">
        <v>667</v>
      </c>
      <c r="FZ95" s="2221">
        <v>6125</v>
      </c>
      <c r="GA95" s="2221">
        <v>213</v>
      </c>
      <c r="GB95" s="2221" t="s">
        <v>21</v>
      </c>
      <c r="GC95" s="2221">
        <v>24059</v>
      </c>
      <c r="GD95" s="1351" t="s">
        <v>40</v>
      </c>
      <c r="GE95" s="630" t="s">
        <v>26</v>
      </c>
      <c r="GF95" s="88"/>
      <c r="GG95" s="89"/>
      <c r="GH95" s="101"/>
      <c r="GU95" s="1360"/>
      <c r="GV95" s="630"/>
    </row>
    <row r="96" spans="1:204" ht="15" customHeight="1">
      <c r="A96" s="104" t="s">
        <v>26</v>
      </c>
      <c r="B96" s="105" t="s">
        <v>26</v>
      </c>
      <c r="C96" s="1095" t="s">
        <v>179</v>
      </c>
      <c r="D96" s="2222">
        <v>39908</v>
      </c>
      <c r="E96" s="2222" t="s">
        <v>22</v>
      </c>
      <c r="F96" s="2222"/>
      <c r="G96" s="2222">
        <v>12862</v>
      </c>
      <c r="H96" s="2222">
        <v>424</v>
      </c>
      <c r="I96" s="2222" t="s">
        <v>21</v>
      </c>
      <c r="J96" s="2222">
        <v>12438</v>
      </c>
      <c r="K96" s="2222">
        <v>12438</v>
      </c>
      <c r="L96" s="2222" t="s">
        <v>21</v>
      </c>
      <c r="M96" s="2222" t="s">
        <v>21</v>
      </c>
      <c r="N96" s="2222">
        <v>3287</v>
      </c>
      <c r="O96" s="2222">
        <v>28371</v>
      </c>
      <c r="P96" s="1353" t="s">
        <v>41</v>
      </c>
      <c r="Q96" s="633" t="s">
        <v>26</v>
      </c>
      <c r="R96" s="104" t="s">
        <v>26</v>
      </c>
      <c r="S96" s="105" t="s">
        <v>26</v>
      </c>
      <c r="T96" s="1095" t="s">
        <v>179</v>
      </c>
      <c r="U96" s="106">
        <v>1802976</v>
      </c>
      <c r="V96" s="2222" t="s">
        <v>22</v>
      </c>
      <c r="W96" s="2586">
        <v>1792572</v>
      </c>
      <c r="X96" s="2586"/>
      <c r="Y96" s="2222" t="s">
        <v>21</v>
      </c>
      <c r="Z96" s="2222" t="s">
        <v>21</v>
      </c>
      <c r="AA96" s="2222">
        <v>1792572</v>
      </c>
      <c r="AB96" s="2222">
        <v>1792572</v>
      </c>
      <c r="AC96" s="2222" t="s">
        <v>21</v>
      </c>
      <c r="AD96" s="2222" t="s">
        <v>21</v>
      </c>
      <c r="AE96" s="2222">
        <v>8033</v>
      </c>
      <c r="AF96" s="2222">
        <v>6953</v>
      </c>
      <c r="AG96" s="1353" t="s">
        <v>41</v>
      </c>
      <c r="AH96" s="633" t="s">
        <v>26</v>
      </c>
      <c r="AI96" s="104" t="s">
        <v>26</v>
      </c>
      <c r="AJ96" s="105" t="s">
        <v>26</v>
      </c>
      <c r="AK96" s="1095" t="s">
        <v>179</v>
      </c>
      <c r="AL96" s="106">
        <v>326165</v>
      </c>
      <c r="AM96" s="2222" t="s">
        <v>22</v>
      </c>
      <c r="AN96" s="2586">
        <v>453578</v>
      </c>
      <c r="AO96" s="2586"/>
      <c r="AP96" s="2222">
        <v>244754</v>
      </c>
      <c r="AQ96" s="2222">
        <v>9671</v>
      </c>
      <c r="AR96" s="2222">
        <v>199153</v>
      </c>
      <c r="AS96" s="2222">
        <v>52257</v>
      </c>
      <c r="AT96" s="2222">
        <v>131934</v>
      </c>
      <c r="AU96" s="2222">
        <v>14962</v>
      </c>
      <c r="AV96" s="2222">
        <v>2088</v>
      </c>
      <c r="AW96" s="2222">
        <v>289862</v>
      </c>
      <c r="AX96" s="1353" t="s">
        <v>41</v>
      </c>
      <c r="AY96" s="633" t="s">
        <v>26</v>
      </c>
      <c r="AZ96" s="104" t="s">
        <v>26</v>
      </c>
      <c r="BA96" s="105" t="s">
        <v>26</v>
      </c>
      <c r="BB96" s="1095" t="s">
        <v>179</v>
      </c>
      <c r="BC96" s="106">
        <v>52970</v>
      </c>
      <c r="BD96" s="2222" t="s">
        <v>22</v>
      </c>
      <c r="BE96" s="2586">
        <v>150023</v>
      </c>
      <c r="BF96" s="2586"/>
      <c r="BG96" s="2222">
        <v>78335</v>
      </c>
      <c r="BH96" s="2222" t="s">
        <v>21</v>
      </c>
      <c r="BI96" s="2222">
        <v>71688</v>
      </c>
      <c r="BJ96" s="2222">
        <v>33193</v>
      </c>
      <c r="BK96" s="2222">
        <v>37928</v>
      </c>
      <c r="BL96" s="2222">
        <v>567</v>
      </c>
      <c r="BM96" s="2222">
        <v>412</v>
      </c>
      <c r="BN96" s="2222">
        <v>11485</v>
      </c>
      <c r="BO96" s="1353" t="s">
        <v>41</v>
      </c>
      <c r="BP96" s="633" t="s">
        <v>26</v>
      </c>
      <c r="BQ96" s="104" t="s">
        <v>26</v>
      </c>
      <c r="BR96" s="105" t="s">
        <v>26</v>
      </c>
      <c r="BS96" s="1095" t="s">
        <v>179</v>
      </c>
      <c r="BT96" s="106">
        <v>280777</v>
      </c>
      <c r="BU96" s="2222" t="s">
        <v>22</v>
      </c>
      <c r="BV96" s="2586">
        <v>415043</v>
      </c>
      <c r="BW96" s="2586"/>
      <c r="BX96" s="2222">
        <v>182046</v>
      </c>
      <c r="BY96" s="2222" t="s">
        <v>21</v>
      </c>
      <c r="BZ96" s="2222">
        <v>232997</v>
      </c>
      <c r="CA96" s="2222">
        <v>86289</v>
      </c>
      <c r="CB96" s="2222">
        <v>145816</v>
      </c>
      <c r="CC96" s="2222">
        <v>892</v>
      </c>
      <c r="CD96" s="2222">
        <v>51984</v>
      </c>
      <c r="CE96" s="2222">
        <v>614946</v>
      </c>
      <c r="CF96" s="1353" t="s">
        <v>41</v>
      </c>
      <c r="CG96" s="633" t="s">
        <v>26</v>
      </c>
      <c r="CH96" s="104" t="s">
        <v>26</v>
      </c>
      <c r="CI96" s="105" t="s">
        <v>26</v>
      </c>
      <c r="CJ96" s="1095" t="s">
        <v>179</v>
      </c>
      <c r="CK96" s="106">
        <v>8205677</v>
      </c>
      <c r="CL96" s="2222">
        <v>4039912</v>
      </c>
      <c r="CM96" s="2586">
        <v>10142824</v>
      </c>
      <c r="CN96" s="2586"/>
      <c r="CO96" s="2222">
        <v>1990146</v>
      </c>
      <c r="CP96" s="2222">
        <v>227589</v>
      </c>
      <c r="CQ96" s="2222">
        <v>7925088</v>
      </c>
      <c r="CR96" s="2222">
        <v>3152067</v>
      </c>
      <c r="CS96" s="2222">
        <v>4640807</v>
      </c>
      <c r="CT96" s="2222">
        <v>132215</v>
      </c>
      <c r="CU96" s="2222">
        <v>1817000</v>
      </c>
      <c r="CV96" s="2222">
        <v>8798747</v>
      </c>
      <c r="CW96" s="1353" t="s">
        <v>41</v>
      </c>
      <c r="CX96" s="633" t="s">
        <v>26</v>
      </c>
      <c r="CY96" s="104" t="s">
        <v>26</v>
      </c>
      <c r="CZ96" s="105" t="s">
        <v>26</v>
      </c>
      <c r="DA96" s="1095" t="s">
        <v>179</v>
      </c>
      <c r="DB96" s="106">
        <v>32110</v>
      </c>
      <c r="DC96" s="2222">
        <v>84444</v>
      </c>
      <c r="DD96" s="2586">
        <v>46646</v>
      </c>
      <c r="DE96" s="2586"/>
      <c r="DF96" s="2222" t="s">
        <v>21</v>
      </c>
      <c r="DG96" s="2222" t="s">
        <v>21</v>
      </c>
      <c r="DH96" s="2222">
        <v>46646</v>
      </c>
      <c r="DI96" s="2222">
        <v>46646</v>
      </c>
      <c r="DJ96" s="2222" t="s">
        <v>21</v>
      </c>
      <c r="DK96" s="2222" t="s">
        <v>21</v>
      </c>
      <c r="DL96" s="2222">
        <v>70832</v>
      </c>
      <c r="DM96" s="2222">
        <v>44488</v>
      </c>
      <c r="DN96" s="1353" t="s">
        <v>41</v>
      </c>
      <c r="DO96" s="633" t="s">
        <v>26</v>
      </c>
      <c r="DP96" s="104" t="s">
        <v>26</v>
      </c>
      <c r="DQ96" s="105" t="s">
        <v>26</v>
      </c>
      <c r="DR96" s="1095" t="s">
        <v>179</v>
      </c>
      <c r="DS96" s="106">
        <v>27299</v>
      </c>
      <c r="DT96" s="2222">
        <v>648044</v>
      </c>
      <c r="DU96" s="2586">
        <v>455130</v>
      </c>
      <c r="DV96" s="2586"/>
      <c r="DW96" s="2222">
        <v>154247</v>
      </c>
      <c r="DX96" s="2222">
        <v>2271</v>
      </c>
      <c r="DY96" s="2222">
        <v>298612</v>
      </c>
      <c r="DZ96" s="2222" t="s">
        <v>21</v>
      </c>
      <c r="EA96" s="2222">
        <v>262867</v>
      </c>
      <c r="EB96" s="2222">
        <v>35745</v>
      </c>
      <c r="EC96" s="2222">
        <v>197058</v>
      </c>
      <c r="ED96" s="2222" t="s">
        <v>22</v>
      </c>
      <c r="EE96" s="1353" t="s">
        <v>41</v>
      </c>
      <c r="EF96" s="633" t="s">
        <v>26</v>
      </c>
      <c r="EG96" s="104" t="s">
        <v>26</v>
      </c>
      <c r="EH96" s="105" t="s">
        <v>26</v>
      </c>
      <c r="EI96" s="1095" t="s">
        <v>179</v>
      </c>
      <c r="EJ96" s="106">
        <v>184118</v>
      </c>
      <c r="EK96" s="2222" t="s">
        <v>22</v>
      </c>
      <c r="EL96" s="2586">
        <v>142674</v>
      </c>
      <c r="EM96" s="2586"/>
      <c r="EN96" s="2222">
        <v>25504</v>
      </c>
      <c r="EO96" s="2222">
        <v>30510</v>
      </c>
      <c r="EP96" s="2222">
        <v>86660</v>
      </c>
      <c r="EQ96" s="2222">
        <v>20869</v>
      </c>
      <c r="ER96" s="2222">
        <v>61629</v>
      </c>
      <c r="ES96" s="2222">
        <v>4162</v>
      </c>
      <c r="ET96" s="2222">
        <v>16888</v>
      </c>
      <c r="EU96" s="2222">
        <v>37446</v>
      </c>
      <c r="EV96" s="1353" t="s">
        <v>41</v>
      </c>
      <c r="EW96" s="633" t="s">
        <v>26</v>
      </c>
      <c r="EX96" s="104" t="s">
        <v>26</v>
      </c>
      <c r="EY96" s="105" t="s">
        <v>26</v>
      </c>
      <c r="EZ96" s="1095" t="s">
        <v>179</v>
      </c>
      <c r="FA96" s="106">
        <v>1012528</v>
      </c>
      <c r="FB96" s="2222" t="s">
        <v>22</v>
      </c>
      <c r="FC96" s="2586">
        <v>1012708</v>
      </c>
      <c r="FD96" s="2586"/>
      <c r="FE96" s="2222">
        <v>1012708</v>
      </c>
      <c r="FF96" s="2222" t="s">
        <v>21</v>
      </c>
      <c r="FG96" s="2222" t="s">
        <v>21</v>
      </c>
      <c r="FH96" s="2222" t="s">
        <v>22</v>
      </c>
      <c r="FI96" s="2222" t="s">
        <v>21</v>
      </c>
      <c r="FJ96" s="2222" t="s">
        <v>21</v>
      </c>
      <c r="FK96" s="2222" t="s">
        <v>21</v>
      </c>
      <c r="FL96" s="2222">
        <v>3790</v>
      </c>
      <c r="FM96" s="1353" t="s">
        <v>41</v>
      </c>
      <c r="FN96" s="633" t="s">
        <v>26</v>
      </c>
      <c r="FO96" s="104" t="s">
        <v>26</v>
      </c>
      <c r="FP96" s="105" t="s">
        <v>26</v>
      </c>
      <c r="FQ96" s="1095" t="s">
        <v>179</v>
      </c>
      <c r="FR96" s="106">
        <v>46236</v>
      </c>
      <c r="FS96" s="2222" t="s">
        <v>21</v>
      </c>
      <c r="FT96" s="2586">
        <v>41977</v>
      </c>
      <c r="FU96" s="2586"/>
      <c r="FV96" s="2222">
        <v>34483</v>
      </c>
      <c r="FW96" s="2222" t="s">
        <v>21</v>
      </c>
      <c r="FX96" s="2222">
        <v>7494</v>
      </c>
      <c r="FY96" s="2222">
        <v>1206</v>
      </c>
      <c r="FZ96" s="2222">
        <v>6254</v>
      </c>
      <c r="GA96" s="2222">
        <v>34</v>
      </c>
      <c r="GB96" s="2222" t="s">
        <v>21</v>
      </c>
      <c r="GC96" s="2222">
        <v>28363</v>
      </c>
      <c r="GD96" s="1353" t="s">
        <v>41</v>
      </c>
      <c r="GE96" s="633" t="s">
        <v>26</v>
      </c>
      <c r="GF96" s="88"/>
      <c r="GG96" s="89"/>
      <c r="GH96" s="101"/>
      <c r="GU96" s="1360"/>
      <c r="GV96" s="630"/>
    </row>
    <row r="98" ht="14.15" customHeight="1"/>
    <row r="99" ht="14.15" customHeight="1"/>
    <row r="100" ht="14.15" customHeight="1"/>
    <row r="101" ht="14.15" customHeight="1"/>
  </sheetData>
  <mergeCells count="840">
    <mergeCell ref="F5:I5"/>
    <mergeCell ref="A9:C14"/>
    <mergeCell ref="P9:Q14"/>
    <mergeCell ref="R9:T14"/>
    <mergeCell ref="AG9:AH14"/>
    <mergeCell ref="AI9:AK14"/>
    <mergeCell ref="EE9:EF14"/>
    <mergeCell ref="EG9:EI14"/>
    <mergeCell ref="AX9:AY14"/>
    <mergeCell ref="AZ9:BB14"/>
    <mergeCell ref="BO9:BP14"/>
    <mergeCell ref="BQ9:BS14"/>
    <mergeCell ref="CF9:CG14"/>
    <mergeCell ref="CH9:CJ14"/>
    <mergeCell ref="BZ11:CC11"/>
    <mergeCell ref="CM10:CN10"/>
    <mergeCell ref="DP9:DR14"/>
    <mergeCell ref="W12:X12"/>
    <mergeCell ref="AN12:AO12"/>
    <mergeCell ref="BE12:BF12"/>
    <mergeCell ref="BV12:BW12"/>
    <mergeCell ref="CM12:CN12"/>
    <mergeCell ref="DD12:DE12"/>
    <mergeCell ref="DU12:DV12"/>
    <mergeCell ref="GU9:GV14"/>
    <mergeCell ref="J10:M10"/>
    <mergeCell ref="W10:X10"/>
    <mergeCell ref="AA10:AD10"/>
    <mergeCell ref="AN10:AO10"/>
    <mergeCell ref="AR10:AU10"/>
    <mergeCell ref="BE10:BF10"/>
    <mergeCell ref="BI10:BL10"/>
    <mergeCell ref="BV10:BW10"/>
    <mergeCell ref="BZ10:CC10"/>
    <mergeCell ref="CQ10:CT10"/>
    <mergeCell ref="DD10:DE10"/>
    <mergeCell ref="DH10:DK10"/>
    <mergeCell ref="DU10:DV10"/>
    <mergeCell ref="DY10:EB10"/>
    <mergeCell ref="CW9:CX14"/>
    <mergeCell ref="CY9:DA14"/>
    <mergeCell ref="DN9:DO14"/>
    <mergeCell ref="EL10:EM10"/>
    <mergeCell ref="EP10:ES10"/>
    <mergeCell ref="FC10:FD10"/>
    <mergeCell ref="FG10:FJ10"/>
    <mergeCell ref="FT10:FU10"/>
    <mergeCell ref="FX10:GA10"/>
    <mergeCell ref="EV9:EW14"/>
    <mergeCell ref="EX9:EZ14"/>
    <mergeCell ref="FM9:FN14"/>
    <mergeCell ref="FO9:FQ14"/>
    <mergeCell ref="EL12:EM12"/>
    <mergeCell ref="FC12:FD12"/>
    <mergeCell ref="FT12:FU12"/>
    <mergeCell ref="FT13:FU13"/>
    <mergeCell ref="FT14:FU14"/>
    <mergeCell ref="GK10:GL10"/>
    <mergeCell ref="GO10:GR10"/>
    <mergeCell ref="J11:M11"/>
    <mergeCell ref="W11:X11"/>
    <mergeCell ref="AA11:AD11"/>
    <mergeCell ref="AN11:AO11"/>
    <mergeCell ref="AR11:AU11"/>
    <mergeCell ref="BE11:BF11"/>
    <mergeCell ref="BI11:BL11"/>
    <mergeCell ref="BV11:BW11"/>
    <mergeCell ref="CM11:CN11"/>
    <mergeCell ref="CQ11:CT11"/>
    <mergeCell ref="DD11:DE11"/>
    <mergeCell ref="DH11:DK11"/>
    <mergeCell ref="DU11:DV11"/>
    <mergeCell ref="DY11:EB11"/>
    <mergeCell ref="EL11:EM11"/>
    <mergeCell ref="EP11:ES11"/>
    <mergeCell ref="FC11:FD11"/>
    <mergeCell ref="FG11:FJ11"/>
    <mergeCell ref="FT11:FU11"/>
    <mergeCell ref="FX11:GA11"/>
    <mergeCell ref="GK11:GL11"/>
    <mergeCell ref="GO11:GR11"/>
    <mergeCell ref="GK12:GL12"/>
    <mergeCell ref="W13:X13"/>
    <mergeCell ref="AN13:AO13"/>
    <mergeCell ref="BE13:BF13"/>
    <mergeCell ref="BV13:BW13"/>
    <mergeCell ref="CM13:CN13"/>
    <mergeCell ref="DD13:DE13"/>
    <mergeCell ref="DU13:DV13"/>
    <mergeCell ref="EL13:EM13"/>
    <mergeCell ref="FC13:FD13"/>
    <mergeCell ref="GK13:GL13"/>
    <mergeCell ref="GD9:GE14"/>
    <mergeCell ref="GF9:GH14"/>
    <mergeCell ref="GK14:GL14"/>
    <mergeCell ref="W15:X15"/>
    <mergeCell ref="AN15:AO15"/>
    <mergeCell ref="BE15:BF15"/>
    <mergeCell ref="BV15:BW15"/>
    <mergeCell ref="CM15:CN15"/>
    <mergeCell ref="DD15:DE15"/>
    <mergeCell ref="DU15:DV15"/>
    <mergeCell ref="EL15:EM15"/>
    <mergeCell ref="FC15:FD15"/>
    <mergeCell ref="FT15:FU15"/>
    <mergeCell ref="GK15:GL15"/>
    <mergeCell ref="W14:X14"/>
    <mergeCell ref="AN14:AO14"/>
    <mergeCell ref="BE14:BF14"/>
    <mergeCell ref="BV14:BW14"/>
    <mergeCell ref="CM14:CN14"/>
    <mergeCell ref="DD14:DE14"/>
    <mergeCell ref="DU14:DV14"/>
    <mergeCell ref="EL14:EM14"/>
    <mergeCell ref="FC14:FD14"/>
    <mergeCell ref="FT16:FU16"/>
    <mergeCell ref="GK16:GL16"/>
    <mergeCell ref="W17:X17"/>
    <mergeCell ref="AN17:AO17"/>
    <mergeCell ref="BE17:BF17"/>
    <mergeCell ref="BV17:BW17"/>
    <mergeCell ref="CM17:CN17"/>
    <mergeCell ref="DD17:DE17"/>
    <mergeCell ref="DU17:DV17"/>
    <mergeCell ref="EL17:EM17"/>
    <mergeCell ref="FC17:FD17"/>
    <mergeCell ref="FT17:FU17"/>
    <mergeCell ref="GK17:GL17"/>
    <mergeCell ref="W16:X16"/>
    <mergeCell ref="AN16:AO16"/>
    <mergeCell ref="BE16:BF16"/>
    <mergeCell ref="BV16:BW16"/>
    <mergeCell ref="CM16:CN16"/>
    <mergeCell ref="DD16:DE16"/>
    <mergeCell ref="DU16:DV16"/>
    <mergeCell ref="EL16:EM16"/>
    <mergeCell ref="FC16:FD16"/>
    <mergeCell ref="FT18:FU18"/>
    <mergeCell ref="GK18:GL18"/>
    <mergeCell ref="W19:X19"/>
    <mergeCell ref="AN19:AO19"/>
    <mergeCell ref="BE19:BF19"/>
    <mergeCell ref="BV19:BW19"/>
    <mergeCell ref="CM19:CN19"/>
    <mergeCell ref="DD19:DE19"/>
    <mergeCell ref="DU19:DV19"/>
    <mergeCell ref="EL19:EM19"/>
    <mergeCell ref="FC19:FD19"/>
    <mergeCell ref="FT19:FU19"/>
    <mergeCell ref="GK19:GL19"/>
    <mergeCell ref="W18:X18"/>
    <mergeCell ref="AN18:AO18"/>
    <mergeCell ref="BE18:BF18"/>
    <mergeCell ref="BV18:BW18"/>
    <mergeCell ref="CM18:CN18"/>
    <mergeCell ref="DD18:DE18"/>
    <mergeCell ref="DU18:DV18"/>
    <mergeCell ref="EL18:EM18"/>
    <mergeCell ref="FC18:FD18"/>
    <mergeCell ref="FT21:FU21"/>
    <mergeCell ref="GK21:GL21"/>
    <mergeCell ref="W22:X22"/>
    <mergeCell ref="AN22:AO22"/>
    <mergeCell ref="BE22:BF22"/>
    <mergeCell ref="BV22:BW22"/>
    <mergeCell ref="CM22:CN22"/>
    <mergeCell ref="DD22:DE22"/>
    <mergeCell ref="DU22:DV22"/>
    <mergeCell ref="EL22:EM22"/>
    <mergeCell ref="FC22:FD22"/>
    <mergeCell ref="FT22:FU22"/>
    <mergeCell ref="GK22:GL22"/>
    <mergeCell ref="W21:X21"/>
    <mergeCell ref="AN21:AO21"/>
    <mergeCell ref="BE21:BF21"/>
    <mergeCell ref="BV21:BW21"/>
    <mergeCell ref="CM21:CN21"/>
    <mergeCell ref="DD21:DE21"/>
    <mergeCell ref="DU21:DV21"/>
    <mergeCell ref="EL21:EM21"/>
    <mergeCell ref="FC21:FD21"/>
    <mergeCell ref="FT24:FU24"/>
    <mergeCell ref="GK24:GL24"/>
    <mergeCell ref="W25:X25"/>
    <mergeCell ref="AN25:AO25"/>
    <mergeCell ref="BE25:BF25"/>
    <mergeCell ref="BV25:BW25"/>
    <mergeCell ref="CM25:CN25"/>
    <mergeCell ref="DD25:DE25"/>
    <mergeCell ref="DU25:DV25"/>
    <mergeCell ref="EL25:EM25"/>
    <mergeCell ref="FC25:FD25"/>
    <mergeCell ref="FT25:FU25"/>
    <mergeCell ref="GK25:GL25"/>
    <mergeCell ref="W24:X24"/>
    <mergeCell ref="AN24:AO24"/>
    <mergeCell ref="BE24:BF24"/>
    <mergeCell ref="BV24:BW24"/>
    <mergeCell ref="CM24:CN24"/>
    <mergeCell ref="DD24:DE24"/>
    <mergeCell ref="DU24:DV24"/>
    <mergeCell ref="EL24:EM24"/>
    <mergeCell ref="FC24:FD24"/>
    <mergeCell ref="FT26:FU26"/>
    <mergeCell ref="GK26:GL26"/>
    <mergeCell ref="W27:X27"/>
    <mergeCell ref="AN27:AO27"/>
    <mergeCell ref="BE27:BF27"/>
    <mergeCell ref="BV27:BW27"/>
    <mergeCell ref="CM27:CN27"/>
    <mergeCell ref="DD27:DE27"/>
    <mergeCell ref="DU27:DV27"/>
    <mergeCell ref="EL27:EM27"/>
    <mergeCell ref="FC27:FD27"/>
    <mergeCell ref="FT27:FU27"/>
    <mergeCell ref="GK27:GL27"/>
    <mergeCell ref="W26:X26"/>
    <mergeCell ref="AN26:AO26"/>
    <mergeCell ref="BE26:BF26"/>
    <mergeCell ref="BV26:BW26"/>
    <mergeCell ref="CM26:CN26"/>
    <mergeCell ref="DD26:DE26"/>
    <mergeCell ref="DU26:DV26"/>
    <mergeCell ref="EL26:EM26"/>
    <mergeCell ref="FC26:FD26"/>
    <mergeCell ref="FT29:FU29"/>
    <mergeCell ref="GK29:GL29"/>
    <mergeCell ref="W30:X30"/>
    <mergeCell ref="AN30:AO30"/>
    <mergeCell ref="BE30:BF30"/>
    <mergeCell ref="BV30:BW30"/>
    <mergeCell ref="CM30:CN30"/>
    <mergeCell ref="DD30:DE30"/>
    <mergeCell ref="DU30:DV30"/>
    <mergeCell ref="EL30:EM30"/>
    <mergeCell ref="FC30:FD30"/>
    <mergeCell ref="FT30:FU30"/>
    <mergeCell ref="GK30:GL30"/>
    <mergeCell ref="W29:X29"/>
    <mergeCell ref="AN29:AO29"/>
    <mergeCell ref="BE29:BF29"/>
    <mergeCell ref="BV29:BW29"/>
    <mergeCell ref="CM29:CN29"/>
    <mergeCell ref="DD29:DE29"/>
    <mergeCell ref="DU29:DV29"/>
    <mergeCell ref="EL29:EM29"/>
    <mergeCell ref="FC29:FD29"/>
    <mergeCell ref="FT31:FU31"/>
    <mergeCell ref="GK31:GL31"/>
    <mergeCell ref="W32:X32"/>
    <mergeCell ref="AN32:AO32"/>
    <mergeCell ref="BE32:BF32"/>
    <mergeCell ref="BV32:BW32"/>
    <mergeCell ref="CM32:CN32"/>
    <mergeCell ref="DD32:DE32"/>
    <mergeCell ref="DU32:DV32"/>
    <mergeCell ref="EL32:EM32"/>
    <mergeCell ref="FC32:FD32"/>
    <mergeCell ref="FT32:FU32"/>
    <mergeCell ref="GK32:GL32"/>
    <mergeCell ref="W31:X31"/>
    <mergeCell ref="AN31:AO31"/>
    <mergeCell ref="BE31:BF31"/>
    <mergeCell ref="BV31:BW31"/>
    <mergeCell ref="CM31:CN31"/>
    <mergeCell ref="DD31:DE31"/>
    <mergeCell ref="DU31:DV31"/>
    <mergeCell ref="EL31:EM31"/>
    <mergeCell ref="FC31:FD31"/>
    <mergeCell ref="FT33:FU33"/>
    <mergeCell ref="GK33:GL33"/>
    <mergeCell ref="W34:X34"/>
    <mergeCell ref="AN34:AO34"/>
    <mergeCell ref="BE34:BF34"/>
    <mergeCell ref="BV34:BW34"/>
    <mergeCell ref="CM34:CN34"/>
    <mergeCell ref="DD34:DE34"/>
    <mergeCell ref="DU34:DV34"/>
    <mergeCell ref="EL34:EM34"/>
    <mergeCell ref="FC34:FD34"/>
    <mergeCell ref="FT34:FU34"/>
    <mergeCell ref="GK34:GL34"/>
    <mergeCell ref="W33:X33"/>
    <mergeCell ref="AN33:AO33"/>
    <mergeCell ref="BE33:BF33"/>
    <mergeCell ref="BV33:BW33"/>
    <mergeCell ref="CM33:CN33"/>
    <mergeCell ref="DD33:DE33"/>
    <mergeCell ref="DU33:DV33"/>
    <mergeCell ref="EL33:EM33"/>
    <mergeCell ref="FC33:FD33"/>
    <mergeCell ref="FT35:FU35"/>
    <mergeCell ref="GK35:GL35"/>
    <mergeCell ref="W36:X36"/>
    <mergeCell ref="AN36:AO36"/>
    <mergeCell ref="BE36:BF36"/>
    <mergeCell ref="BV36:BW36"/>
    <mergeCell ref="CM36:CN36"/>
    <mergeCell ref="DD36:DE36"/>
    <mergeCell ref="DU36:DV36"/>
    <mergeCell ref="EL36:EM36"/>
    <mergeCell ref="FC36:FD36"/>
    <mergeCell ref="FT36:FU36"/>
    <mergeCell ref="GK36:GL36"/>
    <mergeCell ref="W35:X35"/>
    <mergeCell ref="AN35:AO35"/>
    <mergeCell ref="BE35:BF35"/>
    <mergeCell ref="BV35:BW35"/>
    <mergeCell ref="CM35:CN35"/>
    <mergeCell ref="DD35:DE35"/>
    <mergeCell ref="DU35:DV35"/>
    <mergeCell ref="EL35:EM35"/>
    <mergeCell ref="FC35:FD35"/>
    <mergeCell ref="FT37:FU37"/>
    <mergeCell ref="GK37:GL37"/>
    <mergeCell ref="W38:X38"/>
    <mergeCell ref="AN38:AO38"/>
    <mergeCell ref="BE38:BF38"/>
    <mergeCell ref="BV38:BW38"/>
    <mergeCell ref="CM38:CN38"/>
    <mergeCell ref="DD38:DE38"/>
    <mergeCell ref="DU38:DV38"/>
    <mergeCell ref="EL38:EM38"/>
    <mergeCell ref="FC38:FD38"/>
    <mergeCell ref="FT38:FU38"/>
    <mergeCell ref="GK38:GL38"/>
    <mergeCell ref="W37:X37"/>
    <mergeCell ref="AN37:AO37"/>
    <mergeCell ref="BE37:BF37"/>
    <mergeCell ref="BV37:BW37"/>
    <mergeCell ref="CM37:CN37"/>
    <mergeCell ref="DD37:DE37"/>
    <mergeCell ref="DU37:DV37"/>
    <mergeCell ref="EL37:EM37"/>
    <mergeCell ref="FC37:FD37"/>
    <mergeCell ref="FT39:FU39"/>
    <mergeCell ref="GK39:GL39"/>
    <mergeCell ref="W40:X40"/>
    <mergeCell ref="AN40:AO40"/>
    <mergeCell ref="BE40:BF40"/>
    <mergeCell ref="BV40:BW40"/>
    <mergeCell ref="CM40:CN40"/>
    <mergeCell ref="DD40:DE40"/>
    <mergeCell ref="DU40:DV40"/>
    <mergeCell ref="EL40:EM40"/>
    <mergeCell ref="FC40:FD40"/>
    <mergeCell ref="FT40:FU40"/>
    <mergeCell ref="GK40:GL40"/>
    <mergeCell ref="W39:X39"/>
    <mergeCell ref="AN39:AO39"/>
    <mergeCell ref="BE39:BF39"/>
    <mergeCell ref="BV39:BW39"/>
    <mergeCell ref="CM39:CN39"/>
    <mergeCell ref="DD39:DE39"/>
    <mergeCell ref="DU39:DV39"/>
    <mergeCell ref="EL39:EM39"/>
    <mergeCell ref="FC39:FD39"/>
    <mergeCell ref="FT43:FU43"/>
    <mergeCell ref="GK43:GL43"/>
    <mergeCell ref="W44:X44"/>
    <mergeCell ref="AN44:AO44"/>
    <mergeCell ref="BE44:BF44"/>
    <mergeCell ref="BV44:BW44"/>
    <mergeCell ref="CM44:CN44"/>
    <mergeCell ref="DD44:DE44"/>
    <mergeCell ref="DU44:DV44"/>
    <mergeCell ref="EL44:EM44"/>
    <mergeCell ref="FC44:FD44"/>
    <mergeCell ref="FT44:FU44"/>
    <mergeCell ref="GK44:GL44"/>
    <mergeCell ref="W43:X43"/>
    <mergeCell ref="AN43:AO43"/>
    <mergeCell ref="BE43:BF43"/>
    <mergeCell ref="BV43:BW43"/>
    <mergeCell ref="CM43:CN43"/>
    <mergeCell ref="DD43:DE43"/>
    <mergeCell ref="DU43:DV43"/>
    <mergeCell ref="EL43:EM43"/>
    <mergeCell ref="FC43:FD43"/>
    <mergeCell ref="FT45:FU45"/>
    <mergeCell ref="GK45:GL45"/>
    <mergeCell ref="W46:X46"/>
    <mergeCell ref="AN46:AO46"/>
    <mergeCell ref="BE46:BF46"/>
    <mergeCell ref="BV46:BW46"/>
    <mergeCell ref="CM46:CN46"/>
    <mergeCell ref="DD46:DE46"/>
    <mergeCell ref="DU46:DV46"/>
    <mergeCell ref="EL46:EM46"/>
    <mergeCell ref="FC46:FD46"/>
    <mergeCell ref="FT46:FU46"/>
    <mergeCell ref="GK46:GL46"/>
    <mergeCell ref="W45:X45"/>
    <mergeCell ref="AN45:AO45"/>
    <mergeCell ref="BE45:BF45"/>
    <mergeCell ref="BV45:BW45"/>
    <mergeCell ref="CM45:CN45"/>
    <mergeCell ref="DD45:DE45"/>
    <mergeCell ref="DU45:DV45"/>
    <mergeCell ref="EL45:EM45"/>
    <mergeCell ref="FC45:FD45"/>
    <mergeCell ref="FT47:FU47"/>
    <mergeCell ref="GK47:GL47"/>
    <mergeCell ref="W49:X49"/>
    <mergeCell ref="AN49:AO49"/>
    <mergeCell ref="BE49:BF49"/>
    <mergeCell ref="BV49:BW49"/>
    <mergeCell ref="CM49:CN49"/>
    <mergeCell ref="DD49:DE49"/>
    <mergeCell ref="DU49:DV49"/>
    <mergeCell ref="EL49:EM49"/>
    <mergeCell ref="FC49:FD49"/>
    <mergeCell ref="FT49:FU49"/>
    <mergeCell ref="GK49:GL49"/>
    <mergeCell ref="W47:X47"/>
    <mergeCell ref="AN47:AO47"/>
    <mergeCell ref="BE47:BF47"/>
    <mergeCell ref="BV47:BW47"/>
    <mergeCell ref="CM47:CN47"/>
    <mergeCell ref="DD47:DE47"/>
    <mergeCell ref="DU47:DV47"/>
    <mergeCell ref="EL47:EM47"/>
    <mergeCell ref="FC47:FD47"/>
    <mergeCell ref="FT50:FU50"/>
    <mergeCell ref="GK50:GL50"/>
    <mergeCell ref="W52:X52"/>
    <mergeCell ref="AN52:AO52"/>
    <mergeCell ref="BE52:BF52"/>
    <mergeCell ref="BV52:BW52"/>
    <mergeCell ref="CM52:CN52"/>
    <mergeCell ref="DD52:DE52"/>
    <mergeCell ref="DU52:DV52"/>
    <mergeCell ref="EL52:EM52"/>
    <mergeCell ref="FC52:FD52"/>
    <mergeCell ref="FT52:FU52"/>
    <mergeCell ref="GK52:GL52"/>
    <mergeCell ref="W50:X50"/>
    <mergeCell ref="AN50:AO50"/>
    <mergeCell ref="BE50:BF50"/>
    <mergeCell ref="BV50:BW50"/>
    <mergeCell ref="CM50:CN50"/>
    <mergeCell ref="DD50:DE50"/>
    <mergeCell ref="DU50:DV50"/>
    <mergeCell ref="EL50:EM50"/>
    <mergeCell ref="FC50:FD50"/>
    <mergeCell ref="FT53:FU53"/>
    <mergeCell ref="GK53:GL53"/>
    <mergeCell ref="W54:X54"/>
    <mergeCell ref="AN54:AO54"/>
    <mergeCell ref="BE54:BF54"/>
    <mergeCell ref="BV54:BW54"/>
    <mergeCell ref="CM54:CN54"/>
    <mergeCell ref="DD54:DE54"/>
    <mergeCell ref="DU54:DV54"/>
    <mergeCell ref="EL54:EM54"/>
    <mergeCell ref="FC54:FD54"/>
    <mergeCell ref="FT54:FU54"/>
    <mergeCell ref="GK54:GL54"/>
    <mergeCell ref="W53:X53"/>
    <mergeCell ref="AN53:AO53"/>
    <mergeCell ref="BE53:BF53"/>
    <mergeCell ref="BV53:BW53"/>
    <mergeCell ref="CM53:CN53"/>
    <mergeCell ref="DD53:DE53"/>
    <mergeCell ref="DU53:DV53"/>
    <mergeCell ref="EL53:EM53"/>
    <mergeCell ref="FC53:FD53"/>
    <mergeCell ref="FT55:FU55"/>
    <mergeCell ref="GK55:GL55"/>
    <mergeCell ref="W57:X57"/>
    <mergeCell ref="AN57:AO57"/>
    <mergeCell ref="BE57:BF57"/>
    <mergeCell ref="BV57:BW57"/>
    <mergeCell ref="CM57:CN57"/>
    <mergeCell ref="DD57:DE57"/>
    <mergeCell ref="DU57:DV57"/>
    <mergeCell ref="EL57:EM57"/>
    <mergeCell ref="FC57:FD57"/>
    <mergeCell ref="FT57:FU57"/>
    <mergeCell ref="GK57:GL57"/>
    <mergeCell ref="W55:X55"/>
    <mergeCell ref="AN55:AO55"/>
    <mergeCell ref="BE55:BF55"/>
    <mergeCell ref="BV55:BW55"/>
    <mergeCell ref="CM55:CN55"/>
    <mergeCell ref="DD55:DE55"/>
    <mergeCell ref="DU55:DV55"/>
    <mergeCell ref="EL55:EM55"/>
    <mergeCell ref="FC55:FD55"/>
    <mergeCell ref="FT58:FU58"/>
    <mergeCell ref="GK58:GL58"/>
    <mergeCell ref="W59:X59"/>
    <mergeCell ref="AN59:AO59"/>
    <mergeCell ref="BE59:BF59"/>
    <mergeCell ref="BV59:BW59"/>
    <mergeCell ref="CM59:CN59"/>
    <mergeCell ref="DD59:DE59"/>
    <mergeCell ref="DU59:DV59"/>
    <mergeCell ref="EL59:EM59"/>
    <mergeCell ref="FC59:FD59"/>
    <mergeCell ref="FT59:FU59"/>
    <mergeCell ref="GK59:GL59"/>
    <mergeCell ref="W58:X58"/>
    <mergeCell ref="AN58:AO58"/>
    <mergeCell ref="BE58:BF58"/>
    <mergeCell ref="BV58:BW58"/>
    <mergeCell ref="CM58:CN58"/>
    <mergeCell ref="DD58:DE58"/>
    <mergeCell ref="DU58:DV58"/>
    <mergeCell ref="EL58:EM58"/>
    <mergeCell ref="FC58:FD58"/>
    <mergeCell ref="FT60:FU60"/>
    <mergeCell ref="GK60:GL60"/>
    <mergeCell ref="W61:X61"/>
    <mergeCell ref="AN61:AO61"/>
    <mergeCell ref="BE61:BF61"/>
    <mergeCell ref="BV61:BW61"/>
    <mergeCell ref="CM61:CN61"/>
    <mergeCell ref="DD61:DE61"/>
    <mergeCell ref="DU61:DV61"/>
    <mergeCell ref="EL61:EM61"/>
    <mergeCell ref="FC61:FD61"/>
    <mergeCell ref="FT61:FU61"/>
    <mergeCell ref="GK61:GL61"/>
    <mergeCell ref="W60:X60"/>
    <mergeCell ref="AN60:AO60"/>
    <mergeCell ref="BE60:BF60"/>
    <mergeCell ref="BV60:BW60"/>
    <mergeCell ref="CM60:CN60"/>
    <mergeCell ref="DD60:DE60"/>
    <mergeCell ref="DU60:DV60"/>
    <mergeCell ref="EL60:EM60"/>
    <mergeCell ref="FC60:FD60"/>
    <mergeCell ref="FT62:FU62"/>
    <mergeCell ref="GK62:GL62"/>
    <mergeCell ref="W63:X63"/>
    <mergeCell ref="AN63:AO63"/>
    <mergeCell ref="BE63:BF63"/>
    <mergeCell ref="BV63:BW63"/>
    <mergeCell ref="CM63:CN63"/>
    <mergeCell ref="DD63:DE63"/>
    <mergeCell ref="DU63:DV63"/>
    <mergeCell ref="EL63:EM63"/>
    <mergeCell ref="FC63:FD63"/>
    <mergeCell ref="FT63:FU63"/>
    <mergeCell ref="GK63:GL63"/>
    <mergeCell ref="W62:X62"/>
    <mergeCell ref="AN62:AO62"/>
    <mergeCell ref="BE62:BF62"/>
    <mergeCell ref="BV62:BW62"/>
    <mergeCell ref="CM62:CN62"/>
    <mergeCell ref="DD62:DE62"/>
    <mergeCell ref="DU62:DV62"/>
    <mergeCell ref="EL62:EM62"/>
    <mergeCell ref="FC62:FD62"/>
    <mergeCell ref="FT64:FU64"/>
    <mergeCell ref="GK64:GL64"/>
    <mergeCell ref="W65:X65"/>
    <mergeCell ref="AN65:AO65"/>
    <mergeCell ref="BE65:BF65"/>
    <mergeCell ref="BV65:BW65"/>
    <mergeCell ref="CM65:CN65"/>
    <mergeCell ref="DD65:DE65"/>
    <mergeCell ref="DU65:DV65"/>
    <mergeCell ref="EL65:EM65"/>
    <mergeCell ref="FC65:FD65"/>
    <mergeCell ref="FT65:FU65"/>
    <mergeCell ref="GK65:GL65"/>
    <mergeCell ref="W64:X64"/>
    <mergeCell ref="AN64:AO64"/>
    <mergeCell ref="BE64:BF64"/>
    <mergeCell ref="BV64:BW64"/>
    <mergeCell ref="CM64:CN64"/>
    <mergeCell ref="DD64:DE64"/>
    <mergeCell ref="DU64:DV64"/>
    <mergeCell ref="EL64:EM64"/>
    <mergeCell ref="FC64:FD64"/>
    <mergeCell ref="FT66:FU66"/>
    <mergeCell ref="GK66:GL66"/>
    <mergeCell ref="W67:X67"/>
    <mergeCell ref="AN67:AO67"/>
    <mergeCell ref="BE67:BF67"/>
    <mergeCell ref="BV67:BW67"/>
    <mergeCell ref="CM67:CN67"/>
    <mergeCell ref="DD67:DE67"/>
    <mergeCell ref="DU67:DV67"/>
    <mergeCell ref="EL67:EM67"/>
    <mergeCell ref="FC67:FD67"/>
    <mergeCell ref="FT67:FU67"/>
    <mergeCell ref="GK67:GL67"/>
    <mergeCell ref="W66:X66"/>
    <mergeCell ref="AN66:AO66"/>
    <mergeCell ref="BE66:BF66"/>
    <mergeCell ref="BV66:BW66"/>
    <mergeCell ref="CM66:CN66"/>
    <mergeCell ref="DD66:DE66"/>
    <mergeCell ref="DU66:DV66"/>
    <mergeCell ref="EL66:EM66"/>
    <mergeCell ref="FC66:FD66"/>
    <mergeCell ref="FT68:FU68"/>
    <mergeCell ref="GK68:GL68"/>
    <mergeCell ref="W71:X71"/>
    <mergeCell ref="AN71:AO71"/>
    <mergeCell ref="BE71:BF71"/>
    <mergeCell ref="BV71:BW71"/>
    <mergeCell ref="CM71:CN71"/>
    <mergeCell ref="DD71:DE71"/>
    <mergeCell ref="DU71:DV71"/>
    <mergeCell ref="EL71:EM71"/>
    <mergeCell ref="FC71:FD71"/>
    <mergeCell ref="FT71:FU71"/>
    <mergeCell ref="W68:X68"/>
    <mergeCell ref="AN68:AO68"/>
    <mergeCell ref="BE68:BF68"/>
    <mergeCell ref="BV68:BW68"/>
    <mergeCell ref="CM68:CN68"/>
    <mergeCell ref="DD68:DE68"/>
    <mergeCell ref="DU68:DV68"/>
    <mergeCell ref="EL68:EM68"/>
    <mergeCell ref="FC68:FD68"/>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93:FU93"/>
    <mergeCell ref="W94:X94"/>
    <mergeCell ref="AN94:AO94"/>
    <mergeCell ref="BE94:BF94"/>
    <mergeCell ref="BV94:BW94"/>
    <mergeCell ref="CM94:CN94"/>
    <mergeCell ref="DU94:DV94"/>
    <mergeCell ref="EL94:EM94"/>
    <mergeCell ref="FC94:FD94"/>
    <mergeCell ref="FT94:FU94"/>
    <mergeCell ref="DD94:DE94"/>
    <mergeCell ref="W93:X93"/>
    <mergeCell ref="AN93:AO93"/>
    <mergeCell ref="BE93:BF93"/>
    <mergeCell ref="BV93:BW93"/>
    <mergeCell ref="CM93:CN93"/>
    <mergeCell ref="DD93:DE93"/>
    <mergeCell ref="DU93:DV93"/>
    <mergeCell ref="EL93:EM93"/>
    <mergeCell ref="FC93:FD93"/>
    <mergeCell ref="W95:X95"/>
    <mergeCell ref="AN95:AO95"/>
    <mergeCell ref="BE95:BF95"/>
    <mergeCell ref="BV95:BW95"/>
    <mergeCell ref="CM95:CN95"/>
    <mergeCell ref="W96:X96"/>
    <mergeCell ref="AN96:AO96"/>
    <mergeCell ref="BE96:BF96"/>
    <mergeCell ref="BV96:BW96"/>
    <mergeCell ref="CM96:CN96"/>
    <mergeCell ref="DD96:DE96"/>
    <mergeCell ref="DU96:DV96"/>
    <mergeCell ref="EL96:EM96"/>
    <mergeCell ref="FC96:FD96"/>
    <mergeCell ref="FT96:FU96"/>
    <mergeCell ref="DD95:DE95"/>
    <mergeCell ref="DU95:DV95"/>
    <mergeCell ref="EL95:EM95"/>
    <mergeCell ref="FC95:FD95"/>
    <mergeCell ref="FT95:FU95"/>
  </mergeCells>
  <phoneticPr fontId="99"/>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84E12-E228-4C74-A45A-14383C86A49B}">
  <dimension ref="A1:CO99"/>
  <sheetViews>
    <sheetView showGridLines="0" zoomScaleNormal="100" zoomScaleSheetLayoutView="70" workbookViewId="0"/>
  </sheetViews>
  <sheetFormatPr defaultColWidth="9" defaultRowHeight="13"/>
  <cols>
    <col min="1" max="2" width="8.453125" style="4" customWidth="1"/>
    <col min="3" max="3" width="10.26953125" style="4" customWidth="1"/>
    <col min="4" max="6" width="14.90625" style="4" customWidth="1"/>
    <col min="7" max="12" width="13.6328125" style="4" customWidth="1"/>
    <col min="13" max="15" width="15" style="4" customWidth="1"/>
    <col min="16" max="16" width="13.6328125" style="4" customWidth="1"/>
    <col min="17" max="21" width="15" style="4" customWidth="1"/>
    <col min="22" max="22" width="9.90625" style="4" customWidth="1"/>
    <col min="23" max="23" width="10.26953125" style="4" customWidth="1"/>
    <col min="24" max="25" width="8.453125" style="4" customWidth="1"/>
    <col min="26" max="26" width="10.26953125" style="4" customWidth="1"/>
    <col min="27" max="34" width="13.7265625" style="4" customWidth="1"/>
    <col min="35" max="35" width="14.08984375" style="4" customWidth="1"/>
    <col min="36" max="44" width="15" style="4" customWidth="1"/>
    <col min="45" max="45" width="9" style="4" customWidth="1"/>
    <col min="46" max="46" width="9.26953125" style="4" customWidth="1"/>
    <col min="47" max="48" width="8.453125" style="4" customWidth="1"/>
    <col min="49" max="49" width="10.26953125" style="4" customWidth="1"/>
    <col min="50" max="58" width="13.7265625" style="4" customWidth="1"/>
    <col min="59" max="67" width="15" style="4" customWidth="1"/>
    <col min="68" max="68" width="9" style="4" customWidth="1"/>
    <col min="69" max="69" width="9.7265625" style="4" customWidth="1"/>
    <col min="70" max="71" width="8.453125" style="4" customWidth="1"/>
    <col min="72" max="72" width="10.26953125" style="4" customWidth="1"/>
    <col min="73" max="81" width="13.7265625" style="4" customWidth="1"/>
    <col min="82" max="90" width="15" style="4" customWidth="1"/>
    <col min="91" max="91" width="8.90625" style="4" customWidth="1"/>
    <col min="92" max="92" width="9.90625" style="4" customWidth="1"/>
    <col min="93" max="16384" width="9" style="4"/>
  </cols>
  <sheetData>
    <row r="1" spans="1:93" s="14" customFormat="1" ht="15" customHeight="1">
      <c r="A1" s="610" t="s">
        <v>707</v>
      </c>
      <c r="B1" s="429"/>
      <c r="C1" s="429"/>
      <c r="D1" s="609"/>
      <c r="T1" s="429"/>
      <c r="U1" s="608"/>
      <c r="V1" s="374"/>
      <c r="W1" s="608" t="s">
        <v>707</v>
      </c>
      <c r="X1" s="610" t="s">
        <v>707</v>
      </c>
      <c r="Y1" s="429"/>
      <c r="Z1" s="429"/>
      <c r="AA1" s="609"/>
      <c r="AQ1" s="429"/>
      <c r="AR1" s="608"/>
      <c r="AS1" s="374"/>
      <c r="AT1" s="608" t="s">
        <v>707</v>
      </c>
      <c r="AU1" s="610" t="s">
        <v>707</v>
      </c>
      <c r="AV1" s="429"/>
      <c r="AW1" s="429"/>
      <c r="AX1" s="609"/>
      <c r="BN1" s="429"/>
      <c r="BO1" s="608"/>
      <c r="BP1" s="374"/>
      <c r="BQ1" s="608" t="s">
        <v>707</v>
      </c>
      <c r="BR1" s="610" t="s">
        <v>707</v>
      </c>
      <c r="BS1" s="429"/>
      <c r="BT1" s="429"/>
      <c r="BU1" s="609"/>
      <c r="CK1" s="429"/>
      <c r="CL1" s="608"/>
      <c r="CM1" s="374"/>
      <c r="CN1" s="608" t="s">
        <v>707</v>
      </c>
      <c r="CO1" s="374"/>
    </row>
    <row r="2" spans="1:93" s="14" customFormat="1" ht="15" customHeight="1">
      <c r="A2" s="374" t="s">
        <v>824</v>
      </c>
      <c r="B2" s="429"/>
      <c r="C2" s="429"/>
      <c r="D2" s="609"/>
      <c r="G2" s="78" t="s">
        <v>1308</v>
      </c>
      <c r="T2" s="429"/>
      <c r="U2" s="610"/>
      <c r="W2" s="608" t="s">
        <v>824</v>
      </c>
      <c r="X2" s="374" t="s">
        <v>824</v>
      </c>
      <c r="Y2" s="429"/>
      <c r="Z2" s="429"/>
      <c r="AA2" s="609"/>
      <c r="AQ2" s="429"/>
      <c r="AR2" s="610"/>
      <c r="AT2" s="608" t="s">
        <v>824</v>
      </c>
      <c r="AU2" s="374" t="s">
        <v>824</v>
      </c>
      <c r="AV2" s="429"/>
      <c r="AW2" s="429"/>
      <c r="AX2" s="609"/>
      <c r="BN2" s="429"/>
      <c r="BO2" s="610"/>
      <c r="BQ2" s="608" t="s">
        <v>824</v>
      </c>
      <c r="BR2" s="374" t="s">
        <v>824</v>
      </c>
      <c r="BS2" s="429"/>
      <c r="BT2" s="429"/>
      <c r="BU2" s="609"/>
      <c r="CK2" s="429"/>
      <c r="CL2" s="610"/>
      <c r="CN2" s="608" t="s">
        <v>824</v>
      </c>
      <c r="CO2" s="374"/>
    </row>
    <row r="3" spans="1:93" s="14" customFormat="1" ht="15" customHeight="1">
      <c r="A3" s="429"/>
      <c r="B3" s="429"/>
      <c r="C3" s="429"/>
      <c r="D3" s="609"/>
      <c r="G3" s="1362"/>
      <c r="T3" s="429"/>
      <c r="U3" s="609"/>
      <c r="X3" s="429"/>
      <c r="Y3" s="429"/>
      <c r="Z3" s="429"/>
      <c r="AA3" s="609"/>
      <c r="AQ3" s="429"/>
      <c r="AR3" s="609"/>
      <c r="AU3" s="429"/>
      <c r="AV3" s="429"/>
      <c r="AW3" s="429"/>
      <c r="AX3" s="609"/>
      <c r="BN3" s="429"/>
      <c r="BO3" s="609"/>
      <c r="BR3" s="429"/>
      <c r="BS3" s="429"/>
      <c r="BT3" s="429"/>
      <c r="BU3" s="609"/>
      <c r="CK3" s="429"/>
      <c r="CL3" s="609"/>
    </row>
    <row r="4" spans="1:93" ht="15" customHeight="1">
      <c r="A4" s="375"/>
      <c r="B4" s="375"/>
      <c r="C4" s="375"/>
      <c r="D4" s="610"/>
      <c r="E4" s="35"/>
      <c r="F4" s="35"/>
      <c r="G4" s="1363"/>
      <c r="H4" s="35"/>
      <c r="I4" s="35"/>
      <c r="J4" s="35"/>
      <c r="K4" s="35"/>
      <c r="L4" s="35"/>
      <c r="M4" s="35"/>
      <c r="N4" s="35"/>
      <c r="O4" s="35"/>
      <c r="P4" s="35"/>
      <c r="Q4" s="35"/>
      <c r="R4" s="35"/>
      <c r="S4" s="35"/>
      <c r="T4" s="375"/>
      <c r="U4" s="610"/>
      <c r="V4" s="14"/>
      <c r="W4" s="14"/>
      <c r="X4" s="375"/>
      <c r="Y4" s="375"/>
      <c r="Z4" s="375"/>
      <c r="AA4" s="610"/>
      <c r="AB4" s="35"/>
      <c r="AC4" s="35"/>
      <c r="AD4" s="35"/>
      <c r="AE4" s="35"/>
      <c r="AF4" s="35"/>
      <c r="AG4" s="35"/>
      <c r="AH4" s="35"/>
      <c r="AI4" s="35"/>
      <c r="AJ4" s="35"/>
      <c r="AK4" s="35"/>
      <c r="AL4" s="35"/>
      <c r="AM4" s="35"/>
      <c r="AN4" s="35"/>
      <c r="AO4" s="35"/>
      <c r="AP4" s="35"/>
      <c r="AQ4" s="375"/>
      <c r="AR4" s="610"/>
      <c r="AS4" s="14"/>
      <c r="AT4" s="14"/>
      <c r="AU4" s="375"/>
      <c r="AV4" s="375"/>
      <c r="AW4" s="375"/>
      <c r="AX4" s="610"/>
      <c r="AY4" s="35"/>
      <c r="AZ4" s="35"/>
      <c r="BA4" s="35"/>
      <c r="BB4" s="35"/>
      <c r="BC4" s="35"/>
      <c r="BD4" s="35"/>
      <c r="BE4" s="35"/>
      <c r="BF4" s="35"/>
      <c r="BG4" s="35"/>
      <c r="BH4" s="35"/>
      <c r="BI4" s="35"/>
      <c r="BJ4" s="35"/>
      <c r="BK4" s="35"/>
      <c r="BL4" s="35"/>
      <c r="BM4" s="35"/>
      <c r="BN4" s="375"/>
      <c r="BO4" s="610"/>
      <c r="BP4" s="14"/>
      <c r="BQ4" s="14"/>
      <c r="BR4" s="375"/>
      <c r="BS4" s="375"/>
      <c r="BT4" s="375"/>
      <c r="BU4" s="610"/>
      <c r="BV4" s="35"/>
      <c r="BW4" s="35"/>
      <c r="BX4" s="35"/>
      <c r="BY4" s="35"/>
      <c r="BZ4" s="35"/>
      <c r="CA4" s="35"/>
      <c r="CB4" s="35"/>
      <c r="CC4" s="35"/>
      <c r="CD4" s="35"/>
      <c r="CE4" s="35"/>
      <c r="CF4" s="35"/>
      <c r="CG4" s="35"/>
      <c r="CH4" s="35"/>
      <c r="CI4" s="35"/>
      <c r="CJ4" s="35"/>
      <c r="CK4" s="375"/>
      <c r="CL4" s="610"/>
      <c r="CM4" s="14"/>
      <c r="CN4" s="14"/>
    </row>
    <row r="5" spans="1:93" ht="15" customHeight="1">
      <c r="A5" s="74"/>
      <c r="B5" s="74"/>
      <c r="C5" s="74"/>
      <c r="D5" s="440"/>
      <c r="E5" s="35"/>
      <c r="F5" s="35"/>
      <c r="G5" s="35"/>
      <c r="H5" s="35"/>
      <c r="I5" s="35"/>
      <c r="J5" s="35"/>
      <c r="K5" s="35"/>
      <c r="L5" s="440"/>
      <c r="M5" s="35"/>
      <c r="N5" s="35"/>
      <c r="O5" s="35"/>
      <c r="P5" s="35"/>
      <c r="Q5" s="35"/>
      <c r="R5" s="35"/>
      <c r="S5" s="35"/>
      <c r="T5" s="35"/>
      <c r="U5" s="35"/>
      <c r="V5" s="14"/>
      <c r="W5" s="14"/>
      <c r="X5" s="74"/>
      <c r="Y5" s="74"/>
      <c r="Z5" s="74"/>
      <c r="AA5" s="35"/>
      <c r="AB5" s="35"/>
      <c r="AC5" s="35"/>
      <c r="AD5" s="35"/>
      <c r="AE5" s="35"/>
      <c r="AF5" s="35"/>
      <c r="AG5" s="35"/>
      <c r="AH5" s="35"/>
      <c r="AI5" s="35"/>
      <c r="AJ5" s="35"/>
      <c r="AK5" s="35"/>
      <c r="AL5" s="35"/>
      <c r="AM5" s="35"/>
      <c r="AN5" s="35"/>
      <c r="AO5" s="35"/>
      <c r="AP5" s="35"/>
      <c r="AQ5" s="35"/>
      <c r="AR5" s="35"/>
      <c r="AS5" s="14"/>
      <c r="AT5" s="14"/>
      <c r="AU5" s="74"/>
      <c r="AV5" s="74"/>
      <c r="AW5" s="74"/>
      <c r="AX5" s="35"/>
      <c r="AY5" s="35"/>
      <c r="AZ5" s="35"/>
      <c r="BA5" s="35"/>
      <c r="BB5" s="35"/>
      <c r="BC5" s="35"/>
      <c r="BD5" s="35"/>
      <c r="BE5" s="35"/>
      <c r="BF5" s="35"/>
      <c r="BG5" s="35"/>
      <c r="BH5" s="35"/>
      <c r="BI5" s="35"/>
      <c r="BJ5" s="35"/>
      <c r="BK5" s="35"/>
      <c r="BL5" s="35"/>
      <c r="BM5" s="35"/>
      <c r="BN5" s="35"/>
      <c r="BO5" s="35"/>
      <c r="BP5" s="14"/>
      <c r="BQ5" s="14"/>
      <c r="BR5" s="74"/>
      <c r="BS5" s="74"/>
      <c r="BT5" s="74"/>
      <c r="BU5" s="35"/>
      <c r="BV5" s="35"/>
      <c r="BW5" s="35"/>
      <c r="BX5" s="35"/>
      <c r="BY5" s="35"/>
      <c r="BZ5" s="35"/>
      <c r="CA5" s="35"/>
      <c r="CB5" s="35"/>
      <c r="CC5" s="35"/>
      <c r="CD5" s="35"/>
      <c r="CE5" s="35"/>
      <c r="CF5" s="35"/>
      <c r="CG5" s="35"/>
      <c r="CH5" s="35"/>
      <c r="CI5" s="35"/>
      <c r="CJ5" s="35"/>
      <c r="CK5" s="35"/>
      <c r="CL5" s="35"/>
      <c r="CM5" s="14"/>
      <c r="CN5" s="14"/>
    </row>
    <row r="6" spans="1:93" ht="15" customHeight="1">
      <c r="A6" s="378"/>
      <c r="B6" s="378"/>
      <c r="C6" s="378"/>
      <c r="D6" s="440"/>
      <c r="E6" s="35"/>
      <c r="F6" s="35"/>
      <c r="G6" s="35"/>
      <c r="H6" s="35"/>
      <c r="I6" s="35"/>
      <c r="J6" s="35"/>
      <c r="K6" s="35"/>
      <c r="L6" s="440"/>
      <c r="M6" s="35"/>
      <c r="N6" s="35"/>
      <c r="O6" s="35"/>
      <c r="P6" s="35"/>
      <c r="Q6" s="35"/>
      <c r="R6" s="35"/>
      <c r="S6" s="35"/>
      <c r="T6" s="35"/>
      <c r="U6" s="35"/>
      <c r="V6" s="14"/>
      <c r="W6" s="14"/>
      <c r="X6" s="378"/>
      <c r="Y6" s="378"/>
      <c r="Z6" s="378"/>
      <c r="AA6" s="35"/>
      <c r="AB6" s="35"/>
      <c r="AC6" s="35"/>
      <c r="AD6" s="35"/>
      <c r="AE6" s="35"/>
      <c r="AF6" s="35"/>
      <c r="AG6" s="35"/>
      <c r="AH6" s="35"/>
      <c r="AI6" s="35"/>
      <c r="AJ6" s="35"/>
      <c r="AK6" s="35"/>
      <c r="AL6" s="35"/>
      <c r="AM6" s="35"/>
      <c r="AN6" s="35"/>
      <c r="AO6" s="35"/>
      <c r="AP6" s="35"/>
      <c r="AQ6" s="35"/>
      <c r="AR6" s="35"/>
      <c r="AS6" s="14"/>
      <c r="AT6" s="14"/>
      <c r="AU6" s="378"/>
      <c r="AV6" s="378"/>
      <c r="AW6" s="378"/>
      <c r="AX6" s="35"/>
      <c r="AY6" s="35"/>
      <c r="AZ6" s="35"/>
      <c r="BA6" s="35"/>
      <c r="BB6" s="35"/>
      <c r="BC6" s="35"/>
      <c r="BD6" s="35"/>
      <c r="BE6" s="35"/>
      <c r="BF6" s="35"/>
      <c r="BG6" s="35"/>
      <c r="BH6" s="35"/>
      <c r="BI6" s="35"/>
      <c r="BJ6" s="35"/>
      <c r="BK6" s="35"/>
      <c r="BL6" s="35"/>
      <c r="BM6" s="35"/>
      <c r="BN6" s="35"/>
      <c r="BO6" s="35"/>
      <c r="BP6" s="14"/>
      <c r="BQ6" s="14"/>
      <c r="BR6" s="378"/>
      <c r="BS6" s="378"/>
      <c r="BT6" s="378"/>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378" t="s">
        <v>825</v>
      </c>
      <c r="B7" s="379"/>
      <c r="C7" s="379"/>
      <c r="D7" s="413"/>
      <c r="E7" s="613" t="s">
        <v>1247</v>
      </c>
      <c r="L7" s="413"/>
      <c r="X7" s="379"/>
      <c r="Y7" s="379"/>
      <c r="Z7" s="379"/>
      <c r="AU7" s="379"/>
      <c r="AV7" s="379"/>
      <c r="AW7" s="379"/>
      <c r="BR7" s="379"/>
      <c r="BS7" s="379"/>
      <c r="BT7" s="379"/>
    </row>
    <row r="8" spans="1:93" s="14" customFormat="1" ht="18.75" customHeight="1">
      <c r="A8" s="482" t="s">
        <v>826</v>
      </c>
      <c r="B8" s="146"/>
      <c r="C8" s="146"/>
      <c r="D8" s="614"/>
      <c r="E8" s="615" t="s">
        <v>813</v>
      </c>
      <c r="F8" s="146"/>
      <c r="G8" s="146"/>
      <c r="H8" s="146"/>
      <c r="I8" s="146"/>
      <c r="J8" s="146"/>
      <c r="K8" s="86"/>
      <c r="L8" s="73" t="s">
        <v>1205</v>
      </c>
      <c r="M8" s="482" t="s">
        <v>827</v>
      </c>
      <c r="N8" s="614"/>
      <c r="O8" s="494" t="s">
        <v>730</v>
      </c>
      <c r="P8" s="146"/>
      <c r="Q8" s="146"/>
      <c r="R8" s="146"/>
      <c r="S8" s="146"/>
      <c r="T8" s="1364"/>
      <c r="U8" s="616" t="s">
        <v>1205</v>
      </c>
      <c r="V8" s="146"/>
      <c r="W8" s="146"/>
      <c r="X8" s="482" t="s">
        <v>828</v>
      </c>
      <c r="Y8" s="146"/>
      <c r="Z8" s="146"/>
      <c r="AA8" s="614"/>
      <c r="AB8" s="615" t="s">
        <v>1301</v>
      </c>
      <c r="AC8" s="146"/>
      <c r="AD8" s="146"/>
      <c r="AE8" s="146"/>
      <c r="AF8" s="146"/>
      <c r="AG8" s="146"/>
      <c r="AH8" s="1364"/>
      <c r="AI8" s="73" t="s">
        <v>1205</v>
      </c>
      <c r="AJ8" s="482" t="s">
        <v>590</v>
      </c>
      <c r="AK8" s="494"/>
      <c r="AL8" s="494" t="s">
        <v>1264</v>
      </c>
      <c r="AM8" s="146"/>
      <c r="AN8" s="146"/>
      <c r="AO8" s="146"/>
      <c r="AP8" s="146"/>
      <c r="AQ8" s="1365"/>
      <c r="AR8" s="73" t="s">
        <v>1309</v>
      </c>
      <c r="AS8" s="146"/>
      <c r="AT8" s="146"/>
      <c r="AU8" s="482" t="s">
        <v>829</v>
      </c>
      <c r="AV8" s="146"/>
      <c r="AW8" s="146"/>
      <c r="AX8" s="494"/>
      <c r="AY8" s="615" t="s">
        <v>1310</v>
      </c>
      <c r="AZ8" s="494"/>
      <c r="BA8" s="494"/>
      <c r="BB8" s="615"/>
      <c r="BC8" s="615"/>
      <c r="BD8" s="146"/>
      <c r="BE8" s="1364"/>
      <c r="BF8" s="73" t="s">
        <v>1205</v>
      </c>
      <c r="BG8" s="1419" t="s">
        <v>830</v>
      </c>
      <c r="BH8" s="494"/>
      <c r="BI8" s="615" t="s">
        <v>1272</v>
      </c>
      <c r="BJ8" s="1639"/>
      <c r="BK8" s="615"/>
      <c r="BL8" s="494"/>
      <c r="BM8" s="494"/>
      <c r="BN8" s="494"/>
      <c r="BO8" s="1367" t="s">
        <v>1311</v>
      </c>
      <c r="BP8" s="494"/>
      <c r="BQ8" s="1388"/>
      <c r="BR8" s="1831" t="s">
        <v>733</v>
      </c>
      <c r="BS8" s="615"/>
      <c r="BT8" s="615"/>
      <c r="BU8" s="494"/>
      <c r="BV8" s="615" t="s">
        <v>1231</v>
      </c>
      <c r="BW8" s="494"/>
      <c r="BX8" s="494"/>
      <c r="BY8" s="1388"/>
      <c r="BZ8" s="1367"/>
      <c r="CA8" s="1366"/>
      <c r="CB8" s="1366"/>
      <c r="CC8" s="1367" t="s">
        <v>1311</v>
      </c>
      <c r="CD8" s="1419" t="s">
        <v>831</v>
      </c>
      <c r="CE8" s="494"/>
      <c r="CF8" s="494" t="s">
        <v>1232</v>
      </c>
      <c r="CG8" s="1639"/>
      <c r="CH8" s="494"/>
      <c r="CI8" s="494"/>
      <c r="CJ8" s="494"/>
      <c r="CK8" s="494"/>
      <c r="CL8" s="616" t="s">
        <v>1309</v>
      </c>
      <c r="CM8" s="1365"/>
      <c r="CN8" s="1389"/>
      <c r="CO8" s="1190"/>
    </row>
    <row r="9" spans="1:93" s="14" customFormat="1" ht="18" customHeight="1">
      <c r="A9" s="2558" t="s">
        <v>1312</v>
      </c>
      <c r="B9" s="2558"/>
      <c r="C9" s="2559"/>
      <c r="D9" s="424"/>
      <c r="E9" s="425"/>
      <c r="F9" s="2021" t="s">
        <v>94</v>
      </c>
      <c r="G9" s="2022" t="s">
        <v>607</v>
      </c>
      <c r="H9" s="1238"/>
      <c r="I9" s="384" t="s">
        <v>249</v>
      </c>
      <c r="J9" s="444"/>
      <c r="K9" s="424"/>
      <c r="L9" s="426"/>
      <c r="M9" s="508"/>
      <c r="N9" s="425"/>
      <c r="O9" s="2021" t="s">
        <v>94</v>
      </c>
      <c r="P9" s="2022" t="s">
        <v>607</v>
      </c>
      <c r="Q9" s="1238"/>
      <c r="R9" s="384" t="s">
        <v>249</v>
      </c>
      <c r="S9" s="444"/>
      <c r="T9" s="424"/>
      <c r="U9" s="508"/>
      <c r="V9" s="2627" t="s">
        <v>708</v>
      </c>
      <c r="W9" s="2628"/>
      <c r="X9" s="2558" t="s">
        <v>1312</v>
      </c>
      <c r="Y9" s="2558"/>
      <c r="Z9" s="2559"/>
      <c r="AA9" s="424"/>
      <c r="AB9" s="425"/>
      <c r="AC9" s="2021" t="s">
        <v>94</v>
      </c>
      <c r="AD9" s="2022" t="s">
        <v>607</v>
      </c>
      <c r="AE9" s="1238"/>
      <c r="AF9" s="384" t="s">
        <v>249</v>
      </c>
      <c r="AG9" s="444"/>
      <c r="AH9" s="424"/>
      <c r="AI9" s="426"/>
      <c r="AJ9" s="426"/>
      <c r="AK9" s="425"/>
      <c r="AL9" s="2021" t="s">
        <v>94</v>
      </c>
      <c r="AM9" s="2022" t="s">
        <v>607</v>
      </c>
      <c r="AN9" s="1238"/>
      <c r="AO9" s="384" t="s">
        <v>249</v>
      </c>
      <c r="AP9" s="444"/>
      <c r="AQ9" s="424"/>
      <c r="AR9" s="426"/>
      <c r="AS9" s="2627" t="s">
        <v>708</v>
      </c>
      <c r="AT9" s="2628"/>
      <c r="AU9" s="2558" t="s">
        <v>1312</v>
      </c>
      <c r="AV9" s="2558"/>
      <c r="AW9" s="2559"/>
      <c r="AX9" s="424"/>
      <c r="AY9" s="425"/>
      <c r="AZ9" s="2021" t="s">
        <v>94</v>
      </c>
      <c r="BA9" s="2022" t="s">
        <v>607</v>
      </c>
      <c r="BB9" s="1238"/>
      <c r="BC9" s="384" t="s">
        <v>249</v>
      </c>
      <c r="BD9" s="444"/>
      <c r="BE9" s="424"/>
      <c r="BF9" s="426"/>
      <c r="BG9" s="426"/>
      <c r="BH9" s="425"/>
      <c r="BI9" s="2021" t="s">
        <v>94</v>
      </c>
      <c r="BJ9" s="2022" t="s">
        <v>607</v>
      </c>
      <c r="BK9" s="1238"/>
      <c r="BL9" s="384" t="s">
        <v>249</v>
      </c>
      <c r="BM9" s="444"/>
      <c r="BN9" s="424"/>
      <c r="BO9" s="508"/>
      <c r="BP9" s="2627" t="s">
        <v>708</v>
      </c>
      <c r="BQ9" s="2628"/>
      <c r="BR9" s="2558" t="s">
        <v>1312</v>
      </c>
      <c r="BS9" s="2558"/>
      <c r="BT9" s="2559"/>
      <c r="BU9" s="424"/>
      <c r="BV9" s="425"/>
      <c r="BW9" s="2021" t="s">
        <v>94</v>
      </c>
      <c r="BX9" s="2022" t="s">
        <v>607</v>
      </c>
      <c r="BY9" s="1238"/>
      <c r="BZ9" s="384" t="s">
        <v>249</v>
      </c>
      <c r="CA9" s="444"/>
      <c r="CB9" s="424"/>
      <c r="CC9" s="426"/>
      <c r="CD9" s="426"/>
      <c r="CE9" s="425"/>
      <c r="CF9" s="2021" t="s">
        <v>94</v>
      </c>
      <c r="CG9" s="2022" t="s">
        <v>607</v>
      </c>
      <c r="CH9" s="1238"/>
      <c r="CI9" s="384" t="s">
        <v>249</v>
      </c>
      <c r="CJ9" s="444"/>
      <c r="CK9" s="424"/>
      <c r="CL9" s="508"/>
      <c r="CM9" s="2627" t="s">
        <v>708</v>
      </c>
      <c r="CN9" s="2628"/>
    </row>
    <row r="10" spans="1:93" s="14" customFormat="1" ht="18" customHeight="1">
      <c r="A10" s="2623"/>
      <c r="B10" s="2623"/>
      <c r="C10" s="2624"/>
      <c r="D10" s="1992" t="s">
        <v>96</v>
      </c>
      <c r="E10" s="1588" t="s">
        <v>97</v>
      </c>
      <c r="F10" s="1588" t="s">
        <v>60</v>
      </c>
      <c r="G10" s="1588" t="s">
        <v>746</v>
      </c>
      <c r="H10" s="2023" t="s">
        <v>608</v>
      </c>
      <c r="I10" s="1369"/>
      <c r="J10" s="1370"/>
      <c r="K10" s="1992" t="s">
        <v>99</v>
      </c>
      <c r="L10" s="857" t="s">
        <v>815</v>
      </c>
      <c r="M10" s="2010" t="s">
        <v>96</v>
      </c>
      <c r="N10" s="1588" t="s">
        <v>97</v>
      </c>
      <c r="O10" s="1588" t="s">
        <v>60</v>
      </c>
      <c r="P10" s="1588" t="s">
        <v>746</v>
      </c>
      <c r="Q10" s="2023" t="s">
        <v>608</v>
      </c>
      <c r="R10" s="1369"/>
      <c r="S10" s="1370"/>
      <c r="T10" s="1992" t="s">
        <v>99</v>
      </c>
      <c r="U10" s="2010" t="s">
        <v>815</v>
      </c>
      <c r="V10" s="2629"/>
      <c r="W10" s="2630"/>
      <c r="X10" s="2623"/>
      <c r="Y10" s="2623"/>
      <c r="Z10" s="2624"/>
      <c r="AA10" s="1992" t="s">
        <v>96</v>
      </c>
      <c r="AB10" s="1588" t="s">
        <v>97</v>
      </c>
      <c r="AC10" s="1588" t="s">
        <v>60</v>
      </c>
      <c r="AD10" s="1588" t="s">
        <v>746</v>
      </c>
      <c r="AE10" s="2023" t="s">
        <v>608</v>
      </c>
      <c r="AF10" s="2024"/>
      <c r="AG10" s="1370"/>
      <c r="AH10" s="1992" t="s">
        <v>99</v>
      </c>
      <c r="AI10" s="857" t="s">
        <v>815</v>
      </c>
      <c r="AJ10" s="857" t="s">
        <v>96</v>
      </c>
      <c r="AK10" s="1588" t="s">
        <v>97</v>
      </c>
      <c r="AL10" s="1588" t="s">
        <v>60</v>
      </c>
      <c r="AM10" s="1588" t="s">
        <v>746</v>
      </c>
      <c r="AN10" s="2023" t="s">
        <v>608</v>
      </c>
      <c r="AO10" s="1369"/>
      <c r="AP10" s="1370"/>
      <c r="AQ10" s="1992" t="s">
        <v>99</v>
      </c>
      <c r="AR10" s="857" t="s">
        <v>815</v>
      </c>
      <c r="AS10" s="2629"/>
      <c r="AT10" s="2630"/>
      <c r="AU10" s="2623"/>
      <c r="AV10" s="2623"/>
      <c r="AW10" s="2624"/>
      <c r="AX10" s="1992" t="s">
        <v>96</v>
      </c>
      <c r="AY10" s="1588" t="s">
        <v>97</v>
      </c>
      <c r="AZ10" s="1588" t="s">
        <v>60</v>
      </c>
      <c r="BA10" s="1588" t="s">
        <v>746</v>
      </c>
      <c r="BB10" s="2023" t="s">
        <v>608</v>
      </c>
      <c r="BC10" s="2024"/>
      <c r="BD10" s="1370"/>
      <c r="BE10" s="1992" t="s">
        <v>99</v>
      </c>
      <c r="BF10" s="857" t="s">
        <v>815</v>
      </c>
      <c r="BG10" s="390" t="s">
        <v>130</v>
      </c>
      <c r="BH10" s="1588" t="s">
        <v>97</v>
      </c>
      <c r="BI10" s="1588" t="s">
        <v>60</v>
      </c>
      <c r="BJ10" s="1588" t="s">
        <v>746</v>
      </c>
      <c r="BK10" s="2023" t="s">
        <v>608</v>
      </c>
      <c r="BL10" s="1369"/>
      <c r="BM10" s="1370"/>
      <c r="BN10" s="1992" t="s">
        <v>99</v>
      </c>
      <c r="BO10" s="2010" t="s">
        <v>815</v>
      </c>
      <c r="BP10" s="2629"/>
      <c r="BQ10" s="2630"/>
      <c r="BR10" s="2623"/>
      <c r="BS10" s="2623"/>
      <c r="BT10" s="2624"/>
      <c r="BU10" s="1992" t="s">
        <v>96</v>
      </c>
      <c r="BV10" s="1588" t="s">
        <v>97</v>
      </c>
      <c r="BW10" s="1588" t="s">
        <v>60</v>
      </c>
      <c r="BX10" s="1588" t="s">
        <v>746</v>
      </c>
      <c r="BY10" s="2023" t="s">
        <v>608</v>
      </c>
      <c r="BZ10" s="1369"/>
      <c r="CA10" s="1370"/>
      <c r="CB10" s="1992" t="s">
        <v>99</v>
      </c>
      <c r="CC10" s="857" t="s">
        <v>815</v>
      </c>
      <c r="CD10" s="390" t="s">
        <v>130</v>
      </c>
      <c r="CE10" s="1588" t="s">
        <v>97</v>
      </c>
      <c r="CF10" s="1588" t="s">
        <v>60</v>
      </c>
      <c r="CG10" s="1588" t="s">
        <v>746</v>
      </c>
      <c r="CH10" s="2023" t="s">
        <v>608</v>
      </c>
      <c r="CI10" s="1369"/>
      <c r="CJ10" s="1370"/>
      <c r="CK10" s="1992" t="s">
        <v>99</v>
      </c>
      <c r="CL10" s="2010" t="s">
        <v>815</v>
      </c>
      <c r="CM10" s="2629"/>
      <c r="CN10" s="2630"/>
    </row>
    <row r="11" spans="1:93" s="14" customFormat="1" ht="18" customHeight="1">
      <c r="A11" s="2623"/>
      <c r="B11" s="2623"/>
      <c r="C11" s="2624"/>
      <c r="D11" s="389"/>
      <c r="E11" s="390"/>
      <c r="F11" s="390"/>
      <c r="G11" s="857" t="s">
        <v>61</v>
      </c>
      <c r="H11" s="1337" t="s">
        <v>729</v>
      </c>
      <c r="I11" s="1371"/>
      <c r="J11" s="1372"/>
      <c r="K11" s="389"/>
      <c r="L11" s="390"/>
      <c r="M11" s="396"/>
      <c r="N11" s="390"/>
      <c r="O11" s="390"/>
      <c r="P11" s="857" t="s">
        <v>61</v>
      </c>
      <c r="Q11" s="1337" t="s">
        <v>729</v>
      </c>
      <c r="R11" s="1371"/>
      <c r="S11" s="1372"/>
      <c r="T11" s="389"/>
      <c r="U11" s="396"/>
      <c r="V11" s="2629"/>
      <c r="W11" s="2630"/>
      <c r="X11" s="2623"/>
      <c r="Y11" s="2623"/>
      <c r="Z11" s="2624"/>
      <c r="AA11" s="389"/>
      <c r="AB11" s="390"/>
      <c r="AC11" s="390"/>
      <c r="AD11" s="857" t="s">
        <v>61</v>
      </c>
      <c r="AE11" s="1337" t="s">
        <v>729</v>
      </c>
      <c r="AF11" s="1371"/>
      <c r="AG11" s="1372"/>
      <c r="AH11" s="389"/>
      <c r="AI11" s="390"/>
      <c r="AJ11" s="390"/>
      <c r="AK11" s="390"/>
      <c r="AL11" s="390"/>
      <c r="AM11" s="857" t="s">
        <v>61</v>
      </c>
      <c r="AN11" s="1337" t="s">
        <v>729</v>
      </c>
      <c r="AO11" s="1371"/>
      <c r="AP11" s="1372"/>
      <c r="AQ11" s="389"/>
      <c r="AR11" s="390"/>
      <c r="AS11" s="2629"/>
      <c r="AT11" s="2630"/>
      <c r="AU11" s="2623"/>
      <c r="AV11" s="2623"/>
      <c r="AW11" s="2624"/>
      <c r="AX11" s="428"/>
      <c r="AY11" s="390"/>
      <c r="AZ11" s="390"/>
      <c r="BA11" s="857" t="s">
        <v>61</v>
      </c>
      <c r="BB11" s="1337" t="s">
        <v>729</v>
      </c>
      <c r="BC11" s="1371"/>
      <c r="BD11" s="1372"/>
      <c r="BE11" s="389"/>
      <c r="BF11" s="390"/>
      <c r="BG11" s="390"/>
      <c r="BH11" s="390"/>
      <c r="BI11" s="390"/>
      <c r="BJ11" s="857" t="s">
        <v>61</v>
      </c>
      <c r="BK11" s="1337" t="s">
        <v>729</v>
      </c>
      <c r="BL11" s="1371"/>
      <c r="BM11" s="1372"/>
      <c r="BN11" s="389"/>
      <c r="BO11" s="390"/>
      <c r="BP11" s="2629"/>
      <c r="BQ11" s="2630"/>
      <c r="BR11" s="2623"/>
      <c r="BS11" s="2623"/>
      <c r="BT11" s="2624"/>
      <c r="BU11" s="389"/>
      <c r="BV11" s="857"/>
      <c r="BW11" s="390"/>
      <c r="BX11" s="857" t="s">
        <v>61</v>
      </c>
      <c r="BY11" s="1337" t="s">
        <v>729</v>
      </c>
      <c r="BZ11" s="1371"/>
      <c r="CA11" s="1372"/>
      <c r="CB11" s="389"/>
      <c r="CC11" s="390"/>
      <c r="CD11" s="390"/>
      <c r="CE11" s="390"/>
      <c r="CF11" s="390"/>
      <c r="CG11" s="857" t="s">
        <v>61</v>
      </c>
      <c r="CH11" s="1337" t="s">
        <v>729</v>
      </c>
      <c r="CI11" s="1371"/>
      <c r="CJ11" s="1372"/>
      <c r="CK11" s="389"/>
      <c r="CL11" s="390"/>
      <c r="CM11" s="2629"/>
      <c r="CN11" s="2630"/>
    </row>
    <row r="12" spans="1:93" s="14" customFormat="1" ht="18" customHeight="1">
      <c r="A12" s="2623"/>
      <c r="B12" s="2623"/>
      <c r="C12" s="2624"/>
      <c r="D12" s="389"/>
      <c r="E12" s="390"/>
      <c r="F12" s="390"/>
      <c r="G12" s="390" t="s">
        <v>736</v>
      </c>
      <c r="H12" s="1992" t="s">
        <v>779</v>
      </c>
      <c r="I12" s="1588" t="s">
        <v>120</v>
      </c>
      <c r="J12" s="1588" t="s">
        <v>781</v>
      </c>
      <c r="K12" s="389"/>
      <c r="L12" s="390"/>
      <c r="M12" s="396"/>
      <c r="N12" s="390"/>
      <c r="O12" s="390"/>
      <c r="P12" s="390" t="s">
        <v>1995</v>
      </c>
      <c r="Q12" s="1588" t="s">
        <v>779</v>
      </c>
      <c r="R12" s="1992" t="s">
        <v>120</v>
      </c>
      <c r="S12" s="1588" t="s">
        <v>781</v>
      </c>
      <c r="T12" s="389"/>
      <c r="U12" s="396"/>
      <c r="V12" s="2629"/>
      <c r="W12" s="2630"/>
      <c r="X12" s="2623"/>
      <c r="Y12" s="2623"/>
      <c r="Z12" s="2624"/>
      <c r="AA12" s="389"/>
      <c r="AB12" s="390"/>
      <c r="AC12" s="390"/>
      <c r="AD12" s="390" t="s">
        <v>1995</v>
      </c>
      <c r="AE12" s="1588" t="s">
        <v>779</v>
      </c>
      <c r="AF12" s="1992" t="s">
        <v>120</v>
      </c>
      <c r="AG12" s="1588" t="s">
        <v>781</v>
      </c>
      <c r="AH12" s="389"/>
      <c r="AI12" s="390"/>
      <c r="AJ12" s="390"/>
      <c r="AK12" s="390"/>
      <c r="AL12" s="390"/>
      <c r="AM12" s="390" t="s">
        <v>1995</v>
      </c>
      <c r="AN12" s="1588" t="s">
        <v>779</v>
      </c>
      <c r="AO12" s="1992" t="s">
        <v>120</v>
      </c>
      <c r="AP12" s="1588" t="s">
        <v>781</v>
      </c>
      <c r="AQ12" s="389"/>
      <c r="AR12" s="390"/>
      <c r="AS12" s="2629"/>
      <c r="AT12" s="2630"/>
      <c r="AU12" s="2623"/>
      <c r="AV12" s="2623"/>
      <c r="AW12" s="2624"/>
      <c r="AX12" s="389"/>
      <c r="AY12" s="390"/>
      <c r="AZ12" s="390"/>
      <c r="BA12" s="390" t="s">
        <v>1995</v>
      </c>
      <c r="BB12" s="1588" t="s">
        <v>779</v>
      </c>
      <c r="BC12" s="1992" t="s">
        <v>120</v>
      </c>
      <c r="BD12" s="1588" t="s">
        <v>781</v>
      </c>
      <c r="BE12" s="389"/>
      <c r="BF12" s="390"/>
      <c r="BG12" s="390"/>
      <c r="BH12" s="390"/>
      <c r="BI12" s="390"/>
      <c r="BJ12" s="390" t="s">
        <v>1995</v>
      </c>
      <c r="BK12" s="1588" t="s">
        <v>779</v>
      </c>
      <c r="BL12" s="1992" t="s">
        <v>120</v>
      </c>
      <c r="BM12" s="1588" t="s">
        <v>781</v>
      </c>
      <c r="BN12" s="389"/>
      <c r="BO12" s="396"/>
      <c r="BP12" s="2629"/>
      <c r="BQ12" s="2630"/>
      <c r="BR12" s="2623"/>
      <c r="BS12" s="2623"/>
      <c r="BT12" s="2624"/>
      <c r="BU12" s="389"/>
      <c r="BV12" s="390"/>
      <c r="BW12" s="390"/>
      <c r="BX12" s="390" t="s">
        <v>1995</v>
      </c>
      <c r="BY12" s="1588" t="s">
        <v>779</v>
      </c>
      <c r="BZ12" s="1992" t="s">
        <v>120</v>
      </c>
      <c r="CA12" s="1588" t="s">
        <v>781</v>
      </c>
      <c r="CB12" s="389"/>
      <c r="CC12" s="390"/>
      <c r="CD12" s="390"/>
      <c r="CE12" s="390"/>
      <c r="CF12" s="390"/>
      <c r="CG12" s="390" t="s">
        <v>1995</v>
      </c>
      <c r="CH12" s="1588" t="s">
        <v>779</v>
      </c>
      <c r="CI12" s="1992" t="s">
        <v>120</v>
      </c>
      <c r="CJ12" s="1588" t="s">
        <v>781</v>
      </c>
      <c r="CK12" s="389"/>
      <c r="CL12" s="396"/>
      <c r="CM12" s="2629"/>
      <c r="CN12" s="2630"/>
    </row>
    <row r="13" spans="1:93" s="14" customFormat="1" ht="18" customHeight="1">
      <c r="A13" s="2623"/>
      <c r="B13" s="2623"/>
      <c r="C13" s="2624"/>
      <c r="D13" s="389" t="s">
        <v>101</v>
      </c>
      <c r="E13" s="390" t="s">
        <v>1654</v>
      </c>
      <c r="F13" s="392" t="s">
        <v>1763</v>
      </c>
      <c r="G13" s="390" t="s">
        <v>102</v>
      </c>
      <c r="H13" s="389"/>
      <c r="I13" s="390" t="s">
        <v>1838</v>
      </c>
      <c r="J13" s="395"/>
      <c r="K13" s="389" t="s">
        <v>1648</v>
      </c>
      <c r="L13" s="390" t="s">
        <v>1649</v>
      </c>
      <c r="M13" s="396" t="s">
        <v>101</v>
      </c>
      <c r="N13" s="390" t="s">
        <v>1654</v>
      </c>
      <c r="O13" s="392" t="s">
        <v>1763</v>
      </c>
      <c r="P13" s="390" t="s">
        <v>102</v>
      </c>
      <c r="Q13" s="390"/>
      <c r="R13" s="389" t="s">
        <v>1838</v>
      </c>
      <c r="S13" s="395"/>
      <c r="T13" s="389" t="s">
        <v>1648</v>
      </c>
      <c r="U13" s="396" t="s">
        <v>1649</v>
      </c>
      <c r="V13" s="2629"/>
      <c r="W13" s="2630"/>
      <c r="X13" s="2623"/>
      <c r="Y13" s="2623"/>
      <c r="Z13" s="2624"/>
      <c r="AA13" s="389" t="s">
        <v>101</v>
      </c>
      <c r="AB13" s="390" t="s">
        <v>1654</v>
      </c>
      <c r="AC13" s="392" t="s">
        <v>1763</v>
      </c>
      <c r="AD13" s="390" t="s">
        <v>102</v>
      </c>
      <c r="AE13" s="390"/>
      <c r="AF13" s="389" t="s">
        <v>1838</v>
      </c>
      <c r="AG13" s="395"/>
      <c r="AH13" s="389" t="s">
        <v>1648</v>
      </c>
      <c r="AI13" s="390" t="s">
        <v>1649</v>
      </c>
      <c r="AJ13" s="390" t="s">
        <v>101</v>
      </c>
      <c r="AK13" s="390" t="s">
        <v>1654</v>
      </c>
      <c r="AL13" s="392" t="s">
        <v>1763</v>
      </c>
      <c r="AM13" s="390" t="s">
        <v>102</v>
      </c>
      <c r="AN13" s="390"/>
      <c r="AO13" s="389" t="s">
        <v>1838</v>
      </c>
      <c r="AP13" s="395"/>
      <c r="AQ13" s="389" t="s">
        <v>1648</v>
      </c>
      <c r="AR13" s="390" t="s">
        <v>1649</v>
      </c>
      <c r="AS13" s="2629"/>
      <c r="AT13" s="2630"/>
      <c r="AU13" s="2623"/>
      <c r="AV13" s="2623"/>
      <c r="AW13" s="2624"/>
      <c r="AX13" s="389" t="s">
        <v>101</v>
      </c>
      <c r="AY13" s="390" t="s">
        <v>1654</v>
      </c>
      <c r="AZ13" s="392" t="s">
        <v>1763</v>
      </c>
      <c r="BA13" s="390" t="s">
        <v>102</v>
      </c>
      <c r="BB13" s="390"/>
      <c r="BC13" s="389" t="s">
        <v>1838</v>
      </c>
      <c r="BD13" s="395"/>
      <c r="BE13" s="389" t="s">
        <v>1648</v>
      </c>
      <c r="BF13" s="390" t="s">
        <v>1649</v>
      </c>
      <c r="BG13" s="390" t="s">
        <v>101</v>
      </c>
      <c r="BH13" s="390" t="s">
        <v>1654</v>
      </c>
      <c r="BI13" s="392" t="s">
        <v>1763</v>
      </c>
      <c r="BJ13" s="390" t="s">
        <v>102</v>
      </c>
      <c r="BK13" s="390"/>
      <c r="BL13" s="389" t="s">
        <v>1838</v>
      </c>
      <c r="BM13" s="395"/>
      <c r="BN13" s="389" t="s">
        <v>1648</v>
      </c>
      <c r="BO13" s="396" t="s">
        <v>1649</v>
      </c>
      <c r="BP13" s="2629"/>
      <c r="BQ13" s="2630"/>
      <c r="BR13" s="2623"/>
      <c r="BS13" s="2623"/>
      <c r="BT13" s="2624"/>
      <c r="BU13" s="389" t="s">
        <v>101</v>
      </c>
      <c r="BV13" s="390" t="s">
        <v>1654</v>
      </c>
      <c r="BW13" s="392" t="s">
        <v>1763</v>
      </c>
      <c r="BX13" s="390" t="s">
        <v>102</v>
      </c>
      <c r="BY13" s="390"/>
      <c r="BZ13" s="389" t="s">
        <v>1838</v>
      </c>
      <c r="CA13" s="395"/>
      <c r="CB13" s="389" t="s">
        <v>1648</v>
      </c>
      <c r="CC13" s="390" t="s">
        <v>1649</v>
      </c>
      <c r="CD13" s="390" t="s">
        <v>101</v>
      </c>
      <c r="CE13" s="390" t="s">
        <v>1654</v>
      </c>
      <c r="CF13" s="392" t="s">
        <v>1763</v>
      </c>
      <c r="CG13" s="390" t="s">
        <v>102</v>
      </c>
      <c r="CH13" s="390"/>
      <c r="CI13" s="389" t="s">
        <v>1838</v>
      </c>
      <c r="CJ13" s="395"/>
      <c r="CK13" s="389" t="s">
        <v>1648</v>
      </c>
      <c r="CL13" s="396" t="s">
        <v>1649</v>
      </c>
      <c r="CM13" s="2629"/>
      <c r="CN13" s="2630"/>
    </row>
    <row r="14" spans="1:93" s="14" customFormat="1" ht="18" customHeight="1">
      <c r="A14" s="2625"/>
      <c r="B14" s="2625"/>
      <c r="C14" s="2626"/>
      <c r="D14" s="121"/>
      <c r="E14" s="399"/>
      <c r="F14" s="398"/>
      <c r="G14" s="400"/>
      <c r="H14" s="400" t="s">
        <v>1654</v>
      </c>
      <c r="I14" s="400" t="s">
        <v>1840</v>
      </c>
      <c r="J14" s="575" t="s">
        <v>2013</v>
      </c>
      <c r="K14" s="121"/>
      <c r="L14" s="399"/>
      <c r="M14" s="460"/>
      <c r="N14" s="399"/>
      <c r="O14" s="398"/>
      <c r="P14" s="400"/>
      <c r="Q14" s="400" t="s">
        <v>1654</v>
      </c>
      <c r="R14" s="2208" t="s">
        <v>1840</v>
      </c>
      <c r="S14" s="575" t="s">
        <v>2013</v>
      </c>
      <c r="T14" s="121"/>
      <c r="U14" s="460"/>
      <c r="V14" s="2631"/>
      <c r="W14" s="2632"/>
      <c r="X14" s="2625"/>
      <c r="Y14" s="2625"/>
      <c r="Z14" s="2626"/>
      <c r="AA14" s="121"/>
      <c r="AB14" s="399"/>
      <c r="AC14" s="398"/>
      <c r="AD14" s="400"/>
      <c r="AE14" s="400" t="s">
        <v>1654</v>
      </c>
      <c r="AF14" s="2208" t="s">
        <v>1840</v>
      </c>
      <c r="AG14" s="575" t="s">
        <v>2013</v>
      </c>
      <c r="AH14" s="121"/>
      <c r="AI14" s="399"/>
      <c r="AJ14" s="399"/>
      <c r="AK14" s="399"/>
      <c r="AL14" s="398"/>
      <c r="AM14" s="400"/>
      <c r="AN14" s="400" t="s">
        <v>1654</v>
      </c>
      <c r="AO14" s="2208" t="s">
        <v>1840</v>
      </c>
      <c r="AP14" s="575" t="s">
        <v>2013</v>
      </c>
      <c r="AQ14" s="121"/>
      <c r="AR14" s="399"/>
      <c r="AS14" s="2631"/>
      <c r="AT14" s="2632"/>
      <c r="AU14" s="2625"/>
      <c r="AV14" s="2625"/>
      <c r="AW14" s="2626"/>
      <c r="AX14" s="121"/>
      <c r="AY14" s="399"/>
      <c r="AZ14" s="398"/>
      <c r="BA14" s="400"/>
      <c r="BB14" s="400" t="s">
        <v>1654</v>
      </c>
      <c r="BC14" s="2208" t="s">
        <v>1840</v>
      </c>
      <c r="BD14" s="575" t="s">
        <v>2013</v>
      </c>
      <c r="BE14" s="121"/>
      <c r="BF14" s="399"/>
      <c r="BG14" s="399"/>
      <c r="BH14" s="399"/>
      <c r="BI14" s="398"/>
      <c r="BJ14" s="400"/>
      <c r="BK14" s="400" t="s">
        <v>1654</v>
      </c>
      <c r="BL14" s="2208" t="s">
        <v>1840</v>
      </c>
      <c r="BM14" s="575" t="s">
        <v>2013</v>
      </c>
      <c r="BN14" s="121"/>
      <c r="BO14" s="460"/>
      <c r="BP14" s="2631"/>
      <c r="BQ14" s="2632"/>
      <c r="BR14" s="2625"/>
      <c r="BS14" s="2625"/>
      <c r="BT14" s="2626"/>
      <c r="BU14" s="121"/>
      <c r="BV14" s="399"/>
      <c r="BW14" s="398"/>
      <c r="BX14" s="400"/>
      <c r="BY14" s="400" t="s">
        <v>1654</v>
      </c>
      <c r="BZ14" s="2208" t="s">
        <v>1840</v>
      </c>
      <c r="CA14" s="575" t="s">
        <v>2013</v>
      </c>
      <c r="CB14" s="121"/>
      <c r="CC14" s="399"/>
      <c r="CD14" s="399"/>
      <c r="CE14" s="399"/>
      <c r="CF14" s="398"/>
      <c r="CG14" s="400"/>
      <c r="CH14" s="400" t="s">
        <v>1654</v>
      </c>
      <c r="CI14" s="2208" t="s">
        <v>1840</v>
      </c>
      <c r="CJ14" s="575" t="s">
        <v>2013</v>
      </c>
      <c r="CK14" s="121"/>
      <c r="CL14" s="460"/>
      <c r="CM14" s="2631"/>
      <c r="CN14" s="2632"/>
    </row>
    <row r="15" spans="1:93" ht="18.75" customHeight="1">
      <c r="A15" s="1373">
        <v>40909</v>
      </c>
      <c r="B15" s="1374">
        <v>40909</v>
      </c>
      <c r="C15" s="1375">
        <v>40909</v>
      </c>
      <c r="D15" s="2220">
        <v>11913694</v>
      </c>
      <c r="E15" s="2220">
        <v>11720949</v>
      </c>
      <c r="F15" s="2220">
        <v>10792692</v>
      </c>
      <c r="G15" s="2220">
        <v>512435</v>
      </c>
      <c r="H15" s="2220">
        <v>415822</v>
      </c>
      <c r="I15" s="2220">
        <v>363088</v>
      </c>
      <c r="J15" s="2220">
        <v>52735</v>
      </c>
      <c r="K15" s="2220">
        <v>195632</v>
      </c>
      <c r="L15" s="2220">
        <v>570365</v>
      </c>
      <c r="M15" s="2220">
        <v>13175</v>
      </c>
      <c r="N15" s="2220">
        <v>13362</v>
      </c>
      <c r="O15" s="2220">
        <v>3356</v>
      </c>
      <c r="P15" s="2220" t="s">
        <v>21</v>
      </c>
      <c r="Q15" s="2220">
        <v>10006</v>
      </c>
      <c r="R15" s="2220">
        <v>6882</v>
      </c>
      <c r="S15" s="2220">
        <v>3124</v>
      </c>
      <c r="T15" s="2220">
        <v>29</v>
      </c>
      <c r="U15" s="2220">
        <v>1101</v>
      </c>
      <c r="V15" s="1348">
        <v>40909</v>
      </c>
      <c r="W15" s="622">
        <v>40909</v>
      </c>
      <c r="X15" s="1373">
        <v>40909</v>
      </c>
      <c r="Y15" s="1374">
        <v>40909</v>
      </c>
      <c r="Z15" s="1375">
        <v>40909</v>
      </c>
      <c r="AA15" s="2220">
        <v>113881</v>
      </c>
      <c r="AB15" s="2220">
        <v>114375</v>
      </c>
      <c r="AC15" s="2220">
        <v>101452</v>
      </c>
      <c r="AD15" s="2220">
        <v>5123</v>
      </c>
      <c r="AE15" s="2220">
        <v>7800</v>
      </c>
      <c r="AF15" s="2220">
        <v>5691</v>
      </c>
      <c r="AG15" s="2220">
        <v>2109</v>
      </c>
      <c r="AH15" s="2220">
        <v>364</v>
      </c>
      <c r="AI15" s="2220">
        <v>7133</v>
      </c>
      <c r="AJ15" s="2220">
        <v>24014</v>
      </c>
      <c r="AK15" s="2220">
        <v>23556</v>
      </c>
      <c r="AL15" s="2220">
        <v>10300</v>
      </c>
      <c r="AM15" s="2220" t="s">
        <v>21</v>
      </c>
      <c r="AN15" s="2220">
        <v>13256</v>
      </c>
      <c r="AO15" s="2220">
        <v>6736</v>
      </c>
      <c r="AP15" s="2220">
        <v>6520</v>
      </c>
      <c r="AQ15" s="2220" t="s">
        <v>21</v>
      </c>
      <c r="AR15" s="2220">
        <v>267</v>
      </c>
      <c r="AS15" s="1348">
        <v>40909</v>
      </c>
      <c r="AT15" s="622">
        <v>40909</v>
      </c>
      <c r="AU15" s="1373">
        <v>40909</v>
      </c>
      <c r="AV15" s="1374">
        <v>40909</v>
      </c>
      <c r="AW15" s="1375">
        <v>40909</v>
      </c>
      <c r="AX15" s="2220">
        <v>10342949</v>
      </c>
      <c r="AY15" s="2220">
        <v>10195524</v>
      </c>
      <c r="AZ15" s="2220">
        <v>9616449</v>
      </c>
      <c r="BA15" s="2220">
        <v>507076</v>
      </c>
      <c r="BB15" s="2220">
        <v>71998</v>
      </c>
      <c r="BC15" s="2220">
        <v>58916</v>
      </c>
      <c r="BD15" s="2220">
        <v>13083</v>
      </c>
      <c r="BE15" s="2220">
        <v>134665</v>
      </c>
      <c r="BF15" s="2220">
        <v>475561</v>
      </c>
      <c r="BG15" s="2220">
        <v>47733</v>
      </c>
      <c r="BH15" s="2220">
        <v>47733</v>
      </c>
      <c r="BI15" s="2220">
        <v>17552</v>
      </c>
      <c r="BJ15" s="2220">
        <v>26291</v>
      </c>
      <c r="BK15" s="2220">
        <v>3890</v>
      </c>
      <c r="BL15" s="2220">
        <v>3713</v>
      </c>
      <c r="BM15" s="2220">
        <v>177</v>
      </c>
      <c r="BN15" s="2220" t="s">
        <v>21</v>
      </c>
      <c r="BO15" s="2220" t="s">
        <v>22</v>
      </c>
      <c r="BP15" s="1348">
        <v>40909</v>
      </c>
      <c r="BQ15" s="622">
        <v>40909</v>
      </c>
      <c r="BR15" s="1373">
        <v>40909</v>
      </c>
      <c r="BS15" s="1374">
        <v>40909</v>
      </c>
      <c r="BT15" s="1375">
        <v>40909</v>
      </c>
      <c r="BU15" s="2220">
        <v>891908</v>
      </c>
      <c r="BV15" s="2220">
        <v>891874</v>
      </c>
      <c r="BW15" s="2220">
        <v>446909</v>
      </c>
      <c r="BX15" s="2220">
        <v>401002</v>
      </c>
      <c r="BY15" s="2220">
        <v>43963</v>
      </c>
      <c r="BZ15" s="2220">
        <v>40198</v>
      </c>
      <c r="CA15" s="2220">
        <v>3765</v>
      </c>
      <c r="CB15" s="2220" t="s">
        <v>22</v>
      </c>
      <c r="CC15" s="2220" t="s">
        <v>22</v>
      </c>
      <c r="CD15" s="2220">
        <v>225276</v>
      </c>
      <c r="CE15" s="2220">
        <v>229234</v>
      </c>
      <c r="CF15" s="2220">
        <v>229234</v>
      </c>
      <c r="CG15" s="2220" t="s">
        <v>21</v>
      </c>
      <c r="CH15" s="2220" t="s">
        <v>21</v>
      </c>
      <c r="CI15" s="2220" t="s">
        <v>21</v>
      </c>
      <c r="CJ15" s="2220" t="s">
        <v>21</v>
      </c>
      <c r="CK15" s="2220" t="s">
        <v>21</v>
      </c>
      <c r="CL15" s="2220">
        <v>9529</v>
      </c>
      <c r="CM15" s="1348">
        <v>40909</v>
      </c>
      <c r="CN15" s="622">
        <v>40909</v>
      </c>
    </row>
    <row r="16" spans="1:93" ht="15" customHeight="1">
      <c r="A16" s="1376"/>
      <c r="B16" s="1374">
        <v>41275</v>
      </c>
      <c r="C16" s="1377"/>
      <c r="D16" s="2220">
        <v>11744236</v>
      </c>
      <c r="E16" s="2220">
        <v>11683148</v>
      </c>
      <c r="F16" s="2220">
        <v>10799770</v>
      </c>
      <c r="G16" s="2220">
        <v>454021</v>
      </c>
      <c r="H16" s="2220">
        <v>429357</v>
      </c>
      <c r="I16" s="2220">
        <v>374081</v>
      </c>
      <c r="J16" s="2220">
        <v>55276</v>
      </c>
      <c r="K16" s="2220">
        <v>152359</v>
      </c>
      <c r="L16" s="2220">
        <v>477823</v>
      </c>
      <c r="M16" s="2220">
        <v>12505</v>
      </c>
      <c r="N16" s="2220">
        <v>12469</v>
      </c>
      <c r="O16" s="2220">
        <v>2621</v>
      </c>
      <c r="P16" s="2220" t="s">
        <v>21</v>
      </c>
      <c r="Q16" s="2220">
        <v>9848</v>
      </c>
      <c r="R16" s="2220">
        <v>6980</v>
      </c>
      <c r="S16" s="2220">
        <v>2868</v>
      </c>
      <c r="T16" s="2220">
        <v>9</v>
      </c>
      <c r="U16" s="2220">
        <v>1131</v>
      </c>
      <c r="V16" s="1348">
        <v>41275</v>
      </c>
      <c r="W16" s="622">
        <v>41275</v>
      </c>
      <c r="X16" s="1376"/>
      <c r="Y16" s="1374">
        <v>41275</v>
      </c>
      <c r="Z16" s="1377"/>
      <c r="AA16" s="2220">
        <v>105634</v>
      </c>
      <c r="AB16" s="2220">
        <v>106333</v>
      </c>
      <c r="AC16" s="2220">
        <v>96825</v>
      </c>
      <c r="AD16" s="2220">
        <v>2549</v>
      </c>
      <c r="AE16" s="2220">
        <v>6959</v>
      </c>
      <c r="AF16" s="2220">
        <v>5172</v>
      </c>
      <c r="AG16" s="2220">
        <v>1787</v>
      </c>
      <c r="AH16" s="2220">
        <v>400</v>
      </c>
      <c r="AI16" s="2220">
        <v>6870</v>
      </c>
      <c r="AJ16" s="2220">
        <v>24612</v>
      </c>
      <c r="AK16" s="2220">
        <v>24609</v>
      </c>
      <c r="AL16" s="2220">
        <v>9289</v>
      </c>
      <c r="AM16" s="2220" t="s">
        <v>21</v>
      </c>
      <c r="AN16" s="2220">
        <v>15320</v>
      </c>
      <c r="AO16" s="2220">
        <v>7891</v>
      </c>
      <c r="AP16" s="2220">
        <v>7429</v>
      </c>
      <c r="AQ16" s="2220" t="s">
        <v>21</v>
      </c>
      <c r="AR16" s="2220">
        <v>277</v>
      </c>
      <c r="AS16" s="1348">
        <v>41275</v>
      </c>
      <c r="AT16" s="622">
        <v>41275</v>
      </c>
      <c r="AU16" s="1376"/>
      <c r="AV16" s="1374">
        <v>41275</v>
      </c>
      <c r="AW16" s="1377"/>
      <c r="AX16" s="2220">
        <v>10445676</v>
      </c>
      <c r="AY16" s="2220">
        <v>10387406</v>
      </c>
      <c r="AZ16" s="2220">
        <v>9856203</v>
      </c>
      <c r="BA16" s="2220">
        <v>451258</v>
      </c>
      <c r="BB16" s="2220">
        <v>79946</v>
      </c>
      <c r="BC16" s="2220">
        <v>64106</v>
      </c>
      <c r="BD16" s="2220">
        <v>15840</v>
      </c>
      <c r="BE16" s="2220">
        <v>151254</v>
      </c>
      <c r="BF16" s="2220">
        <v>383000</v>
      </c>
      <c r="BG16" s="2220">
        <v>46723</v>
      </c>
      <c r="BH16" s="2220">
        <v>46722</v>
      </c>
      <c r="BI16" s="2220">
        <v>17355</v>
      </c>
      <c r="BJ16" s="2220">
        <v>24690</v>
      </c>
      <c r="BK16" s="2220">
        <v>4677</v>
      </c>
      <c r="BL16" s="2220">
        <v>4493</v>
      </c>
      <c r="BM16" s="2220">
        <v>184</v>
      </c>
      <c r="BN16" s="2220" t="s">
        <v>21</v>
      </c>
      <c r="BO16" s="2220" t="s">
        <v>22</v>
      </c>
      <c r="BP16" s="1348">
        <v>41275</v>
      </c>
      <c r="BQ16" s="622">
        <v>41275</v>
      </c>
      <c r="BR16" s="1376"/>
      <c r="BS16" s="1374">
        <v>41275</v>
      </c>
      <c r="BT16" s="1377"/>
      <c r="BU16" s="2220">
        <v>839199</v>
      </c>
      <c r="BV16" s="2220">
        <v>839186</v>
      </c>
      <c r="BW16" s="2220">
        <v>438234</v>
      </c>
      <c r="BX16" s="2220">
        <v>352239</v>
      </c>
      <c r="BY16" s="2220">
        <v>48713</v>
      </c>
      <c r="BZ16" s="2220">
        <v>42333</v>
      </c>
      <c r="CA16" s="2220">
        <v>6380</v>
      </c>
      <c r="CB16" s="2220" t="s">
        <v>22</v>
      </c>
      <c r="CC16" s="2220" t="s">
        <v>22</v>
      </c>
      <c r="CD16" s="2220">
        <v>234130</v>
      </c>
      <c r="CE16" s="2220">
        <v>228899</v>
      </c>
      <c r="CF16" s="2220">
        <v>228899</v>
      </c>
      <c r="CG16" s="2220" t="s">
        <v>21</v>
      </c>
      <c r="CH16" s="2220" t="s">
        <v>21</v>
      </c>
      <c r="CI16" s="2220" t="s">
        <v>21</v>
      </c>
      <c r="CJ16" s="2220" t="s">
        <v>21</v>
      </c>
      <c r="CK16" s="2220" t="s">
        <v>21</v>
      </c>
      <c r="CL16" s="2220">
        <v>14720</v>
      </c>
      <c r="CM16" s="1348">
        <v>41275</v>
      </c>
      <c r="CN16" s="622">
        <v>41275</v>
      </c>
    </row>
    <row r="17" spans="1:92" ht="15" customHeight="1">
      <c r="A17" s="1376"/>
      <c r="B17" s="1374">
        <v>41640</v>
      </c>
      <c r="C17" s="1377"/>
      <c r="D17" s="2220">
        <v>12047107</v>
      </c>
      <c r="E17" s="2220">
        <v>11843948</v>
      </c>
      <c r="F17" s="2220">
        <v>10929377</v>
      </c>
      <c r="G17" s="2220">
        <v>469879</v>
      </c>
      <c r="H17" s="2220">
        <v>444692</v>
      </c>
      <c r="I17" s="2220">
        <v>383118</v>
      </c>
      <c r="J17" s="2220">
        <v>61574</v>
      </c>
      <c r="K17" s="2220">
        <v>145475</v>
      </c>
      <c r="L17" s="2220">
        <v>537012</v>
      </c>
      <c r="M17" s="2220">
        <v>11361</v>
      </c>
      <c r="N17" s="2220">
        <v>11548</v>
      </c>
      <c r="O17" s="2220">
        <v>1839</v>
      </c>
      <c r="P17" s="2220" t="s">
        <v>21</v>
      </c>
      <c r="Q17" s="2220">
        <v>9709</v>
      </c>
      <c r="R17" s="2220">
        <v>6676</v>
      </c>
      <c r="S17" s="2220">
        <v>3033</v>
      </c>
      <c r="T17" s="2220">
        <v>8</v>
      </c>
      <c r="U17" s="2220">
        <v>935</v>
      </c>
      <c r="V17" s="1348">
        <v>41640</v>
      </c>
      <c r="W17" s="622">
        <v>41640</v>
      </c>
      <c r="X17" s="1376"/>
      <c r="Y17" s="1374">
        <v>41640</v>
      </c>
      <c r="Z17" s="1377"/>
      <c r="AA17" s="2220">
        <v>98731</v>
      </c>
      <c r="AB17" s="2220">
        <v>98223</v>
      </c>
      <c r="AC17" s="2220">
        <v>89596</v>
      </c>
      <c r="AD17" s="2220">
        <v>1778</v>
      </c>
      <c r="AE17" s="2220">
        <v>6849</v>
      </c>
      <c r="AF17" s="2220">
        <v>5157</v>
      </c>
      <c r="AG17" s="2220">
        <v>1692</v>
      </c>
      <c r="AH17" s="2220">
        <v>709</v>
      </c>
      <c r="AI17" s="2220">
        <v>6727</v>
      </c>
      <c r="AJ17" s="2220">
        <v>23896</v>
      </c>
      <c r="AK17" s="2220">
        <v>23904</v>
      </c>
      <c r="AL17" s="2220">
        <v>8231</v>
      </c>
      <c r="AM17" s="2220" t="s">
        <v>21</v>
      </c>
      <c r="AN17" s="2220">
        <v>15673</v>
      </c>
      <c r="AO17" s="2220">
        <v>7645</v>
      </c>
      <c r="AP17" s="2220">
        <v>8028</v>
      </c>
      <c r="AQ17" s="2220">
        <v>11</v>
      </c>
      <c r="AR17" s="2220">
        <v>267</v>
      </c>
      <c r="AS17" s="1348">
        <v>41640</v>
      </c>
      <c r="AT17" s="622">
        <v>41640</v>
      </c>
      <c r="AU17" s="1376"/>
      <c r="AV17" s="1374">
        <v>41640</v>
      </c>
      <c r="AW17" s="1377"/>
      <c r="AX17" s="2220">
        <v>10915964</v>
      </c>
      <c r="AY17" s="2220">
        <v>10707629</v>
      </c>
      <c r="AZ17" s="2220">
        <v>10153496</v>
      </c>
      <c r="BA17" s="2220">
        <v>467916</v>
      </c>
      <c r="BB17" s="2220">
        <v>86216</v>
      </c>
      <c r="BC17" s="2220">
        <v>65088</v>
      </c>
      <c r="BD17" s="2220">
        <v>21128</v>
      </c>
      <c r="BE17" s="2220">
        <v>144281</v>
      </c>
      <c r="BF17" s="2220">
        <v>449647</v>
      </c>
      <c r="BG17" s="2220">
        <v>77087</v>
      </c>
      <c r="BH17" s="2220">
        <v>77088</v>
      </c>
      <c r="BI17" s="2220">
        <v>16126</v>
      </c>
      <c r="BJ17" s="2220">
        <v>55662</v>
      </c>
      <c r="BK17" s="2220">
        <v>5300</v>
      </c>
      <c r="BL17" s="2220">
        <v>5123</v>
      </c>
      <c r="BM17" s="2220">
        <v>177</v>
      </c>
      <c r="BN17" s="2220" t="s">
        <v>21</v>
      </c>
      <c r="BO17" s="2220" t="s">
        <v>22</v>
      </c>
      <c r="BP17" s="1348">
        <v>41640</v>
      </c>
      <c r="BQ17" s="622">
        <v>41640</v>
      </c>
      <c r="BR17" s="1376"/>
      <c r="BS17" s="1374">
        <v>41640</v>
      </c>
      <c r="BT17" s="1377"/>
      <c r="BU17" s="2220">
        <v>837081</v>
      </c>
      <c r="BV17" s="2220">
        <v>837059</v>
      </c>
      <c r="BW17" s="2220">
        <v>450634</v>
      </c>
      <c r="BX17" s="2220">
        <v>333226</v>
      </c>
      <c r="BY17" s="2220">
        <v>53199</v>
      </c>
      <c r="BZ17" s="2220">
        <v>42467</v>
      </c>
      <c r="CA17" s="2220">
        <v>10732</v>
      </c>
      <c r="CB17" s="2220" t="s">
        <v>22</v>
      </c>
      <c r="CC17" s="2220" t="s">
        <v>22</v>
      </c>
      <c r="CD17" s="2220">
        <v>249672</v>
      </c>
      <c r="CE17" s="2220">
        <v>245938</v>
      </c>
      <c r="CF17" s="2220">
        <v>245938</v>
      </c>
      <c r="CG17" s="2220" t="s">
        <v>21</v>
      </c>
      <c r="CH17" s="2220" t="s">
        <v>21</v>
      </c>
      <c r="CI17" s="2220" t="s">
        <v>21</v>
      </c>
      <c r="CJ17" s="2220" t="s">
        <v>21</v>
      </c>
      <c r="CK17" s="2220" t="s">
        <v>21</v>
      </c>
      <c r="CL17" s="2220">
        <v>18432</v>
      </c>
      <c r="CM17" s="1348">
        <v>41640</v>
      </c>
      <c r="CN17" s="622">
        <v>41640</v>
      </c>
    </row>
    <row r="18" spans="1:92" ht="15" customHeight="1">
      <c r="A18" s="1376"/>
      <c r="B18" s="1374">
        <v>42005</v>
      </c>
      <c r="C18" s="1377"/>
      <c r="D18" s="2220">
        <v>11928741</v>
      </c>
      <c r="E18" s="2220">
        <v>11829074</v>
      </c>
      <c r="F18" s="2220">
        <v>10917936</v>
      </c>
      <c r="G18" s="2220">
        <v>485408</v>
      </c>
      <c r="H18" s="2220">
        <v>425730</v>
      </c>
      <c r="I18" s="2220">
        <v>372586</v>
      </c>
      <c r="J18" s="2220">
        <v>53145</v>
      </c>
      <c r="K18" s="2220">
        <v>144155</v>
      </c>
      <c r="L18" s="2220">
        <v>492834</v>
      </c>
      <c r="M18" s="2220">
        <v>9793</v>
      </c>
      <c r="N18" s="2220">
        <v>9674</v>
      </c>
      <c r="O18" s="2220">
        <v>2168</v>
      </c>
      <c r="P18" s="2220" t="s">
        <v>21</v>
      </c>
      <c r="Q18" s="2220">
        <v>7506</v>
      </c>
      <c r="R18" s="2220">
        <v>5772</v>
      </c>
      <c r="S18" s="2220">
        <v>1734</v>
      </c>
      <c r="T18" s="2220">
        <v>8</v>
      </c>
      <c r="U18" s="2220">
        <v>1091</v>
      </c>
      <c r="V18" s="1348">
        <v>42005</v>
      </c>
      <c r="W18" s="622">
        <v>42005</v>
      </c>
      <c r="X18" s="1376"/>
      <c r="Y18" s="1374">
        <v>42005</v>
      </c>
      <c r="Z18" s="1377"/>
      <c r="AA18" s="2220">
        <v>98782</v>
      </c>
      <c r="AB18" s="2220">
        <v>98281</v>
      </c>
      <c r="AC18" s="2220">
        <v>87564</v>
      </c>
      <c r="AD18" s="2220">
        <v>3651</v>
      </c>
      <c r="AE18" s="2220">
        <v>7066</v>
      </c>
      <c r="AF18" s="2220">
        <v>4982</v>
      </c>
      <c r="AG18" s="2220">
        <v>2084</v>
      </c>
      <c r="AH18" s="2220">
        <v>362</v>
      </c>
      <c r="AI18" s="2220">
        <v>6892</v>
      </c>
      <c r="AJ18" s="2220">
        <v>23111</v>
      </c>
      <c r="AK18" s="2220">
        <v>23112</v>
      </c>
      <c r="AL18" s="2220">
        <v>8225</v>
      </c>
      <c r="AM18" s="2220" t="s">
        <v>21</v>
      </c>
      <c r="AN18" s="2220">
        <v>14887</v>
      </c>
      <c r="AO18" s="2220">
        <v>6912</v>
      </c>
      <c r="AP18" s="2220">
        <v>7975</v>
      </c>
      <c r="AQ18" s="2220" t="s">
        <v>21</v>
      </c>
      <c r="AR18" s="2220">
        <v>253</v>
      </c>
      <c r="AS18" s="1348">
        <v>42005</v>
      </c>
      <c r="AT18" s="622">
        <v>42005</v>
      </c>
      <c r="AU18" s="1376"/>
      <c r="AV18" s="1374">
        <v>42005</v>
      </c>
      <c r="AW18" s="1377"/>
      <c r="AX18" s="2220">
        <v>10924811</v>
      </c>
      <c r="AY18" s="2220">
        <v>10830143</v>
      </c>
      <c r="AZ18" s="2220">
        <v>10271633</v>
      </c>
      <c r="BA18" s="2220">
        <v>481600</v>
      </c>
      <c r="BB18" s="2220">
        <v>76911</v>
      </c>
      <c r="BC18" s="2220">
        <v>64157</v>
      </c>
      <c r="BD18" s="2220">
        <v>12754</v>
      </c>
      <c r="BE18" s="2220">
        <v>143570</v>
      </c>
      <c r="BF18" s="2220">
        <v>401143</v>
      </c>
      <c r="BG18" s="2220">
        <v>82838</v>
      </c>
      <c r="BH18" s="2220">
        <v>82838</v>
      </c>
      <c r="BI18" s="2220">
        <v>15574</v>
      </c>
      <c r="BJ18" s="2220">
        <v>62360</v>
      </c>
      <c r="BK18" s="2220">
        <v>4904</v>
      </c>
      <c r="BL18" s="2220">
        <v>4764</v>
      </c>
      <c r="BM18" s="2220">
        <v>140</v>
      </c>
      <c r="BN18" s="2220" t="s">
        <v>21</v>
      </c>
      <c r="BO18" s="2220" t="s">
        <v>22</v>
      </c>
      <c r="BP18" s="1348">
        <v>42005</v>
      </c>
      <c r="BQ18" s="622">
        <v>42005</v>
      </c>
      <c r="BR18" s="1376"/>
      <c r="BS18" s="1374">
        <v>42005</v>
      </c>
      <c r="BT18" s="1377"/>
      <c r="BU18" s="2220">
        <v>799564</v>
      </c>
      <c r="BV18" s="2220">
        <v>799556</v>
      </c>
      <c r="BW18" s="2220">
        <v>412704</v>
      </c>
      <c r="BX18" s="2220">
        <v>339858</v>
      </c>
      <c r="BY18" s="2220">
        <v>46994</v>
      </c>
      <c r="BZ18" s="2220">
        <v>42526</v>
      </c>
      <c r="CA18" s="2220">
        <v>4468</v>
      </c>
      <c r="CB18" s="2220" t="s">
        <v>22</v>
      </c>
      <c r="CC18" s="2220" t="s">
        <v>22</v>
      </c>
      <c r="CD18" s="2220">
        <v>245411</v>
      </c>
      <c r="CE18" s="2220">
        <v>246671</v>
      </c>
      <c r="CF18" s="2220">
        <v>246671</v>
      </c>
      <c r="CG18" s="2220" t="s">
        <v>21</v>
      </c>
      <c r="CH18" s="2220" t="s">
        <v>21</v>
      </c>
      <c r="CI18" s="2220" t="s">
        <v>21</v>
      </c>
      <c r="CJ18" s="2220" t="s">
        <v>21</v>
      </c>
      <c r="CK18" s="2220" t="s">
        <v>21</v>
      </c>
      <c r="CL18" s="2220">
        <v>17176</v>
      </c>
      <c r="CM18" s="1348">
        <v>42005</v>
      </c>
      <c r="CN18" s="622">
        <v>42005</v>
      </c>
    </row>
    <row r="19" spans="1:92" ht="15" customHeight="1">
      <c r="A19" s="1376"/>
      <c r="B19" s="1374">
        <v>42370</v>
      </c>
      <c r="C19" s="1377"/>
      <c r="D19" s="2220">
        <v>12136685</v>
      </c>
      <c r="E19" s="2220">
        <v>11982984</v>
      </c>
      <c r="F19" s="2220">
        <v>11026151</v>
      </c>
      <c r="G19" s="2220">
        <v>536998</v>
      </c>
      <c r="H19" s="2220">
        <v>419836</v>
      </c>
      <c r="I19" s="2220">
        <v>365369</v>
      </c>
      <c r="J19" s="2220">
        <v>54467</v>
      </c>
      <c r="K19" s="2220">
        <v>148819</v>
      </c>
      <c r="L19" s="2220">
        <v>495104</v>
      </c>
      <c r="M19" s="2220">
        <v>8889</v>
      </c>
      <c r="N19" s="2220">
        <v>8820</v>
      </c>
      <c r="O19" s="2220">
        <v>1998</v>
      </c>
      <c r="P19" s="2220" t="s">
        <v>21</v>
      </c>
      <c r="Q19" s="2220">
        <v>6822</v>
      </c>
      <c r="R19" s="2220">
        <v>5814</v>
      </c>
      <c r="S19" s="2220">
        <v>1008</v>
      </c>
      <c r="T19" s="2220">
        <v>20</v>
      </c>
      <c r="U19" s="2220">
        <v>1143</v>
      </c>
      <c r="V19" s="1348">
        <v>42370</v>
      </c>
      <c r="W19" s="622">
        <v>42370</v>
      </c>
      <c r="X19" s="1376"/>
      <c r="Y19" s="1374">
        <v>42370</v>
      </c>
      <c r="Z19" s="1377"/>
      <c r="AA19" s="2220">
        <v>84793</v>
      </c>
      <c r="AB19" s="2220">
        <v>84421</v>
      </c>
      <c r="AC19" s="2220">
        <v>75824</v>
      </c>
      <c r="AD19" s="2220">
        <v>1769</v>
      </c>
      <c r="AE19" s="2220">
        <v>6828</v>
      </c>
      <c r="AF19" s="2220">
        <v>5331</v>
      </c>
      <c r="AG19" s="2220">
        <v>1497</v>
      </c>
      <c r="AH19" s="2220">
        <v>372</v>
      </c>
      <c r="AI19" s="2220">
        <v>6606</v>
      </c>
      <c r="AJ19" s="2220">
        <v>30103</v>
      </c>
      <c r="AK19" s="2220">
        <v>30039</v>
      </c>
      <c r="AL19" s="2220">
        <v>15956</v>
      </c>
      <c r="AM19" s="2220" t="s">
        <v>21</v>
      </c>
      <c r="AN19" s="2220">
        <v>14083</v>
      </c>
      <c r="AO19" s="2220">
        <v>6573</v>
      </c>
      <c r="AP19" s="2220">
        <v>7510</v>
      </c>
      <c r="AQ19" s="2220">
        <v>20</v>
      </c>
      <c r="AR19" s="2220">
        <v>314</v>
      </c>
      <c r="AS19" s="1348">
        <v>42370</v>
      </c>
      <c r="AT19" s="622">
        <v>42370</v>
      </c>
      <c r="AU19" s="1376"/>
      <c r="AV19" s="1374">
        <v>42370</v>
      </c>
      <c r="AW19" s="1377"/>
      <c r="AX19" s="2220">
        <v>10997854</v>
      </c>
      <c r="AY19" s="2220">
        <v>10844422</v>
      </c>
      <c r="AZ19" s="2220">
        <v>10231958</v>
      </c>
      <c r="BA19" s="2220">
        <v>535082</v>
      </c>
      <c r="BB19" s="2220">
        <v>77383</v>
      </c>
      <c r="BC19" s="2220">
        <v>65351</v>
      </c>
      <c r="BD19" s="2220">
        <v>12032</v>
      </c>
      <c r="BE19" s="2220">
        <v>148043</v>
      </c>
      <c r="BF19" s="2220">
        <v>404905</v>
      </c>
      <c r="BG19" s="2220">
        <v>87482</v>
      </c>
      <c r="BH19" s="2220">
        <v>87482</v>
      </c>
      <c r="BI19" s="2220">
        <v>15880</v>
      </c>
      <c r="BJ19" s="2220">
        <v>67184</v>
      </c>
      <c r="BK19" s="2220">
        <v>4418</v>
      </c>
      <c r="BL19" s="2220">
        <v>4226</v>
      </c>
      <c r="BM19" s="2220">
        <v>192</v>
      </c>
      <c r="BN19" s="2220" t="s">
        <v>21</v>
      </c>
      <c r="BO19" s="2220" t="s">
        <v>22</v>
      </c>
      <c r="BP19" s="1348">
        <v>42370</v>
      </c>
      <c r="BQ19" s="622">
        <v>42370</v>
      </c>
      <c r="BR19" s="1376"/>
      <c r="BS19" s="1374">
        <v>42370</v>
      </c>
      <c r="BT19" s="1377"/>
      <c r="BU19" s="2220">
        <v>776011</v>
      </c>
      <c r="BV19" s="2220">
        <v>775994</v>
      </c>
      <c r="BW19" s="2220">
        <v>341032</v>
      </c>
      <c r="BX19" s="2220">
        <v>384694</v>
      </c>
      <c r="BY19" s="2220">
        <v>50268</v>
      </c>
      <c r="BZ19" s="2220">
        <v>45476</v>
      </c>
      <c r="CA19" s="2220">
        <v>4792</v>
      </c>
      <c r="CB19" s="2220" t="s">
        <v>22</v>
      </c>
      <c r="CC19" s="2220" t="s">
        <v>22</v>
      </c>
      <c r="CD19" s="2220">
        <v>240628</v>
      </c>
      <c r="CE19" s="2220">
        <v>245481</v>
      </c>
      <c r="CF19" s="2220">
        <v>245481</v>
      </c>
      <c r="CG19" s="2220" t="s">
        <v>21</v>
      </c>
      <c r="CH19" s="2220" t="s">
        <v>21</v>
      </c>
      <c r="CI19" s="2220" t="s">
        <v>21</v>
      </c>
      <c r="CJ19" s="2220" t="s">
        <v>21</v>
      </c>
      <c r="CK19" s="2220" t="s">
        <v>21</v>
      </c>
      <c r="CL19" s="2220">
        <v>12308</v>
      </c>
      <c r="CM19" s="1348">
        <v>42370</v>
      </c>
      <c r="CN19" s="622">
        <v>42370</v>
      </c>
    </row>
    <row r="20" spans="1:92" ht="7.5" customHeight="1">
      <c r="A20" s="1376"/>
      <c r="B20" s="1215"/>
      <c r="C20" s="1377"/>
      <c r="D20" s="623"/>
      <c r="E20" s="623"/>
      <c r="F20" s="623"/>
      <c r="G20" s="623"/>
      <c r="H20" s="623"/>
      <c r="I20" s="623"/>
      <c r="J20" s="623"/>
      <c r="K20" s="623"/>
      <c r="L20" s="623"/>
      <c r="M20" s="623"/>
      <c r="N20" s="623"/>
      <c r="O20" s="623"/>
      <c r="P20" s="623"/>
      <c r="Q20" s="623"/>
      <c r="R20" s="623"/>
      <c r="S20" s="623"/>
      <c r="T20" s="623"/>
      <c r="U20" s="623"/>
      <c r="V20" s="1349"/>
      <c r="W20" s="486"/>
      <c r="X20" s="1376"/>
      <c r="Y20" s="1215"/>
      <c r="Z20" s="1377"/>
      <c r="AA20" s="623"/>
      <c r="AB20" s="623"/>
      <c r="AC20" s="623"/>
      <c r="AD20" s="623"/>
      <c r="AE20" s="623"/>
      <c r="AF20" s="623"/>
      <c r="AG20" s="623"/>
      <c r="AH20" s="623"/>
      <c r="AI20" s="623"/>
      <c r="AJ20" s="623"/>
      <c r="AK20" s="623"/>
      <c r="AL20" s="623"/>
      <c r="AM20" s="623"/>
      <c r="AN20" s="623"/>
      <c r="AO20" s="623"/>
      <c r="AP20" s="623"/>
      <c r="AQ20" s="623"/>
      <c r="AR20" s="623"/>
      <c r="AS20" s="1349"/>
      <c r="AT20" s="486"/>
      <c r="AU20" s="1376"/>
      <c r="AV20" s="1215"/>
      <c r="AW20" s="1377"/>
      <c r="AX20" s="623"/>
      <c r="AY20" s="623"/>
      <c r="AZ20" s="623"/>
      <c r="BA20" s="623"/>
      <c r="BB20" s="623"/>
      <c r="BC20" s="623"/>
      <c r="BD20" s="623"/>
      <c r="BE20" s="623"/>
      <c r="BF20" s="623"/>
      <c r="BG20" s="623"/>
      <c r="BH20" s="623"/>
      <c r="BI20" s="623"/>
      <c r="BJ20" s="623"/>
      <c r="BK20" s="623"/>
      <c r="BL20" s="623"/>
      <c r="BM20" s="623"/>
      <c r="BN20" s="623"/>
      <c r="BO20" s="623"/>
      <c r="BP20" s="1349"/>
      <c r="BQ20" s="486"/>
      <c r="BR20" s="1376"/>
      <c r="BS20" s="1215"/>
      <c r="BT20" s="1377"/>
      <c r="BU20" s="623"/>
      <c r="BV20" s="623"/>
      <c r="BW20" s="623"/>
      <c r="BX20" s="623"/>
      <c r="BY20" s="623"/>
      <c r="BZ20" s="623"/>
      <c r="CA20" s="623"/>
      <c r="CB20" s="623"/>
      <c r="CC20" s="623"/>
      <c r="CD20" s="623"/>
      <c r="CE20" s="623"/>
      <c r="CF20" s="623"/>
      <c r="CG20" s="623"/>
      <c r="CH20" s="623"/>
      <c r="CI20" s="623"/>
      <c r="CJ20" s="623"/>
      <c r="CK20" s="623"/>
      <c r="CL20" s="623"/>
      <c r="CM20" s="1349"/>
      <c r="CN20" s="486"/>
    </row>
    <row r="21" spans="1:92" ht="15" customHeight="1">
      <c r="A21" s="1378">
        <v>41730</v>
      </c>
      <c r="B21" s="1035">
        <v>41730</v>
      </c>
      <c r="C21" s="1379">
        <v>41730</v>
      </c>
      <c r="D21" s="2221">
        <v>11842693</v>
      </c>
      <c r="E21" s="2221">
        <v>11774404</v>
      </c>
      <c r="F21" s="2221">
        <v>10864101</v>
      </c>
      <c r="G21" s="2221">
        <v>471412</v>
      </c>
      <c r="H21" s="2221">
        <v>438891</v>
      </c>
      <c r="I21" s="2221">
        <v>380252</v>
      </c>
      <c r="J21" s="2221">
        <v>58639</v>
      </c>
      <c r="K21" s="2221">
        <v>144223</v>
      </c>
      <c r="L21" s="2221">
        <v>462529</v>
      </c>
      <c r="M21" s="2221">
        <v>11233</v>
      </c>
      <c r="N21" s="2221">
        <v>11135</v>
      </c>
      <c r="O21" s="2221">
        <v>1990</v>
      </c>
      <c r="P21" s="2221" t="s">
        <v>21</v>
      </c>
      <c r="Q21" s="2221">
        <v>9145</v>
      </c>
      <c r="R21" s="2221">
        <v>6354</v>
      </c>
      <c r="S21" s="2221">
        <v>2791</v>
      </c>
      <c r="T21" s="2221">
        <v>7</v>
      </c>
      <c r="U21" s="2221">
        <v>1028</v>
      </c>
      <c r="V21" s="1350">
        <v>41730</v>
      </c>
      <c r="W21" s="626">
        <v>41730</v>
      </c>
      <c r="X21" s="1378">
        <v>41730</v>
      </c>
      <c r="Y21" s="1035">
        <v>41730</v>
      </c>
      <c r="Z21" s="1379">
        <v>41730</v>
      </c>
      <c r="AA21" s="2221">
        <v>97220</v>
      </c>
      <c r="AB21" s="2221">
        <v>97003</v>
      </c>
      <c r="AC21" s="2221">
        <v>88030</v>
      </c>
      <c r="AD21" s="2221">
        <v>2344</v>
      </c>
      <c r="AE21" s="2221">
        <v>6629</v>
      </c>
      <c r="AF21" s="2221">
        <v>5004</v>
      </c>
      <c r="AG21" s="2221">
        <v>1625</v>
      </c>
      <c r="AH21" s="2221">
        <v>707</v>
      </c>
      <c r="AI21" s="2221">
        <v>6820</v>
      </c>
      <c r="AJ21" s="2221">
        <v>23734</v>
      </c>
      <c r="AK21" s="2221">
        <v>23723</v>
      </c>
      <c r="AL21" s="2221">
        <v>8083</v>
      </c>
      <c r="AM21" s="2221" t="s">
        <v>21</v>
      </c>
      <c r="AN21" s="2221">
        <v>15640</v>
      </c>
      <c r="AO21" s="2221">
        <v>7727</v>
      </c>
      <c r="AP21" s="2221">
        <v>7913</v>
      </c>
      <c r="AQ21" s="2221" t="s">
        <v>21</v>
      </c>
      <c r="AR21" s="2221">
        <v>295</v>
      </c>
      <c r="AS21" s="1350">
        <v>41730</v>
      </c>
      <c r="AT21" s="626">
        <v>41730</v>
      </c>
      <c r="AU21" s="1378">
        <v>41730</v>
      </c>
      <c r="AV21" s="1035">
        <v>41730</v>
      </c>
      <c r="AW21" s="1379">
        <v>41730</v>
      </c>
      <c r="AX21" s="2221">
        <v>10765674</v>
      </c>
      <c r="AY21" s="2221">
        <v>10700220</v>
      </c>
      <c r="AZ21" s="2221">
        <v>10147111</v>
      </c>
      <c r="BA21" s="2221">
        <v>468894</v>
      </c>
      <c r="BB21" s="2221">
        <v>84215</v>
      </c>
      <c r="BC21" s="2221">
        <v>65285</v>
      </c>
      <c r="BD21" s="2221">
        <v>18930</v>
      </c>
      <c r="BE21" s="2221">
        <v>143290</v>
      </c>
      <c r="BF21" s="2221">
        <v>365617</v>
      </c>
      <c r="BG21" s="2221">
        <v>81057</v>
      </c>
      <c r="BH21" s="2221">
        <v>81058</v>
      </c>
      <c r="BI21" s="2221">
        <v>15598</v>
      </c>
      <c r="BJ21" s="2221">
        <v>60227</v>
      </c>
      <c r="BK21" s="2221">
        <v>5233</v>
      </c>
      <c r="BL21" s="2221">
        <v>5066</v>
      </c>
      <c r="BM21" s="2221">
        <v>167</v>
      </c>
      <c r="BN21" s="2221" t="s">
        <v>21</v>
      </c>
      <c r="BO21" s="2221" t="s">
        <v>22</v>
      </c>
      <c r="BP21" s="1350">
        <v>41730</v>
      </c>
      <c r="BQ21" s="626">
        <v>41730</v>
      </c>
      <c r="BR21" s="1378">
        <v>41730</v>
      </c>
      <c r="BS21" s="1035">
        <v>41730</v>
      </c>
      <c r="BT21" s="1379">
        <v>41730</v>
      </c>
      <c r="BU21" s="2221">
        <v>807164</v>
      </c>
      <c r="BV21" s="2221">
        <v>807134</v>
      </c>
      <c r="BW21" s="2221">
        <v>426201</v>
      </c>
      <c r="BX21" s="2221">
        <v>329339</v>
      </c>
      <c r="BY21" s="2221">
        <v>51594</v>
      </c>
      <c r="BZ21" s="2221">
        <v>42427</v>
      </c>
      <c r="CA21" s="2221">
        <v>9167</v>
      </c>
      <c r="CB21" s="2221" t="s">
        <v>22</v>
      </c>
      <c r="CC21" s="2221" t="s">
        <v>22</v>
      </c>
      <c r="CD21" s="2221">
        <v>252921</v>
      </c>
      <c r="CE21" s="2221">
        <v>247719</v>
      </c>
      <c r="CF21" s="2221">
        <v>247719</v>
      </c>
      <c r="CG21" s="2221" t="s">
        <v>21</v>
      </c>
      <c r="CH21" s="2221" t="s">
        <v>21</v>
      </c>
      <c r="CI21" s="2221" t="s">
        <v>21</v>
      </c>
      <c r="CJ21" s="2221" t="s">
        <v>21</v>
      </c>
      <c r="CK21" s="2221" t="s">
        <v>21</v>
      </c>
      <c r="CL21" s="2221">
        <v>14872</v>
      </c>
      <c r="CM21" s="1350">
        <v>41730</v>
      </c>
      <c r="CN21" s="626">
        <v>41730</v>
      </c>
    </row>
    <row r="22" spans="1:92" ht="15" customHeight="1">
      <c r="A22" s="1380"/>
      <c r="B22" s="1035">
        <v>42095</v>
      </c>
      <c r="C22" s="1381"/>
      <c r="D22" s="2221">
        <v>12148484</v>
      </c>
      <c r="E22" s="2221">
        <v>11909365</v>
      </c>
      <c r="F22" s="2221">
        <v>10981857</v>
      </c>
      <c r="G22" s="2221">
        <v>501191</v>
      </c>
      <c r="H22" s="2221">
        <v>426317</v>
      </c>
      <c r="I22" s="2221">
        <v>372919</v>
      </c>
      <c r="J22" s="2221">
        <v>53398</v>
      </c>
      <c r="K22" s="2221">
        <v>141821</v>
      </c>
      <c r="L22" s="2221">
        <v>558837</v>
      </c>
      <c r="M22" s="2221">
        <v>9270</v>
      </c>
      <c r="N22" s="2221">
        <v>9238</v>
      </c>
      <c r="O22" s="2221">
        <v>2013</v>
      </c>
      <c r="P22" s="2221" t="s">
        <v>21</v>
      </c>
      <c r="Q22" s="2221">
        <v>7225</v>
      </c>
      <c r="R22" s="2221">
        <v>5778</v>
      </c>
      <c r="S22" s="2221">
        <v>1447</v>
      </c>
      <c r="T22" s="2221">
        <v>22</v>
      </c>
      <c r="U22" s="2221">
        <v>1049</v>
      </c>
      <c r="V22" s="1350">
        <v>42095</v>
      </c>
      <c r="W22" s="626">
        <v>42095</v>
      </c>
      <c r="X22" s="1380"/>
      <c r="Y22" s="1035">
        <v>42095</v>
      </c>
      <c r="Z22" s="1381"/>
      <c r="AA22" s="2221">
        <v>96259</v>
      </c>
      <c r="AB22" s="2221">
        <v>95774</v>
      </c>
      <c r="AC22" s="2221">
        <v>85659</v>
      </c>
      <c r="AD22" s="2221">
        <v>3174</v>
      </c>
      <c r="AE22" s="2221">
        <v>6941</v>
      </c>
      <c r="AF22" s="2221">
        <v>4999</v>
      </c>
      <c r="AG22" s="2221">
        <v>1942</v>
      </c>
      <c r="AH22" s="2221">
        <v>362</v>
      </c>
      <c r="AI22" s="2221">
        <v>6608</v>
      </c>
      <c r="AJ22" s="2221">
        <v>24400</v>
      </c>
      <c r="AK22" s="2221">
        <v>24373</v>
      </c>
      <c r="AL22" s="2221">
        <v>9789</v>
      </c>
      <c r="AM22" s="2221" t="s">
        <v>21</v>
      </c>
      <c r="AN22" s="2221">
        <v>14584</v>
      </c>
      <c r="AO22" s="2221">
        <v>6719</v>
      </c>
      <c r="AP22" s="2221">
        <v>7865</v>
      </c>
      <c r="AQ22" s="2221" t="s">
        <v>21</v>
      </c>
      <c r="AR22" s="2221">
        <v>309</v>
      </c>
      <c r="AS22" s="1350">
        <v>42095</v>
      </c>
      <c r="AT22" s="626">
        <v>42095</v>
      </c>
      <c r="AU22" s="1380"/>
      <c r="AV22" s="1035">
        <v>42095</v>
      </c>
      <c r="AW22" s="1381"/>
      <c r="AX22" s="2221">
        <v>11125027</v>
      </c>
      <c r="AY22" s="2221">
        <v>10883892</v>
      </c>
      <c r="AZ22" s="2221">
        <v>10309474</v>
      </c>
      <c r="BA22" s="2221">
        <v>497871</v>
      </c>
      <c r="BB22" s="2221">
        <v>76546</v>
      </c>
      <c r="BC22" s="2221">
        <v>64499</v>
      </c>
      <c r="BD22" s="2221">
        <v>12047</v>
      </c>
      <c r="BE22" s="2221">
        <v>141225</v>
      </c>
      <c r="BF22" s="2221">
        <v>466104</v>
      </c>
      <c r="BG22" s="2221">
        <v>85915</v>
      </c>
      <c r="BH22" s="2221">
        <v>85915</v>
      </c>
      <c r="BI22" s="2221">
        <v>15790</v>
      </c>
      <c r="BJ22" s="2221">
        <v>65393</v>
      </c>
      <c r="BK22" s="2221">
        <v>4732</v>
      </c>
      <c r="BL22" s="2221">
        <v>4582</v>
      </c>
      <c r="BM22" s="2221">
        <v>150</v>
      </c>
      <c r="BN22" s="2221" t="s">
        <v>21</v>
      </c>
      <c r="BO22" s="2221" t="s">
        <v>22</v>
      </c>
      <c r="BP22" s="1350">
        <v>42095</v>
      </c>
      <c r="BQ22" s="626">
        <v>42095</v>
      </c>
      <c r="BR22" s="1380"/>
      <c r="BS22" s="1035">
        <v>42095</v>
      </c>
      <c r="BT22" s="1381"/>
      <c r="BU22" s="2221">
        <v>793592</v>
      </c>
      <c r="BV22" s="2221">
        <v>793586</v>
      </c>
      <c r="BW22" s="2221">
        <v>393618</v>
      </c>
      <c r="BX22" s="2221">
        <v>352550</v>
      </c>
      <c r="BY22" s="2221">
        <v>47418</v>
      </c>
      <c r="BZ22" s="2221">
        <v>43161</v>
      </c>
      <c r="CA22" s="2221">
        <v>4257</v>
      </c>
      <c r="CB22" s="2221" t="s">
        <v>22</v>
      </c>
      <c r="CC22" s="2221" t="s">
        <v>22</v>
      </c>
      <c r="CD22" s="2221">
        <v>244280</v>
      </c>
      <c r="CE22" s="2221">
        <v>245154</v>
      </c>
      <c r="CF22" s="2221">
        <v>245154</v>
      </c>
      <c r="CG22" s="2221" t="s">
        <v>21</v>
      </c>
      <c r="CH22" s="2221" t="s">
        <v>21</v>
      </c>
      <c r="CI22" s="2221" t="s">
        <v>21</v>
      </c>
      <c r="CJ22" s="2221" t="s">
        <v>21</v>
      </c>
      <c r="CK22" s="2221" t="s">
        <v>21</v>
      </c>
      <c r="CL22" s="2221">
        <v>13910</v>
      </c>
      <c r="CM22" s="1350">
        <v>42095</v>
      </c>
      <c r="CN22" s="626">
        <v>42095</v>
      </c>
    </row>
    <row r="23" spans="1:92" ht="7.5" customHeight="1">
      <c r="A23" s="1380"/>
      <c r="B23" s="1039"/>
      <c r="C23" s="1381"/>
      <c r="D23" s="2221"/>
      <c r="E23" s="2221"/>
      <c r="F23" s="2221"/>
      <c r="G23" s="2221"/>
      <c r="H23" s="2221"/>
      <c r="I23" s="2221"/>
      <c r="J23" s="2221"/>
      <c r="K23" s="2221"/>
      <c r="L23" s="2221"/>
      <c r="M23" s="2221"/>
      <c r="N23" s="2221"/>
      <c r="O23" s="2221"/>
      <c r="P23" s="2221"/>
      <c r="Q23" s="2221"/>
      <c r="R23" s="2221"/>
      <c r="S23" s="2221"/>
      <c r="T23" s="2221"/>
      <c r="U23" s="2221"/>
      <c r="V23" s="1349"/>
      <c r="W23" s="486"/>
      <c r="X23" s="1380"/>
      <c r="Y23" s="1039"/>
      <c r="Z23" s="1381"/>
      <c r="AA23" s="2221"/>
      <c r="AB23" s="2221"/>
      <c r="AC23" s="2221"/>
      <c r="AD23" s="2221"/>
      <c r="AE23" s="2221"/>
      <c r="AF23" s="2221"/>
      <c r="AG23" s="2221"/>
      <c r="AH23" s="2221"/>
      <c r="AI23" s="2221"/>
      <c r="AJ23" s="2221"/>
      <c r="AK23" s="2221"/>
      <c r="AL23" s="2221"/>
      <c r="AM23" s="2221"/>
      <c r="AN23" s="2221"/>
      <c r="AO23" s="2221"/>
      <c r="AP23" s="2221"/>
      <c r="AQ23" s="2221"/>
      <c r="AR23" s="2221"/>
      <c r="AS23" s="1349"/>
      <c r="AT23" s="486"/>
      <c r="AU23" s="1380"/>
      <c r="AV23" s="1039"/>
      <c r="AW23" s="1381"/>
      <c r="AX23" s="2221"/>
      <c r="AY23" s="2221"/>
      <c r="AZ23" s="2221"/>
      <c r="BA23" s="2221"/>
      <c r="BB23" s="2221"/>
      <c r="BC23" s="2221"/>
      <c r="BD23" s="2221"/>
      <c r="BE23" s="2221"/>
      <c r="BF23" s="2221"/>
      <c r="BG23" s="2221"/>
      <c r="BH23" s="2221"/>
      <c r="BI23" s="2221"/>
      <c r="BJ23" s="2221"/>
      <c r="BK23" s="2221"/>
      <c r="BL23" s="2221"/>
      <c r="BM23" s="2221"/>
      <c r="BN23" s="2221"/>
      <c r="BO23" s="2221"/>
      <c r="BP23" s="1349"/>
      <c r="BQ23" s="486"/>
      <c r="BR23" s="1380"/>
      <c r="BS23" s="1039"/>
      <c r="BT23" s="1381"/>
      <c r="BU23" s="2221"/>
      <c r="BV23" s="2221"/>
      <c r="BW23" s="2221"/>
      <c r="BX23" s="2221"/>
      <c r="BY23" s="2221"/>
      <c r="BZ23" s="2221"/>
      <c r="CA23" s="2221"/>
      <c r="CB23" s="2221"/>
      <c r="CC23" s="2221"/>
      <c r="CD23" s="2221"/>
      <c r="CE23" s="2221"/>
      <c r="CF23" s="2221"/>
      <c r="CG23" s="2221"/>
      <c r="CH23" s="2221"/>
      <c r="CI23" s="2221"/>
      <c r="CJ23" s="2221"/>
      <c r="CK23" s="2221"/>
      <c r="CL23" s="2221"/>
      <c r="CM23" s="1349"/>
      <c r="CN23" s="486"/>
    </row>
    <row r="24" spans="1:92" ht="15" customHeight="1">
      <c r="A24" s="1382" t="s">
        <v>1535</v>
      </c>
      <c r="B24" s="1041" t="s">
        <v>23</v>
      </c>
      <c r="C24" s="1383" t="s">
        <v>164</v>
      </c>
      <c r="D24" s="2221">
        <v>3252461</v>
      </c>
      <c r="E24" s="2221">
        <v>3151587</v>
      </c>
      <c r="F24" s="2221">
        <v>2906469</v>
      </c>
      <c r="G24" s="2221">
        <v>133525</v>
      </c>
      <c r="H24" s="2221">
        <v>111593</v>
      </c>
      <c r="I24" s="2221">
        <v>97557</v>
      </c>
      <c r="J24" s="2221">
        <v>14037</v>
      </c>
      <c r="K24" s="2221">
        <v>34580</v>
      </c>
      <c r="L24" s="2221">
        <v>558837</v>
      </c>
      <c r="M24" s="2221">
        <v>2232</v>
      </c>
      <c r="N24" s="2221">
        <v>2268</v>
      </c>
      <c r="O24" s="2221">
        <v>491</v>
      </c>
      <c r="P24" s="2221" t="s">
        <v>21</v>
      </c>
      <c r="Q24" s="2221">
        <v>1777</v>
      </c>
      <c r="R24" s="2221">
        <v>1481</v>
      </c>
      <c r="S24" s="2221">
        <v>296</v>
      </c>
      <c r="T24" s="2221">
        <v>15</v>
      </c>
      <c r="U24" s="2221">
        <v>1049</v>
      </c>
      <c r="V24" s="1351" t="s">
        <v>25</v>
      </c>
      <c r="W24" s="630" t="s">
        <v>1536</v>
      </c>
      <c r="X24" s="1382" t="s">
        <v>1535</v>
      </c>
      <c r="Y24" s="1041" t="s">
        <v>23</v>
      </c>
      <c r="Z24" s="1383" t="s">
        <v>164</v>
      </c>
      <c r="AA24" s="2221">
        <v>21746</v>
      </c>
      <c r="AB24" s="2221">
        <v>21558</v>
      </c>
      <c r="AC24" s="2221">
        <v>19910</v>
      </c>
      <c r="AD24" s="2221">
        <v>314</v>
      </c>
      <c r="AE24" s="2221">
        <v>1334</v>
      </c>
      <c r="AF24" s="2221">
        <v>1074</v>
      </c>
      <c r="AG24" s="2221">
        <v>260</v>
      </c>
      <c r="AH24" s="2221">
        <v>88</v>
      </c>
      <c r="AI24" s="2221">
        <v>6608</v>
      </c>
      <c r="AJ24" s="2221">
        <v>7344</v>
      </c>
      <c r="AK24" s="2221">
        <v>7304</v>
      </c>
      <c r="AL24" s="2221">
        <v>3668</v>
      </c>
      <c r="AM24" s="2221" t="s">
        <v>21</v>
      </c>
      <c r="AN24" s="2221">
        <v>3636</v>
      </c>
      <c r="AO24" s="2221">
        <v>1756</v>
      </c>
      <c r="AP24" s="2221">
        <v>1880</v>
      </c>
      <c r="AQ24" s="2221" t="s">
        <v>21</v>
      </c>
      <c r="AR24" s="2221">
        <v>309</v>
      </c>
      <c r="AS24" s="1351" t="s">
        <v>25</v>
      </c>
      <c r="AT24" s="630" t="s">
        <v>1536</v>
      </c>
      <c r="AU24" s="1382" t="s">
        <v>1535</v>
      </c>
      <c r="AV24" s="1041" t="s">
        <v>23</v>
      </c>
      <c r="AW24" s="1383" t="s">
        <v>164</v>
      </c>
      <c r="AX24" s="2221">
        <v>2952456</v>
      </c>
      <c r="AY24" s="2221">
        <v>2853130</v>
      </c>
      <c r="AZ24" s="2221">
        <v>2699481</v>
      </c>
      <c r="BA24" s="2221">
        <v>133184</v>
      </c>
      <c r="BB24" s="2221">
        <v>20465</v>
      </c>
      <c r="BC24" s="2221">
        <v>17595</v>
      </c>
      <c r="BD24" s="2221">
        <v>2871</v>
      </c>
      <c r="BE24" s="2221">
        <v>34427</v>
      </c>
      <c r="BF24" s="2221">
        <v>466104</v>
      </c>
      <c r="BG24" s="2221">
        <v>24443</v>
      </c>
      <c r="BH24" s="2221">
        <v>24443</v>
      </c>
      <c r="BI24" s="2221">
        <v>4405</v>
      </c>
      <c r="BJ24" s="2221">
        <v>18710</v>
      </c>
      <c r="BK24" s="2221">
        <v>1328</v>
      </c>
      <c r="BL24" s="2221">
        <v>1275</v>
      </c>
      <c r="BM24" s="2221">
        <v>53</v>
      </c>
      <c r="BN24" s="2221" t="s">
        <v>21</v>
      </c>
      <c r="BO24" s="2221" t="s">
        <v>22</v>
      </c>
      <c r="BP24" s="1351" t="s">
        <v>25</v>
      </c>
      <c r="BQ24" s="630" t="s">
        <v>1536</v>
      </c>
      <c r="BR24" s="1382" t="s">
        <v>1535</v>
      </c>
      <c r="BS24" s="1041" t="s">
        <v>23</v>
      </c>
      <c r="BT24" s="1383" t="s">
        <v>164</v>
      </c>
      <c r="BU24" s="2221">
        <v>197512</v>
      </c>
      <c r="BV24" s="2221">
        <v>197509</v>
      </c>
      <c r="BW24" s="2221">
        <v>91379</v>
      </c>
      <c r="BX24" s="2221">
        <v>93556</v>
      </c>
      <c r="BY24" s="2221">
        <v>12574</v>
      </c>
      <c r="BZ24" s="2221">
        <v>11458</v>
      </c>
      <c r="CA24" s="2221">
        <v>1116</v>
      </c>
      <c r="CB24" s="2221" t="s">
        <v>22</v>
      </c>
      <c r="CC24" s="2221" t="s">
        <v>22</v>
      </c>
      <c r="CD24" s="2221">
        <v>61544</v>
      </c>
      <c r="CE24" s="2221">
        <v>64720</v>
      </c>
      <c r="CF24" s="2221">
        <v>64720</v>
      </c>
      <c r="CG24" s="2221" t="s">
        <v>21</v>
      </c>
      <c r="CH24" s="2221" t="s">
        <v>21</v>
      </c>
      <c r="CI24" s="2221" t="s">
        <v>21</v>
      </c>
      <c r="CJ24" s="2221" t="s">
        <v>21</v>
      </c>
      <c r="CK24" s="2221" t="s">
        <v>21</v>
      </c>
      <c r="CL24" s="2221">
        <v>13910</v>
      </c>
      <c r="CM24" s="1351" t="s">
        <v>25</v>
      </c>
      <c r="CN24" s="630" t="s">
        <v>1536</v>
      </c>
    </row>
    <row r="25" spans="1:92" ht="15" customHeight="1">
      <c r="A25" s="1384" t="s">
        <v>26</v>
      </c>
      <c r="B25" s="1044" t="s">
        <v>26</v>
      </c>
      <c r="C25" s="1383" t="s">
        <v>165</v>
      </c>
      <c r="D25" s="2221">
        <v>2959683</v>
      </c>
      <c r="E25" s="2221">
        <v>2889023</v>
      </c>
      <c r="F25" s="2221">
        <v>2656572</v>
      </c>
      <c r="G25" s="2221">
        <v>130345</v>
      </c>
      <c r="H25" s="2221">
        <v>102107</v>
      </c>
      <c r="I25" s="2221">
        <v>88256</v>
      </c>
      <c r="J25" s="2221">
        <v>13851</v>
      </c>
      <c r="K25" s="2221">
        <v>37335</v>
      </c>
      <c r="L25" s="2221">
        <v>592694</v>
      </c>
      <c r="M25" s="2221">
        <v>2573</v>
      </c>
      <c r="N25" s="2221">
        <v>2514</v>
      </c>
      <c r="O25" s="2221">
        <v>778</v>
      </c>
      <c r="P25" s="2221" t="s">
        <v>21</v>
      </c>
      <c r="Q25" s="2221">
        <v>1736</v>
      </c>
      <c r="R25" s="2221">
        <v>1517</v>
      </c>
      <c r="S25" s="2221">
        <v>219</v>
      </c>
      <c r="T25" s="2221">
        <v>3</v>
      </c>
      <c r="U25" s="2221">
        <v>1102</v>
      </c>
      <c r="V25" s="1351" t="s">
        <v>27</v>
      </c>
      <c r="W25" s="630" t="s">
        <v>26</v>
      </c>
      <c r="X25" s="1384" t="s">
        <v>26</v>
      </c>
      <c r="Y25" s="1044" t="s">
        <v>26</v>
      </c>
      <c r="Z25" s="1383" t="s">
        <v>165</v>
      </c>
      <c r="AA25" s="2221">
        <v>22364</v>
      </c>
      <c r="AB25" s="2221">
        <v>22208</v>
      </c>
      <c r="AC25" s="2221">
        <v>19515</v>
      </c>
      <c r="AD25" s="2221">
        <v>588</v>
      </c>
      <c r="AE25" s="2221">
        <v>2105</v>
      </c>
      <c r="AF25" s="2221">
        <v>1551</v>
      </c>
      <c r="AG25" s="2221">
        <v>554</v>
      </c>
      <c r="AH25" s="2221">
        <v>90</v>
      </c>
      <c r="AI25" s="2221">
        <v>6934</v>
      </c>
      <c r="AJ25" s="2221">
        <v>7583</v>
      </c>
      <c r="AK25" s="2221">
        <v>7556</v>
      </c>
      <c r="AL25" s="2221">
        <v>4122</v>
      </c>
      <c r="AM25" s="2221" t="s">
        <v>21</v>
      </c>
      <c r="AN25" s="2221">
        <v>3434</v>
      </c>
      <c r="AO25" s="2221">
        <v>1587</v>
      </c>
      <c r="AP25" s="2221">
        <v>1847</v>
      </c>
      <c r="AQ25" s="2221">
        <v>20</v>
      </c>
      <c r="AR25" s="2221">
        <v>317</v>
      </c>
      <c r="AS25" s="1351" t="s">
        <v>27</v>
      </c>
      <c r="AT25" s="630" t="s">
        <v>26</v>
      </c>
      <c r="AU25" s="1384" t="s">
        <v>26</v>
      </c>
      <c r="AV25" s="1044" t="s">
        <v>26</v>
      </c>
      <c r="AW25" s="1383" t="s">
        <v>165</v>
      </c>
      <c r="AX25" s="2221">
        <v>2666626</v>
      </c>
      <c r="AY25" s="2221">
        <v>2595220</v>
      </c>
      <c r="AZ25" s="2221">
        <v>2447013</v>
      </c>
      <c r="BA25" s="2221">
        <v>129728</v>
      </c>
      <c r="BB25" s="2221">
        <v>18480</v>
      </c>
      <c r="BC25" s="2221">
        <v>15500</v>
      </c>
      <c r="BD25" s="2221">
        <v>2980</v>
      </c>
      <c r="BE25" s="2221">
        <v>37117</v>
      </c>
      <c r="BF25" s="2221">
        <v>500641</v>
      </c>
      <c r="BG25" s="2221">
        <v>20131</v>
      </c>
      <c r="BH25" s="2221">
        <v>20131</v>
      </c>
      <c r="BI25" s="2221">
        <v>3646</v>
      </c>
      <c r="BJ25" s="2221">
        <v>15366</v>
      </c>
      <c r="BK25" s="2221">
        <v>1119</v>
      </c>
      <c r="BL25" s="2221">
        <v>1078</v>
      </c>
      <c r="BM25" s="2221">
        <v>41</v>
      </c>
      <c r="BN25" s="2221" t="s">
        <v>21</v>
      </c>
      <c r="BO25" s="2221" t="s">
        <v>22</v>
      </c>
      <c r="BP25" s="1351" t="s">
        <v>27</v>
      </c>
      <c r="BQ25" s="630" t="s">
        <v>26</v>
      </c>
      <c r="BR25" s="1384" t="s">
        <v>26</v>
      </c>
      <c r="BS25" s="1044" t="s">
        <v>26</v>
      </c>
      <c r="BT25" s="1383" t="s">
        <v>165</v>
      </c>
      <c r="BU25" s="2221">
        <v>190444</v>
      </c>
      <c r="BV25" s="2221">
        <v>190437</v>
      </c>
      <c r="BW25" s="2221">
        <v>84146</v>
      </c>
      <c r="BX25" s="2221">
        <v>93978</v>
      </c>
      <c r="BY25" s="2221">
        <v>12313</v>
      </c>
      <c r="BZ25" s="2221">
        <v>11091</v>
      </c>
      <c r="CA25" s="2221">
        <v>1222</v>
      </c>
      <c r="CB25" s="2221" t="s">
        <v>22</v>
      </c>
      <c r="CC25" s="2221" t="s">
        <v>22</v>
      </c>
      <c r="CD25" s="2221">
        <v>57333</v>
      </c>
      <c r="CE25" s="2221">
        <v>54787</v>
      </c>
      <c r="CF25" s="2221">
        <v>54787</v>
      </c>
      <c r="CG25" s="2221" t="s">
        <v>21</v>
      </c>
      <c r="CH25" s="2221" t="s">
        <v>21</v>
      </c>
      <c r="CI25" s="2221" t="s">
        <v>21</v>
      </c>
      <c r="CJ25" s="2221" t="s">
        <v>21</v>
      </c>
      <c r="CK25" s="2221" t="s">
        <v>21</v>
      </c>
      <c r="CL25" s="2221">
        <v>16529</v>
      </c>
      <c r="CM25" s="1351" t="s">
        <v>27</v>
      </c>
      <c r="CN25" s="630" t="s">
        <v>26</v>
      </c>
    </row>
    <row r="26" spans="1:92" ht="15" customHeight="1">
      <c r="A26" s="1382" t="s">
        <v>26</v>
      </c>
      <c r="B26" s="1041" t="s">
        <v>26</v>
      </c>
      <c r="C26" s="1383" t="s">
        <v>166</v>
      </c>
      <c r="D26" s="2221">
        <v>2872866</v>
      </c>
      <c r="E26" s="2221">
        <v>2933926</v>
      </c>
      <c r="F26" s="2221">
        <v>2699537</v>
      </c>
      <c r="G26" s="2221">
        <v>133458</v>
      </c>
      <c r="H26" s="2221">
        <v>100932</v>
      </c>
      <c r="I26" s="2221">
        <v>88177</v>
      </c>
      <c r="J26" s="2221">
        <v>12754</v>
      </c>
      <c r="K26" s="2221">
        <v>42840</v>
      </c>
      <c r="L26" s="2221">
        <v>486941</v>
      </c>
      <c r="M26" s="2221">
        <v>2004</v>
      </c>
      <c r="N26" s="2221">
        <v>2049</v>
      </c>
      <c r="O26" s="2221">
        <v>433</v>
      </c>
      <c r="P26" s="2221" t="s">
        <v>21</v>
      </c>
      <c r="Q26" s="2221">
        <v>1616</v>
      </c>
      <c r="R26" s="2221">
        <v>1381</v>
      </c>
      <c r="S26" s="2221">
        <v>235</v>
      </c>
      <c r="T26" s="2221">
        <v>2</v>
      </c>
      <c r="U26" s="2221">
        <v>1058</v>
      </c>
      <c r="V26" s="1351" t="s">
        <v>28</v>
      </c>
      <c r="W26" s="630" t="s">
        <v>26</v>
      </c>
      <c r="X26" s="1382" t="s">
        <v>26</v>
      </c>
      <c r="Y26" s="1041" t="s">
        <v>26</v>
      </c>
      <c r="Z26" s="1383" t="s">
        <v>166</v>
      </c>
      <c r="AA26" s="2221">
        <v>20046</v>
      </c>
      <c r="AB26" s="2221">
        <v>20283</v>
      </c>
      <c r="AC26" s="2221">
        <v>18214</v>
      </c>
      <c r="AD26" s="2221">
        <v>720</v>
      </c>
      <c r="AE26" s="2221">
        <v>1349</v>
      </c>
      <c r="AF26" s="2221">
        <v>1114</v>
      </c>
      <c r="AG26" s="2221">
        <v>235</v>
      </c>
      <c r="AH26" s="2221">
        <v>93</v>
      </c>
      <c r="AI26" s="2221">
        <v>6565</v>
      </c>
      <c r="AJ26" s="2221">
        <v>7181</v>
      </c>
      <c r="AK26" s="2221">
        <v>7196</v>
      </c>
      <c r="AL26" s="2221">
        <v>3664</v>
      </c>
      <c r="AM26" s="2221" t="s">
        <v>21</v>
      </c>
      <c r="AN26" s="2221">
        <v>3532</v>
      </c>
      <c r="AO26" s="2221">
        <v>1625</v>
      </c>
      <c r="AP26" s="2221">
        <v>1907</v>
      </c>
      <c r="AQ26" s="2221" t="s">
        <v>21</v>
      </c>
      <c r="AR26" s="2221">
        <v>300</v>
      </c>
      <c r="AS26" s="1351" t="s">
        <v>28</v>
      </c>
      <c r="AT26" s="630" t="s">
        <v>26</v>
      </c>
      <c r="AU26" s="1382" t="s">
        <v>26</v>
      </c>
      <c r="AV26" s="1041" t="s">
        <v>26</v>
      </c>
      <c r="AW26" s="1383" t="s">
        <v>166</v>
      </c>
      <c r="AX26" s="2221">
        <v>2616028</v>
      </c>
      <c r="AY26" s="2221">
        <v>2675877</v>
      </c>
      <c r="AZ26" s="2221">
        <v>2524821</v>
      </c>
      <c r="BA26" s="2221">
        <v>132680</v>
      </c>
      <c r="BB26" s="2221">
        <v>18376</v>
      </c>
      <c r="BC26" s="2221">
        <v>15368</v>
      </c>
      <c r="BD26" s="2221">
        <v>3008</v>
      </c>
      <c r="BE26" s="2221">
        <v>42582</v>
      </c>
      <c r="BF26" s="2221">
        <v>396464</v>
      </c>
      <c r="BG26" s="2221">
        <v>20485</v>
      </c>
      <c r="BH26" s="2221">
        <v>20485</v>
      </c>
      <c r="BI26" s="2221">
        <v>3794</v>
      </c>
      <c r="BJ26" s="2221">
        <v>15809</v>
      </c>
      <c r="BK26" s="2221">
        <v>882</v>
      </c>
      <c r="BL26" s="2221">
        <v>833</v>
      </c>
      <c r="BM26" s="2221">
        <v>49</v>
      </c>
      <c r="BN26" s="2221" t="s">
        <v>21</v>
      </c>
      <c r="BO26" s="2221" t="s">
        <v>22</v>
      </c>
      <c r="BP26" s="1351" t="s">
        <v>28</v>
      </c>
      <c r="BQ26" s="630" t="s">
        <v>26</v>
      </c>
      <c r="BR26" s="1382" t="s">
        <v>26</v>
      </c>
      <c r="BS26" s="1041" t="s">
        <v>26</v>
      </c>
      <c r="BT26" s="1383" t="s">
        <v>166</v>
      </c>
      <c r="BU26" s="2221">
        <v>186502</v>
      </c>
      <c r="BV26" s="2221">
        <v>186489</v>
      </c>
      <c r="BW26" s="2221">
        <v>78098</v>
      </c>
      <c r="BX26" s="2221">
        <v>96571</v>
      </c>
      <c r="BY26" s="2221">
        <v>11820</v>
      </c>
      <c r="BZ26" s="2221">
        <v>10614</v>
      </c>
      <c r="CA26" s="2221">
        <v>1206</v>
      </c>
      <c r="CB26" s="2221" t="s">
        <v>22</v>
      </c>
      <c r="CC26" s="2221" t="s">
        <v>22</v>
      </c>
      <c r="CD26" s="2221">
        <v>62335</v>
      </c>
      <c r="CE26" s="2221">
        <v>67648</v>
      </c>
      <c r="CF26" s="2221">
        <v>67648</v>
      </c>
      <c r="CG26" s="2221" t="s">
        <v>21</v>
      </c>
      <c r="CH26" s="2221" t="s">
        <v>21</v>
      </c>
      <c r="CI26" s="2221" t="s">
        <v>21</v>
      </c>
      <c r="CJ26" s="2221" t="s">
        <v>21</v>
      </c>
      <c r="CK26" s="2221" t="s">
        <v>21</v>
      </c>
      <c r="CL26" s="2221">
        <v>11216</v>
      </c>
      <c r="CM26" s="1351" t="s">
        <v>28</v>
      </c>
      <c r="CN26" s="630" t="s">
        <v>26</v>
      </c>
    </row>
    <row r="27" spans="1:92" ht="15" customHeight="1">
      <c r="A27" s="1382" t="s">
        <v>26</v>
      </c>
      <c r="B27" s="1041" t="s">
        <v>26</v>
      </c>
      <c r="C27" s="1383" t="s">
        <v>167</v>
      </c>
      <c r="D27" s="2221">
        <v>3051675</v>
      </c>
      <c r="E27" s="2221">
        <v>3008448</v>
      </c>
      <c r="F27" s="2221">
        <v>2763573</v>
      </c>
      <c r="G27" s="2221">
        <v>139670</v>
      </c>
      <c r="H27" s="2221">
        <v>105205</v>
      </c>
      <c r="I27" s="2221">
        <v>91379</v>
      </c>
      <c r="J27" s="2221">
        <v>13825</v>
      </c>
      <c r="K27" s="2221">
        <v>34064</v>
      </c>
      <c r="L27" s="2221">
        <v>495104</v>
      </c>
      <c r="M27" s="2221">
        <v>2080</v>
      </c>
      <c r="N27" s="2221">
        <v>1989</v>
      </c>
      <c r="O27" s="2221">
        <v>296</v>
      </c>
      <c r="P27" s="2221" t="s">
        <v>21</v>
      </c>
      <c r="Q27" s="2221">
        <v>1693</v>
      </c>
      <c r="R27" s="2221">
        <v>1435</v>
      </c>
      <c r="S27" s="2221">
        <v>258</v>
      </c>
      <c r="T27" s="2221" t="s">
        <v>21</v>
      </c>
      <c r="U27" s="2221">
        <v>1143</v>
      </c>
      <c r="V27" s="1351" t="s">
        <v>29</v>
      </c>
      <c r="W27" s="630" t="s">
        <v>26</v>
      </c>
      <c r="X27" s="1382" t="s">
        <v>26</v>
      </c>
      <c r="Y27" s="1041" t="s">
        <v>26</v>
      </c>
      <c r="Z27" s="1383" t="s">
        <v>167</v>
      </c>
      <c r="AA27" s="2221">
        <v>20637</v>
      </c>
      <c r="AB27" s="2221">
        <v>20372</v>
      </c>
      <c r="AC27" s="2221">
        <v>18185</v>
      </c>
      <c r="AD27" s="2221">
        <v>147</v>
      </c>
      <c r="AE27" s="2221">
        <v>2040</v>
      </c>
      <c r="AF27" s="2221">
        <v>1592</v>
      </c>
      <c r="AG27" s="2221">
        <v>448</v>
      </c>
      <c r="AH27" s="2221">
        <v>101</v>
      </c>
      <c r="AI27" s="2221">
        <v>6606</v>
      </c>
      <c r="AJ27" s="2221">
        <v>7995</v>
      </c>
      <c r="AK27" s="2221">
        <v>7983</v>
      </c>
      <c r="AL27" s="2221">
        <v>4502</v>
      </c>
      <c r="AM27" s="2221" t="s">
        <v>21</v>
      </c>
      <c r="AN27" s="2221">
        <v>3481</v>
      </c>
      <c r="AO27" s="2221">
        <v>1605</v>
      </c>
      <c r="AP27" s="2221">
        <v>1876</v>
      </c>
      <c r="AQ27" s="2221" t="s">
        <v>21</v>
      </c>
      <c r="AR27" s="2221">
        <v>314</v>
      </c>
      <c r="AS27" s="1351" t="s">
        <v>29</v>
      </c>
      <c r="AT27" s="630" t="s">
        <v>26</v>
      </c>
      <c r="AU27" s="1382" t="s">
        <v>26</v>
      </c>
      <c r="AV27" s="1041" t="s">
        <v>26</v>
      </c>
      <c r="AW27" s="1383" t="s">
        <v>167</v>
      </c>
      <c r="AX27" s="2221">
        <v>2762744</v>
      </c>
      <c r="AY27" s="2221">
        <v>2720195</v>
      </c>
      <c r="AZ27" s="2221">
        <v>2560643</v>
      </c>
      <c r="BA27" s="2221">
        <v>139490</v>
      </c>
      <c r="BB27" s="2221">
        <v>20062</v>
      </c>
      <c r="BC27" s="2221">
        <v>16889</v>
      </c>
      <c r="BD27" s="2221">
        <v>3173</v>
      </c>
      <c r="BE27" s="2221">
        <v>33917</v>
      </c>
      <c r="BF27" s="2221">
        <v>404905</v>
      </c>
      <c r="BG27" s="2221">
        <v>22423</v>
      </c>
      <c r="BH27" s="2221">
        <v>22423</v>
      </c>
      <c r="BI27" s="2221">
        <v>4035</v>
      </c>
      <c r="BJ27" s="2221">
        <v>17299</v>
      </c>
      <c r="BK27" s="2221">
        <v>1089</v>
      </c>
      <c r="BL27" s="2221">
        <v>1040</v>
      </c>
      <c r="BM27" s="2221">
        <v>49</v>
      </c>
      <c r="BN27" s="2221" t="s">
        <v>21</v>
      </c>
      <c r="BO27" s="2221" t="s">
        <v>22</v>
      </c>
      <c r="BP27" s="1351" t="s">
        <v>29</v>
      </c>
      <c r="BQ27" s="630" t="s">
        <v>26</v>
      </c>
      <c r="BR27" s="1382" t="s">
        <v>26</v>
      </c>
      <c r="BS27" s="1041" t="s">
        <v>26</v>
      </c>
      <c r="BT27" s="1383" t="s">
        <v>167</v>
      </c>
      <c r="BU27" s="2221">
        <v>201553</v>
      </c>
      <c r="BV27" s="2221">
        <v>201559</v>
      </c>
      <c r="BW27" s="2221">
        <v>87409</v>
      </c>
      <c r="BX27" s="2221">
        <v>100589</v>
      </c>
      <c r="BY27" s="2221">
        <v>13561</v>
      </c>
      <c r="BZ27" s="2221">
        <v>12313</v>
      </c>
      <c r="CA27" s="2221">
        <v>1248</v>
      </c>
      <c r="CB27" s="2221" t="s">
        <v>22</v>
      </c>
      <c r="CC27" s="2221" t="s">
        <v>22</v>
      </c>
      <c r="CD27" s="2221">
        <v>59416</v>
      </c>
      <c r="CE27" s="2221">
        <v>58326</v>
      </c>
      <c r="CF27" s="2221">
        <v>58326</v>
      </c>
      <c r="CG27" s="2221" t="s">
        <v>21</v>
      </c>
      <c r="CH27" s="2221" t="s">
        <v>21</v>
      </c>
      <c r="CI27" s="2221" t="s">
        <v>21</v>
      </c>
      <c r="CJ27" s="2221" t="s">
        <v>21</v>
      </c>
      <c r="CK27" s="2221" t="s">
        <v>21</v>
      </c>
      <c r="CL27" s="2221">
        <v>12308</v>
      </c>
      <c r="CM27" s="1351" t="s">
        <v>29</v>
      </c>
      <c r="CN27" s="630" t="s">
        <v>26</v>
      </c>
    </row>
    <row r="28" spans="1:92" ht="7.5" customHeight="1">
      <c r="A28" s="1380"/>
      <c r="B28" s="1039"/>
      <c r="C28" s="134"/>
      <c r="D28" s="2221"/>
      <c r="E28" s="2221"/>
      <c r="F28" s="2221"/>
      <c r="G28" s="2221"/>
      <c r="H28" s="2221"/>
      <c r="I28" s="2221"/>
      <c r="J28" s="2221"/>
      <c r="K28" s="2221"/>
      <c r="L28" s="2221"/>
      <c r="M28" s="2221"/>
      <c r="N28" s="2221"/>
      <c r="O28" s="2221"/>
      <c r="P28" s="2221"/>
      <c r="Q28" s="2221"/>
      <c r="R28" s="2221"/>
      <c r="S28" s="2221"/>
      <c r="T28" s="2221"/>
      <c r="U28" s="2221"/>
      <c r="V28" s="1352"/>
      <c r="W28" s="490"/>
      <c r="X28" s="1380"/>
      <c r="Y28" s="1039"/>
      <c r="Z28" s="134"/>
      <c r="AA28" s="2221"/>
      <c r="AB28" s="2221"/>
      <c r="AC28" s="2221"/>
      <c r="AD28" s="2221"/>
      <c r="AE28" s="2221"/>
      <c r="AF28" s="2221"/>
      <c r="AG28" s="2221"/>
      <c r="AH28" s="2221"/>
      <c r="AI28" s="2221"/>
      <c r="AJ28" s="2221"/>
      <c r="AK28" s="2221"/>
      <c r="AL28" s="2221"/>
      <c r="AM28" s="2221"/>
      <c r="AN28" s="2221"/>
      <c r="AO28" s="2221"/>
      <c r="AP28" s="2221"/>
      <c r="AQ28" s="2221"/>
      <c r="AR28" s="2221"/>
      <c r="AS28" s="1352"/>
      <c r="AT28" s="490"/>
      <c r="AU28" s="1380"/>
      <c r="AV28" s="1039"/>
      <c r="AW28" s="134"/>
      <c r="AX28" s="2221"/>
      <c r="AY28" s="2221"/>
      <c r="AZ28" s="2221"/>
      <c r="BA28" s="2221"/>
      <c r="BB28" s="2221"/>
      <c r="BC28" s="2221"/>
      <c r="BD28" s="2221"/>
      <c r="BE28" s="2221"/>
      <c r="BF28" s="2221"/>
      <c r="BG28" s="2221"/>
      <c r="BH28" s="2221"/>
      <c r="BI28" s="2221"/>
      <c r="BJ28" s="2221"/>
      <c r="BK28" s="2221"/>
      <c r="BL28" s="2221"/>
      <c r="BM28" s="2221"/>
      <c r="BN28" s="2221"/>
      <c r="BO28" s="2221"/>
      <c r="BP28" s="1352"/>
      <c r="BQ28" s="490"/>
      <c r="BR28" s="1380"/>
      <c r="BS28" s="1039"/>
      <c r="BT28" s="134"/>
      <c r="BU28" s="2221"/>
      <c r="BV28" s="2221"/>
      <c r="BW28" s="2221"/>
      <c r="BX28" s="2221"/>
      <c r="BY28" s="2221"/>
      <c r="BZ28" s="2221"/>
      <c r="CA28" s="2221"/>
      <c r="CB28" s="2221"/>
      <c r="CC28" s="2221"/>
      <c r="CD28" s="2221"/>
      <c r="CE28" s="2221"/>
      <c r="CF28" s="2221"/>
      <c r="CG28" s="2221"/>
      <c r="CH28" s="2221"/>
      <c r="CI28" s="2221"/>
      <c r="CJ28" s="2221"/>
      <c r="CK28" s="2221"/>
      <c r="CL28" s="2221"/>
      <c r="CM28" s="1352"/>
      <c r="CN28" s="490"/>
    </row>
    <row r="29" spans="1:92" ht="15" customHeight="1">
      <c r="A29" s="1384" t="s">
        <v>1535</v>
      </c>
      <c r="B29" s="1044" t="s">
        <v>23</v>
      </c>
      <c r="C29" s="1385" t="s">
        <v>168</v>
      </c>
      <c r="D29" s="2221">
        <v>1142429</v>
      </c>
      <c r="E29" s="2221">
        <v>1032434</v>
      </c>
      <c r="F29" s="2221">
        <v>953911</v>
      </c>
      <c r="G29" s="2221">
        <v>40275</v>
      </c>
      <c r="H29" s="2221">
        <v>38247</v>
      </c>
      <c r="I29" s="2221">
        <v>33456</v>
      </c>
      <c r="J29" s="2221">
        <v>4791</v>
      </c>
      <c r="K29" s="2221">
        <v>11347</v>
      </c>
      <c r="L29" s="2221">
        <v>591557</v>
      </c>
      <c r="M29" s="2221">
        <v>757</v>
      </c>
      <c r="N29" s="2221">
        <v>829</v>
      </c>
      <c r="O29" s="2221">
        <v>223</v>
      </c>
      <c r="P29" s="2221" t="s">
        <v>21</v>
      </c>
      <c r="Q29" s="2221">
        <v>606</v>
      </c>
      <c r="R29" s="2221">
        <v>510</v>
      </c>
      <c r="S29" s="2221">
        <v>96</v>
      </c>
      <c r="T29" s="2221">
        <v>14</v>
      </c>
      <c r="U29" s="208">
        <v>1014</v>
      </c>
      <c r="V29" s="1351" t="s">
        <v>30</v>
      </c>
      <c r="W29" s="630" t="s">
        <v>1536</v>
      </c>
      <c r="X29" s="1384" t="s">
        <v>1535</v>
      </c>
      <c r="Y29" s="1044" t="s">
        <v>23</v>
      </c>
      <c r="Z29" s="1385" t="s">
        <v>168</v>
      </c>
      <c r="AA29" s="2221">
        <v>8069</v>
      </c>
      <c r="AB29" s="2221">
        <v>8295</v>
      </c>
      <c r="AC29" s="2221">
        <v>7749</v>
      </c>
      <c r="AD29" s="2221">
        <v>152</v>
      </c>
      <c r="AE29" s="2221">
        <v>394</v>
      </c>
      <c r="AF29" s="2221">
        <v>300</v>
      </c>
      <c r="AG29" s="2221">
        <v>94</v>
      </c>
      <c r="AH29" s="2221">
        <v>26</v>
      </c>
      <c r="AI29" s="2221">
        <v>6663</v>
      </c>
      <c r="AJ29" s="2221">
        <v>1979</v>
      </c>
      <c r="AK29" s="2221">
        <v>2035</v>
      </c>
      <c r="AL29" s="2221">
        <v>763</v>
      </c>
      <c r="AM29" s="2221" t="s">
        <v>21</v>
      </c>
      <c r="AN29" s="2221">
        <v>1272</v>
      </c>
      <c r="AO29" s="2221">
        <v>617</v>
      </c>
      <c r="AP29" s="2221">
        <v>655</v>
      </c>
      <c r="AQ29" s="2221" t="s">
        <v>21</v>
      </c>
      <c r="AR29" s="208">
        <v>212</v>
      </c>
      <c r="AS29" s="1351" t="s">
        <v>30</v>
      </c>
      <c r="AT29" s="630" t="s">
        <v>1536</v>
      </c>
      <c r="AU29" s="1384" t="s">
        <v>1535</v>
      </c>
      <c r="AV29" s="1044" t="s">
        <v>23</v>
      </c>
      <c r="AW29" s="1385" t="s">
        <v>168</v>
      </c>
      <c r="AX29" s="2221">
        <v>1052408</v>
      </c>
      <c r="AY29" s="2221">
        <v>934418</v>
      </c>
      <c r="AZ29" s="2221">
        <v>887149</v>
      </c>
      <c r="BA29" s="2221">
        <v>40108</v>
      </c>
      <c r="BB29" s="2221">
        <v>7161</v>
      </c>
      <c r="BC29" s="2221">
        <v>5971</v>
      </c>
      <c r="BD29" s="2221">
        <v>1190</v>
      </c>
      <c r="BE29" s="2221">
        <v>11292</v>
      </c>
      <c r="BF29" s="2221">
        <v>507854</v>
      </c>
      <c r="BG29" s="2221">
        <v>8443</v>
      </c>
      <c r="BH29" s="2221">
        <v>8443</v>
      </c>
      <c r="BI29" s="2221">
        <v>1338</v>
      </c>
      <c r="BJ29" s="2221">
        <v>6642</v>
      </c>
      <c r="BK29" s="2221">
        <v>463</v>
      </c>
      <c r="BL29" s="2221">
        <v>445</v>
      </c>
      <c r="BM29" s="2221">
        <v>18</v>
      </c>
      <c r="BN29" s="2221" t="s">
        <v>21</v>
      </c>
      <c r="BO29" s="208" t="s">
        <v>22</v>
      </c>
      <c r="BP29" s="1351" t="s">
        <v>30</v>
      </c>
      <c r="BQ29" s="630" t="s">
        <v>1536</v>
      </c>
      <c r="BR29" s="1384" t="s">
        <v>1535</v>
      </c>
      <c r="BS29" s="1044" t="s">
        <v>23</v>
      </c>
      <c r="BT29" s="1385" t="s">
        <v>168</v>
      </c>
      <c r="BU29" s="2221">
        <v>62713</v>
      </c>
      <c r="BV29" s="2221">
        <v>62710</v>
      </c>
      <c r="BW29" s="2221">
        <v>31440</v>
      </c>
      <c r="BX29" s="2221">
        <v>27236</v>
      </c>
      <c r="BY29" s="2221">
        <v>4034</v>
      </c>
      <c r="BZ29" s="2221">
        <v>3649</v>
      </c>
      <c r="CA29" s="2221">
        <v>385</v>
      </c>
      <c r="CB29" s="2221" t="s">
        <v>22</v>
      </c>
      <c r="CC29" s="2221" t="s">
        <v>22</v>
      </c>
      <c r="CD29" s="2221">
        <v>21886</v>
      </c>
      <c r="CE29" s="2221">
        <v>22777</v>
      </c>
      <c r="CF29" s="2221">
        <v>22777</v>
      </c>
      <c r="CG29" s="2221" t="s">
        <v>21</v>
      </c>
      <c r="CH29" s="2221" t="s">
        <v>21</v>
      </c>
      <c r="CI29" s="2221" t="s">
        <v>21</v>
      </c>
      <c r="CJ29" s="2221" t="s">
        <v>21</v>
      </c>
      <c r="CK29" s="2221" t="s">
        <v>21</v>
      </c>
      <c r="CL29" s="208">
        <v>16284</v>
      </c>
      <c r="CM29" s="1351" t="s">
        <v>30</v>
      </c>
      <c r="CN29" s="630" t="s">
        <v>1536</v>
      </c>
    </row>
    <row r="30" spans="1:92" ht="15" customHeight="1">
      <c r="A30" s="1382" t="s">
        <v>26</v>
      </c>
      <c r="B30" s="1041" t="s">
        <v>26</v>
      </c>
      <c r="C30" s="1385" t="s">
        <v>169</v>
      </c>
      <c r="D30" s="2221">
        <v>992724</v>
      </c>
      <c r="E30" s="2221">
        <v>1026383</v>
      </c>
      <c r="F30" s="2221">
        <v>945360</v>
      </c>
      <c r="G30" s="2221">
        <v>45252</v>
      </c>
      <c r="H30" s="2221">
        <v>35771</v>
      </c>
      <c r="I30" s="2221">
        <v>31061</v>
      </c>
      <c r="J30" s="2221">
        <v>4711</v>
      </c>
      <c r="K30" s="2221">
        <v>11439</v>
      </c>
      <c r="L30" s="2221">
        <v>546622</v>
      </c>
      <c r="M30" s="2221">
        <v>696</v>
      </c>
      <c r="N30" s="2221">
        <v>712</v>
      </c>
      <c r="O30" s="2221">
        <v>147</v>
      </c>
      <c r="P30" s="2221" t="s">
        <v>21</v>
      </c>
      <c r="Q30" s="2221">
        <v>565</v>
      </c>
      <c r="R30" s="2221">
        <v>468</v>
      </c>
      <c r="S30" s="2221">
        <v>97</v>
      </c>
      <c r="T30" s="2221" t="s">
        <v>21</v>
      </c>
      <c r="U30" s="208">
        <v>990</v>
      </c>
      <c r="V30" s="1351" t="s">
        <v>31</v>
      </c>
      <c r="W30" s="630" t="s">
        <v>26</v>
      </c>
      <c r="X30" s="1382" t="s">
        <v>26</v>
      </c>
      <c r="Y30" s="1041" t="s">
        <v>26</v>
      </c>
      <c r="Z30" s="1385" t="s">
        <v>169</v>
      </c>
      <c r="AA30" s="2221">
        <v>6658</v>
      </c>
      <c r="AB30" s="2221">
        <v>6829</v>
      </c>
      <c r="AC30" s="2221">
        <v>6287</v>
      </c>
      <c r="AD30" s="2221">
        <v>73</v>
      </c>
      <c r="AE30" s="2221">
        <v>469</v>
      </c>
      <c r="AF30" s="2221">
        <v>384</v>
      </c>
      <c r="AG30" s="2221">
        <v>85</v>
      </c>
      <c r="AH30" s="2221">
        <v>31</v>
      </c>
      <c r="AI30" s="2221">
        <v>6399</v>
      </c>
      <c r="AJ30" s="2221">
        <v>2511</v>
      </c>
      <c r="AK30" s="2221">
        <v>2429</v>
      </c>
      <c r="AL30" s="2221">
        <v>1278</v>
      </c>
      <c r="AM30" s="2221" t="s">
        <v>21</v>
      </c>
      <c r="AN30" s="2221">
        <v>1151</v>
      </c>
      <c r="AO30" s="2221">
        <v>549</v>
      </c>
      <c r="AP30" s="2221">
        <v>602</v>
      </c>
      <c r="AQ30" s="2221" t="s">
        <v>21</v>
      </c>
      <c r="AR30" s="208">
        <v>303</v>
      </c>
      <c r="AS30" s="1351" t="s">
        <v>31</v>
      </c>
      <c r="AT30" s="630" t="s">
        <v>26</v>
      </c>
      <c r="AU30" s="1382" t="s">
        <v>26</v>
      </c>
      <c r="AV30" s="1041" t="s">
        <v>26</v>
      </c>
      <c r="AW30" s="1385" t="s">
        <v>169</v>
      </c>
      <c r="AX30" s="2221">
        <v>888857</v>
      </c>
      <c r="AY30" s="2221">
        <v>927319</v>
      </c>
      <c r="AZ30" s="2221">
        <v>875719</v>
      </c>
      <c r="BA30" s="2221">
        <v>45173</v>
      </c>
      <c r="BB30" s="2221">
        <v>6427</v>
      </c>
      <c r="BC30" s="2221">
        <v>5509</v>
      </c>
      <c r="BD30" s="2221">
        <v>918</v>
      </c>
      <c r="BE30" s="2221">
        <v>11390</v>
      </c>
      <c r="BF30" s="2221">
        <v>458224</v>
      </c>
      <c r="BG30" s="2221">
        <v>7909</v>
      </c>
      <c r="BH30" s="2221">
        <v>7909</v>
      </c>
      <c r="BI30" s="2221">
        <v>1698</v>
      </c>
      <c r="BJ30" s="2221">
        <v>5838</v>
      </c>
      <c r="BK30" s="2221">
        <v>373</v>
      </c>
      <c r="BL30" s="2221">
        <v>356</v>
      </c>
      <c r="BM30" s="2221">
        <v>17</v>
      </c>
      <c r="BN30" s="2221" t="s">
        <v>21</v>
      </c>
      <c r="BO30" s="208" t="s">
        <v>22</v>
      </c>
      <c r="BP30" s="1351" t="s">
        <v>31</v>
      </c>
      <c r="BQ30" s="630" t="s">
        <v>26</v>
      </c>
      <c r="BR30" s="1382" t="s">
        <v>26</v>
      </c>
      <c r="BS30" s="1041" t="s">
        <v>26</v>
      </c>
      <c r="BT30" s="1385" t="s">
        <v>169</v>
      </c>
      <c r="BU30" s="2221">
        <v>65627</v>
      </c>
      <c r="BV30" s="2221">
        <v>65626</v>
      </c>
      <c r="BW30" s="2221">
        <v>29235</v>
      </c>
      <c r="BX30" s="2221">
        <v>32363</v>
      </c>
      <c r="BY30" s="2221">
        <v>4028</v>
      </c>
      <c r="BZ30" s="2221">
        <v>3702</v>
      </c>
      <c r="CA30" s="2221">
        <v>326</v>
      </c>
      <c r="CB30" s="2221" t="s">
        <v>22</v>
      </c>
      <c r="CC30" s="2221" t="s">
        <v>22</v>
      </c>
      <c r="CD30" s="2221">
        <v>20473</v>
      </c>
      <c r="CE30" s="2221">
        <v>20956</v>
      </c>
      <c r="CF30" s="2221">
        <v>20956</v>
      </c>
      <c r="CG30" s="2221" t="s">
        <v>21</v>
      </c>
      <c r="CH30" s="2221" t="s">
        <v>21</v>
      </c>
      <c r="CI30" s="2221" t="s">
        <v>21</v>
      </c>
      <c r="CJ30" s="2221" t="s">
        <v>21</v>
      </c>
      <c r="CK30" s="2221" t="s">
        <v>21</v>
      </c>
      <c r="CL30" s="208">
        <v>15801</v>
      </c>
      <c r="CM30" s="1351" t="s">
        <v>31</v>
      </c>
      <c r="CN30" s="630" t="s">
        <v>26</v>
      </c>
    </row>
    <row r="31" spans="1:92" ht="15" customHeight="1">
      <c r="A31" s="1382" t="s">
        <v>26</v>
      </c>
      <c r="B31" s="1041" t="s">
        <v>26</v>
      </c>
      <c r="C31" s="1385" t="s">
        <v>170</v>
      </c>
      <c r="D31" s="2221">
        <v>1117308</v>
      </c>
      <c r="E31" s="2221">
        <v>1092770</v>
      </c>
      <c r="F31" s="2221">
        <v>1007197</v>
      </c>
      <c r="G31" s="2221">
        <v>47999</v>
      </c>
      <c r="H31" s="2221">
        <v>37574</v>
      </c>
      <c r="I31" s="2221">
        <v>33040</v>
      </c>
      <c r="J31" s="2221">
        <v>4534</v>
      </c>
      <c r="K31" s="2221">
        <v>11794</v>
      </c>
      <c r="L31" s="2221">
        <v>558837</v>
      </c>
      <c r="M31" s="2221">
        <v>779</v>
      </c>
      <c r="N31" s="2221">
        <v>727</v>
      </c>
      <c r="O31" s="2221">
        <v>121</v>
      </c>
      <c r="P31" s="2221" t="s">
        <v>21</v>
      </c>
      <c r="Q31" s="2221">
        <v>606</v>
      </c>
      <c r="R31" s="2221">
        <v>503</v>
      </c>
      <c r="S31" s="2221">
        <v>103</v>
      </c>
      <c r="T31" s="2221">
        <v>1</v>
      </c>
      <c r="U31" s="208">
        <v>1049</v>
      </c>
      <c r="V31" s="1351" t="s">
        <v>32</v>
      </c>
      <c r="W31" s="630" t="s">
        <v>26</v>
      </c>
      <c r="X31" s="1382" t="s">
        <v>26</v>
      </c>
      <c r="Y31" s="1041" t="s">
        <v>26</v>
      </c>
      <c r="Z31" s="1385" t="s">
        <v>170</v>
      </c>
      <c r="AA31" s="2221">
        <v>7019</v>
      </c>
      <c r="AB31" s="2221">
        <v>6434</v>
      </c>
      <c r="AC31" s="2221">
        <v>5874</v>
      </c>
      <c r="AD31" s="2221">
        <v>89</v>
      </c>
      <c r="AE31" s="2221">
        <v>471</v>
      </c>
      <c r="AF31" s="2221">
        <v>390</v>
      </c>
      <c r="AG31" s="2221">
        <v>81</v>
      </c>
      <c r="AH31" s="2221">
        <v>31</v>
      </c>
      <c r="AI31" s="2221">
        <v>6608</v>
      </c>
      <c r="AJ31" s="2221">
        <v>2854</v>
      </c>
      <c r="AK31" s="2221">
        <v>2840</v>
      </c>
      <c r="AL31" s="2221">
        <v>1627</v>
      </c>
      <c r="AM31" s="2221" t="s">
        <v>21</v>
      </c>
      <c r="AN31" s="2221">
        <v>1213</v>
      </c>
      <c r="AO31" s="2221">
        <v>590</v>
      </c>
      <c r="AP31" s="2221">
        <v>623</v>
      </c>
      <c r="AQ31" s="2221" t="s">
        <v>21</v>
      </c>
      <c r="AR31" s="208">
        <v>309</v>
      </c>
      <c r="AS31" s="1351" t="s">
        <v>32</v>
      </c>
      <c r="AT31" s="630" t="s">
        <v>26</v>
      </c>
      <c r="AU31" s="1382" t="s">
        <v>26</v>
      </c>
      <c r="AV31" s="1041" t="s">
        <v>26</v>
      </c>
      <c r="AW31" s="1385" t="s">
        <v>170</v>
      </c>
      <c r="AX31" s="2221">
        <v>1011191</v>
      </c>
      <c r="AY31" s="2221">
        <v>991393</v>
      </c>
      <c r="AZ31" s="2221">
        <v>936614</v>
      </c>
      <c r="BA31" s="2221">
        <v>47902</v>
      </c>
      <c r="BB31" s="2221">
        <v>6877</v>
      </c>
      <c r="BC31" s="2221">
        <v>6114</v>
      </c>
      <c r="BD31" s="2221">
        <v>763</v>
      </c>
      <c r="BE31" s="2221">
        <v>11745</v>
      </c>
      <c r="BF31" s="2221">
        <v>466104</v>
      </c>
      <c r="BG31" s="2221">
        <v>8091</v>
      </c>
      <c r="BH31" s="2221">
        <v>8091</v>
      </c>
      <c r="BI31" s="2221">
        <v>1369</v>
      </c>
      <c r="BJ31" s="2221">
        <v>6230</v>
      </c>
      <c r="BK31" s="2221">
        <v>492</v>
      </c>
      <c r="BL31" s="2221">
        <v>474</v>
      </c>
      <c r="BM31" s="2221">
        <v>18</v>
      </c>
      <c r="BN31" s="2221" t="s">
        <v>21</v>
      </c>
      <c r="BO31" s="208" t="s">
        <v>22</v>
      </c>
      <c r="BP31" s="1351" t="s">
        <v>32</v>
      </c>
      <c r="BQ31" s="630" t="s">
        <v>26</v>
      </c>
      <c r="BR31" s="1382" t="s">
        <v>26</v>
      </c>
      <c r="BS31" s="1041" t="s">
        <v>26</v>
      </c>
      <c r="BT31" s="1385" t="s">
        <v>170</v>
      </c>
      <c r="BU31" s="2221">
        <v>69172</v>
      </c>
      <c r="BV31" s="2221">
        <v>69173</v>
      </c>
      <c r="BW31" s="2221">
        <v>30704</v>
      </c>
      <c r="BX31" s="2221">
        <v>33957</v>
      </c>
      <c r="BY31" s="2221">
        <v>4512</v>
      </c>
      <c r="BZ31" s="2221">
        <v>4107</v>
      </c>
      <c r="CA31" s="2221">
        <v>405</v>
      </c>
      <c r="CB31" s="2221" t="s">
        <v>22</v>
      </c>
      <c r="CC31" s="2221" t="s">
        <v>22</v>
      </c>
      <c r="CD31" s="2221">
        <v>19185</v>
      </c>
      <c r="CE31" s="2221">
        <v>20987</v>
      </c>
      <c r="CF31" s="2221">
        <v>20987</v>
      </c>
      <c r="CG31" s="2221" t="s">
        <v>21</v>
      </c>
      <c r="CH31" s="2221" t="s">
        <v>21</v>
      </c>
      <c r="CI31" s="2221" t="s">
        <v>21</v>
      </c>
      <c r="CJ31" s="2221" t="s">
        <v>21</v>
      </c>
      <c r="CK31" s="2221" t="s">
        <v>21</v>
      </c>
      <c r="CL31" s="208">
        <v>13910</v>
      </c>
      <c r="CM31" s="1351" t="s">
        <v>32</v>
      </c>
      <c r="CN31" s="630" t="s">
        <v>26</v>
      </c>
    </row>
    <row r="32" spans="1:92" ht="15" customHeight="1">
      <c r="A32" s="1382" t="s">
        <v>26</v>
      </c>
      <c r="B32" s="1041" t="s">
        <v>26</v>
      </c>
      <c r="C32" s="1385" t="s">
        <v>171</v>
      </c>
      <c r="D32" s="2221">
        <v>938522</v>
      </c>
      <c r="E32" s="2221">
        <v>969598</v>
      </c>
      <c r="F32" s="2221">
        <v>892877</v>
      </c>
      <c r="G32" s="2221">
        <v>42949</v>
      </c>
      <c r="H32" s="2221">
        <v>33772</v>
      </c>
      <c r="I32" s="2221">
        <v>29157</v>
      </c>
      <c r="J32" s="2221">
        <v>4615</v>
      </c>
      <c r="K32" s="2221">
        <v>9101</v>
      </c>
      <c r="L32" s="2221">
        <v>518778</v>
      </c>
      <c r="M32" s="2221">
        <v>758</v>
      </c>
      <c r="N32" s="2221">
        <v>767</v>
      </c>
      <c r="O32" s="2221">
        <v>161</v>
      </c>
      <c r="P32" s="2221" t="s">
        <v>21</v>
      </c>
      <c r="Q32" s="2221">
        <v>606</v>
      </c>
      <c r="R32" s="2221">
        <v>519</v>
      </c>
      <c r="S32" s="2221">
        <v>87</v>
      </c>
      <c r="T32" s="2221">
        <v>1</v>
      </c>
      <c r="U32" s="208">
        <v>1031</v>
      </c>
      <c r="V32" s="1351" t="s">
        <v>33</v>
      </c>
      <c r="W32" s="630" t="s">
        <v>26</v>
      </c>
      <c r="X32" s="1382" t="s">
        <v>26</v>
      </c>
      <c r="Y32" s="1041" t="s">
        <v>26</v>
      </c>
      <c r="Z32" s="1385" t="s">
        <v>171</v>
      </c>
      <c r="AA32" s="2221">
        <v>7126</v>
      </c>
      <c r="AB32" s="2221">
        <v>7354</v>
      </c>
      <c r="AC32" s="2221">
        <v>6433</v>
      </c>
      <c r="AD32" s="2221">
        <v>190</v>
      </c>
      <c r="AE32" s="2221">
        <v>731</v>
      </c>
      <c r="AF32" s="2221">
        <v>533</v>
      </c>
      <c r="AG32" s="2221">
        <v>198</v>
      </c>
      <c r="AH32" s="2221">
        <v>32</v>
      </c>
      <c r="AI32" s="2221">
        <v>6474</v>
      </c>
      <c r="AJ32" s="2221">
        <v>2663</v>
      </c>
      <c r="AK32" s="2221">
        <v>2638</v>
      </c>
      <c r="AL32" s="2221">
        <v>1471</v>
      </c>
      <c r="AM32" s="2221" t="s">
        <v>21</v>
      </c>
      <c r="AN32" s="2221">
        <v>1167</v>
      </c>
      <c r="AO32" s="2221">
        <v>539</v>
      </c>
      <c r="AP32" s="2221">
        <v>628</v>
      </c>
      <c r="AQ32" s="2221" t="s">
        <v>21</v>
      </c>
      <c r="AR32" s="208">
        <v>333</v>
      </c>
      <c r="AS32" s="1351" t="s">
        <v>33</v>
      </c>
      <c r="AT32" s="630" t="s">
        <v>26</v>
      </c>
      <c r="AU32" s="1382" t="s">
        <v>26</v>
      </c>
      <c r="AV32" s="1041" t="s">
        <v>26</v>
      </c>
      <c r="AW32" s="1385" t="s">
        <v>171</v>
      </c>
      <c r="AX32" s="2221">
        <v>834183</v>
      </c>
      <c r="AY32" s="2221">
        <v>862724</v>
      </c>
      <c r="AZ32" s="2221">
        <v>814116</v>
      </c>
      <c r="BA32" s="2221">
        <v>42752</v>
      </c>
      <c r="BB32" s="2221">
        <v>5856</v>
      </c>
      <c r="BC32" s="2221">
        <v>4926</v>
      </c>
      <c r="BD32" s="2221">
        <v>930</v>
      </c>
      <c r="BE32" s="2221">
        <v>9049</v>
      </c>
      <c r="BF32" s="2221">
        <v>428510</v>
      </c>
      <c r="BG32" s="2221">
        <v>5859</v>
      </c>
      <c r="BH32" s="2221">
        <v>5859</v>
      </c>
      <c r="BI32" s="2221">
        <v>1266</v>
      </c>
      <c r="BJ32" s="2221">
        <v>4267</v>
      </c>
      <c r="BK32" s="2221">
        <v>326</v>
      </c>
      <c r="BL32" s="2221">
        <v>308</v>
      </c>
      <c r="BM32" s="2221">
        <v>18</v>
      </c>
      <c r="BN32" s="2221" t="s">
        <v>21</v>
      </c>
      <c r="BO32" s="208" t="s">
        <v>22</v>
      </c>
      <c r="BP32" s="1351" t="s">
        <v>33</v>
      </c>
      <c r="BQ32" s="630" t="s">
        <v>26</v>
      </c>
      <c r="BR32" s="1382" t="s">
        <v>26</v>
      </c>
      <c r="BS32" s="1041" t="s">
        <v>26</v>
      </c>
      <c r="BT32" s="1385" t="s">
        <v>171</v>
      </c>
      <c r="BU32" s="2221">
        <v>65030</v>
      </c>
      <c r="BV32" s="2221">
        <v>65028</v>
      </c>
      <c r="BW32" s="2221">
        <v>29466</v>
      </c>
      <c r="BX32" s="2221">
        <v>31488</v>
      </c>
      <c r="BY32" s="2221">
        <v>4074</v>
      </c>
      <c r="BZ32" s="2221">
        <v>3731</v>
      </c>
      <c r="CA32" s="2221">
        <v>343</v>
      </c>
      <c r="CB32" s="2221" t="s">
        <v>22</v>
      </c>
      <c r="CC32" s="2221" t="s">
        <v>22</v>
      </c>
      <c r="CD32" s="2221">
        <v>22576</v>
      </c>
      <c r="CE32" s="2221">
        <v>18466</v>
      </c>
      <c r="CF32" s="2221">
        <v>18466</v>
      </c>
      <c r="CG32" s="2221" t="s">
        <v>21</v>
      </c>
      <c r="CH32" s="2221" t="s">
        <v>21</v>
      </c>
      <c r="CI32" s="2221" t="s">
        <v>21</v>
      </c>
      <c r="CJ32" s="2221" t="s">
        <v>21</v>
      </c>
      <c r="CK32" s="2221" t="s">
        <v>21</v>
      </c>
      <c r="CL32" s="208">
        <v>18094</v>
      </c>
      <c r="CM32" s="1351" t="s">
        <v>33</v>
      </c>
      <c r="CN32" s="630" t="s">
        <v>26</v>
      </c>
    </row>
    <row r="33" spans="1:92" ht="15" customHeight="1">
      <c r="A33" s="1382" t="s">
        <v>26</v>
      </c>
      <c r="B33" s="1041" t="s">
        <v>26</v>
      </c>
      <c r="C33" s="1385" t="s">
        <v>172</v>
      </c>
      <c r="D33" s="2221">
        <v>943521</v>
      </c>
      <c r="E33" s="2221">
        <v>935505</v>
      </c>
      <c r="F33" s="2221">
        <v>860101</v>
      </c>
      <c r="G33" s="2221">
        <v>41515</v>
      </c>
      <c r="H33" s="2221">
        <v>33890</v>
      </c>
      <c r="I33" s="2221">
        <v>29333</v>
      </c>
      <c r="J33" s="2221">
        <v>4556</v>
      </c>
      <c r="K33" s="2221">
        <v>14978</v>
      </c>
      <c r="L33" s="2221">
        <v>512133</v>
      </c>
      <c r="M33" s="2221">
        <v>759</v>
      </c>
      <c r="N33" s="2221">
        <v>778</v>
      </c>
      <c r="O33" s="2221">
        <v>192</v>
      </c>
      <c r="P33" s="2221" t="s">
        <v>21</v>
      </c>
      <c r="Q33" s="2221">
        <v>586</v>
      </c>
      <c r="R33" s="2221">
        <v>515</v>
      </c>
      <c r="S33" s="2221">
        <v>71</v>
      </c>
      <c r="T33" s="2221">
        <v>1</v>
      </c>
      <c r="U33" s="208">
        <v>1019</v>
      </c>
      <c r="V33" s="1351" t="s">
        <v>34</v>
      </c>
      <c r="W33" s="630" t="s">
        <v>26</v>
      </c>
      <c r="X33" s="1382" t="s">
        <v>26</v>
      </c>
      <c r="Y33" s="1041" t="s">
        <v>26</v>
      </c>
      <c r="Z33" s="1385" t="s">
        <v>172</v>
      </c>
      <c r="AA33" s="2221">
        <v>8355</v>
      </c>
      <c r="AB33" s="2221">
        <v>7940</v>
      </c>
      <c r="AC33" s="2221">
        <v>6864</v>
      </c>
      <c r="AD33" s="2221">
        <v>188</v>
      </c>
      <c r="AE33" s="2221">
        <v>888</v>
      </c>
      <c r="AF33" s="2221">
        <v>614</v>
      </c>
      <c r="AG33" s="2221">
        <v>274</v>
      </c>
      <c r="AH33" s="2221">
        <v>28</v>
      </c>
      <c r="AI33" s="2221">
        <v>6999</v>
      </c>
      <c r="AJ33" s="2221">
        <v>2451</v>
      </c>
      <c r="AK33" s="2221">
        <v>2472</v>
      </c>
      <c r="AL33" s="2221">
        <v>1333</v>
      </c>
      <c r="AM33" s="2221" t="s">
        <v>21</v>
      </c>
      <c r="AN33" s="2221">
        <v>1139</v>
      </c>
      <c r="AO33" s="2221">
        <v>519</v>
      </c>
      <c r="AP33" s="2221">
        <v>620</v>
      </c>
      <c r="AQ33" s="2221">
        <v>20</v>
      </c>
      <c r="AR33" s="208">
        <v>293</v>
      </c>
      <c r="AS33" s="1351" t="s">
        <v>34</v>
      </c>
      <c r="AT33" s="630" t="s">
        <v>26</v>
      </c>
      <c r="AU33" s="1382" t="s">
        <v>26</v>
      </c>
      <c r="AV33" s="1041" t="s">
        <v>26</v>
      </c>
      <c r="AW33" s="1385" t="s">
        <v>172</v>
      </c>
      <c r="AX33" s="2221">
        <v>843745</v>
      </c>
      <c r="AY33" s="2221">
        <v>837666</v>
      </c>
      <c r="AZ33" s="2221">
        <v>790274</v>
      </c>
      <c r="BA33" s="2221">
        <v>41317</v>
      </c>
      <c r="BB33" s="2221">
        <v>6075</v>
      </c>
      <c r="BC33" s="2221">
        <v>5238</v>
      </c>
      <c r="BD33" s="2221">
        <v>837</v>
      </c>
      <c r="BE33" s="2221">
        <v>14907</v>
      </c>
      <c r="BF33" s="2221">
        <v>419815</v>
      </c>
      <c r="BG33" s="2221">
        <v>7087</v>
      </c>
      <c r="BH33" s="2221">
        <v>7087</v>
      </c>
      <c r="BI33" s="2221">
        <v>1134</v>
      </c>
      <c r="BJ33" s="2221">
        <v>5589</v>
      </c>
      <c r="BK33" s="2221">
        <v>364</v>
      </c>
      <c r="BL33" s="2221">
        <v>358</v>
      </c>
      <c r="BM33" s="2221">
        <v>6</v>
      </c>
      <c r="BN33" s="2221" t="s">
        <v>21</v>
      </c>
      <c r="BO33" s="208" t="s">
        <v>22</v>
      </c>
      <c r="BP33" s="1351" t="s">
        <v>34</v>
      </c>
      <c r="BQ33" s="630" t="s">
        <v>26</v>
      </c>
      <c r="BR33" s="1382" t="s">
        <v>26</v>
      </c>
      <c r="BS33" s="1041" t="s">
        <v>26</v>
      </c>
      <c r="BT33" s="1385" t="s">
        <v>172</v>
      </c>
      <c r="BU33" s="2221">
        <v>60320</v>
      </c>
      <c r="BV33" s="2221">
        <v>60320</v>
      </c>
      <c r="BW33" s="2221">
        <v>26756</v>
      </c>
      <c r="BX33" s="2221">
        <v>29479</v>
      </c>
      <c r="BY33" s="2221">
        <v>4085</v>
      </c>
      <c r="BZ33" s="2221">
        <v>3700</v>
      </c>
      <c r="CA33" s="2221">
        <v>385</v>
      </c>
      <c r="CB33" s="2221" t="s">
        <v>22</v>
      </c>
      <c r="CC33" s="2221" t="s">
        <v>22</v>
      </c>
      <c r="CD33" s="2221">
        <v>15128</v>
      </c>
      <c r="CE33" s="2221">
        <v>15068</v>
      </c>
      <c r="CF33" s="2221">
        <v>15068</v>
      </c>
      <c r="CG33" s="2221" t="s">
        <v>21</v>
      </c>
      <c r="CH33" s="2221" t="s">
        <v>21</v>
      </c>
      <c r="CI33" s="2221" t="s">
        <v>21</v>
      </c>
      <c r="CJ33" s="2221" t="s">
        <v>21</v>
      </c>
      <c r="CK33" s="2221" t="s">
        <v>21</v>
      </c>
      <c r="CL33" s="208">
        <v>18153</v>
      </c>
      <c r="CM33" s="1351" t="s">
        <v>34</v>
      </c>
      <c r="CN33" s="630" t="s">
        <v>26</v>
      </c>
    </row>
    <row r="34" spans="1:92" ht="15" customHeight="1">
      <c r="A34" s="1382" t="s">
        <v>26</v>
      </c>
      <c r="B34" s="1041" t="s">
        <v>26</v>
      </c>
      <c r="C34" s="1385" t="s">
        <v>173</v>
      </c>
      <c r="D34" s="2221">
        <v>1077640</v>
      </c>
      <c r="E34" s="2221">
        <v>983921</v>
      </c>
      <c r="F34" s="2221">
        <v>903594</v>
      </c>
      <c r="G34" s="2221">
        <v>45882</v>
      </c>
      <c r="H34" s="2221">
        <v>34445</v>
      </c>
      <c r="I34" s="2221">
        <v>29765</v>
      </c>
      <c r="J34" s="2221">
        <v>4679</v>
      </c>
      <c r="K34" s="2221">
        <v>13256</v>
      </c>
      <c r="L34" s="2221">
        <v>592694</v>
      </c>
      <c r="M34" s="2221">
        <v>1056</v>
      </c>
      <c r="N34" s="2221">
        <v>969</v>
      </c>
      <c r="O34" s="2221">
        <v>425</v>
      </c>
      <c r="P34" s="2221" t="s">
        <v>21</v>
      </c>
      <c r="Q34" s="2221">
        <v>544</v>
      </c>
      <c r="R34" s="2221">
        <v>483</v>
      </c>
      <c r="S34" s="2221">
        <v>61</v>
      </c>
      <c r="T34" s="2221">
        <v>1</v>
      </c>
      <c r="U34" s="208">
        <v>1102</v>
      </c>
      <c r="V34" s="1351" t="s">
        <v>35</v>
      </c>
      <c r="W34" s="630" t="s">
        <v>26</v>
      </c>
      <c r="X34" s="1382" t="s">
        <v>26</v>
      </c>
      <c r="Y34" s="1041" t="s">
        <v>26</v>
      </c>
      <c r="Z34" s="1385" t="s">
        <v>173</v>
      </c>
      <c r="AA34" s="2221">
        <v>6883</v>
      </c>
      <c r="AB34" s="2221">
        <v>6914</v>
      </c>
      <c r="AC34" s="2221">
        <v>6218</v>
      </c>
      <c r="AD34" s="2221">
        <v>210</v>
      </c>
      <c r="AE34" s="2221">
        <v>486</v>
      </c>
      <c r="AF34" s="2221">
        <v>404</v>
      </c>
      <c r="AG34" s="2221">
        <v>82</v>
      </c>
      <c r="AH34" s="2221">
        <v>30</v>
      </c>
      <c r="AI34" s="2221">
        <v>6934</v>
      </c>
      <c r="AJ34" s="2221">
        <v>2469</v>
      </c>
      <c r="AK34" s="2221">
        <v>2446</v>
      </c>
      <c r="AL34" s="2221">
        <v>1318</v>
      </c>
      <c r="AM34" s="2221" t="s">
        <v>21</v>
      </c>
      <c r="AN34" s="2221">
        <v>1128</v>
      </c>
      <c r="AO34" s="2221">
        <v>529</v>
      </c>
      <c r="AP34" s="2221">
        <v>599</v>
      </c>
      <c r="AQ34" s="2221" t="s">
        <v>21</v>
      </c>
      <c r="AR34" s="208">
        <v>317</v>
      </c>
      <c r="AS34" s="1351" t="s">
        <v>35</v>
      </c>
      <c r="AT34" s="630" t="s">
        <v>26</v>
      </c>
      <c r="AU34" s="1382" t="s">
        <v>26</v>
      </c>
      <c r="AV34" s="1041" t="s">
        <v>26</v>
      </c>
      <c r="AW34" s="1385" t="s">
        <v>173</v>
      </c>
      <c r="AX34" s="2221">
        <v>988698</v>
      </c>
      <c r="AY34" s="2221">
        <v>894831</v>
      </c>
      <c r="AZ34" s="2221">
        <v>842623</v>
      </c>
      <c r="BA34" s="2221">
        <v>45659</v>
      </c>
      <c r="BB34" s="2221">
        <v>6549</v>
      </c>
      <c r="BC34" s="2221">
        <v>5336</v>
      </c>
      <c r="BD34" s="2221">
        <v>1213</v>
      </c>
      <c r="BE34" s="2221">
        <v>13160</v>
      </c>
      <c r="BF34" s="2221">
        <v>500641</v>
      </c>
      <c r="BG34" s="2221">
        <v>7185</v>
      </c>
      <c r="BH34" s="2221">
        <v>7185</v>
      </c>
      <c r="BI34" s="2221">
        <v>1246</v>
      </c>
      <c r="BJ34" s="2221">
        <v>5510</v>
      </c>
      <c r="BK34" s="2221">
        <v>429</v>
      </c>
      <c r="BL34" s="2221">
        <v>412</v>
      </c>
      <c r="BM34" s="2221">
        <v>17</v>
      </c>
      <c r="BN34" s="2221" t="s">
        <v>21</v>
      </c>
      <c r="BO34" s="208" t="s">
        <v>22</v>
      </c>
      <c r="BP34" s="1351" t="s">
        <v>35</v>
      </c>
      <c r="BQ34" s="630" t="s">
        <v>26</v>
      </c>
      <c r="BR34" s="1382" t="s">
        <v>26</v>
      </c>
      <c r="BS34" s="1041" t="s">
        <v>26</v>
      </c>
      <c r="BT34" s="1385" t="s">
        <v>173</v>
      </c>
      <c r="BU34" s="2221">
        <v>65094</v>
      </c>
      <c r="BV34" s="2221">
        <v>65089</v>
      </c>
      <c r="BW34" s="2221">
        <v>27924</v>
      </c>
      <c r="BX34" s="2221">
        <v>33011</v>
      </c>
      <c r="BY34" s="2221">
        <v>4154</v>
      </c>
      <c r="BZ34" s="2221">
        <v>3660</v>
      </c>
      <c r="CA34" s="2221">
        <v>494</v>
      </c>
      <c r="CB34" s="2221" t="s">
        <v>22</v>
      </c>
      <c r="CC34" s="2221" t="s">
        <v>22</v>
      </c>
      <c r="CD34" s="2221">
        <v>19629</v>
      </c>
      <c r="CE34" s="2221">
        <v>21253</v>
      </c>
      <c r="CF34" s="2221">
        <v>21253</v>
      </c>
      <c r="CG34" s="2221" t="s">
        <v>21</v>
      </c>
      <c r="CH34" s="2221" t="s">
        <v>21</v>
      </c>
      <c r="CI34" s="2221" t="s">
        <v>21</v>
      </c>
      <c r="CJ34" s="2221" t="s">
        <v>21</v>
      </c>
      <c r="CK34" s="2221" t="s">
        <v>21</v>
      </c>
      <c r="CL34" s="208">
        <v>16529</v>
      </c>
      <c r="CM34" s="1351" t="s">
        <v>35</v>
      </c>
      <c r="CN34" s="630" t="s">
        <v>26</v>
      </c>
    </row>
    <row r="35" spans="1:92" ht="15" customHeight="1">
      <c r="A35" s="1382" t="s">
        <v>26</v>
      </c>
      <c r="B35" s="1041" t="s">
        <v>26</v>
      </c>
      <c r="C35" s="1385" t="s">
        <v>174</v>
      </c>
      <c r="D35" s="2221">
        <v>977349</v>
      </c>
      <c r="E35" s="2221">
        <v>967333</v>
      </c>
      <c r="F35" s="2221">
        <v>888074</v>
      </c>
      <c r="G35" s="2221">
        <v>46065</v>
      </c>
      <c r="H35" s="2221">
        <v>33194</v>
      </c>
      <c r="I35" s="2221">
        <v>29327</v>
      </c>
      <c r="J35" s="2221">
        <v>3866</v>
      </c>
      <c r="K35" s="2221">
        <v>18710</v>
      </c>
      <c r="L35" s="2221">
        <v>584447</v>
      </c>
      <c r="M35" s="2221">
        <v>666</v>
      </c>
      <c r="N35" s="2221">
        <v>707</v>
      </c>
      <c r="O35" s="2221">
        <v>165</v>
      </c>
      <c r="P35" s="2221" t="s">
        <v>21</v>
      </c>
      <c r="Q35" s="2221">
        <v>542</v>
      </c>
      <c r="R35" s="2221">
        <v>463</v>
      </c>
      <c r="S35" s="2221">
        <v>79</v>
      </c>
      <c r="T35" s="2221" t="s">
        <v>21</v>
      </c>
      <c r="U35" s="208">
        <v>1063</v>
      </c>
      <c r="V35" s="1351" t="s">
        <v>36</v>
      </c>
      <c r="W35" s="630" t="s">
        <v>26</v>
      </c>
      <c r="X35" s="1382" t="s">
        <v>26</v>
      </c>
      <c r="Y35" s="1041" t="s">
        <v>26</v>
      </c>
      <c r="Z35" s="1385" t="s">
        <v>174</v>
      </c>
      <c r="AA35" s="2221">
        <v>5727</v>
      </c>
      <c r="AB35" s="2221">
        <v>5715</v>
      </c>
      <c r="AC35" s="2221">
        <v>5111</v>
      </c>
      <c r="AD35" s="2221">
        <v>193</v>
      </c>
      <c r="AE35" s="2221">
        <v>411</v>
      </c>
      <c r="AF35" s="2221">
        <v>351</v>
      </c>
      <c r="AG35" s="2221">
        <v>60</v>
      </c>
      <c r="AH35" s="2221">
        <v>31</v>
      </c>
      <c r="AI35" s="2221">
        <v>6868</v>
      </c>
      <c r="AJ35" s="2221">
        <v>2399</v>
      </c>
      <c r="AK35" s="2221">
        <v>2440</v>
      </c>
      <c r="AL35" s="2221">
        <v>1238</v>
      </c>
      <c r="AM35" s="2221" t="s">
        <v>21</v>
      </c>
      <c r="AN35" s="2221">
        <v>1202</v>
      </c>
      <c r="AO35" s="2221">
        <v>571</v>
      </c>
      <c r="AP35" s="2221">
        <v>631</v>
      </c>
      <c r="AQ35" s="2221" t="s">
        <v>21</v>
      </c>
      <c r="AR35" s="208">
        <v>275</v>
      </c>
      <c r="AS35" s="1351" t="s">
        <v>36</v>
      </c>
      <c r="AT35" s="630" t="s">
        <v>26</v>
      </c>
      <c r="AU35" s="1382" t="s">
        <v>26</v>
      </c>
      <c r="AV35" s="1041" t="s">
        <v>26</v>
      </c>
      <c r="AW35" s="1385" t="s">
        <v>174</v>
      </c>
      <c r="AX35" s="2221">
        <v>889797</v>
      </c>
      <c r="AY35" s="2221">
        <v>880493</v>
      </c>
      <c r="AZ35" s="2221">
        <v>828695</v>
      </c>
      <c r="BA35" s="2221">
        <v>45857</v>
      </c>
      <c r="BB35" s="2221">
        <v>5942</v>
      </c>
      <c r="BC35" s="2221">
        <v>4893</v>
      </c>
      <c r="BD35" s="2221">
        <v>1049</v>
      </c>
      <c r="BE35" s="2221">
        <v>18606</v>
      </c>
      <c r="BF35" s="2221">
        <v>491507</v>
      </c>
      <c r="BG35" s="2221">
        <v>7569</v>
      </c>
      <c r="BH35" s="2221">
        <v>7569</v>
      </c>
      <c r="BI35" s="2221">
        <v>1281</v>
      </c>
      <c r="BJ35" s="2221">
        <v>5830</v>
      </c>
      <c r="BK35" s="2221">
        <v>458</v>
      </c>
      <c r="BL35" s="2221">
        <v>442</v>
      </c>
      <c r="BM35" s="2221">
        <v>16</v>
      </c>
      <c r="BN35" s="2221" t="s">
        <v>21</v>
      </c>
      <c r="BO35" s="208" t="s">
        <v>22</v>
      </c>
      <c r="BP35" s="1351" t="s">
        <v>36</v>
      </c>
      <c r="BQ35" s="630" t="s">
        <v>26</v>
      </c>
      <c r="BR35" s="1382" t="s">
        <v>26</v>
      </c>
      <c r="BS35" s="1041" t="s">
        <v>26</v>
      </c>
      <c r="BT35" s="1385" t="s">
        <v>174</v>
      </c>
      <c r="BU35" s="2221">
        <v>63798</v>
      </c>
      <c r="BV35" s="2221">
        <v>63792</v>
      </c>
      <c r="BW35" s="2221">
        <v>26993</v>
      </c>
      <c r="BX35" s="2221">
        <v>33220</v>
      </c>
      <c r="BY35" s="2221">
        <v>3579</v>
      </c>
      <c r="BZ35" s="2221">
        <v>3130</v>
      </c>
      <c r="CA35" s="2221">
        <v>449</v>
      </c>
      <c r="CB35" s="2221" t="s">
        <v>22</v>
      </c>
      <c r="CC35" s="2221" t="s">
        <v>22</v>
      </c>
      <c r="CD35" s="2221">
        <v>18184</v>
      </c>
      <c r="CE35" s="2221">
        <v>19548</v>
      </c>
      <c r="CF35" s="2221">
        <v>19548</v>
      </c>
      <c r="CG35" s="2221" t="s">
        <v>21</v>
      </c>
      <c r="CH35" s="2221" t="s">
        <v>21</v>
      </c>
      <c r="CI35" s="2221" t="s">
        <v>21</v>
      </c>
      <c r="CJ35" s="2221" t="s">
        <v>21</v>
      </c>
      <c r="CK35" s="2221" t="s">
        <v>21</v>
      </c>
      <c r="CL35" s="208">
        <v>15164</v>
      </c>
      <c r="CM35" s="1351" t="s">
        <v>36</v>
      </c>
      <c r="CN35" s="630" t="s">
        <v>26</v>
      </c>
    </row>
    <row r="36" spans="1:92" ht="15" customHeight="1">
      <c r="A36" s="1382" t="s">
        <v>26</v>
      </c>
      <c r="B36" s="1041" t="s">
        <v>26</v>
      </c>
      <c r="C36" s="1385" t="s">
        <v>175</v>
      </c>
      <c r="D36" s="2221">
        <v>884397</v>
      </c>
      <c r="E36" s="2221">
        <v>983268</v>
      </c>
      <c r="F36" s="2221">
        <v>909606</v>
      </c>
      <c r="G36" s="2221">
        <v>40428</v>
      </c>
      <c r="H36" s="2221">
        <v>33234</v>
      </c>
      <c r="I36" s="2221">
        <v>28746</v>
      </c>
      <c r="J36" s="2221">
        <v>4488</v>
      </c>
      <c r="K36" s="2221">
        <v>11834</v>
      </c>
      <c r="L36" s="2221">
        <v>470999</v>
      </c>
      <c r="M36" s="2221">
        <v>724</v>
      </c>
      <c r="N36" s="2221">
        <v>689</v>
      </c>
      <c r="O36" s="2221">
        <v>191</v>
      </c>
      <c r="P36" s="2221" t="s">
        <v>21</v>
      </c>
      <c r="Q36" s="2221">
        <v>498</v>
      </c>
      <c r="R36" s="2221">
        <v>421</v>
      </c>
      <c r="S36" s="2221">
        <v>77</v>
      </c>
      <c r="T36" s="2221">
        <v>1</v>
      </c>
      <c r="U36" s="208">
        <v>1069</v>
      </c>
      <c r="V36" s="1351" t="s">
        <v>37</v>
      </c>
      <c r="W36" s="630" t="s">
        <v>26</v>
      </c>
      <c r="X36" s="1382" t="s">
        <v>26</v>
      </c>
      <c r="Y36" s="1041" t="s">
        <v>26</v>
      </c>
      <c r="Z36" s="1385" t="s">
        <v>175</v>
      </c>
      <c r="AA36" s="2221">
        <v>7042</v>
      </c>
      <c r="AB36" s="2221">
        <v>7101</v>
      </c>
      <c r="AC36" s="2221">
        <v>6446</v>
      </c>
      <c r="AD36" s="2221">
        <v>297</v>
      </c>
      <c r="AE36" s="2221">
        <v>358</v>
      </c>
      <c r="AF36" s="2221">
        <v>305</v>
      </c>
      <c r="AG36" s="2221">
        <v>53</v>
      </c>
      <c r="AH36" s="2221">
        <v>30</v>
      </c>
      <c r="AI36" s="2221">
        <v>6776</v>
      </c>
      <c r="AJ36" s="2221">
        <v>2268</v>
      </c>
      <c r="AK36" s="2221">
        <v>2220</v>
      </c>
      <c r="AL36" s="2221">
        <v>1090</v>
      </c>
      <c r="AM36" s="2221" t="s">
        <v>21</v>
      </c>
      <c r="AN36" s="2221">
        <v>1130</v>
      </c>
      <c r="AO36" s="2221">
        <v>518</v>
      </c>
      <c r="AP36" s="2221">
        <v>612</v>
      </c>
      <c r="AQ36" s="2221" t="s">
        <v>21</v>
      </c>
      <c r="AR36" s="208">
        <v>324</v>
      </c>
      <c r="AS36" s="1351" t="s">
        <v>37</v>
      </c>
      <c r="AT36" s="630" t="s">
        <v>26</v>
      </c>
      <c r="AU36" s="1382" t="s">
        <v>26</v>
      </c>
      <c r="AV36" s="1041" t="s">
        <v>26</v>
      </c>
      <c r="AW36" s="1385" t="s">
        <v>175</v>
      </c>
      <c r="AX36" s="2221">
        <v>800862</v>
      </c>
      <c r="AY36" s="2221">
        <v>899020</v>
      </c>
      <c r="AZ36" s="2221">
        <v>852934</v>
      </c>
      <c r="BA36" s="2221">
        <v>40101</v>
      </c>
      <c r="BB36" s="2221">
        <v>5984</v>
      </c>
      <c r="BC36" s="2221">
        <v>5049</v>
      </c>
      <c r="BD36" s="2221">
        <v>935</v>
      </c>
      <c r="BE36" s="2221">
        <v>11729</v>
      </c>
      <c r="BF36" s="2221">
        <v>379698</v>
      </c>
      <c r="BG36" s="2221">
        <v>5444</v>
      </c>
      <c r="BH36" s="2221">
        <v>5444</v>
      </c>
      <c r="BI36" s="2221">
        <v>1251</v>
      </c>
      <c r="BJ36" s="2221">
        <v>4089</v>
      </c>
      <c r="BK36" s="2221">
        <v>104</v>
      </c>
      <c r="BL36" s="2221">
        <v>87</v>
      </c>
      <c r="BM36" s="2221">
        <v>17</v>
      </c>
      <c r="BN36" s="2221" t="s">
        <v>21</v>
      </c>
      <c r="BO36" s="208" t="s">
        <v>22</v>
      </c>
      <c r="BP36" s="1351" t="s">
        <v>37</v>
      </c>
      <c r="BQ36" s="630" t="s">
        <v>26</v>
      </c>
      <c r="BR36" s="1382" t="s">
        <v>26</v>
      </c>
      <c r="BS36" s="1041" t="s">
        <v>26</v>
      </c>
      <c r="BT36" s="1385" t="s">
        <v>175</v>
      </c>
      <c r="BU36" s="2221">
        <v>57721</v>
      </c>
      <c r="BV36" s="2221">
        <v>57722</v>
      </c>
      <c r="BW36" s="2221">
        <v>24099</v>
      </c>
      <c r="BX36" s="2221">
        <v>29643</v>
      </c>
      <c r="BY36" s="2221">
        <v>3980</v>
      </c>
      <c r="BZ36" s="2221">
        <v>3616</v>
      </c>
      <c r="CA36" s="2221">
        <v>364</v>
      </c>
      <c r="CB36" s="2221" t="s">
        <v>22</v>
      </c>
      <c r="CC36" s="2221" t="s">
        <v>22</v>
      </c>
      <c r="CD36" s="2221">
        <v>23037</v>
      </c>
      <c r="CE36" s="2221">
        <v>25139</v>
      </c>
      <c r="CF36" s="2221">
        <v>25139</v>
      </c>
      <c r="CG36" s="2221" t="s">
        <v>21</v>
      </c>
      <c r="CH36" s="2221" t="s">
        <v>21</v>
      </c>
      <c r="CI36" s="2221" t="s">
        <v>21</v>
      </c>
      <c r="CJ36" s="2221" t="s">
        <v>21</v>
      </c>
      <c r="CK36" s="2221" t="s">
        <v>21</v>
      </c>
      <c r="CL36" s="208">
        <v>13061</v>
      </c>
      <c r="CM36" s="1351" t="s">
        <v>37</v>
      </c>
      <c r="CN36" s="630" t="s">
        <v>26</v>
      </c>
    </row>
    <row r="37" spans="1:92" ht="15" customHeight="1">
      <c r="A37" s="1382" t="s">
        <v>26</v>
      </c>
      <c r="B37" s="1041" t="s">
        <v>26</v>
      </c>
      <c r="C37" s="1385" t="s">
        <v>176</v>
      </c>
      <c r="D37" s="2221">
        <v>1011121</v>
      </c>
      <c r="E37" s="2221">
        <v>983326</v>
      </c>
      <c r="F37" s="2221">
        <v>901857</v>
      </c>
      <c r="G37" s="2221">
        <v>46965</v>
      </c>
      <c r="H37" s="2221">
        <v>34504</v>
      </c>
      <c r="I37" s="2221">
        <v>30104</v>
      </c>
      <c r="J37" s="2221">
        <v>4400</v>
      </c>
      <c r="K37" s="2221">
        <v>12296</v>
      </c>
      <c r="L37" s="2221">
        <v>486941</v>
      </c>
      <c r="M37" s="2221">
        <v>614</v>
      </c>
      <c r="N37" s="2221">
        <v>653</v>
      </c>
      <c r="O37" s="2221">
        <v>77</v>
      </c>
      <c r="P37" s="2221" t="s">
        <v>21</v>
      </c>
      <c r="Q37" s="2221">
        <v>576</v>
      </c>
      <c r="R37" s="2221">
        <v>497</v>
      </c>
      <c r="S37" s="2221">
        <v>79</v>
      </c>
      <c r="T37" s="2221">
        <v>1</v>
      </c>
      <c r="U37" s="208">
        <v>1058</v>
      </c>
      <c r="V37" s="1351" t="s">
        <v>38</v>
      </c>
      <c r="W37" s="630" t="s">
        <v>26</v>
      </c>
      <c r="X37" s="1382" t="s">
        <v>26</v>
      </c>
      <c r="Y37" s="1041" t="s">
        <v>26</v>
      </c>
      <c r="Z37" s="1385" t="s">
        <v>176</v>
      </c>
      <c r="AA37" s="2221">
        <v>7277</v>
      </c>
      <c r="AB37" s="2221">
        <v>7467</v>
      </c>
      <c r="AC37" s="2221">
        <v>6657</v>
      </c>
      <c r="AD37" s="2221">
        <v>230</v>
      </c>
      <c r="AE37" s="2221">
        <v>580</v>
      </c>
      <c r="AF37" s="2221">
        <v>458</v>
      </c>
      <c r="AG37" s="2221">
        <v>122</v>
      </c>
      <c r="AH37" s="2221">
        <v>32</v>
      </c>
      <c r="AI37" s="2221">
        <v>6565</v>
      </c>
      <c r="AJ37" s="2221">
        <v>2514</v>
      </c>
      <c r="AK37" s="2221">
        <v>2536</v>
      </c>
      <c r="AL37" s="2221">
        <v>1336</v>
      </c>
      <c r="AM37" s="2221" t="s">
        <v>21</v>
      </c>
      <c r="AN37" s="2221">
        <v>1200</v>
      </c>
      <c r="AO37" s="2221">
        <v>536</v>
      </c>
      <c r="AP37" s="2221">
        <v>664</v>
      </c>
      <c r="AQ37" s="2221" t="s">
        <v>21</v>
      </c>
      <c r="AR37" s="208">
        <v>300</v>
      </c>
      <c r="AS37" s="1351" t="s">
        <v>38</v>
      </c>
      <c r="AT37" s="630" t="s">
        <v>26</v>
      </c>
      <c r="AU37" s="1382" t="s">
        <v>26</v>
      </c>
      <c r="AV37" s="1041" t="s">
        <v>26</v>
      </c>
      <c r="AW37" s="1385" t="s">
        <v>176</v>
      </c>
      <c r="AX37" s="2221">
        <v>925369</v>
      </c>
      <c r="AY37" s="2221">
        <v>896364</v>
      </c>
      <c r="AZ37" s="2221">
        <v>843191</v>
      </c>
      <c r="BA37" s="2221">
        <v>46722</v>
      </c>
      <c r="BB37" s="2221">
        <v>6450</v>
      </c>
      <c r="BC37" s="2221">
        <v>5427</v>
      </c>
      <c r="BD37" s="2221">
        <v>1024</v>
      </c>
      <c r="BE37" s="2221">
        <v>12248</v>
      </c>
      <c r="BF37" s="2221">
        <v>396464</v>
      </c>
      <c r="BG37" s="2221">
        <v>7472</v>
      </c>
      <c r="BH37" s="2221">
        <v>7472</v>
      </c>
      <c r="BI37" s="2221">
        <v>1262</v>
      </c>
      <c r="BJ37" s="2221">
        <v>5890</v>
      </c>
      <c r="BK37" s="2221">
        <v>320</v>
      </c>
      <c r="BL37" s="2221">
        <v>304</v>
      </c>
      <c r="BM37" s="2221">
        <v>16</v>
      </c>
      <c r="BN37" s="2221" t="s">
        <v>21</v>
      </c>
      <c r="BO37" s="208" t="s">
        <v>22</v>
      </c>
      <c r="BP37" s="1351" t="s">
        <v>38</v>
      </c>
      <c r="BQ37" s="630" t="s">
        <v>26</v>
      </c>
      <c r="BR37" s="1382" t="s">
        <v>26</v>
      </c>
      <c r="BS37" s="1041" t="s">
        <v>26</v>
      </c>
      <c r="BT37" s="1385" t="s">
        <v>176</v>
      </c>
      <c r="BU37" s="2221">
        <v>64983</v>
      </c>
      <c r="BV37" s="2221">
        <v>64975</v>
      </c>
      <c r="BW37" s="2221">
        <v>27006</v>
      </c>
      <c r="BX37" s="2221">
        <v>33708</v>
      </c>
      <c r="BY37" s="2221">
        <v>4261</v>
      </c>
      <c r="BZ37" s="2221">
        <v>3868</v>
      </c>
      <c r="CA37" s="2221">
        <v>393</v>
      </c>
      <c r="CB37" s="2221" t="s">
        <v>22</v>
      </c>
      <c r="CC37" s="2221" t="s">
        <v>22</v>
      </c>
      <c r="CD37" s="2221">
        <v>21114</v>
      </c>
      <c r="CE37" s="2221">
        <v>22961</v>
      </c>
      <c r="CF37" s="2221">
        <v>22961</v>
      </c>
      <c r="CG37" s="2221" t="s">
        <v>21</v>
      </c>
      <c r="CH37" s="2221" t="s">
        <v>21</v>
      </c>
      <c r="CI37" s="2221" t="s">
        <v>21</v>
      </c>
      <c r="CJ37" s="2221" t="s">
        <v>21</v>
      </c>
      <c r="CK37" s="2221" t="s">
        <v>21</v>
      </c>
      <c r="CL37" s="208">
        <v>11216</v>
      </c>
      <c r="CM37" s="1351" t="s">
        <v>38</v>
      </c>
      <c r="CN37" s="630" t="s">
        <v>26</v>
      </c>
    </row>
    <row r="38" spans="1:92" ht="15" customHeight="1">
      <c r="A38" s="1382" t="s">
        <v>26</v>
      </c>
      <c r="B38" s="1041" t="s">
        <v>26</v>
      </c>
      <c r="C38" s="1385" t="s">
        <v>177</v>
      </c>
      <c r="D38" s="2221">
        <v>1051049</v>
      </c>
      <c r="E38" s="2221">
        <v>1014634</v>
      </c>
      <c r="F38" s="2221">
        <v>930018</v>
      </c>
      <c r="G38" s="2221">
        <v>48672</v>
      </c>
      <c r="H38" s="2221">
        <v>35944</v>
      </c>
      <c r="I38" s="2221">
        <v>31227</v>
      </c>
      <c r="J38" s="2221">
        <v>4717</v>
      </c>
      <c r="K38" s="2221">
        <v>10982</v>
      </c>
      <c r="L38" s="2221">
        <v>511655</v>
      </c>
      <c r="M38" s="2221">
        <v>681</v>
      </c>
      <c r="N38" s="2221">
        <v>581</v>
      </c>
      <c r="O38" s="2221">
        <v>61</v>
      </c>
      <c r="P38" s="2221" t="s">
        <v>21</v>
      </c>
      <c r="Q38" s="2221">
        <v>520</v>
      </c>
      <c r="R38" s="2221">
        <v>444</v>
      </c>
      <c r="S38" s="2221">
        <v>76</v>
      </c>
      <c r="T38" s="2221" t="s">
        <v>21</v>
      </c>
      <c r="U38" s="208">
        <v>1139</v>
      </c>
      <c r="V38" s="1351" t="s">
        <v>39</v>
      </c>
      <c r="W38" s="630" t="s">
        <v>26</v>
      </c>
      <c r="X38" s="1382" t="s">
        <v>26</v>
      </c>
      <c r="Y38" s="1041" t="s">
        <v>26</v>
      </c>
      <c r="Z38" s="1385" t="s">
        <v>177</v>
      </c>
      <c r="AA38" s="2221">
        <v>6410</v>
      </c>
      <c r="AB38" s="2221">
        <v>6508</v>
      </c>
      <c r="AC38" s="2221">
        <v>5695</v>
      </c>
      <c r="AD38" s="2221">
        <v>47</v>
      </c>
      <c r="AE38" s="2221">
        <v>766</v>
      </c>
      <c r="AF38" s="2221">
        <v>617</v>
      </c>
      <c r="AG38" s="2221">
        <v>149</v>
      </c>
      <c r="AH38" s="2221">
        <v>32</v>
      </c>
      <c r="AI38" s="2221">
        <v>6422</v>
      </c>
      <c r="AJ38" s="2221">
        <v>2456</v>
      </c>
      <c r="AK38" s="2221">
        <v>2481</v>
      </c>
      <c r="AL38" s="2221">
        <v>1384</v>
      </c>
      <c r="AM38" s="2221" t="s">
        <v>21</v>
      </c>
      <c r="AN38" s="2221">
        <v>1097</v>
      </c>
      <c r="AO38" s="2221">
        <v>539</v>
      </c>
      <c r="AP38" s="2221">
        <v>558</v>
      </c>
      <c r="AQ38" s="2221" t="s">
        <v>21</v>
      </c>
      <c r="AR38" s="208">
        <v>275</v>
      </c>
      <c r="AS38" s="1351" t="s">
        <v>39</v>
      </c>
      <c r="AT38" s="630" t="s">
        <v>26</v>
      </c>
      <c r="AU38" s="1382" t="s">
        <v>26</v>
      </c>
      <c r="AV38" s="1041" t="s">
        <v>26</v>
      </c>
      <c r="AW38" s="1385" t="s">
        <v>177</v>
      </c>
      <c r="AX38" s="2221">
        <v>963715</v>
      </c>
      <c r="AY38" s="2221">
        <v>925299</v>
      </c>
      <c r="AZ38" s="2221">
        <v>870260</v>
      </c>
      <c r="BA38" s="2221">
        <v>48614</v>
      </c>
      <c r="BB38" s="2221">
        <v>6425</v>
      </c>
      <c r="BC38" s="2221">
        <v>5328</v>
      </c>
      <c r="BD38" s="2221">
        <v>1097</v>
      </c>
      <c r="BE38" s="2221">
        <v>10935</v>
      </c>
      <c r="BF38" s="2221">
        <v>423942</v>
      </c>
      <c r="BG38" s="2221">
        <v>7831</v>
      </c>
      <c r="BH38" s="2221">
        <v>7831</v>
      </c>
      <c r="BI38" s="2221">
        <v>1344</v>
      </c>
      <c r="BJ38" s="2221">
        <v>6060</v>
      </c>
      <c r="BK38" s="2221">
        <v>427</v>
      </c>
      <c r="BL38" s="2221">
        <v>413</v>
      </c>
      <c r="BM38" s="2221">
        <v>14</v>
      </c>
      <c r="BN38" s="2221" t="s">
        <v>21</v>
      </c>
      <c r="BO38" s="208" t="s">
        <v>22</v>
      </c>
      <c r="BP38" s="1351" t="s">
        <v>39</v>
      </c>
      <c r="BQ38" s="630" t="s">
        <v>26</v>
      </c>
      <c r="BR38" s="1382" t="s">
        <v>26</v>
      </c>
      <c r="BS38" s="1041" t="s">
        <v>26</v>
      </c>
      <c r="BT38" s="1385" t="s">
        <v>177</v>
      </c>
      <c r="BU38" s="2221">
        <v>68220</v>
      </c>
      <c r="BV38" s="2221">
        <v>68222</v>
      </c>
      <c r="BW38" s="2221">
        <v>28551</v>
      </c>
      <c r="BX38" s="2221">
        <v>35130</v>
      </c>
      <c r="BY38" s="2221">
        <v>4541</v>
      </c>
      <c r="BZ38" s="2221">
        <v>4112</v>
      </c>
      <c r="CA38" s="2221">
        <v>429</v>
      </c>
      <c r="CB38" s="2221" t="s">
        <v>22</v>
      </c>
      <c r="CC38" s="2221" t="s">
        <v>22</v>
      </c>
      <c r="CD38" s="2221">
        <v>19083</v>
      </c>
      <c r="CE38" s="2221">
        <v>18845</v>
      </c>
      <c r="CF38" s="2221">
        <v>18845</v>
      </c>
      <c r="CG38" s="2221" t="s">
        <v>21</v>
      </c>
      <c r="CH38" s="2221" t="s">
        <v>21</v>
      </c>
      <c r="CI38" s="2221" t="s">
        <v>21</v>
      </c>
      <c r="CJ38" s="2221" t="s">
        <v>21</v>
      </c>
      <c r="CK38" s="2221" t="s">
        <v>21</v>
      </c>
      <c r="CL38" s="208">
        <v>11455</v>
      </c>
      <c r="CM38" s="1351" t="s">
        <v>39</v>
      </c>
      <c r="CN38" s="630" t="s">
        <v>26</v>
      </c>
    </row>
    <row r="39" spans="1:92" ht="15" customHeight="1">
      <c r="A39" s="1382" t="s">
        <v>26</v>
      </c>
      <c r="B39" s="1041" t="s">
        <v>26</v>
      </c>
      <c r="C39" s="1385" t="s">
        <v>178</v>
      </c>
      <c r="D39" s="2221">
        <v>1010945</v>
      </c>
      <c r="E39" s="2221">
        <v>966366</v>
      </c>
      <c r="F39" s="2221">
        <v>885235</v>
      </c>
      <c r="G39" s="2221">
        <v>47290</v>
      </c>
      <c r="H39" s="2221">
        <v>33840</v>
      </c>
      <c r="I39" s="2221">
        <v>29227</v>
      </c>
      <c r="J39" s="2221">
        <v>4613</v>
      </c>
      <c r="K39" s="2221">
        <v>11218</v>
      </c>
      <c r="L39" s="2221">
        <v>544665</v>
      </c>
      <c r="M39" s="2221">
        <v>703</v>
      </c>
      <c r="N39" s="2221">
        <v>695</v>
      </c>
      <c r="O39" s="2221">
        <v>108</v>
      </c>
      <c r="P39" s="2221" t="s">
        <v>21</v>
      </c>
      <c r="Q39" s="2221">
        <v>587</v>
      </c>
      <c r="R39" s="2221">
        <v>493</v>
      </c>
      <c r="S39" s="2221">
        <v>94</v>
      </c>
      <c r="T39" s="2221" t="s">
        <v>21</v>
      </c>
      <c r="U39" s="208">
        <v>1152</v>
      </c>
      <c r="V39" s="1351" t="s">
        <v>40</v>
      </c>
      <c r="W39" s="630" t="s">
        <v>26</v>
      </c>
      <c r="X39" s="1382" t="s">
        <v>26</v>
      </c>
      <c r="Y39" s="1041" t="s">
        <v>26</v>
      </c>
      <c r="Z39" s="1385" t="s">
        <v>178</v>
      </c>
      <c r="AA39" s="2221">
        <v>8723</v>
      </c>
      <c r="AB39" s="2221">
        <v>8377</v>
      </c>
      <c r="AC39" s="2221">
        <v>7539</v>
      </c>
      <c r="AD39" s="2221">
        <v>62</v>
      </c>
      <c r="AE39" s="2221">
        <v>776</v>
      </c>
      <c r="AF39" s="2221">
        <v>598</v>
      </c>
      <c r="AG39" s="2221">
        <v>178</v>
      </c>
      <c r="AH39" s="2221">
        <v>33</v>
      </c>
      <c r="AI39" s="2221">
        <v>6566</v>
      </c>
      <c r="AJ39" s="2221">
        <v>2702</v>
      </c>
      <c r="AK39" s="2221">
        <v>2718</v>
      </c>
      <c r="AL39" s="2221">
        <v>1561</v>
      </c>
      <c r="AM39" s="2221" t="s">
        <v>21</v>
      </c>
      <c r="AN39" s="2221">
        <v>1157</v>
      </c>
      <c r="AO39" s="2221">
        <v>504</v>
      </c>
      <c r="AP39" s="2221">
        <v>653</v>
      </c>
      <c r="AQ39" s="2221" t="s">
        <v>21</v>
      </c>
      <c r="AR39" s="208">
        <v>259</v>
      </c>
      <c r="AS39" s="1351" t="s">
        <v>40</v>
      </c>
      <c r="AT39" s="630" t="s">
        <v>26</v>
      </c>
      <c r="AU39" s="1382" t="s">
        <v>26</v>
      </c>
      <c r="AV39" s="1041" t="s">
        <v>26</v>
      </c>
      <c r="AW39" s="1385" t="s">
        <v>178</v>
      </c>
      <c r="AX39" s="2221">
        <v>912923</v>
      </c>
      <c r="AY39" s="2221">
        <v>868090</v>
      </c>
      <c r="AZ39" s="2221">
        <v>814079</v>
      </c>
      <c r="BA39" s="2221">
        <v>47217</v>
      </c>
      <c r="BB39" s="2221">
        <v>6795</v>
      </c>
      <c r="BC39" s="2221">
        <v>5761</v>
      </c>
      <c r="BD39" s="2221">
        <v>1034</v>
      </c>
      <c r="BE39" s="2221">
        <v>11170</v>
      </c>
      <c r="BF39" s="2221">
        <v>457430</v>
      </c>
      <c r="BG39" s="2221">
        <v>6695</v>
      </c>
      <c r="BH39" s="2221">
        <v>6695</v>
      </c>
      <c r="BI39" s="2221">
        <v>1302</v>
      </c>
      <c r="BJ39" s="2221">
        <v>5113</v>
      </c>
      <c r="BK39" s="2221">
        <v>280</v>
      </c>
      <c r="BL39" s="2221">
        <v>263</v>
      </c>
      <c r="BM39" s="2221">
        <v>17</v>
      </c>
      <c r="BN39" s="2221" t="s">
        <v>21</v>
      </c>
      <c r="BO39" s="208" t="s">
        <v>22</v>
      </c>
      <c r="BP39" s="1351" t="s">
        <v>40</v>
      </c>
      <c r="BQ39" s="630" t="s">
        <v>26</v>
      </c>
      <c r="BR39" s="1382" t="s">
        <v>26</v>
      </c>
      <c r="BS39" s="1041" t="s">
        <v>26</v>
      </c>
      <c r="BT39" s="1385" t="s">
        <v>178</v>
      </c>
      <c r="BU39" s="2221">
        <v>69365</v>
      </c>
      <c r="BV39" s="2221">
        <v>69369</v>
      </c>
      <c r="BW39" s="2221">
        <v>29818</v>
      </c>
      <c r="BX39" s="2221">
        <v>34886</v>
      </c>
      <c r="BY39" s="2221">
        <v>4665</v>
      </c>
      <c r="BZ39" s="2221">
        <v>4203</v>
      </c>
      <c r="CA39" s="2221">
        <v>462</v>
      </c>
      <c r="CB39" s="2221" t="s">
        <v>22</v>
      </c>
      <c r="CC39" s="2221" t="s">
        <v>22</v>
      </c>
      <c r="CD39" s="2221">
        <v>20814</v>
      </c>
      <c r="CE39" s="2221">
        <v>20457</v>
      </c>
      <c r="CF39" s="2221">
        <v>20457</v>
      </c>
      <c r="CG39" s="2221" t="s">
        <v>21</v>
      </c>
      <c r="CH39" s="2221" t="s">
        <v>21</v>
      </c>
      <c r="CI39" s="2221" t="s">
        <v>21</v>
      </c>
      <c r="CJ39" s="2221" t="s">
        <v>21</v>
      </c>
      <c r="CK39" s="2221" t="s">
        <v>21</v>
      </c>
      <c r="CL39" s="208">
        <v>11811</v>
      </c>
      <c r="CM39" s="1351" t="s">
        <v>40</v>
      </c>
      <c r="CN39" s="630" t="s">
        <v>26</v>
      </c>
    </row>
    <row r="40" spans="1:92" ht="15" customHeight="1">
      <c r="A40" s="1386" t="s">
        <v>26</v>
      </c>
      <c r="B40" s="1051" t="s">
        <v>26</v>
      </c>
      <c r="C40" s="1387" t="s">
        <v>179</v>
      </c>
      <c r="D40" s="2222">
        <v>989681</v>
      </c>
      <c r="E40" s="2222">
        <v>1027448</v>
      </c>
      <c r="F40" s="2222">
        <v>948320</v>
      </c>
      <c r="G40" s="2222">
        <v>43707</v>
      </c>
      <c r="H40" s="2222">
        <v>35421</v>
      </c>
      <c r="I40" s="2222">
        <v>30926</v>
      </c>
      <c r="J40" s="2222">
        <v>4495</v>
      </c>
      <c r="K40" s="2222">
        <v>11865</v>
      </c>
      <c r="L40" s="2222">
        <v>495104</v>
      </c>
      <c r="M40" s="2222">
        <v>696</v>
      </c>
      <c r="N40" s="2222">
        <v>713</v>
      </c>
      <c r="O40" s="2222">
        <v>127</v>
      </c>
      <c r="P40" s="2222" t="s">
        <v>21</v>
      </c>
      <c r="Q40" s="2222">
        <v>586</v>
      </c>
      <c r="R40" s="2222">
        <v>498</v>
      </c>
      <c r="S40" s="2222">
        <v>88</v>
      </c>
      <c r="T40" s="2222" t="s">
        <v>21</v>
      </c>
      <c r="U40" s="493">
        <v>1143</v>
      </c>
      <c r="V40" s="1353" t="s">
        <v>41</v>
      </c>
      <c r="W40" s="633" t="s">
        <v>26</v>
      </c>
      <c r="X40" s="1386" t="s">
        <v>26</v>
      </c>
      <c r="Y40" s="1051" t="s">
        <v>26</v>
      </c>
      <c r="Z40" s="1387" t="s">
        <v>179</v>
      </c>
      <c r="AA40" s="2222">
        <v>5504</v>
      </c>
      <c r="AB40" s="2222">
        <v>5487</v>
      </c>
      <c r="AC40" s="2222">
        <v>4951</v>
      </c>
      <c r="AD40" s="2222">
        <v>38</v>
      </c>
      <c r="AE40" s="2222">
        <v>498</v>
      </c>
      <c r="AF40" s="2222">
        <v>377</v>
      </c>
      <c r="AG40" s="2222">
        <v>121</v>
      </c>
      <c r="AH40" s="2222">
        <v>36</v>
      </c>
      <c r="AI40" s="2222">
        <v>6606</v>
      </c>
      <c r="AJ40" s="2222">
        <v>2837</v>
      </c>
      <c r="AK40" s="2222">
        <v>2784</v>
      </c>
      <c r="AL40" s="2222">
        <v>1557</v>
      </c>
      <c r="AM40" s="2222" t="s">
        <v>21</v>
      </c>
      <c r="AN40" s="2222">
        <v>1227</v>
      </c>
      <c r="AO40" s="2222">
        <v>562</v>
      </c>
      <c r="AP40" s="2222">
        <v>665</v>
      </c>
      <c r="AQ40" s="2222" t="s">
        <v>21</v>
      </c>
      <c r="AR40" s="493">
        <v>314</v>
      </c>
      <c r="AS40" s="1353" t="s">
        <v>41</v>
      </c>
      <c r="AT40" s="633" t="s">
        <v>26</v>
      </c>
      <c r="AU40" s="1386" t="s">
        <v>26</v>
      </c>
      <c r="AV40" s="1051" t="s">
        <v>26</v>
      </c>
      <c r="AW40" s="1387" t="s">
        <v>179</v>
      </c>
      <c r="AX40" s="2222">
        <v>886106</v>
      </c>
      <c r="AY40" s="2222">
        <v>926805</v>
      </c>
      <c r="AZ40" s="2222">
        <v>876304</v>
      </c>
      <c r="BA40" s="2222">
        <v>43659</v>
      </c>
      <c r="BB40" s="2222">
        <v>6842</v>
      </c>
      <c r="BC40" s="2222">
        <v>5800</v>
      </c>
      <c r="BD40" s="2222">
        <v>1042</v>
      </c>
      <c r="BE40" s="2222">
        <v>11813</v>
      </c>
      <c r="BF40" s="2222">
        <v>404905</v>
      </c>
      <c r="BG40" s="2222">
        <v>7897</v>
      </c>
      <c r="BH40" s="2222">
        <v>7897</v>
      </c>
      <c r="BI40" s="2222">
        <v>1389</v>
      </c>
      <c r="BJ40" s="2222">
        <v>6126</v>
      </c>
      <c r="BK40" s="2222">
        <v>382</v>
      </c>
      <c r="BL40" s="2222">
        <v>364</v>
      </c>
      <c r="BM40" s="2222">
        <v>18</v>
      </c>
      <c r="BN40" s="2222" t="s">
        <v>21</v>
      </c>
      <c r="BO40" s="493" t="s">
        <v>22</v>
      </c>
      <c r="BP40" s="1353" t="s">
        <v>41</v>
      </c>
      <c r="BQ40" s="633" t="s">
        <v>26</v>
      </c>
      <c r="BR40" s="1386" t="s">
        <v>26</v>
      </c>
      <c r="BS40" s="1051" t="s">
        <v>26</v>
      </c>
      <c r="BT40" s="1387" t="s">
        <v>179</v>
      </c>
      <c r="BU40" s="2222">
        <v>63968</v>
      </c>
      <c r="BV40" s="2222">
        <v>63968</v>
      </c>
      <c r="BW40" s="2222">
        <v>29040</v>
      </c>
      <c r="BX40" s="2222">
        <v>30573</v>
      </c>
      <c r="BY40" s="2222">
        <v>4355</v>
      </c>
      <c r="BZ40" s="2222">
        <v>3998</v>
      </c>
      <c r="CA40" s="2222">
        <v>357</v>
      </c>
      <c r="CB40" s="2222" t="s">
        <v>22</v>
      </c>
      <c r="CC40" s="2222" t="s">
        <v>22</v>
      </c>
      <c r="CD40" s="2222">
        <v>19519</v>
      </c>
      <c r="CE40" s="2222">
        <v>19024</v>
      </c>
      <c r="CF40" s="2222">
        <v>19024</v>
      </c>
      <c r="CG40" s="2222" t="s">
        <v>21</v>
      </c>
      <c r="CH40" s="2222" t="s">
        <v>21</v>
      </c>
      <c r="CI40" s="2222" t="s">
        <v>21</v>
      </c>
      <c r="CJ40" s="2222" t="s">
        <v>21</v>
      </c>
      <c r="CK40" s="2222" t="s">
        <v>21</v>
      </c>
      <c r="CL40" s="493">
        <v>12308</v>
      </c>
      <c r="CM40" s="1353" t="s">
        <v>41</v>
      </c>
      <c r="CN40" s="633" t="s">
        <v>26</v>
      </c>
    </row>
    <row r="41" spans="1:92" ht="15" customHeight="1">
      <c r="A41" s="1186"/>
      <c r="B41" s="1186"/>
      <c r="C41" s="1186"/>
      <c r="D41" s="653"/>
      <c r="E41" s="653"/>
      <c r="F41" s="653"/>
      <c r="G41" s="653"/>
      <c r="H41" s="653"/>
      <c r="I41" s="653"/>
      <c r="J41" s="653"/>
      <c r="K41" s="653"/>
      <c r="L41" s="653"/>
      <c r="M41" s="653"/>
      <c r="N41" s="653"/>
      <c r="O41" s="653"/>
      <c r="P41" s="653"/>
      <c r="Q41" s="653"/>
      <c r="R41" s="653"/>
      <c r="S41" s="653"/>
      <c r="T41" s="653"/>
      <c r="U41" s="653"/>
      <c r="V41" s="146"/>
      <c r="W41" s="146"/>
      <c r="X41" s="1186"/>
      <c r="Y41" s="1186"/>
      <c r="Z41" s="1186"/>
      <c r="AA41" s="653"/>
      <c r="AB41" s="653"/>
      <c r="AC41" s="653"/>
      <c r="AD41" s="653"/>
      <c r="AE41" s="653"/>
      <c r="AF41" s="653"/>
      <c r="AG41" s="653"/>
      <c r="AH41" s="653"/>
      <c r="AI41" s="653"/>
      <c r="AJ41" s="653"/>
      <c r="AK41" s="653"/>
      <c r="AL41" s="653"/>
      <c r="AM41" s="653"/>
      <c r="AN41" s="653"/>
      <c r="AO41" s="653"/>
      <c r="AP41" s="653"/>
      <c r="AQ41" s="653"/>
      <c r="AR41" s="653"/>
      <c r="AS41" s="146"/>
      <c r="AT41" s="146"/>
      <c r="AU41" s="1186"/>
      <c r="AV41" s="1186"/>
      <c r="AW41" s="1186"/>
      <c r="AX41" s="653"/>
      <c r="AY41" s="653"/>
      <c r="AZ41" s="653"/>
      <c r="BA41" s="653"/>
      <c r="BB41" s="653"/>
      <c r="BC41" s="653"/>
      <c r="BD41" s="653"/>
      <c r="BE41" s="653"/>
      <c r="BF41" s="653"/>
      <c r="BG41" s="653"/>
      <c r="BH41" s="653"/>
      <c r="BI41" s="653"/>
      <c r="BJ41" s="653"/>
      <c r="BK41" s="653"/>
      <c r="BL41" s="653"/>
      <c r="BM41" s="653"/>
      <c r="BN41" s="653"/>
      <c r="BO41" s="653"/>
      <c r="BP41" s="146"/>
      <c r="BQ41" s="146"/>
      <c r="BR41" s="1186"/>
      <c r="BS41" s="1186"/>
      <c r="BT41" s="1186"/>
      <c r="BU41" s="924"/>
      <c r="BV41" s="924"/>
      <c r="BW41" s="924"/>
      <c r="BX41" s="924"/>
      <c r="BY41" s="924"/>
      <c r="BZ41" s="924"/>
      <c r="CA41" s="924"/>
      <c r="CB41" s="924"/>
      <c r="CC41" s="924"/>
      <c r="CD41" s="653"/>
      <c r="CE41" s="653"/>
      <c r="CF41" s="653"/>
      <c r="CG41" s="653"/>
      <c r="CH41" s="653"/>
      <c r="CI41" s="653"/>
      <c r="CJ41" s="653"/>
      <c r="CK41" s="653"/>
      <c r="CL41" s="653"/>
      <c r="CM41" s="146"/>
      <c r="CN41" s="146"/>
    </row>
    <row r="42" spans="1:92" s="14" customFormat="1" ht="19.5" customHeight="1">
      <c r="A42" s="1188" t="s">
        <v>1313</v>
      </c>
      <c r="B42" s="615"/>
      <c r="C42" s="615"/>
      <c r="D42" s="1639"/>
      <c r="E42" s="615" t="s">
        <v>1314</v>
      </c>
      <c r="F42" s="494"/>
      <c r="G42" s="494"/>
      <c r="H42" s="494"/>
      <c r="I42" s="494"/>
      <c r="J42" s="494"/>
      <c r="K42" s="1364"/>
      <c r="L42" s="616" t="s">
        <v>1205</v>
      </c>
      <c r="M42" s="1419" t="s">
        <v>832</v>
      </c>
      <c r="N42" s="494"/>
      <c r="O42" s="494" t="s">
        <v>1198</v>
      </c>
      <c r="P42" s="494"/>
      <c r="Q42" s="494"/>
      <c r="R42" s="494"/>
      <c r="S42" s="494"/>
      <c r="T42" s="1364"/>
      <c r="U42" s="616" t="s">
        <v>1205</v>
      </c>
      <c r="V42" s="494"/>
      <c r="W42" s="494"/>
      <c r="X42" s="1188" t="s">
        <v>833</v>
      </c>
      <c r="Y42" s="615"/>
      <c r="Z42" s="615"/>
      <c r="AA42" s="1639"/>
      <c r="AB42" s="615" t="s">
        <v>1304</v>
      </c>
      <c r="AC42" s="494"/>
      <c r="AD42" s="494"/>
      <c r="AE42" s="494"/>
      <c r="AF42" s="494"/>
      <c r="AG42" s="494"/>
      <c r="AH42" s="1364"/>
      <c r="AI42" s="616" t="s">
        <v>1205</v>
      </c>
      <c r="AJ42" s="1419" t="s">
        <v>1306</v>
      </c>
      <c r="AK42" s="639"/>
      <c r="AL42" s="639" t="s">
        <v>738</v>
      </c>
      <c r="AM42" s="494"/>
      <c r="AN42" s="494"/>
      <c r="AO42" s="494"/>
      <c r="AP42" s="494"/>
      <c r="AQ42" s="1365"/>
      <c r="AR42" s="616" t="s">
        <v>1309</v>
      </c>
      <c r="AS42" s="494"/>
      <c r="AT42" s="494"/>
      <c r="AU42" s="1188" t="s">
        <v>834</v>
      </c>
      <c r="AV42" s="615"/>
      <c r="AW42" s="615"/>
      <c r="AX42" s="1639"/>
      <c r="AY42" s="494" t="s">
        <v>1228</v>
      </c>
      <c r="AZ42" s="494"/>
      <c r="BA42" s="494"/>
      <c r="BB42" s="494"/>
      <c r="BC42" s="494"/>
      <c r="BD42" s="494"/>
      <c r="BE42" s="1365"/>
      <c r="BF42" s="616" t="s">
        <v>1309</v>
      </c>
      <c r="BG42" s="1831" t="s">
        <v>835</v>
      </c>
      <c r="BH42" s="639"/>
      <c r="BI42" s="639" t="s">
        <v>1307</v>
      </c>
      <c r="BJ42" s="639"/>
      <c r="BK42" s="639"/>
      <c r="BL42" s="494"/>
      <c r="BM42" s="494"/>
      <c r="BN42" s="1388"/>
      <c r="BO42" s="616" t="s">
        <v>1309</v>
      </c>
      <c r="BP42" s="494"/>
      <c r="BQ42" s="494"/>
      <c r="BR42" s="1419" t="s">
        <v>836</v>
      </c>
      <c r="BS42" s="494"/>
      <c r="BT42" s="494"/>
      <c r="BU42" s="494"/>
      <c r="BV42" s="494" t="s">
        <v>1276</v>
      </c>
      <c r="BW42" s="494"/>
      <c r="BX42" s="494"/>
      <c r="BY42" s="617"/>
      <c r="BZ42" s="494"/>
      <c r="CA42" s="1366"/>
      <c r="CB42" s="1366"/>
      <c r="CC42" s="1367" t="s">
        <v>1315</v>
      </c>
      <c r="CD42" s="639" t="s">
        <v>161</v>
      </c>
      <c r="CE42" s="1639"/>
      <c r="CF42" s="639" t="s">
        <v>1199</v>
      </c>
      <c r="CG42" s="494"/>
      <c r="CH42" s="494"/>
      <c r="CI42" s="494"/>
      <c r="CJ42" s="494"/>
      <c r="CK42" s="1365"/>
      <c r="CL42" s="616" t="s">
        <v>1309</v>
      </c>
      <c r="CM42" s="494"/>
      <c r="CN42" s="494"/>
    </row>
    <row r="43" spans="1:92" ht="18" customHeight="1">
      <c r="A43" s="1373">
        <v>40909</v>
      </c>
      <c r="B43" s="1374">
        <v>40909</v>
      </c>
      <c r="C43" s="1375">
        <v>40909</v>
      </c>
      <c r="D43" s="2220">
        <v>1570745</v>
      </c>
      <c r="E43" s="2220">
        <v>1525425</v>
      </c>
      <c r="F43" s="2220">
        <v>1176243</v>
      </c>
      <c r="G43" s="2220">
        <v>5358</v>
      </c>
      <c r="H43" s="2220">
        <v>343824</v>
      </c>
      <c r="I43" s="2220">
        <v>304172</v>
      </c>
      <c r="J43" s="2220">
        <v>39652</v>
      </c>
      <c r="K43" s="2220">
        <v>60967</v>
      </c>
      <c r="L43" s="2220">
        <v>94805</v>
      </c>
      <c r="M43" s="2220">
        <v>3926</v>
      </c>
      <c r="N43" s="2220">
        <v>3708</v>
      </c>
      <c r="O43" s="2220">
        <v>4</v>
      </c>
      <c r="P43" s="2220">
        <v>187</v>
      </c>
      <c r="Q43" s="2220">
        <v>3517</v>
      </c>
      <c r="R43" s="2220">
        <v>48</v>
      </c>
      <c r="S43" s="2220">
        <v>3469</v>
      </c>
      <c r="T43" s="2220">
        <v>230</v>
      </c>
      <c r="U43" s="2220">
        <v>24</v>
      </c>
      <c r="V43" s="1348">
        <v>40909</v>
      </c>
      <c r="W43" s="622">
        <v>40909</v>
      </c>
      <c r="X43" s="1373">
        <v>40909</v>
      </c>
      <c r="Y43" s="1374">
        <v>40909</v>
      </c>
      <c r="Z43" s="1375">
        <v>40909</v>
      </c>
      <c r="AA43" s="2220">
        <v>1177408</v>
      </c>
      <c r="AB43" s="2220">
        <v>1135005</v>
      </c>
      <c r="AC43" s="2220">
        <v>884499</v>
      </c>
      <c r="AD43" s="2220" t="s">
        <v>21</v>
      </c>
      <c r="AE43" s="2220">
        <v>250506</v>
      </c>
      <c r="AF43" s="2220">
        <v>236489</v>
      </c>
      <c r="AG43" s="2220">
        <v>14017</v>
      </c>
      <c r="AH43" s="2220">
        <v>55739</v>
      </c>
      <c r="AI43" s="2220">
        <v>76376</v>
      </c>
      <c r="AJ43" s="2220">
        <v>105443</v>
      </c>
      <c r="AK43" s="2220">
        <v>105261</v>
      </c>
      <c r="AL43" s="2220">
        <v>90367</v>
      </c>
      <c r="AM43" s="2220" t="s">
        <v>21</v>
      </c>
      <c r="AN43" s="2220">
        <v>14894</v>
      </c>
      <c r="AO43" s="2220">
        <v>8063</v>
      </c>
      <c r="AP43" s="2220">
        <v>6831</v>
      </c>
      <c r="AQ43" s="2220" t="s">
        <v>21</v>
      </c>
      <c r="AR43" s="2220">
        <v>1315</v>
      </c>
      <c r="AS43" s="1348">
        <v>40909</v>
      </c>
      <c r="AT43" s="622">
        <v>40909</v>
      </c>
      <c r="AU43" s="1373">
        <v>40909</v>
      </c>
      <c r="AV43" s="1374">
        <v>40909</v>
      </c>
      <c r="AW43" s="1375">
        <v>40909</v>
      </c>
      <c r="AX43" s="2220">
        <v>5642305</v>
      </c>
      <c r="AY43" s="2220">
        <v>5418457</v>
      </c>
      <c r="AZ43" s="2220">
        <v>5418457</v>
      </c>
      <c r="BA43" s="2220" t="s">
        <v>21</v>
      </c>
      <c r="BB43" s="2220" t="s">
        <v>21</v>
      </c>
      <c r="BC43" s="2220" t="s">
        <v>21</v>
      </c>
      <c r="BD43" s="2220" t="s">
        <v>21</v>
      </c>
      <c r="BE43" s="2220">
        <v>202783</v>
      </c>
      <c r="BF43" s="2220">
        <v>668042</v>
      </c>
      <c r="BG43" s="2220">
        <v>112830</v>
      </c>
      <c r="BH43" s="2220">
        <v>112774</v>
      </c>
      <c r="BI43" s="2220">
        <v>70577</v>
      </c>
      <c r="BJ43" s="2220">
        <v>36612</v>
      </c>
      <c r="BK43" s="2220">
        <v>5585</v>
      </c>
      <c r="BL43" s="2220">
        <v>4149</v>
      </c>
      <c r="BM43" s="2220">
        <v>1436</v>
      </c>
      <c r="BN43" s="2220" t="s">
        <v>21</v>
      </c>
      <c r="BO43" s="2220">
        <v>661</v>
      </c>
      <c r="BP43" s="1348">
        <v>40909</v>
      </c>
      <c r="BQ43" s="622">
        <v>40909</v>
      </c>
      <c r="BR43" s="1373">
        <v>40909</v>
      </c>
      <c r="BS43" s="1374">
        <v>40909</v>
      </c>
      <c r="BT43" s="1375">
        <v>40909</v>
      </c>
      <c r="BU43" s="2220">
        <v>11588637</v>
      </c>
      <c r="BV43" s="2220">
        <v>11588980</v>
      </c>
      <c r="BW43" s="2220">
        <v>11588980</v>
      </c>
      <c r="BX43" s="2220" t="s">
        <v>21</v>
      </c>
      <c r="BY43" s="2220" t="s">
        <v>21</v>
      </c>
      <c r="BZ43" s="2220" t="s">
        <v>21</v>
      </c>
      <c r="CA43" s="2220" t="s">
        <v>21</v>
      </c>
      <c r="CB43" s="2220" t="s">
        <v>21</v>
      </c>
      <c r="CC43" s="2220">
        <v>3607</v>
      </c>
      <c r="CD43" s="2220">
        <v>54742</v>
      </c>
      <c r="CE43" s="2220">
        <v>54752</v>
      </c>
      <c r="CF43" s="2220">
        <v>54752</v>
      </c>
      <c r="CG43" s="2220" t="s">
        <v>21</v>
      </c>
      <c r="CH43" s="2220" t="s">
        <v>21</v>
      </c>
      <c r="CI43" s="2220" t="s">
        <v>21</v>
      </c>
      <c r="CJ43" s="2220" t="s">
        <v>21</v>
      </c>
      <c r="CK43" s="2220" t="s">
        <v>21</v>
      </c>
      <c r="CL43" s="2220">
        <v>30</v>
      </c>
      <c r="CM43" s="1348">
        <v>40909</v>
      </c>
      <c r="CN43" s="622">
        <v>40909</v>
      </c>
    </row>
    <row r="44" spans="1:92" ht="15" customHeight="1">
      <c r="A44" s="1376"/>
      <c r="B44" s="1374">
        <v>41275</v>
      </c>
      <c r="C44" s="1377"/>
      <c r="D44" s="2220">
        <v>1298561</v>
      </c>
      <c r="E44" s="2220">
        <v>1295741</v>
      </c>
      <c r="F44" s="2220">
        <v>943567</v>
      </c>
      <c r="G44" s="2220">
        <v>2763</v>
      </c>
      <c r="H44" s="2220">
        <v>349411</v>
      </c>
      <c r="I44" s="2220">
        <v>309975</v>
      </c>
      <c r="J44" s="2220">
        <v>39436</v>
      </c>
      <c r="K44" s="2220">
        <v>1105</v>
      </c>
      <c r="L44" s="2220">
        <v>94824</v>
      </c>
      <c r="M44" s="2220">
        <v>3878</v>
      </c>
      <c r="N44" s="2220">
        <v>3648</v>
      </c>
      <c r="O44" s="2220">
        <v>1</v>
      </c>
      <c r="P44" s="2220">
        <v>193</v>
      </c>
      <c r="Q44" s="2220">
        <v>3454</v>
      </c>
      <c r="R44" s="2220">
        <v>56</v>
      </c>
      <c r="S44" s="2220">
        <v>3398</v>
      </c>
      <c r="T44" s="2220">
        <v>226</v>
      </c>
      <c r="U44" s="2220">
        <v>28</v>
      </c>
      <c r="V44" s="1348">
        <v>41275</v>
      </c>
      <c r="W44" s="622">
        <v>41275</v>
      </c>
      <c r="X44" s="1376"/>
      <c r="Y44" s="1374">
        <v>41275</v>
      </c>
      <c r="Z44" s="1377"/>
      <c r="AA44" s="2220">
        <v>926291</v>
      </c>
      <c r="AB44" s="2220">
        <v>928762</v>
      </c>
      <c r="AC44" s="2220">
        <v>681719</v>
      </c>
      <c r="AD44" s="2220" t="s">
        <v>21</v>
      </c>
      <c r="AE44" s="2220">
        <v>247043</v>
      </c>
      <c r="AF44" s="2220">
        <v>233736</v>
      </c>
      <c r="AG44" s="2220">
        <v>13307</v>
      </c>
      <c r="AH44" s="2220">
        <v>436</v>
      </c>
      <c r="AI44" s="2220">
        <v>71159</v>
      </c>
      <c r="AJ44" s="2220">
        <v>120227</v>
      </c>
      <c r="AK44" s="2220">
        <v>113574</v>
      </c>
      <c r="AL44" s="2220">
        <v>93444</v>
      </c>
      <c r="AM44" s="2220" t="s">
        <v>21</v>
      </c>
      <c r="AN44" s="2220">
        <v>20130</v>
      </c>
      <c r="AO44" s="2220">
        <v>13170</v>
      </c>
      <c r="AP44" s="2220">
        <v>6960</v>
      </c>
      <c r="AQ44" s="2220" t="s">
        <v>21</v>
      </c>
      <c r="AR44" s="2220">
        <v>7929</v>
      </c>
      <c r="AS44" s="1348">
        <v>41275</v>
      </c>
      <c r="AT44" s="622">
        <v>41275</v>
      </c>
      <c r="AU44" s="1376"/>
      <c r="AV44" s="1374">
        <v>41275</v>
      </c>
      <c r="AW44" s="1377"/>
      <c r="AX44" s="2220">
        <v>5699277</v>
      </c>
      <c r="AY44" s="2220">
        <v>5617267</v>
      </c>
      <c r="AZ44" s="2220">
        <v>5617267</v>
      </c>
      <c r="BA44" s="2220" t="s">
        <v>21</v>
      </c>
      <c r="BB44" s="2220" t="s">
        <v>21</v>
      </c>
      <c r="BC44" s="2220" t="s">
        <v>21</v>
      </c>
      <c r="BD44" s="2220" t="s">
        <v>21</v>
      </c>
      <c r="BE44" s="2220">
        <v>227764</v>
      </c>
      <c r="BF44" s="2220">
        <v>522222</v>
      </c>
      <c r="BG44" s="2220">
        <v>111230</v>
      </c>
      <c r="BH44" s="2220">
        <v>111221</v>
      </c>
      <c r="BI44" s="2220">
        <v>70384</v>
      </c>
      <c r="BJ44" s="2220">
        <v>35030</v>
      </c>
      <c r="BK44" s="2220">
        <v>5807</v>
      </c>
      <c r="BL44" s="2220">
        <v>4532</v>
      </c>
      <c r="BM44" s="2220">
        <v>1275</v>
      </c>
      <c r="BN44" s="2220" t="s">
        <v>21</v>
      </c>
      <c r="BO44" s="2220">
        <v>666</v>
      </c>
      <c r="BP44" s="1348">
        <v>41275</v>
      </c>
      <c r="BQ44" s="622">
        <v>41275</v>
      </c>
      <c r="BR44" s="1376"/>
      <c r="BS44" s="1374">
        <v>41275</v>
      </c>
      <c r="BT44" s="1377"/>
      <c r="BU44" s="2220">
        <v>11922809</v>
      </c>
      <c r="BV44" s="2220">
        <v>11922609</v>
      </c>
      <c r="BW44" s="2220">
        <v>11922609</v>
      </c>
      <c r="BX44" s="2220" t="s">
        <v>21</v>
      </c>
      <c r="BY44" s="2220" t="s">
        <v>21</v>
      </c>
      <c r="BZ44" s="2220" t="s">
        <v>21</v>
      </c>
      <c r="CA44" s="2220" t="s">
        <v>21</v>
      </c>
      <c r="CB44" s="2220" t="s">
        <v>21</v>
      </c>
      <c r="CC44" s="2220">
        <v>3709</v>
      </c>
      <c r="CD44" s="2220">
        <v>60024</v>
      </c>
      <c r="CE44" s="2220">
        <v>60027</v>
      </c>
      <c r="CF44" s="2220">
        <v>60027</v>
      </c>
      <c r="CG44" s="2220" t="s">
        <v>21</v>
      </c>
      <c r="CH44" s="2220" t="s">
        <v>21</v>
      </c>
      <c r="CI44" s="2220" t="s">
        <v>21</v>
      </c>
      <c r="CJ44" s="2220" t="s">
        <v>21</v>
      </c>
      <c r="CK44" s="2220" t="s">
        <v>21</v>
      </c>
      <c r="CL44" s="2220">
        <v>27</v>
      </c>
      <c r="CM44" s="1348">
        <v>41275</v>
      </c>
      <c r="CN44" s="622">
        <v>41275</v>
      </c>
    </row>
    <row r="45" spans="1:92" ht="15" customHeight="1">
      <c r="A45" s="1376"/>
      <c r="B45" s="1374">
        <v>41640</v>
      </c>
      <c r="C45" s="1377"/>
      <c r="D45" s="2220">
        <v>1131143</v>
      </c>
      <c r="E45" s="2220">
        <v>1136319</v>
      </c>
      <c r="F45" s="2220">
        <v>775881</v>
      </c>
      <c r="G45" s="2220">
        <v>1963</v>
      </c>
      <c r="H45" s="2220">
        <v>358476</v>
      </c>
      <c r="I45" s="2220">
        <v>318030</v>
      </c>
      <c r="J45" s="2220">
        <v>40445</v>
      </c>
      <c r="K45" s="2220">
        <v>1194</v>
      </c>
      <c r="L45" s="2220">
        <v>87365</v>
      </c>
      <c r="M45" s="2220">
        <v>3603</v>
      </c>
      <c r="N45" s="2220">
        <v>3397</v>
      </c>
      <c r="O45" s="2220" t="s">
        <v>21</v>
      </c>
      <c r="P45" s="2220">
        <v>171</v>
      </c>
      <c r="Q45" s="2220">
        <v>3226</v>
      </c>
      <c r="R45" s="2220">
        <v>34</v>
      </c>
      <c r="S45" s="2220">
        <v>3192</v>
      </c>
      <c r="T45" s="2220">
        <v>213</v>
      </c>
      <c r="U45" s="2220">
        <v>24</v>
      </c>
      <c r="V45" s="1348">
        <v>41640</v>
      </c>
      <c r="W45" s="622">
        <v>41640</v>
      </c>
      <c r="X45" s="1376"/>
      <c r="Y45" s="1374">
        <v>41640</v>
      </c>
      <c r="Z45" s="1377"/>
      <c r="AA45" s="2220">
        <v>774260</v>
      </c>
      <c r="AB45" s="2220">
        <v>776698</v>
      </c>
      <c r="AC45" s="2220">
        <v>535111</v>
      </c>
      <c r="AD45" s="2220" t="s">
        <v>21</v>
      </c>
      <c r="AE45" s="2220">
        <v>241587</v>
      </c>
      <c r="AF45" s="2220">
        <v>228436</v>
      </c>
      <c r="AG45" s="2220">
        <v>13151</v>
      </c>
      <c r="AH45" s="2220">
        <v>229</v>
      </c>
      <c r="AI45" s="2220">
        <v>67405</v>
      </c>
      <c r="AJ45" s="2220">
        <v>114897</v>
      </c>
      <c r="AK45" s="2220">
        <v>119541</v>
      </c>
      <c r="AL45" s="2220">
        <v>95684</v>
      </c>
      <c r="AM45" s="2220" t="s">
        <v>21</v>
      </c>
      <c r="AN45" s="2220">
        <v>23857</v>
      </c>
      <c r="AO45" s="2220">
        <v>16734</v>
      </c>
      <c r="AP45" s="2220">
        <v>7123</v>
      </c>
      <c r="AQ45" s="2220" t="s">
        <v>21</v>
      </c>
      <c r="AR45" s="2220">
        <v>3285</v>
      </c>
      <c r="AS45" s="1348">
        <v>41640</v>
      </c>
      <c r="AT45" s="622">
        <v>41640</v>
      </c>
      <c r="AU45" s="1376"/>
      <c r="AV45" s="1374">
        <v>41640</v>
      </c>
      <c r="AW45" s="1377"/>
      <c r="AX45" s="2220">
        <v>5952447</v>
      </c>
      <c r="AY45" s="2220">
        <v>5648705</v>
      </c>
      <c r="AZ45" s="2220">
        <v>5648705</v>
      </c>
      <c r="BA45" s="2220" t="s">
        <v>21</v>
      </c>
      <c r="BB45" s="2220" t="s">
        <v>21</v>
      </c>
      <c r="BC45" s="2220" t="s">
        <v>21</v>
      </c>
      <c r="BD45" s="2220" t="s">
        <v>21</v>
      </c>
      <c r="BE45" s="2220">
        <v>217264</v>
      </c>
      <c r="BF45" s="2220">
        <v>612478</v>
      </c>
      <c r="BG45" s="2220">
        <v>107726</v>
      </c>
      <c r="BH45" s="2220">
        <v>107681</v>
      </c>
      <c r="BI45" s="2220">
        <v>65072</v>
      </c>
      <c r="BJ45" s="2220">
        <v>36474</v>
      </c>
      <c r="BK45" s="2220">
        <v>6135</v>
      </c>
      <c r="BL45" s="2220">
        <v>4314</v>
      </c>
      <c r="BM45" s="2220">
        <v>1821</v>
      </c>
      <c r="BN45" s="2220" t="s">
        <v>21</v>
      </c>
      <c r="BO45" s="2220">
        <v>718</v>
      </c>
      <c r="BP45" s="1348">
        <v>41640</v>
      </c>
      <c r="BQ45" s="622">
        <v>41640</v>
      </c>
      <c r="BR45" s="1376"/>
      <c r="BS45" s="1374">
        <v>41640</v>
      </c>
      <c r="BT45" s="1377"/>
      <c r="BU45" s="2220">
        <v>12501604</v>
      </c>
      <c r="BV45" s="2220">
        <v>12501299</v>
      </c>
      <c r="BW45" s="2220">
        <v>12501299</v>
      </c>
      <c r="BX45" s="2220" t="s">
        <v>21</v>
      </c>
      <c r="BY45" s="2220" t="s">
        <v>21</v>
      </c>
      <c r="BZ45" s="2220" t="s">
        <v>21</v>
      </c>
      <c r="CA45" s="2220" t="s">
        <v>21</v>
      </c>
      <c r="CB45" s="2220" t="s">
        <v>21</v>
      </c>
      <c r="CC45" s="2220">
        <v>4033</v>
      </c>
      <c r="CD45" s="2220">
        <v>60666</v>
      </c>
      <c r="CE45" s="2220">
        <v>60596</v>
      </c>
      <c r="CF45" s="2220">
        <v>60596</v>
      </c>
      <c r="CG45" s="2220" t="s">
        <v>21</v>
      </c>
      <c r="CH45" s="2220" t="s">
        <v>21</v>
      </c>
      <c r="CI45" s="2220" t="s">
        <v>21</v>
      </c>
      <c r="CJ45" s="2220" t="s">
        <v>21</v>
      </c>
      <c r="CK45" s="2220" t="s">
        <v>21</v>
      </c>
      <c r="CL45" s="2220">
        <v>99</v>
      </c>
      <c r="CM45" s="1348">
        <v>41640</v>
      </c>
      <c r="CN45" s="622">
        <v>41640</v>
      </c>
    </row>
    <row r="46" spans="1:92" ht="15" customHeight="1">
      <c r="A46" s="1376"/>
      <c r="B46" s="1374">
        <v>42005</v>
      </c>
      <c r="C46" s="1377"/>
      <c r="D46" s="2220">
        <v>1003931</v>
      </c>
      <c r="E46" s="2220">
        <v>998931</v>
      </c>
      <c r="F46" s="2220">
        <v>646303</v>
      </c>
      <c r="G46" s="2220">
        <v>3808</v>
      </c>
      <c r="H46" s="2220">
        <v>348820</v>
      </c>
      <c r="I46" s="2220">
        <v>308429</v>
      </c>
      <c r="J46" s="2220">
        <v>40391</v>
      </c>
      <c r="K46" s="2220">
        <v>585</v>
      </c>
      <c r="L46" s="2220">
        <v>91691</v>
      </c>
      <c r="M46" s="2220">
        <v>3608</v>
      </c>
      <c r="N46" s="2220">
        <v>3395</v>
      </c>
      <c r="O46" s="2220" t="s">
        <v>21</v>
      </c>
      <c r="P46" s="2220">
        <v>123</v>
      </c>
      <c r="Q46" s="2220">
        <v>3272</v>
      </c>
      <c r="R46" s="2220">
        <v>47</v>
      </c>
      <c r="S46" s="2220">
        <v>3225</v>
      </c>
      <c r="T46" s="2220">
        <v>216</v>
      </c>
      <c r="U46" s="2220">
        <v>23</v>
      </c>
      <c r="V46" s="1348">
        <v>42005</v>
      </c>
      <c r="W46" s="622">
        <v>42005</v>
      </c>
      <c r="X46" s="1376"/>
      <c r="Y46" s="1374">
        <v>42005</v>
      </c>
      <c r="Z46" s="1377"/>
      <c r="AA46" s="2220">
        <v>649523</v>
      </c>
      <c r="AB46" s="2220">
        <v>647562</v>
      </c>
      <c r="AC46" s="2220">
        <v>412798</v>
      </c>
      <c r="AD46" s="2220" t="s">
        <v>21</v>
      </c>
      <c r="AE46" s="2220">
        <v>234764</v>
      </c>
      <c r="AF46" s="2220">
        <v>221003</v>
      </c>
      <c r="AG46" s="2220">
        <v>13761</v>
      </c>
      <c r="AH46" s="2220">
        <v>1</v>
      </c>
      <c r="AI46" s="2220">
        <v>69233</v>
      </c>
      <c r="AJ46" s="2220">
        <v>117881</v>
      </c>
      <c r="AK46" s="2220">
        <v>118382</v>
      </c>
      <c r="AL46" s="2220">
        <v>94954</v>
      </c>
      <c r="AM46" s="2220" t="s">
        <v>21</v>
      </c>
      <c r="AN46" s="2220">
        <v>23428</v>
      </c>
      <c r="AO46" s="2220">
        <v>16145</v>
      </c>
      <c r="AP46" s="2220">
        <v>7283</v>
      </c>
      <c r="AQ46" s="2220" t="s">
        <v>21</v>
      </c>
      <c r="AR46" s="2220">
        <v>2783</v>
      </c>
      <c r="AS46" s="1348">
        <v>42005</v>
      </c>
      <c r="AT46" s="622">
        <v>42005</v>
      </c>
      <c r="AU46" s="1376"/>
      <c r="AV46" s="1374">
        <v>42005</v>
      </c>
      <c r="AW46" s="1377"/>
      <c r="AX46" s="2220">
        <v>6023917</v>
      </c>
      <c r="AY46" s="2220">
        <v>5884654</v>
      </c>
      <c r="AZ46" s="2220">
        <v>5884654</v>
      </c>
      <c r="BA46" s="2220" t="s">
        <v>21</v>
      </c>
      <c r="BB46" s="2220" t="s">
        <v>21</v>
      </c>
      <c r="BC46" s="2220" t="s">
        <v>21</v>
      </c>
      <c r="BD46" s="2220" t="s">
        <v>21</v>
      </c>
      <c r="BE46" s="2220">
        <v>216193</v>
      </c>
      <c r="BF46" s="2220">
        <v>535270</v>
      </c>
      <c r="BG46" s="2220">
        <v>104933</v>
      </c>
      <c r="BH46" s="2220">
        <v>105095</v>
      </c>
      <c r="BI46" s="2220">
        <v>63166</v>
      </c>
      <c r="BJ46" s="2220">
        <v>35844</v>
      </c>
      <c r="BK46" s="2220">
        <v>6085</v>
      </c>
      <c r="BL46" s="2220">
        <v>4291</v>
      </c>
      <c r="BM46" s="2220">
        <v>1794</v>
      </c>
      <c r="BN46" s="2220" t="s">
        <v>21</v>
      </c>
      <c r="BO46" s="2220">
        <v>561</v>
      </c>
      <c r="BP46" s="1348">
        <v>42005</v>
      </c>
      <c r="BQ46" s="622">
        <v>42005</v>
      </c>
      <c r="BR46" s="1376"/>
      <c r="BS46" s="1374">
        <v>42005</v>
      </c>
      <c r="BT46" s="1377"/>
      <c r="BU46" s="2220">
        <v>12246160</v>
      </c>
      <c r="BV46" s="2220">
        <v>12246214</v>
      </c>
      <c r="BW46" s="2220">
        <v>12246214</v>
      </c>
      <c r="BX46" s="2220" t="s">
        <v>21</v>
      </c>
      <c r="BY46" s="2220" t="s">
        <v>21</v>
      </c>
      <c r="BZ46" s="2220" t="s">
        <v>21</v>
      </c>
      <c r="CA46" s="2220" t="s">
        <v>21</v>
      </c>
      <c r="CB46" s="2220" t="s">
        <v>21</v>
      </c>
      <c r="CC46" s="2220">
        <v>4007</v>
      </c>
      <c r="CD46" s="2220">
        <v>55800</v>
      </c>
      <c r="CE46" s="2220">
        <v>55800</v>
      </c>
      <c r="CF46" s="2220">
        <v>55800</v>
      </c>
      <c r="CG46" s="2220" t="s">
        <v>21</v>
      </c>
      <c r="CH46" s="2220" t="s">
        <v>21</v>
      </c>
      <c r="CI46" s="2220" t="s">
        <v>21</v>
      </c>
      <c r="CJ46" s="2220" t="s">
        <v>21</v>
      </c>
      <c r="CK46" s="2220" t="s">
        <v>21</v>
      </c>
      <c r="CL46" s="2220">
        <v>98</v>
      </c>
      <c r="CM46" s="1348">
        <v>42005</v>
      </c>
      <c r="CN46" s="622">
        <v>42005</v>
      </c>
    </row>
    <row r="47" spans="1:92" ht="15" customHeight="1">
      <c r="A47" s="1376"/>
      <c r="B47" s="1374">
        <v>42370</v>
      </c>
      <c r="C47" s="1377"/>
      <c r="D47" s="2220">
        <v>1138831</v>
      </c>
      <c r="E47" s="2220">
        <v>1138562</v>
      </c>
      <c r="F47" s="2220">
        <v>794193</v>
      </c>
      <c r="G47" s="2220">
        <v>1916</v>
      </c>
      <c r="H47" s="2220">
        <v>342453</v>
      </c>
      <c r="I47" s="2220">
        <v>300018</v>
      </c>
      <c r="J47" s="2220">
        <v>42435</v>
      </c>
      <c r="K47" s="2220">
        <v>776</v>
      </c>
      <c r="L47" s="2220">
        <v>90199</v>
      </c>
      <c r="M47" s="2220">
        <v>3968</v>
      </c>
      <c r="N47" s="2220">
        <v>3781</v>
      </c>
      <c r="O47" s="2220">
        <v>201</v>
      </c>
      <c r="P47" s="2220">
        <v>119</v>
      </c>
      <c r="Q47" s="2220">
        <v>3461</v>
      </c>
      <c r="R47" s="2220">
        <v>35</v>
      </c>
      <c r="S47" s="2220">
        <v>3426</v>
      </c>
      <c r="T47" s="2220">
        <v>195</v>
      </c>
      <c r="U47" s="2220">
        <v>26</v>
      </c>
      <c r="V47" s="1348">
        <v>42370</v>
      </c>
      <c r="W47" s="622">
        <v>42370</v>
      </c>
      <c r="X47" s="1376"/>
      <c r="Y47" s="1374">
        <v>42370</v>
      </c>
      <c r="Z47" s="1377"/>
      <c r="AA47" s="2220">
        <v>780045</v>
      </c>
      <c r="AB47" s="2220">
        <v>779535</v>
      </c>
      <c r="AC47" s="2220">
        <v>544828</v>
      </c>
      <c r="AD47" s="2220">
        <v>12</v>
      </c>
      <c r="AE47" s="2220">
        <v>234695</v>
      </c>
      <c r="AF47" s="2220">
        <v>218835</v>
      </c>
      <c r="AG47" s="2220">
        <v>15860</v>
      </c>
      <c r="AH47" s="2220">
        <v>152</v>
      </c>
      <c r="AI47" s="2220">
        <v>69475</v>
      </c>
      <c r="AJ47" s="2220">
        <v>122557</v>
      </c>
      <c r="AK47" s="2220">
        <v>120678</v>
      </c>
      <c r="AL47" s="2220">
        <v>95968</v>
      </c>
      <c r="AM47" s="2220" t="s">
        <v>21</v>
      </c>
      <c r="AN47" s="2220">
        <v>24710</v>
      </c>
      <c r="AO47" s="2220">
        <v>17615</v>
      </c>
      <c r="AP47" s="2220">
        <v>7095</v>
      </c>
      <c r="AQ47" s="2220" t="s">
        <v>21</v>
      </c>
      <c r="AR47" s="2220">
        <v>3877</v>
      </c>
      <c r="AS47" s="1348">
        <v>42370</v>
      </c>
      <c r="AT47" s="622">
        <v>42370</v>
      </c>
      <c r="AU47" s="1376"/>
      <c r="AV47" s="1374">
        <v>42370</v>
      </c>
      <c r="AW47" s="1377"/>
      <c r="AX47" s="2220">
        <v>6145105</v>
      </c>
      <c r="AY47" s="2220">
        <v>5923572</v>
      </c>
      <c r="AZ47" s="2220">
        <v>5923572</v>
      </c>
      <c r="BA47" s="2220" t="s">
        <v>21</v>
      </c>
      <c r="BB47" s="2220" t="s">
        <v>21</v>
      </c>
      <c r="BC47" s="2220" t="s">
        <v>21</v>
      </c>
      <c r="BD47" s="2220" t="s">
        <v>21</v>
      </c>
      <c r="BE47" s="2220">
        <v>220093</v>
      </c>
      <c r="BF47" s="2220">
        <v>534126</v>
      </c>
      <c r="BG47" s="2220">
        <v>110559</v>
      </c>
      <c r="BH47" s="2220">
        <v>110473</v>
      </c>
      <c r="BI47" s="2220">
        <v>68437</v>
      </c>
      <c r="BJ47" s="2220">
        <v>36158</v>
      </c>
      <c r="BK47" s="2220">
        <v>5878</v>
      </c>
      <c r="BL47" s="2220">
        <v>4047</v>
      </c>
      <c r="BM47" s="2220">
        <v>1831</v>
      </c>
      <c r="BN47" s="2220" t="s">
        <v>21</v>
      </c>
      <c r="BO47" s="2220">
        <v>572</v>
      </c>
      <c r="BP47" s="1348">
        <v>42370</v>
      </c>
      <c r="BQ47" s="622">
        <v>42370</v>
      </c>
      <c r="BR47" s="1376"/>
      <c r="BS47" s="1374">
        <v>42370</v>
      </c>
      <c r="BT47" s="1377"/>
      <c r="BU47" s="2220">
        <v>12179516</v>
      </c>
      <c r="BV47" s="2220">
        <v>12179410</v>
      </c>
      <c r="BW47" s="2220">
        <v>12179410</v>
      </c>
      <c r="BX47" s="2220" t="s">
        <v>21</v>
      </c>
      <c r="BY47" s="2220" t="s">
        <v>21</v>
      </c>
      <c r="BZ47" s="2220" t="s">
        <v>21</v>
      </c>
      <c r="CA47" s="2220" t="s">
        <v>21</v>
      </c>
      <c r="CB47" s="2220" t="s">
        <v>21</v>
      </c>
      <c r="CC47" s="2220">
        <v>3790</v>
      </c>
      <c r="CD47" s="2220">
        <v>49038</v>
      </c>
      <c r="CE47" s="2220">
        <v>49109</v>
      </c>
      <c r="CF47" s="2220">
        <v>49109</v>
      </c>
      <c r="CG47" s="2220" t="s">
        <v>21</v>
      </c>
      <c r="CH47" s="2220" t="s">
        <v>21</v>
      </c>
      <c r="CI47" s="2220" t="s">
        <v>21</v>
      </c>
      <c r="CJ47" s="2220" t="s">
        <v>21</v>
      </c>
      <c r="CK47" s="2220" t="s">
        <v>21</v>
      </c>
      <c r="CL47" s="2220">
        <v>29</v>
      </c>
      <c r="CM47" s="1348">
        <v>42370</v>
      </c>
      <c r="CN47" s="622">
        <v>42370</v>
      </c>
    </row>
    <row r="48" spans="1:92" ht="7.5" customHeight="1">
      <c r="A48" s="1376"/>
      <c r="B48" s="1215"/>
      <c r="C48" s="1377"/>
      <c r="D48" s="623"/>
      <c r="E48" s="623"/>
      <c r="F48" s="623"/>
      <c r="G48" s="623"/>
      <c r="H48" s="623"/>
      <c r="I48" s="623"/>
      <c r="J48" s="623"/>
      <c r="K48" s="623"/>
      <c r="L48" s="623"/>
      <c r="M48" s="623"/>
      <c r="N48" s="623"/>
      <c r="O48" s="623"/>
      <c r="P48" s="623"/>
      <c r="Q48" s="623"/>
      <c r="R48" s="623"/>
      <c r="S48" s="623"/>
      <c r="T48" s="623"/>
      <c r="U48" s="623"/>
      <c r="V48" s="1349"/>
      <c r="W48" s="486"/>
      <c r="X48" s="1376"/>
      <c r="Y48" s="1215"/>
      <c r="Z48" s="1377"/>
      <c r="AA48" s="623"/>
      <c r="AB48" s="623"/>
      <c r="AC48" s="623"/>
      <c r="AD48" s="623"/>
      <c r="AE48" s="623"/>
      <c r="AF48" s="623"/>
      <c r="AG48" s="623"/>
      <c r="AH48" s="623"/>
      <c r="AI48" s="623"/>
      <c r="AJ48" s="623"/>
      <c r="AK48" s="623"/>
      <c r="AL48" s="623"/>
      <c r="AM48" s="623"/>
      <c r="AN48" s="623"/>
      <c r="AO48" s="623"/>
      <c r="AP48" s="623"/>
      <c r="AQ48" s="623"/>
      <c r="AR48" s="623"/>
      <c r="AS48" s="1349"/>
      <c r="AT48" s="486"/>
      <c r="AU48" s="1376"/>
      <c r="AV48" s="1215"/>
      <c r="AW48" s="1377"/>
      <c r="AX48" s="623"/>
      <c r="AY48" s="623"/>
      <c r="AZ48" s="623"/>
      <c r="BA48" s="623"/>
      <c r="BB48" s="623"/>
      <c r="BC48" s="623"/>
      <c r="BD48" s="623"/>
      <c r="BE48" s="623"/>
      <c r="BF48" s="623"/>
      <c r="BG48" s="623"/>
      <c r="BH48" s="623"/>
      <c r="BI48" s="623"/>
      <c r="BJ48" s="623"/>
      <c r="BK48" s="623"/>
      <c r="BL48" s="623"/>
      <c r="BM48" s="623"/>
      <c r="BN48" s="623"/>
      <c r="BO48" s="623"/>
      <c r="BP48" s="1349"/>
      <c r="BQ48" s="486"/>
      <c r="BR48" s="1376"/>
      <c r="BS48" s="1215"/>
      <c r="BT48" s="1377"/>
      <c r="BU48" s="623"/>
      <c r="BV48" s="623"/>
      <c r="BW48" s="623"/>
      <c r="BX48" s="623"/>
      <c r="BY48" s="623"/>
      <c r="BZ48" s="623"/>
      <c r="CA48" s="623"/>
      <c r="CB48" s="623"/>
      <c r="CC48" s="623"/>
      <c r="CD48" s="623"/>
      <c r="CE48" s="623"/>
      <c r="CF48" s="623"/>
      <c r="CG48" s="623"/>
      <c r="CH48" s="623"/>
      <c r="CI48" s="623"/>
      <c r="CJ48" s="623"/>
      <c r="CK48" s="623"/>
      <c r="CL48" s="623"/>
      <c r="CM48" s="1349"/>
      <c r="CN48" s="486"/>
    </row>
    <row r="49" spans="1:92" ht="15" customHeight="1">
      <c r="A49" s="1378">
        <v>41730</v>
      </c>
      <c r="B49" s="1035">
        <v>41730</v>
      </c>
      <c r="C49" s="1379">
        <v>41730</v>
      </c>
      <c r="D49" s="2221">
        <v>1077018</v>
      </c>
      <c r="E49" s="2221">
        <v>1074183</v>
      </c>
      <c r="F49" s="2221">
        <v>716990</v>
      </c>
      <c r="G49" s="2221">
        <v>2518</v>
      </c>
      <c r="H49" s="2221">
        <v>354675</v>
      </c>
      <c r="I49" s="2221">
        <v>314967</v>
      </c>
      <c r="J49" s="2221">
        <v>39708</v>
      </c>
      <c r="K49" s="2221">
        <v>933</v>
      </c>
      <c r="L49" s="2221">
        <v>96912</v>
      </c>
      <c r="M49" s="2221">
        <v>3535</v>
      </c>
      <c r="N49" s="2221">
        <v>3331</v>
      </c>
      <c r="O49" s="2221" t="s">
        <v>21</v>
      </c>
      <c r="P49" s="2221">
        <v>154</v>
      </c>
      <c r="Q49" s="2221">
        <v>3177</v>
      </c>
      <c r="R49" s="2221">
        <v>41</v>
      </c>
      <c r="S49" s="2221">
        <v>3136</v>
      </c>
      <c r="T49" s="2221">
        <v>207</v>
      </c>
      <c r="U49" s="2221">
        <v>26</v>
      </c>
      <c r="V49" s="1350">
        <v>41730</v>
      </c>
      <c r="W49" s="626">
        <v>41730</v>
      </c>
      <c r="X49" s="1378">
        <v>41730</v>
      </c>
      <c r="Y49" s="1035">
        <v>41730</v>
      </c>
      <c r="Z49" s="1379">
        <v>41730</v>
      </c>
      <c r="AA49" s="2221">
        <v>724300</v>
      </c>
      <c r="AB49" s="2221">
        <v>721510</v>
      </c>
      <c r="AC49" s="2221">
        <v>480090</v>
      </c>
      <c r="AD49" s="2221" t="s">
        <v>21</v>
      </c>
      <c r="AE49" s="2221">
        <v>241420</v>
      </c>
      <c r="AF49" s="2221">
        <v>228315</v>
      </c>
      <c r="AG49" s="2221">
        <v>13105</v>
      </c>
      <c r="AH49" s="2221">
        <v>10</v>
      </c>
      <c r="AI49" s="2221">
        <v>75885</v>
      </c>
      <c r="AJ49" s="2221">
        <v>119291</v>
      </c>
      <c r="AK49" s="2221">
        <v>120057</v>
      </c>
      <c r="AL49" s="2221">
        <v>96543</v>
      </c>
      <c r="AM49" s="2221" t="s">
        <v>21</v>
      </c>
      <c r="AN49" s="2221">
        <v>23514</v>
      </c>
      <c r="AO49" s="2221">
        <v>16577</v>
      </c>
      <c r="AP49" s="2221">
        <v>6937</v>
      </c>
      <c r="AQ49" s="2221" t="s">
        <v>21</v>
      </c>
      <c r="AR49" s="2221">
        <v>4477</v>
      </c>
      <c r="AS49" s="1350">
        <v>41730</v>
      </c>
      <c r="AT49" s="626">
        <v>41730</v>
      </c>
      <c r="AU49" s="1378">
        <v>41730</v>
      </c>
      <c r="AV49" s="1035">
        <v>41730</v>
      </c>
      <c r="AW49" s="1379">
        <v>41730</v>
      </c>
      <c r="AX49" s="2221">
        <v>5784787</v>
      </c>
      <c r="AY49" s="2221">
        <v>5697404</v>
      </c>
      <c r="AZ49" s="2221">
        <v>5697404</v>
      </c>
      <c r="BA49" s="2221" t="s">
        <v>21</v>
      </c>
      <c r="BB49" s="2221" t="s">
        <v>21</v>
      </c>
      <c r="BC49" s="2221" t="s">
        <v>21</v>
      </c>
      <c r="BD49" s="2221" t="s">
        <v>21</v>
      </c>
      <c r="BE49" s="2221">
        <v>215771</v>
      </c>
      <c r="BF49" s="2221">
        <v>497615</v>
      </c>
      <c r="BG49" s="2221">
        <v>106903</v>
      </c>
      <c r="BH49" s="2221">
        <v>106941</v>
      </c>
      <c r="BI49" s="2221">
        <v>64358</v>
      </c>
      <c r="BJ49" s="2221">
        <v>36456</v>
      </c>
      <c r="BK49" s="2221">
        <v>6127</v>
      </c>
      <c r="BL49" s="2221">
        <v>4293</v>
      </c>
      <c r="BM49" s="2221">
        <v>1834</v>
      </c>
      <c r="BN49" s="2221" t="s">
        <v>21</v>
      </c>
      <c r="BO49" s="2221">
        <v>532</v>
      </c>
      <c r="BP49" s="1350">
        <v>41730</v>
      </c>
      <c r="BQ49" s="626">
        <v>41730</v>
      </c>
      <c r="BR49" s="1378">
        <v>41730</v>
      </c>
      <c r="BS49" s="1035">
        <v>41730</v>
      </c>
      <c r="BT49" s="1379">
        <v>41730</v>
      </c>
      <c r="BU49" s="2221">
        <v>12407956</v>
      </c>
      <c r="BV49" s="2221">
        <v>12408070</v>
      </c>
      <c r="BW49" s="2221">
        <v>12408070</v>
      </c>
      <c r="BX49" s="2221" t="s">
        <v>21</v>
      </c>
      <c r="BY49" s="2221" t="s">
        <v>21</v>
      </c>
      <c r="BZ49" s="2221" t="s">
        <v>21</v>
      </c>
      <c r="CA49" s="2221" t="s">
        <v>21</v>
      </c>
      <c r="CB49" s="2221" t="s">
        <v>21</v>
      </c>
      <c r="CC49" s="2221">
        <v>4037</v>
      </c>
      <c r="CD49" s="2221">
        <v>59824</v>
      </c>
      <c r="CE49" s="2221">
        <v>59778</v>
      </c>
      <c r="CF49" s="2221">
        <v>59778</v>
      </c>
      <c r="CG49" s="2221" t="s">
        <v>21</v>
      </c>
      <c r="CH49" s="2221" t="s">
        <v>21</v>
      </c>
      <c r="CI49" s="2221" t="s">
        <v>21</v>
      </c>
      <c r="CJ49" s="2221" t="s">
        <v>21</v>
      </c>
      <c r="CK49" s="2221" t="s">
        <v>21</v>
      </c>
      <c r="CL49" s="2221">
        <v>81</v>
      </c>
      <c r="CM49" s="1350">
        <v>41730</v>
      </c>
      <c r="CN49" s="626">
        <v>41730</v>
      </c>
    </row>
    <row r="50" spans="1:92" ht="15" customHeight="1">
      <c r="A50" s="1380"/>
      <c r="B50" s="1035">
        <v>42095</v>
      </c>
      <c r="C50" s="1381"/>
      <c r="D50" s="2221">
        <v>1023456</v>
      </c>
      <c r="E50" s="2221">
        <v>1025474</v>
      </c>
      <c r="F50" s="2221">
        <v>672383</v>
      </c>
      <c r="G50" s="2221">
        <v>3320</v>
      </c>
      <c r="H50" s="2221">
        <v>349771</v>
      </c>
      <c r="I50" s="2221">
        <v>308420</v>
      </c>
      <c r="J50" s="2221">
        <v>41351</v>
      </c>
      <c r="K50" s="2221">
        <v>596</v>
      </c>
      <c r="L50" s="2221">
        <v>92733</v>
      </c>
      <c r="M50" s="2221">
        <v>3679</v>
      </c>
      <c r="N50" s="2221">
        <v>3467</v>
      </c>
      <c r="O50" s="2221" t="s">
        <v>21</v>
      </c>
      <c r="P50" s="2221">
        <v>116</v>
      </c>
      <c r="Q50" s="2221">
        <v>3351</v>
      </c>
      <c r="R50" s="2221">
        <v>39</v>
      </c>
      <c r="S50" s="2221">
        <v>3312</v>
      </c>
      <c r="T50" s="2221">
        <v>214</v>
      </c>
      <c r="U50" s="2221">
        <v>26</v>
      </c>
      <c r="V50" s="1350">
        <v>42095</v>
      </c>
      <c r="W50" s="626">
        <v>42095</v>
      </c>
      <c r="X50" s="1380"/>
      <c r="Y50" s="1035">
        <v>42095</v>
      </c>
      <c r="Z50" s="1381"/>
      <c r="AA50" s="2221">
        <v>664605</v>
      </c>
      <c r="AB50" s="2221">
        <v>667801</v>
      </c>
      <c r="AC50" s="2221">
        <v>434298</v>
      </c>
      <c r="AD50" s="2221" t="s">
        <v>21</v>
      </c>
      <c r="AE50" s="2221">
        <v>233503</v>
      </c>
      <c r="AF50" s="2221">
        <v>218986</v>
      </c>
      <c r="AG50" s="2221">
        <v>14517</v>
      </c>
      <c r="AH50" s="2221">
        <v>1</v>
      </c>
      <c r="AI50" s="2221">
        <v>71561</v>
      </c>
      <c r="AJ50" s="2221">
        <v>119497</v>
      </c>
      <c r="AK50" s="2221">
        <v>118987</v>
      </c>
      <c r="AL50" s="2221">
        <v>94788</v>
      </c>
      <c r="AM50" s="2221" t="s">
        <v>21</v>
      </c>
      <c r="AN50" s="2221">
        <v>24199</v>
      </c>
      <c r="AO50" s="2221">
        <v>16736</v>
      </c>
      <c r="AP50" s="2221">
        <v>7463</v>
      </c>
      <c r="AQ50" s="2221" t="s">
        <v>21</v>
      </c>
      <c r="AR50" s="2221">
        <v>4986</v>
      </c>
      <c r="AS50" s="1350">
        <v>42095</v>
      </c>
      <c r="AT50" s="626">
        <v>42095</v>
      </c>
      <c r="AU50" s="1380"/>
      <c r="AV50" s="1035">
        <v>42095</v>
      </c>
      <c r="AW50" s="1381"/>
      <c r="AX50" s="2221">
        <v>6281208</v>
      </c>
      <c r="AY50" s="2221">
        <v>5921768</v>
      </c>
      <c r="AZ50" s="2221">
        <v>5921768</v>
      </c>
      <c r="BA50" s="2221" t="s">
        <v>21</v>
      </c>
      <c r="BB50" s="2221" t="s">
        <v>21</v>
      </c>
      <c r="BC50" s="2221" t="s">
        <v>21</v>
      </c>
      <c r="BD50" s="2221" t="s">
        <v>21</v>
      </c>
      <c r="BE50" s="2221">
        <v>212661</v>
      </c>
      <c r="BF50" s="2221">
        <v>644499</v>
      </c>
      <c r="BG50" s="2221">
        <v>106367</v>
      </c>
      <c r="BH50" s="2221">
        <v>106283</v>
      </c>
      <c r="BI50" s="2221">
        <v>64887</v>
      </c>
      <c r="BJ50" s="2221">
        <v>35407</v>
      </c>
      <c r="BK50" s="2221">
        <v>5989</v>
      </c>
      <c r="BL50" s="2221">
        <v>4201</v>
      </c>
      <c r="BM50" s="2221">
        <v>1788</v>
      </c>
      <c r="BN50" s="2221" t="s">
        <v>21</v>
      </c>
      <c r="BO50" s="2221">
        <v>545</v>
      </c>
      <c r="BP50" s="1350">
        <v>42095</v>
      </c>
      <c r="BQ50" s="626">
        <v>42095</v>
      </c>
      <c r="BR50" s="1380"/>
      <c r="BS50" s="1035">
        <v>42095</v>
      </c>
      <c r="BT50" s="1381"/>
      <c r="BU50" s="2221">
        <v>12291102</v>
      </c>
      <c r="BV50" s="2221">
        <v>12290884</v>
      </c>
      <c r="BW50" s="2221">
        <v>12290884</v>
      </c>
      <c r="BX50" s="2221" t="s">
        <v>21</v>
      </c>
      <c r="BY50" s="2221" t="s">
        <v>21</v>
      </c>
      <c r="BZ50" s="2221" t="s">
        <v>21</v>
      </c>
      <c r="CA50" s="2221" t="s">
        <v>21</v>
      </c>
      <c r="CB50" s="2221" t="s">
        <v>21</v>
      </c>
      <c r="CC50" s="2221">
        <v>4260</v>
      </c>
      <c r="CD50" s="2221">
        <v>55341</v>
      </c>
      <c r="CE50" s="2221">
        <v>55310</v>
      </c>
      <c r="CF50" s="2221">
        <v>55310</v>
      </c>
      <c r="CG50" s="2221" t="s">
        <v>21</v>
      </c>
      <c r="CH50" s="2221" t="s">
        <v>21</v>
      </c>
      <c r="CI50" s="2221" t="s">
        <v>21</v>
      </c>
      <c r="CJ50" s="2221" t="s">
        <v>21</v>
      </c>
      <c r="CK50" s="2221" t="s">
        <v>21</v>
      </c>
      <c r="CL50" s="2221">
        <v>111</v>
      </c>
      <c r="CM50" s="1350">
        <v>42095</v>
      </c>
      <c r="CN50" s="626">
        <v>42095</v>
      </c>
    </row>
    <row r="51" spans="1:92" ht="7.5" customHeight="1">
      <c r="A51" s="1380"/>
      <c r="B51" s="1039"/>
      <c r="C51" s="1381"/>
      <c r="D51" s="2221"/>
      <c r="E51" s="2221"/>
      <c r="F51" s="2221"/>
      <c r="G51" s="2221"/>
      <c r="H51" s="2221"/>
      <c r="I51" s="2221"/>
      <c r="J51" s="2221"/>
      <c r="K51" s="2221"/>
      <c r="L51" s="2221"/>
      <c r="M51" s="2221"/>
      <c r="N51" s="2221"/>
      <c r="O51" s="2221"/>
      <c r="P51" s="2221"/>
      <c r="Q51" s="2221"/>
      <c r="R51" s="2221"/>
      <c r="S51" s="2221"/>
      <c r="T51" s="2221"/>
      <c r="U51" s="2221"/>
      <c r="V51" s="1349"/>
      <c r="W51" s="486"/>
      <c r="X51" s="1380"/>
      <c r="Y51" s="1039"/>
      <c r="Z51" s="1381"/>
      <c r="AA51" s="2221"/>
      <c r="AB51" s="2221"/>
      <c r="AC51" s="2221"/>
      <c r="AD51" s="2221"/>
      <c r="AE51" s="2221"/>
      <c r="AF51" s="2221"/>
      <c r="AG51" s="2221"/>
      <c r="AH51" s="2221"/>
      <c r="AI51" s="2221"/>
      <c r="AJ51" s="2221"/>
      <c r="AK51" s="2221"/>
      <c r="AL51" s="2221"/>
      <c r="AM51" s="2221"/>
      <c r="AN51" s="2221"/>
      <c r="AO51" s="2221"/>
      <c r="AP51" s="2221"/>
      <c r="AQ51" s="2221"/>
      <c r="AR51" s="2221"/>
      <c r="AS51" s="1349"/>
      <c r="AT51" s="486"/>
      <c r="AU51" s="1380"/>
      <c r="AV51" s="1039"/>
      <c r="AW51" s="1381"/>
      <c r="AX51" s="2221"/>
      <c r="AY51" s="2221"/>
      <c r="AZ51" s="2221"/>
      <c r="BA51" s="2221"/>
      <c r="BB51" s="2221"/>
      <c r="BC51" s="2221"/>
      <c r="BD51" s="2221"/>
      <c r="BE51" s="2221"/>
      <c r="BF51" s="2221"/>
      <c r="BG51" s="2221"/>
      <c r="BH51" s="2221"/>
      <c r="BI51" s="2221"/>
      <c r="BJ51" s="2221"/>
      <c r="BK51" s="2221"/>
      <c r="BL51" s="2221"/>
      <c r="BM51" s="2221"/>
      <c r="BN51" s="2221"/>
      <c r="BO51" s="2221"/>
      <c r="BP51" s="1349"/>
      <c r="BQ51" s="486"/>
      <c r="BR51" s="1380"/>
      <c r="BS51" s="1039"/>
      <c r="BT51" s="1381"/>
      <c r="BU51" s="2221"/>
      <c r="BV51" s="2221"/>
      <c r="BW51" s="2221"/>
      <c r="BX51" s="2221"/>
      <c r="BY51" s="2221"/>
      <c r="BZ51" s="2221"/>
      <c r="CA51" s="2221"/>
      <c r="CB51" s="2221"/>
      <c r="CC51" s="2221"/>
      <c r="CD51" s="2221"/>
      <c r="CE51" s="2221"/>
      <c r="CF51" s="2221"/>
      <c r="CG51" s="2221"/>
      <c r="CH51" s="2221"/>
      <c r="CI51" s="2221"/>
      <c r="CJ51" s="2221"/>
      <c r="CK51" s="2221"/>
      <c r="CL51" s="2221"/>
      <c r="CM51" s="1349"/>
      <c r="CN51" s="486"/>
    </row>
    <row r="52" spans="1:92" ht="15" customHeight="1">
      <c r="A52" s="1382" t="s">
        <v>1535</v>
      </c>
      <c r="B52" s="1041" t="s">
        <v>23</v>
      </c>
      <c r="C52" s="1383" t="s">
        <v>164</v>
      </c>
      <c r="D52" s="2221">
        <v>300004</v>
      </c>
      <c r="E52" s="2221">
        <v>298457</v>
      </c>
      <c r="F52" s="2221">
        <v>206987</v>
      </c>
      <c r="G52" s="2221">
        <v>342</v>
      </c>
      <c r="H52" s="2221">
        <v>91128</v>
      </c>
      <c r="I52" s="2221">
        <v>79962</v>
      </c>
      <c r="J52" s="2221">
        <v>11166</v>
      </c>
      <c r="K52" s="2221">
        <v>153</v>
      </c>
      <c r="L52" s="2221">
        <v>92733</v>
      </c>
      <c r="M52" s="2221">
        <v>944</v>
      </c>
      <c r="N52" s="2221">
        <v>890</v>
      </c>
      <c r="O52" s="2221" t="s">
        <v>21</v>
      </c>
      <c r="P52" s="2221">
        <v>25</v>
      </c>
      <c r="Q52" s="2221">
        <v>865</v>
      </c>
      <c r="R52" s="2221">
        <v>7</v>
      </c>
      <c r="S52" s="2221">
        <v>858</v>
      </c>
      <c r="T52" s="2221">
        <v>51</v>
      </c>
      <c r="U52" s="2221">
        <v>26</v>
      </c>
      <c r="V52" s="1351" t="s">
        <v>25</v>
      </c>
      <c r="W52" s="630" t="s">
        <v>1536</v>
      </c>
      <c r="X52" s="1382" t="s">
        <v>1535</v>
      </c>
      <c r="Y52" s="1041" t="s">
        <v>23</v>
      </c>
      <c r="Z52" s="1383" t="s">
        <v>164</v>
      </c>
      <c r="AA52" s="2221">
        <v>208340</v>
      </c>
      <c r="AB52" s="2221">
        <v>206018</v>
      </c>
      <c r="AC52" s="2221">
        <v>141124</v>
      </c>
      <c r="AD52" s="2221" t="s">
        <v>21</v>
      </c>
      <c r="AE52" s="2221">
        <v>64894</v>
      </c>
      <c r="AF52" s="2221">
        <v>60158</v>
      </c>
      <c r="AG52" s="2221">
        <v>4736</v>
      </c>
      <c r="AH52" s="2221" t="s">
        <v>21</v>
      </c>
      <c r="AI52" s="2221">
        <v>71561</v>
      </c>
      <c r="AJ52" s="2221">
        <v>34321</v>
      </c>
      <c r="AK52" s="2221">
        <v>32119</v>
      </c>
      <c r="AL52" s="2221">
        <v>25587</v>
      </c>
      <c r="AM52" s="2221" t="s">
        <v>21</v>
      </c>
      <c r="AN52" s="2221">
        <v>6532</v>
      </c>
      <c r="AO52" s="2221">
        <v>4726</v>
      </c>
      <c r="AP52" s="2221">
        <v>1806</v>
      </c>
      <c r="AQ52" s="2221" t="s">
        <v>21</v>
      </c>
      <c r="AR52" s="2221">
        <v>4986</v>
      </c>
      <c r="AS52" s="1351" t="s">
        <v>25</v>
      </c>
      <c r="AT52" s="630" t="s">
        <v>1536</v>
      </c>
      <c r="AU52" s="1382" t="s">
        <v>1535</v>
      </c>
      <c r="AV52" s="1041" t="s">
        <v>23</v>
      </c>
      <c r="AW52" s="1383" t="s">
        <v>164</v>
      </c>
      <c r="AX52" s="2221">
        <v>1744043</v>
      </c>
      <c r="AY52" s="2221">
        <v>1582985</v>
      </c>
      <c r="AZ52" s="2221">
        <v>1582985</v>
      </c>
      <c r="BA52" s="2221" t="s">
        <v>21</v>
      </c>
      <c r="BB52" s="2221" t="s">
        <v>21</v>
      </c>
      <c r="BC52" s="2221" t="s">
        <v>21</v>
      </c>
      <c r="BD52" s="2221" t="s">
        <v>21</v>
      </c>
      <c r="BE52" s="2221">
        <v>51841</v>
      </c>
      <c r="BF52" s="2221">
        <v>644499</v>
      </c>
      <c r="BG52" s="2221">
        <v>29519</v>
      </c>
      <c r="BH52" s="2221">
        <v>29459</v>
      </c>
      <c r="BI52" s="2221">
        <v>18662</v>
      </c>
      <c r="BJ52" s="2221">
        <v>9069</v>
      </c>
      <c r="BK52" s="2221">
        <v>1728</v>
      </c>
      <c r="BL52" s="2221">
        <v>1255</v>
      </c>
      <c r="BM52" s="2221">
        <v>473</v>
      </c>
      <c r="BN52" s="2221" t="s">
        <v>21</v>
      </c>
      <c r="BO52" s="2221">
        <v>545</v>
      </c>
      <c r="BP52" s="1351" t="s">
        <v>25</v>
      </c>
      <c r="BQ52" s="630" t="s">
        <v>1536</v>
      </c>
      <c r="BR52" s="1382" t="s">
        <v>1535</v>
      </c>
      <c r="BS52" s="1041" t="s">
        <v>23</v>
      </c>
      <c r="BT52" s="1383" t="s">
        <v>164</v>
      </c>
      <c r="BU52" s="2221">
        <v>3209166</v>
      </c>
      <c r="BV52" s="2221">
        <v>3208921</v>
      </c>
      <c r="BW52" s="2221">
        <v>3208921</v>
      </c>
      <c r="BX52" s="2221" t="s">
        <v>21</v>
      </c>
      <c r="BY52" s="2221" t="s">
        <v>21</v>
      </c>
      <c r="BZ52" s="2221" t="s">
        <v>21</v>
      </c>
      <c r="CA52" s="2221" t="s">
        <v>21</v>
      </c>
      <c r="CB52" s="2221" t="s">
        <v>21</v>
      </c>
      <c r="CC52" s="2221">
        <v>4260</v>
      </c>
      <c r="CD52" s="2221">
        <v>15976</v>
      </c>
      <c r="CE52" s="2221">
        <v>15963</v>
      </c>
      <c r="CF52" s="2221">
        <v>15963</v>
      </c>
      <c r="CG52" s="2221" t="s">
        <v>21</v>
      </c>
      <c r="CH52" s="2221" t="s">
        <v>21</v>
      </c>
      <c r="CI52" s="2221" t="s">
        <v>21</v>
      </c>
      <c r="CJ52" s="2221" t="s">
        <v>21</v>
      </c>
      <c r="CK52" s="2221" t="s">
        <v>21</v>
      </c>
      <c r="CL52" s="2221">
        <v>111</v>
      </c>
      <c r="CM52" s="1351" t="s">
        <v>25</v>
      </c>
      <c r="CN52" s="630" t="s">
        <v>1536</v>
      </c>
    </row>
    <row r="53" spans="1:92" ht="15" customHeight="1">
      <c r="A53" s="1384" t="s">
        <v>26</v>
      </c>
      <c r="B53" s="1044" t="s">
        <v>26</v>
      </c>
      <c r="C53" s="1383" t="s">
        <v>165</v>
      </c>
      <c r="D53" s="2221">
        <v>293058</v>
      </c>
      <c r="E53" s="2221">
        <v>293803</v>
      </c>
      <c r="F53" s="2221">
        <v>209559</v>
      </c>
      <c r="G53" s="2221">
        <v>617</v>
      </c>
      <c r="H53" s="2221">
        <v>83627</v>
      </c>
      <c r="I53" s="2221">
        <v>72756</v>
      </c>
      <c r="J53" s="2221">
        <v>10871</v>
      </c>
      <c r="K53" s="2221">
        <v>218</v>
      </c>
      <c r="L53" s="2221">
        <v>92053</v>
      </c>
      <c r="M53" s="2221">
        <v>946</v>
      </c>
      <c r="N53" s="2221">
        <v>896</v>
      </c>
      <c r="O53" s="2221" t="s">
        <v>21</v>
      </c>
      <c r="P53" s="2221">
        <v>24</v>
      </c>
      <c r="Q53" s="2221">
        <v>872</v>
      </c>
      <c r="R53" s="2221">
        <v>9</v>
      </c>
      <c r="S53" s="2221">
        <v>863</v>
      </c>
      <c r="T53" s="2221">
        <v>51</v>
      </c>
      <c r="U53" s="2221">
        <v>25</v>
      </c>
      <c r="V53" s="1351" t="s">
        <v>27</v>
      </c>
      <c r="W53" s="630" t="s">
        <v>26</v>
      </c>
      <c r="X53" s="1384" t="s">
        <v>26</v>
      </c>
      <c r="Y53" s="1044" t="s">
        <v>26</v>
      </c>
      <c r="Z53" s="1383" t="s">
        <v>165</v>
      </c>
      <c r="AA53" s="2221">
        <v>202540</v>
      </c>
      <c r="AB53" s="2221">
        <v>205960</v>
      </c>
      <c r="AC53" s="2221">
        <v>148418</v>
      </c>
      <c r="AD53" s="2221" t="s">
        <v>21</v>
      </c>
      <c r="AE53" s="2221">
        <v>57542</v>
      </c>
      <c r="AF53" s="2221">
        <v>53528</v>
      </c>
      <c r="AG53" s="2221">
        <v>4014</v>
      </c>
      <c r="AH53" s="2221">
        <v>45</v>
      </c>
      <c r="AI53" s="2221">
        <v>68119</v>
      </c>
      <c r="AJ53" s="2221">
        <v>25495</v>
      </c>
      <c r="AK53" s="2221">
        <v>24995</v>
      </c>
      <c r="AL53" s="2221">
        <v>20438</v>
      </c>
      <c r="AM53" s="2221" t="s">
        <v>21</v>
      </c>
      <c r="AN53" s="2221">
        <v>4557</v>
      </c>
      <c r="AO53" s="2221">
        <v>2635</v>
      </c>
      <c r="AP53" s="2221">
        <v>1922</v>
      </c>
      <c r="AQ53" s="2221" t="s">
        <v>21</v>
      </c>
      <c r="AR53" s="2221">
        <v>5485</v>
      </c>
      <c r="AS53" s="1351" t="s">
        <v>27</v>
      </c>
      <c r="AT53" s="630" t="s">
        <v>26</v>
      </c>
      <c r="AU53" s="1384" t="s">
        <v>26</v>
      </c>
      <c r="AV53" s="1044" t="s">
        <v>26</v>
      </c>
      <c r="AW53" s="1383" t="s">
        <v>165</v>
      </c>
      <c r="AX53" s="2221">
        <v>1463899</v>
      </c>
      <c r="AY53" s="2221">
        <v>1372985</v>
      </c>
      <c r="AZ53" s="2221">
        <v>1372985</v>
      </c>
      <c r="BA53" s="2221" t="s">
        <v>21</v>
      </c>
      <c r="BB53" s="2221" t="s">
        <v>21</v>
      </c>
      <c r="BC53" s="2221" t="s">
        <v>21</v>
      </c>
      <c r="BD53" s="2221" t="s">
        <v>21</v>
      </c>
      <c r="BE53" s="2221">
        <v>53056</v>
      </c>
      <c r="BF53" s="2221">
        <v>682358</v>
      </c>
      <c r="BG53" s="2221">
        <v>27470</v>
      </c>
      <c r="BH53" s="2221">
        <v>27397</v>
      </c>
      <c r="BI53" s="2221">
        <v>17125</v>
      </c>
      <c r="BJ53" s="2221">
        <v>8966</v>
      </c>
      <c r="BK53" s="2221">
        <v>1306</v>
      </c>
      <c r="BL53" s="2221">
        <v>842</v>
      </c>
      <c r="BM53" s="2221">
        <v>464</v>
      </c>
      <c r="BN53" s="2221" t="s">
        <v>21</v>
      </c>
      <c r="BO53" s="2221">
        <v>618</v>
      </c>
      <c r="BP53" s="1351" t="s">
        <v>27</v>
      </c>
      <c r="BQ53" s="630" t="s">
        <v>26</v>
      </c>
      <c r="BR53" s="1384" t="s">
        <v>26</v>
      </c>
      <c r="BS53" s="1044" t="s">
        <v>26</v>
      </c>
      <c r="BT53" s="1383" t="s">
        <v>165</v>
      </c>
      <c r="BU53" s="2221">
        <v>2980743</v>
      </c>
      <c r="BV53" s="2221">
        <v>2981268</v>
      </c>
      <c r="BW53" s="2221">
        <v>2981268</v>
      </c>
      <c r="BX53" s="2221" t="s">
        <v>21</v>
      </c>
      <c r="BY53" s="2221" t="s">
        <v>21</v>
      </c>
      <c r="BZ53" s="2221" t="s">
        <v>21</v>
      </c>
      <c r="CA53" s="2221" t="s">
        <v>21</v>
      </c>
      <c r="CB53" s="2221" t="s">
        <v>21</v>
      </c>
      <c r="CC53" s="2221">
        <v>3604</v>
      </c>
      <c r="CD53" s="2221">
        <v>13123</v>
      </c>
      <c r="CE53" s="2221">
        <v>13206</v>
      </c>
      <c r="CF53" s="2221">
        <v>13206</v>
      </c>
      <c r="CG53" s="2221" t="s">
        <v>21</v>
      </c>
      <c r="CH53" s="2221" t="s">
        <v>21</v>
      </c>
      <c r="CI53" s="2221" t="s">
        <v>21</v>
      </c>
      <c r="CJ53" s="2221" t="s">
        <v>21</v>
      </c>
      <c r="CK53" s="2221" t="s">
        <v>21</v>
      </c>
      <c r="CL53" s="2221">
        <v>28</v>
      </c>
      <c r="CM53" s="1351" t="s">
        <v>27</v>
      </c>
      <c r="CN53" s="630" t="s">
        <v>26</v>
      </c>
    </row>
    <row r="54" spans="1:92" ht="15" customHeight="1">
      <c r="A54" s="1382" t="s">
        <v>26</v>
      </c>
      <c r="B54" s="1041" t="s">
        <v>26</v>
      </c>
      <c r="C54" s="1383" t="s">
        <v>166</v>
      </c>
      <c r="D54" s="2221">
        <v>256838</v>
      </c>
      <c r="E54" s="2221">
        <v>258049</v>
      </c>
      <c r="F54" s="2221">
        <v>174716</v>
      </c>
      <c r="G54" s="2221">
        <v>777</v>
      </c>
      <c r="H54" s="2221">
        <v>82555</v>
      </c>
      <c r="I54" s="2221">
        <v>72809</v>
      </c>
      <c r="J54" s="2221">
        <v>9746</v>
      </c>
      <c r="K54" s="2221">
        <v>257</v>
      </c>
      <c r="L54" s="2221">
        <v>90477</v>
      </c>
      <c r="M54" s="2221">
        <v>959</v>
      </c>
      <c r="N54" s="2221">
        <v>911</v>
      </c>
      <c r="O54" s="2221" t="s">
        <v>21</v>
      </c>
      <c r="P54" s="2221">
        <v>38</v>
      </c>
      <c r="Q54" s="2221">
        <v>873</v>
      </c>
      <c r="R54" s="2221">
        <v>9</v>
      </c>
      <c r="S54" s="2221">
        <v>864</v>
      </c>
      <c r="T54" s="2221">
        <v>47</v>
      </c>
      <c r="U54" s="2221">
        <v>26</v>
      </c>
      <c r="V54" s="1351" t="s">
        <v>28</v>
      </c>
      <c r="W54" s="630" t="s">
        <v>26</v>
      </c>
      <c r="X54" s="1382" t="s">
        <v>26</v>
      </c>
      <c r="Y54" s="1041" t="s">
        <v>26</v>
      </c>
      <c r="Z54" s="1383" t="s">
        <v>166</v>
      </c>
      <c r="AA54" s="2221">
        <v>169222</v>
      </c>
      <c r="AB54" s="2221">
        <v>168756</v>
      </c>
      <c r="AC54" s="2221">
        <v>113690</v>
      </c>
      <c r="AD54" s="2221">
        <v>12</v>
      </c>
      <c r="AE54" s="2221">
        <v>55054</v>
      </c>
      <c r="AF54" s="2221">
        <v>51588</v>
      </c>
      <c r="AG54" s="2221">
        <v>3466</v>
      </c>
      <c r="AH54" s="2221">
        <v>107</v>
      </c>
      <c r="AI54" s="2221">
        <v>68974</v>
      </c>
      <c r="AJ54" s="2221">
        <v>31136</v>
      </c>
      <c r="AK54" s="2221">
        <v>32321</v>
      </c>
      <c r="AL54" s="2221">
        <v>26115</v>
      </c>
      <c r="AM54" s="2221" t="s">
        <v>21</v>
      </c>
      <c r="AN54" s="2221">
        <v>6206</v>
      </c>
      <c r="AO54" s="2221">
        <v>4815</v>
      </c>
      <c r="AP54" s="2221">
        <v>1391</v>
      </c>
      <c r="AQ54" s="2221" t="s">
        <v>21</v>
      </c>
      <c r="AR54" s="2221">
        <v>3515</v>
      </c>
      <c r="AS54" s="1351" t="s">
        <v>28</v>
      </c>
      <c r="AT54" s="630" t="s">
        <v>26</v>
      </c>
      <c r="AU54" s="1382" t="s">
        <v>26</v>
      </c>
      <c r="AV54" s="1041" t="s">
        <v>26</v>
      </c>
      <c r="AW54" s="1383" t="s">
        <v>166</v>
      </c>
      <c r="AX54" s="2221">
        <v>1376166</v>
      </c>
      <c r="AY54" s="2221">
        <v>1453762</v>
      </c>
      <c r="AZ54" s="2221">
        <v>1453762</v>
      </c>
      <c r="BA54" s="2221" t="s">
        <v>21</v>
      </c>
      <c r="BB54" s="2221" t="s">
        <v>21</v>
      </c>
      <c r="BC54" s="2221" t="s">
        <v>21</v>
      </c>
      <c r="BD54" s="2221" t="s">
        <v>21</v>
      </c>
      <c r="BE54" s="2221">
        <v>64122</v>
      </c>
      <c r="BF54" s="2221">
        <v>538041</v>
      </c>
      <c r="BG54" s="2221">
        <v>25779</v>
      </c>
      <c r="BH54" s="2221">
        <v>25624</v>
      </c>
      <c r="BI54" s="2221">
        <v>15522</v>
      </c>
      <c r="BJ54" s="2221">
        <v>8754</v>
      </c>
      <c r="BK54" s="2221">
        <v>1348</v>
      </c>
      <c r="BL54" s="2221">
        <v>937</v>
      </c>
      <c r="BM54" s="2221">
        <v>411</v>
      </c>
      <c r="BN54" s="2221" t="s">
        <v>21</v>
      </c>
      <c r="BO54" s="2221">
        <v>772</v>
      </c>
      <c r="BP54" s="1351" t="s">
        <v>28</v>
      </c>
      <c r="BQ54" s="630" t="s">
        <v>26</v>
      </c>
      <c r="BR54" s="1382" t="s">
        <v>26</v>
      </c>
      <c r="BS54" s="1041" t="s">
        <v>26</v>
      </c>
      <c r="BT54" s="1383" t="s">
        <v>166</v>
      </c>
      <c r="BU54" s="2221">
        <v>3011075</v>
      </c>
      <c r="BV54" s="2221">
        <v>3010674</v>
      </c>
      <c r="BW54" s="2221">
        <v>3010674</v>
      </c>
      <c r="BX54" s="2221" t="s">
        <v>21</v>
      </c>
      <c r="BY54" s="2221" t="s">
        <v>21</v>
      </c>
      <c r="BZ54" s="2221" t="s">
        <v>21</v>
      </c>
      <c r="CA54" s="2221" t="s">
        <v>21</v>
      </c>
      <c r="CB54" s="2221" t="s">
        <v>21</v>
      </c>
      <c r="CC54" s="2221">
        <v>4072</v>
      </c>
      <c r="CD54" s="2221">
        <v>8344</v>
      </c>
      <c r="CE54" s="2221">
        <v>8335</v>
      </c>
      <c r="CF54" s="2221">
        <v>8335</v>
      </c>
      <c r="CG54" s="2221" t="s">
        <v>21</v>
      </c>
      <c r="CH54" s="2221" t="s">
        <v>21</v>
      </c>
      <c r="CI54" s="2221" t="s">
        <v>21</v>
      </c>
      <c r="CJ54" s="2221" t="s">
        <v>21</v>
      </c>
      <c r="CK54" s="2221" t="s">
        <v>21</v>
      </c>
      <c r="CL54" s="2221">
        <v>37</v>
      </c>
      <c r="CM54" s="1351" t="s">
        <v>28</v>
      </c>
      <c r="CN54" s="630" t="s">
        <v>26</v>
      </c>
    </row>
    <row r="55" spans="1:92" ht="15" customHeight="1">
      <c r="A55" s="1382" t="s">
        <v>26</v>
      </c>
      <c r="B55" s="1041" t="s">
        <v>26</v>
      </c>
      <c r="C55" s="1383" t="s">
        <v>167</v>
      </c>
      <c r="D55" s="2221">
        <v>288931</v>
      </c>
      <c r="E55" s="2221">
        <v>288253</v>
      </c>
      <c r="F55" s="2221">
        <v>202930</v>
      </c>
      <c r="G55" s="2221">
        <v>180</v>
      </c>
      <c r="H55" s="2221">
        <v>85143</v>
      </c>
      <c r="I55" s="2221">
        <v>74490</v>
      </c>
      <c r="J55" s="2221">
        <v>10652</v>
      </c>
      <c r="K55" s="2221">
        <v>147</v>
      </c>
      <c r="L55" s="2221">
        <v>90199</v>
      </c>
      <c r="M55" s="2221">
        <v>1119</v>
      </c>
      <c r="N55" s="2221">
        <v>1084</v>
      </c>
      <c r="O55" s="2221">
        <v>201</v>
      </c>
      <c r="P55" s="2221">
        <v>32</v>
      </c>
      <c r="Q55" s="2221">
        <v>851</v>
      </c>
      <c r="R55" s="2221">
        <v>10</v>
      </c>
      <c r="S55" s="2221">
        <v>841</v>
      </c>
      <c r="T55" s="2221">
        <v>46</v>
      </c>
      <c r="U55" s="2221">
        <v>26</v>
      </c>
      <c r="V55" s="1351" t="s">
        <v>29</v>
      </c>
      <c r="W55" s="630" t="s">
        <v>26</v>
      </c>
      <c r="X55" s="1382" t="s">
        <v>26</v>
      </c>
      <c r="Y55" s="1041" t="s">
        <v>26</v>
      </c>
      <c r="Z55" s="1383" t="s">
        <v>167</v>
      </c>
      <c r="AA55" s="2221">
        <v>199943</v>
      </c>
      <c r="AB55" s="2221">
        <v>198801</v>
      </c>
      <c r="AC55" s="2221">
        <v>141596</v>
      </c>
      <c r="AD55" s="2221" t="s">
        <v>21</v>
      </c>
      <c r="AE55" s="2221">
        <v>57205</v>
      </c>
      <c r="AF55" s="2221">
        <v>53561</v>
      </c>
      <c r="AG55" s="2221">
        <v>3644</v>
      </c>
      <c r="AH55" s="2221" t="s">
        <v>21</v>
      </c>
      <c r="AI55" s="2221">
        <v>69475</v>
      </c>
      <c r="AJ55" s="2221">
        <v>31605</v>
      </c>
      <c r="AK55" s="2221">
        <v>31243</v>
      </c>
      <c r="AL55" s="2221">
        <v>23828</v>
      </c>
      <c r="AM55" s="2221" t="s">
        <v>21</v>
      </c>
      <c r="AN55" s="2221">
        <v>7415</v>
      </c>
      <c r="AO55" s="2221">
        <v>5439</v>
      </c>
      <c r="AP55" s="2221">
        <v>1976</v>
      </c>
      <c r="AQ55" s="2221" t="s">
        <v>21</v>
      </c>
      <c r="AR55" s="2221">
        <v>3877</v>
      </c>
      <c r="AS55" s="1351" t="s">
        <v>29</v>
      </c>
      <c r="AT55" s="630" t="s">
        <v>26</v>
      </c>
      <c r="AU55" s="1382" t="s">
        <v>26</v>
      </c>
      <c r="AV55" s="1041" t="s">
        <v>26</v>
      </c>
      <c r="AW55" s="1383" t="s">
        <v>167</v>
      </c>
      <c r="AX55" s="2221">
        <v>1560997</v>
      </c>
      <c r="AY55" s="2221">
        <v>1513840</v>
      </c>
      <c r="AZ55" s="2221">
        <v>1513840</v>
      </c>
      <c r="BA55" s="2221" t="s">
        <v>21</v>
      </c>
      <c r="BB55" s="2221" t="s">
        <v>21</v>
      </c>
      <c r="BC55" s="2221" t="s">
        <v>21</v>
      </c>
      <c r="BD55" s="2221" t="s">
        <v>21</v>
      </c>
      <c r="BE55" s="2221">
        <v>51074</v>
      </c>
      <c r="BF55" s="2221">
        <v>534126</v>
      </c>
      <c r="BG55" s="2221">
        <v>27791</v>
      </c>
      <c r="BH55" s="2221">
        <v>27993</v>
      </c>
      <c r="BI55" s="2221">
        <v>17128</v>
      </c>
      <c r="BJ55" s="2221">
        <v>9369</v>
      </c>
      <c r="BK55" s="2221">
        <v>1496</v>
      </c>
      <c r="BL55" s="2221">
        <v>1013</v>
      </c>
      <c r="BM55" s="2221">
        <v>483</v>
      </c>
      <c r="BN55" s="2221" t="s">
        <v>21</v>
      </c>
      <c r="BO55" s="2221">
        <v>572</v>
      </c>
      <c r="BP55" s="1351" t="s">
        <v>29</v>
      </c>
      <c r="BQ55" s="630" t="s">
        <v>26</v>
      </c>
      <c r="BR55" s="1382" t="s">
        <v>26</v>
      </c>
      <c r="BS55" s="1041" t="s">
        <v>26</v>
      </c>
      <c r="BT55" s="1383" t="s">
        <v>167</v>
      </c>
      <c r="BU55" s="2221">
        <v>2978532</v>
      </c>
      <c r="BV55" s="2221">
        <v>2978547</v>
      </c>
      <c r="BW55" s="2221">
        <v>2978547</v>
      </c>
      <c r="BX55" s="2221" t="s">
        <v>21</v>
      </c>
      <c r="BY55" s="2221" t="s">
        <v>21</v>
      </c>
      <c r="BZ55" s="2221" t="s">
        <v>21</v>
      </c>
      <c r="CA55" s="2221" t="s">
        <v>21</v>
      </c>
      <c r="CB55" s="2221" t="s">
        <v>21</v>
      </c>
      <c r="CC55" s="2221">
        <v>3790</v>
      </c>
      <c r="CD55" s="2221">
        <v>11595</v>
      </c>
      <c r="CE55" s="2221">
        <v>11605</v>
      </c>
      <c r="CF55" s="2221">
        <v>11605</v>
      </c>
      <c r="CG55" s="2221" t="s">
        <v>21</v>
      </c>
      <c r="CH55" s="2221" t="s">
        <v>21</v>
      </c>
      <c r="CI55" s="2221" t="s">
        <v>21</v>
      </c>
      <c r="CJ55" s="2221" t="s">
        <v>21</v>
      </c>
      <c r="CK55" s="2221" t="s">
        <v>21</v>
      </c>
      <c r="CL55" s="2221">
        <v>29</v>
      </c>
      <c r="CM55" s="1351" t="s">
        <v>29</v>
      </c>
      <c r="CN55" s="630" t="s">
        <v>26</v>
      </c>
    </row>
    <row r="56" spans="1:92" ht="7.5" customHeight="1">
      <c r="A56" s="1380"/>
      <c r="B56" s="1039"/>
      <c r="C56" s="134"/>
      <c r="D56" s="2221"/>
      <c r="E56" s="2221"/>
      <c r="F56" s="2221"/>
      <c r="G56" s="2221"/>
      <c r="H56" s="2221"/>
      <c r="I56" s="2221"/>
      <c r="J56" s="2221"/>
      <c r="K56" s="2221"/>
      <c r="L56" s="2221"/>
      <c r="M56" s="2221"/>
      <c r="N56" s="2221"/>
      <c r="O56" s="2221"/>
      <c r="P56" s="2221"/>
      <c r="Q56" s="2221"/>
      <c r="R56" s="2221"/>
      <c r="S56" s="2221"/>
      <c r="T56" s="2221"/>
      <c r="U56" s="2221"/>
      <c r="V56" s="1352"/>
      <c r="W56" s="490"/>
      <c r="X56" s="1380"/>
      <c r="Y56" s="1039"/>
      <c r="Z56" s="134"/>
      <c r="AA56" s="2221"/>
      <c r="AB56" s="2221"/>
      <c r="AC56" s="2221"/>
      <c r="AD56" s="2221"/>
      <c r="AE56" s="2221"/>
      <c r="AF56" s="2221"/>
      <c r="AG56" s="2221"/>
      <c r="AH56" s="2221"/>
      <c r="AI56" s="2221"/>
      <c r="AJ56" s="2221"/>
      <c r="AK56" s="2221"/>
      <c r="AL56" s="2221"/>
      <c r="AM56" s="2221"/>
      <c r="AN56" s="2221"/>
      <c r="AO56" s="2221"/>
      <c r="AP56" s="2221"/>
      <c r="AQ56" s="2221"/>
      <c r="AR56" s="2221"/>
      <c r="AS56" s="1352"/>
      <c r="AT56" s="490"/>
      <c r="AU56" s="1380"/>
      <c r="AV56" s="1039"/>
      <c r="AW56" s="134"/>
      <c r="AX56" s="2221"/>
      <c r="AY56" s="2221"/>
      <c r="AZ56" s="2221"/>
      <c r="BA56" s="2221"/>
      <c r="BB56" s="2221"/>
      <c r="BC56" s="2221"/>
      <c r="BD56" s="2221"/>
      <c r="BE56" s="2221"/>
      <c r="BF56" s="2221"/>
      <c r="BG56" s="2221"/>
      <c r="BH56" s="2221"/>
      <c r="BI56" s="2221"/>
      <c r="BJ56" s="2221"/>
      <c r="BK56" s="2221"/>
      <c r="BL56" s="2221"/>
      <c r="BM56" s="2221"/>
      <c r="BN56" s="2221"/>
      <c r="BO56" s="2221"/>
      <c r="BP56" s="1352"/>
      <c r="BQ56" s="490"/>
      <c r="BR56" s="1380"/>
      <c r="BS56" s="1039"/>
      <c r="BT56" s="134"/>
      <c r="BU56" s="2221"/>
      <c r="BV56" s="2221"/>
      <c r="BW56" s="2221"/>
      <c r="BX56" s="2221"/>
      <c r="BY56" s="2221"/>
      <c r="BZ56" s="2221"/>
      <c r="CA56" s="2221"/>
      <c r="CB56" s="2221"/>
      <c r="CC56" s="2221"/>
      <c r="CD56" s="2221"/>
      <c r="CE56" s="2221"/>
      <c r="CF56" s="2221"/>
      <c r="CG56" s="2221"/>
      <c r="CH56" s="2221"/>
      <c r="CI56" s="2221"/>
      <c r="CJ56" s="2221"/>
      <c r="CK56" s="2221"/>
      <c r="CL56" s="2221"/>
      <c r="CM56" s="1352"/>
      <c r="CN56" s="490"/>
    </row>
    <row r="57" spans="1:92" ht="15" customHeight="1">
      <c r="A57" s="1384" t="s">
        <v>1535</v>
      </c>
      <c r="B57" s="1044" t="s">
        <v>23</v>
      </c>
      <c r="C57" s="1385" t="s">
        <v>168</v>
      </c>
      <c r="D57" s="2221">
        <v>90021</v>
      </c>
      <c r="E57" s="2221">
        <v>98015</v>
      </c>
      <c r="F57" s="2221">
        <v>66763</v>
      </c>
      <c r="G57" s="2221">
        <v>166</v>
      </c>
      <c r="H57" s="2221">
        <v>31086</v>
      </c>
      <c r="I57" s="2221">
        <v>27485</v>
      </c>
      <c r="J57" s="2221">
        <v>3601</v>
      </c>
      <c r="K57" s="2221">
        <v>55</v>
      </c>
      <c r="L57" s="2221">
        <v>83703</v>
      </c>
      <c r="M57" s="2221">
        <v>314</v>
      </c>
      <c r="N57" s="2221">
        <v>298</v>
      </c>
      <c r="O57" s="2221" t="s">
        <v>21</v>
      </c>
      <c r="P57" s="2221">
        <v>13</v>
      </c>
      <c r="Q57" s="2221">
        <v>285</v>
      </c>
      <c r="R57" s="2221">
        <v>2</v>
      </c>
      <c r="S57" s="2221">
        <v>283</v>
      </c>
      <c r="T57" s="2221">
        <v>16</v>
      </c>
      <c r="U57" s="208">
        <v>23</v>
      </c>
      <c r="V57" s="1351" t="s">
        <v>30</v>
      </c>
      <c r="W57" s="630" t="s">
        <v>1536</v>
      </c>
      <c r="X57" s="1384" t="s">
        <v>1535</v>
      </c>
      <c r="Y57" s="1044" t="s">
        <v>23</v>
      </c>
      <c r="Z57" s="1385" t="s">
        <v>168</v>
      </c>
      <c r="AA57" s="2221">
        <v>57269</v>
      </c>
      <c r="AB57" s="2221">
        <v>64910</v>
      </c>
      <c r="AC57" s="2221">
        <v>43200</v>
      </c>
      <c r="AD57" s="2221" t="s">
        <v>21</v>
      </c>
      <c r="AE57" s="2221">
        <v>21710</v>
      </c>
      <c r="AF57" s="2221">
        <v>20247</v>
      </c>
      <c r="AG57" s="2221">
        <v>1463</v>
      </c>
      <c r="AH57" s="2221" t="s">
        <v>21</v>
      </c>
      <c r="AI57" s="2221">
        <v>61601</v>
      </c>
      <c r="AJ57" s="2221">
        <v>14959</v>
      </c>
      <c r="AK57" s="2221">
        <v>10798</v>
      </c>
      <c r="AL57" s="2221">
        <v>8643</v>
      </c>
      <c r="AM57" s="2221" t="s">
        <v>21</v>
      </c>
      <c r="AN57" s="2221">
        <v>2155</v>
      </c>
      <c r="AO57" s="2221">
        <v>1628</v>
      </c>
      <c r="AP57" s="2221">
        <v>527</v>
      </c>
      <c r="AQ57" s="2221" t="s">
        <v>21</v>
      </c>
      <c r="AR57" s="208">
        <v>6944</v>
      </c>
      <c r="AS57" s="1351" t="s">
        <v>30</v>
      </c>
      <c r="AT57" s="630" t="s">
        <v>1536</v>
      </c>
      <c r="AU57" s="1384" t="s">
        <v>1535</v>
      </c>
      <c r="AV57" s="1044" t="s">
        <v>23</v>
      </c>
      <c r="AW57" s="1385" t="s">
        <v>168</v>
      </c>
      <c r="AX57" s="2221">
        <v>712602</v>
      </c>
      <c r="AY57" s="2221">
        <v>528545</v>
      </c>
      <c r="AZ57" s="2221">
        <v>528545</v>
      </c>
      <c r="BA57" s="2221" t="s">
        <v>21</v>
      </c>
      <c r="BB57" s="2221" t="s">
        <v>21</v>
      </c>
      <c r="BC57" s="2221" t="s">
        <v>21</v>
      </c>
      <c r="BD57" s="2221" t="s">
        <v>21</v>
      </c>
      <c r="BE57" s="2221">
        <v>17004</v>
      </c>
      <c r="BF57" s="2221">
        <v>702327</v>
      </c>
      <c r="BG57" s="2221">
        <v>8730</v>
      </c>
      <c r="BH57" s="2221">
        <v>8824</v>
      </c>
      <c r="BI57" s="2221">
        <v>5598</v>
      </c>
      <c r="BJ57" s="2221">
        <v>2635</v>
      </c>
      <c r="BK57" s="2221">
        <v>591</v>
      </c>
      <c r="BL57" s="2221">
        <v>432</v>
      </c>
      <c r="BM57" s="2221">
        <v>159</v>
      </c>
      <c r="BN57" s="2221" t="s">
        <v>21</v>
      </c>
      <c r="BO57" s="208">
        <v>468</v>
      </c>
      <c r="BP57" s="1351" t="s">
        <v>30</v>
      </c>
      <c r="BQ57" s="630" t="s">
        <v>1536</v>
      </c>
      <c r="BR57" s="1384" t="s">
        <v>1535</v>
      </c>
      <c r="BS57" s="1044" t="s">
        <v>23</v>
      </c>
      <c r="BT57" s="1385" t="s">
        <v>168</v>
      </c>
      <c r="BU57" s="2221">
        <v>1064565</v>
      </c>
      <c r="BV57" s="2221">
        <v>1064598</v>
      </c>
      <c r="BW57" s="2221">
        <v>1064598</v>
      </c>
      <c r="BX57" s="2221" t="s">
        <v>21</v>
      </c>
      <c r="BY57" s="2221" t="s">
        <v>21</v>
      </c>
      <c r="BZ57" s="2221" t="s">
        <v>21</v>
      </c>
      <c r="CA57" s="2221" t="s">
        <v>21</v>
      </c>
      <c r="CB57" s="2221" t="s">
        <v>21</v>
      </c>
      <c r="CC57" s="2221">
        <v>3959</v>
      </c>
      <c r="CD57" s="2221">
        <v>5003</v>
      </c>
      <c r="CE57" s="2221">
        <v>5003</v>
      </c>
      <c r="CF57" s="2221">
        <v>5003</v>
      </c>
      <c r="CG57" s="2221" t="s">
        <v>21</v>
      </c>
      <c r="CH57" s="2221" t="s">
        <v>21</v>
      </c>
      <c r="CI57" s="2221" t="s">
        <v>21</v>
      </c>
      <c r="CJ57" s="2221" t="s">
        <v>21</v>
      </c>
      <c r="CK57" s="2221" t="s">
        <v>21</v>
      </c>
      <c r="CL57" s="208">
        <v>98</v>
      </c>
      <c r="CM57" s="1351" t="s">
        <v>30</v>
      </c>
      <c r="CN57" s="630" t="s">
        <v>1536</v>
      </c>
    </row>
    <row r="58" spans="1:92" ht="15" customHeight="1">
      <c r="A58" s="1382" t="s">
        <v>26</v>
      </c>
      <c r="B58" s="1041" t="s">
        <v>26</v>
      </c>
      <c r="C58" s="1385" t="s">
        <v>169</v>
      </c>
      <c r="D58" s="2221">
        <v>103867</v>
      </c>
      <c r="E58" s="2221">
        <v>99065</v>
      </c>
      <c r="F58" s="2221">
        <v>69641</v>
      </c>
      <c r="G58" s="2221">
        <v>79</v>
      </c>
      <c r="H58" s="2221">
        <v>29345</v>
      </c>
      <c r="I58" s="2221">
        <v>25551</v>
      </c>
      <c r="J58" s="2221">
        <v>3793</v>
      </c>
      <c r="K58" s="2221">
        <v>49</v>
      </c>
      <c r="L58" s="2221">
        <v>88398</v>
      </c>
      <c r="M58" s="2221">
        <v>315</v>
      </c>
      <c r="N58" s="2221">
        <v>289</v>
      </c>
      <c r="O58" s="2221" t="s">
        <v>21</v>
      </c>
      <c r="P58" s="2221">
        <v>5</v>
      </c>
      <c r="Q58" s="2221">
        <v>284</v>
      </c>
      <c r="R58" s="2221">
        <v>3</v>
      </c>
      <c r="S58" s="2221">
        <v>281</v>
      </c>
      <c r="T58" s="2221">
        <v>18</v>
      </c>
      <c r="U58" s="208">
        <v>31</v>
      </c>
      <c r="V58" s="1351" t="s">
        <v>31</v>
      </c>
      <c r="W58" s="630" t="s">
        <v>26</v>
      </c>
      <c r="X58" s="1382" t="s">
        <v>26</v>
      </c>
      <c r="Y58" s="1041" t="s">
        <v>26</v>
      </c>
      <c r="Z58" s="1385" t="s">
        <v>169</v>
      </c>
      <c r="AA58" s="2221">
        <v>75462</v>
      </c>
      <c r="AB58" s="2221">
        <v>69246</v>
      </c>
      <c r="AC58" s="2221">
        <v>48349</v>
      </c>
      <c r="AD58" s="2221" t="s">
        <v>21</v>
      </c>
      <c r="AE58" s="2221">
        <v>20897</v>
      </c>
      <c r="AF58" s="2221">
        <v>19314</v>
      </c>
      <c r="AG58" s="2221">
        <v>1583</v>
      </c>
      <c r="AH58" s="2221" t="s">
        <v>21</v>
      </c>
      <c r="AI58" s="2221">
        <v>67818</v>
      </c>
      <c r="AJ58" s="2221">
        <v>9164</v>
      </c>
      <c r="AK58" s="2221">
        <v>10485</v>
      </c>
      <c r="AL58" s="2221">
        <v>8351</v>
      </c>
      <c r="AM58" s="2221" t="s">
        <v>21</v>
      </c>
      <c r="AN58" s="2221">
        <v>2134</v>
      </c>
      <c r="AO58" s="2221">
        <v>1497</v>
      </c>
      <c r="AP58" s="2221">
        <v>637</v>
      </c>
      <c r="AQ58" s="2221" t="s">
        <v>21</v>
      </c>
      <c r="AR58" s="208">
        <v>5623</v>
      </c>
      <c r="AS58" s="1351" t="s">
        <v>31</v>
      </c>
      <c r="AT58" s="630" t="s">
        <v>26</v>
      </c>
      <c r="AU58" s="1382" t="s">
        <v>26</v>
      </c>
      <c r="AV58" s="1041" t="s">
        <v>26</v>
      </c>
      <c r="AW58" s="1385" t="s">
        <v>169</v>
      </c>
      <c r="AX58" s="2221">
        <v>460096</v>
      </c>
      <c r="AY58" s="2221">
        <v>513643</v>
      </c>
      <c r="AZ58" s="2221">
        <v>513643</v>
      </c>
      <c r="BA58" s="2221" t="s">
        <v>21</v>
      </c>
      <c r="BB58" s="2221" t="s">
        <v>21</v>
      </c>
      <c r="BC58" s="2221" t="s">
        <v>21</v>
      </c>
      <c r="BD58" s="2221" t="s">
        <v>21</v>
      </c>
      <c r="BE58" s="2221">
        <v>17151</v>
      </c>
      <c r="BF58" s="2221">
        <v>631771</v>
      </c>
      <c r="BG58" s="2221">
        <v>10156</v>
      </c>
      <c r="BH58" s="2221">
        <v>9964</v>
      </c>
      <c r="BI58" s="2221">
        <v>6401</v>
      </c>
      <c r="BJ58" s="2221">
        <v>3006</v>
      </c>
      <c r="BK58" s="2221">
        <v>557</v>
      </c>
      <c r="BL58" s="2221">
        <v>405</v>
      </c>
      <c r="BM58" s="2221">
        <v>152</v>
      </c>
      <c r="BN58" s="2221" t="s">
        <v>21</v>
      </c>
      <c r="BO58" s="208">
        <v>583</v>
      </c>
      <c r="BP58" s="1351" t="s">
        <v>31</v>
      </c>
      <c r="BQ58" s="630" t="s">
        <v>26</v>
      </c>
      <c r="BR58" s="1382" t="s">
        <v>26</v>
      </c>
      <c r="BS58" s="1041" t="s">
        <v>26</v>
      </c>
      <c r="BT58" s="1385" t="s">
        <v>169</v>
      </c>
      <c r="BU58" s="2221">
        <v>1026664</v>
      </c>
      <c r="BV58" s="2221">
        <v>1026564</v>
      </c>
      <c r="BW58" s="2221">
        <v>1026564</v>
      </c>
      <c r="BX58" s="2221" t="s">
        <v>21</v>
      </c>
      <c r="BY58" s="2221" t="s">
        <v>21</v>
      </c>
      <c r="BZ58" s="2221" t="s">
        <v>21</v>
      </c>
      <c r="CA58" s="2221" t="s">
        <v>21</v>
      </c>
      <c r="CB58" s="2221" t="s">
        <v>21</v>
      </c>
      <c r="CC58" s="2221">
        <v>4046</v>
      </c>
      <c r="CD58" s="2221">
        <v>5151</v>
      </c>
      <c r="CE58" s="2221">
        <v>5149</v>
      </c>
      <c r="CF58" s="2221">
        <v>5149</v>
      </c>
      <c r="CG58" s="2221" t="s">
        <v>21</v>
      </c>
      <c r="CH58" s="2221" t="s">
        <v>21</v>
      </c>
      <c r="CI58" s="2221" t="s">
        <v>21</v>
      </c>
      <c r="CJ58" s="2221" t="s">
        <v>21</v>
      </c>
      <c r="CK58" s="2221" t="s">
        <v>21</v>
      </c>
      <c r="CL58" s="208">
        <v>100</v>
      </c>
      <c r="CM58" s="1351" t="s">
        <v>31</v>
      </c>
      <c r="CN58" s="630" t="s">
        <v>26</v>
      </c>
    </row>
    <row r="59" spans="1:92" ht="15" customHeight="1">
      <c r="A59" s="1382" t="s">
        <v>26</v>
      </c>
      <c r="B59" s="1041" t="s">
        <v>26</v>
      </c>
      <c r="C59" s="1385" t="s">
        <v>170</v>
      </c>
      <c r="D59" s="2221">
        <v>106117</v>
      </c>
      <c r="E59" s="2221">
        <v>101377</v>
      </c>
      <c r="F59" s="2221">
        <v>70584</v>
      </c>
      <c r="G59" s="2221">
        <v>97</v>
      </c>
      <c r="H59" s="2221">
        <v>30697</v>
      </c>
      <c r="I59" s="2221">
        <v>26926</v>
      </c>
      <c r="J59" s="2221">
        <v>3771</v>
      </c>
      <c r="K59" s="2221">
        <v>49</v>
      </c>
      <c r="L59" s="2221">
        <v>92733</v>
      </c>
      <c r="M59" s="2221">
        <v>315</v>
      </c>
      <c r="N59" s="2221">
        <v>303</v>
      </c>
      <c r="O59" s="2221" t="s">
        <v>21</v>
      </c>
      <c r="P59" s="2221">
        <v>7</v>
      </c>
      <c r="Q59" s="2221">
        <v>296</v>
      </c>
      <c r="R59" s="2221">
        <v>2</v>
      </c>
      <c r="S59" s="2221">
        <v>294</v>
      </c>
      <c r="T59" s="2221">
        <v>17</v>
      </c>
      <c r="U59" s="208">
        <v>26</v>
      </c>
      <c r="V59" s="1351" t="s">
        <v>32</v>
      </c>
      <c r="W59" s="630" t="s">
        <v>26</v>
      </c>
      <c r="X59" s="1382" t="s">
        <v>26</v>
      </c>
      <c r="Y59" s="1041" t="s">
        <v>26</v>
      </c>
      <c r="Z59" s="1385" t="s">
        <v>170</v>
      </c>
      <c r="AA59" s="2221">
        <v>75609</v>
      </c>
      <c r="AB59" s="2221">
        <v>71862</v>
      </c>
      <c r="AC59" s="2221">
        <v>49575</v>
      </c>
      <c r="AD59" s="2221" t="s">
        <v>21</v>
      </c>
      <c r="AE59" s="2221">
        <v>22287</v>
      </c>
      <c r="AF59" s="2221">
        <v>20597</v>
      </c>
      <c r="AG59" s="2221">
        <v>1690</v>
      </c>
      <c r="AH59" s="2221" t="s">
        <v>21</v>
      </c>
      <c r="AI59" s="2221">
        <v>71561</v>
      </c>
      <c r="AJ59" s="2221">
        <v>10198</v>
      </c>
      <c r="AK59" s="2221">
        <v>10836</v>
      </c>
      <c r="AL59" s="2221">
        <v>8593</v>
      </c>
      <c r="AM59" s="2221" t="s">
        <v>21</v>
      </c>
      <c r="AN59" s="2221">
        <v>2243</v>
      </c>
      <c r="AO59" s="2221">
        <v>1601</v>
      </c>
      <c r="AP59" s="2221">
        <v>642</v>
      </c>
      <c r="AQ59" s="2221" t="s">
        <v>21</v>
      </c>
      <c r="AR59" s="208">
        <v>4986</v>
      </c>
      <c r="AS59" s="1351" t="s">
        <v>32</v>
      </c>
      <c r="AT59" s="630" t="s">
        <v>26</v>
      </c>
      <c r="AU59" s="1382" t="s">
        <v>26</v>
      </c>
      <c r="AV59" s="1041" t="s">
        <v>26</v>
      </c>
      <c r="AW59" s="1385" t="s">
        <v>170</v>
      </c>
      <c r="AX59" s="2221">
        <v>571345</v>
      </c>
      <c r="AY59" s="2221">
        <v>540797</v>
      </c>
      <c r="AZ59" s="2221">
        <v>540797</v>
      </c>
      <c r="BA59" s="2221" t="s">
        <v>21</v>
      </c>
      <c r="BB59" s="2221" t="s">
        <v>21</v>
      </c>
      <c r="BC59" s="2221" t="s">
        <v>21</v>
      </c>
      <c r="BD59" s="2221" t="s">
        <v>21</v>
      </c>
      <c r="BE59" s="2221">
        <v>17686</v>
      </c>
      <c r="BF59" s="2221">
        <v>644499</v>
      </c>
      <c r="BG59" s="2221">
        <v>10633</v>
      </c>
      <c r="BH59" s="2221">
        <v>10671</v>
      </c>
      <c r="BI59" s="2221">
        <v>6663</v>
      </c>
      <c r="BJ59" s="2221">
        <v>3428</v>
      </c>
      <c r="BK59" s="2221">
        <v>580</v>
      </c>
      <c r="BL59" s="2221">
        <v>418</v>
      </c>
      <c r="BM59" s="2221">
        <v>162</v>
      </c>
      <c r="BN59" s="2221" t="s">
        <v>21</v>
      </c>
      <c r="BO59" s="208">
        <v>545</v>
      </c>
      <c r="BP59" s="1351" t="s">
        <v>32</v>
      </c>
      <c r="BQ59" s="630" t="s">
        <v>26</v>
      </c>
      <c r="BR59" s="1382" t="s">
        <v>26</v>
      </c>
      <c r="BS59" s="1041" t="s">
        <v>26</v>
      </c>
      <c r="BT59" s="1385" t="s">
        <v>170</v>
      </c>
      <c r="BU59" s="2221">
        <v>1117937</v>
      </c>
      <c r="BV59" s="2221">
        <v>1117759</v>
      </c>
      <c r="BW59" s="2221">
        <v>1117759</v>
      </c>
      <c r="BX59" s="2221" t="s">
        <v>21</v>
      </c>
      <c r="BY59" s="2221" t="s">
        <v>21</v>
      </c>
      <c r="BZ59" s="2221" t="s">
        <v>21</v>
      </c>
      <c r="CA59" s="2221" t="s">
        <v>21</v>
      </c>
      <c r="CB59" s="2221" t="s">
        <v>21</v>
      </c>
      <c r="CC59" s="2221">
        <v>4260</v>
      </c>
      <c r="CD59" s="2221">
        <v>5822</v>
      </c>
      <c r="CE59" s="2221">
        <v>5811</v>
      </c>
      <c r="CF59" s="2221">
        <v>5811</v>
      </c>
      <c r="CG59" s="2221" t="s">
        <v>21</v>
      </c>
      <c r="CH59" s="2221" t="s">
        <v>21</v>
      </c>
      <c r="CI59" s="2221" t="s">
        <v>21</v>
      </c>
      <c r="CJ59" s="2221" t="s">
        <v>21</v>
      </c>
      <c r="CK59" s="2221" t="s">
        <v>21</v>
      </c>
      <c r="CL59" s="208">
        <v>111</v>
      </c>
      <c r="CM59" s="1351" t="s">
        <v>32</v>
      </c>
      <c r="CN59" s="630" t="s">
        <v>26</v>
      </c>
    </row>
    <row r="60" spans="1:92" ht="15" customHeight="1">
      <c r="A60" s="1382" t="s">
        <v>26</v>
      </c>
      <c r="B60" s="1041" t="s">
        <v>26</v>
      </c>
      <c r="C60" s="1385" t="s">
        <v>171</v>
      </c>
      <c r="D60" s="2221">
        <v>104339</v>
      </c>
      <c r="E60" s="2221">
        <v>106874</v>
      </c>
      <c r="F60" s="2221">
        <v>78761</v>
      </c>
      <c r="G60" s="2221">
        <v>197</v>
      </c>
      <c r="H60" s="2221">
        <v>27916</v>
      </c>
      <c r="I60" s="2221">
        <v>24231</v>
      </c>
      <c r="J60" s="2221">
        <v>3685</v>
      </c>
      <c r="K60" s="2221">
        <v>52</v>
      </c>
      <c r="L60" s="2221">
        <v>90268</v>
      </c>
      <c r="M60" s="2221">
        <v>298</v>
      </c>
      <c r="N60" s="2221">
        <v>279</v>
      </c>
      <c r="O60" s="2221" t="s">
        <v>21</v>
      </c>
      <c r="P60" s="2221">
        <v>5</v>
      </c>
      <c r="Q60" s="2221">
        <v>274</v>
      </c>
      <c r="R60" s="2221">
        <v>3</v>
      </c>
      <c r="S60" s="2221">
        <v>271</v>
      </c>
      <c r="T60" s="2221">
        <v>19</v>
      </c>
      <c r="U60" s="208">
        <v>26</v>
      </c>
      <c r="V60" s="1351" t="s">
        <v>33</v>
      </c>
      <c r="W60" s="630" t="s">
        <v>26</v>
      </c>
      <c r="X60" s="1382" t="s">
        <v>26</v>
      </c>
      <c r="Y60" s="1041" t="s">
        <v>26</v>
      </c>
      <c r="Z60" s="1385" t="s">
        <v>171</v>
      </c>
      <c r="AA60" s="2221">
        <v>73087</v>
      </c>
      <c r="AB60" s="2221">
        <v>75789</v>
      </c>
      <c r="AC60" s="2221">
        <v>56396</v>
      </c>
      <c r="AD60" s="2221" t="s">
        <v>21</v>
      </c>
      <c r="AE60" s="2221">
        <v>19393</v>
      </c>
      <c r="AF60" s="2221">
        <v>17923</v>
      </c>
      <c r="AG60" s="2221">
        <v>1470</v>
      </c>
      <c r="AH60" s="2221" t="s">
        <v>21</v>
      </c>
      <c r="AI60" s="2221">
        <v>68862</v>
      </c>
      <c r="AJ60" s="2221">
        <v>10067</v>
      </c>
      <c r="AK60" s="2221">
        <v>9703</v>
      </c>
      <c r="AL60" s="2221">
        <v>8018</v>
      </c>
      <c r="AM60" s="2221" t="s">
        <v>21</v>
      </c>
      <c r="AN60" s="2221">
        <v>1685</v>
      </c>
      <c r="AO60" s="2221">
        <v>1060</v>
      </c>
      <c r="AP60" s="2221">
        <v>625</v>
      </c>
      <c r="AQ60" s="2221" t="s">
        <v>21</v>
      </c>
      <c r="AR60" s="208">
        <v>5350</v>
      </c>
      <c r="AS60" s="1351" t="s">
        <v>33</v>
      </c>
      <c r="AT60" s="630" t="s">
        <v>26</v>
      </c>
      <c r="AU60" s="1382" t="s">
        <v>26</v>
      </c>
      <c r="AV60" s="1041" t="s">
        <v>26</v>
      </c>
      <c r="AW60" s="1385" t="s">
        <v>171</v>
      </c>
      <c r="AX60" s="2221">
        <v>409509</v>
      </c>
      <c r="AY60" s="2221">
        <v>461037</v>
      </c>
      <c r="AZ60" s="2221">
        <v>461037</v>
      </c>
      <c r="BA60" s="2221" t="s">
        <v>21</v>
      </c>
      <c r="BB60" s="2221" t="s">
        <v>21</v>
      </c>
      <c r="BC60" s="2221" t="s">
        <v>21</v>
      </c>
      <c r="BD60" s="2221" t="s">
        <v>21</v>
      </c>
      <c r="BE60" s="2221">
        <v>12659</v>
      </c>
      <c r="BF60" s="2221">
        <v>580312</v>
      </c>
      <c r="BG60" s="2221">
        <v>9283</v>
      </c>
      <c r="BH60" s="2221">
        <v>9292</v>
      </c>
      <c r="BI60" s="2221">
        <v>5754</v>
      </c>
      <c r="BJ60" s="2221">
        <v>3200</v>
      </c>
      <c r="BK60" s="2221">
        <v>338</v>
      </c>
      <c r="BL60" s="2221">
        <v>185</v>
      </c>
      <c r="BM60" s="2221">
        <v>153</v>
      </c>
      <c r="BN60" s="2221" t="s">
        <v>21</v>
      </c>
      <c r="BO60" s="208">
        <v>536</v>
      </c>
      <c r="BP60" s="1351" t="s">
        <v>33</v>
      </c>
      <c r="BQ60" s="630" t="s">
        <v>26</v>
      </c>
      <c r="BR60" s="1382" t="s">
        <v>26</v>
      </c>
      <c r="BS60" s="1041" t="s">
        <v>26</v>
      </c>
      <c r="BT60" s="1385" t="s">
        <v>171</v>
      </c>
      <c r="BU60" s="2221">
        <v>969725</v>
      </c>
      <c r="BV60" s="2221">
        <v>970164</v>
      </c>
      <c r="BW60" s="2221">
        <v>970164</v>
      </c>
      <c r="BX60" s="2221" t="s">
        <v>21</v>
      </c>
      <c r="BY60" s="2221" t="s">
        <v>21</v>
      </c>
      <c r="BZ60" s="2221" t="s">
        <v>21</v>
      </c>
      <c r="CA60" s="2221" t="s">
        <v>21</v>
      </c>
      <c r="CB60" s="2221" t="s">
        <v>21</v>
      </c>
      <c r="CC60" s="2221">
        <v>3812</v>
      </c>
      <c r="CD60" s="2221">
        <v>3748</v>
      </c>
      <c r="CE60" s="2221">
        <v>3768</v>
      </c>
      <c r="CF60" s="2221">
        <v>3768</v>
      </c>
      <c r="CG60" s="2221" t="s">
        <v>21</v>
      </c>
      <c r="CH60" s="2221" t="s">
        <v>21</v>
      </c>
      <c r="CI60" s="2221" t="s">
        <v>21</v>
      </c>
      <c r="CJ60" s="2221" t="s">
        <v>21</v>
      </c>
      <c r="CK60" s="2221" t="s">
        <v>21</v>
      </c>
      <c r="CL60" s="208">
        <v>91</v>
      </c>
      <c r="CM60" s="1351" t="s">
        <v>33</v>
      </c>
      <c r="CN60" s="630" t="s">
        <v>26</v>
      </c>
    </row>
    <row r="61" spans="1:92" ht="15" customHeight="1">
      <c r="A61" s="1382" t="s">
        <v>26</v>
      </c>
      <c r="B61" s="1041" t="s">
        <v>26</v>
      </c>
      <c r="C61" s="1385" t="s">
        <v>172</v>
      </c>
      <c r="D61" s="2221">
        <v>99776</v>
      </c>
      <c r="E61" s="2221">
        <v>97839</v>
      </c>
      <c r="F61" s="2221">
        <v>69827</v>
      </c>
      <c r="G61" s="2221">
        <v>198</v>
      </c>
      <c r="H61" s="2221">
        <v>27814</v>
      </c>
      <c r="I61" s="2221">
        <v>24095</v>
      </c>
      <c r="J61" s="2221">
        <v>3719</v>
      </c>
      <c r="K61" s="2221">
        <v>71</v>
      </c>
      <c r="L61" s="2221">
        <v>92318</v>
      </c>
      <c r="M61" s="2221">
        <v>313</v>
      </c>
      <c r="N61" s="2221">
        <v>299</v>
      </c>
      <c r="O61" s="2221" t="s">
        <v>21</v>
      </c>
      <c r="P61" s="2221">
        <v>8</v>
      </c>
      <c r="Q61" s="2221">
        <v>291</v>
      </c>
      <c r="R61" s="2221">
        <v>3</v>
      </c>
      <c r="S61" s="2221">
        <v>288</v>
      </c>
      <c r="T61" s="2221">
        <v>16</v>
      </c>
      <c r="U61" s="208">
        <v>24</v>
      </c>
      <c r="V61" s="1351" t="s">
        <v>34</v>
      </c>
      <c r="W61" s="630" t="s">
        <v>26</v>
      </c>
      <c r="X61" s="1382" t="s">
        <v>26</v>
      </c>
      <c r="Y61" s="1041" t="s">
        <v>26</v>
      </c>
      <c r="Z61" s="1385" t="s">
        <v>172</v>
      </c>
      <c r="AA61" s="2221">
        <v>70799</v>
      </c>
      <c r="AB61" s="2221">
        <v>69259</v>
      </c>
      <c r="AC61" s="2221">
        <v>49739</v>
      </c>
      <c r="AD61" s="2221" t="s">
        <v>21</v>
      </c>
      <c r="AE61" s="2221">
        <v>19520</v>
      </c>
      <c r="AF61" s="2221">
        <v>18216</v>
      </c>
      <c r="AG61" s="2221">
        <v>1304</v>
      </c>
      <c r="AH61" s="2221" t="s">
        <v>21</v>
      </c>
      <c r="AI61" s="2221">
        <v>70435</v>
      </c>
      <c r="AJ61" s="2221">
        <v>6261</v>
      </c>
      <c r="AK61" s="2221">
        <v>7166</v>
      </c>
      <c r="AL61" s="2221">
        <v>5861</v>
      </c>
      <c r="AM61" s="2221" t="s">
        <v>21</v>
      </c>
      <c r="AN61" s="2221">
        <v>1305</v>
      </c>
      <c r="AO61" s="2221">
        <v>658</v>
      </c>
      <c r="AP61" s="2221">
        <v>647</v>
      </c>
      <c r="AQ61" s="2221" t="s">
        <v>21</v>
      </c>
      <c r="AR61" s="208">
        <v>4445</v>
      </c>
      <c r="AS61" s="1351" t="s">
        <v>34</v>
      </c>
      <c r="AT61" s="630" t="s">
        <v>26</v>
      </c>
      <c r="AU61" s="1382" t="s">
        <v>26</v>
      </c>
      <c r="AV61" s="1041" t="s">
        <v>26</v>
      </c>
      <c r="AW61" s="1385" t="s">
        <v>172</v>
      </c>
      <c r="AX61" s="2221">
        <v>447066</v>
      </c>
      <c r="AY61" s="2221">
        <v>438758</v>
      </c>
      <c r="AZ61" s="2221">
        <v>438758</v>
      </c>
      <c r="BA61" s="2221" t="s">
        <v>21</v>
      </c>
      <c r="BB61" s="2221" t="s">
        <v>21</v>
      </c>
      <c r="BC61" s="2221" t="s">
        <v>21</v>
      </c>
      <c r="BD61" s="2221" t="s">
        <v>21</v>
      </c>
      <c r="BE61" s="2221">
        <v>20580</v>
      </c>
      <c r="BF61" s="2221">
        <v>568041</v>
      </c>
      <c r="BG61" s="2221">
        <v>8888</v>
      </c>
      <c r="BH61" s="2221">
        <v>8841</v>
      </c>
      <c r="BI61" s="2221">
        <v>5727</v>
      </c>
      <c r="BJ61" s="2221">
        <v>2642</v>
      </c>
      <c r="BK61" s="2221">
        <v>472</v>
      </c>
      <c r="BL61" s="2221">
        <v>313</v>
      </c>
      <c r="BM61" s="2221">
        <v>159</v>
      </c>
      <c r="BN61" s="2221" t="s">
        <v>21</v>
      </c>
      <c r="BO61" s="208">
        <v>583</v>
      </c>
      <c r="BP61" s="1351" t="s">
        <v>34</v>
      </c>
      <c r="BQ61" s="630" t="s">
        <v>26</v>
      </c>
      <c r="BR61" s="1382" t="s">
        <v>26</v>
      </c>
      <c r="BS61" s="1041" t="s">
        <v>26</v>
      </c>
      <c r="BT61" s="1385" t="s">
        <v>172</v>
      </c>
      <c r="BU61" s="2221">
        <v>994425</v>
      </c>
      <c r="BV61" s="2221">
        <v>994511</v>
      </c>
      <c r="BW61" s="2221">
        <v>994511</v>
      </c>
      <c r="BX61" s="2221" t="s">
        <v>21</v>
      </c>
      <c r="BY61" s="2221" t="s">
        <v>21</v>
      </c>
      <c r="BZ61" s="2221" t="s">
        <v>21</v>
      </c>
      <c r="CA61" s="2221" t="s">
        <v>21</v>
      </c>
      <c r="CB61" s="2221" t="s">
        <v>21</v>
      </c>
      <c r="CC61" s="2221">
        <v>3663</v>
      </c>
      <c r="CD61" s="2221">
        <v>5075</v>
      </c>
      <c r="CE61" s="2221">
        <v>5097</v>
      </c>
      <c r="CF61" s="2221">
        <v>5097</v>
      </c>
      <c r="CG61" s="2221" t="s">
        <v>21</v>
      </c>
      <c r="CH61" s="2221" t="s">
        <v>21</v>
      </c>
      <c r="CI61" s="2221" t="s">
        <v>21</v>
      </c>
      <c r="CJ61" s="2221" t="s">
        <v>21</v>
      </c>
      <c r="CK61" s="2221" t="s">
        <v>21</v>
      </c>
      <c r="CL61" s="208">
        <v>69</v>
      </c>
      <c r="CM61" s="1351" t="s">
        <v>34</v>
      </c>
      <c r="CN61" s="630" t="s">
        <v>26</v>
      </c>
    </row>
    <row r="62" spans="1:92" ht="15" customHeight="1">
      <c r="A62" s="1382" t="s">
        <v>26</v>
      </c>
      <c r="B62" s="1041" t="s">
        <v>26</v>
      </c>
      <c r="C62" s="1385" t="s">
        <v>173</v>
      </c>
      <c r="D62" s="2221">
        <v>88942</v>
      </c>
      <c r="E62" s="2221">
        <v>89090</v>
      </c>
      <c r="F62" s="2221">
        <v>60971</v>
      </c>
      <c r="G62" s="2221">
        <v>223</v>
      </c>
      <c r="H62" s="2221">
        <v>27896</v>
      </c>
      <c r="I62" s="2221">
        <v>24430</v>
      </c>
      <c r="J62" s="2221">
        <v>3467</v>
      </c>
      <c r="K62" s="2221">
        <v>96</v>
      </c>
      <c r="L62" s="2221">
        <v>92053</v>
      </c>
      <c r="M62" s="2221">
        <v>335</v>
      </c>
      <c r="N62" s="2221">
        <v>318</v>
      </c>
      <c r="O62" s="2221" t="s">
        <v>21</v>
      </c>
      <c r="P62" s="2221">
        <v>11</v>
      </c>
      <c r="Q62" s="2221">
        <v>307</v>
      </c>
      <c r="R62" s="2221">
        <v>3</v>
      </c>
      <c r="S62" s="2221">
        <v>304</v>
      </c>
      <c r="T62" s="2221">
        <v>16</v>
      </c>
      <c r="U62" s="208">
        <v>25</v>
      </c>
      <c r="V62" s="1351" t="s">
        <v>35</v>
      </c>
      <c r="W62" s="630" t="s">
        <v>26</v>
      </c>
      <c r="X62" s="1382" t="s">
        <v>26</v>
      </c>
      <c r="Y62" s="1041" t="s">
        <v>26</v>
      </c>
      <c r="Z62" s="1385" t="s">
        <v>173</v>
      </c>
      <c r="AA62" s="2221">
        <v>58654</v>
      </c>
      <c r="AB62" s="2221">
        <v>60912</v>
      </c>
      <c r="AC62" s="2221">
        <v>42283</v>
      </c>
      <c r="AD62" s="2221" t="s">
        <v>21</v>
      </c>
      <c r="AE62" s="2221">
        <v>18629</v>
      </c>
      <c r="AF62" s="2221">
        <v>17389</v>
      </c>
      <c r="AG62" s="2221">
        <v>1240</v>
      </c>
      <c r="AH62" s="2221">
        <v>45</v>
      </c>
      <c r="AI62" s="2221">
        <v>68119</v>
      </c>
      <c r="AJ62" s="2221">
        <v>9167</v>
      </c>
      <c r="AK62" s="2221">
        <v>8126</v>
      </c>
      <c r="AL62" s="2221">
        <v>6559</v>
      </c>
      <c r="AM62" s="2221" t="s">
        <v>21</v>
      </c>
      <c r="AN62" s="2221">
        <v>1567</v>
      </c>
      <c r="AO62" s="2221">
        <v>917</v>
      </c>
      <c r="AP62" s="2221">
        <v>650</v>
      </c>
      <c r="AQ62" s="2221" t="s">
        <v>21</v>
      </c>
      <c r="AR62" s="208">
        <v>5485</v>
      </c>
      <c r="AS62" s="1351" t="s">
        <v>35</v>
      </c>
      <c r="AT62" s="630" t="s">
        <v>26</v>
      </c>
      <c r="AU62" s="1382" t="s">
        <v>26</v>
      </c>
      <c r="AV62" s="1041" t="s">
        <v>26</v>
      </c>
      <c r="AW62" s="1385" t="s">
        <v>173</v>
      </c>
      <c r="AX62" s="2221">
        <v>607324</v>
      </c>
      <c r="AY62" s="2221">
        <v>473190</v>
      </c>
      <c r="AZ62" s="2221">
        <v>473190</v>
      </c>
      <c r="BA62" s="2221" t="s">
        <v>21</v>
      </c>
      <c r="BB62" s="2221" t="s">
        <v>21</v>
      </c>
      <c r="BC62" s="2221" t="s">
        <v>21</v>
      </c>
      <c r="BD62" s="2221" t="s">
        <v>21</v>
      </c>
      <c r="BE62" s="2221">
        <v>19817</v>
      </c>
      <c r="BF62" s="2221">
        <v>682358</v>
      </c>
      <c r="BG62" s="2221">
        <v>9299</v>
      </c>
      <c r="BH62" s="2221">
        <v>9264</v>
      </c>
      <c r="BI62" s="2221">
        <v>5644</v>
      </c>
      <c r="BJ62" s="2221">
        <v>3124</v>
      </c>
      <c r="BK62" s="2221">
        <v>496</v>
      </c>
      <c r="BL62" s="2221">
        <v>344</v>
      </c>
      <c r="BM62" s="2221">
        <v>152</v>
      </c>
      <c r="BN62" s="2221" t="s">
        <v>21</v>
      </c>
      <c r="BO62" s="208">
        <v>618</v>
      </c>
      <c r="BP62" s="1351" t="s">
        <v>35</v>
      </c>
      <c r="BQ62" s="630" t="s">
        <v>26</v>
      </c>
      <c r="BR62" s="1382" t="s">
        <v>26</v>
      </c>
      <c r="BS62" s="1041" t="s">
        <v>26</v>
      </c>
      <c r="BT62" s="1385" t="s">
        <v>173</v>
      </c>
      <c r="BU62" s="2221">
        <v>1016593</v>
      </c>
      <c r="BV62" s="2221">
        <v>1016593</v>
      </c>
      <c r="BW62" s="2221">
        <v>1016593</v>
      </c>
      <c r="BX62" s="2221" t="s">
        <v>21</v>
      </c>
      <c r="BY62" s="2221" t="s">
        <v>21</v>
      </c>
      <c r="BZ62" s="2221" t="s">
        <v>21</v>
      </c>
      <c r="CA62" s="2221" t="s">
        <v>21</v>
      </c>
      <c r="CB62" s="2221" t="s">
        <v>21</v>
      </c>
      <c r="CC62" s="2221">
        <v>3604</v>
      </c>
      <c r="CD62" s="2221">
        <v>4300</v>
      </c>
      <c r="CE62" s="2221">
        <v>4341</v>
      </c>
      <c r="CF62" s="2221">
        <v>4341</v>
      </c>
      <c r="CG62" s="2221" t="s">
        <v>21</v>
      </c>
      <c r="CH62" s="2221" t="s">
        <v>21</v>
      </c>
      <c r="CI62" s="2221" t="s">
        <v>21</v>
      </c>
      <c r="CJ62" s="2221" t="s">
        <v>21</v>
      </c>
      <c r="CK62" s="2221" t="s">
        <v>21</v>
      </c>
      <c r="CL62" s="208">
        <v>28</v>
      </c>
      <c r="CM62" s="1351" t="s">
        <v>35</v>
      </c>
      <c r="CN62" s="630" t="s">
        <v>26</v>
      </c>
    </row>
    <row r="63" spans="1:92" ht="15" customHeight="1">
      <c r="A63" s="1382" t="s">
        <v>26</v>
      </c>
      <c r="B63" s="1041" t="s">
        <v>26</v>
      </c>
      <c r="C63" s="1385" t="s">
        <v>174</v>
      </c>
      <c r="D63" s="2221">
        <v>87552</v>
      </c>
      <c r="E63" s="2221">
        <v>86839</v>
      </c>
      <c r="F63" s="2221">
        <v>59380</v>
      </c>
      <c r="G63" s="2221">
        <v>208</v>
      </c>
      <c r="H63" s="2221">
        <v>27252</v>
      </c>
      <c r="I63" s="2221">
        <v>24435</v>
      </c>
      <c r="J63" s="2221">
        <v>2817</v>
      </c>
      <c r="K63" s="2221">
        <v>104</v>
      </c>
      <c r="L63" s="2221">
        <v>92939</v>
      </c>
      <c r="M63" s="2221">
        <v>313</v>
      </c>
      <c r="N63" s="2221">
        <v>302</v>
      </c>
      <c r="O63" s="2221" t="s">
        <v>21</v>
      </c>
      <c r="P63" s="2221">
        <v>13</v>
      </c>
      <c r="Q63" s="2221">
        <v>289</v>
      </c>
      <c r="R63" s="2221">
        <v>3</v>
      </c>
      <c r="S63" s="2221">
        <v>286</v>
      </c>
      <c r="T63" s="2221">
        <v>16</v>
      </c>
      <c r="U63" s="208">
        <v>20</v>
      </c>
      <c r="V63" s="1351" t="s">
        <v>36</v>
      </c>
      <c r="W63" s="630" t="s">
        <v>26</v>
      </c>
      <c r="X63" s="1382" t="s">
        <v>26</v>
      </c>
      <c r="Y63" s="1041" t="s">
        <v>26</v>
      </c>
      <c r="Z63" s="1385" t="s">
        <v>174</v>
      </c>
      <c r="AA63" s="2221">
        <v>58646</v>
      </c>
      <c r="AB63" s="2221">
        <v>57675</v>
      </c>
      <c r="AC63" s="2221">
        <v>39360</v>
      </c>
      <c r="AD63" s="2221" t="s">
        <v>21</v>
      </c>
      <c r="AE63" s="2221">
        <v>18315</v>
      </c>
      <c r="AF63" s="2221">
        <v>17374</v>
      </c>
      <c r="AG63" s="2221">
        <v>941</v>
      </c>
      <c r="AH63" s="2221">
        <v>53</v>
      </c>
      <c r="AI63" s="2221">
        <v>69335</v>
      </c>
      <c r="AJ63" s="2221">
        <v>10169</v>
      </c>
      <c r="AK63" s="2221">
        <v>10410</v>
      </c>
      <c r="AL63" s="2221">
        <v>8731</v>
      </c>
      <c r="AM63" s="2221" t="s">
        <v>21</v>
      </c>
      <c r="AN63" s="2221">
        <v>1679</v>
      </c>
      <c r="AO63" s="2221">
        <v>1399</v>
      </c>
      <c r="AP63" s="2221">
        <v>280</v>
      </c>
      <c r="AQ63" s="2221" t="s">
        <v>21</v>
      </c>
      <c r="AR63" s="208">
        <v>5245</v>
      </c>
      <c r="AS63" s="1351" t="s">
        <v>36</v>
      </c>
      <c r="AT63" s="630" t="s">
        <v>26</v>
      </c>
      <c r="AU63" s="1382" t="s">
        <v>26</v>
      </c>
      <c r="AV63" s="1041" t="s">
        <v>26</v>
      </c>
      <c r="AW63" s="1385" t="s">
        <v>174</v>
      </c>
      <c r="AX63" s="2221">
        <v>508117</v>
      </c>
      <c r="AY63" s="2221">
        <v>495002</v>
      </c>
      <c r="AZ63" s="2221">
        <v>495002</v>
      </c>
      <c r="BA63" s="2221" t="s">
        <v>21</v>
      </c>
      <c r="BB63" s="2221" t="s">
        <v>21</v>
      </c>
      <c r="BC63" s="2221" t="s">
        <v>21</v>
      </c>
      <c r="BD63" s="2221" t="s">
        <v>21</v>
      </c>
      <c r="BE63" s="2221">
        <v>28017</v>
      </c>
      <c r="BF63" s="2221">
        <v>667543</v>
      </c>
      <c r="BG63" s="2221">
        <v>8949</v>
      </c>
      <c r="BH63" s="2221">
        <v>8956</v>
      </c>
      <c r="BI63" s="2221">
        <v>5664</v>
      </c>
      <c r="BJ63" s="2221">
        <v>2852</v>
      </c>
      <c r="BK63" s="2221">
        <v>440</v>
      </c>
      <c r="BL63" s="2221">
        <v>315</v>
      </c>
      <c r="BM63" s="2221">
        <v>125</v>
      </c>
      <c r="BN63" s="2221" t="s">
        <v>21</v>
      </c>
      <c r="BO63" s="208">
        <v>612</v>
      </c>
      <c r="BP63" s="1351" t="s">
        <v>36</v>
      </c>
      <c r="BQ63" s="630" t="s">
        <v>26</v>
      </c>
      <c r="BR63" s="1382" t="s">
        <v>26</v>
      </c>
      <c r="BS63" s="1041" t="s">
        <v>26</v>
      </c>
      <c r="BT63" s="1385" t="s">
        <v>174</v>
      </c>
      <c r="BU63" s="2221">
        <v>978158</v>
      </c>
      <c r="BV63" s="2221">
        <v>978029</v>
      </c>
      <c r="BW63" s="2221">
        <v>978029</v>
      </c>
      <c r="BX63" s="2221" t="s">
        <v>21</v>
      </c>
      <c r="BY63" s="2221" t="s">
        <v>21</v>
      </c>
      <c r="BZ63" s="2221" t="s">
        <v>21</v>
      </c>
      <c r="CA63" s="2221" t="s">
        <v>21</v>
      </c>
      <c r="CB63" s="2221" t="s">
        <v>21</v>
      </c>
      <c r="CC63" s="2221">
        <v>3776</v>
      </c>
      <c r="CD63" s="2221">
        <v>3024</v>
      </c>
      <c r="CE63" s="2221">
        <v>3038</v>
      </c>
      <c r="CF63" s="2221">
        <v>3038</v>
      </c>
      <c r="CG63" s="2221" t="s">
        <v>21</v>
      </c>
      <c r="CH63" s="2221" t="s">
        <v>21</v>
      </c>
      <c r="CI63" s="2221" t="s">
        <v>21</v>
      </c>
      <c r="CJ63" s="2221" t="s">
        <v>21</v>
      </c>
      <c r="CK63" s="2221" t="s">
        <v>21</v>
      </c>
      <c r="CL63" s="208">
        <v>14</v>
      </c>
      <c r="CM63" s="1351" t="s">
        <v>36</v>
      </c>
      <c r="CN63" s="630" t="s">
        <v>26</v>
      </c>
    </row>
    <row r="64" spans="1:92" ht="15" customHeight="1">
      <c r="A64" s="1382" t="s">
        <v>26</v>
      </c>
      <c r="B64" s="1041" t="s">
        <v>26</v>
      </c>
      <c r="C64" s="1385" t="s">
        <v>175</v>
      </c>
      <c r="D64" s="2221">
        <v>83535</v>
      </c>
      <c r="E64" s="2221">
        <v>84248</v>
      </c>
      <c r="F64" s="2221">
        <v>56672</v>
      </c>
      <c r="G64" s="2221">
        <v>327</v>
      </c>
      <c r="H64" s="2221">
        <v>27250</v>
      </c>
      <c r="I64" s="2221">
        <v>23697</v>
      </c>
      <c r="J64" s="2221">
        <v>3553</v>
      </c>
      <c r="K64" s="2221">
        <v>105</v>
      </c>
      <c r="L64" s="2221">
        <v>91301</v>
      </c>
      <c r="M64" s="2221">
        <v>325</v>
      </c>
      <c r="N64" s="2221">
        <v>308</v>
      </c>
      <c r="O64" s="2221" t="s">
        <v>21</v>
      </c>
      <c r="P64" s="2221">
        <v>14</v>
      </c>
      <c r="Q64" s="2221">
        <v>294</v>
      </c>
      <c r="R64" s="2221">
        <v>3</v>
      </c>
      <c r="S64" s="2221">
        <v>291</v>
      </c>
      <c r="T64" s="2221">
        <v>16</v>
      </c>
      <c r="U64" s="208">
        <v>21</v>
      </c>
      <c r="V64" s="1351" t="s">
        <v>37</v>
      </c>
      <c r="W64" s="630" t="s">
        <v>26</v>
      </c>
      <c r="X64" s="1382" t="s">
        <v>26</v>
      </c>
      <c r="Y64" s="1041" t="s">
        <v>26</v>
      </c>
      <c r="Z64" s="1385" t="s">
        <v>175</v>
      </c>
      <c r="AA64" s="2221">
        <v>54222</v>
      </c>
      <c r="AB64" s="2221">
        <v>54557</v>
      </c>
      <c r="AC64" s="2221">
        <v>36576</v>
      </c>
      <c r="AD64" s="2221">
        <v>12</v>
      </c>
      <c r="AE64" s="2221">
        <v>17969</v>
      </c>
      <c r="AF64" s="2221">
        <v>16714</v>
      </c>
      <c r="AG64" s="2221">
        <v>1255</v>
      </c>
      <c r="AH64" s="2221">
        <v>54</v>
      </c>
      <c r="AI64" s="2221">
        <v>68776</v>
      </c>
      <c r="AJ64" s="2221">
        <v>10273</v>
      </c>
      <c r="AK64" s="2221">
        <v>10977</v>
      </c>
      <c r="AL64" s="2221">
        <v>8659</v>
      </c>
      <c r="AM64" s="2221" t="s">
        <v>21</v>
      </c>
      <c r="AN64" s="2221">
        <v>2318</v>
      </c>
      <c r="AO64" s="2221">
        <v>1839</v>
      </c>
      <c r="AP64" s="2221">
        <v>479</v>
      </c>
      <c r="AQ64" s="2221" t="s">
        <v>21</v>
      </c>
      <c r="AR64" s="208">
        <v>3755</v>
      </c>
      <c r="AS64" s="1351" t="s">
        <v>37</v>
      </c>
      <c r="AT64" s="630" t="s">
        <v>26</v>
      </c>
      <c r="AU64" s="1382" t="s">
        <v>26</v>
      </c>
      <c r="AV64" s="1041" t="s">
        <v>26</v>
      </c>
      <c r="AW64" s="1385" t="s">
        <v>175</v>
      </c>
      <c r="AX64" s="2221">
        <v>349883</v>
      </c>
      <c r="AY64" s="2221">
        <v>484319</v>
      </c>
      <c r="AZ64" s="2221">
        <v>484319</v>
      </c>
      <c r="BA64" s="2221" t="s">
        <v>21</v>
      </c>
      <c r="BB64" s="2221" t="s">
        <v>21</v>
      </c>
      <c r="BC64" s="2221" t="s">
        <v>21</v>
      </c>
      <c r="BD64" s="2221" t="s">
        <v>21</v>
      </c>
      <c r="BE64" s="2221">
        <v>17662</v>
      </c>
      <c r="BF64" s="2221">
        <v>512610</v>
      </c>
      <c r="BG64" s="2221">
        <v>7625</v>
      </c>
      <c r="BH64" s="2221">
        <v>7638</v>
      </c>
      <c r="BI64" s="2221">
        <v>4338</v>
      </c>
      <c r="BJ64" s="2221">
        <v>2852</v>
      </c>
      <c r="BK64" s="2221">
        <v>448</v>
      </c>
      <c r="BL64" s="2221">
        <v>314</v>
      </c>
      <c r="BM64" s="2221">
        <v>134</v>
      </c>
      <c r="BN64" s="2221" t="s">
        <v>21</v>
      </c>
      <c r="BO64" s="208">
        <v>598</v>
      </c>
      <c r="BP64" s="1351" t="s">
        <v>37</v>
      </c>
      <c r="BQ64" s="630" t="s">
        <v>26</v>
      </c>
      <c r="BR64" s="1382" t="s">
        <v>26</v>
      </c>
      <c r="BS64" s="1041" t="s">
        <v>26</v>
      </c>
      <c r="BT64" s="1385" t="s">
        <v>175</v>
      </c>
      <c r="BU64" s="2221">
        <v>1023798</v>
      </c>
      <c r="BV64" s="2221">
        <v>1023716</v>
      </c>
      <c r="BW64" s="2221">
        <v>1023716</v>
      </c>
      <c r="BX64" s="2221" t="s">
        <v>21</v>
      </c>
      <c r="BY64" s="2221" t="s">
        <v>21</v>
      </c>
      <c r="BZ64" s="2221" t="s">
        <v>21</v>
      </c>
      <c r="CA64" s="2221" t="s">
        <v>21</v>
      </c>
      <c r="CB64" s="2221" t="s">
        <v>21</v>
      </c>
      <c r="CC64" s="2221">
        <v>3865</v>
      </c>
      <c r="CD64" s="2221">
        <v>1985</v>
      </c>
      <c r="CE64" s="2221">
        <v>1962</v>
      </c>
      <c r="CF64" s="2221">
        <v>1962</v>
      </c>
      <c r="CG64" s="2221" t="s">
        <v>21</v>
      </c>
      <c r="CH64" s="2221" t="s">
        <v>21</v>
      </c>
      <c r="CI64" s="2221" t="s">
        <v>21</v>
      </c>
      <c r="CJ64" s="2221" t="s">
        <v>21</v>
      </c>
      <c r="CK64" s="2221" t="s">
        <v>21</v>
      </c>
      <c r="CL64" s="208">
        <v>37</v>
      </c>
      <c r="CM64" s="1351" t="s">
        <v>37</v>
      </c>
      <c r="CN64" s="630" t="s">
        <v>26</v>
      </c>
    </row>
    <row r="65" spans="1:92" ht="15" customHeight="1">
      <c r="A65" s="1382" t="s">
        <v>26</v>
      </c>
      <c r="B65" s="1041" t="s">
        <v>26</v>
      </c>
      <c r="C65" s="1385" t="s">
        <v>176</v>
      </c>
      <c r="D65" s="2221">
        <v>85752</v>
      </c>
      <c r="E65" s="2221">
        <v>86962</v>
      </c>
      <c r="F65" s="2221">
        <v>58665</v>
      </c>
      <c r="G65" s="2221">
        <v>243</v>
      </c>
      <c r="H65" s="2221">
        <v>28054</v>
      </c>
      <c r="I65" s="2221">
        <v>24677</v>
      </c>
      <c r="J65" s="2221">
        <v>3377</v>
      </c>
      <c r="K65" s="2221">
        <v>48</v>
      </c>
      <c r="L65" s="2221">
        <v>90477</v>
      </c>
      <c r="M65" s="2221">
        <v>321</v>
      </c>
      <c r="N65" s="2221">
        <v>301</v>
      </c>
      <c r="O65" s="2221" t="s">
        <v>21</v>
      </c>
      <c r="P65" s="2221">
        <v>11</v>
      </c>
      <c r="Q65" s="2221">
        <v>290</v>
      </c>
      <c r="R65" s="2221">
        <v>3</v>
      </c>
      <c r="S65" s="2221">
        <v>287</v>
      </c>
      <c r="T65" s="2221">
        <v>15</v>
      </c>
      <c r="U65" s="208">
        <v>26</v>
      </c>
      <c r="V65" s="1351" t="s">
        <v>38</v>
      </c>
      <c r="W65" s="630" t="s">
        <v>26</v>
      </c>
      <c r="X65" s="1382" t="s">
        <v>26</v>
      </c>
      <c r="Y65" s="1041" t="s">
        <v>26</v>
      </c>
      <c r="Z65" s="1385" t="s">
        <v>176</v>
      </c>
      <c r="AA65" s="2221">
        <v>56354</v>
      </c>
      <c r="AB65" s="2221">
        <v>56524</v>
      </c>
      <c r="AC65" s="2221">
        <v>37754</v>
      </c>
      <c r="AD65" s="2221" t="s">
        <v>21</v>
      </c>
      <c r="AE65" s="2221">
        <v>18770</v>
      </c>
      <c r="AF65" s="2221">
        <v>17500</v>
      </c>
      <c r="AG65" s="2221">
        <v>1270</v>
      </c>
      <c r="AH65" s="2221" t="s">
        <v>21</v>
      </c>
      <c r="AI65" s="2221">
        <v>68974</v>
      </c>
      <c r="AJ65" s="2221">
        <v>10694</v>
      </c>
      <c r="AK65" s="2221">
        <v>10934</v>
      </c>
      <c r="AL65" s="2221">
        <v>8725</v>
      </c>
      <c r="AM65" s="2221" t="s">
        <v>21</v>
      </c>
      <c r="AN65" s="2221">
        <v>2209</v>
      </c>
      <c r="AO65" s="2221">
        <v>1577</v>
      </c>
      <c r="AP65" s="2221">
        <v>632</v>
      </c>
      <c r="AQ65" s="2221" t="s">
        <v>21</v>
      </c>
      <c r="AR65" s="208">
        <v>3515</v>
      </c>
      <c r="AS65" s="1351" t="s">
        <v>38</v>
      </c>
      <c r="AT65" s="630" t="s">
        <v>26</v>
      </c>
      <c r="AU65" s="1382" t="s">
        <v>26</v>
      </c>
      <c r="AV65" s="1041" t="s">
        <v>26</v>
      </c>
      <c r="AW65" s="1385" t="s">
        <v>176</v>
      </c>
      <c r="AX65" s="2221">
        <v>518166</v>
      </c>
      <c r="AY65" s="2221">
        <v>474441</v>
      </c>
      <c r="AZ65" s="2221">
        <v>474441</v>
      </c>
      <c r="BA65" s="2221" t="s">
        <v>21</v>
      </c>
      <c r="BB65" s="2221" t="s">
        <v>21</v>
      </c>
      <c r="BC65" s="2221" t="s">
        <v>21</v>
      </c>
      <c r="BD65" s="2221" t="s">
        <v>21</v>
      </c>
      <c r="BE65" s="2221">
        <v>18443</v>
      </c>
      <c r="BF65" s="2221">
        <v>538041</v>
      </c>
      <c r="BG65" s="2221">
        <v>9205</v>
      </c>
      <c r="BH65" s="2221">
        <v>9030</v>
      </c>
      <c r="BI65" s="2221">
        <v>5520</v>
      </c>
      <c r="BJ65" s="2221">
        <v>3050</v>
      </c>
      <c r="BK65" s="2221">
        <v>460</v>
      </c>
      <c r="BL65" s="2221">
        <v>308</v>
      </c>
      <c r="BM65" s="2221">
        <v>152</v>
      </c>
      <c r="BN65" s="2221" t="s">
        <v>21</v>
      </c>
      <c r="BO65" s="208">
        <v>772</v>
      </c>
      <c r="BP65" s="1351" t="s">
        <v>38</v>
      </c>
      <c r="BQ65" s="630" t="s">
        <v>26</v>
      </c>
      <c r="BR65" s="1382" t="s">
        <v>26</v>
      </c>
      <c r="BS65" s="1041" t="s">
        <v>26</v>
      </c>
      <c r="BT65" s="1385" t="s">
        <v>176</v>
      </c>
      <c r="BU65" s="2221">
        <v>1009119</v>
      </c>
      <c r="BV65" s="2221">
        <v>1008929</v>
      </c>
      <c r="BW65" s="2221">
        <v>1008929</v>
      </c>
      <c r="BX65" s="2221" t="s">
        <v>21</v>
      </c>
      <c r="BY65" s="2221" t="s">
        <v>21</v>
      </c>
      <c r="BZ65" s="2221" t="s">
        <v>21</v>
      </c>
      <c r="CA65" s="2221" t="s">
        <v>21</v>
      </c>
      <c r="CB65" s="2221" t="s">
        <v>21</v>
      </c>
      <c r="CC65" s="2221">
        <v>4072</v>
      </c>
      <c r="CD65" s="2221">
        <v>3335</v>
      </c>
      <c r="CE65" s="2221">
        <v>3335</v>
      </c>
      <c r="CF65" s="2221">
        <v>3335</v>
      </c>
      <c r="CG65" s="2221" t="s">
        <v>21</v>
      </c>
      <c r="CH65" s="2221" t="s">
        <v>21</v>
      </c>
      <c r="CI65" s="2221" t="s">
        <v>21</v>
      </c>
      <c r="CJ65" s="2221" t="s">
        <v>21</v>
      </c>
      <c r="CK65" s="2221" t="s">
        <v>21</v>
      </c>
      <c r="CL65" s="208">
        <v>37</v>
      </c>
      <c r="CM65" s="1351" t="s">
        <v>38</v>
      </c>
      <c r="CN65" s="630" t="s">
        <v>26</v>
      </c>
    </row>
    <row r="66" spans="1:92" ht="15" customHeight="1">
      <c r="A66" s="1382" t="s">
        <v>26</v>
      </c>
      <c r="B66" s="1041" t="s">
        <v>26</v>
      </c>
      <c r="C66" s="1385" t="s">
        <v>177</v>
      </c>
      <c r="D66" s="2221">
        <v>87334</v>
      </c>
      <c r="E66" s="2221">
        <v>89335</v>
      </c>
      <c r="F66" s="2221">
        <v>59758</v>
      </c>
      <c r="G66" s="2221">
        <v>58</v>
      </c>
      <c r="H66" s="2221">
        <v>29519</v>
      </c>
      <c r="I66" s="2221">
        <v>25899</v>
      </c>
      <c r="J66" s="2221">
        <v>3620</v>
      </c>
      <c r="K66" s="2221">
        <v>47</v>
      </c>
      <c r="L66" s="2221">
        <v>87713</v>
      </c>
      <c r="M66" s="2221">
        <v>509</v>
      </c>
      <c r="N66" s="2221">
        <v>506</v>
      </c>
      <c r="O66" s="2221">
        <v>201</v>
      </c>
      <c r="P66" s="2221">
        <v>11</v>
      </c>
      <c r="Q66" s="2221">
        <v>294</v>
      </c>
      <c r="R66" s="2221">
        <v>3</v>
      </c>
      <c r="S66" s="2221">
        <v>291</v>
      </c>
      <c r="T66" s="2221">
        <v>15</v>
      </c>
      <c r="U66" s="208">
        <v>37</v>
      </c>
      <c r="V66" s="1351" t="s">
        <v>39</v>
      </c>
      <c r="W66" s="630" t="s">
        <v>26</v>
      </c>
      <c r="X66" s="1382" t="s">
        <v>26</v>
      </c>
      <c r="Y66" s="1041" t="s">
        <v>26</v>
      </c>
      <c r="Z66" s="1385" t="s">
        <v>177</v>
      </c>
      <c r="AA66" s="2221">
        <v>59279</v>
      </c>
      <c r="AB66" s="2221">
        <v>60819</v>
      </c>
      <c r="AC66" s="2221">
        <v>41270</v>
      </c>
      <c r="AD66" s="2221" t="s">
        <v>21</v>
      </c>
      <c r="AE66" s="2221">
        <v>19549</v>
      </c>
      <c r="AF66" s="2221">
        <v>18237</v>
      </c>
      <c r="AG66" s="2221">
        <v>1312</v>
      </c>
      <c r="AH66" s="2221" t="s">
        <v>21</v>
      </c>
      <c r="AI66" s="2221">
        <v>66780</v>
      </c>
      <c r="AJ66" s="2221">
        <v>9643</v>
      </c>
      <c r="AK66" s="2221">
        <v>9608</v>
      </c>
      <c r="AL66" s="2221">
        <v>7079</v>
      </c>
      <c r="AM66" s="2221" t="s">
        <v>21</v>
      </c>
      <c r="AN66" s="2221">
        <v>2529</v>
      </c>
      <c r="AO66" s="2221">
        <v>1890</v>
      </c>
      <c r="AP66" s="2221">
        <v>639</v>
      </c>
      <c r="AQ66" s="2221" t="s">
        <v>21</v>
      </c>
      <c r="AR66" s="208">
        <v>3550</v>
      </c>
      <c r="AS66" s="1351" t="s">
        <v>39</v>
      </c>
      <c r="AT66" s="630" t="s">
        <v>26</v>
      </c>
      <c r="AU66" s="1382" t="s">
        <v>26</v>
      </c>
      <c r="AV66" s="1041" t="s">
        <v>26</v>
      </c>
      <c r="AW66" s="1385" t="s">
        <v>177</v>
      </c>
      <c r="AX66" s="2221">
        <v>570670</v>
      </c>
      <c r="AY66" s="2221">
        <v>516749</v>
      </c>
      <c r="AZ66" s="2221">
        <v>516749</v>
      </c>
      <c r="BA66" s="2221" t="s">
        <v>21</v>
      </c>
      <c r="BB66" s="2221" t="s">
        <v>21</v>
      </c>
      <c r="BC66" s="2221" t="s">
        <v>21</v>
      </c>
      <c r="BD66" s="2221" t="s">
        <v>21</v>
      </c>
      <c r="BE66" s="2221">
        <v>16466</v>
      </c>
      <c r="BF66" s="2221">
        <v>575503</v>
      </c>
      <c r="BG66" s="2221">
        <v>9265</v>
      </c>
      <c r="BH66" s="2221">
        <v>9384</v>
      </c>
      <c r="BI66" s="2221">
        <v>5801</v>
      </c>
      <c r="BJ66" s="2221">
        <v>3185</v>
      </c>
      <c r="BK66" s="2221">
        <v>398</v>
      </c>
      <c r="BL66" s="2221">
        <v>235</v>
      </c>
      <c r="BM66" s="2221">
        <v>163</v>
      </c>
      <c r="BN66" s="2221" t="s">
        <v>21</v>
      </c>
      <c r="BO66" s="208">
        <v>654</v>
      </c>
      <c r="BP66" s="1351" t="s">
        <v>39</v>
      </c>
      <c r="BQ66" s="630" t="s">
        <v>26</v>
      </c>
      <c r="BR66" s="1382" t="s">
        <v>26</v>
      </c>
      <c r="BS66" s="1041" t="s">
        <v>26</v>
      </c>
      <c r="BT66" s="1385" t="s">
        <v>177</v>
      </c>
      <c r="BU66" s="2221">
        <v>1025736</v>
      </c>
      <c r="BV66" s="2221">
        <v>1025815</v>
      </c>
      <c r="BW66" s="2221">
        <v>1025815</v>
      </c>
      <c r="BX66" s="2221" t="s">
        <v>21</v>
      </c>
      <c r="BY66" s="2221" t="s">
        <v>21</v>
      </c>
      <c r="BZ66" s="2221" t="s">
        <v>21</v>
      </c>
      <c r="CA66" s="2221" t="s">
        <v>21</v>
      </c>
      <c r="CB66" s="2221" t="s">
        <v>21</v>
      </c>
      <c r="CC66" s="2221">
        <v>3664</v>
      </c>
      <c r="CD66" s="2221">
        <v>4941</v>
      </c>
      <c r="CE66" s="2221">
        <v>4930</v>
      </c>
      <c r="CF66" s="2221">
        <v>4930</v>
      </c>
      <c r="CG66" s="2221" t="s">
        <v>21</v>
      </c>
      <c r="CH66" s="2221" t="s">
        <v>21</v>
      </c>
      <c r="CI66" s="2221" t="s">
        <v>21</v>
      </c>
      <c r="CJ66" s="2221" t="s">
        <v>21</v>
      </c>
      <c r="CK66" s="2221" t="s">
        <v>21</v>
      </c>
      <c r="CL66" s="208">
        <v>48</v>
      </c>
      <c r="CM66" s="1351" t="s">
        <v>39</v>
      </c>
      <c r="CN66" s="630" t="s">
        <v>26</v>
      </c>
    </row>
    <row r="67" spans="1:92" ht="15" customHeight="1">
      <c r="A67" s="1382" t="s">
        <v>26</v>
      </c>
      <c r="B67" s="1041" t="s">
        <v>26</v>
      </c>
      <c r="C67" s="1385" t="s">
        <v>178</v>
      </c>
      <c r="D67" s="2221">
        <v>98022</v>
      </c>
      <c r="E67" s="2221">
        <v>98275</v>
      </c>
      <c r="F67" s="2221">
        <v>71157</v>
      </c>
      <c r="G67" s="2221">
        <v>73</v>
      </c>
      <c r="H67" s="2221">
        <v>27045</v>
      </c>
      <c r="I67" s="2221">
        <v>23466</v>
      </c>
      <c r="J67" s="2221">
        <v>3579</v>
      </c>
      <c r="K67" s="2221">
        <v>48</v>
      </c>
      <c r="L67" s="2221">
        <v>87235</v>
      </c>
      <c r="M67" s="2221">
        <v>301</v>
      </c>
      <c r="N67" s="2221">
        <v>288</v>
      </c>
      <c r="O67" s="2221" t="s">
        <v>21</v>
      </c>
      <c r="P67" s="2221">
        <v>11</v>
      </c>
      <c r="Q67" s="2221">
        <v>277</v>
      </c>
      <c r="R67" s="2221">
        <v>4</v>
      </c>
      <c r="S67" s="2221">
        <v>273</v>
      </c>
      <c r="T67" s="2221">
        <v>15</v>
      </c>
      <c r="U67" s="208">
        <v>23</v>
      </c>
      <c r="V67" s="1351" t="s">
        <v>40</v>
      </c>
      <c r="W67" s="630" t="s">
        <v>26</v>
      </c>
      <c r="X67" s="1382" t="s">
        <v>26</v>
      </c>
      <c r="Y67" s="1041" t="s">
        <v>26</v>
      </c>
      <c r="Z67" s="1385" t="s">
        <v>178</v>
      </c>
      <c r="AA67" s="2221">
        <v>66185</v>
      </c>
      <c r="AB67" s="2221">
        <v>67094</v>
      </c>
      <c r="AC67" s="2221">
        <v>48778</v>
      </c>
      <c r="AD67" s="2221" t="s">
        <v>21</v>
      </c>
      <c r="AE67" s="2221">
        <v>18316</v>
      </c>
      <c r="AF67" s="2221">
        <v>17062</v>
      </c>
      <c r="AG67" s="2221">
        <v>1254</v>
      </c>
      <c r="AH67" s="2221" t="s">
        <v>21</v>
      </c>
      <c r="AI67" s="2221">
        <v>65871</v>
      </c>
      <c r="AJ67" s="2221">
        <v>10937</v>
      </c>
      <c r="AK67" s="2221">
        <v>10201</v>
      </c>
      <c r="AL67" s="2221">
        <v>8175</v>
      </c>
      <c r="AM67" s="2221" t="s">
        <v>21</v>
      </c>
      <c r="AN67" s="2221">
        <v>2026</v>
      </c>
      <c r="AO67" s="2221">
        <v>1401</v>
      </c>
      <c r="AP67" s="2221">
        <v>625</v>
      </c>
      <c r="AQ67" s="2221" t="s">
        <v>21</v>
      </c>
      <c r="AR67" s="208">
        <v>4286</v>
      </c>
      <c r="AS67" s="1351" t="s">
        <v>40</v>
      </c>
      <c r="AT67" s="630" t="s">
        <v>26</v>
      </c>
      <c r="AU67" s="1382" t="s">
        <v>26</v>
      </c>
      <c r="AV67" s="1041" t="s">
        <v>26</v>
      </c>
      <c r="AW67" s="1385" t="s">
        <v>178</v>
      </c>
      <c r="AX67" s="2221">
        <v>531896</v>
      </c>
      <c r="AY67" s="2221">
        <v>470322</v>
      </c>
      <c r="AZ67" s="2221">
        <v>470322</v>
      </c>
      <c r="BA67" s="2221" t="s">
        <v>21</v>
      </c>
      <c r="BB67" s="2221" t="s">
        <v>21</v>
      </c>
      <c r="BC67" s="2221" t="s">
        <v>21</v>
      </c>
      <c r="BD67" s="2221" t="s">
        <v>21</v>
      </c>
      <c r="BE67" s="2221">
        <v>16820</v>
      </c>
      <c r="BF67" s="2221">
        <v>620253</v>
      </c>
      <c r="BG67" s="2221">
        <v>9587</v>
      </c>
      <c r="BH67" s="2221">
        <v>9557</v>
      </c>
      <c r="BI67" s="2221">
        <v>5889</v>
      </c>
      <c r="BJ67" s="2221">
        <v>3133</v>
      </c>
      <c r="BK67" s="2221">
        <v>535</v>
      </c>
      <c r="BL67" s="2221">
        <v>369</v>
      </c>
      <c r="BM67" s="2221">
        <v>166</v>
      </c>
      <c r="BN67" s="2221" t="s">
        <v>21</v>
      </c>
      <c r="BO67" s="208">
        <v>683</v>
      </c>
      <c r="BP67" s="1351" t="s">
        <v>40</v>
      </c>
      <c r="BQ67" s="630" t="s">
        <v>26</v>
      </c>
      <c r="BR67" s="1382" t="s">
        <v>26</v>
      </c>
      <c r="BS67" s="1041" t="s">
        <v>26</v>
      </c>
      <c r="BT67" s="1385" t="s">
        <v>178</v>
      </c>
      <c r="BU67" s="2221">
        <v>940268</v>
      </c>
      <c r="BV67" s="2221">
        <v>940024</v>
      </c>
      <c r="BW67" s="2221">
        <v>940024</v>
      </c>
      <c r="BX67" s="2221" t="s">
        <v>21</v>
      </c>
      <c r="BY67" s="2221" t="s">
        <v>21</v>
      </c>
      <c r="BZ67" s="2221" t="s">
        <v>21</v>
      </c>
      <c r="CA67" s="2221" t="s">
        <v>21</v>
      </c>
      <c r="CB67" s="2221" t="s">
        <v>21</v>
      </c>
      <c r="CC67" s="2221">
        <v>3779</v>
      </c>
      <c r="CD67" s="2221">
        <v>4428</v>
      </c>
      <c r="CE67" s="2221">
        <v>4436</v>
      </c>
      <c r="CF67" s="2221">
        <v>4436</v>
      </c>
      <c r="CG67" s="2221" t="s">
        <v>21</v>
      </c>
      <c r="CH67" s="2221" t="s">
        <v>21</v>
      </c>
      <c r="CI67" s="2221" t="s">
        <v>21</v>
      </c>
      <c r="CJ67" s="2221" t="s">
        <v>21</v>
      </c>
      <c r="CK67" s="2221" t="s">
        <v>21</v>
      </c>
      <c r="CL67" s="208">
        <v>40</v>
      </c>
      <c r="CM67" s="1351" t="s">
        <v>40</v>
      </c>
      <c r="CN67" s="630" t="s">
        <v>26</v>
      </c>
    </row>
    <row r="68" spans="1:92" ht="15" customHeight="1">
      <c r="A68" s="1386" t="s">
        <v>26</v>
      </c>
      <c r="B68" s="1051" t="s">
        <v>26</v>
      </c>
      <c r="C68" s="1387" t="s">
        <v>179</v>
      </c>
      <c r="D68" s="2222">
        <v>103574</v>
      </c>
      <c r="E68" s="2222">
        <v>100643</v>
      </c>
      <c r="F68" s="2222">
        <v>72016</v>
      </c>
      <c r="G68" s="2222">
        <v>48</v>
      </c>
      <c r="H68" s="2222">
        <v>28579</v>
      </c>
      <c r="I68" s="2222">
        <v>25126</v>
      </c>
      <c r="J68" s="2222">
        <v>3453</v>
      </c>
      <c r="K68" s="2222">
        <v>52</v>
      </c>
      <c r="L68" s="2222">
        <v>90199</v>
      </c>
      <c r="M68" s="2222">
        <v>309</v>
      </c>
      <c r="N68" s="2222">
        <v>290</v>
      </c>
      <c r="O68" s="2222" t="s">
        <v>21</v>
      </c>
      <c r="P68" s="2222">
        <v>10</v>
      </c>
      <c r="Q68" s="2222">
        <v>280</v>
      </c>
      <c r="R68" s="2222">
        <v>3</v>
      </c>
      <c r="S68" s="2222">
        <v>277</v>
      </c>
      <c r="T68" s="2222">
        <v>16</v>
      </c>
      <c r="U68" s="493">
        <v>26</v>
      </c>
      <c r="V68" s="1353" t="s">
        <v>41</v>
      </c>
      <c r="W68" s="633" t="s">
        <v>26</v>
      </c>
      <c r="X68" s="1386" t="s">
        <v>26</v>
      </c>
      <c r="Y68" s="1051" t="s">
        <v>26</v>
      </c>
      <c r="Z68" s="1387" t="s">
        <v>179</v>
      </c>
      <c r="AA68" s="2222">
        <v>74479</v>
      </c>
      <c r="AB68" s="2222">
        <v>70888</v>
      </c>
      <c r="AC68" s="2222">
        <v>51548</v>
      </c>
      <c r="AD68" s="2222" t="s">
        <v>21</v>
      </c>
      <c r="AE68" s="2222">
        <v>19340</v>
      </c>
      <c r="AF68" s="2222">
        <v>18262</v>
      </c>
      <c r="AG68" s="2222">
        <v>1078</v>
      </c>
      <c r="AH68" s="2222" t="s">
        <v>21</v>
      </c>
      <c r="AI68" s="2222">
        <v>69475</v>
      </c>
      <c r="AJ68" s="2222">
        <v>11025</v>
      </c>
      <c r="AK68" s="2222">
        <v>11434</v>
      </c>
      <c r="AL68" s="2222">
        <v>8574</v>
      </c>
      <c r="AM68" s="2222" t="s">
        <v>21</v>
      </c>
      <c r="AN68" s="2222">
        <v>2860</v>
      </c>
      <c r="AO68" s="2222">
        <v>2148</v>
      </c>
      <c r="AP68" s="2222">
        <v>712</v>
      </c>
      <c r="AQ68" s="2222" t="s">
        <v>21</v>
      </c>
      <c r="AR68" s="493">
        <v>3877</v>
      </c>
      <c r="AS68" s="1353" t="s">
        <v>41</v>
      </c>
      <c r="AT68" s="633" t="s">
        <v>26</v>
      </c>
      <c r="AU68" s="1386" t="s">
        <v>26</v>
      </c>
      <c r="AV68" s="1051" t="s">
        <v>26</v>
      </c>
      <c r="AW68" s="1387" t="s">
        <v>179</v>
      </c>
      <c r="AX68" s="2222">
        <v>458431</v>
      </c>
      <c r="AY68" s="2222">
        <v>526769</v>
      </c>
      <c r="AZ68" s="2222">
        <v>526769</v>
      </c>
      <c r="BA68" s="2222" t="s">
        <v>21</v>
      </c>
      <c r="BB68" s="2222" t="s">
        <v>21</v>
      </c>
      <c r="BC68" s="2222" t="s">
        <v>21</v>
      </c>
      <c r="BD68" s="2222" t="s">
        <v>21</v>
      </c>
      <c r="BE68" s="2222">
        <v>17788</v>
      </c>
      <c r="BF68" s="2222">
        <v>534126</v>
      </c>
      <c r="BG68" s="2222">
        <v>8939</v>
      </c>
      <c r="BH68" s="2222">
        <v>9052</v>
      </c>
      <c r="BI68" s="2222">
        <v>5438</v>
      </c>
      <c r="BJ68" s="2222">
        <v>3051</v>
      </c>
      <c r="BK68" s="2222">
        <v>563</v>
      </c>
      <c r="BL68" s="2222">
        <v>409</v>
      </c>
      <c r="BM68" s="2222">
        <v>154</v>
      </c>
      <c r="BN68" s="2222" t="s">
        <v>21</v>
      </c>
      <c r="BO68" s="493">
        <v>572</v>
      </c>
      <c r="BP68" s="1353" t="s">
        <v>41</v>
      </c>
      <c r="BQ68" s="633" t="s">
        <v>26</v>
      </c>
      <c r="BR68" s="1386" t="s">
        <v>26</v>
      </c>
      <c r="BS68" s="1051" t="s">
        <v>26</v>
      </c>
      <c r="BT68" s="1387" t="s">
        <v>179</v>
      </c>
      <c r="BU68" s="2222">
        <v>1012528</v>
      </c>
      <c r="BV68" s="2222">
        <v>1012708</v>
      </c>
      <c r="BW68" s="2222">
        <v>1012708</v>
      </c>
      <c r="BX68" s="2222" t="s">
        <v>21</v>
      </c>
      <c r="BY68" s="2222" t="s">
        <v>21</v>
      </c>
      <c r="BZ68" s="2222" t="s">
        <v>21</v>
      </c>
      <c r="CA68" s="2222" t="s">
        <v>21</v>
      </c>
      <c r="CB68" s="2222" t="s">
        <v>21</v>
      </c>
      <c r="CC68" s="2222">
        <v>3790</v>
      </c>
      <c r="CD68" s="2222">
        <v>2226</v>
      </c>
      <c r="CE68" s="2222">
        <v>2239</v>
      </c>
      <c r="CF68" s="2222">
        <v>2239</v>
      </c>
      <c r="CG68" s="2222" t="s">
        <v>21</v>
      </c>
      <c r="CH68" s="2222" t="s">
        <v>21</v>
      </c>
      <c r="CI68" s="2222" t="s">
        <v>21</v>
      </c>
      <c r="CJ68" s="2222" t="s">
        <v>21</v>
      </c>
      <c r="CK68" s="2222" t="s">
        <v>21</v>
      </c>
      <c r="CL68" s="493">
        <v>29</v>
      </c>
      <c r="CM68" s="1353" t="s">
        <v>41</v>
      </c>
      <c r="CN68" s="633" t="s">
        <v>26</v>
      </c>
    </row>
    <row r="69" spans="1:92" ht="15" customHeight="1">
      <c r="A69" s="386"/>
      <c r="B69" s="386"/>
      <c r="C69" s="386"/>
      <c r="D69" s="924"/>
      <c r="E69" s="924"/>
      <c r="F69" s="924"/>
      <c r="G69" s="924"/>
      <c r="H69" s="924"/>
      <c r="I69" s="924"/>
      <c r="J69" s="924"/>
      <c r="K69" s="924"/>
      <c r="L69" s="924"/>
      <c r="M69" s="924"/>
      <c r="N69" s="924"/>
      <c r="O69" s="924"/>
      <c r="P69" s="924"/>
      <c r="Q69" s="924"/>
      <c r="R69" s="924"/>
      <c r="S69" s="924"/>
      <c r="T69" s="924"/>
      <c r="U69" s="924"/>
      <c r="V69" s="146"/>
      <c r="W69" s="146"/>
      <c r="X69" s="386"/>
      <c r="Y69" s="386"/>
      <c r="Z69" s="386"/>
      <c r="AA69" s="924"/>
      <c r="AB69" s="924"/>
      <c r="AC69" s="924"/>
      <c r="AD69" s="924"/>
      <c r="AE69" s="924"/>
      <c r="AF69" s="924"/>
      <c r="AG69" s="924"/>
      <c r="AH69" s="924"/>
      <c r="AI69" s="924"/>
      <c r="AJ69" s="924"/>
      <c r="AK69" s="924"/>
      <c r="AL69" s="924"/>
      <c r="AM69" s="924"/>
      <c r="AN69" s="924"/>
      <c r="AO69" s="924"/>
      <c r="AP69" s="924"/>
      <c r="AQ69" s="924"/>
      <c r="AR69" s="924"/>
      <c r="AS69" s="146"/>
      <c r="AT69" s="146"/>
      <c r="AU69" s="386"/>
      <c r="AV69" s="386"/>
      <c r="AW69" s="386"/>
      <c r="AX69" s="924"/>
      <c r="AY69" s="924"/>
      <c r="AZ69" s="924"/>
      <c r="BA69" s="924"/>
      <c r="BB69" s="924"/>
      <c r="BC69" s="924"/>
      <c r="BD69" s="924"/>
      <c r="BE69" s="924"/>
      <c r="BF69" s="924"/>
      <c r="BG69" s="924"/>
      <c r="BH69" s="924"/>
      <c r="BI69" s="924"/>
      <c r="BJ69" s="924"/>
      <c r="BK69" s="924"/>
      <c r="BL69" s="924"/>
      <c r="BM69" s="924"/>
      <c r="BN69" s="924"/>
      <c r="BO69" s="924"/>
      <c r="BP69" s="146"/>
      <c r="BQ69" s="146"/>
      <c r="BR69" s="386"/>
      <c r="BS69" s="386"/>
      <c r="BT69" s="386"/>
      <c r="BU69" s="924"/>
      <c r="BV69" s="924"/>
      <c r="BW69" s="924"/>
      <c r="BX69" s="924"/>
      <c r="BY69" s="924"/>
      <c r="BZ69" s="924"/>
      <c r="CA69" s="924"/>
      <c r="CB69" s="924"/>
      <c r="CC69" s="924"/>
      <c r="CD69" s="924"/>
      <c r="CE69" s="924"/>
      <c r="CF69" s="924"/>
      <c r="CG69" s="924"/>
      <c r="CH69" s="924"/>
      <c r="CI69" s="924"/>
      <c r="CJ69" s="924"/>
      <c r="CK69" s="924"/>
      <c r="CL69" s="924"/>
      <c r="CM69" s="146"/>
      <c r="CN69" s="146"/>
    </row>
    <row r="70" spans="1:92" s="14" customFormat="1" ht="19.5" customHeight="1">
      <c r="A70" s="1419" t="s">
        <v>1316</v>
      </c>
      <c r="B70" s="494"/>
      <c r="C70" s="494"/>
      <c r="D70" s="1639"/>
      <c r="E70" s="494" t="s">
        <v>731</v>
      </c>
      <c r="F70" s="494"/>
      <c r="G70" s="494"/>
      <c r="H70" s="494"/>
      <c r="I70" s="494"/>
      <c r="J70" s="494"/>
      <c r="K70" s="1364"/>
      <c r="L70" s="616" t="s">
        <v>1205</v>
      </c>
      <c r="M70" s="1419" t="s">
        <v>837</v>
      </c>
      <c r="N70" s="615"/>
      <c r="O70" s="615" t="s">
        <v>1204</v>
      </c>
      <c r="P70" s="494"/>
      <c r="Q70" s="494"/>
      <c r="R70" s="494"/>
      <c r="S70" s="494"/>
      <c r="T70" s="1364"/>
      <c r="U70" s="616" t="s">
        <v>1205</v>
      </c>
      <c r="V70" s="494"/>
      <c r="W70" s="494"/>
      <c r="X70" s="1419" t="s">
        <v>838</v>
      </c>
      <c r="Y70" s="494"/>
      <c r="Z70" s="494"/>
      <c r="AA70" s="1639"/>
      <c r="AB70" s="639" t="s">
        <v>1202</v>
      </c>
      <c r="AC70" s="494"/>
      <c r="AD70" s="494"/>
      <c r="AE70" s="494"/>
      <c r="AF70" s="494"/>
      <c r="AG70" s="494"/>
      <c r="AH70" s="1364"/>
      <c r="AI70" s="616" t="s">
        <v>1205</v>
      </c>
      <c r="AJ70" s="1419" t="s">
        <v>601</v>
      </c>
      <c r="AK70" s="121"/>
      <c r="AL70" s="494" t="s">
        <v>1266</v>
      </c>
      <c r="AM70" s="121"/>
      <c r="AN70" s="121"/>
      <c r="AO70" s="121"/>
      <c r="AP70" s="121"/>
      <c r="AQ70" s="1364"/>
      <c r="AR70" s="616" t="s">
        <v>1205</v>
      </c>
      <c r="AS70" s="494"/>
      <c r="AT70" s="494"/>
      <c r="AU70" s="1419" t="s">
        <v>734</v>
      </c>
      <c r="AV70" s="494"/>
      <c r="AW70" s="494"/>
      <c r="AX70" s="1639"/>
      <c r="AY70" s="615" t="s">
        <v>1317</v>
      </c>
      <c r="AZ70" s="494"/>
      <c r="BA70" s="494"/>
      <c r="BB70" s="494"/>
      <c r="BC70" s="494"/>
      <c r="BD70" s="494"/>
      <c r="BE70" s="1388"/>
      <c r="BF70" s="616" t="s">
        <v>1309</v>
      </c>
      <c r="BG70" s="1831" t="s">
        <v>594</v>
      </c>
      <c r="BH70" s="1639"/>
      <c r="BI70" s="615" t="s">
        <v>1274</v>
      </c>
      <c r="BJ70" s="615"/>
      <c r="BK70" s="494"/>
      <c r="BL70" s="494"/>
      <c r="BM70" s="494"/>
      <c r="BN70" s="1388"/>
      <c r="BO70" s="1367" t="s">
        <v>1311</v>
      </c>
      <c r="BP70" s="494"/>
      <c r="BQ70" s="494"/>
      <c r="BR70" s="1188" t="s">
        <v>839</v>
      </c>
      <c r="BS70" s="615"/>
      <c r="BT70" s="615"/>
      <c r="BU70" s="1639"/>
      <c r="BV70" s="494" t="s">
        <v>1278</v>
      </c>
      <c r="BW70" s="494"/>
      <c r="BX70" s="494"/>
      <c r="BY70" s="494"/>
      <c r="BZ70" s="494"/>
      <c r="CA70" s="1366"/>
      <c r="CB70" s="1366"/>
      <c r="CC70" s="1367" t="s">
        <v>1315</v>
      </c>
      <c r="CD70" s="1831" t="s">
        <v>1318</v>
      </c>
      <c r="CE70" s="615"/>
      <c r="CF70" s="639" t="s">
        <v>1233</v>
      </c>
      <c r="CG70" s="494"/>
      <c r="CH70" s="494"/>
      <c r="CI70" s="494"/>
      <c r="CJ70" s="494"/>
      <c r="CK70" s="1365"/>
      <c r="CL70" s="616" t="s">
        <v>1309</v>
      </c>
      <c r="CM70" s="494"/>
      <c r="CN70" s="494"/>
    </row>
    <row r="71" spans="1:92" ht="18" customHeight="1">
      <c r="A71" s="1373">
        <v>40909</v>
      </c>
      <c r="B71" s="1374">
        <v>40909</v>
      </c>
      <c r="C71" s="1375">
        <v>40909</v>
      </c>
      <c r="D71" s="2220">
        <v>143</v>
      </c>
      <c r="E71" s="2220">
        <v>144</v>
      </c>
      <c r="F71" s="2220" t="s">
        <v>22</v>
      </c>
      <c r="G71" s="2220" t="s">
        <v>22</v>
      </c>
      <c r="H71" s="2220">
        <v>144</v>
      </c>
      <c r="I71" s="2220" t="s">
        <v>22</v>
      </c>
      <c r="J71" s="2220">
        <v>144</v>
      </c>
      <c r="K71" s="2220" t="s">
        <v>21</v>
      </c>
      <c r="L71" s="2220">
        <v>3</v>
      </c>
      <c r="M71" s="2220">
        <v>1291289</v>
      </c>
      <c r="N71" s="2220">
        <v>1249380</v>
      </c>
      <c r="O71" s="2220">
        <v>985951</v>
      </c>
      <c r="P71" s="2220">
        <v>5123</v>
      </c>
      <c r="Q71" s="2220">
        <v>258306</v>
      </c>
      <c r="R71" s="2220">
        <v>242180</v>
      </c>
      <c r="S71" s="2220">
        <v>16126</v>
      </c>
      <c r="T71" s="2220">
        <v>56103</v>
      </c>
      <c r="U71" s="2220">
        <v>83509</v>
      </c>
      <c r="V71" s="1348">
        <v>40909</v>
      </c>
      <c r="W71" s="622">
        <v>40909</v>
      </c>
      <c r="X71" s="1373">
        <v>40909</v>
      </c>
      <c r="Y71" s="1374">
        <v>40909</v>
      </c>
      <c r="Z71" s="1375">
        <v>40909</v>
      </c>
      <c r="AA71" s="2220">
        <v>35220</v>
      </c>
      <c r="AB71" s="2220">
        <v>35962</v>
      </c>
      <c r="AC71" s="2220">
        <v>21573</v>
      </c>
      <c r="AD71" s="2220" t="s">
        <v>21</v>
      </c>
      <c r="AE71" s="2220">
        <v>14389</v>
      </c>
      <c r="AF71" s="2220">
        <v>14309</v>
      </c>
      <c r="AG71" s="2220">
        <v>80</v>
      </c>
      <c r="AH71" s="2220" t="s">
        <v>21</v>
      </c>
      <c r="AI71" s="2220">
        <v>1934</v>
      </c>
      <c r="AJ71" s="2220">
        <v>12857</v>
      </c>
      <c r="AK71" s="2220">
        <v>12917</v>
      </c>
      <c r="AL71" s="2220">
        <v>5992</v>
      </c>
      <c r="AM71" s="2220" t="s">
        <v>21</v>
      </c>
      <c r="AN71" s="2220">
        <v>6925</v>
      </c>
      <c r="AO71" s="2220">
        <v>5046</v>
      </c>
      <c r="AP71" s="2220">
        <v>1879</v>
      </c>
      <c r="AQ71" s="2220" t="s">
        <v>21</v>
      </c>
      <c r="AR71" s="2220">
        <v>362</v>
      </c>
      <c r="AS71" s="1348">
        <v>40909</v>
      </c>
      <c r="AT71" s="622">
        <v>40909</v>
      </c>
      <c r="AU71" s="1373">
        <v>40909</v>
      </c>
      <c r="AV71" s="1374">
        <v>40909</v>
      </c>
      <c r="AW71" s="1375">
        <v>40909</v>
      </c>
      <c r="AX71" s="2220">
        <v>7719</v>
      </c>
      <c r="AY71" s="2220">
        <v>7489</v>
      </c>
      <c r="AZ71" s="2220">
        <v>100</v>
      </c>
      <c r="BA71" s="2220" t="s">
        <v>21</v>
      </c>
      <c r="BB71" s="2220">
        <v>7389</v>
      </c>
      <c r="BC71" s="2220" t="s">
        <v>21</v>
      </c>
      <c r="BD71" s="2220">
        <v>7389</v>
      </c>
      <c r="BE71" s="2220" t="s">
        <v>21</v>
      </c>
      <c r="BF71" s="2220">
        <v>948</v>
      </c>
      <c r="BG71" s="2220">
        <v>824334</v>
      </c>
      <c r="BH71" s="2220">
        <v>824334</v>
      </c>
      <c r="BI71" s="2220">
        <v>411391</v>
      </c>
      <c r="BJ71" s="2220">
        <v>372261</v>
      </c>
      <c r="BK71" s="2220">
        <v>40682</v>
      </c>
      <c r="BL71" s="2220">
        <v>37199</v>
      </c>
      <c r="BM71" s="2220">
        <v>3483</v>
      </c>
      <c r="BN71" s="2220" t="s">
        <v>22</v>
      </c>
      <c r="BO71" s="2220" t="s">
        <v>22</v>
      </c>
      <c r="BP71" s="1348">
        <v>40909</v>
      </c>
      <c r="BQ71" s="622">
        <v>40909</v>
      </c>
      <c r="BR71" s="1373">
        <v>40909</v>
      </c>
      <c r="BS71" s="1374">
        <v>40909</v>
      </c>
      <c r="BT71" s="1375">
        <v>40909</v>
      </c>
      <c r="BU71" s="2220">
        <v>2203260</v>
      </c>
      <c r="BV71" s="2220">
        <v>2205442</v>
      </c>
      <c r="BW71" s="2220">
        <v>2189295</v>
      </c>
      <c r="BX71" s="2220" t="s">
        <v>21</v>
      </c>
      <c r="BY71" s="2220">
        <v>16147</v>
      </c>
      <c r="BZ71" s="2220">
        <v>14715</v>
      </c>
      <c r="CA71" s="2220">
        <v>1432</v>
      </c>
      <c r="CB71" s="2220" t="s">
        <v>21</v>
      </c>
      <c r="CC71" s="2220">
        <v>25864</v>
      </c>
      <c r="CD71" s="2220">
        <v>415610</v>
      </c>
      <c r="CE71" s="2220">
        <v>411753</v>
      </c>
      <c r="CF71" s="2220">
        <v>410904</v>
      </c>
      <c r="CG71" s="2220" t="s">
        <v>21</v>
      </c>
      <c r="CH71" s="2220">
        <v>849</v>
      </c>
      <c r="CI71" s="2220" t="s">
        <v>21</v>
      </c>
      <c r="CJ71" s="2220">
        <v>849</v>
      </c>
      <c r="CK71" s="2220" t="s">
        <v>21</v>
      </c>
      <c r="CL71" s="2220">
        <v>13144</v>
      </c>
      <c r="CM71" s="1348">
        <v>40909</v>
      </c>
      <c r="CN71" s="622">
        <v>40909</v>
      </c>
    </row>
    <row r="72" spans="1:92" ht="15" customHeight="1">
      <c r="A72" s="1376"/>
      <c r="B72" s="1374">
        <v>41275</v>
      </c>
      <c r="C72" s="1377"/>
      <c r="D72" s="2220">
        <v>113</v>
      </c>
      <c r="E72" s="2220">
        <v>126</v>
      </c>
      <c r="F72" s="2220" t="s">
        <v>22</v>
      </c>
      <c r="G72" s="2220" t="s">
        <v>22</v>
      </c>
      <c r="H72" s="2220">
        <v>126</v>
      </c>
      <c r="I72" s="2220" t="s">
        <v>22</v>
      </c>
      <c r="J72" s="2220">
        <v>126</v>
      </c>
      <c r="K72" s="2220" t="s">
        <v>21</v>
      </c>
      <c r="L72" s="2220">
        <v>2</v>
      </c>
      <c r="M72" s="2220">
        <v>1031925</v>
      </c>
      <c r="N72" s="2220">
        <v>1035095</v>
      </c>
      <c r="O72" s="2220">
        <v>778544</v>
      </c>
      <c r="P72" s="2220">
        <v>2549</v>
      </c>
      <c r="Q72" s="2220">
        <v>254002</v>
      </c>
      <c r="R72" s="2220">
        <v>238908</v>
      </c>
      <c r="S72" s="2220">
        <v>15094</v>
      </c>
      <c r="T72" s="2220">
        <v>836</v>
      </c>
      <c r="U72" s="2220">
        <v>78029</v>
      </c>
      <c r="V72" s="1348">
        <v>41275</v>
      </c>
      <c r="W72" s="622">
        <v>41275</v>
      </c>
      <c r="X72" s="1376"/>
      <c r="Y72" s="1374">
        <v>41275</v>
      </c>
      <c r="Z72" s="1377"/>
      <c r="AA72" s="2220">
        <v>26693</v>
      </c>
      <c r="AB72" s="2220">
        <v>25819</v>
      </c>
      <c r="AC72" s="2220">
        <v>13974</v>
      </c>
      <c r="AD72" s="2220" t="s">
        <v>21</v>
      </c>
      <c r="AE72" s="2220">
        <v>11845</v>
      </c>
      <c r="AF72" s="2220">
        <v>11845</v>
      </c>
      <c r="AG72" s="2220" t="s">
        <v>21</v>
      </c>
      <c r="AH72" s="2220" t="s">
        <v>21</v>
      </c>
      <c r="AI72" s="2220">
        <v>2275</v>
      </c>
      <c r="AJ72" s="2220">
        <v>18405</v>
      </c>
      <c r="AK72" s="2220">
        <v>18536</v>
      </c>
      <c r="AL72" s="2220">
        <v>5437</v>
      </c>
      <c r="AM72" s="2220" t="s">
        <v>21</v>
      </c>
      <c r="AN72" s="2220">
        <v>13099</v>
      </c>
      <c r="AO72" s="2220">
        <v>11220</v>
      </c>
      <c r="AP72" s="2220">
        <v>1879</v>
      </c>
      <c r="AQ72" s="2220" t="s">
        <v>21</v>
      </c>
      <c r="AR72" s="2220">
        <v>756</v>
      </c>
      <c r="AS72" s="1348">
        <v>41275</v>
      </c>
      <c r="AT72" s="622">
        <v>41275</v>
      </c>
      <c r="AU72" s="1376"/>
      <c r="AV72" s="1374">
        <v>41275</v>
      </c>
      <c r="AW72" s="1377"/>
      <c r="AX72" s="2220">
        <v>7467</v>
      </c>
      <c r="AY72" s="2220">
        <v>7231</v>
      </c>
      <c r="AZ72" s="2220" t="s">
        <v>21</v>
      </c>
      <c r="BA72" s="2220" t="s">
        <v>21</v>
      </c>
      <c r="BB72" s="2220">
        <v>7231</v>
      </c>
      <c r="BC72" s="2220" t="s">
        <v>21</v>
      </c>
      <c r="BD72" s="2220">
        <v>7231</v>
      </c>
      <c r="BE72" s="2220" t="s">
        <v>21</v>
      </c>
      <c r="BF72" s="2220">
        <v>1184</v>
      </c>
      <c r="BG72" s="2220">
        <v>774693</v>
      </c>
      <c r="BH72" s="2220">
        <v>774693</v>
      </c>
      <c r="BI72" s="2220">
        <v>402932</v>
      </c>
      <c r="BJ72" s="2220">
        <v>327229</v>
      </c>
      <c r="BK72" s="2220">
        <v>44532</v>
      </c>
      <c r="BL72" s="2220">
        <v>38658</v>
      </c>
      <c r="BM72" s="2220">
        <v>5874</v>
      </c>
      <c r="BN72" s="2220" t="s">
        <v>22</v>
      </c>
      <c r="BO72" s="2220" t="s">
        <v>22</v>
      </c>
      <c r="BP72" s="1348">
        <v>41275</v>
      </c>
      <c r="BQ72" s="622">
        <v>41275</v>
      </c>
      <c r="BR72" s="1376"/>
      <c r="BS72" s="1374">
        <v>41275</v>
      </c>
      <c r="BT72" s="1377"/>
      <c r="BU72" s="2220">
        <v>2197552</v>
      </c>
      <c r="BV72" s="2220">
        <v>2191343</v>
      </c>
      <c r="BW72" s="2220">
        <v>2171805</v>
      </c>
      <c r="BX72" s="2220" t="s">
        <v>21</v>
      </c>
      <c r="BY72" s="2220">
        <v>19538</v>
      </c>
      <c r="BZ72" s="2220">
        <v>18290</v>
      </c>
      <c r="CA72" s="2220">
        <v>1248</v>
      </c>
      <c r="CB72" s="2220" t="s">
        <v>21</v>
      </c>
      <c r="CC72" s="2220">
        <v>33182</v>
      </c>
      <c r="CD72" s="2220">
        <v>417304</v>
      </c>
      <c r="CE72" s="2220">
        <v>422017</v>
      </c>
      <c r="CF72" s="2220">
        <v>420644</v>
      </c>
      <c r="CG72" s="2220" t="s">
        <v>21</v>
      </c>
      <c r="CH72" s="2220">
        <v>1373</v>
      </c>
      <c r="CI72" s="2220" t="s">
        <v>21</v>
      </c>
      <c r="CJ72" s="2220">
        <v>1373</v>
      </c>
      <c r="CK72" s="2220" t="s">
        <v>21</v>
      </c>
      <c r="CL72" s="2220">
        <v>8549</v>
      </c>
      <c r="CM72" s="1348">
        <v>41275</v>
      </c>
      <c r="CN72" s="622">
        <v>41275</v>
      </c>
    </row>
    <row r="73" spans="1:92" ht="15" customHeight="1">
      <c r="A73" s="1376"/>
      <c r="B73" s="1374">
        <v>41640</v>
      </c>
      <c r="C73" s="1377"/>
      <c r="D73" s="2220">
        <v>113</v>
      </c>
      <c r="E73" s="2220">
        <v>119</v>
      </c>
      <c r="F73" s="2220" t="s">
        <v>22</v>
      </c>
      <c r="G73" s="2220" t="s">
        <v>22</v>
      </c>
      <c r="H73" s="2220">
        <v>119</v>
      </c>
      <c r="I73" s="2220" t="s">
        <v>22</v>
      </c>
      <c r="J73" s="2220">
        <v>119</v>
      </c>
      <c r="K73" s="2220" t="s">
        <v>21</v>
      </c>
      <c r="L73" s="2220">
        <v>4</v>
      </c>
      <c r="M73" s="2220">
        <v>872991</v>
      </c>
      <c r="N73" s="2220">
        <v>874921</v>
      </c>
      <c r="O73" s="2220">
        <v>624707</v>
      </c>
      <c r="P73" s="2220">
        <v>1778</v>
      </c>
      <c r="Q73" s="2220">
        <v>248436</v>
      </c>
      <c r="R73" s="2220">
        <v>233593</v>
      </c>
      <c r="S73" s="2220">
        <v>14843</v>
      </c>
      <c r="T73" s="2220">
        <v>938</v>
      </c>
      <c r="U73" s="2220">
        <v>74132</v>
      </c>
      <c r="V73" s="1348">
        <v>41640</v>
      </c>
      <c r="W73" s="622">
        <v>41640</v>
      </c>
      <c r="X73" s="1376"/>
      <c r="Y73" s="1374">
        <v>41640</v>
      </c>
      <c r="Z73" s="1377"/>
      <c r="AA73" s="2220">
        <v>31441</v>
      </c>
      <c r="AB73" s="2220">
        <v>30807</v>
      </c>
      <c r="AC73" s="2220">
        <v>14198</v>
      </c>
      <c r="AD73" s="2220" t="s">
        <v>21</v>
      </c>
      <c r="AE73" s="2220">
        <v>16609</v>
      </c>
      <c r="AF73" s="2220">
        <v>16609</v>
      </c>
      <c r="AG73" s="2220" t="s">
        <v>21</v>
      </c>
      <c r="AH73" s="2220" t="s">
        <v>21</v>
      </c>
      <c r="AI73" s="2220">
        <v>2908</v>
      </c>
      <c r="AJ73" s="2220">
        <v>23631</v>
      </c>
      <c r="AK73" s="2220">
        <v>23781</v>
      </c>
      <c r="AL73" s="2220">
        <v>3999</v>
      </c>
      <c r="AM73" s="2220" t="s">
        <v>21</v>
      </c>
      <c r="AN73" s="2220">
        <v>19782</v>
      </c>
      <c r="AO73" s="2220">
        <v>17506</v>
      </c>
      <c r="AP73" s="2220">
        <v>2276</v>
      </c>
      <c r="AQ73" s="2220" t="s">
        <v>21</v>
      </c>
      <c r="AR73" s="2220">
        <v>616</v>
      </c>
      <c r="AS73" s="1348">
        <v>41640</v>
      </c>
      <c r="AT73" s="622">
        <v>41640</v>
      </c>
      <c r="AU73" s="1376"/>
      <c r="AV73" s="1374">
        <v>41640</v>
      </c>
      <c r="AW73" s="1377"/>
      <c r="AX73" s="2220">
        <v>7427</v>
      </c>
      <c r="AY73" s="2220">
        <v>7174</v>
      </c>
      <c r="AZ73" s="2220" t="s">
        <v>21</v>
      </c>
      <c r="BA73" s="2220" t="s">
        <v>21</v>
      </c>
      <c r="BB73" s="2220">
        <v>7174</v>
      </c>
      <c r="BC73" s="2220" t="s">
        <v>21</v>
      </c>
      <c r="BD73" s="2220">
        <v>7174</v>
      </c>
      <c r="BE73" s="2220" t="s">
        <v>21</v>
      </c>
      <c r="BF73" s="2220">
        <v>1390</v>
      </c>
      <c r="BG73" s="2220">
        <v>772330</v>
      </c>
      <c r="BH73" s="2220">
        <v>772330</v>
      </c>
      <c r="BI73" s="2220">
        <v>414090</v>
      </c>
      <c r="BJ73" s="2220">
        <v>309584</v>
      </c>
      <c r="BK73" s="2220">
        <v>48656</v>
      </c>
      <c r="BL73" s="2220">
        <v>38818</v>
      </c>
      <c r="BM73" s="2220">
        <v>9838</v>
      </c>
      <c r="BN73" s="2220" t="s">
        <v>22</v>
      </c>
      <c r="BO73" s="2220" t="s">
        <v>22</v>
      </c>
      <c r="BP73" s="1348">
        <v>41640</v>
      </c>
      <c r="BQ73" s="622">
        <v>41640</v>
      </c>
      <c r="BR73" s="1376"/>
      <c r="BS73" s="1374">
        <v>41640</v>
      </c>
      <c r="BT73" s="1377"/>
      <c r="BU73" s="2220">
        <v>2328077</v>
      </c>
      <c r="BV73" s="2220">
        <v>2328820</v>
      </c>
      <c r="BW73" s="2220">
        <v>2308120</v>
      </c>
      <c r="BX73" s="2220" t="s">
        <v>21</v>
      </c>
      <c r="BY73" s="2220">
        <v>20700</v>
      </c>
      <c r="BZ73" s="2220">
        <v>19332</v>
      </c>
      <c r="CA73" s="2220">
        <v>1368</v>
      </c>
      <c r="CB73" s="2220" t="s">
        <v>21</v>
      </c>
      <c r="CC73" s="2220">
        <v>32782</v>
      </c>
      <c r="CD73" s="2220">
        <v>429248</v>
      </c>
      <c r="CE73" s="2220">
        <v>424889</v>
      </c>
      <c r="CF73" s="2220">
        <v>423652</v>
      </c>
      <c r="CG73" s="2220" t="s">
        <v>21</v>
      </c>
      <c r="CH73" s="2220">
        <v>1237</v>
      </c>
      <c r="CI73" s="2220" t="s">
        <v>21</v>
      </c>
      <c r="CJ73" s="2220">
        <v>1237</v>
      </c>
      <c r="CK73" s="2220" t="s">
        <v>21</v>
      </c>
      <c r="CL73" s="2220">
        <v>12906</v>
      </c>
      <c r="CM73" s="1348">
        <v>41640</v>
      </c>
      <c r="CN73" s="622">
        <v>41640</v>
      </c>
    </row>
    <row r="74" spans="1:92" ht="15" customHeight="1">
      <c r="A74" s="1376"/>
      <c r="B74" s="1374">
        <v>42005</v>
      </c>
      <c r="C74" s="1377"/>
      <c r="D74" s="2220">
        <v>112</v>
      </c>
      <c r="E74" s="2220">
        <v>114</v>
      </c>
      <c r="F74" s="2220" t="s">
        <v>22</v>
      </c>
      <c r="G74" s="2220" t="s">
        <v>22</v>
      </c>
      <c r="H74" s="2220">
        <v>114</v>
      </c>
      <c r="I74" s="2220" t="s">
        <v>22</v>
      </c>
      <c r="J74" s="2220">
        <v>114</v>
      </c>
      <c r="K74" s="2220" t="s">
        <v>21</v>
      </c>
      <c r="L74" s="2220">
        <v>2</v>
      </c>
      <c r="M74" s="2220">
        <v>748305</v>
      </c>
      <c r="N74" s="2220">
        <v>745843</v>
      </c>
      <c r="O74" s="2220">
        <v>500362</v>
      </c>
      <c r="P74" s="2220">
        <v>3651</v>
      </c>
      <c r="Q74" s="2220">
        <v>241830</v>
      </c>
      <c r="R74" s="2220">
        <v>225985</v>
      </c>
      <c r="S74" s="2220">
        <v>15845</v>
      </c>
      <c r="T74" s="2220">
        <v>363</v>
      </c>
      <c r="U74" s="2220">
        <v>76125</v>
      </c>
      <c r="V74" s="1348">
        <v>42005</v>
      </c>
      <c r="W74" s="622">
        <v>42005</v>
      </c>
      <c r="X74" s="1376"/>
      <c r="Y74" s="1374">
        <v>42005</v>
      </c>
      <c r="Z74" s="1377"/>
      <c r="AA74" s="2220">
        <v>33563</v>
      </c>
      <c r="AB74" s="2220">
        <v>31634</v>
      </c>
      <c r="AC74" s="2220">
        <v>17299</v>
      </c>
      <c r="AD74" s="2220" t="s">
        <v>21</v>
      </c>
      <c r="AE74" s="2220">
        <v>14335</v>
      </c>
      <c r="AF74" s="2220">
        <v>14335</v>
      </c>
      <c r="AG74" s="2220" t="s">
        <v>21</v>
      </c>
      <c r="AH74" s="2220" t="s">
        <v>21</v>
      </c>
      <c r="AI74" s="2220">
        <v>4838</v>
      </c>
      <c r="AJ74" s="2220">
        <v>29116</v>
      </c>
      <c r="AK74" s="2220">
        <v>28778</v>
      </c>
      <c r="AL74" s="2220">
        <v>5736</v>
      </c>
      <c r="AM74" s="2220" t="s">
        <v>21</v>
      </c>
      <c r="AN74" s="2220">
        <v>23042</v>
      </c>
      <c r="AO74" s="2220">
        <v>20728</v>
      </c>
      <c r="AP74" s="2220">
        <v>2314</v>
      </c>
      <c r="AQ74" s="2220" t="s">
        <v>21</v>
      </c>
      <c r="AR74" s="2220">
        <v>954</v>
      </c>
      <c r="AS74" s="1348">
        <v>42005</v>
      </c>
      <c r="AT74" s="622">
        <v>42005</v>
      </c>
      <c r="AU74" s="1376"/>
      <c r="AV74" s="1374">
        <v>42005</v>
      </c>
      <c r="AW74" s="1377"/>
      <c r="AX74" s="2220">
        <v>4468</v>
      </c>
      <c r="AY74" s="2220">
        <v>5527</v>
      </c>
      <c r="AZ74" s="2220" t="s">
        <v>21</v>
      </c>
      <c r="BA74" s="2220" t="s">
        <v>21</v>
      </c>
      <c r="BB74" s="2220">
        <v>5527</v>
      </c>
      <c r="BC74" s="2220" t="s">
        <v>21</v>
      </c>
      <c r="BD74" s="2220">
        <v>5527</v>
      </c>
      <c r="BE74" s="2220" t="s">
        <v>21</v>
      </c>
      <c r="BF74" s="2220">
        <v>330</v>
      </c>
      <c r="BG74" s="2220">
        <v>738030</v>
      </c>
      <c r="BH74" s="2220">
        <v>738030</v>
      </c>
      <c r="BI74" s="2220">
        <v>379702</v>
      </c>
      <c r="BJ74" s="2220">
        <v>315315</v>
      </c>
      <c r="BK74" s="2220">
        <v>43013</v>
      </c>
      <c r="BL74" s="2220">
        <v>38893</v>
      </c>
      <c r="BM74" s="2220">
        <v>4120</v>
      </c>
      <c r="BN74" s="2220" t="s">
        <v>22</v>
      </c>
      <c r="BO74" s="2220" t="s">
        <v>22</v>
      </c>
      <c r="BP74" s="1348">
        <v>42005</v>
      </c>
      <c r="BQ74" s="622">
        <v>42005</v>
      </c>
      <c r="BR74" s="1376"/>
      <c r="BS74" s="1374">
        <v>42005</v>
      </c>
      <c r="BT74" s="1377"/>
      <c r="BU74" s="2220">
        <v>2409053</v>
      </c>
      <c r="BV74" s="2220">
        <v>2400755</v>
      </c>
      <c r="BW74" s="2220">
        <v>2381769</v>
      </c>
      <c r="BX74" s="2220" t="s">
        <v>21</v>
      </c>
      <c r="BY74" s="2220">
        <v>18986</v>
      </c>
      <c r="BZ74" s="2220">
        <v>18008</v>
      </c>
      <c r="CA74" s="2220">
        <v>978</v>
      </c>
      <c r="CB74" s="2220" t="s">
        <v>21</v>
      </c>
      <c r="CC74" s="2220">
        <v>41667</v>
      </c>
      <c r="CD74" s="2220">
        <v>510232</v>
      </c>
      <c r="CE74" s="2220">
        <v>509157</v>
      </c>
      <c r="CF74" s="2220">
        <v>508220</v>
      </c>
      <c r="CG74" s="2220" t="s">
        <v>21</v>
      </c>
      <c r="CH74" s="2220">
        <v>937</v>
      </c>
      <c r="CI74" s="2220" t="s">
        <v>21</v>
      </c>
      <c r="CJ74" s="2220">
        <v>937</v>
      </c>
      <c r="CK74" s="2220" t="s">
        <v>21</v>
      </c>
      <c r="CL74" s="2220">
        <v>14412</v>
      </c>
      <c r="CM74" s="1348">
        <v>42005</v>
      </c>
      <c r="CN74" s="622">
        <v>42005</v>
      </c>
    </row>
    <row r="75" spans="1:92" ht="15" customHeight="1">
      <c r="A75" s="1376"/>
      <c r="B75" s="1374">
        <v>42370</v>
      </c>
      <c r="C75" s="1377"/>
      <c r="D75" s="2220">
        <v>104</v>
      </c>
      <c r="E75" s="2220">
        <v>104</v>
      </c>
      <c r="F75" s="2220" t="s">
        <v>22</v>
      </c>
      <c r="G75" s="2220" t="s">
        <v>22</v>
      </c>
      <c r="H75" s="2220">
        <v>104</v>
      </c>
      <c r="I75" s="2220" t="s">
        <v>22</v>
      </c>
      <c r="J75" s="2220">
        <v>104</v>
      </c>
      <c r="K75" s="2220" t="s">
        <v>21</v>
      </c>
      <c r="L75" s="2220">
        <v>2</v>
      </c>
      <c r="M75" s="2220">
        <v>864838</v>
      </c>
      <c r="N75" s="2220">
        <v>863956</v>
      </c>
      <c r="O75" s="2220">
        <v>620652</v>
      </c>
      <c r="P75" s="2220">
        <v>1781</v>
      </c>
      <c r="Q75" s="2220">
        <v>241523</v>
      </c>
      <c r="R75" s="2220">
        <v>224166</v>
      </c>
      <c r="S75" s="2220">
        <v>17357</v>
      </c>
      <c r="T75" s="2220">
        <v>524</v>
      </c>
      <c r="U75" s="2220">
        <v>76081</v>
      </c>
      <c r="V75" s="1348">
        <v>42370</v>
      </c>
      <c r="W75" s="622">
        <v>42370</v>
      </c>
      <c r="X75" s="1376"/>
      <c r="Y75" s="1374">
        <v>42370</v>
      </c>
      <c r="Z75" s="1377"/>
      <c r="AA75" s="2220">
        <v>33508</v>
      </c>
      <c r="AB75" s="2220">
        <v>36002</v>
      </c>
      <c r="AC75" s="2220">
        <v>23535</v>
      </c>
      <c r="AD75" s="2220" t="s">
        <v>21</v>
      </c>
      <c r="AE75" s="2220">
        <v>12467</v>
      </c>
      <c r="AF75" s="2220">
        <v>12467</v>
      </c>
      <c r="AG75" s="2220" t="s">
        <v>21</v>
      </c>
      <c r="AH75" s="2220" t="s">
        <v>21</v>
      </c>
      <c r="AI75" s="2220">
        <v>2344</v>
      </c>
      <c r="AJ75" s="2220">
        <v>24786</v>
      </c>
      <c r="AK75" s="2220">
        <v>24538</v>
      </c>
      <c r="AL75" s="2220">
        <v>4857</v>
      </c>
      <c r="AM75" s="2220" t="s">
        <v>21</v>
      </c>
      <c r="AN75" s="2220">
        <v>19681</v>
      </c>
      <c r="AO75" s="2220">
        <v>15806</v>
      </c>
      <c r="AP75" s="2220">
        <v>3875</v>
      </c>
      <c r="AQ75" s="2220" t="s">
        <v>21</v>
      </c>
      <c r="AR75" s="2220">
        <v>1202</v>
      </c>
      <c r="AS75" s="1348">
        <v>42370</v>
      </c>
      <c r="AT75" s="622">
        <v>42370</v>
      </c>
      <c r="AU75" s="1376"/>
      <c r="AV75" s="1374">
        <v>42370</v>
      </c>
      <c r="AW75" s="1377"/>
      <c r="AX75" s="2220">
        <v>4463</v>
      </c>
      <c r="AY75" s="2220">
        <v>4247</v>
      </c>
      <c r="AZ75" s="2220" t="s">
        <v>21</v>
      </c>
      <c r="BA75" s="2220" t="s">
        <v>21</v>
      </c>
      <c r="BB75" s="2220">
        <v>4247</v>
      </c>
      <c r="BC75" s="2220" t="s">
        <v>21</v>
      </c>
      <c r="BD75" s="2220">
        <v>4247</v>
      </c>
      <c r="BE75" s="2220" t="s">
        <v>21</v>
      </c>
      <c r="BF75" s="2220">
        <v>547</v>
      </c>
      <c r="BG75" s="2220">
        <v>716922</v>
      </c>
      <c r="BH75" s="2220">
        <v>716922</v>
      </c>
      <c r="BI75" s="2220">
        <v>315003</v>
      </c>
      <c r="BJ75" s="2220">
        <v>355898</v>
      </c>
      <c r="BK75" s="2220">
        <v>46021</v>
      </c>
      <c r="BL75" s="2220">
        <v>41589</v>
      </c>
      <c r="BM75" s="2220">
        <v>4432</v>
      </c>
      <c r="BN75" s="2220" t="s">
        <v>22</v>
      </c>
      <c r="BO75" s="2220" t="s">
        <v>22</v>
      </c>
      <c r="BP75" s="1348">
        <v>42370</v>
      </c>
      <c r="BQ75" s="622">
        <v>42370</v>
      </c>
      <c r="BR75" s="1376"/>
      <c r="BS75" s="1374">
        <v>42370</v>
      </c>
      <c r="BT75" s="1377"/>
      <c r="BU75" s="2220">
        <v>2465521</v>
      </c>
      <c r="BV75" s="2220">
        <v>2438815</v>
      </c>
      <c r="BW75" s="2220">
        <v>2422298</v>
      </c>
      <c r="BX75" s="2220" t="s">
        <v>21</v>
      </c>
      <c r="BY75" s="2220">
        <v>16517</v>
      </c>
      <c r="BZ75" s="2220">
        <v>15658</v>
      </c>
      <c r="CA75" s="2220">
        <v>859</v>
      </c>
      <c r="CB75" s="2220">
        <v>4471</v>
      </c>
      <c r="CC75" s="2220">
        <v>63732</v>
      </c>
      <c r="CD75" s="2220">
        <v>526868</v>
      </c>
      <c r="CE75" s="2220">
        <v>528262</v>
      </c>
      <c r="CF75" s="2220">
        <v>527528</v>
      </c>
      <c r="CG75" s="2220" t="s">
        <v>21</v>
      </c>
      <c r="CH75" s="2220">
        <v>734</v>
      </c>
      <c r="CI75" s="2220" t="s">
        <v>21</v>
      </c>
      <c r="CJ75" s="2220">
        <v>734</v>
      </c>
      <c r="CK75" s="2220" t="s">
        <v>21</v>
      </c>
      <c r="CL75" s="2220">
        <v>13554</v>
      </c>
      <c r="CM75" s="1348">
        <v>42370</v>
      </c>
      <c r="CN75" s="622">
        <v>42370</v>
      </c>
    </row>
    <row r="76" spans="1:92" ht="7.5" customHeight="1">
      <c r="A76" s="1376"/>
      <c r="B76" s="1215"/>
      <c r="C76" s="1377"/>
      <c r="D76" s="623"/>
      <c r="E76" s="623"/>
      <c r="F76" s="623"/>
      <c r="G76" s="623"/>
      <c r="H76" s="623"/>
      <c r="I76" s="623"/>
      <c r="J76" s="623"/>
      <c r="K76" s="623"/>
      <c r="L76" s="623"/>
      <c r="M76" s="623"/>
      <c r="N76" s="623"/>
      <c r="O76" s="623"/>
      <c r="P76" s="623"/>
      <c r="Q76" s="623"/>
      <c r="R76" s="623"/>
      <c r="S76" s="623"/>
      <c r="T76" s="623"/>
      <c r="U76" s="623"/>
      <c r="V76" s="1349"/>
      <c r="W76" s="486"/>
      <c r="X76" s="1376"/>
      <c r="Y76" s="1215"/>
      <c r="Z76" s="1377"/>
      <c r="AA76" s="623"/>
      <c r="AB76" s="623"/>
      <c r="AC76" s="623"/>
      <c r="AD76" s="623"/>
      <c r="AE76" s="623"/>
      <c r="AF76" s="623"/>
      <c r="AG76" s="623"/>
      <c r="AH76" s="623"/>
      <c r="AI76" s="623"/>
      <c r="AJ76" s="623"/>
      <c r="AK76" s="623"/>
      <c r="AL76" s="623"/>
      <c r="AM76" s="623"/>
      <c r="AN76" s="623"/>
      <c r="AO76" s="623"/>
      <c r="AP76" s="623"/>
      <c r="AQ76" s="623"/>
      <c r="AR76" s="623"/>
      <c r="AS76" s="1349"/>
      <c r="AT76" s="486"/>
      <c r="AU76" s="1376"/>
      <c r="AV76" s="1215"/>
      <c r="AW76" s="1377"/>
      <c r="AX76" s="623"/>
      <c r="AY76" s="623"/>
      <c r="AZ76" s="623"/>
      <c r="BA76" s="623"/>
      <c r="BB76" s="623"/>
      <c r="BC76" s="623"/>
      <c r="BD76" s="623"/>
      <c r="BE76" s="623"/>
      <c r="BF76" s="623"/>
      <c r="BG76" s="623"/>
      <c r="BH76" s="623"/>
      <c r="BI76" s="623"/>
      <c r="BJ76" s="623"/>
      <c r="BK76" s="623"/>
      <c r="BL76" s="623"/>
      <c r="BM76" s="623"/>
      <c r="BN76" s="623"/>
      <c r="BO76" s="623"/>
      <c r="BP76" s="1349"/>
      <c r="BQ76" s="486"/>
      <c r="BR76" s="1376"/>
      <c r="BS76" s="1215"/>
      <c r="BT76" s="1377"/>
      <c r="BU76" s="623"/>
      <c r="BV76" s="623"/>
      <c r="BW76" s="623"/>
      <c r="BX76" s="623"/>
      <c r="BY76" s="623"/>
      <c r="BZ76" s="623"/>
      <c r="CA76" s="623"/>
      <c r="CB76" s="623"/>
      <c r="CC76" s="623"/>
      <c r="CD76" s="623"/>
      <c r="CE76" s="623"/>
      <c r="CF76" s="623"/>
      <c r="CG76" s="623"/>
      <c r="CH76" s="623"/>
      <c r="CI76" s="623"/>
      <c r="CJ76" s="623"/>
      <c r="CK76" s="623"/>
      <c r="CL76" s="623"/>
      <c r="CM76" s="1349"/>
      <c r="CN76" s="486"/>
    </row>
    <row r="77" spans="1:92" ht="15" customHeight="1">
      <c r="A77" s="1378">
        <v>41730</v>
      </c>
      <c r="B77" s="1035">
        <v>41730</v>
      </c>
      <c r="C77" s="1379">
        <v>41730</v>
      </c>
      <c r="D77" s="2221">
        <v>111</v>
      </c>
      <c r="E77" s="2221">
        <v>117</v>
      </c>
      <c r="F77" s="2221" t="s">
        <v>22</v>
      </c>
      <c r="G77" s="2221" t="s">
        <v>22</v>
      </c>
      <c r="H77" s="2221">
        <v>117</v>
      </c>
      <c r="I77" s="2221" t="s">
        <v>22</v>
      </c>
      <c r="J77" s="2221">
        <v>117</v>
      </c>
      <c r="K77" s="2221" t="s">
        <v>21</v>
      </c>
      <c r="L77" s="2221">
        <v>4</v>
      </c>
      <c r="M77" s="2221">
        <v>821520</v>
      </c>
      <c r="N77" s="2221">
        <v>818513</v>
      </c>
      <c r="O77" s="2221">
        <v>568120</v>
      </c>
      <c r="P77" s="2221">
        <v>2344</v>
      </c>
      <c r="Q77" s="2221">
        <v>248049</v>
      </c>
      <c r="R77" s="2221">
        <v>233319</v>
      </c>
      <c r="S77" s="2221">
        <v>14730</v>
      </c>
      <c r="T77" s="2221">
        <v>717</v>
      </c>
      <c r="U77" s="2221">
        <v>82705</v>
      </c>
      <c r="V77" s="1350">
        <v>41730</v>
      </c>
      <c r="W77" s="626">
        <v>41730</v>
      </c>
      <c r="X77" s="1378">
        <v>41730</v>
      </c>
      <c r="Y77" s="1035">
        <v>41730</v>
      </c>
      <c r="Z77" s="1379">
        <v>41730</v>
      </c>
      <c r="AA77" s="2221">
        <v>30609</v>
      </c>
      <c r="AB77" s="2221">
        <v>30607</v>
      </c>
      <c r="AC77" s="2221">
        <v>15348</v>
      </c>
      <c r="AD77" s="2221" t="s">
        <v>21</v>
      </c>
      <c r="AE77" s="2221">
        <v>15259</v>
      </c>
      <c r="AF77" s="2221">
        <v>15259</v>
      </c>
      <c r="AG77" s="2221" t="s">
        <v>21</v>
      </c>
      <c r="AH77" s="2221" t="s">
        <v>21</v>
      </c>
      <c r="AI77" s="2221">
        <v>2008</v>
      </c>
      <c r="AJ77" s="2221">
        <v>23054</v>
      </c>
      <c r="AK77" s="2221">
        <v>23166</v>
      </c>
      <c r="AL77" s="2221">
        <v>4388</v>
      </c>
      <c r="AM77" s="2221" t="s">
        <v>21</v>
      </c>
      <c r="AN77" s="2221">
        <v>18778</v>
      </c>
      <c r="AO77" s="2221">
        <v>16540</v>
      </c>
      <c r="AP77" s="2221">
        <v>2238</v>
      </c>
      <c r="AQ77" s="2221" t="s">
        <v>21</v>
      </c>
      <c r="AR77" s="2221">
        <v>806</v>
      </c>
      <c r="AS77" s="1350">
        <v>41730</v>
      </c>
      <c r="AT77" s="626">
        <v>41730</v>
      </c>
      <c r="AU77" s="1378">
        <v>41730</v>
      </c>
      <c r="AV77" s="1035">
        <v>41730</v>
      </c>
      <c r="AW77" s="1379">
        <v>41730</v>
      </c>
      <c r="AX77" s="2221">
        <v>7412</v>
      </c>
      <c r="AY77" s="2221">
        <v>6548</v>
      </c>
      <c r="AZ77" s="2221" t="s">
        <v>21</v>
      </c>
      <c r="BA77" s="2221" t="s">
        <v>21</v>
      </c>
      <c r="BB77" s="2221">
        <v>6548</v>
      </c>
      <c r="BC77" s="2221" t="s">
        <v>21</v>
      </c>
      <c r="BD77" s="2221">
        <v>6548</v>
      </c>
      <c r="BE77" s="2221" t="s">
        <v>21</v>
      </c>
      <c r="BF77" s="2221">
        <v>1409</v>
      </c>
      <c r="BG77" s="2221">
        <v>745337</v>
      </c>
      <c r="BH77" s="2221">
        <v>745337</v>
      </c>
      <c r="BI77" s="2221">
        <v>392154</v>
      </c>
      <c r="BJ77" s="2221">
        <v>305982</v>
      </c>
      <c r="BK77" s="2221">
        <v>47201</v>
      </c>
      <c r="BL77" s="2221">
        <v>38789</v>
      </c>
      <c r="BM77" s="2221">
        <v>8412</v>
      </c>
      <c r="BN77" s="2221" t="s">
        <v>22</v>
      </c>
      <c r="BO77" s="2221" t="s">
        <v>22</v>
      </c>
      <c r="BP77" s="1350">
        <v>41730</v>
      </c>
      <c r="BQ77" s="626">
        <v>41730</v>
      </c>
      <c r="BR77" s="1378">
        <v>41730</v>
      </c>
      <c r="BS77" s="1035">
        <v>41730</v>
      </c>
      <c r="BT77" s="1379">
        <v>41730</v>
      </c>
      <c r="BU77" s="2221">
        <v>2347028</v>
      </c>
      <c r="BV77" s="2221">
        <v>2352076</v>
      </c>
      <c r="BW77" s="2221">
        <v>2330709</v>
      </c>
      <c r="BX77" s="2221" t="s">
        <v>21</v>
      </c>
      <c r="BY77" s="2221">
        <v>21367</v>
      </c>
      <c r="BZ77" s="2221">
        <v>20123</v>
      </c>
      <c r="CA77" s="2221">
        <v>1244</v>
      </c>
      <c r="CB77" s="2221" t="s">
        <v>21</v>
      </c>
      <c r="CC77" s="2221">
        <v>23016</v>
      </c>
      <c r="CD77" s="2221">
        <v>444230</v>
      </c>
      <c r="CE77" s="2221">
        <v>438341</v>
      </c>
      <c r="CF77" s="2221">
        <v>437124</v>
      </c>
      <c r="CG77" s="2221" t="s">
        <v>21</v>
      </c>
      <c r="CH77" s="2221">
        <v>1217</v>
      </c>
      <c r="CI77" s="2221" t="s">
        <v>21</v>
      </c>
      <c r="CJ77" s="2221">
        <v>1217</v>
      </c>
      <c r="CK77" s="2221" t="s">
        <v>21</v>
      </c>
      <c r="CL77" s="2221">
        <v>12479</v>
      </c>
      <c r="CM77" s="1350">
        <v>41730</v>
      </c>
      <c r="CN77" s="626">
        <v>41730</v>
      </c>
    </row>
    <row r="78" spans="1:92" ht="15" customHeight="1">
      <c r="A78" s="1380"/>
      <c r="B78" s="1035">
        <v>42095</v>
      </c>
      <c r="C78" s="1381"/>
      <c r="D78" s="2221">
        <v>110</v>
      </c>
      <c r="E78" s="2221">
        <v>111</v>
      </c>
      <c r="F78" s="2221" t="s">
        <v>22</v>
      </c>
      <c r="G78" s="2221" t="s">
        <v>22</v>
      </c>
      <c r="H78" s="2221">
        <v>111</v>
      </c>
      <c r="I78" s="2221" t="s">
        <v>22</v>
      </c>
      <c r="J78" s="2221">
        <v>111</v>
      </c>
      <c r="K78" s="2221" t="s">
        <v>21</v>
      </c>
      <c r="L78" s="2221">
        <v>3</v>
      </c>
      <c r="M78" s="2221">
        <v>760864</v>
      </c>
      <c r="N78" s="2221">
        <v>763575</v>
      </c>
      <c r="O78" s="2221">
        <v>519957</v>
      </c>
      <c r="P78" s="2221">
        <v>3174</v>
      </c>
      <c r="Q78" s="2221">
        <v>240444</v>
      </c>
      <c r="R78" s="2221">
        <v>223985</v>
      </c>
      <c r="S78" s="2221">
        <v>16459</v>
      </c>
      <c r="T78" s="2221">
        <v>363</v>
      </c>
      <c r="U78" s="2221">
        <v>78169</v>
      </c>
      <c r="V78" s="1350">
        <v>42095</v>
      </c>
      <c r="W78" s="626">
        <v>42095</v>
      </c>
      <c r="X78" s="1380"/>
      <c r="Y78" s="1035">
        <v>42095</v>
      </c>
      <c r="Z78" s="1381"/>
      <c r="AA78" s="2221">
        <v>35152</v>
      </c>
      <c r="AB78" s="2221">
        <v>35062</v>
      </c>
      <c r="AC78" s="2221">
        <v>20157</v>
      </c>
      <c r="AD78" s="2221" t="s">
        <v>21</v>
      </c>
      <c r="AE78" s="2221">
        <v>14905</v>
      </c>
      <c r="AF78" s="2221">
        <v>14905</v>
      </c>
      <c r="AG78" s="2221" t="s">
        <v>21</v>
      </c>
      <c r="AH78" s="2221" t="s">
        <v>21</v>
      </c>
      <c r="AI78" s="2221">
        <v>2098</v>
      </c>
      <c r="AJ78" s="2221">
        <v>30573</v>
      </c>
      <c r="AK78" s="2221">
        <v>30391</v>
      </c>
      <c r="AL78" s="2221">
        <v>5597</v>
      </c>
      <c r="AM78" s="2221" t="s">
        <v>21</v>
      </c>
      <c r="AN78" s="2221">
        <v>24794</v>
      </c>
      <c r="AO78" s="2221">
        <v>22018</v>
      </c>
      <c r="AP78" s="2221">
        <v>2776</v>
      </c>
      <c r="AQ78" s="2221" t="s">
        <v>21</v>
      </c>
      <c r="AR78" s="2221">
        <v>988</v>
      </c>
      <c r="AS78" s="1350">
        <v>42095</v>
      </c>
      <c r="AT78" s="626">
        <v>42095</v>
      </c>
      <c r="AU78" s="1380"/>
      <c r="AV78" s="1035">
        <v>42095</v>
      </c>
      <c r="AW78" s="1381"/>
      <c r="AX78" s="2221">
        <v>4446</v>
      </c>
      <c r="AY78" s="2221">
        <v>4992</v>
      </c>
      <c r="AZ78" s="2221" t="s">
        <v>21</v>
      </c>
      <c r="BA78" s="2221" t="s">
        <v>21</v>
      </c>
      <c r="BB78" s="2221">
        <v>4992</v>
      </c>
      <c r="BC78" s="2221" t="s">
        <v>21</v>
      </c>
      <c r="BD78" s="2221">
        <v>4992</v>
      </c>
      <c r="BE78" s="2221" t="s">
        <v>21</v>
      </c>
      <c r="BF78" s="2221">
        <v>862</v>
      </c>
      <c r="BG78" s="2221">
        <v>732546</v>
      </c>
      <c r="BH78" s="2221">
        <v>732546</v>
      </c>
      <c r="BI78" s="2221">
        <v>362523</v>
      </c>
      <c r="BJ78" s="2221">
        <v>326631</v>
      </c>
      <c r="BK78" s="2221">
        <v>43392</v>
      </c>
      <c r="BL78" s="2221">
        <v>39460</v>
      </c>
      <c r="BM78" s="2221">
        <v>3932</v>
      </c>
      <c r="BN78" s="2221" t="s">
        <v>22</v>
      </c>
      <c r="BO78" s="2221" t="s">
        <v>22</v>
      </c>
      <c r="BP78" s="1350">
        <v>42095</v>
      </c>
      <c r="BQ78" s="626">
        <v>42095</v>
      </c>
      <c r="BR78" s="1380"/>
      <c r="BS78" s="1035">
        <v>42095</v>
      </c>
      <c r="BT78" s="1381"/>
      <c r="BU78" s="2221">
        <v>2443841</v>
      </c>
      <c r="BV78" s="2221">
        <v>2437413</v>
      </c>
      <c r="BW78" s="2221">
        <v>2418429</v>
      </c>
      <c r="BX78" s="2221" t="s">
        <v>21</v>
      </c>
      <c r="BY78" s="2221">
        <v>18984</v>
      </c>
      <c r="BZ78" s="2221">
        <v>18006</v>
      </c>
      <c r="CA78" s="2221">
        <v>978</v>
      </c>
      <c r="CB78" s="2221" t="s">
        <v>21</v>
      </c>
      <c r="CC78" s="2221">
        <v>29828</v>
      </c>
      <c r="CD78" s="2221">
        <v>512303</v>
      </c>
      <c r="CE78" s="2221">
        <v>511415</v>
      </c>
      <c r="CF78" s="2221">
        <v>510582</v>
      </c>
      <c r="CG78" s="2221" t="s">
        <v>21</v>
      </c>
      <c r="CH78" s="2221">
        <v>833</v>
      </c>
      <c r="CI78" s="2221" t="s">
        <v>21</v>
      </c>
      <c r="CJ78" s="2221">
        <v>833</v>
      </c>
      <c r="CK78" s="2221" t="s">
        <v>21</v>
      </c>
      <c r="CL78" s="2221">
        <v>14062</v>
      </c>
      <c r="CM78" s="1350">
        <v>42095</v>
      </c>
      <c r="CN78" s="626">
        <v>42095</v>
      </c>
    </row>
    <row r="79" spans="1:92" ht="7.5" customHeight="1">
      <c r="A79" s="1380"/>
      <c r="B79" s="1039"/>
      <c r="C79" s="1381"/>
      <c r="D79" s="2221"/>
      <c r="E79" s="2221"/>
      <c r="F79" s="2221"/>
      <c r="G79" s="2221"/>
      <c r="H79" s="2221"/>
      <c r="I79" s="2221"/>
      <c r="J79" s="2221"/>
      <c r="K79" s="2221"/>
      <c r="L79" s="2221"/>
      <c r="M79" s="2221"/>
      <c r="N79" s="2221"/>
      <c r="O79" s="2221"/>
      <c r="P79" s="2221"/>
      <c r="Q79" s="2221"/>
      <c r="R79" s="2221"/>
      <c r="S79" s="2221"/>
      <c r="T79" s="2221"/>
      <c r="U79" s="2221"/>
      <c r="V79" s="1349"/>
      <c r="W79" s="486"/>
      <c r="X79" s="1380"/>
      <c r="Y79" s="1039"/>
      <c r="Z79" s="1381"/>
      <c r="AA79" s="2221"/>
      <c r="AB79" s="2221"/>
      <c r="AC79" s="2221"/>
      <c r="AD79" s="2221"/>
      <c r="AE79" s="2221"/>
      <c r="AF79" s="2221"/>
      <c r="AG79" s="2221"/>
      <c r="AH79" s="2221"/>
      <c r="AI79" s="2221"/>
      <c r="AJ79" s="2221"/>
      <c r="AK79" s="2221"/>
      <c r="AL79" s="2221"/>
      <c r="AM79" s="2221"/>
      <c r="AN79" s="2221"/>
      <c r="AO79" s="2221"/>
      <c r="AP79" s="2221"/>
      <c r="AQ79" s="2221"/>
      <c r="AR79" s="2221"/>
      <c r="AS79" s="1349"/>
      <c r="AT79" s="486"/>
      <c r="AU79" s="1380"/>
      <c r="AV79" s="1039"/>
      <c r="AW79" s="1381"/>
      <c r="AX79" s="2221"/>
      <c r="AY79" s="2221"/>
      <c r="AZ79" s="2221"/>
      <c r="BA79" s="2221"/>
      <c r="BB79" s="2221"/>
      <c r="BC79" s="2221"/>
      <c r="BD79" s="2221"/>
      <c r="BE79" s="2221"/>
      <c r="BF79" s="2221"/>
      <c r="BG79" s="2221"/>
      <c r="BH79" s="2221"/>
      <c r="BI79" s="2221"/>
      <c r="BJ79" s="2221"/>
      <c r="BK79" s="2221"/>
      <c r="BL79" s="2221"/>
      <c r="BM79" s="2221"/>
      <c r="BN79" s="2221"/>
      <c r="BO79" s="2221"/>
      <c r="BP79" s="1349"/>
      <c r="BQ79" s="486"/>
      <c r="BR79" s="1380"/>
      <c r="BS79" s="1039"/>
      <c r="BT79" s="1381"/>
      <c r="BU79" s="2221"/>
      <c r="BV79" s="2221"/>
      <c r="BW79" s="2221"/>
      <c r="BX79" s="2221"/>
      <c r="BY79" s="2221"/>
      <c r="BZ79" s="2221"/>
      <c r="CA79" s="2221"/>
      <c r="CB79" s="2221"/>
      <c r="CC79" s="2221"/>
      <c r="CD79" s="2221"/>
      <c r="CE79" s="2221"/>
      <c r="CF79" s="2221"/>
      <c r="CG79" s="2221"/>
      <c r="CH79" s="2221"/>
      <c r="CI79" s="2221"/>
      <c r="CJ79" s="2221"/>
      <c r="CK79" s="2221"/>
      <c r="CL79" s="2221"/>
      <c r="CM79" s="1349"/>
      <c r="CN79" s="486"/>
    </row>
    <row r="80" spans="1:92" ht="15" customHeight="1">
      <c r="A80" s="1382" t="s">
        <v>1535</v>
      </c>
      <c r="B80" s="1041" t="s">
        <v>23</v>
      </c>
      <c r="C80" s="1383" t="s">
        <v>164</v>
      </c>
      <c r="D80" s="2221">
        <v>27</v>
      </c>
      <c r="E80" s="2221">
        <v>26</v>
      </c>
      <c r="F80" s="2221" t="s">
        <v>22</v>
      </c>
      <c r="G80" s="2221" t="s">
        <v>22</v>
      </c>
      <c r="H80" s="2221">
        <v>26</v>
      </c>
      <c r="I80" s="2221" t="s">
        <v>22</v>
      </c>
      <c r="J80" s="2221">
        <v>26</v>
      </c>
      <c r="K80" s="2221" t="s">
        <v>21</v>
      </c>
      <c r="L80" s="2221">
        <v>3</v>
      </c>
      <c r="M80" s="2221">
        <v>230086</v>
      </c>
      <c r="N80" s="2221">
        <v>227576</v>
      </c>
      <c r="O80" s="2221">
        <v>161034</v>
      </c>
      <c r="P80" s="2221">
        <v>314</v>
      </c>
      <c r="Q80" s="2221">
        <v>66228</v>
      </c>
      <c r="R80" s="2221">
        <v>61232</v>
      </c>
      <c r="S80" s="2221">
        <v>4996</v>
      </c>
      <c r="T80" s="2221">
        <v>88</v>
      </c>
      <c r="U80" s="2221">
        <v>78169</v>
      </c>
      <c r="V80" s="1351" t="s">
        <v>25</v>
      </c>
      <c r="W80" s="630" t="s">
        <v>1536</v>
      </c>
      <c r="X80" s="1382" t="s">
        <v>1535</v>
      </c>
      <c r="Y80" s="1041" t="s">
        <v>23</v>
      </c>
      <c r="Z80" s="1383" t="s">
        <v>164</v>
      </c>
      <c r="AA80" s="2221">
        <v>7231</v>
      </c>
      <c r="AB80" s="2221">
        <v>9970</v>
      </c>
      <c r="AC80" s="2221">
        <v>7296</v>
      </c>
      <c r="AD80" s="2221" t="s">
        <v>21</v>
      </c>
      <c r="AE80" s="2221">
        <v>2674</v>
      </c>
      <c r="AF80" s="2221">
        <v>2674</v>
      </c>
      <c r="AG80" s="2221" t="s">
        <v>21</v>
      </c>
      <c r="AH80" s="2221" t="s">
        <v>21</v>
      </c>
      <c r="AI80" s="2221">
        <v>2098</v>
      </c>
      <c r="AJ80" s="2221">
        <v>5218</v>
      </c>
      <c r="AK80" s="2221">
        <v>5184</v>
      </c>
      <c r="AL80" s="2221">
        <v>1088</v>
      </c>
      <c r="AM80" s="2221" t="s">
        <v>21</v>
      </c>
      <c r="AN80" s="2221">
        <v>4096</v>
      </c>
      <c r="AO80" s="2221">
        <v>3352</v>
      </c>
      <c r="AP80" s="2221">
        <v>744</v>
      </c>
      <c r="AQ80" s="2221" t="s">
        <v>21</v>
      </c>
      <c r="AR80" s="2221">
        <v>988</v>
      </c>
      <c r="AS80" s="1351" t="s">
        <v>25</v>
      </c>
      <c r="AT80" s="630" t="s">
        <v>1536</v>
      </c>
      <c r="AU80" s="1382" t="s">
        <v>1535</v>
      </c>
      <c r="AV80" s="1041" t="s">
        <v>23</v>
      </c>
      <c r="AW80" s="1383" t="s">
        <v>164</v>
      </c>
      <c r="AX80" s="2221">
        <v>1463</v>
      </c>
      <c r="AY80" s="2221">
        <v>930</v>
      </c>
      <c r="AZ80" s="2221" t="s">
        <v>21</v>
      </c>
      <c r="BA80" s="2221" t="s">
        <v>21</v>
      </c>
      <c r="BB80" s="2221">
        <v>930</v>
      </c>
      <c r="BC80" s="2221" t="s">
        <v>21</v>
      </c>
      <c r="BD80" s="2221">
        <v>930</v>
      </c>
      <c r="BE80" s="2221" t="s">
        <v>21</v>
      </c>
      <c r="BF80" s="2221">
        <v>862</v>
      </c>
      <c r="BG80" s="2221">
        <v>182442</v>
      </c>
      <c r="BH80" s="2221">
        <v>182442</v>
      </c>
      <c r="BI80" s="2221">
        <v>84464</v>
      </c>
      <c r="BJ80" s="2221">
        <v>86471</v>
      </c>
      <c r="BK80" s="2221">
        <v>11507</v>
      </c>
      <c r="BL80" s="2221">
        <v>10472</v>
      </c>
      <c r="BM80" s="2221">
        <v>1035</v>
      </c>
      <c r="BN80" s="2221" t="s">
        <v>22</v>
      </c>
      <c r="BO80" s="2221" t="s">
        <v>22</v>
      </c>
      <c r="BP80" s="1351" t="s">
        <v>25</v>
      </c>
      <c r="BQ80" s="630" t="s">
        <v>1536</v>
      </c>
      <c r="BR80" s="1382" t="s">
        <v>1535</v>
      </c>
      <c r="BS80" s="1041" t="s">
        <v>23</v>
      </c>
      <c r="BT80" s="1383" t="s">
        <v>164</v>
      </c>
      <c r="BU80" s="2221">
        <v>628778</v>
      </c>
      <c r="BV80" s="2221">
        <v>640711</v>
      </c>
      <c r="BW80" s="2221">
        <v>635191</v>
      </c>
      <c r="BX80" s="2221" t="s">
        <v>21</v>
      </c>
      <c r="BY80" s="2221">
        <v>5520</v>
      </c>
      <c r="BZ80" s="2221">
        <v>5276</v>
      </c>
      <c r="CA80" s="2221">
        <v>244</v>
      </c>
      <c r="CB80" s="2221" t="s">
        <v>21</v>
      </c>
      <c r="CC80" s="2221">
        <v>29828</v>
      </c>
      <c r="CD80" s="2221">
        <v>118804</v>
      </c>
      <c r="CE80" s="2221">
        <v>119418</v>
      </c>
      <c r="CF80" s="2221">
        <v>119221</v>
      </c>
      <c r="CG80" s="2221" t="s">
        <v>21</v>
      </c>
      <c r="CH80" s="2221">
        <v>197</v>
      </c>
      <c r="CI80" s="2221" t="s">
        <v>21</v>
      </c>
      <c r="CJ80" s="2221">
        <v>197</v>
      </c>
      <c r="CK80" s="2221" t="s">
        <v>21</v>
      </c>
      <c r="CL80" s="2221">
        <v>14062</v>
      </c>
      <c r="CM80" s="1351" t="s">
        <v>25</v>
      </c>
      <c r="CN80" s="630" t="s">
        <v>1536</v>
      </c>
    </row>
    <row r="81" spans="1:92" ht="15" customHeight="1">
      <c r="A81" s="1384" t="s">
        <v>26</v>
      </c>
      <c r="B81" s="1044" t="s">
        <v>26</v>
      </c>
      <c r="C81" s="1383" t="s">
        <v>165</v>
      </c>
      <c r="D81" s="2221">
        <v>25</v>
      </c>
      <c r="E81" s="2221">
        <v>25</v>
      </c>
      <c r="F81" s="2221" t="s">
        <v>22</v>
      </c>
      <c r="G81" s="2221" t="s">
        <v>22</v>
      </c>
      <c r="H81" s="2221">
        <v>25</v>
      </c>
      <c r="I81" s="2221" t="s">
        <v>22</v>
      </c>
      <c r="J81" s="2221">
        <v>25</v>
      </c>
      <c r="K81" s="2221" t="s">
        <v>21</v>
      </c>
      <c r="L81" s="2221">
        <v>3</v>
      </c>
      <c r="M81" s="2221">
        <v>224904</v>
      </c>
      <c r="N81" s="2221">
        <v>228168</v>
      </c>
      <c r="O81" s="2221">
        <v>167933</v>
      </c>
      <c r="P81" s="2221">
        <v>588</v>
      </c>
      <c r="Q81" s="2221">
        <v>59647</v>
      </c>
      <c r="R81" s="2221">
        <v>55079</v>
      </c>
      <c r="S81" s="2221">
        <v>4568</v>
      </c>
      <c r="T81" s="2221">
        <v>135</v>
      </c>
      <c r="U81" s="2221">
        <v>75053</v>
      </c>
      <c r="V81" s="1351" t="s">
        <v>27</v>
      </c>
      <c r="W81" s="630" t="s">
        <v>26</v>
      </c>
      <c r="X81" s="1384" t="s">
        <v>26</v>
      </c>
      <c r="Y81" s="1044" t="s">
        <v>26</v>
      </c>
      <c r="Z81" s="1383" t="s">
        <v>165</v>
      </c>
      <c r="AA81" s="2221">
        <v>9646</v>
      </c>
      <c r="AB81" s="2221">
        <v>7524</v>
      </c>
      <c r="AC81" s="2221">
        <v>5101</v>
      </c>
      <c r="AD81" s="2221" t="s">
        <v>21</v>
      </c>
      <c r="AE81" s="2221">
        <v>2423</v>
      </c>
      <c r="AF81" s="2221">
        <v>2423</v>
      </c>
      <c r="AG81" s="2221" t="s">
        <v>21</v>
      </c>
      <c r="AH81" s="2221" t="s">
        <v>21</v>
      </c>
      <c r="AI81" s="2221">
        <v>4219</v>
      </c>
      <c r="AJ81" s="2221">
        <v>7409</v>
      </c>
      <c r="AK81" s="2221">
        <v>7432</v>
      </c>
      <c r="AL81" s="2221">
        <v>1627</v>
      </c>
      <c r="AM81" s="2221" t="s">
        <v>21</v>
      </c>
      <c r="AN81" s="2221">
        <v>5805</v>
      </c>
      <c r="AO81" s="2221">
        <v>4857</v>
      </c>
      <c r="AP81" s="2221">
        <v>948</v>
      </c>
      <c r="AQ81" s="2221" t="s">
        <v>21</v>
      </c>
      <c r="AR81" s="2221">
        <v>965</v>
      </c>
      <c r="AS81" s="1351" t="s">
        <v>27</v>
      </c>
      <c r="AT81" s="630" t="s">
        <v>26</v>
      </c>
      <c r="AU81" s="1384" t="s">
        <v>26</v>
      </c>
      <c r="AV81" s="1044" t="s">
        <v>26</v>
      </c>
      <c r="AW81" s="1383" t="s">
        <v>165</v>
      </c>
      <c r="AX81" s="2221">
        <v>1500</v>
      </c>
      <c r="AY81" s="2221">
        <v>1034</v>
      </c>
      <c r="AZ81" s="2221" t="s">
        <v>21</v>
      </c>
      <c r="BA81" s="2221" t="s">
        <v>21</v>
      </c>
      <c r="BB81" s="2221">
        <v>1034</v>
      </c>
      <c r="BC81" s="2221" t="s">
        <v>21</v>
      </c>
      <c r="BD81" s="2221">
        <v>1034</v>
      </c>
      <c r="BE81" s="2221" t="s">
        <v>21</v>
      </c>
      <c r="BF81" s="2221">
        <v>1329</v>
      </c>
      <c r="BG81" s="2221">
        <v>175817</v>
      </c>
      <c r="BH81" s="2221">
        <v>175817</v>
      </c>
      <c r="BI81" s="2221">
        <v>77650</v>
      </c>
      <c r="BJ81" s="2221">
        <v>86902</v>
      </c>
      <c r="BK81" s="2221">
        <v>11265</v>
      </c>
      <c r="BL81" s="2221">
        <v>10136</v>
      </c>
      <c r="BM81" s="2221">
        <v>1129</v>
      </c>
      <c r="BN81" s="2221" t="s">
        <v>22</v>
      </c>
      <c r="BO81" s="2221" t="s">
        <v>22</v>
      </c>
      <c r="BP81" s="1351" t="s">
        <v>27</v>
      </c>
      <c r="BQ81" s="630" t="s">
        <v>26</v>
      </c>
      <c r="BR81" s="1384" t="s">
        <v>26</v>
      </c>
      <c r="BS81" s="1044" t="s">
        <v>26</v>
      </c>
      <c r="BT81" s="1383" t="s">
        <v>165</v>
      </c>
      <c r="BU81" s="2221">
        <v>594014</v>
      </c>
      <c r="BV81" s="2221">
        <v>576925</v>
      </c>
      <c r="BW81" s="2221">
        <v>573608</v>
      </c>
      <c r="BX81" s="2221" t="s">
        <v>21</v>
      </c>
      <c r="BY81" s="2221">
        <v>3317</v>
      </c>
      <c r="BZ81" s="2221">
        <v>3137</v>
      </c>
      <c r="CA81" s="2221">
        <v>180</v>
      </c>
      <c r="CB81" s="2221">
        <v>4471</v>
      </c>
      <c r="CC81" s="2221">
        <v>42518</v>
      </c>
      <c r="CD81" s="2221">
        <v>136966</v>
      </c>
      <c r="CE81" s="2221">
        <v>135082</v>
      </c>
      <c r="CF81" s="2221">
        <v>134923</v>
      </c>
      <c r="CG81" s="2221" t="s">
        <v>21</v>
      </c>
      <c r="CH81" s="2221">
        <v>159</v>
      </c>
      <c r="CI81" s="2221" t="s">
        <v>21</v>
      </c>
      <c r="CJ81" s="2221">
        <v>159</v>
      </c>
      <c r="CK81" s="2221" t="s">
        <v>21</v>
      </c>
      <c r="CL81" s="2221">
        <v>16218</v>
      </c>
      <c r="CM81" s="1351" t="s">
        <v>27</v>
      </c>
      <c r="CN81" s="630" t="s">
        <v>26</v>
      </c>
    </row>
    <row r="82" spans="1:92" ht="15" customHeight="1">
      <c r="A82" s="1382" t="s">
        <v>26</v>
      </c>
      <c r="B82" s="1041" t="s">
        <v>26</v>
      </c>
      <c r="C82" s="1383" t="s">
        <v>166</v>
      </c>
      <c r="D82" s="2221">
        <v>26</v>
      </c>
      <c r="E82" s="2221">
        <v>26</v>
      </c>
      <c r="F82" s="2221" t="s">
        <v>22</v>
      </c>
      <c r="G82" s="2221" t="s">
        <v>22</v>
      </c>
      <c r="H82" s="2221">
        <v>26</v>
      </c>
      <c r="I82" s="2221" t="s">
        <v>22</v>
      </c>
      <c r="J82" s="2221">
        <v>26</v>
      </c>
      <c r="K82" s="2221" t="s">
        <v>21</v>
      </c>
      <c r="L82" s="2221">
        <v>3</v>
      </c>
      <c r="M82" s="2221">
        <v>189268</v>
      </c>
      <c r="N82" s="2221">
        <v>189039</v>
      </c>
      <c r="O82" s="2221">
        <v>131904</v>
      </c>
      <c r="P82" s="2221">
        <v>732</v>
      </c>
      <c r="Q82" s="2221">
        <v>56403</v>
      </c>
      <c r="R82" s="2221">
        <v>52702</v>
      </c>
      <c r="S82" s="2221">
        <v>3701</v>
      </c>
      <c r="T82" s="2221">
        <v>200</v>
      </c>
      <c r="U82" s="2221">
        <v>75539</v>
      </c>
      <c r="V82" s="1351" t="s">
        <v>28</v>
      </c>
      <c r="W82" s="630" t="s">
        <v>26</v>
      </c>
      <c r="X82" s="1382" t="s">
        <v>26</v>
      </c>
      <c r="Y82" s="1041" t="s">
        <v>26</v>
      </c>
      <c r="Z82" s="1383" t="s">
        <v>166</v>
      </c>
      <c r="AA82" s="2221">
        <v>9464</v>
      </c>
      <c r="AB82" s="2221">
        <v>10256</v>
      </c>
      <c r="AC82" s="2221">
        <v>6422</v>
      </c>
      <c r="AD82" s="2221" t="s">
        <v>21</v>
      </c>
      <c r="AE82" s="2221">
        <v>3834</v>
      </c>
      <c r="AF82" s="2221">
        <v>3834</v>
      </c>
      <c r="AG82" s="2221" t="s">
        <v>21</v>
      </c>
      <c r="AH82" s="2221" t="s">
        <v>21</v>
      </c>
      <c r="AI82" s="2221">
        <v>3428</v>
      </c>
      <c r="AJ82" s="2221">
        <v>6531</v>
      </c>
      <c r="AK82" s="2221">
        <v>6230</v>
      </c>
      <c r="AL82" s="2221">
        <v>841</v>
      </c>
      <c r="AM82" s="2221" t="s">
        <v>21</v>
      </c>
      <c r="AN82" s="2221">
        <v>5389</v>
      </c>
      <c r="AO82" s="2221">
        <v>4339</v>
      </c>
      <c r="AP82" s="2221">
        <v>1050</v>
      </c>
      <c r="AQ82" s="2221" t="s">
        <v>21</v>
      </c>
      <c r="AR82" s="2221">
        <v>1266</v>
      </c>
      <c r="AS82" s="1351" t="s">
        <v>28</v>
      </c>
      <c r="AT82" s="630" t="s">
        <v>26</v>
      </c>
      <c r="AU82" s="1382" t="s">
        <v>26</v>
      </c>
      <c r="AV82" s="1041" t="s">
        <v>26</v>
      </c>
      <c r="AW82" s="1383" t="s">
        <v>166</v>
      </c>
      <c r="AX82" s="2221" t="s">
        <v>21</v>
      </c>
      <c r="AY82" s="2221">
        <v>1162</v>
      </c>
      <c r="AZ82" s="2221" t="s">
        <v>21</v>
      </c>
      <c r="BA82" s="2221" t="s">
        <v>21</v>
      </c>
      <c r="BB82" s="2221">
        <v>1162</v>
      </c>
      <c r="BC82" s="2221" t="s">
        <v>21</v>
      </c>
      <c r="BD82" s="2221">
        <v>1162</v>
      </c>
      <c r="BE82" s="2221" t="s">
        <v>21</v>
      </c>
      <c r="BF82" s="2221">
        <v>167</v>
      </c>
      <c r="BG82" s="2221">
        <v>172304</v>
      </c>
      <c r="BH82" s="2221">
        <v>172304</v>
      </c>
      <c r="BI82" s="2221">
        <v>72087</v>
      </c>
      <c r="BJ82" s="2221">
        <v>89400</v>
      </c>
      <c r="BK82" s="2221">
        <v>10817</v>
      </c>
      <c r="BL82" s="2221">
        <v>9702</v>
      </c>
      <c r="BM82" s="2221">
        <v>1115</v>
      </c>
      <c r="BN82" s="2221" t="s">
        <v>22</v>
      </c>
      <c r="BO82" s="2221" t="s">
        <v>22</v>
      </c>
      <c r="BP82" s="1351" t="s">
        <v>28</v>
      </c>
      <c r="BQ82" s="630" t="s">
        <v>26</v>
      </c>
      <c r="BR82" s="1382" t="s">
        <v>26</v>
      </c>
      <c r="BS82" s="1041" t="s">
        <v>26</v>
      </c>
      <c r="BT82" s="1383" t="s">
        <v>166</v>
      </c>
      <c r="BU82" s="2221">
        <v>613402</v>
      </c>
      <c r="BV82" s="2221">
        <v>615851</v>
      </c>
      <c r="BW82" s="2221">
        <v>611303</v>
      </c>
      <c r="BX82" s="2221" t="s">
        <v>21</v>
      </c>
      <c r="BY82" s="2221">
        <v>4548</v>
      </c>
      <c r="BZ82" s="2221">
        <v>4363</v>
      </c>
      <c r="CA82" s="2221">
        <v>185</v>
      </c>
      <c r="CB82" s="2221" t="s">
        <v>21</v>
      </c>
      <c r="CC82" s="2221">
        <v>40358</v>
      </c>
      <c r="CD82" s="2221">
        <v>131410</v>
      </c>
      <c r="CE82" s="2221">
        <v>134346</v>
      </c>
      <c r="CF82" s="2221">
        <v>134172</v>
      </c>
      <c r="CG82" s="2221" t="s">
        <v>21</v>
      </c>
      <c r="CH82" s="2221">
        <v>174</v>
      </c>
      <c r="CI82" s="2221" t="s">
        <v>21</v>
      </c>
      <c r="CJ82" s="2221">
        <v>174</v>
      </c>
      <c r="CK82" s="2221" t="s">
        <v>21</v>
      </c>
      <c r="CL82" s="2221">
        <v>13085</v>
      </c>
      <c r="CM82" s="1351" t="s">
        <v>28</v>
      </c>
      <c r="CN82" s="630" t="s">
        <v>26</v>
      </c>
    </row>
    <row r="83" spans="1:92" ht="15" customHeight="1">
      <c r="A83" s="1382" t="s">
        <v>26</v>
      </c>
      <c r="B83" s="1041" t="s">
        <v>26</v>
      </c>
      <c r="C83" s="1383" t="s">
        <v>167</v>
      </c>
      <c r="D83" s="2221">
        <v>26</v>
      </c>
      <c r="E83" s="2221">
        <v>27</v>
      </c>
      <c r="F83" s="2221" t="s">
        <v>22</v>
      </c>
      <c r="G83" s="2221" t="s">
        <v>22</v>
      </c>
      <c r="H83" s="2221">
        <v>27</v>
      </c>
      <c r="I83" s="2221" t="s">
        <v>22</v>
      </c>
      <c r="J83" s="2221">
        <v>27</v>
      </c>
      <c r="K83" s="2221" t="s">
        <v>21</v>
      </c>
      <c r="L83" s="2221">
        <v>2</v>
      </c>
      <c r="M83" s="2221">
        <v>220580</v>
      </c>
      <c r="N83" s="2221">
        <v>219173</v>
      </c>
      <c r="O83" s="2221">
        <v>159781</v>
      </c>
      <c r="P83" s="2221">
        <v>147</v>
      </c>
      <c r="Q83" s="2221">
        <v>59245</v>
      </c>
      <c r="R83" s="2221">
        <v>55153</v>
      </c>
      <c r="S83" s="2221">
        <v>4092</v>
      </c>
      <c r="T83" s="2221">
        <v>101</v>
      </c>
      <c r="U83" s="2221">
        <v>76081</v>
      </c>
      <c r="V83" s="1351" t="s">
        <v>29</v>
      </c>
      <c r="W83" s="630" t="s">
        <v>26</v>
      </c>
      <c r="X83" s="1382" t="s">
        <v>26</v>
      </c>
      <c r="Y83" s="1041" t="s">
        <v>26</v>
      </c>
      <c r="Z83" s="1383" t="s">
        <v>167</v>
      </c>
      <c r="AA83" s="2221">
        <v>7167</v>
      </c>
      <c r="AB83" s="2221">
        <v>8252</v>
      </c>
      <c r="AC83" s="2221">
        <v>4716</v>
      </c>
      <c r="AD83" s="2221" t="s">
        <v>21</v>
      </c>
      <c r="AE83" s="2221">
        <v>3536</v>
      </c>
      <c r="AF83" s="2221">
        <v>3536</v>
      </c>
      <c r="AG83" s="2221" t="s">
        <v>21</v>
      </c>
      <c r="AH83" s="2221" t="s">
        <v>21</v>
      </c>
      <c r="AI83" s="2221">
        <v>2344</v>
      </c>
      <c r="AJ83" s="2221">
        <v>5628</v>
      </c>
      <c r="AK83" s="2221">
        <v>5692</v>
      </c>
      <c r="AL83" s="2221">
        <v>1301</v>
      </c>
      <c r="AM83" s="2221" t="s">
        <v>21</v>
      </c>
      <c r="AN83" s="2221">
        <v>4391</v>
      </c>
      <c r="AO83" s="2221">
        <v>3258</v>
      </c>
      <c r="AP83" s="2221">
        <v>1133</v>
      </c>
      <c r="AQ83" s="2221" t="s">
        <v>21</v>
      </c>
      <c r="AR83" s="2221">
        <v>1202</v>
      </c>
      <c r="AS83" s="1351" t="s">
        <v>29</v>
      </c>
      <c r="AT83" s="630" t="s">
        <v>26</v>
      </c>
      <c r="AU83" s="1382" t="s">
        <v>26</v>
      </c>
      <c r="AV83" s="1041" t="s">
        <v>26</v>
      </c>
      <c r="AW83" s="1383" t="s">
        <v>167</v>
      </c>
      <c r="AX83" s="2221">
        <v>1500</v>
      </c>
      <c r="AY83" s="2221">
        <v>1121</v>
      </c>
      <c r="AZ83" s="2221" t="s">
        <v>21</v>
      </c>
      <c r="BA83" s="2221" t="s">
        <v>21</v>
      </c>
      <c r="BB83" s="2221">
        <v>1121</v>
      </c>
      <c r="BC83" s="2221" t="s">
        <v>21</v>
      </c>
      <c r="BD83" s="2221">
        <v>1121</v>
      </c>
      <c r="BE83" s="2221" t="s">
        <v>21</v>
      </c>
      <c r="BF83" s="2221">
        <v>547</v>
      </c>
      <c r="BG83" s="2221">
        <v>186359</v>
      </c>
      <c r="BH83" s="2221">
        <v>186359</v>
      </c>
      <c r="BI83" s="2221">
        <v>80802</v>
      </c>
      <c r="BJ83" s="2221">
        <v>93125</v>
      </c>
      <c r="BK83" s="2221">
        <v>12432</v>
      </c>
      <c r="BL83" s="2221">
        <v>11279</v>
      </c>
      <c r="BM83" s="2221">
        <v>1153</v>
      </c>
      <c r="BN83" s="2221" t="s">
        <v>22</v>
      </c>
      <c r="BO83" s="2221" t="s">
        <v>22</v>
      </c>
      <c r="BP83" s="1351" t="s">
        <v>29</v>
      </c>
      <c r="BQ83" s="630" t="s">
        <v>26</v>
      </c>
      <c r="BR83" s="1382" t="s">
        <v>26</v>
      </c>
      <c r="BS83" s="1041" t="s">
        <v>26</v>
      </c>
      <c r="BT83" s="1383" t="s">
        <v>167</v>
      </c>
      <c r="BU83" s="2221">
        <v>629327</v>
      </c>
      <c r="BV83" s="2221">
        <v>605328</v>
      </c>
      <c r="BW83" s="2221">
        <v>602196</v>
      </c>
      <c r="BX83" s="2221" t="s">
        <v>21</v>
      </c>
      <c r="BY83" s="2221">
        <v>3132</v>
      </c>
      <c r="BZ83" s="2221">
        <v>2882</v>
      </c>
      <c r="CA83" s="2221">
        <v>250</v>
      </c>
      <c r="CB83" s="2221" t="s">
        <v>21</v>
      </c>
      <c r="CC83" s="2221">
        <v>63732</v>
      </c>
      <c r="CD83" s="2221">
        <v>139688</v>
      </c>
      <c r="CE83" s="2221">
        <v>139416</v>
      </c>
      <c r="CF83" s="2221">
        <v>139212</v>
      </c>
      <c r="CG83" s="2221" t="s">
        <v>21</v>
      </c>
      <c r="CH83" s="2221">
        <v>204</v>
      </c>
      <c r="CI83" s="2221" t="s">
        <v>21</v>
      </c>
      <c r="CJ83" s="2221">
        <v>204</v>
      </c>
      <c r="CK83" s="2221" t="s">
        <v>21</v>
      </c>
      <c r="CL83" s="2221">
        <v>13554</v>
      </c>
      <c r="CM83" s="1351" t="s">
        <v>29</v>
      </c>
      <c r="CN83" s="630" t="s">
        <v>26</v>
      </c>
    </row>
    <row r="84" spans="1:92" ht="7.5" customHeight="1">
      <c r="A84" s="1380"/>
      <c r="B84" s="1039"/>
      <c r="C84" s="134"/>
      <c r="D84" s="2221"/>
      <c r="E84" s="2221"/>
      <c r="F84" s="2221"/>
      <c r="G84" s="2221"/>
      <c r="H84" s="2221"/>
      <c r="I84" s="2221"/>
      <c r="J84" s="2221"/>
      <c r="K84" s="2221"/>
      <c r="L84" s="2221"/>
      <c r="M84" s="2221"/>
      <c r="N84" s="2221"/>
      <c r="O84" s="2221"/>
      <c r="P84" s="2221"/>
      <c r="Q84" s="2221"/>
      <c r="R84" s="2221"/>
      <c r="S84" s="2221"/>
      <c r="T84" s="2221"/>
      <c r="U84" s="2221"/>
      <c r="V84" s="1352"/>
      <c r="W84" s="490"/>
      <c r="X84" s="1380"/>
      <c r="Y84" s="1039"/>
      <c r="Z84" s="134"/>
      <c r="AA84" s="2221"/>
      <c r="AB84" s="2221"/>
      <c r="AC84" s="2221"/>
      <c r="AD84" s="2221"/>
      <c r="AE84" s="2221"/>
      <c r="AF84" s="2221"/>
      <c r="AG84" s="2221"/>
      <c r="AH84" s="2221"/>
      <c r="AI84" s="2221"/>
      <c r="AJ84" s="2221"/>
      <c r="AK84" s="2221"/>
      <c r="AL84" s="2221"/>
      <c r="AM84" s="2221"/>
      <c r="AN84" s="2221"/>
      <c r="AO84" s="2221"/>
      <c r="AP84" s="2221"/>
      <c r="AQ84" s="2221"/>
      <c r="AR84" s="2221"/>
      <c r="AS84" s="1352"/>
      <c r="AT84" s="490"/>
      <c r="AU84" s="1380"/>
      <c r="AV84" s="1039"/>
      <c r="AW84" s="134"/>
      <c r="AX84" s="2221"/>
      <c r="AY84" s="2221"/>
      <c r="AZ84" s="2221"/>
      <c r="BA84" s="2221"/>
      <c r="BB84" s="2221"/>
      <c r="BC84" s="2221"/>
      <c r="BD84" s="2221"/>
      <c r="BE84" s="2221"/>
      <c r="BF84" s="2221"/>
      <c r="BG84" s="2221"/>
      <c r="BH84" s="2221"/>
      <c r="BI84" s="2221"/>
      <c r="BJ84" s="2221"/>
      <c r="BK84" s="2221"/>
      <c r="BL84" s="2221"/>
      <c r="BM84" s="2221"/>
      <c r="BN84" s="2221"/>
      <c r="BO84" s="2221"/>
      <c r="BP84" s="1352"/>
      <c r="BQ84" s="490"/>
      <c r="BR84" s="1380"/>
      <c r="BS84" s="1039"/>
      <c r="BT84" s="134"/>
      <c r="BU84" s="2221"/>
      <c r="BV84" s="2221"/>
      <c r="BW84" s="2221"/>
      <c r="BX84" s="2221"/>
      <c r="BY84" s="2221"/>
      <c r="BZ84" s="2221"/>
      <c r="CA84" s="2221"/>
      <c r="CB84" s="2221"/>
      <c r="CC84" s="2221"/>
      <c r="CD84" s="2221"/>
      <c r="CE84" s="2221"/>
      <c r="CF84" s="2221"/>
      <c r="CG84" s="2221"/>
      <c r="CH84" s="2221"/>
      <c r="CI84" s="2221"/>
      <c r="CJ84" s="2221"/>
      <c r="CK84" s="2221"/>
      <c r="CL84" s="2221"/>
      <c r="CM84" s="1352"/>
      <c r="CN84" s="490"/>
    </row>
    <row r="85" spans="1:92" ht="15" customHeight="1">
      <c r="A85" s="1384" t="s">
        <v>1535</v>
      </c>
      <c r="B85" s="1044" t="s">
        <v>23</v>
      </c>
      <c r="C85" s="1385" t="s">
        <v>168</v>
      </c>
      <c r="D85" s="2221">
        <v>7</v>
      </c>
      <c r="E85" s="2221">
        <v>7</v>
      </c>
      <c r="F85" s="2221" t="s">
        <v>22</v>
      </c>
      <c r="G85" s="2221" t="s">
        <v>22</v>
      </c>
      <c r="H85" s="2221">
        <v>7</v>
      </c>
      <c r="I85" s="2221" t="s">
        <v>22</v>
      </c>
      <c r="J85" s="2221">
        <v>7</v>
      </c>
      <c r="K85" s="2221" t="s">
        <v>21</v>
      </c>
      <c r="L85" s="2221">
        <v>2</v>
      </c>
      <c r="M85" s="2221">
        <v>65338</v>
      </c>
      <c r="N85" s="2221">
        <v>73205</v>
      </c>
      <c r="O85" s="2221">
        <v>50949</v>
      </c>
      <c r="P85" s="2221">
        <v>152</v>
      </c>
      <c r="Q85" s="2221">
        <v>22104</v>
      </c>
      <c r="R85" s="2221">
        <v>20547</v>
      </c>
      <c r="S85" s="2221">
        <v>1557</v>
      </c>
      <c r="T85" s="2221">
        <v>26</v>
      </c>
      <c r="U85" s="208">
        <v>68264</v>
      </c>
      <c r="V85" s="1351" t="s">
        <v>30</v>
      </c>
      <c r="W85" s="630" t="s">
        <v>1536</v>
      </c>
      <c r="X85" s="1384" t="s">
        <v>1535</v>
      </c>
      <c r="Y85" s="1044" t="s">
        <v>23</v>
      </c>
      <c r="Z85" s="1385" t="s">
        <v>168</v>
      </c>
      <c r="AA85" s="2221">
        <v>2444</v>
      </c>
      <c r="AB85" s="2221">
        <v>4777</v>
      </c>
      <c r="AC85" s="2221">
        <v>3417</v>
      </c>
      <c r="AD85" s="2221" t="s">
        <v>21</v>
      </c>
      <c r="AE85" s="2221">
        <v>1360</v>
      </c>
      <c r="AF85" s="2221">
        <v>1360</v>
      </c>
      <c r="AG85" s="2221" t="s">
        <v>21</v>
      </c>
      <c r="AH85" s="2221" t="s">
        <v>21</v>
      </c>
      <c r="AI85" s="2221">
        <v>2505</v>
      </c>
      <c r="AJ85" s="2221">
        <v>1957</v>
      </c>
      <c r="AK85" s="2221">
        <v>2011</v>
      </c>
      <c r="AL85" s="2221">
        <v>550</v>
      </c>
      <c r="AM85" s="2221" t="s">
        <v>21</v>
      </c>
      <c r="AN85" s="2221">
        <v>1461</v>
      </c>
      <c r="AO85" s="2221">
        <v>1189</v>
      </c>
      <c r="AP85" s="2221">
        <v>272</v>
      </c>
      <c r="AQ85" s="2221" t="s">
        <v>21</v>
      </c>
      <c r="AR85" s="208">
        <v>900</v>
      </c>
      <c r="AS85" s="1351" t="s">
        <v>30</v>
      </c>
      <c r="AT85" s="630" t="s">
        <v>1536</v>
      </c>
      <c r="AU85" s="1384" t="s">
        <v>1535</v>
      </c>
      <c r="AV85" s="1044" t="s">
        <v>23</v>
      </c>
      <c r="AW85" s="1385" t="s">
        <v>168</v>
      </c>
      <c r="AX85" s="2221">
        <v>1463</v>
      </c>
      <c r="AY85" s="2221">
        <v>591</v>
      </c>
      <c r="AZ85" s="2221" t="s">
        <v>21</v>
      </c>
      <c r="BA85" s="2221" t="s">
        <v>21</v>
      </c>
      <c r="BB85" s="2221">
        <v>591</v>
      </c>
      <c r="BC85" s="2221" t="s">
        <v>21</v>
      </c>
      <c r="BD85" s="2221">
        <v>591</v>
      </c>
      <c r="BE85" s="2221" t="s">
        <v>21</v>
      </c>
      <c r="BF85" s="2221">
        <v>1202</v>
      </c>
      <c r="BG85" s="2221">
        <v>57920</v>
      </c>
      <c r="BH85" s="2221">
        <v>57920</v>
      </c>
      <c r="BI85" s="2221">
        <v>29042</v>
      </c>
      <c r="BJ85" s="2221">
        <v>25187</v>
      </c>
      <c r="BK85" s="2221">
        <v>3691</v>
      </c>
      <c r="BL85" s="2221">
        <v>3335</v>
      </c>
      <c r="BM85" s="2221">
        <v>356</v>
      </c>
      <c r="BN85" s="2221" t="s">
        <v>22</v>
      </c>
      <c r="BO85" s="208" t="s">
        <v>22</v>
      </c>
      <c r="BP85" s="1351" t="s">
        <v>30</v>
      </c>
      <c r="BQ85" s="630" t="s">
        <v>1536</v>
      </c>
      <c r="BR85" s="1384" t="s">
        <v>1535</v>
      </c>
      <c r="BS85" s="1044" t="s">
        <v>23</v>
      </c>
      <c r="BT85" s="1385" t="s">
        <v>168</v>
      </c>
      <c r="BU85" s="2221">
        <v>188009</v>
      </c>
      <c r="BV85" s="2221">
        <v>193685</v>
      </c>
      <c r="BW85" s="2221">
        <v>191237</v>
      </c>
      <c r="BX85" s="2221" t="s">
        <v>21</v>
      </c>
      <c r="BY85" s="2221">
        <v>2448</v>
      </c>
      <c r="BZ85" s="2221">
        <v>2341</v>
      </c>
      <c r="CA85" s="2221">
        <v>107</v>
      </c>
      <c r="CB85" s="2221" t="s">
        <v>21</v>
      </c>
      <c r="CC85" s="2221">
        <v>36035</v>
      </c>
      <c r="CD85" s="2221">
        <v>32760</v>
      </c>
      <c r="CE85" s="2221">
        <v>34881</v>
      </c>
      <c r="CF85" s="2221">
        <v>34825</v>
      </c>
      <c r="CG85" s="2221" t="s">
        <v>21</v>
      </c>
      <c r="CH85" s="2221">
        <v>56</v>
      </c>
      <c r="CI85" s="2221" t="s">
        <v>21</v>
      </c>
      <c r="CJ85" s="2221">
        <v>56</v>
      </c>
      <c r="CK85" s="2221" t="s">
        <v>21</v>
      </c>
      <c r="CL85" s="2221">
        <v>12291</v>
      </c>
      <c r="CM85" s="1351" t="s">
        <v>30</v>
      </c>
      <c r="CN85" s="630" t="s">
        <v>1536</v>
      </c>
    </row>
    <row r="86" spans="1:92" ht="15" customHeight="1">
      <c r="A86" s="1382" t="s">
        <v>26</v>
      </c>
      <c r="B86" s="1041" t="s">
        <v>26</v>
      </c>
      <c r="C86" s="1385" t="s">
        <v>169</v>
      </c>
      <c r="D86" s="2221">
        <v>11</v>
      </c>
      <c r="E86" s="2221">
        <v>10</v>
      </c>
      <c r="F86" s="2221" t="s">
        <v>22</v>
      </c>
      <c r="G86" s="2221" t="s">
        <v>22</v>
      </c>
      <c r="H86" s="2221">
        <v>10</v>
      </c>
      <c r="I86" s="2221" t="s">
        <v>22</v>
      </c>
      <c r="J86" s="2221">
        <v>10</v>
      </c>
      <c r="K86" s="2221" t="s">
        <v>21</v>
      </c>
      <c r="L86" s="2221">
        <v>3</v>
      </c>
      <c r="M86" s="2221">
        <v>82120</v>
      </c>
      <c r="N86" s="2221">
        <v>76075</v>
      </c>
      <c r="O86" s="2221">
        <v>54636</v>
      </c>
      <c r="P86" s="2221">
        <v>73</v>
      </c>
      <c r="Q86" s="2221">
        <v>21366</v>
      </c>
      <c r="R86" s="2221">
        <v>19698</v>
      </c>
      <c r="S86" s="2221">
        <v>1668</v>
      </c>
      <c r="T86" s="2221">
        <v>31</v>
      </c>
      <c r="U86" s="208">
        <v>74217</v>
      </c>
      <c r="V86" s="1351" t="s">
        <v>31</v>
      </c>
      <c r="W86" s="630" t="s">
        <v>26</v>
      </c>
      <c r="X86" s="1382" t="s">
        <v>26</v>
      </c>
      <c r="Y86" s="1041" t="s">
        <v>26</v>
      </c>
      <c r="Z86" s="1385" t="s">
        <v>169</v>
      </c>
      <c r="AA86" s="2221">
        <v>2189</v>
      </c>
      <c r="AB86" s="2221">
        <v>2983</v>
      </c>
      <c r="AC86" s="2221">
        <v>2216</v>
      </c>
      <c r="AD86" s="2221" t="s">
        <v>21</v>
      </c>
      <c r="AE86" s="2221">
        <v>767</v>
      </c>
      <c r="AF86" s="2221">
        <v>767</v>
      </c>
      <c r="AG86" s="2221" t="s">
        <v>21</v>
      </c>
      <c r="AH86" s="2221" t="s">
        <v>21</v>
      </c>
      <c r="AI86" s="2221">
        <v>1711</v>
      </c>
      <c r="AJ86" s="2221">
        <v>1651</v>
      </c>
      <c r="AK86" s="2221">
        <v>1645</v>
      </c>
      <c r="AL86" s="2221">
        <v>264</v>
      </c>
      <c r="AM86" s="2221" t="s">
        <v>21</v>
      </c>
      <c r="AN86" s="2221">
        <v>1381</v>
      </c>
      <c r="AO86" s="2221">
        <v>1057</v>
      </c>
      <c r="AP86" s="2221">
        <v>324</v>
      </c>
      <c r="AQ86" s="2221" t="s">
        <v>21</v>
      </c>
      <c r="AR86" s="208">
        <v>906</v>
      </c>
      <c r="AS86" s="1351" t="s">
        <v>31</v>
      </c>
      <c r="AT86" s="630" t="s">
        <v>26</v>
      </c>
      <c r="AU86" s="1382" t="s">
        <v>26</v>
      </c>
      <c r="AV86" s="1041" t="s">
        <v>26</v>
      </c>
      <c r="AW86" s="1385" t="s">
        <v>169</v>
      </c>
      <c r="AX86" s="2221" t="s">
        <v>21</v>
      </c>
      <c r="AY86" s="2221">
        <v>339</v>
      </c>
      <c r="AZ86" s="2221" t="s">
        <v>21</v>
      </c>
      <c r="BA86" s="2221" t="s">
        <v>21</v>
      </c>
      <c r="BB86" s="2221">
        <v>339</v>
      </c>
      <c r="BC86" s="2221" t="s">
        <v>21</v>
      </c>
      <c r="BD86" s="2221">
        <v>339</v>
      </c>
      <c r="BE86" s="2221" t="s">
        <v>21</v>
      </c>
      <c r="BF86" s="2221">
        <v>862</v>
      </c>
      <c r="BG86" s="2221">
        <v>60613</v>
      </c>
      <c r="BH86" s="2221">
        <v>60613</v>
      </c>
      <c r="BI86" s="2221">
        <v>27019</v>
      </c>
      <c r="BJ86" s="2221">
        <v>29904</v>
      </c>
      <c r="BK86" s="2221">
        <v>3690</v>
      </c>
      <c r="BL86" s="2221">
        <v>3387</v>
      </c>
      <c r="BM86" s="2221">
        <v>303</v>
      </c>
      <c r="BN86" s="2221" t="s">
        <v>22</v>
      </c>
      <c r="BO86" s="208" t="s">
        <v>22</v>
      </c>
      <c r="BP86" s="1351" t="s">
        <v>31</v>
      </c>
      <c r="BQ86" s="630" t="s">
        <v>26</v>
      </c>
      <c r="BR86" s="1382" t="s">
        <v>26</v>
      </c>
      <c r="BS86" s="1041" t="s">
        <v>26</v>
      </c>
      <c r="BT86" s="1385" t="s">
        <v>169</v>
      </c>
      <c r="BU86" s="2221">
        <v>210804</v>
      </c>
      <c r="BV86" s="2221">
        <v>212773</v>
      </c>
      <c r="BW86" s="2221">
        <v>211273</v>
      </c>
      <c r="BX86" s="2221" t="s">
        <v>21</v>
      </c>
      <c r="BY86" s="2221">
        <v>1500</v>
      </c>
      <c r="BZ86" s="2221">
        <v>1439</v>
      </c>
      <c r="CA86" s="2221">
        <v>61</v>
      </c>
      <c r="CB86" s="2221" t="s">
        <v>21</v>
      </c>
      <c r="CC86" s="2221">
        <v>34109</v>
      </c>
      <c r="CD86" s="2221">
        <v>39583</v>
      </c>
      <c r="CE86" s="2221">
        <v>41839</v>
      </c>
      <c r="CF86" s="2221">
        <v>41767</v>
      </c>
      <c r="CG86" s="2221" t="s">
        <v>21</v>
      </c>
      <c r="CH86" s="2221">
        <v>72</v>
      </c>
      <c r="CI86" s="2221" t="s">
        <v>21</v>
      </c>
      <c r="CJ86" s="2221">
        <v>72</v>
      </c>
      <c r="CK86" s="2221" t="s">
        <v>21</v>
      </c>
      <c r="CL86" s="2221">
        <v>10330</v>
      </c>
      <c r="CM86" s="1351" t="s">
        <v>31</v>
      </c>
      <c r="CN86" s="630" t="s">
        <v>26</v>
      </c>
    </row>
    <row r="87" spans="1:92" ht="15" customHeight="1">
      <c r="A87" s="1382" t="s">
        <v>26</v>
      </c>
      <c r="B87" s="1041" t="s">
        <v>26</v>
      </c>
      <c r="C87" s="1385" t="s">
        <v>170</v>
      </c>
      <c r="D87" s="2221">
        <v>9</v>
      </c>
      <c r="E87" s="2221">
        <v>9</v>
      </c>
      <c r="F87" s="2221" t="s">
        <v>22</v>
      </c>
      <c r="G87" s="2221" t="s">
        <v>22</v>
      </c>
      <c r="H87" s="2221">
        <v>9</v>
      </c>
      <c r="I87" s="2221" t="s">
        <v>22</v>
      </c>
      <c r="J87" s="2221">
        <v>9</v>
      </c>
      <c r="K87" s="2221" t="s">
        <v>21</v>
      </c>
      <c r="L87" s="2221">
        <v>3</v>
      </c>
      <c r="M87" s="2221">
        <v>82628</v>
      </c>
      <c r="N87" s="2221">
        <v>78296</v>
      </c>
      <c r="O87" s="2221">
        <v>55449</v>
      </c>
      <c r="P87" s="2221">
        <v>89</v>
      </c>
      <c r="Q87" s="2221">
        <v>22758</v>
      </c>
      <c r="R87" s="2221">
        <v>20987</v>
      </c>
      <c r="S87" s="2221">
        <v>1771</v>
      </c>
      <c r="T87" s="2221">
        <v>31</v>
      </c>
      <c r="U87" s="208">
        <v>78169</v>
      </c>
      <c r="V87" s="1351" t="s">
        <v>32</v>
      </c>
      <c r="W87" s="630" t="s">
        <v>26</v>
      </c>
      <c r="X87" s="1382" t="s">
        <v>26</v>
      </c>
      <c r="Y87" s="1041" t="s">
        <v>26</v>
      </c>
      <c r="Z87" s="1385" t="s">
        <v>170</v>
      </c>
      <c r="AA87" s="2221">
        <v>2598</v>
      </c>
      <c r="AB87" s="2221">
        <v>2210</v>
      </c>
      <c r="AC87" s="2221">
        <v>1663</v>
      </c>
      <c r="AD87" s="2221" t="s">
        <v>21</v>
      </c>
      <c r="AE87" s="2221">
        <v>547</v>
      </c>
      <c r="AF87" s="2221">
        <v>547</v>
      </c>
      <c r="AG87" s="2221" t="s">
        <v>21</v>
      </c>
      <c r="AH87" s="2221" t="s">
        <v>21</v>
      </c>
      <c r="AI87" s="2221">
        <v>2098</v>
      </c>
      <c r="AJ87" s="2221">
        <v>1610</v>
      </c>
      <c r="AK87" s="2221">
        <v>1528</v>
      </c>
      <c r="AL87" s="2221">
        <v>274</v>
      </c>
      <c r="AM87" s="2221" t="s">
        <v>21</v>
      </c>
      <c r="AN87" s="2221">
        <v>1254</v>
      </c>
      <c r="AO87" s="2221">
        <v>1106</v>
      </c>
      <c r="AP87" s="2221">
        <v>148</v>
      </c>
      <c r="AQ87" s="2221" t="s">
        <v>21</v>
      </c>
      <c r="AR87" s="208">
        <v>988</v>
      </c>
      <c r="AS87" s="1351" t="s">
        <v>32</v>
      </c>
      <c r="AT87" s="630" t="s">
        <v>26</v>
      </c>
      <c r="AU87" s="1382" t="s">
        <v>26</v>
      </c>
      <c r="AV87" s="1041" t="s">
        <v>26</v>
      </c>
      <c r="AW87" s="1385" t="s">
        <v>170</v>
      </c>
      <c r="AX87" s="2221" t="s">
        <v>21</v>
      </c>
      <c r="AY87" s="2221" t="s">
        <v>21</v>
      </c>
      <c r="AZ87" s="2221" t="s">
        <v>21</v>
      </c>
      <c r="BA87" s="2221" t="s">
        <v>21</v>
      </c>
      <c r="BB87" s="2221" t="s">
        <v>21</v>
      </c>
      <c r="BC87" s="2221" t="s">
        <v>21</v>
      </c>
      <c r="BD87" s="2221" t="s">
        <v>21</v>
      </c>
      <c r="BE87" s="2221" t="s">
        <v>21</v>
      </c>
      <c r="BF87" s="2221">
        <v>862</v>
      </c>
      <c r="BG87" s="2221">
        <v>63909</v>
      </c>
      <c r="BH87" s="2221">
        <v>63909</v>
      </c>
      <c r="BI87" s="2221">
        <v>28403</v>
      </c>
      <c r="BJ87" s="2221">
        <v>31380</v>
      </c>
      <c r="BK87" s="2221">
        <v>4126</v>
      </c>
      <c r="BL87" s="2221">
        <v>3750</v>
      </c>
      <c r="BM87" s="2221">
        <v>376</v>
      </c>
      <c r="BN87" s="2221" t="s">
        <v>22</v>
      </c>
      <c r="BO87" s="208" t="s">
        <v>22</v>
      </c>
      <c r="BP87" s="1351" t="s">
        <v>32</v>
      </c>
      <c r="BQ87" s="630" t="s">
        <v>26</v>
      </c>
      <c r="BR87" s="1382" t="s">
        <v>26</v>
      </c>
      <c r="BS87" s="1041" t="s">
        <v>26</v>
      </c>
      <c r="BT87" s="1385" t="s">
        <v>170</v>
      </c>
      <c r="BU87" s="2221">
        <v>229965</v>
      </c>
      <c r="BV87" s="2221">
        <v>234253</v>
      </c>
      <c r="BW87" s="2221">
        <v>232681</v>
      </c>
      <c r="BX87" s="2221" t="s">
        <v>21</v>
      </c>
      <c r="BY87" s="2221">
        <v>1572</v>
      </c>
      <c r="BZ87" s="2221">
        <v>1496</v>
      </c>
      <c r="CA87" s="2221">
        <v>76</v>
      </c>
      <c r="CB87" s="2221" t="s">
        <v>21</v>
      </c>
      <c r="CC87" s="2221">
        <v>29828</v>
      </c>
      <c r="CD87" s="2221">
        <v>46461</v>
      </c>
      <c r="CE87" s="2221">
        <v>42698</v>
      </c>
      <c r="CF87" s="2221">
        <v>42629</v>
      </c>
      <c r="CG87" s="2221" t="s">
        <v>21</v>
      </c>
      <c r="CH87" s="2221">
        <v>69</v>
      </c>
      <c r="CI87" s="2221" t="s">
        <v>21</v>
      </c>
      <c r="CJ87" s="2221">
        <v>69</v>
      </c>
      <c r="CK87" s="2221" t="s">
        <v>21</v>
      </c>
      <c r="CL87" s="2221">
        <v>14062</v>
      </c>
      <c r="CM87" s="1351" t="s">
        <v>32</v>
      </c>
      <c r="CN87" s="630" t="s">
        <v>26</v>
      </c>
    </row>
    <row r="88" spans="1:92" ht="15" customHeight="1">
      <c r="A88" s="1382" t="s">
        <v>26</v>
      </c>
      <c r="B88" s="1041" t="s">
        <v>26</v>
      </c>
      <c r="C88" s="1385" t="s">
        <v>171</v>
      </c>
      <c r="D88" s="2221">
        <v>7</v>
      </c>
      <c r="E88" s="2221">
        <v>8</v>
      </c>
      <c r="F88" s="2221" t="s">
        <v>22</v>
      </c>
      <c r="G88" s="2221" t="s">
        <v>22</v>
      </c>
      <c r="H88" s="2221">
        <v>8</v>
      </c>
      <c r="I88" s="2221" t="s">
        <v>22</v>
      </c>
      <c r="J88" s="2221">
        <v>8</v>
      </c>
      <c r="K88" s="2221" t="s">
        <v>21</v>
      </c>
      <c r="L88" s="2221">
        <v>2</v>
      </c>
      <c r="M88" s="2221">
        <v>80213</v>
      </c>
      <c r="N88" s="2221">
        <v>83143</v>
      </c>
      <c r="O88" s="2221">
        <v>62829</v>
      </c>
      <c r="P88" s="2221">
        <v>190</v>
      </c>
      <c r="Q88" s="2221">
        <v>20124</v>
      </c>
      <c r="R88" s="2221">
        <v>18456</v>
      </c>
      <c r="S88" s="2221">
        <v>1668</v>
      </c>
      <c r="T88" s="2221">
        <v>32</v>
      </c>
      <c r="U88" s="208">
        <v>75336</v>
      </c>
      <c r="V88" s="1351" t="s">
        <v>33</v>
      </c>
      <c r="W88" s="630" t="s">
        <v>26</v>
      </c>
      <c r="X88" s="1382" t="s">
        <v>26</v>
      </c>
      <c r="Y88" s="1041" t="s">
        <v>26</v>
      </c>
      <c r="Z88" s="1385" t="s">
        <v>171</v>
      </c>
      <c r="AA88" s="2221">
        <v>3119</v>
      </c>
      <c r="AB88" s="2221">
        <v>2766</v>
      </c>
      <c r="AC88" s="2221">
        <v>2050</v>
      </c>
      <c r="AD88" s="2221" t="s">
        <v>21</v>
      </c>
      <c r="AE88" s="2221">
        <v>716</v>
      </c>
      <c r="AF88" s="2221">
        <v>716</v>
      </c>
      <c r="AG88" s="2221" t="s">
        <v>21</v>
      </c>
      <c r="AH88" s="2221" t="s">
        <v>21</v>
      </c>
      <c r="AI88" s="2221">
        <v>2451</v>
      </c>
      <c r="AJ88" s="2221">
        <v>2256</v>
      </c>
      <c r="AK88" s="2221">
        <v>2337</v>
      </c>
      <c r="AL88" s="2221">
        <v>678</v>
      </c>
      <c r="AM88" s="2221" t="s">
        <v>21</v>
      </c>
      <c r="AN88" s="2221">
        <v>1659</v>
      </c>
      <c r="AO88" s="2221">
        <v>1435</v>
      </c>
      <c r="AP88" s="2221">
        <v>224</v>
      </c>
      <c r="AQ88" s="2221" t="s">
        <v>21</v>
      </c>
      <c r="AR88" s="208">
        <v>907</v>
      </c>
      <c r="AS88" s="1351" t="s">
        <v>33</v>
      </c>
      <c r="AT88" s="630" t="s">
        <v>26</v>
      </c>
      <c r="AU88" s="1382" t="s">
        <v>26</v>
      </c>
      <c r="AV88" s="1041" t="s">
        <v>26</v>
      </c>
      <c r="AW88" s="1385" t="s">
        <v>171</v>
      </c>
      <c r="AX88" s="2221" t="s">
        <v>21</v>
      </c>
      <c r="AY88" s="2221">
        <v>341</v>
      </c>
      <c r="AZ88" s="2221" t="s">
        <v>21</v>
      </c>
      <c r="BA88" s="2221" t="s">
        <v>21</v>
      </c>
      <c r="BB88" s="2221">
        <v>341</v>
      </c>
      <c r="BC88" s="2221" t="s">
        <v>21</v>
      </c>
      <c r="BD88" s="2221">
        <v>341</v>
      </c>
      <c r="BE88" s="2221" t="s">
        <v>21</v>
      </c>
      <c r="BF88" s="2221">
        <v>521</v>
      </c>
      <c r="BG88" s="2221">
        <v>60041</v>
      </c>
      <c r="BH88" s="2221">
        <v>60041</v>
      </c>
      <c r="BI88" s="2221">
        <v>27192</v>
      </c>
      <c r="BJ88" s="2221">
        <v>29120</v>
      </c>
      <c r="BK88" s="2221">
        <v>3729</v>
      </c>
      <c r="BL88" s="2221">
        <v>3411</v>
      </c>
      <c r="BM88" s="2221">
        <v>318</v>
      </c>
      <c r="BN88" s="2221" t="s">
        <v>22</v>
      </c>
      <c r="BO88" s="208" t="s">
        <v>22</v>
      </c>
      <c r="BP88" s="1351" t="s">
        <v>33</v>
      </c>
      <c r="BQ88" s="630" t="s">
        <v>26</v>
      </c>
      <c r="BR88" s="1382" t="s">
        <v>26</v>
      </c>
      <c r="BS88" s="1041" t="s">
        <v>26</v>
      </c>
      <c r="BT88" s="1385" t="s">
        <v>171</v>
      </c>
      <c r="BU88" s="2221">
        <v>203315</v>
      </c>
      <c r="BV88" s="2221">
        <v>201715</v>
      </c>
      <c r="BW88" s="2221">
        <v>200804</v>
      </c>
      <c r="BX88" s="2221" t="s">
        <v>21</v>
      </c>
      <c r="BY88" s="2221">
        <v>911</v>
      </c>
      <c r="BZ88" s="2221">
        <v>846</v>
      </c>
      <c r="CA88" s="2221">
        <v>65</v>
      </c>
      <c r="CB88" s="2221">
        <v>1526</v>
      </c>
      <c r="CC88" s="2221">
        <v>29892</v>
      </c>
      <c r="CD88" s="2221">
        <v>46085</v>
      </c>
      <c r="CE88" s="2221">
        <v>43559</v>
      </c>
      <c r="CF88" s="2221">
        <v>43502</v>
      </c>
      <c r="CG88" s="2221" t="s">
        <v>21</v>
      </c>
      <c r="CH88" s="2221">
        <v>57</v>
      </c>
      <c r="CI88" s="2221" t="s">
        <v>21</v>
      </c>
      <c r="CJ88" s="2221">
        <v>57</v>
      </c>
      <c r="CK88" s="2221" t="s">
        <v>21</v>
      </c>
      <c r="CL88" s="2221">
        <v>16511</v>
      </c>
      <c r="CM88" s="1351" t="s">
        <v>33</v>
      </c>
      <c r="CN88" s="630" t="s">
        <v>26</v>
      </c>
    </row>
    <row r="89" spans="1:92" ht="15" customHeight="1">
      <c r="A89" s="1382" t="s">
        <v>26</v>
      </c>
      <c r="B89" s="1041" t="s">
        <v>26</v>
      </c>
      <c r="C89" s="1385" t="s">
        <v>172</v>
      </c>
      <c r="D89" s="2221">
        <v>8</v>
      </c>
      <c r="E89" s="2221">
        <v>9</v>
      </c>
      <c r="F89" s="2221" t="s">
        <v>22</v>
      </c>
      <c r="G89" s="2221" t="s">
        <v>22</v>
      </c>
      <c r="H89" s="2221">
        <v>9</v>
      </c>
      <c r="I89" s="2221" t="s">
        <v>22</v>
      </c>
      <c r="J89" s="2221">
        <v>9</v>
      </c>
      <c r="K89" s="2221" t="s">
        <v>21</v>
      </c>
      <c r="L89" s="2221">
        <v>1</v>
      </c>
      <c r="M89" s="2221">
        <v>79154</v>
      </c>
      <c r="N89" s="2221">
        <v>77199</v>
      </c>
      <c r="O89" s="2221">
        <v>56603</v>
      </c>
      <c r="P89" s="2221">
        <v>188</v>
      </c>
      <c r="Q89" s="2221">
        <v>20408</v>
      </c>
      <c r="R89" s="2221">
        <v>18830</v>
      </c>
      <c r="S89" s="2221">
        <v>1578</v>
      </c>
      <c r="T89" s="2221">
        <v>28</v>
      </c>
      <c r="U89" s="208">
        <v>77434</v>
      </c>
      <c r="V89" s="1351" t="s">
        <v>34</v>
      </c>
      <c r="W89" s="630" t="s">
        <v>26</v>
      </c>
      <c r="X89" s="1382" t="s">
        <v>26</v>
      </c>
      <c r="Y89" s="1041" t="s">
        <v>26</v>
      </c>
      <c r="Z89" s="1385" t="s">
        <v>172</v>
      </c>
      <c r="AA89" s="2221">
        <v>3039</v>
      </c>
      <c r="AB89" s="2221">
        <v>2455</v>
      </c>
      <c r="AC89" s="2221">
        <v>1777</v>
      </c>
      <c r="AD89" s="2221" t="s">
        <v>21</v>
      </c>
      <c r="AE89" s="2221">
        <v>678</v>
      </c>
      <c r="AF89" s="2221">
        <v>678</v>
      </c>
      <c r="AG89" s="2221" t="s">
        <v>21</v>
      </c>
      <c r="AH89" s="2221" t="s">
        <v>21</v>
      </c>
      <c r="AI89" s="2221">
        <v>3035</v>
      </c>
      <c r="AJ89" s="2221">
        <v>2219</v>
      </c>
      <c r="AK89" s="2221">
        <v>2267</v>
      </c>
      <c r="AL89" s="2221">
        <v>632</v>
      </c>
      <c r="AM89" s="2221" t="s">
        <v>21</v>
      </c>
      <c r="AN89" s="2221">
        <v>1635</v>
      </c>
      <c r="AO89" s="2221">
        <v>1288</v>
      </c>
      <c r="AP89" s="2221">
        <v>347</v>
      </c>
      <c r="AQ89" s="2221" t="s">
        <v>21</v>
      </c>
      <c r="AR89" s="208">
        <v>859</v>
      </c>
      <c r="AS89" s="1351" t="s">
        <v>34</v>
      </c>
      <c r="AT89" s="630" t="s">
        <v>26</v>
      </c>
      <c r="AU89" s="1382" t="s">
        <v>26</v>
      </c>
      <c r="AV89" s="1041" t="s">
        <v>26</v>
      </c>
      <c r="AW89" s="1385" t="s">
        <v>172</v>
      </c>
      <c r="AX89" s="2221" t="s">
        <v>21</v>
      </c>
      <c r="AY89" s="2221">
        <v>183</v>
      </c>
      <c r="AZ89" s="2221" t="s">
        <v>21</v>
      </c>
      <c r="BA89" s="2221" t="s">
        <v>21</v>
      </c>
      <c r="BB89" s="2221">
        <v>183</v>
      </c>
      <c r="BC89" s="2221" t="s">
        <v>21</v>
      </c>
      <c r="BD89" s="2221">
        <v>183</v>
      </c>
      <c r="BE89" s="2221" t="s">
        <v>21</v>
      </c>
      <c r="BF89" s="2221">
        <v>338</v>
      </c>
      <c r="BG89" s="2221">
        <v>55650</v>
      </c>
      <c r="BH89" s="2221">
        <v>55650</v>
      </c>
      <c r="BI89" s="2221">
        <v>24694</v>
      </c>
      <c r="BJ89" s="2221">
        <v>27222</v>
      </c>
      <c r="BK89" s="2221">
        <v>3734</v>
      </c>
      <c r="BL89" s="2221">
        <v>3378</v>
      </c>
      <c r="BM89" s="2221">
        <v>356</v>
      </c>
      <c r="BN89" s="2221" t="s">
        <v>22</v>
      </c>
      <c r="BO89" s="208" t="s">
        <v>22</v>
      </c>
      <c r="BP89" s="1351" t="s">
        <v>34</v>
      </c>
      <c r="BQ89" s="630" t="s">
        <v>26</v>
      </c>
      <c r="BR89" s="1382" t="s">
        <v>26</v>
      </c>
      <c r="BS89" s="1041" t="s">
        <v>26</v>
      </c>
      <c r="BT89" s="1385" t="s">
        <v>172</v>
      </c>
      <c r="BU89" s="2221">
        <v>179085</v>
      </c>
      <c r="BV89" s="2221">
        <v>174219</v>
      </c>
      <c r="BW89" s="2221">
        <v>173067</v>
      </c>
      <c r="BX89" s="2221" t="s">
        <v>21</v>
      </c>
      <c r="BY89" s="2221">
        <v>1152</v>
      </c>
      <c r="BZ89" s="2221">
        <v>1103</v>
      </c>
      <c r="CA89" s="2221">
        <v>49</v>
      </c>
      <c r="CB89" s="2221">
        <v>2945</v>
      </c>
      <c r="CC89" s="2221">
        <v>31900</v>
      </c>
      <c r="CD89" s="2221">
        <v>40757</v>
      </c>
      <c r="CE89" s="2221">
        <v>42633</v>
      </c>
      <c r="CF89" s="2221">
        <v>42583</v>
      </c>
      <c r="CG89" s="2221" t="s">
        <v>21</v>
      </c>
      <c r="CH89" s="2221">
        <v>50</v>
      </c>
      <c r="CI89" s="2221" t="s">
        <v>21</v>
      </c>
      <c r="CJ89" s="2221">
        <v>50</v>
      </c>
      <c r="CK89" s="2221" t="s">
        <v>21</v>
      </c>
      <c r="CL89" s="2221">
        <v>14792</v>
      </c>
      <c r="CM89" s="1351" t="s">
        <v>34</v>
      </c>
      <c r="CN89" s="630" t="s">
        <v>26</v>
      </c>
    </row>
    <row r="90" spans="1:92" ht="15" customHeight="1">
      <c r="A90" s="1382" t="s">
        <v>26</v>
      </c>
      <c r="B90" s="1041" t="s">
        <v>26</v>
      </c>
      <c r="C90" s="1385" t="s">
        <v>173</v>
      </c>
      <c r="D90" s="2221">
        <v>10</v>
      </c>
      <c r="E90" s="2221">
        <v>8</v>
      </c>
      <c r="F90" s="2221" t="s">
        <v>22</v>
      </c>
      <c r="G90" s="2221" t="s">
        <v>22</v>
      </c>
      <c r="H90" s="2221">
        <v>8</v>
      </c>
      <c r="I90" s="2221" t="s">
        <v>22</v>
      </c>
      <c r="J90" s="2221">
        <v>8</v>
      </c>
      <c r="K90" s="2221" t="s">
        <v>21</v>
      </c>
      <c r="L90" s="2221">
        <v>3</v>
      </c>
      <c r="M90" s="2221">
        <v>65537</v>
      </c>
      <c r="N90" s="2221">
        <v>67826</v>
      </c>
      <c r="O90" s="2221">
        <v>48501</v>
      </c>
      <c r="P90" s="2221">
        <v>210</v>
      </c>
      <c r="Q90" s="2221">
        <v>19115</v>
      </c>
      <c r="R90" s="2221">
        <v>17793</v>
      </c>
      <c r="S90" s="2221">
        <v>1322</v>
      </c>
      <c r="T90" s="2221">
        <v>75</v>
      </c>
      <c r="U90" s="208">
        <v>75053</v>
      </c>
      <c r="V90" s="1351" t="s">
        <v>35</v>
      </c>
      <c r="W90" s="630" t="s">
        <v>26</v>
      </c>
      <c r="X90" s="1382" t="s">
        <v>26</v>
      </c>
      <c r="Y90" s="1041" t="s">
        <v>26</v>
      </c>
      <c r="Z90" s="1385" t="s">
        <v>173</v>
      </c>
      <c r="AA90" s="2221">
        <v>3488</v>
      </c>
      <c r="AB90" s="2221">
        <v>2303</v>
      </c>
      <c r="AC90" s="2221">
        <v>1274</v>
      </c>
      <c r="AD90" s="2221" t="s">
        <v>21</v>
      </c>
      <c r="AE90" s="2221">
        <v>1029</v>
      </c>
      <c r="AF90" s="2221">
        <v>1029</v>
      </c>
      <c r="AG90" s="2221" t="s">
        <v>21</v>
      </c>
      <c r="AH90" s="2221" t="s">
        <v>21</v>
      </c>
      <c r="AI90" s="2221">
        <v>4219</v>
      </c>
      <c r="AJ90" s="2221">
        <v>2934</v>
      </c>
      <c r="AK90" s="2221">
        <v>2828</v>
      </c>
      <c r="AL90" s="2221">
        <v>317</v>
      </c>
      <c r="AM90" s="2221" t="s">
        <v>21</v>
      </c>
      <c r="AN90" s="2221">
        <v>2511</v>
      </c>
      <c r="AO90" s="2221">
        <v>2134</v>
      </c>
      <c r="AP90" s="2221">
        <v>377</v>
      </c>
      <c r="AQ90" s="2221" t="s">
        <v>21</v>
      </c>
      <c r="AR90" s="208">
        <v>965</v>
      </c>
      <c r="AS90" s="1351" t="s">
        <v>35</v>
      </c>
      <c r="AT90" s="630" t="s">
        <v>26</v>
      </c>
      <c r="AU90" s="1382" t="s">
        <v>26</v>
      </c>
      <c r="AV90" s="1041" t="s">
        <v>26</v>
      </c>
      <c r="AW90" s="1385" t="s">
        <v>173</v>
      </c>
      <c r="AX90" s="2221">
        <v>1500</v>
      </c>
      <c r="AY90" s="2221">
        <v>510</v>
      </c>
      <c r="AZ90" s="2221" t="s">
        <v>21</v>
      </c>
      <c r="BA90" s="2221" t="s">
        <v>21</v>
      </c>
      <c r="BB90" s="2221">
        <v>510</v>
      </c>
      <c r="BC90" s="2221" t="s">
        <v>21</v>
      </c>
      <c r="BD90" s="2221">
        <v>510</v>
      </c>
      <c r="BE90" s="2221" t="s">
        <v>21</v>
      </c>
      <c r="BF90" s="2221">
        <v>1329</v>
      </c>
      <c r="BG90" s="2221">
        <v>60126</v>
      </c>
      <c r="BH90" s="2221">
        <v>60126</v>
      </c>
      <c r="BI90" s="2221">
        <v>25764</v>
      </c>
      <c r="BJ90" s="2221">
        <v>30560</v>
      </c>
      <c r="BK90" s="2221">
        <v>3802</v>
      </c>
      <c r="BL90" s="2221">
        <v>3347</v>
      </c>
      <c r="BM90" s="2221">
        <v>455</v>
      </c>
      <c r="BN90" s="2221" t="s">
        <v>22</v>
      </c>
      <c r="BO90" s="208" t="s">
        <v>22</v>
      </c>
      <c r="BP90" s="1351" t="s">
        <v>35</v>
      </c>
      <c r="BQ90" s="630" t="s">
        <v>26</v>
      </c>
      <c r="BR90" s="1382" t="s">
        <v>26</v>
      </c>
      <c r="BS90" s="1041" t="s">
        <v>26</v>
      </c>
      <c r="BT90" s="1385" t="s">
        <v>173</v>
      </c>
      <c r="BU90" s="2221">
        <v>211614</v>
      </c>
      <c r="BV90" s="2221">
        <v>200991</v>
      </c>
      <c r="BW90" s="2221">
        <v>199737</v>
      </c>
      <c r="BX90" s="2221" t="s">
        <v>21</v>
      </c>
      <c r="BY90" s="2221">
        <v>1254</v>
      </c>
      <c r="BZ90" s="2221">
        <v>1188</v>
      </c>
      <c r="CA90" s="2221">
        <v>66</v>
      </c>
      <c r="CB90" s="2221" t="s">
        <v>21</v>
      </c>
      <c r="CC90" s="2221">
        <v>42518</v>
      </c>
      <c r="CD90" s="2221">
        <v>50124</v>
      </c>
      <c r="CE90" s="2221">
        <v>48890</v>
      </c>
      <c r="CF90" s="2221">
        <v>48838</v>
      </c>
      <c r="CG90" s="2221" t="s">
        <v>21</v>
      </c>
      <c r="CH90" s="2221">
        <v>52</v>
      </c>
      <c r="CI90" s="2221" t="s">
        <v>21</v>
      </c>
      <c r="CJ90" s="2221">
        <v>52</v>
      </c>
      <c r="CK90" s="2221" t="s">
        <v>21</v>
      </c>
      <c r="CL90" s="2221">
        <v>16218</v>
      </c>
      <c r="CM90" s="1351" t="s">
        <v>35</v>
      </c>
      <c r="CN90" s="630" t="s">
        <v>26</v>
      </c>
    </row>
    <row r="91" spans="1:92" ht="15" customHeight="1">
      <c r="A91" s="1382" t="s">
        <v>26</v>
      </c>
      <c r="B91" s="1041" t="s">
        <v>26</v>
      </c>
      <c r="C91" s="1385" t="s">
        <v>174</v>
      </c>
      <c r="D91" s="2221">
        <v>8</v>
      </c>
      <c r="E91" s="2221">
        <v>9</v>
      </c>
      <c r="F91" s="2221" t="s">
        <v>22</v>
      </c>
      <c r="G91" s="2221" t="s">
        <v>22</v>
      </c>
      <c r="H91" s="2221">
        <v>9</v>
      </c>
      <c r="I91" s="2221" t="s">
        <v>22</v>
      </c>
      <c r="J91" s="2221">
        <v>9</v>
      </c>
      <c r="K91" s="2221" t="s">
        <v>21</v>
      </c>
      <c r="L91" s="2221">
        <v>2</v>
      </c>
      <c r="M91" s="2221">
        <v>64373</v>
      </c>
      <c r="N91" s="2221">
        <v>63390</v>
      </c>
      <c r="O91" s="2221">
        <v>44471</v>
      </c>
      <c r="P91" s="2221">
        <v>193</v>
      </c>
      <c r="Q91" s="2221">
        <v>18726</v>
      </c>
      <c r="R91" s="2221">
        <v>17725</v>
      </c>
      <c r="S91" s="2221">
        <v>1001</v>
      </c>
      <c r="T91" s="2221">
        <v>84</v>
      </c>
      <c r="U91" s="208">
        <v>76203</v>
      </c>
      <c r="V91" s="1351" t="s">
        <v>36</v>
      </c>
      <c r="W91" s="630" t="s">
        <v>26</v>
      </c>
      <c r="X91" s="1382" t="s">
        <v>26</v>
      </c>
      <c r="Y91" s="1041" t="s">
        <v>26</v>
      </c>
      <c r="Z91" s="1385" t="s">
        <v>174</v>
      </c>
      <c r="AA91" s="2221">
        <v>3341</v>
      </c>
      <c r="AB91" s="2221">
        <v>3379</v>
      </c>
      <c r="AC91" s="2221">
        <v>2421</v>
      </c>
      <c r="AD91" s="2221" t="s">
        <v>21</v>
      </c>
      <c r="AE91" s="2221">
        <v>958</v>
      </c>
      <c r="AF91" s="2221">
        <v>958</v>
      </c>
      <c r="AG91" s="2221" t="s">
        <v>21</v>
      </c>
      <c r="AH91" s="2221" t="s">
        <v>21</v>
      </c>
      <c r="AI91" s="2221">
        <v>4182</v>
      </c>
      <c r="AJ91" s="2221">
        <v>2603</v>
      </c>
      <c r="AK91" s="2221">
        <v>2642</v>
      </c>
      <c r="AL91" s="2221">
        <v>436</v>
      </c>
      <c r="AM91" s="2221" t="s">
        <v>21</v>
      </c>
      <c r="AN91" s="2221">
        <v>2206</v>
      </c>
      <c r="AO91" s="2221">
        <v>1887</v>
      </c>
      <c r="AP91" s="2221">
        <v>319</v>
      </c>
      <c r="AQ91" s="2221" t="s">
        <v>21</v>
      </c>
      <c r="AR91" s="208">
        <v>926</v>
      </c>
      <c r="AS91" s="1351" t="s">
        <v>36</v>
      </c>
      <c r="AT91" s="630" t="s">
        <v>26</v>
      </c>
      <c r="AU91" s="1382" t="s">
        <v>26</v>
      </c>
      <c r="AV91" s="1041" t="s">
        <v>26</v>
      </c>
      <c r="AW91" s="1385" t="s">
        <v>174</v>
      </c>
      <c r="AX91" s="2221" t="s">
        <v>21</v>
      </c>
      <c r="AY91" s="2221">
        <v>387</v>
      </c>
      <c r="AZ91" s="2221" t="s">
        <v>21</v>
      </c>
      <c r="BA91" s="2221" t="s">
        <v>21</v>
      </c>
      <c r="BB91" s="2221">
        <v>387</v>
      </c>
      <c r="BC91" s="2221" t="s">
        <v>21</v>
      </c>
      <c r="BD91" s="2221">
        <v>387</v>
      </c>
      <c r="BE91" s="2221" t="s">
        <v>21</v>
      </c>
      <c r="BF91" s="2221">
        <v>942</v>
      </c>
      <c r="BG91" s="2221">
        <v>58998</v>
      </c>
      <c r="BH91" s="2221">
        <v>58998</v>
      </c>
      <c r="BI91" s="2221">
        <v>24925</v>
      </c>
      <c r="BJ91" s="2221">
        <v>30787</v>
      </c>
      <c r="BK91" s="2221">
        <v>3286</v>
      </c>
      <c r="BL91" s="2221">
        <v>2872</v>
      </c>
      <c r="BM91" s="2221">
        <v>414</v>
      </c>
      <c r="BN91" s="2221" t="s">
        <v>22</v>
      </c>
      <c r="BO91" s="208" t="s">
        <v>22</v>
      </c>
      <c r="BP91" s="1351" t="s">
        <v>36</v>
      </c>
      <c r="BQ91" s="630" t="s">
        <v>26</v>
      </c>
      <c r="BR91" s="1382" t="s">
        <v>26</v>
      </c>
      <c r="BS91" s="1041" t="s">
        <v>26</v>
      </c>
      <c r="BT91" s="1385" t="s">
        <v>174</v>
      </c>
      <c r="BU91" s="2221">
        <v>191986</v>
      </c>
      <c r="BV91" s="2221">
        <v>191545</v>
      </c>
      <c r="BW91" s="2221">
        <v>189988</v>
      </c>
      <c r="BX91" s="2221" t="s">
        <v>21</v>
      </c>
      <c r="BY91" s="2221">
        <v>1557</v>
      </c>
      <c r="BZ91" s="2221">
        <v>1489</v>
      </c>
      <c r="CA91" s="2221">
        <v>68</v>
      </c>
      <c r="CB91" s="2221" t="s">
        <v>21</v>
      </c>
      <c r="CC91" s="2221">
        <v>43062</v>
      </c>
      <c r="CD91" s="2221">
        <v>41065</v>
      </c>
      <c r="CE91" s="2221">
        <v>38631</v>
      </c>
      <c r="CF91" s="2221">
        <v>38558</v>
      </c>
      <c r="CG91" s="2221" t="s">
        <v>21</v>
      </c>
      <c r="CH91" s="2221">
        <v>73</v>
      </c>
      <c r="CI91" s="2221" t="s">
        <v>21</v>
      </c>
      <c r="CJ91" s="2221">
        <v>73</v>
      </c>
      <c r="CK91" s="2221" t="s">
        <v>21</v>
      </c>
      <c r="CL91" s="2221">
        <v>18729</v>
      </c>
      <c r="CM91" s="1351" t="s">
        <v>36</v>
      </c>
      <c r="CN91" s="630" t="s">
        <v>26</v>
      </c>
    </row>
    <row r="92" spans="1:92" ht="15" customHeight="1">
      <c r="A92" s="1382" t="s">
        <v>26</v>
      </c>
      <c r="B92" s="1041" t="s">
        <v>26</v>
      </c>
      <c r="C92" s="1385" t="s">
        <v>175</v>
      </c>
      <c r="D92" s="2221">
        <v>10</v>
      </c>
      <c r="E92" s="2221">
        <v>9</v>
      </c>
      <c r="F92" s="2221" t="s">
        <v>22</v>
      </c>
      <c r="G92" s="2221" t="s">
        <v>22</v>
      </c>
      <c r="H92" s="2221">
        <v>9</v>
      </c>
      <c r="I92" s="2221" t="s">
        <v>22</v>
      </c>
      <c r="J92" s="2221">
        <v>9</v>
      </c>
      <c r="K92" s="2221" t="s">
        <v>21</v>
      </c>
      <c r="L92" s="2221">
        <v>3</v>
      </c>
      <c r="M92" s="2221">
        <v>61264</v>
      </c>
      <c r="N92" s="2221">
        <v>61658</v>
      </c>
      <c r="O92" s="2221">
        <v>43022</v>
      </c>
      <c r="P92" s="2221">
        <v>309</v>
      </c>
      <c r="Q92" s="2221">
        <v>18327</v>
      </c>
      <c r="R92" s="2221">
        <v>17019</v>
      </c>
      <c r="S92" s="2221">
        <v>1308</v>
      </c>
      <c r="T92" s="2221">
        <v>84</v>
      </c>
      <c r="U92" s="208">
        <v>75552</v>
      </c>
      <c r="V92" s="1351" t="s">
        <v>37</v>
      </c>
      <c r="W92" s="630" t="s">
        <v>26</v>
      </c>
      <c r="X92" s="1382" t="s">
        <v>26</v>
      </c>
      <c r="Y92" s="1041" t="s">
        <v>26</v>
      </c>
      <c r="Z92" s="1385" t="s">
        <v>175</v>
      </c>
      <c r="AA92" s="2221">
        <v>3270</v>
      </c>
      <c r="AB92" s="2221">
        <v>3456</v>
      </c>
      <c r="AC92" s="2221">
        <v>2023</v>
      </c>
      <c r="AD92" s="2221" t="s">
        <v>21</v>
      </c>
      <c r="AE92" s="2221">
        <v>1433</v>
      </c>
      <c r="AF92" s="2221">
        <v>1433</v>
      </c>
      <c r="AG92" s="2221" t="s">
        <v>21</v>
      </c>
      <c r="AH92" s="2221" t="s">
        <v>21</v>
      </c>
      <c r="AI92" s="2221">
        <v>3996</v>
      </c>
      <c r="AJ92" s="2221">
        <v>2164</v>
      </c>
      <c r="AK92" s="2221">
        <v>1836</v>
      </c>
      <c r="AL92" s="2221">
        <v>64</v>
      </c>
      <c r="AM92" s="2221" t="s">
        <v>21</v>
      </c>
      <c r="AN92" s="2221">
        <v>1772</v>
      </c>
      <c r="AO92" s="2221">
        <v>1192</v>
      </c>
      <c r="AP92" s="2221">
        <v>580</v>
      </c>
      <c r="AQ92" s="2221" t="s">
        <v>21</v>
      </c>
      <c r="AR92" s="208">
        <v>1254</v>
      </c>
      <c r="AS92" s="1351" t="s">
        <v>37</v>
      </c>
      <c r="AT92" s="630" t="s">
        <v>26</v>
      </c>
      <c r="AU92" s="1382" t="s">
        <v>26</v>
      </c>
      <c r="AV92" s="1041" t="s">
        <v>26</v>
      </c>
      <c r="AW92" s="1385" t="s">
        <v>175</v>
      </c>
      <c r="AX92" s="2221" t="s">
        <v>21</v>
      </c>
      <c r="AY92" s="2221">
        <v>397</v>
      </c>
      <c r="AZ92" s="2221" t="s">
        <v>21</v>
      </c>
      <c r="BA92" s="2221" t="s">
        <v>21</v>
      </c>
      <c r="BB92" s="2221">
        <v>397</v>
      </c>
      <c r="BC92" s="2221" t="s">
        <v>21</v>
      </c>
      <c r="BD92" s="2221">
        <v>397</v>
      </c>
      <c r="BE92" s="2221" t="s">
        <v>21</v>
      </c>
      <c r="BF92" s="2221">
        <v>545</v>
      </c>
      <c r="BG92" s="2221">
        <v>53298</v>
      </c>
      <c r="BH92" s="2221">
        <v>53298</v>
      </c>
      <c r="BI92" s="2221">
        <v>22240</v>
      </c>
      <c r="BJ92" s="2221">
        <v>27424</v>
      </c>
      <c r="BK92" s="2221">
        <v>3634</v>
      </c>
      <c r="BL92" s="2221">
        <v>3297</v>
      </c>
      <c r="BM92" s="2221">
        <v>337</v>
      </c>
      <c r="BN92" s="2221" t="s">
        <v>22</v>
      </c>
      <c r="BO92" s="208" t="s">
        <v>22</v>
      </c>
      <c r="BP92" s="1351" t="s">
        <v>37</v>
      </c>
      <c r="BQ92" s="630" t="s">
        <v>26</v>
      </c>
      <c r="BR92" s="1382" t="s">
        <v>26</v>
      </c>
      <c r="BS92" s="1041" t="s">
        <v>26</v>
      </c>
      <c r="BT92" s="1385" t="s">
        <v>175</v>
      </c>
      <c r="BU92" s="2221">
        <v>206115</v>
      </c>
      <c r="BV92" s="2221">
        <v>216996</v>
      </c>
      <c r="BW92" s="2221">
        <v>215355</v>
      </c>
      <c r="BX92" s="2221" t="s">
        <v>21</v>
      </c>
      <c r="BY92" s="2221">
        <v>1641</v>
      </c>
      <c r="BZ92" s="2221">
        <v>1586</v>
      </c>
      <c r="CA92" s="2221">
        <v>55</v>
      </c>
      <c r="CB92" s="2221" t="s">
        <v>21</v>
      </c>
      <c r="CC92" s="2221">
        <v>32227</v>
      </c>
      <c r="CD92" s="2221">
        <v>43655</v>
      </c>
      <c r="CE92" s="2221">
        <v>46587</v>
      </c>
      <c r="CF92" s="2221">
        <v>46566</v>
      </c>
      <c r="CG92" s="2221" t="s">
        <v>21</v>
      </c>
      <c r="CH92" s="2221">
        <v>21</v>
      </c>
      <c r="CI92" s="2221" t="s">
        <v>21</v>
      </c>
      <c r="CJ92" s="2221">
        <v>21</v>
      </c>
      <c r="CK92" s="2221" t="s">
        <v>21</v>
      </c>
      <c r="CL92" s="2221">
        <v>15718</v>
      </c>
      <c r="CM92" s="1351" t="s">
        <v>37</v>
      </c>
      <c r="CN92" s="630" t="s">
        <v>26</v>
      </c>
    </row>
    <row r="93" spans="1:92" ht="15" customHeight="1">
      <c r="A93" s="1382" t="s">
        <v>26</v>
      </c>
      <c r="B93" s="1041" t="s">
        <v>26</v>
      </c>
      <c r="C93" s="1385" t="s">
        <v>176</v>
      </c>
      <c r="D93" s="2221">
        <v>8</v>
      </c>
      <c r="E93" s="2221">
        <v>8</v>
      </c>
      <c r="F93" s="2221" t="s">
        <v>22</v>
      </c>
      <c r="G93" s="2221" t="s">
        <v>22</v>
      </c>
      <c r="H93" s="2221">
        <v>8</v>
      </c>
      <c r="I93" s="2221" t="s">
        <v>22</v>
      </c>
      <c r="J93" s="2221">
        <v>8</v>
      </c>
      <c r="K93" s="2221" t="s">
        <v>21</v>
      </c>
      <c r="L93" s="2221">
        <v>3</v>
      </c>
      <c r="M93" s="2221">
        <v>63631</v>
      </c>
      <c r="N93" s="2221">
        <v>63991</v>
      </c>
      <c r="O93" s="2221">
        <v>44411</v>
      </c>
      <c r="P93" s="2221">
        <v>230</v>
      </c>
      <c r="Q93" s="2221">
        <v>19350</v>
      </c>
      <c r="R93" s="2221">
        <v>17958</v>
      </c>
      <c r="S93" s="2221">
        <v>1392</v>
      </c>
      <c r="T93" s="2221">
        <v>32</v>
      </c>
      <c r="U93" s="208">
        <v>75539</v>
      </c>
      <c r="V93" s="1351" t="s">
        <v>38</v>
      </c>
      <c r="W93" s="630" t="s">
        <v>26</v>
      </c>
      <c r="X93" s="1382" t="s">
        <v>26</v>
      </c>
      <c r="Y93" s="1041" t="s">
        <v>26</v>
      </c>
      <c r="Z93" s="1385" t="s">
        <v>176</v>
      </c>
      <c r="AA93" s="2221">
        <v>2853</v>
      </c>
      <c r="AB93" s="2221">
        <v>3421</v>
      </c>
      <c r="AC93" s="2221">
        <v>1978</v>
      </c>
      <c r="AD93" s="2221" t="s">
        <v>21</v>
      </c>
      <c r="AE93" s="2221">
        <v>1443</v>
      </c>
      <c r="AF93" s="2221">
        <v>1443</v>
      </c>
      <c r="AG93" s="2221" t="s">
        <v>21</v>
      </c>
      <c r="AH93" s="2221" t="s">
        <v>21</v>
      </c>
      <c r="AI93" s="2221">
        <v>3428</v>
      </c>
      <c r="AJ93" s="2221">
        <v>1764</v>
      </c>
      <c r="AK93" s="2221">
        <v>1752</v>
      </c>
      <c r="AL93" s="2221">
        <v>341</v>
      </c>
      <c r="AM93" s="2221" t="s">
        <v>21</v>
      </c>
      <c r="AN93" s="2221">
        <v>1411</v>
      </c>
      <c r="AO93" s="2221">
        <v>1260</v>
      </c>
      <c r="AP93" s="2221">
        <v>151</v>
      </c>
      <c r="AQ93" s="2221" t="s">
        <v>21</v>
      </c>
      <c r="AR93" s="208">
        <v>1266</v>
      </c>
      <c r="AS93" s="1351" t="s">
        <v>38</v>
      </c>
      <c r="AT93" s="630" t="s">
        <v>26</v>
      </c>
      <c r="AU93" s="1382" t="s">
        <v>26</v>
      </c>
      <c r="AV93" s="1041" t="s">
        <v>26</v>
      </c>
      <c r="AW93" s="1385" t="s">
        <v>176</v>
      </c>
      <c r="AX93" s="2221" t="s">
        <v>21</v>
      </c>
      <c r="AY93" s="2221">
        <v>378</v>
      </c>
      <c r="AZ93" s="2221" t="s">
        <v>21</v>
      </c>
      <c r="BA93" s="2221" t="s">
        <v>21</v>
      </c>
      <c r="BB93" s="2221">
        <v>378</v>
      </c>
      <c r="BC93" s="2221" t="s">
        <v>21</v>
      </c>
      <c r="BD93" s="2221">
        <v>378</v>
      </c>
      <c r="BE93" s="2221" t="s">
        <v>21</v>
      </c>
      <c r="BF93" s="2221">
        <v>167</v>
      </c>
      <c r="BG93" s="2221">
        <v>60008</v>
      </c>
      <c r="BH93" s="2221">
        <v>60008</v>
      </c>
      <c r="BI93" s="2221">
        <v>24922</v>
      </c>
      <c r="BJ93" s="2221">
        <v>31189</v>
      </c>
      <c r="BK93" s="2221">
        <v>3897</v>
      </c>
      <c r="BL93" s="2221">
        <v>3533</v>
      </c>
      <c r="BM93" s="2221">
        <v>364</v>
      </c>
      <c r="BN93" s="2221" t="s">
        <v>22</v>
      </c>
      <c r="BO93" s="208" t="s">
        <v>22</v>
      </c>
      <c r="BP93" s="1351" t="s">
        <v>38</v>
      </c>
      <c r="BQ93" s="630" t="s">
        <v>26</v>
      </c>
      <c r="BR93" s="1382" t="s">
        <v>26</v>
      </c>
      <c r="BS93" s="1041" t="s">
        <v>26</v>
      </c>
      <c r="BT93" s="1385" t="s">
        <v>176</v>
      </c>
      <c r="BU93" s="2221">
        <v>215301</v>
      </c>
      <c r="BV93" s="2221">
        <v>207310</v>
      </c>
      <c r="BW93" s="2221">
        <v>205960</v>
      </c>
      <c r="BX93" s="2221" t="s">
        <v>21</v>
      </c>
      <c r="BY93" s="2221">
        <v>1350</v>
      </c>
      <c r="BZ93" s="2221">
        <v>1288</v>
      </c>
      <c r="CA93" s="2221">
        <v>62</v>
      </c>
      <c r="CB93" s="2221" t="s">
        <v>21</v>
      </c>
      <c r="CC93" s="2221">
        <v>40358</v>
      </c>
      <c r="CD93" s="2221">
        <v>46690</v>
      </c>
      <c r="CE93" s="2221">
        <v>49128</v>
      </c>
      <c r="CF93" s="2221">
        <v>49048</v>
      </c>
      <c r="CG93" s="2221" t="s">
        <v>21</v>
      </c>
      <c r="CH93" s="2221">
        <v>80</v>
      </c>
      <c r="CI93" s="2221" t="s">
        <v>21</v>
      </c>
      <c r="CJ93" s="2221">
        <v>80</v>
      </c>
      <c r="CK93" s="2221" t="s">
        <v>21</v>
      </c>
      <c r="CL93" s="2221">
        <v>13085</v>
      </c>
      <c r="CM93" s="1351" t="s">
        <v>38</v>
      </c>
      <c r="CN93" s="630" t="s">
        <v>26</v>
      </c>
    </row>
    <row r="94" spans="1:92" ht="15" customHeight="1">
      <c r="A94" s="1382" t="s">
        <v>26</v>
      </c>
      <c r="B94" s="1041" t="s">
        <v>26</v>
      </c>
      <c r="C94" s="1385" t="s">
        <v>177</v>
      </c>
      <c r="D94" s="2221">
        <v>9</v>
      </c>
      <c r="E94" s="2221">
        <v>10</v>
      </c>
      <c r="F94" s="2221" t="s">
        <v>22</v>
      </c>
      <c r="G94" s="2221" t="s">
        <v>22</v>
      </c>
      <c r="H94" s="2221">
        <v>10</v>
      </c>
      <c r="I94" s="2221" t="s">
        <v>22</v>
      </c>
      <c r="J94" s="2221">
        <v>10</v>
      </c>
      <c r="K94" s="2221" t="s">
        <v>21</v>
      </c>
      <c r="L94" s="2221">
        <v>2</v>
      </c>
      <c r="M94" s="2221">
        <v>65689</v>
      </c>
      <c r="N94" s="2221">
        <v>67327</v>
      </c>
      <c r="O94" s="2221">
        <v>46965</v>
      </c>
      <c r="P94" s="2221">
        <v>47</v>
      </c>
      <c r="Q94" s="2221">
        <v>20315</v>
      </c>
      <c r="R94" s="2221">
        <v>18854</v>
      </c>
      <c r="S94" s="2221">
        <v>1461</v>
      </c>
      <c r="T94" s="2221">
        <v>32</v>
      </c>
      <c r="U94" s="208">
        <v>73202</v>
      </c>
      <c r="V94" s="1351" t="s">
        <v>39</v>
      </c>
      <c r="W94" s="630" t="s">
        <v>26</v>
      </c>
      <c r="X94" s="1382" t="s">
        <v>26</v>
      </c>
      <c r="Y94" s="1041" t="s">
        <v>26</v>
      </c>
      <c r="Z94" s="1385" t="s">
        <v>177</v>
      </c>
      <c r="AA94" s="2221">
        <v>2705</v>
      </c>
      <c r="AB94" s="2221">
        <v>2917</v>
      </c>
      <c r="AC94" s="2221">
        <v>1563</v>
      </c>
      <c r="AD94" s="2221" t="s">
        <v>21</v>
      </c>
      <c r="AE94" s="2221">
        <v>1354</v>
      </c>
      <c r="AF94" s="2221">
        <v>1354</v>
      </c>
      <c r="AG94" s="2221" t="s">
        <v>21</v>
      </c>
      <c r="AH94" s="2221" t="s">
        <v>21</v>
      </c>
      <c r="AI94" s="2221">
        <v>3216</v>
      </c>
      <c r="AJ94" s="2221">
        <v>1853</v>
      </c>
      <c r="AK94" s="2221">
        <v>1945</v>
      </c>
      <c r="AL94" s="2221">
        <v>86</v>
      </c>
      <c r="AM94" s="2221" t="s">
        <v>21</v>
      </c>
      <c r="AN94" s="2221">
        <v>1859</v>
      </c>
      <c r="AO94" s="2221">
        <v>1418</v>
      </c>
      <c r="AP94" s="2221">
        <v>441</v>
      </c>
      <c r="AQ94" s="2221" t="s">
        <v>21</v>
      </c>
      <c r="AR94" s="208">
        <v>1174</v>
      </c>
      <c r="AS94" s="1351" t="s">
        <v>39</v>
      </c>
      <c r="AT94" s="630" t="s">
        <v>26</v>
      </c>
      <c r="AU94" s="1382" t="s">
        <v>26</v>
      </c>
      <c r="AV94" s="1041" t="s">
        <v>26</v>
      </c>
      <c r="AW94" s="1385" t="s">
        <v>177</v>
      </c>
      <c r="AX94" s="2221">
        <v>1500</v>
      </c>
      <c r="AY94" s="2221">
        <v>409</v>
      </c>
      <c r="AZ94" s="2221" t="s">
        <v>21</v>
      </c>
      <c r="BA94" s="2221" t="s">
        <v>21</v>
      </c>
      <c r="BB94" s="2221">
        <v>409</v>
      </c>
      <c r="BC94" s="2221" t="s">
        <v>21</v>
      </c>
      <c r="BD94" s="2221">
        <v>409</v>
      </c>
      <c r="BE94" s="2221" t="s">
        <v>21</v>
      </c>
      <c r="BF94" s="2221">
        <v>1259</v>
      </c>
      <c r="BG94" s="2221">
        <v>63020</v>
      </c>
      <c r="BH94" s="2221">
        <v>63020</v>
      </c>
      <c r="BI94" s="2221">
        <v>26346</v>
      </c>
      <c r="BJ94" s="2221">
        <v>32514</v>
      </c>
      <c r="BK94" s="2221">
        <v>4160</v>
      </c>
      <c r="BL94" s="2221">
        <v>3764</v>
      </c>
      <c r="BM94" s="2221">
        <v>396</v>
      </c>
      <c r="BN94" s="2221" t="s">
        <v>22</v>
      </c>
      <c r="BO94" s="208" t="s">
        <v>22</v>
      </c>
      <c r="BP94" s="1351" t="s">
        <v>39</v>
      </c>
      <c r="BQ94" s="630" t="s">
        <v>26</v>
      </c>
      <c r="BR94" s="1382" t="s">
        <v>26</v>
      </c>
      <c r="BS94" s="1041" t="s">
        <v>26</v>
      </c>
      <c r="BT94" s="1385" t="s">
        <v>177</v>
      </c>
      <c r="BU94" s="2221">
        <v>206564</v>
      </c>
      <c r="BV94" s="2221">
        <v>203479</v>
      </c>
      <c r="BW94" s="2221">
        <v>203014</v>
      </c>
      <c r="BX94" s="2221" t="s">
        <v>21</v>
      </c>
      <c r="BY94" s="2221">
        <v>465</v>
      </c>
      <c r="BZ94" s="2221">
        <v>392</v>
      </c>
      <c r="CA94" s="2221">
        <v>73</v>
      </c>
      <c r="CB94" s="2221" t="s">
        <v>21</v>
      </c>
      <c r="CC94" s="2221">
        <v>43470</v>
      </c>
      <c r="CD94" s="2221">
        <v>42664</v>
      </c>
      <c r="CE94" s="2221">
        <v>42051</v>
      </c>
      <c r="CF94" s="2221">
        <v>41979</v>
      </c>
      <c r="CG94" s="2221" t="s">
        <v>21</v>
      </c>
      <c r="CH94" s="2221">
        <v>72</v>
      </c>
      <c r="CI94" s="2221" t="s">
        <v>21</v>
      </c>
      <c r="CJ94" s="2221">
        <v>72</v>
      </c>
      <c r="CK94" s="2221" t="s">
        <v>21</v>
      </c>
      <c r="CL94" s="2221">
        <v>13814</v>
      </c>
      <c r="CM94" s="1351" t="s">
        <v>39</v>
      </c>
      <c r="CN94" s="630" t="s">
        <v>26</v>
      </c>
    </row>
    <row r="95" spans="1:92" ht="15" customHeight="1">
      <c r="A95" s="1382" t="s">
        <v>26</v>
      </c>
      <c r="B95" s="1041" t="s">
        <v>26</v>
      </c>
      <c r="C95" s="1385" t="s">
        <v>178</v>
      </c>
      <c r="D95" s="2221">
        <v>10</v>
      </c>
      <c r="E95" s="2221">
        <v>9</v>
      </c>
      <c r="F95" s="2221" t="s">
        <v>22</v>
      </c>
      <c r="G95" s="2221" t="s">
        <v>22</v>
      </c>
      <c r="H95" s="2221">
        <v>9</v>
      </c>
      <c r="I95" s="2221" t="s">
        <v>22</v>
      </c>
      <c r="J95" s="2221">
        <v>9</v>
      </c>
      <c r="K95" s="2221" t="s">
        <v>21</v>
      </c>
      <c r="L95" s="2221">
        <v>3</v>
      </c>
      <c r="M95" s="2221">
        <v>74908</v>
      </c>
      <c r="N95" s="2221">
        <v>75471</v>
      </c>
      <c r="O95" s="2221">
        <v>56317</v>
      </c>
      <c r="P95" s="2221">
        <v>62</v>
      </c>
      <c r="Q95" s="2221">
        <v>19092</v>
      </c>
      <c r="R95" s="2221">
        <v>17660</v>
      </c>
      <c r="S95" s="2221">
        <v>1432</v>
      </c>
      <c r="T95" s="2221">
        <v>33</v>
      </c>
      <c r="U95" s="208">
        <v>72437</v>
      </c>
      <c r="V95" s="1351" t="s">
        <v>40</v>
      </c>
      <c r="W95" s="630" t="s">
        <v>26</v>
      </c>
      <c r="X95" s="1382" t="s">
        <v>26</v>
      </c>
      <c r="Y95" s="1041" t="s">
        <v>26</v>
      </c>
      <c r="Z95" s="1385" t="s">
        <v>178</v>
      </c>
      <c r="AA95" s="2221">
        <v>2594</v>
      </c>
      <c r="AB95" s="2221">
        <v>2551</v>
      </c>
      <c r="AC95" s="2221">
        <v>1383</v>
      </c>
      <c r="AD95" s="2221" t="s">
        <v>21</v>
      </c>
      <c r="AE95" s="2221">
        <v>1168</v>
      </c>
      <c r="AF95" s="2221">
        <v>1168</v>
      </c>
      <c r="AG95" s="2221" t="s">
        <v>21</v>
      </c>
      <c r="AH95" s="2221" t="s">
        <v>21</v>
      </c>
      <c r="AI95" s="2221">
        <v>3259</v>
      </c>
      <c r="AJ95" s="2221">
        <v>1711</v>
      </c>
      <c r="AK95" s="2221">
        <v>1936</v>
      </c>
      <c r="AL95" s="2221">
        <v>735</v>
      </c>
      <c r="AM95" s="2221" t="s">
        <v>21</v>
      </c>
      <c r="AN95" s="2221">
        <v>1201</v>
      </c>
      <c r="AO95" s="2221">
        <v>875</v>
      </c>
      <c r="AP95" s="2221">
        <v>326</v>
      </c>
      <c r="AQ95" s="2221" t="s">
        <v>21</v>
      </c>
      <c r="AR95" s="208">
        <v>949</v>
      </c>
      <c r="AS95" s="1351" t="s">
        <v>40</v>
      </c>
      <c r="AT95" s="630" t="s">
        <v>26</v>
      </c>
      <c r="AU95" s="1382" t="s">
        <v>26</v>
      </c>
      <c r="AV95" s="1041" t="s">
        <v>26</v>
      </c>
      <c r="AW95" s="1385" t="s">
        <v>178</v>
      </c>
      <c r="AX95" s="2221" t="s">
        <v>21</v>
      </c>
      <c r="AY95" s="2221">
        <v>273</v>
      </c>
      <c r="AZ95" s="2221" t="s">
        <v>21</v>
      </c>
      <c r="BA95" s="2221" t="s">
        <v>21</v>
      </c>
      <c r="BB95" s="2221">
        <v>273</v>
      </c>
      <c r="BC95" s="2221" t="s">
        <v>21</v>
      </c>
      <c r="BD95" s="2221">
        <v>273</v>
      </c>
      <c r="BE95" s="2221" t="s">
        <v>21</v>
      </c>
      <c r="BF95" s="2221">
        <v>986</v>
      </c>
      <c r="BG95" s="2221">
        <v>64130</v>
      </c>
      <c r="BH95" s="2221">
        <v>64130</v>
      </c>
      <c r="BI95" s="2221">
        <v>27585</v>
      </c>
      <c r="BJ95" s="2221">
        <v>32268</v>
      </c>
      <c r="BK95" s="2221">
        <v>4277</v>
      </c>
      <c r="BL95" s="2221">
        <v>3851</v>
      </c>
      <c r="BM95" s="2221">
        <v>426</v>
      </c>
      <c r="BN95" s="2221" t="s">
        <v>22</v>
      </c>
      <c r="BO95" s="208" t="s">
        <v>22</v>
      </c>
      <c r="BP95" s="1351" t="s">
        <v>40</v>
      </c>
      <c r="BQ95" s="630" t="s">
        <v>26</v>
      </c>
      <c r="BR95" s="1382" t="s">
        <v>26</v>
      </c>
      <c r="BS95" s="1041" t="s">
        <v>26</v>
      </c>
      <c r="BT95" s="1385" t="s">
        <v>178</v>
      </c>
      <c r="BU95" s="2221">
        <v>207188</v>
      </c>
      <c r="BV95" s="2221">
        <v>199931</v>
      </c>
      <c r="BW95" s="2221">
        <v>198724</v>
      </c>
      <c r="BX95" s="2221" t="s">
        <v>21</v>
      </c>
      <c r="BY95" s="2221">
        <v>1207</v>
      </c>
      <c r="BZ95" s="2221">
        <v>1142</v>
      </c>
      <c r="CA95" s="2221">
        <v>65</v>
      </c>
      <c r="CB95" s="2221" t="s">
        <v>21</v>
      </c>
      <c r="CC95" s="2221">
        <v>50103</v>
      </c>
      <c r="CD95" s="2221">
        <v>47281</v>
      </c>
      <c r="CE95" s="2221">
        <v>46394</v>
      </c>
      <c r="CF95" s="2221">
        <v>46321</v>
      </c>
      <c r="CG95" s="2221" t="s">
        <v>21</v>
      </c>
      <c r="CH95" s="2221">
        <v>73</v>
      </c>
      <c r="CI95" s="2221" t="s">
        <v>21</v>
      </c>
      <c r="CJ95" s="2221">
        <v>73</v>
      </c>
      <c r="CK95" s="2221" t="s">
        <v>21</v>
      </c>
      <c r="CL95" s="2221">
        <v>14877</v>
      </c>
      <c r="CM95" s="1351" t="s">
        <v>40</v>
      </c>
      <c r="CN95" s="630" t="s">
        <v>26</v>
      </c>
    </row>
    <row r="96" spans="1:92" ht="15" customHeight="1">
      <c r="A96" s="1386" t="s">
        <v>26</v>
      </c>
      <c r="B96" s="1051" t="s">
        <v>26</v>
      </c>
      <c r="C96" s="1387" t="s">
        <v>179</v>
      </c>
      <c r="D96" s="2222">
        <v>7</v>
      </c>
      <c r="E96" s="2222">
        <v>8</v>
      </c>
      <c r="F96" s="2222" t="s">
        <v>22</v>
      </c>
      <c r="G96" s="2222" t="s">
        <v>22</v>
      </c>
      <c r="H96" s="2222">
        <v>8</v>
      </c>
      <c r="I96" s="2222" t="s">
        <v>22</v>
      </c>
      <c r="J96" s="2222">
        <v>8</v>
      </c>
      <c r="K96" s="2222" t="s">
        <v>21</v>
      </c>
      <c r="L96" s="2222">
        <v>2</v>
      </c>
      <c r="M96" s="2222">
        <v>79983</v>
      </c>
      <c r="N96" s="2222">
        <v>76375</v>
      </c>
      <c r="O96" s="2222">
        <v>56499</v>
      </c>
      <c r="P96" s="2222">
        <v>38</v>
      </c>
      <c r="Q96" s="2222">
        <v>19838</v>
      </c>
      <c r="R96" s="2222">
        <v>18639</v>
      </c>
      <c r="S96" s="2222">
        <v>1199</v>
      </c>
      <c r="T96" s="2222">
        <v>36</v>
      </c>
      <c r="U96" s="493">
        <v>76081</v>
      </c>
      <c r="V96" s="1353" t="s">
        <v>41</v>
      </c>
      <c r="W96" s="633" t="s">
        <v>26</v>
      </c>
      <c r="X96" s="1386" t="s">
        <v>26</v>
      </c>
      <c r="Y96" s="1051" t="s">
        <v>26</v>
      </c>
      <c r="Z96" s="1387" t="s">
        <v>179</v>
      </c>
      <c r="AA96" s="2222">
        <v>1868</v>
      </c>
      <c r="AB96" s="2222">
        <v>2784</v>
      </c>
      <c r="AC96" s="2222">
        <v>1770</v>
      </c>
      <c r="AD96" s="2222" t="s">
        <v>21</v>
      </c>
      <c r="AE96" s="2222">
        <v>1014</v>
      </c>
      <c r="AF96" s="2222">
        <v>1014</v>
      </c>
      <c r="AG96" s="2222" t="s">
        <v>21</v>
      </c>
      <c r="AH96" s="2222" t="s">
        <v>21</v>
      </c>
      <c r="AI96" s="2222">
        <v>2344</v>
      </c>
      <c r="AJ96" s="2222">
        <v>2064</v>
      </c>
      <c r="AK96" s="2222">
        <v>1811</v>
      </c>
      <c r="AL96" s="2222">
        <v>480</v>
      </c>
      <c r="AM96" s="2222" t="s">
        <v>21</v>
      </c>
      <c r="AN96" s="2222">
        <v>1331</v>
      </c>
      <c r="AO96" s="2222">
        <v>965</v>
      </c>
      <c r="AP96" s="2222">
        <v>366</v>
      </c>
      <c r="AQ96" s="2222" t="s">
        <v>21</v>
      </c>
      <c r="AR96" s="493">
        <v>1202</v>
      </c>
      <c r="AS96" s="1353" t="s">
        <v>41</v>
      </c>
      <c r="AT96" s="633" t="s">
        <v>26</v>
      </c>
      <c r="AU96" s="1386" t="s">
        <v>26</v>
      </c>
      <c r="AV96" s="1051" t="s">
        <v>26</v>
      </c>
      <c r="AW96" s="1387" t="s">
        <v>179</v>
      </c>
      <c r="AX96" s="2222" t="s">
        <v>21</v>
      </c>
      <c r="AY96" s="2222">
        <v>439</v>
      </c>
      <c r="AZ96" s="2222" t="s">
        <v>21</v>
      </c>
      <c r="BA96" s="2222" t="s">
        <v>21</v>
      </c>
      <c r="BB96" s="2222">
        <v>439</v>
      </c>
      <c r="BC96" s="2222" t="s">
        <v>21</v>
      </c>
      <c r="BD96" s="2222">
        <v>439</v>
      </c>
      <c r="BE96" s="2222" t="s">
        <v>21</v>
      </c>
      <c r="BF96" s="2222">
        <v>547</v>
      </c>
      <c r="BG96" s="2222">
        <v>59209</v>
      </c>
      <c r="BH96" s="2222">
        <v>59209</v>
      </c>
      <c r="BI96" s="2222">
        <v>26871</v>
      </c>
      <c r="BJ96" s="2222">
        <v>28343</v>
      </c>
      <c r="BK96" s="2222">
        <v>3995</v>
      </c>
      <c r="BL96" s="2222">
        <v>3664</v>
      </c>
      <c r="BM96" s="2222">
        <v>331</v>
      </c>
      <c r="BN96" s="2222" t="s">
        <v>22</v>
      </c>
      <c r="BO96" s="493" t="s">
        <v>22</v>
      </c>
      <c r="BP96" s="1353" t="s">
        <v>41</v>
      </c>
      <c r="BQ96" s="633" t="s">
        <v>26</v>
      </c>
      <c r="BR96" s="1386" t="s">
        <v>26</v>
      </c>
      <c r="BS96" s="1051" t="s">
        <v>26</v>
      </c>
      <c r="BT96" s="1387" t="s">
        <v>179</v>
      </c>
      <c r="BU96" s="2222">
        <v>215575</v>
      </c>
      <c r="BV96" s="2222">
        <v>201918</v>
      </c>
      <c r="BW96" s="2222">
        <v>200458</v>
      </c>
      <c r="BX96" s="2222" t="s">
        <v>21</v>
      </c>
      <c r="BY96" s="2222">
        <v>1460</v>
      </c>
      <c r="BZ96" s="2222">
        <v>1348</v>
      </c>
      <c r="CA96" s="2222">
        <v>112</v>
      </c>
      <c r="CB96" s="2222" t="s">
        <v>21</v>
      </c>
      <c r="CC96" s="2222">
        <v>63732</v>
      </c>
      <c r="CD96" s="2222">
        <v>49743</v>
      </c>
      <c r="CE96" s="2222">
        <v>50971</v>
      </c>
      <c r="CF96" s="2222">
        <v>50912</v>
      </c>
      <c r="CG96" s="2222" t="s">
        <v>21</v>
      </c>
      <c r="CH96" s="2222">
        <v>59</v>
      </c>
      <c r="CI96" s="2222" t="s">
        <v>21</v>
      </c>
      <c r="CJ96" s="2222">
        <v>59</v>
      </c>
      <c r="CK96" s="2222" t="s">
        <v>21</v>
      </c>
      <c r="CL96" s="493">
        <v>13554</v>
      </c>
      <c r="CM96" s="1353" t="s">
        <v>41</v>
      </c>
      <c r="CN96" s="633" t="s">
        <v>26</v>
      </c>
    </row>
    <row r="97" spans="4:92" ht="14">
      <c r="D97" s="924"/>
      <c r="E97" s="924"/>
      <c r="F97" s="924"/>
      <c r="G97" s="924"/>
      <c r="H97" s="924"/>
      <c r="I97" s="924"/>
      <c r="J97" s="924"/>
      <c r="K97" s="924"/>
      <c r="L97" s="924"/>
      <c r="M97" s="924"/>
      <c r="N97" s="924"/>
      <c r="O97" s="924"/>
      <c r="P97" s="924"/>
      <c r="Q97" s="924"/>
      <c r="R97" s="924"/>
      <c r="S97" s="924"/>
      <c r="T97" s="924"/>
      <c r="U97" s="924"/>
      <c r="V97" s="924"/>
      <c r="W97" s="924"/>
      <c r="AA97" s="924"/>
      <c r="AB97" s="924"/>
      <c r="AC97" s="924"/>
      <c r="AD97" s="924"/>
      <c r="AE97" s="924"/>
      <c r="AF97" s="924"/>
      <c r="AG97" s="924"/>
      <c r="AH97" s="924"/>
      <c r="AI97" s="924"/>
      <c r="AJ97" s="924"/>
      <c r="AK97" s="924"/>
      <c r="AL97" s="924"/>
      <c r="AM97" s="924"/>
      <c r="AN97" s="924"/>
      <c r="AO97" s="924"/>
      <c r="AP97" s="924"/>
      <c r="AQ97" s="924"/>
      <c r="AR97" s="924"/>
      <c r="AS97" s="924"/>
      <c r="AT97" s="924"/>
      <c r="AX97" s="924"/>
      <c r="AY97" s="924"/>
      <c r="AZ97" s="924"/>
      <c r="BA97" s="924"/>
      <c r="BB97" s="924"/>
      <c r="BC97" s="924"/>
      <c r="BD97" s="924"/>
      <c r="BE97" s="924"/>
      <c r="BF97" s="924"/>
      <c r="BG97" s="924"/>
      <c r="BH97" s="924"/>
      <c r="BI97" s="924"/>
      <c r="BJ97" s="924"/>
      <c r="BK97" s="924"/>
      <c r="BL97" s="924"/>
      <c r="BM97" s="924"/>
      <c r="BN97" s="924"/>
      <c r="BO97" s="924"/>
      <c r="BP97" s="924"/>
      <c r="BQ97" s="924"/>
      <c r="BU97" s="924"/>
      <c r="BV97" s="924"/>
      <c r="BW97" s="924"/>
      <c r="BX97" s="924"/>
      <c r="BY97" s="924"/>
      <c r="BZ97" s="924"/>
      <c r="CA97" s="924"/>
      <c r="CB97" s="924"/>
      <c r="CC97" s="924"/>
      <c r="CM97" s="924"/>
      <c r="CN97" s="924"/>
    </row>
    <row r="98" spans="4:92" ht="14">
      <c r="D98" s="924"/>
      <c r="E98" s="924"/>
      <c r="F98" s="924"/>
      <c r="G98" s="924"/>
      <c r="H98" s="924"/>
      <c r="I98" s="924"/>
      <c r="J98" s="924"/>
      <c r="K98" s="924"/>
      <c r="L98" s="924"/>
      <c r="M98" s="924"/>
      <c r="N98" s="924"/>
      <c r="O98" s="924"/>
      <c r="P98" s="924"/>
      <c r="Q98" s="924"/>
      <c r="R98" s="924"/>
      <c r="S98" s="924"/>
      <c r="T98" s="924"/>
      <c r="U98" s="924"/>
      <c r="V98" s="924"/>
      <c r="W98" s="924"/>
      <c r="AA98" s="924"/>
      <c r="AB98" s="924"/>
      <c r="AC98" s="924"/>
      <c r="AD98" s="924"/>
      <c r="AE98" s="924"/>
      <c r="AF98" s="924"/>
      <c r="AG98" s="924"/>
      <c r="AH98" s="924"/>
      <c r="AI98" s="924"/>
      <c r="AS98" s="924"/>
      <c r="AT98" s="924"/>
      <c r="AX98" s="924"/>
      <c r="AY98" s="924"/>
      <c r="AZ98" s="924"/>
      <c r="BA98" s="924"/>
      <c r="BB98" s="924"/>
      <c r="BC98" s="924"/>
      <c r="BD98" s="924"/>
      <c r="BE98" s="924"/>
      <c r="BF98" s="924"/>
      <c r="BG98" s="924"/>
      <c r="BH98" s="924"/>
      <c r="BI98" s="924"/>
      <c r="BJ98" s="924"/>
      <c r="BK98" s="924"/>
      <c r="BL98" s="924"/>
      <c r="BM98" s="924"/>
      <c r="BN98" s="924"/>
      <c r="BO98" s="924"/>
      <c r="BP98" s="924"/>
      <c r="BQ98" s="924"/>
      <c r="CM98" s="924"/>
      <c r="CN98" s="924"/>
    </row>
    <row r="99" spans="4:92" ht="14">
      <c r="D99" s="924"/>
      <c r="E99" s="924"/>
      <c r="F99" s="924"/>
      <c r="G99" s="924"/>
      <c r="H99" s="924"/>
      <c r="I99" s="924"/>
      <c r="J99" s="924"/>
      <c r="K99" s="924"/>
      <c r="L99" s="924"/>
      <c r="M99" s="924"/>
      <c r="N99" s="924"/>
      <c r="O99" s="924"/>
      <c r="P99" s="924"/>
      <c r="Q99" s="924"/>
      <c r="R99" s="924"/>
      <c r="S99" s="924"/>
      <c r="T99" s="924"/>
      <c r="U99" s="924"/>
      <c r="V99" s="924"/>
      <c r="W99" s="924"/>
      <c r="AA99" s="924"/>
      <c r="AB99" s="924"/>
      <c r="AC99" s="924"/>
      <c r="AD99" s="924"/>
      <c r="AE99" s="924"/>
      <c r="AF99" s="924"/>
      <c r="AG99" s="924"/>
      <c r="AH99" s="924"/>
      <c r="AI99" s="924"/>
      <c r="AS99" s="924"/>
      <c r="AT99" s="924"/>
      <c r="AX99" s="924"/>
      <c r="AY99" s="924"/>
      <c r="AZ99" s="924"/>
      <c r="BA99" s="924"/>
      <c r="BB99" s="924"/>
      <c r="BC99" s="924"/>
      <c r="BD99" s="924"/>
      <c r="BE99" s="924"/>
      <c r="BF99" s="924"/>
      <c r="BG99" s="924"/>
      <c r="BH99" s="924"/>
      <c r="BI99" s="924"/>
      <c r="BJ99" s="924"/>
      <c r="BK99" s="924"/>
      <c r="BL99" s="924"/>
      <c r="BM99" s="924"/>
      <c r="BN99" s="924"/>
      <c r="BO99" s="924"/>
      <c r="BP99" s="924"/>
      <c r="BQ99" s="924"/>
      <c r="CM99" s="924"/>
      <c r="CN99" s="924"/>
    </row>
  </sheetData>
  <mergeCells count="8">
    <mergeCell ref="BR9:BT14"/>
    <mergeCell ref="CM9:CN14"/>
    <mergeCell ref="A9:C14"/>
    <mergeCell ref="V9:W14"/>
    <mergeCell ref="X9:Z14"/>
    <mergeCell ref="AS9:AT14"/>
    <mergeCell ref="AU9:AW14"/>
    <mergeCell ref="BP9:BQ14"/>
  </mergeCells>
  <phoneticPr fontId="99"/>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B8F47-FCCC-4E12-99CE-F2B0DFFF3B83}">
  <dimension ref="A1:BV463"/>
  <sheetViews>
    <sheetView showGridLines="0" zoomScaleNormal="100" zoomScaleSheetLayoutView="70" workbookViewId="0"/>
  </sheetViews>
  <sheetFormatPr defaultColWidth="9" defaultRowHeight="13"/>
  <cols>
    <col min="1" max="2" width="8.6328125" style="72" customWidth="1"/>
    <col min="3" max="3" width="10.26953125" style="72" customWidth="1"/>
    <col min="4" max="12" width="13.7265625" style="72" customWidth="1"/>
    <col min="13" max="21" width="15" style="72" customWidth="1"/>
    <col min="22" max="23" width="9.36328125" style="72" customWidth="1"/>
    <col min="24" max="25" width="8.6328125" style="72" customWidth="1"/>
    <col min="26" max="26" width="10.26953125" style="72" customWidth="1"/>
    <col min="27" max="35" width="13.7265625" style="72" customWidth="1"/>
    <col min="36" max="44" width="15" style="72" customWidth="1"/>
    <col min="45" max="46" width="9.36328125" style="72" customWidth="1"/>
    <col min="47" max="48" width="8.6328125" style="72" customWidth="1"/>
    <col min="49" max="49" width="10.26953125" style="72" customWidth="1"/>
    <col min="50" max="58" width="13.7265625" style="72" customWidth="1"/>
    <col min="59" max="67" width="15" style="72" customWidth="1"/>
    <col min="68" max="69" width="9.36328125" style="72" customWidth="1"/>
    <col min="70" max="16384" width="9" style="72"/>
  </cols>
  <sheetData>
    <row r="1" spans="1:74" s="519" customFormat="1" ht="15" customHeight="1">
      <c r="A1" s="515" t="s">
        <v>2014</v>
      </c>
      <c r="B1" s="513"/>
      <c r="C1" s="513"/>
      <c r="D1" s="513"/>
      <c r="E1" s="516"/>
      <c r="F1" s="516"/>
      <c r="G1" s="516"/>
      <c r="H1" s="516"/>
      <c r="I1" s="516"/>
      <c r="J1" s="1390"/>
      <c r="K1" s="1390"/>
      <c r="L1" s="1390"/>
      <c r="M1" s="516"/>
      <c r="N1" s="516"/>
      <c r="O1" s="516"/>
      <c r="P1" s="516"/>
      <c r="Q1" s="516"/>
      <c r="R1" s="516"/>
      <c r="S1" s="516"/>
      <c r="T1" s="516"/>
      <c r="U1" s="514"/>
      <c r="V1" s="513"/>
      <c r="W1" s="1657" t="s">
        <v>2014</v>
      </c>
      <c r="X1" s="515" t="s">
        <v>2014</v>
      </c>
      <c r="Y1" s="513"/>
      <c r="Z1" s="513"/>
      <c r="AA1" s="513"/>
      <c r="AB1" s="516"/>
      <c r="AC1" s="516"/>
      <c r="AD1" s="516"/>
      <c r="AE1" s="516"/>
      <c r="AF1" s="516"/>
      <c r="AG1" s="516"/>
      <c r="AH1" s="1390"/>
      <c r="AI1" s="1390"/>
      <c r="AJ1" s="516"/>
      <c r="AK1" s="516"/>
      <c r="AL1" s="516"/>
      <c r="AM1" s="516"/>
      <c r="AN1" s="516"/>
      <c r="AO1" s="516"/>
      <c r="AP1" s="516"/>
      <c r="AQ1" s="516"/>
      <c r="AR1" s="514"/>
      <c r="AS1" s="513"/>
      <c r="AT1" s="1657" t="s">
        <v>2014</v>
      </c>
      <c r="AU1" s="515" t="s">
        <v>2014</v>
      </c>
      <c r="AV1" s="513"/>
      <c r="AW1" s="513"/>
      <c r="AX1" s="513"/>
      <c r="AY1" s="516"/>
      <c r="AZ1" s="516"/>
      <c r="BA1" s="516"/>
      <c r="BB1" s="516"/>
      <c r="BC1" s="516"/>
      <c r="BD1" s="516"/>
      <c r="BE1" s="1390"/>
      <c r="BF1" s="1390"/>
      <c r="BG1" s="516"/>
      <c r="BH1" s="516"/>
      <c r="BI1" s="516"/>
      <c r="BJ1" s="516"/>
      <c r="BK1" s="516"/>
      <c r="BL1" s="516"/>
      <c r="BM1" s="516"/>
      <c r="BN1" s="516"/>
      <c r="BO1" s="514"/>
      <c r="BP1" s="513"/>
      <c r="BQ1" s="1657" t="s">
        <v>2014</v>
      </c>
      <c r="BR1" s="569"/>
      <c r="BS1" s="513"/>
      <c r="BT1" s="513"/>
      <c r="BU1" s="513"/>
      <c r="BV1" s="516"/>
    </row>
    <row r="2" spans="1:74" s="519" customFormat="1" ht="15" customHeight="1">
      <c r="A2" s="516" t="s">
        <v>2015</v>
      </c>
      <c r="B2" s="515"/>
      <c r="C2" s="515"/>
      <c r="D2" s="515"/>
      <c r="E2" s="516"/>
      <c r="F2" s="516"/>
      <c r="G2" s="516"/>
      <c r="H2" s="516"/>
      <c r="I2" s="515"/>
      <c r="J2" s="515"/>
      <c r="K2" s="515"/>
      <c r="L2" s="515"/>
      <c r="M2" s="516"/>
      <c r="N2" s="516"/>
      <c r="O2" s="516"/>
      <c r="P2" s="515"/>
      <c r="Q2" s="516"/>
      <c r="R2" s="515" t="s">
        <v>2016</v>
      </c>
      <c r="S2" s="516"/>
      <c r="T2" s="516"/>
      <c r="U2" s="569"/>
      <c r="V2" s="515"/>
      <c r="W2" s="1657" t="s">
        <v>2017</v>
      </c>
      <c r="X2" s="516" t="s">
        <v>2015</v>
      </c>
      <c r="Y2" s="515"/>
      <c r="Z2" s="515"/>
      <c r="AA2" s="515"/>
      <c r="AB2" s="516"/>
      <c r="AC2" s="516"/>
      <c r="AD2" s="516"/>
      <c r="AE2" s="516"/>
      <c r="AF2" s="516"/>
      <c r="AG2" s="515"/>
      <c r="AH2" s="515"/>
      <c r="AI2" s="515"/>
      <c r="AJ2" s="516"/>
      <c r="AK2" s="516"/>
      <c r="AL2" s="516"/>
      <c r="AM2" s="515"/>
      <c r="AN2" s="516"/>
      <c r="AO2" s="515" t="s">
        <v>2016</v>
      </c>
      <c r="AP2" s="516"/>
      <c r="AQ2" s="516"/>
      <c r="AR2" s="569"/>
      <c r="AS2" s="515"/>
      <c r="AT2" s="1657" t="s">
        <v>2017</v>
      </c>
      <c r="AU2" s="516" t="s">
        <v>2015</v>
      </c>
      <c r="AV2" s="515"/>
      <c r="AW2" s="515"/>
      <c r="AX2" s="515"/>
      <c r="AY2" s="516"/>
      <c r="AZ2" s="516"/>
      <c r="BA2" s="516"/>
      <c r="BB2" s="516"/>
      <c r="BC2" s="516"/>
      <c r="BD2" s="515"/>
      <c r="BE2" s="515"/>
      <c r="BF2" s="515"/>
      <c r="BG2" s="516"/>
      <c r="BH2" s="516"/>
      <c r="BI2" s="516"/>
      <c r="BJ2" s="515"/>
      <c r="BK2" s="516"/>
      <c r="BL2" s="515" t="s">
        <v>2016</v>
      </c>
      <c r="BM2" s="516"/>
      <c r="BN2" s="516"/>
      <c r="BO2" s="569"/>
      <c r="BP2" s="515"/>
      <c r="BQ2" s="1657" t="s">
        <v>2017</v>
      </c>
      <c r="BR2" s="513"/>
      <c r="BS2" s="515"/>
      <c r="BT2" s="515"/>
      <c r="BU2" s="515"/>
      <c r="BV2" s="516"/>
    </row>
    <row r="3" spans="1:74" s="519" customFormat="1" ht="15" customHeight="1">
      <c r="A3" s="516"/>
      <c r="B3" s="515"/>
      <c r="C3" s="515"/>
      <c r="D3" s="515"/>
      <c r="E3" s="516"/>
      <c r="F3" s="570"/>
      <c r="G3" s="516"/>
      <c r="H3" s="516"/>
      <c r="I3" s="515"/>
      <c r="J3" s="515"/>
      <c r="K3" s="515"/>
      <c r="L3" s="515"/>
      <c r="M3" s="516"/>
      <c r="N3" s="516"/>
      <c r="O3" s="516"/>
      <c r="P3" s="515"/>
      <c r="Q3" s="516"/>
      <c r="R3" s="515"/>
      <c r="S3" s="516"/>
      <c r="T3" s="516"/>
      <c r="U3" s="515"/>
      <c r="V3" s="515"/>
      <c r="W3" s="516"/>
      <c r="X3" s="516"/>
      <c r="Y3" s="515"/>
      <c r="Z3" s="515"/>
      <c r="AA3" s="516"/>
      <c r="AB3" s="516"/>
      <c r="AC3" s="516"/>
      <c r="AD3" s="516"/>
      <c r="AE3" s="516"/>
      <c r="AF3" s="516"/>
      <c r="AG3" s="515"/>
      <c r="AH3" s="515"/>
      <c r="AI3" s="515"/>
      <c r="AJ3" s="516"/>
      <c r="AK3" s="516"/>
      <c r="AL3" s="516"/>
      <c r="AM3" s="515"/>
      <c r="AN3" s="516"/>
      <c r="AO3" s="515"/>
      <c r="AP3" s="516"/>
      <c r="AQ3" s="516"/>
      <c r="AR3" s="515"/>
      <c r="AS3" s="515"/>
      <c r="AT3" s="516"/>
      <c r="AU3" s="516"/>
      <c r="AV3" s="515"/>
      <c r="AW3" s="515"/>
      <c r="AX3" s="516"/>
      <c r="AY3" s="516"/>
      <c r="AZ3" s="516"/>
      <c r="BA3" s="516"/>
      <c r="BB3" s="516"/>
      <c r="BC3" s="516"/>
      <c r="BD3" s="515"/>
      <c r="BE3" s="515"/>
      <c r="BF3" s="515"/>
      <c r="BG3" s="516"/>
      <c r="BH3" s="516"/>
      <c r="BI3" s="516"/>
      <c r="BJ3" s="515"/>
      <c r="BK3" s="516"/>
      <c r="BL3" s="515"/>
      <c r="BM3" s="516"/>
      <c r="BN3" s="516"/>
      <c r="BO3" s="515"/>
      <c r="BP3" s="515"/>
      <c r="BQ3" s="516"/>
    </row>
    <row r="4" spans="1:74" ht="15" customHeight="1">
      <c r="A4" s="521"/>
      <c r="B4" s="518"/>
      <c r="C4" s="518"/>
      <c r="D4" s="518"/>
      <c r="E4" s="518"/>
      <c r="F4" s="518"/>
      <c r="G4" s="518"/>
      <c r="H4" s="518"/>
      <c r="I4" s="521" t="s">
        <v>2018</v>
      </c>
      <c r="J4" s="518"/>
      <c r="K4" s="518"/>
      <c r="L4" s="518"/>
      <c r="M4" s="129"/>
      <c r="N4" s="129"/>
      <c r="O4" s="129"/>
      <c r="P4" s="520"/>
      <c r="Q4" s="518"/>
      <c r="R4" s="571" t="s">
        <v>2018</v>
      </c>
      <c r="S4" s="518"/>
      <c r="T4" s="518"/>
      <c r="U4" s="518"/>
      <c r="V4" s="519"/>
      <c r="W4" s="519"/>
      <c r="X4" s="521" t="s">
        <v>2018</v>
      </c>
      <c r="Y4" s="518" t="s">
        <v>2018</v>
      </c>
      <c r="Z4" s="518"/>
      <c r="AA4" s="518"/>
      <c r="AB4" s="518"/>
      <c r="AC4" s="518"/>
      <c r="AD4" s="518"/>
      <c r="AE4" s="518"/>
      <c r="AF4" s="518"/>
      <c r="AG4" s="521" t="s">
        <v>2018</v>
      </c>
      <c r="AH4" s="518"/>
      <c r="AI4" s="518"/>
      <c r="AJ4" s="129"/>
      <c r="AK4" s="129"/>
      <c r="AL4" s="129"/>
      <c r="AM4" s="521" t="s">
        <v>2018</v>
      </c>
      <c r="AN4" s="518"/>
      <c r="AO4" s="518"/>
      <c r="AP4" s="518"/>
      <c r="AQ4" s="518"/>
      <c r="AR4" s="518"/>
      <c r="AS4" s="519"/>
      <c r="AT4" s="519"/>
      <c r="AU4" s="521" t="s">
        <v>2018</v>
      </c>
      <c r="AV4" s="518"/>
      <c r="AW4" s="518"/>
      <c r="AX4" s="518"/>
      <c r="AY4" s="518"/>
      <c r="AZ4" s="518"/>
      <c r="BA4" s="518"/>
      <c r="BB4" s="518"/>
      <c r="BC4" s="518"/>
      <c r="BD4" s="518"/>
      <c r="BE4" s="518"/>
      <c r="BF4" s="518"/>
      <c r="BG4" s="518"/>
      <c r="BH4" s="518"/>
      <c r="BI4" s="518"/>
      <c r="BJ4" s="518"/>
      <c r="BK4" s="518"/>
      <c r="BL4" s="518"/>
      <c r="BM4" s="518"/>
      <c r="BN4" s="518"/>
      <c r="BO4" s="518"/>
      <c r="BP4" s="519"/>
      <c r="BQ4" s="519"/>
    </row>
    <row r="5" spans="1:74" ht="15" customHeight="1">
      <c r="A5" s="521"/>
      <c r="B5" s="518"/>
      <c r="C5" s="518"/>
      <c r="D5" s="518"/>
      <c r="E5" s="518"/>
      <c r="F5" s="518"/>
      <c r="G5" s="518"/>
      <c r="H5" s="518"/>
      <c r="I5" s="521"/>
      <c r="J5" s="1391"/>
      <c r="K5" s="518"/>
      <c r="L5" s="518"/>
      <c r="M5" s="129"/>
      <c r="N5" s="129"/>
      <c r="O5" s="129"/>
      <c r="P5" s="520"/>
      <c r="Q5" s="518"/>
      <c r="R5" s="571"/>
      <c r="S5" s="518"/>
      <c r="T5" s="518"/>
      <c r="U5" s="518"/>
      <c r="V5" s="519"/>
      <c r="W5" s="519"/>
      <c r="X5" s="521"/>
      <c r="Y5" s="518"/>
      <c r="Z5" s="518"/>
      <c r="AA5" s="518"/>
      <c r="AB5" s="518"/>
      <c r="AC5" s="518"/>
      <c r="AD5" s="518"/>
      <c r="AE5" s="518"/>
      <c r="AF5" s="518"/>
      <c r="AG5" s="521"/>
      <c r="AH5" s="518"/>
      <c r="AI5" s="518"/>
      <c r="AJ5" s="129"/>
      <c r="AK5" s="129"/>
      <c r="AL5" s="129"/>
      <c r="AM5" s="521"/>
      <c r="AN5" s="518"/>
      <c r="AO5" s="518"/>
      <c r="AP5" s="518"/>
      <c r="AQ5" s="518"/>
      <c r="AR5" s="518"/>
      <c r="AS5" s="519"/>
      <c r="AT5" s="519"/>
      <c r="AU5" s="521"/>
      <c r="AV5" s="518"/>
      <c r="AW5" s="518"/>
      <c r="AX5" s="518"/>
      <c r="AY5" s="518"/>
      <c r="AZ5" s="518"/>
      <c r="BA5" s="518"/>
      <c r="BB5" s="518"/>
      <c r="BC5" s="518"/>
      <c r="BD5" s="518"/>
      <c r="BE5" s="518"/>
      <c r="BF5" s="518"/>
      <c r="BG5" s="518"/>
      <c r="BH5" s="518"/>
      <c r="BI5" s="518"/>
      <c r="BJ5" s="518"/>
      <c r="BK5" s="518"/>
      <c r="BL5" s="518"/>
      <c r="BM5" s="518"/>
      <c r="BN5" s="518"/>
      <c r="BO5" s="518"/>
      <c r="BP5" s="519"/>
      <c r="BQ5" s="519"/>
    </row>
    <row r="6" spans="1:74" ht="15" customHeight="1">
      <c r="A6" s="520"/>
      <c r="B6" s="518"/>
      <c r="C6" s="518"/>
      <c r="D6" s="518"/>
      <c r="E6" s="518"/>
      <c r="F6" s="518"/>
      <c r="G6" s="518"/>
      <c r="H6" s="518"/>
      <c r="I6" s="520"/>
      <c r="J6" s="518"/>
      <c r="K6" s="518"/>
      <c r="L6" s="518"/>
      <c r="M6" s="129"/>
      <c r="N6" s="129"/>
      <c r="O6" s="129"/>
      <c r="P6" s="520"/>
      <c r="Q6" s="518"/>
      <c r="R6" s="518"/>
      <c r="S6" s="518"/>
      <c r="T6" s="518"/>
      <c r="U6" s="518"/>
      <c r="V6" s="519"/>
      <c r="W6" s="519"/>
      <c r="X6" s="520"/>
      <c r="Y6" s="518"/>
      <c r="Z6" s="518"/>
      <c r="AA6" s="518"/>
      <c r="AB6" s="518"/>
      <c r="AC6" s="518"/>
      <c r="AD6" s="518"/>
      <c r="AE6" s="518"/>
      <c r="AF6" s="518"/>
      <c r="AG6" s="520"/>
      <c r="AH6" s="518"/>
      <c r="AI6" s="518"/>
      <c r="AJ6" s="129"/>
      <c r="AK6" s="129"/>
      <c r="AL6" s="129"/>
      <c r="AM6" s="520"/>
      <c r="AN6" s="518"/>
      <c r="AO6" s="518"/>
      <c r="AP6" s="518"/>
      <c r="AQ6" s="518"/>
      <c r="AR6" s="518"/>
      <c r="AS6" s="519"/>
      <c r="AT6" s="519"/>
      <c r="AU6" s="520"/>
      <c r="AV6" s="518" t="s">
        <v>2018</v>
      </c>
      <c r="AW6" s="518"/>
      <c r="AX6" s="518"/>
      <c r="AY6" s="518"/>
      <c r="AZ6" s="518"/>
      <c r="BA6" s="518"/>
      <c r="BB6" s="518"/>
      <c r="BC6" s="518"/>
      <c r="BD6" s="521" t="s">
        <v>2018</v>
      </c>
      <c r="BE6" s="518"/>
      <c r="BF6" s="518"/>
      <c r="BG6" s="518"/>
      <c r="BH6" s="518"/>
      <c r="BI6" s="518"/>
      <c r="BJ6" s="518"/>
      <c r="BK6" s="518"/>
      <c r="BL6" s="518"/>
      <c r="BM6" s="518"/>
      <c r="BN6" s="518"/>
      <c r="BO6" s="518"/>
      <c r="BP6" s="519"/>
      <c r="BQ6" s="519"/>
    </row>
    <row r="7" spans="1:74" s="519" customFormat="1" ht="20.25" customHeight="1">
      <c r="A7" s="1835" t="s">
        <v>840</v>
      </c>
      <c r="B7" s="522"/>
      <c r="C7" s="522"/>
      <c r="D7" s="572"/>
      <c r="E7" s="522" t="s">
        <v>2019</v>
      </c>
      <c r="M7" s="1392"/>
      <c r="N7" s="1392"/>
      <c r="O7" s="1392"/>
      <c r="P7" s="1392"/>
      <c r="Q7" s="1392"/>
      <c r="R7" s="1392"/>
      <c r="S7" s="1392"/>
      <c r="T7" s="1392"/>
      <c r="U7" s="1392"/>
      <c r="V7" s="1392"/>
      <c r="W7" s="1392"/>
      <c r="X7" s="522"/>
      <c r="Y7" s="522"/>
      <c r="Z7" s="522"/>
      <c r="AG7" s="572"/>
      <c r="AJ7" s="560" t="s">
        <v>2020</v>
      </c>
      <c r="AK7" s="560"/>
      <c r="AL7" s="560"/>
      <c r="AM7" s="572"/>
      <c r="AS7" s="1392"/>
      <c r="AT7" s="1392"/>
      <c r="AU7" s="522"/>
      <c r="AV7" s="522"/>
      <c r="AW7" s="522"/>
      <c r="BD7" s="572"/>
      <c r="BP7" s="1392"/>
      <c r="BQ7" s="1392"/>
    </row>
    <row r="8" spans="1:74" s="519" customFormat="1" ht="18.5">
      <c r="A8" s="1810" t="s">
        <v>196</v>
      </c>
      <c r="B8" s="524"/>
      <c r="C8" s="524"/>
      <c r="D8" s="526"/>
      <c r="E8" s="525" t="s">
        <v>2021</v>
      </c>
      <c r="F8" s="527"/>
      <c r="G8" s="527"/>
      <c r="H8" s="527"/>
      <c r="I8" s="525"/>
      <c r="K8" s="525"/>
      <c r="L8" s="2244" t="s">
        <v>2022</v>
      </c>
      <c r="M8" s="1810" t="s">
        <v>827</v>
      </c>
      <c r="N8" s="524"/>
      <c r="O8" s="527" t="s">
        <v>2023</v>
      </c>
      <c r="P8" s="526"/>
      <c r="Q8" s="527"/>
      <c r="R8" s="527"/>
      <c r="S8" s="527"/>
      <c r="T8" s="547"/>
      <c r="U8" s="2244" t="s">
        <v>2024</v>
      </c>
      <c r="V8" s="525"/>
      <c r="W8" s="525"/>
      <c r="X8" s="2025" t="s">
        <v>828</v>
      </c>
      <c r="Y8" s="524"/>
      <c r="Z8" s="524"/>
      <c r="AA8" s="527"/>
      <c r="AB8" s="524" t="s">
        <v>2025</v>
      </c>
      <c r="AC8" s="527"/>
      <c r="AD8" s="527"/>
      <c r="AE8" s="525"/>
      <c r="AF8" s="525"/>
      <c r="AH8" s="525"/>
      <c r="AI8" s="2244" t="s">
        <v>2022</v>
      </c>
      <c r="AJ8" s="2026" t="s">
        <v>842</v>
      </c>
      <c r="AK8" s="527"/>
      <c r="AL8" s="527" t="s">
        <v>2026</v>
      </c>
      <c r="AM8" s="528"/>
      <c r="AN8" s="527"/>
      <c r="AO8" s="527"/>
      <c r="AP8" s="527"/>
      <c r="AQ8" s="595"/>
      <c r="AR8" s="2244" t="s">
        <v>2027</v>
      </c>
      <c r="AS8" s="525"/>
      <c r="AT8" s="525"/>
      <c r="AU8" s="1810" t="s">
        <v>709</v>
      </c>
      <c r="AV8" s="524"/>
      <c r="AW8" s="524"/>
      <c r="AY8" s="525" t="s">
        <v>2028</v>
      </c>
      <c r="AZ8" s="527"/>
      <c r="BA8" s="527"/>
      <c r="BB8" s="525"/>
      <c r="BC8" s="525"/>
      <c r="BE8" s="525"/>
      <c r="BF8" s="2244" t="s">
        <v>2022</v>
      </c>
      <c r="BG8" s="2026" t="s">
        <v>843</v>
      </c>
      <c r="BH8" s="568"/>
      <c r="BI8" s="525" t="s">
        <v>2029</v>
      </c>
      <c r="BJ8" s="528"/>
      <c r="BK8" s="525"/>
      <c r="BL8" s="527"/>
      <c r="BM8" s="527"/>
      <c r="BN8" s="574"/>
      <c r="BO8" s="2245" t="s">
        <v>2030</v>
      </c>
      <c r="BP8" s="525"/>
      <c r="BQ8" s="525"/>
    </row>
    <row r="9" spans="1:74" s="14" customFormat="1" ht="18" customHeight="1">
      <c r="A9" s="2558" t="s">
        <v>2031</v>
      </c>
      <c r="B9" s="2558"/>
      <c r="C9" s="2559"/>
      <c r="D9" s="508"/>
      <c r="E9" s="425"/>
      <c r="F9" s="2021" t="s">
        <v>94</v>
      </c>
      <c r="G9" s="2022" t="s">
        <v>607</v>
      </c>
      <c r="H9" s="1238"/>
      <c r="I9" s="384" t="s">
        <v>249</v>
      </c>
      <c r="J9" s="444"/>
      <c r="K9" s="424"/>
      <c r="L9" s="426"/>
      <c r="M9" s="508"/>
      <c r="N9" s="425"/>
      <c r="O9" s="2021" t="s">
        <v>94</v>
      </c>
      <c r="P9" s="2022" t="s">
        <v>607</v>
      </c>
      <c r="Q9" s="1238"/>
      <c r="R9" s="384" t="s">
        <v>249</v>
      </c>
      <c r="S9" s="444"/>
      <c r="T9" s="424"/>
      <c r="U9" s="426"/>
      <c r="V9" s="2627" t="s">
        <v>2032</v>
      </c>
      <c r="W9" s="2628"/>
      <c r="X9" s="2633" t="s">
        <v>2031</v>
      </c>
      <c r="Y9" s="2633"/>
      <c r="Z9" s="2634"/>
      <c r="AA9" s="424"/>
      <c r="AB9" s="425"/>
      <c r="AC9" s="2021" t="s">
        <v>94</v>
      </c>
      <c r="AD9" s="2022" t="s">
        <v>607</v>
      </c>
      <c r="AE9" s="1238"/>
      <c r="AF9" s="384" t="s">
        <v>249</v>
      </c>
      <c r="AG9" s="444"/>
      <c r="AH9" s="424"/>
      <c r="AI9" s="426"/>
      <c r="AJ9" s="426"/>
      <c r="AK9" s="425"/>
      <c r="AL9" s="2021" t="s">
        <v>94</v>
      </c>
      <c r="AM9" s="2022" t="s">
        <v>607</v>
      </c>
      <c r="AN9" s="1238"/>
      <c r="AO9" s="384" t="s">
        <v>249</v>
      </c>
      <c r="AP9" s="444"/>
      <c r="AQ9" s="424"/>
      <c r="AR9" s="426"/>
      <c r="AS9" s="2627" t="s">
        <v>2032</v>
      </c>
      <c r="AT9" s="2628"/>
      <c r="AU9" s="2558" t="s">
        <v>2031</v>
      </c>
      <c r="AV9" s="2558"/>
      <c r="AW9" s="2559"/>
      <c r="AX9" s="424"/>
      <c r="AY9" s="425"/>
      <c r="AZ9" s="2021" t="s">
        <v>94</v>
      </c>
      <c r="BA9" s="2022" t="s">
        <v>607</v>
      </c>
      <c r="BB9" s="1238"/>
      <c r="BC9" s="384" t="s">
        <v>249</v>
      </c>
      <c r="BD9" s="444"/>
      <c r="BE9" s="424"/>
      <c r="BF9" s="426"/>
      <c r="BG9" s="426"/>
      <c r="BH9" s="425"/>
      <c r="BI9" s="2021" t="s">
        <v>94</v>
      </c>
      <c r="BJ9" s="2022" t="s">
        <v>607</v>
      </c>
      <c r="BK9" s="1238"/>
      <c r="BL9" s="384" t="s">
        <v>249</v>
      </c>
      <c r="BM9" s="444"/>
      <c r="BN9" s="424"/>
      <c r="BO9" s="426"/>
      <c r="BP9" s="2627" t="s">
        <v>2032</v>
      </c>
      <c r="BQ9" s="2628"/>
    </row>
    <row r="10" spans="1:74" s="14" customFormat="1" ht="18" customHeight="1">
      <c r="A10" s="2623"/>
      <c r="B10" s="2623"/>
      <c r="C10" s="2624"/>
      <c r="D10" s="2010" t="s">
        <v>96</v>
      </c>
      <c r="E10" s="1588" t="s">
        <v>97</v>
      </c>
      <c r="F10" s="1588" t="s">
        <v>60</v>
      </c>
      <c r="G10" s="1588" t="s">
        <v>2033</v>
      </c>
      <c r="H10" s="2023" t="s">
        <v>608</v>
      </c>
      <c r="I10" s="2024"/>
      <c r="J10" s="2027"/>
      <c r="K10" s="1992" t="s">
        <v>99</v>
      </c>
      <c r="L10" s="857" t="s">
        <v>815</v>
      </c>
      <c r="M10" s="2010" t="s">
        <v>96</v>
      </c>
      <c r="N10" s="1588" t="s">
        <v>97</v>
      </c>
      <c r="O10" s="1588" t="s">
        <v>60</v>
      </c>
      <c r="P10" s="1588" t="s">
        <v>2033</v>
      </c>
      <c r="Q10" s="2023" t="s">
        <v>608</v>
      </c>
      <c r="R10" s="1369"/>
      <c r="S10" s="1370"/>
      <c r="T10" s="1992" t="s">
        <v>99</v>
      </c>
      <c r="U10" s="857" t="s">
        <v>815</v>
      </c>
      <c r="V10" s="2629"/>
      <c r="W10" s="2630"/>
      <c r="X10" s="2635"/>
      <c r="Y10" s="2635"/>
      <c r="Z10" s="2636"/>
      <c r="AA10" s="1992" t="s">
        <v>96</v>
      </c>
      <c r="AB10" s="1588" t="s">
        <v>97</v>
      </c>
      <c r="AC10" s="1588" t="s">
        <v>60</v>
      </c>
      <c r="AD10" s="1588" t="s">
        <v>2033</v>
      </c>
      <c r="AE10" s="2023" t="s">
        <v>608</v>
      </c>
      <c r="AF10" s="1369"/>
      <c r="AG10" s="1370"/>
      <c r="AH10" s="1992" t="s">
        <v>99</v>
      </c>
      <c r="AI10" s="857" t="s">
        <v>815</v>
      </c>
      <c r="AJ10" s="857" t="s">
        <v>96</v>
      </c>
      <c r="AK10" s="1588" t="s">
        <v>97</v>
      </c>
      <c r="AL10" s="1588" t="s">
        <v>60</v>
      </c>
      <c r="AM10" s="1588" t="s">
        <v>2033</v>
      </c>
      <c r="AN10" s="2023" t="s">
        <v>608</v>
      </c>
      <c r="AO10" s="1369"/>
      <c r="AP10" s="1370"/>
      <c r="AQ10" s="1992" t="s">
        <v>99</v>
      </c>
      <c r="AR10" s="857" t="s">
        <v>815</v>
      </c>
      <c r="AS10" s="2629"/>
      <c r="AT10" s="2630"/>
      <c r="AU10" s="2623"/>
      <c r="AV10" s="2623"/>
      <c r="AW10" s="2624"/>
      <c r="AX10" s="1992" t="s">
        <v>96</v>
      </c>
      <c r="AY10" s="1588" t="s">
        <v>97</v>
      </c>
      <c r="AZ10" s="1588" t="s">
        <v>60</v>
      </c>
      <c r="BA10" s="1588" t="s">
        <v>2033</v>
      </c>
      <c r="BB10" s="2023" t="s">
        <v>608</v>
      </c>
      <c r="BC10" s="1369"/>
      <c r="BD10" s="1370"/>
      <c r="BE10" s="1992" t="s">
        <v>99</v>
      </c>
      <c r="BF10" s="857" t="s">
        <v>815</v>
      </c>
      <c r="BG10" s="857" t="s">
        <v>96</v>
      </c>
      <c r="BH10" s="1588" t="s">
        <v>97</v>
      </c>
      <c r="BI10" s="1588" t="s">
        <v>60</v>
      </c>
      <c r="BJ10" s="1588" t="s">
        <v>2033</v>
      </c>
      <c r="BK10" s="2023" t="s">
        <v>608</v>
      </c>
      <c r="BL10" s="1369"/>
      <c r="BM10" s="1370"/>
      <c r="BN10" s="1992" t="s">
        <v>99</v>
      </c>
      <c r="BO10" s="857" t="s">
        <v>815</v>
      </c>
      <c r="BP10" s="2629"/>
      <c r="BQ10" s="2630"/>
    </row>
    <row r="11" spans="1:74" s="14" customFormat="1" ht="18" customHeight="1">
      <c r="A11" s="2623"/>
      <c r="B11" s="2623"/>
      <c r="C11" s="2624"/>
      <c r="D11" s="396"/>
      <c r="E11" s="390"/>
      <c r="F11" s="390"/>
      <c r="G11" s="857" t="s">
        <v>61</v>
      </c>
      <c r="H11" s="1337" t="s">
        <v>2034</v>
      </c>
      <c r="I11" s="1371"/>
      <c r="J11" s="1372"/>
      <c r="K11" s="389"/>
      <c r="L11" s="390"/>
      <c r="M11" s="396"/>
      <c r="N11" s="390"/>
      <c r="O11" s="390"/>
      <c r="P11" s="857" t="s">
        <v>61</v>
      </c>
      <c r="Q11" s="1337" t="s">
        <v>2034</v>
      </c>
      <c r="R11" s="1371"/>
      <c r="S11" s="1372"/>
      <c r="T11" s="389"/>
      <c r="U11" s="390"/>
      <c r="V11" s="2629"/>
      <c r="W11" s="2630"/>
      <c r="X11" s="2635"/>
      <c r="Y11" s="2635"/>
      <c r="Z11" s="2636"/>
      <c r="AA11" s="389"/>
      <c r="AB11" s="390"/>
      <c r="AC11" s="390"/>
      <c r="AD11" s="857" t="s">
        <v>61</v>
      </c>
      <c r="AE11" s="1337" t="s">
        <v>2034</v>
      </c>
      <c r="AF11" s="1371"/>
      <c r="AG11" s="1372"/>
      <c r="AH11" s="389"/>
      <c r="AI11" s="390"/>
      <c r="AJ11" s="390"/>
      <c r="AK11" s="390"/>
      <c r="AL11" s="390"/>
      <c r="AM11" s="390" t="s">
        <v>117</v>
      </c>
      <c r="AN11" s="1337" t="s">
        <v>2034</v>
      </c>
      <c r="AO11" s="1371"/>
      <c r="AP11" s="1372"/>
      <c r="AQ11" s="389"/>
      <c r="AR11" s="390"/>
      <c r="AS11" s="2629"/>
      <c r="AT11" s="2630"/>
      <c r="AU11" s="2623"/>
      <c r="AV11" s="2623"/>
      <c r="AW11" s="2624"/>
      <c r="AX11" s="389"/>
      <c r="AY11" s="390"/>
      <c r="AZ11" s="390"/>
      <c r="BA11" s="857" t="s">
        <v>61</v>
      </c>
      <c r="BB11" s="1337" t="s">
        <v>2034</v>
      </c>
      <c r="BC11" s="1371"/>
      <c r="BD11" s="1372"/>
      <c r="BE11" s="389"/>
      <c r="BF11" s="390"/>
      <c r="BG11" s="390"/>
      <c r="BH11" s="390"/>
      <c r="BI11" s="390"/>
      <c r="BJ11" s="857" t="s">
        <v>61</v>
      </c>
      <c r="BK11" s="1337" t="s">
        <v>2034</v>
      </c>
      <c r="BL11" s="1371"/>
      <c r="BM11" s="1372"/>
      <c r="BN11" s="389"/>
      <c r="BO11" s="390"/>
      <c r="BP11" s="2629"/>
      <c r="BQ11" s="2630"/>
    </row>
    <row r="12" spans="1:74" s="14" customFormat="1" ht="18" customHeight="1">
      <c r="A12" s="2623"/>
      <c r="B12" s="2623"/>
      <c r="C12" s="2624"/>
      <c r="D12" s="396"/>
      <c r="E12" s="390"/>
      <c r="F12" s="390"/>
      <c r="G12" s="390" t="s">
        <v>2035</v>
      </c>
      <c r="H12" s="1992" t="s">
        <v>779</v>
      </c>
      <c r="I12" s="1588" t="s">
        <v>120</v>
      </c>
      <c r="J12" s="1588" t="s">
        <v>781</v>
      </c>
      <c r="K12" s="389"/>
      <c r="L12" s="390"/>
      <c r="M12" s="396"/>
      <c r="N12" s="390"/>
      <c r="O12" s="390"/>
      <c r="P12" s="390" t="s">
        <v>1995</v>
      </c>
      <c r="Q12" s="1992" t="s">
        <v>779</v>
      </c>
      <c r="R12" s="1588" t="s">
        <v>120</v>
      </c>
      <c r="S12" s="1588" t="s">
        <v>781</v>
      </c>
      <c r="T12" s="389"/>
      <c r="U12" s="390"/>
      <c r="V12" s="2629"/>
      <c r="W12" s="2630"/>
      <c r="X12" s="2635"/>
      <c r="Y12" s="2635"/>
      <c r="Z12" s="2636"/>
      <c r="AA12" s="389"/>
      <c r="AB12" s="390"/>
      <c r="AC12" s="390"/>
      <c r="AD12" s="390" t="s">
        <v>1995</v>
      </c>
      <c r="AE12" s="1992" t="s">
        <v>779</v>
      </c>
      <c r="AF12" s="1588" t="s">
        <v>120</v>
      </c>
      <c r="AG12" s="1588" t="s">
        <v>781</v>
      </c>
      <c r="AH12" s="389"/>
      <c r="AI12" s="390"/>
      <c r="AJ12" s="390"/>
      <c r="AK12" s="390"/>
      <c r="AL12" s="390"/>
      <c r="AM12" s="857" t="s">
        <v>1995</v>
      </c>
      <c r="AN12" s="1992" t="s">
        <v>779</v>
      </c>
      <c r="AO12" s="1588" t="s">
        <v>120</v>
      </c>
      <c r="AP12" s="1588" t="s">
        <v>781</v>
      </c>
      <c r="AQ12" s="389"/>
      <c r="AR12" s="390"/>
      <c r="AS12" s="2629"/>
      <c r="AT12" s="2630"/>
      <c r="AU12" s="2623"/>
      <c r="AV12" s="2623"/>
      <c r="AW12" s="2624"/>
      <c r="AX12" s="389"/>
      <c r="AY12" s="390"/>
      <c r="AZ12" s="390"/>
      <c r="BA12" s="390" t="s">
        <v>1995</v>
      </c>
      <c r="BB12" s="1992" t="s">
        <v>779</v>
      </c>
      <c r="BC12" s="1588" t="s">
        <v>120</v>
      </c>
      <c r="BD12" s="1588" t="s">
        <v>781</v>
      </c>
      <c r="BE12" s="389"/>
      <c r="BF12" s="390"/>
      <c r="BG12" s="390"/>
      <c r="BH12" s="390"/>
      <c r="BI12" s="390"/>
      <c r="BJ12" s="390" t="s">
        <v>1995</v>
      </c>
      <c r="BK12" s="1992" t="s">
        <v>779</v>
      </c>
      <c r="BL12" s="1588" t="s">
        <v>120</v>
      </c>
      <c r="BM12" s="1588" t="s">
        <v>781</v>
      </c>
      <c r="BN12" s="389"/>
      <c r="BO12" s="390"/>
      <c r="BP12" s="2629"/>
      <c r="BQ12" s="2630"/>
    </row>
    <row r="13" spans="1:74" s="14" customFormat="1" ht="18" customHeight="1">
      <c r="A13" s="2623"/>
      <c r="B13" s="2623"/>
      <c r="C13" s="2624"/>
      <c r="D13" s="396" t="s">
        <v>101</v>
      </c>
      <c r="E13" s="390" t="s">
        <v>1654</v>
      </c>
      <c r="F13" s="390" t="s">
        <v>1950</v>
      </c>
      <c r="G13" s="390" t="s">
        <v>102</v>
      </c>
      <c r="H13" s="389" t="s">
        <v>1891</v>
      </c>
      <c r="I13" s="390" t="s">
        <v>1838</v>
      </c>
      <c r="J13" s="390" t="s">
        <v>1891</v>
      </c>
      <c r="K13" s="389" t="s">
        <v>1648</v>
      </c>
      <c r="L13" s="390" t="s">
        <v>1649</v>
      </c>
      <c r="M13" s="396" t="s">
        <v>101</v>
      </c>
      <c r="N13" s="390" t="s">
        <v>1654</v>
      </c>
      <c r="O13" s="390" t="s">
        <v>1950</v>
      </c>
      <c r="P13" s="390" t="s">
        <v>102</v>
      </c>
      <c r="Q13" s="389" t="s">
        <v>1891</v>
      </c>
      <c r="R13" s="390" t="s">
        <v>1838</v>
      </c>
      <c r="S13" s="390" t="s">
        <v>1891</v>
      </c>
      <c r="T13" s="389" t="s">
        <v>1648</v>
      </c>
      <c r="U13" s="390" t="s">
        <v>1649</v>
      </c>
      <c r="V13" s="2629"/>
      <c r="W13" s="2630"/>
      <c r="X13" s="2635"/>
      <c r="Y13" s="2635"/>
      <c r="Z13" s="2636"/>
      <c r="AA13" s="389" t="s">
        <v>101</v>
      </c>
      <c r="AB13" s="390" t="s">
        <v>1654</v>
      </c>
      <c r="AC13" s="390" t="s">
        <v>1950</v>
      </c>
      <c r="AD13" s="390" t="s">
        <v>102</v>
      </c>
      <c r="AE13" s="389" t="s">
        <v>1891</v>
      </c>
      <c r="AF13" s="390" t="s">
        <v>1838</v>
      </c>
      <c r="AG13" s="390" t="s">
        <v>1891</v>
      </c>
      <c r="AH13" s="389" t="s">
        <v>1648</v>
      </c>
      <c r="AI13" s="390" t="s">
        <v>1649</v>
      </c>
      <c r="AJ13" s="390" t="s">
        <v>101</v>
      </c>
      <c r="AK13" s="390" t="s">
        <v>1654</v>
      </c>
      <c r="AL13" s="390" t="s">
        <v>1950</v>
      </c>
      <c r="AM13" s="390" t="s">
        <v>102</v>
      </c>
      <c r="AN13" s="389" t="s">
        <v>1891</v>
      </c>
      <c r="AO13" s="390" t="s">
        <v>1838</v>
      </c>
      <c r="AP13" s="390" t="s">
        <v>1891</v>
      </c>
      <c r="AQ13" s="389" t="s">
        <v>1648</v>
      </c>
      <c r="AR13" s="390" t="s">
        <v>1649</v>
      </c>
      <c r="AS13" s="2629"/>
      <c r="AT13" s="2630"/>
      <c r="AU13" s="2623"/>
      <c r="AV13" s="2623"/>
      <c r="AW13" s="2624"/>
      <c r="AX13" s="389" t="s">
        <v>101</v>
      </c>
      <c r="AY13" s="390" t="s">
        <v>1654</v>
      </c>
      <c r="AZ13" s="390" t="s">
        <v>1950</v>
      </c>
      <c r="BA13" s="390" t="s">
        <v>102</v>
      </c>
      <c r="BB13" s="389" t="s">
        <v>1891</v>
      </c>
      <c r="BC13" s="390" t="s">
        <v>1838</v>
      </c>
      <c r="BD13" s="390" t="s">
        <v>1891</v>
      </c>
      <c r="BE13" s="389" t="s">
        <v>1648</v>
      </c>
      <c r="BF13" s="390" t="s">
        <v>1649</v>
      </c>
      <c r="BG13" s="390" t="s">
        <v>101</v>
      </c>
      <c r="BH13" s="390" t="s">
        <v>1654</v>
      </c>
      <c r="BI13" s="390" t="s">
        <v>1950</v>
      </c>
      <c r="BJ13" s="390" t="s">
        <v>102</v>
      </c>
      <c r="BK13" s="389" t="s">
        <v>1891</v>
      </c>
      <c r="BL13" s="390" t="s">
        <v>1838</v>
      </c>
      <c r="BM13" s="390" t="s">
        <v>1891</v>
      </c>
      <c r="BN13" s="389" t="s">
        <v>1648</v>
      </c>
      <c r="BO13" s="390" t="s">
        <v>1649</v>
      </c>
      <c r="BP13" s="2629"/>
      <c r="BQ13" s="2630"/>
    </row>
    <row r="14" spans="1:74" s="14" customFormat="1" ht="18" customHeight="1">
      <c r="A14" s="2625"/>
      <c r="B14" s="2625"/>
      <c r="C14" s="2626"/>
      <c r="D14" s="460"/>
      <c r="E14" s="399"/>
      <c r="F14" s="399"/>
      <c r="G14" s="400"/>
      <c r="H14" s="2208" t="s">
        <v>1654</v>
      </c>
      <c r="I14" s="400" t="s">
        <v>1840</v>
      </c>
      <c r="J14" s="575" t="s">
        <v>103</v>
      </c>
      <c r="K14" s="121"/>
      <c r="L14" s="399"/>
      <c r="M14" s="460"/>
      <c r="N14" s="399"/>
      <c r="O14" s="399"/>
      <c r="P14" s="400"/>
      <c r="Q14" s="2208" t="s">
        <v>1654</v>
      </c>
      <c r="R14" s="400" t="s">
        <v>1840</v>
      </c>
      <c r="S14" s="575" t="s">
        <v>103</v>
      </c>
      <c r="T14" s="121"/>
      <c r="U14" s="399"/>
      <c r="V14" s="2631"/>
      <c r="W14" s="2632"/>
      <c r="X14" s="2573"/>
      <c r="Y14" s="2573"/>
      <c r="Z14" s="2574"/>
      <c r="AA14" s="121"/>
      <c r="AB14" s="399"/>
      <c r="AC14" s="399"/>
      <c r="AD14" s="400"/>
      <c r="AE14" s="2208" t="s">
        <v>1654</v>
      </c>
      <c r="AF14" s="400" t="s">
        <v>1840</v>
      </c>
      <c r="AG14" s="575" t="s">
        <v>103</v>
      </c>
      <c r="AH14" s="121"/>
      <c r="AI14" s="399"/>
      <c r="AJ14" s="399"/>
      <c r="AK14" s="399"/>
      <c r="AL14" s="399"/>
      <c r="AM14" s="400"/>
      <c r="AN14" s="2208" t="s">
        <v>1654</v>
      </c>
      <c r="AO14" s="400" t="s">
        <v>1840</v>
      </c>
      <c r="AP14" s="575" t="s">
        <v>103</v>
      </c>
      <c r="AQ14" s="477"/>
      <c r="AR14" s="399"/>
      <c r="AS14" s="2631"/>
      <c r="AT14" s="2632"/>
      <c r="AU14" s="2625"/>
      <c r="AV14" s="2625"/>
      <c r="AW14" s="2626"/>
      <c r="AX14" s="121"/>
      <c r="AY14" s="399"/>
      <c r="AZ14" s="399"/>
      <c r="BA14" s="400"/>
      <c r="BB14" s="2208" t="s">
        <v>1654</v>
      </c>
      <c r="BC14" s="400" t="s">
        <v>1840</v>
      </c>
      <c r="BD14" s="575" t="s">
        <v>103</v>
      </c>
      <c r="BE14" s="121"/>
      <c r="BF14" s="399"/>
      <c r="BG14" s="399"/>
      <c r="BH14" s="399"/>
      <c r="BI14" s="399"/>
      <c r="BJ14" s="400"/>
      <c r="BK14" s="2208" t="s">
        <v>1654</v>
      </c>
      <c r="BL14" s="400" t="s">
        <v>1840</v>
      </c>
      <c r="BM14" s="575" t="s">
        <v>103</v>
      </c>
      <c r="BN14" s="460"/>
      <c r="BO14" s="399"/>
      <c r="BP14" s="2631"/>
      <c r="BQ14" s="2632"/>
    </row>
    <row r="15" spans="1:74" ht="18" customHeight="1">
      <c r="A15" s="1393">
        <v>40909</v>
      </c>
      <c r="B15" s="1394">
        <v>40909</v>
      </c>
      <c r="C15" s="1395">
        <v>40909</v>
      </c>
      <c r="D15" s="537">
        <v>2014804</v>
      </c>
      <c r="E15" s="537">
        <v>2006568</v>
      </c>
      <c r="F15" s="537">
        <v>1624949</v>
      </c>
      <c r="G15" s="537">
        <v>228070</v>
      </c>
      <c r="H15" s="537">
        <v>153548</v>
      </c>
      <c r="I15" s="537">
        <v>107148</v>
      </c>
      <c r="J15" s="537">
        <v>46401</v>
      </c>
      <c r="K15" s="537">
        <v>4024</v>
      </c>
      <c r="L15" s="537">
        <v>207259</v>
      </c>
      <c r="M15" s="537">
        <v>11929</v>
      </c>
      <c r="N15" s="537">
        <v>11939</v>
      </c>
      <c r="O15" s="537">
        <v>1573</v>
      </c>
      <c r="P15" s="537" t="s">
        <v>21</v>
      </c>
      <c r="Q15" s="537">
        <v>10366</v>
      </c>
      <c r="R15" s="537">
        <v>2192</v>
      </c>
      <c r="S15" s="537">
        <v>8174</v>
      </c>
      <c r="T15" s="537" t="s">
        <v>21</v>
      </c>
      <c r="U15" s="537">
        <v>278</v>
      </c>
      <c r="V15" s="597">
        <v>40909</v>
      </c>
      <c r="W15" s="598">
        <v>40909</v>
      </c>
      <c r="X15" s="1393">
        <v>40909</v>
      </c>
      <c r="Y15" s="1394">
        <v>40909</v>
      </c>
      <c r="Z15" s="1395">
        <v>40909</v>
      </c>
      <c r="AA15" s="537">
        <v>42063</v>
      </c>
      <c r="AB15" s="537">
        <v>42108</v>
      </c>
      <c r="AC15" s="537">
        <v>21530</v>
      </c>
      <c r="AD15" s="537">
        <v>13799</v>
      </c>
      <c r="AE15" s="537">
        <v>6779</v>
      </c>
      <c r="AF15" s="537">
        <v>2558</v>
      </c>
      <c r="AG15" s="537">
        <v>4221</v>
      </c>
      <c r="AH15" s="537">
        <v>763</v>
      </c>
      <c r="AI15" s="537">
        <v>6649</v>
      </c>
      <c r="AJ15" s="537">
        <v>6454</v>
      </c>
      <c r="AK15" s="537">
        <v>6468</v>
      </c>
      <c r="AL15" s="537">
        <v>794</v>
      </c>
      <c r="AM15" s="537" t="s">
        <v>21</v>
      </c>
      <c r="AN15" s="537">
        <v>5674</v>
      </c>
      <c r="AO15" s="537">
        <v>4497</v>
      </c>
      <c r="AP15" s="537">
        <v>1177</v>
      </c>
      <c r="AQ15" s="537" t="s">
        <v>21</v>
      </c>
      <c r="AR15" s="537">
        <v>98</v>
      </c>
      <c r="AS15" s="597">
        <v>40909</v>
      </c>
      <c r="AT15" s="598">
        <v>40909</v>
      </c>
      <c r="AU15" s="1393">
        <v>40909</v>
      </c>
      <c r="AV15" s="1394">
        <v>40909</v>
      </c>
      <c r="AW15" s="1395">
        <v>40909</v>
      </c>
      <c r="AX15" s="537">
        <v>1348068</v>
      </c>
      <c r="AY15" s="537">
        <v>1322915</v>
      </c>
      <c r="AZ15" s="537">
        <v>1056424</v>
      </c>
      <c r="BA15" s="537">
        <v>207603</v>
      </c>
      <c r="BB15" s="537">
        <v>58889</v>
      </c>
      <c r="BC15" s="537">
        <v>50372</v>
      </c>
      <c r="BD15" s="537">
        <v>8516</v>
      </c>
      <c r="BE15" s="537" t="s">
        <v>21</v>
      </c>
      <c r="BF15" s="537">
        <v>100175</v>
      </c>
      <c r="BG15" s="537">
        <v>346578</v>
      </c>
      <c r="BH15" s="537">
        <v>346579</v>
      </c>
      <c r="BI15" s="537">
        <v>117359</v>
      </c>
      <c r="BJ15" s="537">
        <v>177915</v>
      </c>
      <c r="BK15" s="537">
        <v>51305</v>
      </c>
      <c r="BL15" s="537">
        <v>43893</v>
      </c>
      <c r="BM15" s="537">
        <v>7412</v>
      </c>
      <c r="BN15" s="542" t="s">
        <v>22</v>
      </c>
      <c r="BO15" s="540" t="s">
        <v>22</v>
      </c>
      <c r="BP15" s="2028">
        <v>40909</v>
      </c>
      <c r="BQ15" s="598">
        <v>40909</v>
      </c>
      <c r="BR15" s="518"/>
      <c r="BS15" s="518"/>
      <c r="BT15" s="518"/>
    </row>
    <row r="16" spans="1:74" ht="15" customHeight="1">
      <c r="A16" s="577"/>
      <c r="B16" s="576">
        <v>41275</v>
      </c>
      <c r="C16" s="578"/>
      <c r="D16" s="542">
        <v>2094056</v>
      </c>
      <c r="E16" s="542">
        <v>2089067</v>
      </c>
      <c r="F16" s="542">
        <v>1724391</v>
      </c>
      <c r="G16" s="542">
        <v>215450</v>
      </c>
      <c r="H16" s="542">
        <v>149226</v>
      </c>
      <c r="I16" s="542">
        <v>105322</v>
      </c>
      <c r="J16" s="542">
        <v>43904</v>
      </c>
      <c r="K16" s="542">
        <v>5597</v>
      </c>
      <c r="L16" s="542">
        <v>206601</v>
      </c>
      <c r="M16" s="542">
        <v>11631</v>
      </c>
      <c r="N16" s="542">
        <v>11658</v>
      </c>
      <c r="O16" s="542">
        <v>1458</v>
      </c>
      <c r="P16" s="542" t="s">
        <v>21</v>
      </c>
      <c r="Q16" s="542">
        <v>10200</v>
      </c>
      <c r="R16" s="542">
        <v>1445</v>
      </c>
      <c r="S16" s="542">
        <v>8755</v>
      </c>
      <c r="T16" s="542" t="s">
        <v>21</v>
      </c>
      <c r="U16" s="542">
        <v>217</v>
      </c>
      <c r="V16" s="538">
        <v>41275</v>
      </c>
      <c r="W16" s="539">
        <v>41275</v>
      </c>
      <c r="X16" s="577"/>
      <c r="Y16" s="576">
        <v>41275</v>
      </c>
      <c r="Z16" s="578"/>
      <c r="AA16" s="542">
        <v>38226</v>
      </c>
      <c r="AB16" s="542">
        <v>37600</v>
      </c>
      <c r="AC16" s="542">
        <v>20318</v>
      </c>
      <c r="AD16" s="542">
        <v>11455</v>
      </c>
      <c r="AE16" s="542">
        <v>5827</v>
      </c>
      <c r="AF16" s="542">
        <v>2038</v>
      </c>
      <c r="AG16" s="542">
        <v>3789</v>
      </c>
      <c r="AH16" s="542">
        <v>992</v>
      </c>
      <c r="AI16" s="542">
        <v>6259</v>
      </c>
      <c r="AJ16" s="542">
        <v>5445</v>
      </c>
      <c r="AK16" s="542">
        <v>5486</v>
      </c>
      <c r="AL16" s="542">
        <v>811</v>
      </c>
      <c r="AM16" s="542" t="s">
        <v>21</v>
      </c>
      <c r="AN16" s="542">
        <v>4675</v>
      </c>
      <c r="AO16" s="542">
        <v>3263</v>
      </c>
      <c r="AP16" s="542">
        <v>1412</v>
      </c>
      <c r="AQ16" s="542" t="s">
        <v>21</v>
      </c>
      <c r="AR16" s="542">
        <v>61</v>
      </c>
      <c r="AS16" s="538">
        <v>41275</v>
      </c>
      <c r="AT16" s="539">
        <v>41275</v>
      </c>
      <c r="AU16" s="577"/>
      <c r="AV16" s="576">
        <v>41275</v>
      </c>
      <c r="AW16" s="578"/>
      <c r="AX16" s="542">
        <v>1346472</v>
      </c>
      <c r="AY16" s="542">
        <v>1348798</v>
      </c>
      <c r="AZ16" s="542">
        <v>1086688</v>
      </c>
      <c r="BA16" s="542">
        <v>197082</v>
      </c>
      <c r="BB16" s="542">
        <v>65027</v>
      </c>
      <c r="BC16" s="542">
        <v>54119</v>
      </c>
      <c r="BD16" s="542">
        <v>10908</v>
      </c>
      <c r="BE16" s="542" t="s">
        <v>21</v>
      </c>
      <c r="BF16" s="542">
        <v>97850</v>
      </c>
      <c r="BG16" s="542">
        <v>343840</v>
      </c>
      <c r="BH16" s="542">
        <v>343840</v>
      </c>
      <c r="BI16" s="542">
        <v>118388</v>
      </c>
      <c r="BJ16" s="542">
        <v>168916</v>
      </c>
      <c r="BK16" s="542">
        <v>56536</v>
      </c>
      <c r="BL16" s="542">
        <v>47130</v>
      </c>
      <c r="BM16" s="542">
        <v>9406</v>
      </c>
      <c r="BN16" s="542" t="s">
        <v>22</v>
      </c>
      <c r="BO16" s="603" t="s">
        <v>22</v>
      </c>
      <c r="BP16" s="2029">
        <v>41275</v>
      </c>
      <c r="BQ16" s="539">
        <v>41275</v>
      </c>
      <c r="BR16" s="518"/>
      <c r="BS16" s="518"/>
      <c r="BT16" s="518"/>
    </row>
    <row r="17" spans="1:72" ht="15" customHeight="1">
      <c r="A17" s="577"/>
      <c r="B17" s="576">
        <v>41640</v>
      </c>
      <c r="C17" s="578"/>
      <c r="D17" s="542">
        <v>1969714</v>
      </c>
      <c r="E17" s="542">
        <v>1981520</v>
      </c>
      <c r="F17" s="542">
        <v>1593340</v>
      </c>
      <c r="G17" s="542">
        <v>241435</v>
      </c>
      <c r="H17" s="542">
        <v>146745</v>
      </c>
      <c r="I17" s="542">
        <v>100245</v>
      </c>
      <c r="J17" s="542">
        <v>46500</v>
      </c>
      <c r="K17" s="542">
        <v>5988</v>
      </c>
      <c r="L17" s="542">
        <v>188812</v>
      </c>
      <c r="M17" s="542">
        <v>11191</v>
      </c>
      <c r="N17" s="542">
        <v>11230</v>
      </c>
      <c r="O17" s="542">
        <v>1441</v>
      </c>
      <c r="P17" s="542" t="s">
        <v>21</v>
      </c>
      <c r="Q17" s="542">
        <v>9789</v>
      </c>
      <c r="R17" s="542">
        <v>1201</v>
      </c>
      <c r="S17" s="542">
        <v>8588</v>
      </c>
      <c r="T17" s="542" t="s">
        <v>21</v>
      </c>
      <c r="U17" s="542">
        <v>178</v>
      </c>
      <c r="V17" s="538">
        <v>41640</v>
      </c>
      <c r="W17" s="539">
        <v>41640</v>
      </c>
      <c r="X17" s="577"/>
      <c r="Y17" s="576">
        <v>41640</v>
      </c>
      <c r="Z17" s="578"/>
      <c r="AA17" s="542">
        <v>43235</v>
      </c>
      <c r="AB17" s="542">
        <v>42599</v>
      </c>
      <c r="AC17" s="542">
        <v>27709</v>
      </c>
      <c r="AD17" s="542">
        <v>9058</v>
      </c>
      <c r="AE17" s="542">
        <v>5832</v>
      </c>
      <c r="AF17" s="542">
        <v>1413</v>
      </c>
      <c r="AG17" s="542">
        <v>4419</v>
      </c>
      <c r="AH17" s="542">
        <v>560</v>
      </c>
      <c r="AI17" s="542">
        <v>6323</v>
      </c>
      <c r="AJ17" s="542">
        <v>4704</v>
      </c>
      <c r="AK17" s="542">
        <v>4657</v>
      </c>
      <c r="AL17" s="542">
        <v>862</v>
      </c>
      <c r="AM17" s="542" t="s">
        <v>21</v>
      </c>
      <c r="AN17" s="542">
        <v>3795</v>
      </c>
      <c r="AO17" s="542">
        <v>1880</v>
      </c>
      <c r="AP17" s="542">
        <v>1915</v>
      </c>
      <c r="AQ17" s="542" t="s">
        <v>21</v>
      </c>
      <c r="AR17" s="542">
        <v>110</v>
      </c>
      <c r="AS17" s="538">
        <v>41640</v>
      </c>
      <c r="AT17" s="539">
        <v>41640</v>
      </c>
      <c r="AU17" s="577"/>
      <c r="AV17" s="576">
        <v>41640</v>
      </c>
      <c r="AW17" s="578"/>
      <c r="AX17" s="542">
        <v>1384037</v>
      </c>
      <c r="AY17" s="542">
        <v>1384999</v>
      </c>
      <c r="AZ17" s="542">
        <v>1090364</v>
      </c>
      <c r="BA17" s="542">
        <v>225512</v>
      </c>
      <c r="BB17" s="542">
        <v>69123</v>
      </c>
      <c r="BC17" s="542">
        <v>57051</v>
      </c>
      <c r="BD17" s="542">
        <v>12072</v>
      </c>
      <c r="BE17" s="542" t="s">
        <v>21</v>
      </c>
      <c r="BF17" s="542">
        <v>96899</v>
      </c>
      <c r="BG17" s="542">
        <v>362840</v>
      </c>
      <c r="BH17" s="542">
        <v>362840</v>
      </c>
      <c r="BI17" s="542">
        <v>109600</v>
      </c>
      <c r="BJ17" s="542">
        <v>193172</v>
      </c>
      <c r="BK17" s="542">
        <v>60068</v>
      </c>
      <c r="BL17" s="542">
        <v>49664</v>
      </c>
      <c r="BM17" s="542">
        <v>10404</v>
      </c>
      <c r="BN17" s="542" t="s">
        <v>22</v>
      </c>
      <c r="BO17" s="603" t="s">
        <v>22</v>
      </c>
      <c r="BP17" s="2029">
        <v>41640</v>
      </c>
      <c r="BQ17" s="539">
        <v>41640</v>
      </c>
      <c r="BR17" s="518"/>
      <c r="BS17" s="518"/>
      <c r="BT17" s="518"/>
    </row>
    <row r="18" spans="1:72" ht="15" customHeight="1">
      <c r="A18" s="577"/>
      <c r="B18" s="576">
        <v>42005</v>
      </c>
      <c r="C18" s="578"/>
      <c r="D18" s="542">
        <v>2001226</v>
      </c>
      <c r="E18" s="542">
        <v>2015676</v>
      </c>
      <c r="F18" s="542">
        <v>1597064</v>
      </c>
      <c r="G18" s="542">
        <v>272894</v>
      </c>
      <c r="H18" s="542">
        <v>145718</v>
      </c>
      <c r="I18" s="542">
        <v>99622</v>
      </c>
      <c r="J18" s="542">
        <v>46095</v>
      </c>
      <c r="K18" s="542">
        <v>5107</v>
      </c>
      <c r="L18" s="542">
        <v>174920</v>
      </c>
      <c r="M18" s="542">
        <v>5871</v>
      </c>
      <c r="N18" s="542">
        <v>5901</v>
      </c>
      <c r="O18" s="542">
        <v>1375</v>
      </c>
      <c r="P18" s="542" t="s">
        <v>21</v>
      </c>
      <c r="Q18" s="542">
        <v>4526</v>
      </c>
      <c r="R18" s="542">
        <v>829</v>
      </c>
      <c r="S18" s="542">
        <v>3697</v>
      </c>
      <c r="T18" s="542" t="s">
        <v>21</v>
      </c>
      <c r="U18" s="542">
        <v>148</v>
      </c>
      <c r="V18" s="538">
        <v>42005</v>
      </c>
      <c r="W18" s="539">
        <v>42005</v>
      </c>
      <c r="X18" s="577"/>
      <c r="Y18" s="576">
        <v>42005</v>
      </c>
      <c r="Z18" s="578"/>
      <c r="AA18" s="542">
        <v>36002</v>
      </c>
      <c r="AB18" s="542">
        <v>33982</v>
      </c>
      <c r="AC18" s="542">
        <v>15861</v>
      </c>
      <c r="AD18" s="542">
        <v>10248</v>
      </c>
      <c r="AE18" s="542">
        <v>7873</v>
      </c>
      <c r="AF18" s="542">
        <v>3475</v>
      </c>
      <c r="AG18" s="542">
        <v>4398</v>
      </c>
      <c r="AH18" s="542">
        <v>754</v>
      </c>
      <c r="AI18" s="542">
        <v>7601</v>
      </c>
      <c r="AJ18" s="542">
        <v>3924</v>
      </c>
      <c r="AK18" s="542">
        <v>3951</v>
      </c>
      <c r="AL18" s="542">
        <v>695</v>
      </c>
      <c r="AM18" s="542" t="s">
        <v>21</v>
      </c>
      <c r="AN18" s="542">
        <v>3256</v>
      </c>
      <c r="AO18" s="542">
        <v>1790</v>
      </c>
      <c r="AP18" s="542">
        <v>1466</v>
      </c>
      <c r="AQ18" s="542" t="s">
        <v>21</v>
      </c>
      <c r="AR18" s="542">
        <v>82</v>
      </c>
      <c r="AS18" s="538">
        <v>42005</v>
      </c>
      <c r="AT18" s="539">
        <v>42005</v>
      </c>
      <c r="AU18" s="577"/>
      <c r="AV18" s="576">
        <v>42005</v>
      </c>
      <c r="AW18" s="578"/>
      <c r="AX18" s="542">
        <v>1385860</v>
      </c>
      <c r="AY18" s="542">
        <v>1382154</v>
      </c>
      <c r="AZ18" s="542">
        <v>1050292</v>
      </c>
      <c r="BA18" s="542">
        <v>256021</v>
      </c>
      <c r="BB18" s="542">
        <v>75840</v>
      </c>
      <c r="BC18" s="542">
        <v>55507</v>
      </c>
      <c r="BD18" s="542">
        <v>20333</v>
      </c>
      <c r="BE18" s="542">
        <v>278</v>
      </c>
      <c r="BF18" s="542">
        <v>105986</v>
      </c>
      <c r="BG18" s="542">
        <v>365502</v>
      </c>
      <c r="BH18" s="542">
        <v>365502</v>
      </c>
      <c r="BI18" s="542">
        <v>79261</v>
      </c>
      <c r="BJ18" s="542">
        <v>220564</v>
      </c>
      <c r="BK18" s="542">
        <v>65677</v>
      </c>
      <c r="BL18" s="542">
        <v>48318</v>
      </c>
      <c r="BM18" s="542">
        <v>17359</v>
      </c>
      <c r="BN18" s="542" t="s">
        <v>22</v>
      </c>
      <c r="BO18" s="603" t="s">
        <v>22</v>
      </c>
      <c r="BP18" s="2029">
        <v>42005</v>
      </c>
      <c r="BQ18" s="539">
        <v>42005</v>
      </c>
      <c r="BR18" s="518"/>
      <c r="BS18" s="518"/>
      <c r="BT18" s="518"/>
    </row>
    <row r="19" spans="1:72" ht="15" customHeight="1">
      <c r="A19" s="577"/>
      <c r="B19" s="576">
        <v>42370</v>
      </c>
      <c r="C19" s="578"/>
      <c r="D19" s="542">
        <v>1911589</v>
      </c>
      <c r="E19" s="542">
        <v>1901990</v>
      </c>
      <c r="F19" s="542">
        <v>1415154</v>
      </c>
      <c r="G19" s="542">
        <v>351147</v>
      </c>
      <c r="H19" s="542">
        <v>135689</v>
      </c>
      <c r="I19" s="542">
        <v>84650</v>
      </c>
      <c r="J19" s="542">
        <v>51039</v>
      </c>
      <c r="K19" s="542">
        <v>4528</v>
      </c>
      <c r="L19" s="542">
        <v>179980</v>
      </c>
      <c r="M19" s="542">
        <v>4166</v>
      </c>
      <c r="N19" s="542">
        <v>4212</v>
      </c>
      <c r="O19" s="542">
        <v>1506</v>
      </c>
      <c r="P19" s="542" t="s">
        <v>21</v>
      </c>
      <c r="Q19" s="542">
        <v>2706</v>
      </c>
      <c r="R19" s="542">
        <v>743</v>
      </c>
      <c r="S19" s="542">
        <v>1963</v>
      </c>
      <c r="T19" s="542" t="s">
        <v>21</v>
      </c>
      <c r="U19" s="542">
        <v>100</v>
      </c>
      <c r="V19" s="538">
        <v>42370</v>
      </c>
      <c r="W19" s="539">
        <v>42370</v>
      </c>
      <c r="X19" s="577"/>
      <c r="Y19" s="576">
        <v>42370</v>
      </c>
      <c r="Z19" s="578"/>
      <c r="AA19" s="542">
        <v>37003</v>
      </c>
      <c r="AB19" s="542">
        <v>38112</v>
      </c>
      <c r="AC19" s="542">
        <v>20810</v>
      </c>
      <c r="AD19" s="542">
        <v>10689</v>
      </c>
      <c r="AE19" s="542">
        <v>6613</v>
      </c>
      <c r="AF19" s="542">
        <v>2613</v>
      </c>
      <c r="AG19" s="542">
        <v>4000</v>
      </c>
      <c r="AH19" s="542">
        <v>294</v>
      </c>
      <c r="AI19" s="542">
        <v>6175</v>
      </c>
      <c r="AJ19" s="542">
        <v>4269</v>
      </c>
      <c r="AK19" s="542">
        <v>4276</v>
      </c>
      <c r="AL19" s="542">
        <v>686</v>
      </c>
      <c r="AM19" s="542" t="s">
        <v>21</v>
      </c>
      <c r="AN19" s="542">
        <v>3590</v>
      </c>
      <c r="AO19" s="542">
        <v>1534</v>
      </c>
      <c r="AP19" s="542">
        <v>2056</v>
      </c>
      <c r="AQ19" s="542" t="s">
        <v>21</v>
      </c>
      <c r="AR19" s="542">
        <v>75</v>
      </c>
      <c r="AS19" s="538">
        <v>42370</v>
      </c>
      <c r="AT19" s="539">
        <v>42370</v>
      </c>
      <c r="AU19" s="577"/>
      <c r="AV19" s="576">
        <v>42370</v>
      </c>
      <c r="AW19" s="578"/>
      <c r="AX19" s="542">
        <v>1392846</v>
      </c>
      <c r="AY19" s="542">
        <v>1386343</v>
      </c>
      <c r="AZ19" s="542">
        <v>971363</v>
      </c>
      <c r="BA19" s="542">
        <v>333906</v>
      </c>
      <c r="BB19" s="542">
        <v>81073</v>
      </c>
      <c r="BC19" s="542">
        <v>54624</v>
      </c>
      <c r="BD19" s="542">
        <v>26449</v>
      </c>
      <c r="BE19" s="542">
        <v>4158</v>
      </c>
      <c r="BF19" s="542">
        <v>108346</v>
      </c>
      <c r="BG19" s="542">
        <v>390214</v>
      </c>
      <c r="BH19" s="542">
        <v>390214</v>
      </c>
      <c r="BI19" s="542">
        <v>33249</v>
      </c>
      <c r="BJ19" s="542">
        <v>287875</v>
      </c>
      <c r="BK19" s="542">
        <v>69090</v>
      </c>
      <c r="BL19" s="542">
        <v>46586</v>
      </c>
      <c r="BM19" s="542">
        <v>22504</v>
      </c>
      <c r="BN19" s="542" t="s">
        <v>22</v>
      </c>
      <c r="BO19" s="603" t="s">
        <v>22</v>
      </c>
      <c r="BP19" s="2029">
        <v>42370</v>
      </c>
      <c r="BQ19" s="539">
        <v>42370</v>
      </c>
      <c r="BR19" s="518"/>
      <c r="BS19" s="518"/>
      <c r="BT19" s="518"/>
    </row>
    <row r="20" spans="1:72" ht="7.5" customHeight="1">
      <c r="A20" s="577"/>
      <c r="B20" s="579"/>
      <c r="C20" s="578"/>
      <c r="D20" s="545"/>
      <c r="E20" s="545"/>
      <c r="F20" s="545"/>
      <c r="G20" s="545"/>
      <c r="H20" s="545"/>
      <c r="I20" s="545"/>
      <c r="J20" s="545"/>
      <c r="K20" s="545"/>
      <c r="L20" s="545"/>
      <c r="M20" s="545"/>
      <c r="N20" s="545"/>
      <c r="O20" s="545"/>
      <c r="P20" s="545"/>
      <c r="Q20" s="545"/>
      <c r="R20" s="545"/>
      <c r="S20" s="545"/>
      <c r="T20" s="545"/>
      <c r="U20" s="545"/>
      <c r="V20" s="546"/>
      <c r="W20" s="547"/>
      <c r="X20" s="577"/>
      <c r="Y20" s="579"/>
      <c r="Z20" s="578"/>
      <c r="AA20" s="545"/>
      <c r="AB20" s="545"/>
      <c r="AC20" s="545"/>
      <c r="AD20" s="545"/>
      <c r="AE20" s="545"/>
      <c r="AF20" s="545"/>
      <c r="AG20" s="545"/>
      <c r="AH20" s="545"/>
      <c r="AI20" s="545"/>
      <c r="AJ20" s="545"/>
      <c r="AK20" s="545"/>
      <c r="AL20" s="545"/>
      <c r="AM20" s="545"/>
      <c r="AN20" s="545"/>
      <c r="AO20" s="545"/>
      <c r="AP20" s="545"/>
      <c r="AQ20" s="545"/>
      <c r="AR20" s="545"/>
      <c r="AS20" s="546"/>
      <c r="AT20" s="547"/>
      <c r="AU20" s="577"/>
      <c r="AV20" s="579"/>
      <c r="AW20" s="578"/>
      <c r="AX20" s="545"/>
      <c r="AY20" s="545"/>
      <c r="AZ20" s="545"/>
      <c r="BA20" s="545"/>
      <c r="BB20" s="545"/>
      <c r="BC20" s="545"/>
      <c r="BD20" s="545"/>
      <c r="BE20" s="545"/>
      <c r="BF20" s="545"/>
      <c r="BG20" s="545"/>
      <c r="BH20" s="545"/>
      <c r="BI20" s="545"/>
      <c r="BJ20" s="545"/>
      <c r="BK20" s="545"/>
      <c r="BL20" s="545"/>
      <c r="BM20" s="545"/>
      <c r="BN20" s="545"/>
      <c r="BO20" s="545"/>
      <c r="BP20" s="546"/>
      <c r="BQ20" s="547"/>
      <c r="BR20" s="518"/>
      <c r="BS20" s="518"/>
      <c r="BT20" s="518"/>
    </row>
    <row r="21" spans="1:72" ht="15" customHeight="1">
      <c r="A21" s="580">
        <v>41730</v>
      </c>
      <c r="B21" s="581">
        <v>41730</v>
      </c>
      <c r="C21" s="582">
        <v>41730</v>
      </c>
      <c r="D21" s="549">
        <v>1976811</v>
      </c>
      <c r="E21" s="549">
        <v>1975653</v>
      </c>
      <c r="F21" s="549">
        <v>1578481</v>
      </c>
      <c r="G21" s="549">
        <v>249802</v>
      </c>
      <c r="H21" s="549">
        <v>147370</v>
      </c>
      <c r="I21" s="549">
        <v>100491</v>
      </c>
      <c r="J21" s="549">
        <v>46879</v>
      </c>
      <c r="K21" s="549">
        <v>6135</v>
      </c>
      <c r="L21" s="549">
        <v>217351</v>
      </c>
      <c r="M21" s="549">
        <v>10238</v>
      </c>
      <c r="N21" s="549">
        <v>10291</v>
      </c>
      <c r="O21" s="549">
        <v>1384</v>
      </c>
      <c r="P21" s="549" t="s">
        <v>21</v>
      </c>
      <c r="Q21" s="549">
        <v>8907</v>
      </c>
      <c r="R21" s="549">
        <v>1156</v>
      </c>
      <c r="S21" s="549">
        <v>7751</v>
      </c>
      <c r="T21" s="549" t="s">
        <v>21</v>
      </c>
      <c r="U21" s="549">
        <v>156</v>
      </c>
      <c r="V21" s="550">
        <v>41730</v>
      </c>
      <c r="W21" s="551">
        <v>41730</v>
      </c>
      <c r="X21" s="580">
        <v>41730</v>
      </c>
      <c r="Y21" s="581">
        <v>41730</v>
      </c>
      <c r="Z21" s="582">
        <v>41730</v>
      </c>
      <c r="AA21" s="549">
        <v>44793</v>
      </c>
      <c r="AB21" s="549">
        <v>44032</v>
      </c>
      <c r="AC21" s="549">
        <v>27847</v>
      </c>
      <c r="AD21" s="549">
        <v>9630</v>
      </c>
      <c r="AE21" s="549">
        <v>6555</v>
      </c>
      <c r="AF21" s="549">
        <v>1769</v>
      </c>
      <c r="AG21" s="549">
        <v>4786</v>
      </c>
      <c r="AH21" s="549">
        <v>579</v>
      </c>
      <c r="AI21" s="549">
        <v>6903</v>
      </c>
      <c r="AJ21" s="549">
        <v>4447</v>
      </c>
      <c r="AK21" s="549">
        <v>4416</v>
      </c>
      <c r="AL21" s="549">
        <v>799</v>
      </c>
      <c r="AM21" s="549" t="s">
        <v>21</v>
      </c>
      <c r="AN21" s="549">
        <v>3617</v>
      </c>
      <c r="AO21" s="549">
        <v>1831</v>
      </c>
      <c r="AP21" s="549">
        <v>1786</v>
      </c>
      <c r="AQ21" s="549" t="s">
        <v>21</v>
      </c>
      <c r="AR21" s="549">
        <v>74</v>
      </c>
      <c r="AS21" s="550">
        <v>41730</v>
      </c>
      <c r="AT21" s="551">
        <v>41730</v>
      </c>
      <c r="AU21" s="580">
        <v>41730</v>
      </c>
      <c r="AV21" s="581">
        <v>41730</v>
      </c>
      <c r="AW21" s="582">
        <v>41730</v>
      </c>
      <c r="AX21" s="549">
        <v>1371580</v>
      </c>
      <c r="AY21" s="549">
        <v>1392624</v>
      </c>
      <c r="AZ21" s="549">
        <v>1089268</v>
      </c>
      <c r="BA21" s="549">
        <v>233358</v>
      </c>
      <c r="BB21" s="549">
        <v>69999</v>
      </c>
      <c r="BC21" s="549">
        <v>56827</v>
      </c>
      <c r="BD21" s="549">
        <v>13171</v>
      </c>
      <c r="BE21" s="549" t="s">
        <v>21</v>
      </c>
      <c r="BF21" s="549">
        <v>118483</v>
      </c>
      <c r="BG21" s="549">
        <v>361774</v>
      </c>
      <c r="BH21" s="549">
        <v>361774</v>
      </c>
      <c r="BI21" s="549">
        <v>100699</v>
      </c>
      <c r="BJ21" s="549">
        <v>200310</v>
      </c>
      <c r="BK21" s="549">
        <v>60765</v>
      </c>
      <c r="BL21" s="549">
        <v>49444</v>
      </c>
      <c r="BM21" s="549">
        <v>11321</v>
      </c>
      <c r="BN21" s="549" t="s">
        <v>22</v>
      </c>
      <c r="BO21" s="549" t="s">
        <v>22</v>
      </c>
      <c r="BP21" s="550">
        <v>41730</v>
      </c>
      <c r="BQ21" s="551">
        <v>41730</v>
      </c>
      <c r="BR21" s="518"/>
      <c r="BS21" s="518"/>
      <c r="BT21" s="518"/>
    </row>
    <row r="22" spans="1:72" ht="15" customHeight="1">
      <c r="A22" s="583"/>
      <c r="B22" s="581">
        <v>42095</v>
      </c>
      <c r="C22" s="584"/>
      <c r="D22" s="549">
        <v>2007541</v>
      </c>
      <c r="E22" s="549">
        <v>2008182</v>
      </c>
      <c r="F22" s="549">
        <v>1569722</v>
      </c>
      <c r="G22" s="549">
        <v>294003</v>
      </c>
      <c r="H22" s="549">
        <v>144457</v>
      </c>
      <c r="I22" s="549">
        <v>97165</v>
      </c>
      <c r="J22" s="549">
        <v>47291</v>
      </c>
      <c r="K22" s="549">
        <v>4495</v>
      </c>
      <c r="L22" s="549">
        <v>212218</v>
      </c>
      <c r="M22" s="549">
        <v>5307</v>
      </c>
      <c r="N22" s="549">
        <v>5325</v>
      </c>
      <c r="O22" s="549">
        <v>1385</v>
      </c>
      <c r="P22" s="549" t="s">
        <v>21</v>
      </c>
      <c r="Q22" s="549">
        <v>3940</v>
      </c>
      <c r="R22" s="549">
        <v>813</v>
      </c>
      <c r="S22" s="549">
        <v>3127</v>
      </c>
      <c r="T22" s="549" t="s">
        <v>21</v>
      </c>
      <c r="U22" s="549">
        <v>139</v>
      </c>
      <c r="V22" s="550">
        <v>42095</v>
      </c>
      <c r="W22" s="551">
        <v>42095</v>
      </c>
      <c r="X22" s="583"/>
      <c r="Y22" s="581">
        <v>42095</v>
      </c>
      <c r="Z22" s="584"/>
      <c r="AA22" s="549">
        <v>33745</v>
      </c>
      <c r="AB22" s="549">
        <v>32813</v>
      </c>
      <c r="AC22" s="549">
        <v>15438</v>
      </c>
      <c r="AD22" s="549">
        <v>9731</v>
      </c>
      <c r="AE22" s="549">
        <v>7644</v>
      </c>
      <c r="AF22" s="549">
        <v>3661</v>
      </c>
      <c r="AG22" s="549">
        <v>3983</v>
      </c>
      <c r="AH22" s="549">
        <v>669</v>
      </c>
      <c r="AI22" s="549">
        <v>7172</v>
      </c>
      <c r="AJ22" s="549">
        <v>3913</v>
      </c>
      <c r="AK22" s="549">
        <v>3912</v>
      </c>
      <c r="AL22" s="549">
        <v>682</v>
      </c>
      <c r="AM22" s="549" t="s">
        <v>21</v>
      </c>
      <c r="AN22" s="549">
        <v>3230</v>
      </c>
      <c r="AO22" s="549">
        <v>1704</v>
      </c>
      <c r="AP22" s="549">
        <v>1526</v>
      </c>
      <c r="AQ22" s="549" t="s">
        <v>21</v>
      </c>
      <c r="AR22" s="549">
        <v>75</v>
      </c>
      <c r="AS22" s="550">
        <v>42095</v>
      </c>
      <c r="AT22" s="551">
        <v>42095</v>
      </c>
      <c r="AU22" s="583"/>
      <c r="AV22" s="581">
        <v>42095</v>
      </c>
      <c r="AW22" s="584"/>
      <c r="AX22" s="549">
        <v>1398023</v>
      </c>
      <c r="AY22" s="549">
        <v>1374369</v>
      </c>
      <c r="AZ22" s="549">
        <v>1020022</v>
      </c>
      <c r="BA22" s="549">
        <v>277566</v>
      </c>
      <c r="BB22" s="549">
        <v>76781</v>
      </c>
      <c r="BC22" s="549">
        <v>55164</v>
      </c>
      <c r="BD22" s="549">
        <v>21616</v>
      </c>
      <c r="BE22" s="549">
        <v>1345</v>
      </c>
      <c r="BF22" s="549">
        <v>140793</v>
      </c>
      <c r="BG22" s="549">
        <v>372797</v>
      </c>
      <c r="BH22" s="549">
        <v>372797</v>
      </c>
      <c r="BI22" s="549">
        <v>67430</v>
      </c>
      <c r="BJ22" s="549">
        <v>239043</v>
      </c>
      <c r="BK22" s="549">
        <v>66324</v>
      </c>
      <c r="BL22" s="549">
        <v>47879</v>
      </c>
      <c r="BM22" s="549">
        <v>18445</v>
      </c>
      <c r="BN22" s="549" t="s">
        <v>22</v>
      </c>
      <c r="BO22" s="549" t="s">
        <v>22</v>
      </c>
      <c r="BP22" s="550">
        <v>42095</v>
      </c>
      <c r="BQ22" s="551">
        <v>42095</v>
      </c>
      <c r="BR22" s="518"/>
      <c r="BS22" s="518"/>
      <c r="BT22" s="518"/>
    </row>
    <row r="23" spans="1:72" ht="7.5" customHeight="1">
      <c r="A23" s="583"/>
      <c r="B23" s="585"/>
      <c r="C23" s="584"/>
      <c r="D23" s="549"/>
      <c r="E23" s="549"/>
      <c r="F23" s="549"/>
      <c r="G23" s="549"/>
      <c r="H23" s="549"/>
      <c r="I23" s="549"/>
      <c r="J23" s="549"/>
      <c r="K23" s="549"/>
      <c r="L23" s="549"/>
      <c r="M23" s="549"/>
      <c r="N23" s="549"/>
      <c r="O23" s="549"/>
      <c r="P23" s="549"/>
      <c r="Q23" s="549"/>
      <c r="R23" s="549"/>
      <c r="S23" s="549"/>
      <c r="T23" s="549"/>
      <c r="U23" s="549"/>
      <c r="V23" s="546"/>
      <c r="W23" s="547"/>
      <c r="X23" s="583"/>
      <c r="Y23" s="585"/>
      <c r="Z23" s="584"/>
      <c r="AA23" s="549"/>
      <c r="AB23" s="549"/>
      <c r="AC23" s="549"/>
      <c r="AD23" s="549"/>
      <c r="AE23" s="549"/>
      <c r="AF23" s="549"/>
      <c r="AG23" s="549"/>
      <c r="AH23" s="549"/>
      <c r="AI23" s="549"/>
      <c r="AJ23" s="549"/>
      <c r="AK23" s="549"/>
      <c r="AL23" s="549"/>
      <c r="AM23" s="549"/>
      <c r="AN23" s="549"/>
      <c r="AO23" s="549"/>
      <c r="AP23" s="549"/>
      <c r="AQ23" s="549"/>
      <c r="AR23" s="549"/>
      <c r="AS23" s="546"/>
      <c r="AT23" s="547"/>
      <c r="AU23" s="583"/>
      <c r="AV23" s="585"/>
      <c r="AW23" s="584"/>
      <c r="AX23" s="549"/>
      <c r="AY23" s="549"/>
      <c r="AZ23" s="549"/>
      <c r="BA23" s="549"/>
      <c r="BB23" s="549"/>
      <c r="BC23" s="549"/>
      <c r="BD23" s="549"/>
      <c r="BE23" s="549"/>
      <c r="BF23" s="549"/>
      <c r="BG23" s="549"/>
      <c r="BH23" s="549"/>
      <c r="BI23" s="549"/>
      <c r="BJ23" s="549"/>
      <c r="BK23" s="549"/>
      <c r="BL23" s="549"/>
      <c r="BM23" s="549"/>
      <c r="BN23" s="549"/>
      <c r="BO23" s="549"/>
      <c r="BP23" s="546"/>
      <c r="BQ23" s="547"/>
      <c r="BR23" s="518"/>
      <c r="BS23" s="518"/>
      <c r="BT23" s="518"/>
    </row>
    <row r="24" spans="1:72" ht="15" customHeight="1">
      <c r="A24" s="586" t="s">
        <v>1535</v>
      </c>
      <c r="B24" s="587" t="s">
        <v>23</v>
      </c>
      <c r="C24" s="588" t="s">
        <v>164</v>
      </c>
      <c r="D24" s="549">
        <v>542014</v>
      </c>
      <c r="E24" s="549">
        <v>503582</v>
      </c>
      <c r="F24" s="549">
        <v>378050</v>
      </c>
      <c r="G24" s="549">
        <v>89056</v>
      </c>
      <c r="H24" s="549">
        <v>36476</v>
      </c>
      <c r="I24" s="549">
        <v>23491</v>
      </c>
      <c r="J24" s="549">
        <v>12986</v>
      </c>
      <c r="K24" s="549">
        <v>1131</v>
      </c>
      <c r="L24" s="549">
        <v>212218</v>
      </c>
      <c r="M24" s="549">
        <v>1322</v>
      </c>
      <c r="N24" s="549">
        <v>1331</v>
      </c>
      <c r="O24" s="549">
        <v>464</v>
      </c>
      <c r="P24" s="549" t="s">
        <v>21</v>
      </c>
      <c r="Q24" s="549">
        <v>867</v>
      </c>
      <c r="R24" s="549">
        <v>174</v>
      </c>
      <c r="S24" s="549">
        <v>693</v>
      </c>
      <c r="T24" s="549" t="s">
        <v>21</v>
      </c>
      <c r="U24" s="549">
        <v>139</v>
      </c>
      <c r="V24" s="554" t="s">
        <v>25</v>
      </c>
      <c r="W24" s="555" t="s">
        <v>1536</v>
      </c>
      <c r="X24" s="586" t="s">
        <v>1535</v>
      </c>
      <c r="Y24" s="587" t="s">
        <v>23</v>
      </c>
      <c r="Z24" s="588" t="s">
        <v>164</v>
      </c>
      <c r="AA24" s="549">
        <v>7720</v>
      </c>
      <c r="AB24" s="549">
        <v>8081</v>
      </c>
      <c r="AC24" s="549">
        <v>4472</v>
      </c>
      <c r="AD24" s="549">
        <v>1570</v>
      </c>
      <c r="AE24" s="549">
        <v>2039</v>
      </c>
      <c r="AF24" s="549">
        <v>969</v>
      </c>
      <c r="AG24" s="549">
        <v>1070</v>
      </c>
      <c r="AH24" s="549">
        <v>64</v>
      </c>
      <c r="AI24" s="549">
        <v>7172</v>
      </c>
      <c r="AJ24" s="549">
        <v>1125</v>
      </c>
      <c r="AK24" s="549">
        <v>1132</v>
      </c>
      <c r="AL24" s="549">
        <v>339</v>
      </c>
      <c r="AM24" s="549" t="s">
        <v>21</v>
      </c>
      <c r="AN24" s="549">
        <v>793</v>
      </c>
      <c r="AO24" s="549">
        <v>367</v>
      </c>
      <c r="AP24" s="549">
        <v>426</v>
      </c>
      <c r="AQ24" s="549" t="s">
        <v>21</v>
      </c>
      <c r="AR24" s="549">
        <v>75</v>
      </c>
      <c r="AS24" s="554" t="s">
        <v>25</v>
      </c>
      <c r="AT24" s="555" t="s">
        <v>1536</v>
      </c>
      <c r="AU24" s="586" t="s">
        <v>1535</v>
      </c>
      <c r="AV24" s="587" t="s">
        <v>23</v>
      </c>
      <c r="AW24" s="588" t="s">
        <v>164</v>
      </c>
      <c r="AX24" s="549">
        <v>395198</v>
      </c>
      <c r="AY24" s="549">
        <v>359327</v>
      </c>
      <c r="AZ24" s="549">
        <v>254101</v>
      </c>
      <c r="BA24" s="549">
        <v>85871</v>
      </c>
      <c r="BB24" s="549">
        <v>19355</v>
      </c>
      <c r="BC24" s="549">
        <v>13550</v>
      </c>
      <c r="BD24" s="549">
        <v>5805</v>
      </c>
      <c r="BE24" s="549">
        <v>1067</v>
      </c>
      <c r="BF24" s="549">
        <v>140793</v>
      </c>
      <c r="BG24" s="549">
        <v>98242</v>
      </c>
      <c r="BH24" s="549">
        <v>98242</v>
      </c>
      <c r="BI24" s="549">
        <v>7691</v>
      </c>
      <c r="BJ24" s="549">
        <v>73956</v>
      </c>
      <c r="BK24" s="549">
        <v>16595</v>
      </c>
      <c r="BL24" s="549">
        <v>11642</v>
      </c>
      <c r="BM24" s="549">
        <v>4953</v>
      </c>
      <c r="BN24" s="549" t="s">
        <v>22</v>
      </c>
      <c r="BO24" s="549" t="s">
        <v>22</v>
      </c>
      <c r="BP24" s="554" t="s">
        <v>25</v>
      </c>
      <c r="BQ24" s="555" t="s">
        <v>1536</v>
      </c>
      <c r="BR24" s="518"/>
      <c r="BS24" s="518"/>
      <c r="BT24" s="518"/>
    </row>
    <row r="25" spans="1:72" ht="15" customHeight="1">
      <c r="A25" s="586" t="s">
        <v>26</v>
      </c>
      <c r="B25" s="590" t="s">
        <v>26</v>
      </c>
      <c r="C25" s="588" t="s">
        <v>165</v>
      </c>
      <c r="D25" s="549">
        <v>446952</v>
      </c>
      <c r="E25" s="549">
        <v>461458</v>
      </c>
      <c r="F25" s="549">
        <v>341009</v>
      </c>
      <c r="G25" s="549">
        <v>86755</v>
      </c>
      <c r="H25" s="549">
        <v>33694</v>
      </c>
      <c r="I25" s="549">
        <v>20640</v>
      </c>
      <c r="J25" s="549">
        <v>13054</v>
      </c>
      <c r="K25" s="549">
        <v>1273</v>
      </c>
      <c r="L25" s="549">
        <v>196429</v>
      </c>
      <c r="M25" s="549">
        <v>800</v>
      </c>
      <c r="N25" s="549">
        <v>834</v>
      </c>
      <c r="O25" s="549">
        <v>356</v>
      </c>
      <c r="P25" s="549" t="s">
        <v>21</v>
      </c>
      <c r="Q25" s="549">
        <v>478</v>
      </c>
      <c r="R25" s="549">
        <v>119</v>
      </c>
      <c r="S25" s="549">
        <v>359</v>
      </c>
      <c r="T25" s="549" t="s">
        <v>21</v>
      </c>
      <c r="U25" s="549">
        <v>105</v>
      </c>
      <c r="V25" s="554" t="s">
        <v>27</v>
      </c>
      <c r="W25" s="555" t="s">
        <v>26</v>
      </c>
      <c r="X25" s="586" t="s">
        <v>26</v>
      </c>
      <c r="Y25" s="590" t="s">
        <v>26</v>
      </c>
      <c r="Z25" s="588" t="s">
        <v>165</v>
      </c>
      <c r="AA25" s="549">
        <v>11735</v>
      </c>
      <c r="AB25" s="549">
        <v>11964</v>
      </c>
      <c r="AC25" s="549">
        <v>6492</v>
      </c>
      <c r="AD25" s="549">
        <v>3789</v>
      </c>
      <c r="AE25" s="549">
        <v>1683</v>
      </c>
      <c r="AF25" s="549">
        <v>805</v>
      </c>
      <c r="AG25" s="549">
        <v>878</v>
      </c>
      <c r="AH25" s="549">
        <v>76</v>
      </c>
      <c r="AI25" s="549">
        <v>6852</v>
      </c>
      <c r="AJ25" s="549">
        <v>865</v>
      </c>
      <c r="AK25" s="549">
        <v>870</v>
      </c>
      <c r="AL25" s="549">
        <v>132</v>
      </c>
      <c r="AM25" s="549" t="s">
        <v>21</v>
      </c>
      <c r="AN25" s="549">
        <v>738</v>
      </c>
      <c r="AO25" s="549">
        <v>368</v>
      </c>
      <c r="AP25" s="549">
        <v>370</v>
      </c>
      <c r="AQ25" s="549" t="s">
        <v>21</v>
      </c>
      <c r="AR25" s="549">
        <v>70</v>
      </c>
      <c r="AS25" s="554" t="s">
        <v>27</v>
      </c>
      <c r="AT25" s="555" t="s">
        <v>26</v>
      </c>
      <c r="AU25" s="586" t="s">
        <v>26</v>
      </c>
      <c r="AV25" s="590" t="s">
        <v>26</v>
      </c>
      <c r="AW25" s="588" t="s">
        <v>165</v>
      </c>
      <c r="AX25" s="549">
        <v>297696</v>
      </c>
      <c r="AY25" s="549">
        <v>332738</v>
      </c>
      <c r="AZ25" s="549">
        <v>230714</v>
      </c>
      <c r="BA25" s="549">
        <v>81360</v>
      </c>
      <c r="BB25" s="549">
        <v>20664</v>
      </c>
      <c r="BC25" s="549">
        <v>13847</v>
      </c>
      <c r="BD25" s="549">
        <v>6817</v>
      </c>
      <c r="BE25" s="549">
        <v>1123</v>
      </c>
      <c r="BF25" s="549">
        <v>104633</v>
      </c>
      <c r="BG25" s="549">
        <v>99204</v>
      </c>
      <c r="BH25" s="549">
        <v>99204</v>
      </c>
      <c r="BI25" s="549">
        <v>11407</v>
      </c>
      <c r="BJ25" s="549">
        <v>70195</v>
      </c>
      <c r="BK25" s="549">
        <v>17602</v>
      </c>
      <c r="BL25" s="549">
        <v>11800</v>
      </c>
      <c r="BM25" s="549">
        <v>5802</v>
      </c>
      <c r="BN25" s="549" t="s">
        <v>22</v>
      </c>
      <c r="BO25" s="549" t="s">
        <v>22</v>
      </c>
      <c r="BP25" s="554" t="s">
        <v>27</v>
      </c>
      <c r="BQ25" s="555" t="s">
        <v>26</v>
      </c>
      <c r="BR25" s="518"/>
      <c r="BS25" s="518"/>
      <c r="BT25" s="518"/>
    </row>
    <row r="26" spans="1:72" ht="15" customHeight="1">
      <c r="A26" s="586" t="s">
        <v>26</v>
      </c>
      <c r="B26" s="590" t="s">
        <v>26</v>
      </c>
      <c r="C26" s="588" t="s">
        <v>166</v>
      </c>
      <c r="D26" s="549">
        <v>442221</v>
      </c>
      <c r="E26" s="549">
        <v>484004</v>
      </c>
      <c r="F26" s="549">
        <v>362080</v>
      </c>
      <c r="G26" s="549">
        <v>88548</v>
      </c>
      <c r="H26" s="549">
        <v>33376</v>
      </c>
      <c r="I26" s="549">
        <v>19453</v>
      </c>
      <c r="J26" s="549">
        <v>13923</v>
      </c>
      <c r="K26" s="549">
        <v>964</v>
      </c>
      <c r="L26" s="549">
        <v>153678</v>
      </c>
      <c r="M26" s="549">
        <v>998</v>
      </c>
      <c r="N26" s="549">
        <v>992</v>
      </c>
      <c r="O26" s="549">
        <v>298</v>
      </c>
      <c r="P26" s="549" t="s">
        <v>21</v>
      </c>
      <c r="Q26" s="549">
        <v>694</v>
      </c>
      <c r="R26" s="549">
        <v>247</v>
      </c>
      <c r="S26" s="549">
        <v>447</v>
      </c>
      <c r="T26" s="549" t="s">
        <v>21</v>
      </c>
      <c r="U26" s="549">
        <v>109</v>
      </c>
      <c r="V26" s="554" t="s">
        <v>28</v>
      </c>
      <c r="W26" s="555" t="s">
        <v>26</v>
      </c>
      <c r="X26" s="586" t="s">
        <v>26</v>
      </c>
      <c r="Y26" s="590" t="s">
        <v>26</v>
      </c>
      <c r="Z26" s="588" t="s">
        <v>166</v>
      </c>
      <c r="AA26" s="549">
        <v>8167</v>
      </c>
      <c r="AB26" s="549">
        <v>8204</v>
      </c>
      <c r="AC26" s="549">
        <v>3428</v>
      </c>
      <c r="AD26" s="549">
        <v>3424</v>
      </c>
      <c r="AE26" s="549">
        <v>1352</v>
      </c>
      <c r="AF26" s="549">
        <v>347</v>
      </c>
      <c r="AG26" s="549">
        <v>1005</v>
      </c>
      <c r="AH26" s="549">
        <v>17</v>
      </c>
      <c r="AI26" s="549">
        <v>6792</v>
      </c>
      <c r="AJ26" s="549">
        <v>1105</v>
      </c>
      <c r="AK26" s="549">
        <v>1099</v>
      </c>
      <c r="AL26" s="549">
        <v>95</v>
      </c>
      <c r="AM26" s="549" t="s">
        <v>21</v>
      </c>
      <c r="AN26" s="549">
        <v>1004</v>
      </c>
      <c r="AO26" s="549">
        <v>384</v>
      </c>
      <c r="AP26" s="549">
        <v>620</v>
      </c>
      <c r="AQ26" s="549" t="s">
        <v>21</v>
      </c>
      <c r="AR26" s="549">
        <v>76</v>
      </c>
      <c r="AS26" s="554" t="s">
        <v>28</v>
      </c>
      <c r="AT26" s="555" t="s">
        <v>26</v>
      </c>
      <c r="AU26" s="586" t="s">
        <v>26</v>
      </c>
      <c r="AV26" s="590" t="s">
        <v>26</v>
      </c>
      <c r="AW26" s="588" t="s">
        <v>166</v>
      </c>
      <c r="AX26" s="549">
        <v>318878</v>
      </c>
      <c r="AY26" s="549">
        <v>360581</v>
      </c>
      <c r="AZ26" s="549">
        <v>256834</v>
      </c>
      <c r="BA26" s="549">
        <v>83428</v>
      </c>
      <c r="BB26" s="549">
        <v>20320</v>
      </c>
      <c r="BC26" s="549">
        <v>12998</v>
      </c>
      <c r="BD26" s="549">
        <v>7322</v>
      </c>
      <c r="BE26" s="549">
        <v>947</v>
      </c>
      <c r="BF26" s="549">
        <v>61987</v>
      </c>
      <c r="BG26" s="549">
        <v>95269</v>
      </c>
      <c r="BH26" s="549">
        <v>95269</v>
      </c>
      <c r="BI26" s="549">
        <v>6068</v>
      </c>
      <c r="BJ26" s="549">
        <v>71904</v>
      </c>
      <c r="BK26" s="549">
        <v>17297</v>
      </c>
      <c r="BL26" s="549">
        <v>11083</v>
      </c>
      <c r="BM26" s="549">
        <v>6214</v>
      </c>
      <c r="BN26" s="549" t="s">
        <v>22</v>
      </c>
      <c r="BO26" s="549" t="s">
        <v>22</v>
      </c>
      <c r="BP26" s="554" t="s">
        <v>28</v>
      </c>
      <c r="BQ26" s="555" t="s">
        <v>26</v>
      </c>
      <c r="BR26" s="518"/>
      <c r="BS26" s="518"/>
      <c r="BT26" s="518"/>
    </row>
    <row r="27" spans="1:72" ht="15" customHeight="1">
      <c r="A27" s="586" t="s">
        <v>26</v>
      </c>
      <c r="B27" s="590" t="s">
        <v>26</v>
      </c>
      <c r="C27" s="588" t="s">
        <v>167</v>
      </c>
      <c r="D27" s="549">
        <v>480402</v>
      </c>
      <c r="E27" s="549">
        <v>452946</v>
      </c>
      <c r="F27" s="549">
        <v>334015</v>
      </c>
      <c r="G27" s="549">
        <v>86788</v>
      </c>
      <c r="H27" s="549">
        <v>32143</v>
      </c>
      <c r="I27" s="549">
        <v>21066</v>
      </c>
      <c r="J27" s="549">
        <v>11077</v>
      </c>
      <c r="K27" s="549">
        <v>1160</v>
      </c>
      <c r="L27" s="549">
        <v>179980</v>
      </c>
      <c r="M27" s="549">
        <v>1046</v>
      </c>
      <c r="N27" s="549">
        <v>1055</v>
      </c>
      <c r="O27" s="549">
        <v>388</v>
      </c>
      <c r="P27" s="549" t="s">
        <v>21</v>
      </c>
      <c r="Q27" s="549">
        <v>667</v>
      </c>
      <c r="R27" s="549">
        <v>203</v>
      </c>
      <c r="S27" s="549">
        <v>464</v>
      </c>
      <c r="T27" s="549" t="s">
        <v>21</v>
      </c>
      <c r="U27" s="549">
        <v>100</v>
      </c>
      <c r="V27" s="554" t="s">
        <v>29</v>
      </c>
      <c r="W27" s="555" t="s">
        <v>26</v>
      </c>
      <c r="X27" s="586" t="s">
        <v>26</v>
      </c>
      <c r="Y27" s="590" t="s">
        <v>26</v>
      </c>
      <c r="Z27" s="588" t="s">
        <v>167</v>
      </c>
      <c r="AA27" s="549">
        <v>9381</v>
      </c>
      <c r="AB27" s="549">
        <v>9863</v>
      </c>
      <c r="AC27" s="549">
        <v>6418</v>
      </c>
      <c r="AD27" s="549">
        <v>1906</v>
      </c>
      <c r="AE27" s="549">
        <v>1539</v>
      </c>
      <c r="AF27" s="549">
        <v>492</v>
      </c>
      <c r="AG27" s="549">
        <v>1047</v>
      </c>
      <c r="AH27" s="549">
        <v>137</v>
      </c>
      <c r="AI27" s="549">
        <v>6175</v>
      </c>
      <c r="AJ27" s="549">
        <v>1174</v>
      </c>
      <c r="AK27" s="549">
        <v>1175</v>
      </c>
      <c r="AL27" s="549">
        <v>120</v>
      </c>
      <c r="AM27" s="549" t="s">
        <v>21</v>
      </c>
      <c r="AN27" s="549">
        <v>1055</v>
      </c>
      <c r="AO27" s="549">
        <v>415</v>
      </c>
      <c r="AP27" s="549">
        <v>640</v>
      </c>
      <c r="AQ27" s="549" t="s">
        <v>21</v>
      </c>
      <c r="AR27" s="549">
        <v>75</v>
      </c>
      <c r="AS27" s="554" t="s">
        <v>29</v>
      </c>
      <c r="AT27" s="555" t="s">
        <v>26</v>
      </c>
      <c r="AU27" s="586" t="s">
        <v>26</v>
      </c>
      <c r="AV27" s="590" t="s">
        <v>26</v>
      </c>
      <c r="AW27" s="588" t="s">
        <v>167</v>
      </c>
      <c r="AX27" s="549">
        <v>381073</v>
      </c>
      <c r="AY27" s="549">
        <v>333696</v>
      </c>
      <c r="AZ27" s="549">
        <v>229714</v>
      </c>
      <c r="BA27" s="549">
        <v>83247</v>
      </c>
      <c r="BB27" s="549">
        <v>20735</v>
      </c>
      <c r="BC27" s="549">
        <v>14229</v>
      </c>
      <c r="BD27" s="549">
        <v>6506</v>
      </c>
      <c r="BE27" s="549">
        <v>1021</v>
      </c>
      <c r="BF27" s="549">
        <v>108346</v>
      </c>
      <c r="BG27" s="549">
        <v>97499</v>
      </c>
      <c r="BH27" s="549">
        <v>97499</v>
      </c>
      <c r="BI27" s="549">
        <v>8083</v>
      </c>
      <c r="BJ27" s="549">
        <v>71820</v>
      </c>
      <c r="BK27" s="549">
        <v>17596</v>
      </c>
      <c r="BL27" s="549">
        <v>12061</v>
      </c>
      <c r="BM27" s="549">
        <v>5535</v>
      </c>
      <c r="BN27" s="549" t="s">
        <v>22</v>
      </c>
      <c r="BO27" s="549" t="s">
        <v>22</v>
      </c>
      <c r="BP27" s="554" t="s">
        <v>29</v>
      </c>
      <c r="BQ27" s="555" t="s">
        <v>26</v>
      </c>
      <c r="BR27" s="518"/>
      <c r="BS27" s="518"/>
      <c r="BT27" s="518"/>
    </row>
    <row r="28" spans="1:72" ht="7.5" customHeight="1">
      <c r="A28" s="586"/>
      <c r="B28" s="599"/>
      <c r="C28" s="558"/>
      <c r="D28" s="549"/>
      <c r="E28" s="549"/>
      <c r="F28" s="549"/>
      <c r="G28" s="549"/>
      <c r="H28" s="549"/>
      <c r="I28" s="549"/>
      <c r="J28" s="549"/>
      <c r="K28" s="549"/>
      <c r="L28" s="549"/>
      <c r="M28" s="549"/>
      <c r="N28" s="549"/>
      <c r="O28" s="549"/>
      <c r="P28" s="549"/>
      <c r="Q28" s="549"/>
      <c r="R28" s="549"/>
      <c r="S28" s="549"/>
      <c r="T28" s="549"/>
      <c r="U28" s="549"/>
      <c r="V28" s="559"/>
      <c r="W28" s="560"/>
      <c r="X28" s="586"/>
      <c r="Y28" s="599"/>
      <c r="Z28" s="558"/>
      <c r="AA28" s="549"/>
      <c r="AB28" s="549"/>
      <c r="AC28" s="549"/>
      <c r="AD28" s="549"/>
      <c r="AE28" s="549"/>
      <c r="AF28" s="549"/>
      <c r="AG28" s="549"/>
      <c r="AH28" s="549"/>
      <c r="AI28" s="549"/>
      <c r="AJ28" s="549"/>
      <c r="AK28" s="549"/>
      <c r="AL28" s="549"/>
      <c r="AM28" s="549"/>
      <c r="AN28" s="549"/>
      <c r="AO28" s="549"/>
      <c r="AP28" s="549"/>
      <c r="AQ28" s="549"/>
      <c r="AR28" s="549"/>
      <c r="AS28" s="559"/>
      <c r="AT28" s="560"/>
      <c r="AU28" s="586"/>
      <c r="AV28" s="599"/>
      <c r="AW28" s="558"/>
      <c r="AX28" s="549"/>
      <c r="AY28" s="549"/>
      <c r="AZ28" s="549"/>
      <c r="BA28" s="549"/>
      <c r="BB28" s="549"/>
      <c r="BC28" s="549"/>
      <c r="BD28" s="549"/>
      <c r="BE28" s="549"/>
      <c r="BF28" s="549"/>
      <c r="BG28" s="549"/>
      <c r="BH28" s="549"/>
      <c r="BI28" s="549"/>
      <c r="BJ28" s="549"/>
      <c r="BK28" s="549"/>
      <c r="BL28" s="549"/>
      <c r="BM28" s="549"/>
      <c r="BN28" s="549"/>
      <c r="BO28" s="549"/>
      <c r="BP28" s="559"/>
      <c r="BQ28" s="560"/>
      <c r="BR28" s="518"/>
      <c r="BS28" s="518"/>
      <c r="BT28" s="518"/>
    </row>
    <row r="29" spans="1:72" ht="15" customHeight="1">
      <c r="A29" s="589" t="s">
        <v>1535</v>
      </c>
      <c r="B29" s="590" t="s">
        <v>23</v>
      </c>
      <c r="C29" s="1783" t="s">
        <v>168</v>
      </c>
      <c r="D29" s="549">
        <v>194788</v>
      </c>
      <c r="E29" s="549">
        <v>166964</v>
      </c>
      <c r="F29" s="549">
        <v>126119</v>
      </c>
      <c r="G29" s="549">
        <v>28441</v>
      </c>
      <c r="H29" s="549">
        <v>12404</v>
      </c>
      <c r="I29" s="549">
        <v>8189</v>
      </c>
      <c r="J29" s="549">
        <v>4216</v>
      </c>
      <c r="K29" s="549">
        <v>367</v>
      </c>
      <c r="L29" s="549">
        <v>202373</v>
      </c>
      <c r="M29" s="549">
        <v>496</v>
      </c>
      <c r="N29" s="549">
        <v>490</v>
      </c>
      <c r="O29" s="549">
        <v>157</v>
      </c>
      <c r="P29" s="549" t="s">
        <v>21</v>
      </c>
      <c r="Q29" s="549">
        <v>333</v>
      </c>
      <c r="R29" s="549">
        <v>55</v>
      </c>
      <c r="S29" s="549">
        <v>278</v>
      </c>
      <c r="T29" s="549" t="s">
        <v>21</v>
      </c>
      <c r="U29" s="549">
        <v>154</v>
      </c>
      <c r="V29" s="554" t="s">
        <v>30</v>
      </c>
      <c r="W29" s="555" t="s">
        <v>1536</v>
      </c>
      <c r="X29" s="589" t="s">
        <v>1535</v>
      </c>
      <c r="Y29" s="590" t="s">
        <v>23</v>
      </c>
      <c r="Z29" s="1783" t="s">
        <v>168</v>
      </c>
      <c r="AA29" s="549">
        <v>1758</v>
      </c>
      <c r="AB29" s="549">
        <v>1789</v>
      </c>
      <c r="AC29" s="549">
        <v>592</v>
      </c>
      <c r="AD29" s="549">
        <v>476</v>
      </c>
      <c r="AE29" s="549">
        <v>721</v>
      </c>
      <c r="AF29" s="549">
        <v>334</v>
      </c>
      <c r="AG29" s="549">
        <v>387</v>
      </c>
      <c r="AH29" s="549">
        <v>14</v>
      </c>
      <c r="AI29" s="549">
        <v>7552</v>
      </c>
      <c r="AJ29" s="549">
        <v>226</v>
      </c>
      <c r="AK29" s="549">
        <v>238</v>
      </c>
      <c r="AL29" s="549">
        <v>102</v>
      </c>
      <c r="AM29" s="549" t="s">
        <v>21</v>
      </c>
      <c r="AN29" s="549">
        <v>136</v>
      </c>
      <c r="AO29" s="549">
        <v>57</v>
      </c>
      <c r="AP29" s="549">
        <v>79</v>
      </c>
      <c r="AQ29" s="549" t="s">
        <v>21</v>
      </c>
      <c r="AR29" s="549">
        <v>70</v>
      </c>
      <c r="AS29" s="554" t="s">
        <v>30</v>
      </c>
      <c r="AT29" s="555" t="s">
        <v>1536</v>
      </c>
      <c r="AU29" s="589" t="s">
        <v>1535</v>
      </c>
      <c r="AV29" s="590" t="s">
        <v>23</v>
      </c>
      <c r="AW29" s="1783" t="s">
        <v>168</v>
      </c>
      <c r="AX29" s="549">
        <v>116603</v>
      </c>
      <c r="AY29" s="549">
        <v>117924</v>
      </c>
      <c r="AZ29" s="549">
        <v>84057</v>
      </c>
      <c r="BA29" s="549">
        <v>27413</v>
      </c>
      <c r="BB29" s="549">
        <v>6454</v>
      </c>
      <c r="BC29" s="549">
        <v>4544</v>
      </c>
      <c r="BD29" s="549">
        <v>1910</v>
      </c>
      <c r="BE29" s="549">
        <v>353</v>
      </c>
      <c r="BF29" s="549">
        <v>104313</v>
      </c>
      <c r="BG29" s="549">
        <v>31750</v>
      </c>
      <c r="BH29" s="549">
        <v>31750</v>
      </c>
      <c r="BI29" s="549">
        <v>2693</v>
      </c>
      <c r="BJ29" s="549">
        <v>23553</v>
      </c>
      <c r="BK29" s="549">
        <v>5504</v>
      </c>
      <c r="BL29" s="549">
        <v>3871</v>
      </c>
      <c r="BM29" s="549">
        <v>1633</v>
      </c>
      <c r="BN29" s="549" t="s">
        <v>22</v>
      </c>
      <c r="BO29" s="549" t="s">
        <v>22</v>
      </c>
      <c r="BP29" s="554" t="s">
        <v>30</v>
      </c>
      <c r="BQ29" s="555" t="s">
        <v>1536</v>
      </c>
      <c r="BR29" s="518"/>
      <c r="BS29" s="518"/>
      <c r="BT29" s="518"/>
    </row>
    <row r="30" spans="1:72" ht="15" customHeight="1">
      <c r="A30" s="586" t="s">
        <v>26</v>
      </c>
      <c r="B30" s="587" t="s">
        <v>26</v>
      </c>
      <c r="C30" s="1783" t="s">
        <v>169</v>
      </c>
      <c r="D30" s="549">
        <v>157481</v>
      </c>
      <c r="E30" s="549">
        <v>162108</v>
      </c>
      <c r="F30" s="549">
        <v>121274</v>
      </c>
      <c r="G30" s="549">
        <v>28026</v>
      </c>
      <c r="H30" s="549">
        <v>12808</v>
      </c>
      <c r="I30" s="549">
        <v>7699</v>
      </c>
      <c r="J30" s="549">
        <v>5109</v>
      </c>
      <c r="K30" s="549">
        <v>243</v>
      </c>
      <c r="L30" s="549">
        <v>197505</v>
      </c>
      <c r="M30" s="549">
        <v>445</v>
      </c>
      <c r="N30" s="549">
        <v>451</v>
      </c>
      <c r="O30" s="549">
        <v>161</v>
      </c>
      <c r="P30" s="549" t="s">
        <v>21</v>
      </c>
      <c r="Q30" s="549">
        <v>290</v>
      </c>
      <c r="R30" s="549">
        <v>70</v>
      </c>
      <c r="S30" s="549">
        <v>220</v>
      </c>
      <c r="T30" s="549" t="s">
        <v>21</v>
      </c>
      <c r="U30" s="549">
        <v>148</v>
      </c>
      <c r="V30" s="554" t="s">
        <v>31</v>
      </c>
      <c r="W30" s="555" t="s">
        <v>26</v>
      </c>
      <c r="X30" s="586" t="s">
        <v>26</v>
      </c>
      <c r="Y30" s="587" t="s">
        <v>26</v>
      </c>
      <c r="Z30" s="1783" t="s">
        <v>169</v>
      </c>
      <c r="AA30" s="549">
        <v>1902</v>
      </c>
      <c r="AB30" s="549">
        <v>2287</v>
      </c>
      <c r="AC30" s="549">
        <v>1094</v>
      </c>
      <c r="AD30" s="549">
        <v>566</v>
      </c>
      <c r="AE30" s="549">
        <v>627</v>
      </c>
      <c r="AF30" s="549">
        <v>306</v>
      </c>
      <c r="AG30" s="549">
        <v>321</v>
      </c>
      <c r="AH30" s="549">
        <v>6</v>
      </c>
      <c r="AI30" s="549">
        <v>7161</v>
      </c>
      <c r="AJ30" s="549">
        <v>454</v>
      </c>
      <c r="AK30" s="549">
        <v>447</v>
      </c>
      <c r="AL30" s="549">
        <v>121</v>
      </c>
      <c r="AM30" s="549" t="s">
        <v>21</v>
      </c>
      <c r="AN30" s="549">
        <v>326</v>
      </c>
      <c r="AO30" s="549">
        <v>153</v>
      </c>
      <c r="AP30" s="549">
        <v>173</v>
      </c>
      <c r="AQ30" s="549" t="s">
        <v>21</v>
      </c>
      <c r="AR30" s="549">
        <v>77</v>
      </c>
      <c r="AS30" s="554" t="s">
        <v>31</v>
      </c>
      <c r="AT30" s="555" t="s">
        <v>26</v>
      </c>
      <c r="AU30" s="586" t="s">
        <v>26</v>
      </c>
      <c r="AV30" s="587" t="s">
        <v>26</v>
      </c>
      <c r="AW30" s="1783" t="s">
        <v>169</v>
      </c>
      <c r="AX30" s="549">
        <v>118849</v>
      </c>
      <c r="AY30" s="549">
        <v>114078</v>
      </c>
      <c r="AZ30" s="549">
        <v>81126</v>
      </c>
      <c r="BA30" s="549">
        <v>26877</v>
      </c>
      <c r="BB30" s="549">
        <v>6074</v>
      </c>
      <c r="BC30" s="549">
        <v>4283</v>
      </c>
      <c r="BD30" s="549">
        <v>1792</v>
      </c>
      <c r="BE30" s="549">
        <v>237</v>
      </c>
      <c r="BF30" s="549">
        <v>108849</v>
      </c>
      <c r="BG30" s="549">
        <v>30759</v>
      </c>
      <c r="BH30" s="549">
        <v>30759</v>
      </c>
      <c r="BI30" s="549">
        <v>2381</v>
      </c>
      <c r="BJ30" s="549">
        <v>23120</v>
      </c>
      <c r="BK30" s="549">
        <v>5258</v>
      </c>
      <c r="BL30" s="549">
        <v>3728</v>
      </c>
      <c r="BM30" s="549">
        <v>1530</v>
      </c>
      <c r="BN30" s="549" t="s">
        <v>22</v>
      </c>
      <c r="BO30" s="549" t="s">
        <v>22</v>
      </c>
      <c r="BP30" s="554" t="s">
        <v>31</v>
      </c>
      <c r="BQ30" s="555" t="s">
        <v>26</v>
      </c>
      <c r="BR30" s="518"/>
      <c r="BS30" s="518"/>
      <c r="BT30" s="518"/>
    </row>
    <row r="31" spans="1:72" ht="15" customHeight="1">
      <c r="A31" s="586" t="s">
        <v>26</v>
      </c>
      <c r="B31" s="587" t="s">
        <v>26</v>
      </c>
      <c r="C31" s="1783" t="s">
        <v>170</v>
      </c>
      <c r="D31" s="549">
        <v>189745</v>
      </c>
      <c r="E31" s="549">
        <v>174510</v>
      </c>
      <c r="F31" s="549">
        <v>130657</v>
      </c>
      <c r="G31" s="549">
        <v>32589</v>
      </c>
      <c r="H31" s="549">
        <v>11264</v>
      </c>
      <c r="I31" s="549">
        <v>7603</v>
      </c>
      <c r="J31" s="549">
        <v>3661</v>
      </c>
      <c r="K31" s="549">
        <v>521</v>
      </c>
      <c r="L31" s="549">
        <v>212218</v>
      </c>
      <c r="M31" s="549">
        <v>381</v>
      </c>
      <c r="N31" s="549">
        <v>390</v>
      </c>
      <c r="O31" s="549">
        <v>146</v>
      </c>
      <c r="P31" s="549" t="s">
        <v>21</v>
      </c>
      <c r="Q31" s="549">
        <v>244</v>
      </c>
      <c r="R31" s="549">
        <v>49</v>
      </c>
      <c r="S31" s="549">
        <v>195</v>
      </c>
      <c r="T31" s="549" t="s">
        <v>21</v>
      </c>
      <c r="U31" s="549">
        <v>139</v>
      </c>
      <c r="V31" s="554" t="s">
        <v>32</v>
      </c>
      <c r="W31" s="555" t="s">
        <v>26</v>
      </c>
      <c r="X31" s="586" t="s">
        <v>26</v>
      </c>
      <c r="Y31" s="587" t="s">
        <v>26</v>
      </c>
      <c r="Z31" s="1783" t="s">
        <v>170</v>
      </c>
      <c r="AA31" s="549">
        <v>4060</v>
      </c>
      <c r="AB31" s="549">
        <v>4005</v>
      </c>
      <c r="AC31" s="549">
        <v>2786</v>
      </c>
      <c r="AD31" s="549">
        <v>528</v>
      </c>
      <c r="AE31" s="549">
        <v>691</v>
      </c>
      <c r="AF31" s="549">
        <v>329</v>
      </c>
      <c r="AG31" s="549">
        <v>362</v>
      </c>
      <c r="AH31" s="549">
        <v>44</v>
      </c>
      <c r="AI31" s="549">
        <v>7172</v>
      </c>
      <c r="AJ31" s="549">
        <v>445</v>
      </c>
      <c r="AK31" s="549">
        <v>447</v>
      </c>
      <c r="AL31" s="549">
        <v>116</v>
      </c>
      <c r="AM31" s="549" t="s">
        <v>21</v>
      </c>
      <c r="AN31" s="549">
        <v>331</v>
      </c>
      <c r="AO31" s="549">
        <v>157</v>
      </c>
      <c r="AP31" s="549">
        <v>174</v>
      </c>
      <c r="AQ31" s="549" t="s">
        <v>21</v>
      </c>
      <c r="AR31" s="549">
        <v>75</v>
      </c>
      <c r="AS31" s="554" t="s">
        <v>32</v>
      </c>
      <c r="AT31" s="555" t="s">
        <v>26</v>
      </c>
      <c r="AU31" s="586" t="s">
        <v>26</v>
      </c>
      <c r="AV31" s="587" t="s">
        <v>26</v>
      </c>
      <c r="AW31" s="1783" t="s">
        <v>170</v>
      </c>
      <c r="AX31" s="549">
        <v>159746</v>
      </c>
      <c r="AY31" s="549">
        <v>127326</v>
      </c>
      <c r="AZ31" s="549">
        <v>88918</v>
      </c>
      <c r="BA31" s="549">
        <v>31581</v>
      </c>
      <c r="BB31" s="549">
        <v>6827</v>
      </c>
      <c r="BC31" s="549">
        <v>4723</v>
      </c>
      <c r="BD31" s="549">
        <v>2104</v>
      </c>
      <c r="BE31" s="549">
        <v>477</v>
      </c>
      <c r="BF31" s="549">
        <v>140793</v>
      </c>
      <c r="BG31" s="549">
        <v>35733</v>
      </c>
      <c r="BH31" s="549">
        <v>35733</v>
      </c>
      <c r="BI31" s="549">
        <v>2617</v>
      </c>
      <c r="BJ31" s="549">
        <v>27283</v>
      </c>
      <c r="BK31" s="549">
        <v>5833</v>
      </c>
      <c r="BL31" s="549">
        <v>4043</v>
      </c>
      <c r="BM31" s="549">
        <v>1790</v>
      </c>
      <c r="BN31" s="549" t="s">
        <v>22</v>
      </c>
      <c r="BO31" s="549" t="s">
        <v>22</v>
      </c>
      <c r="BP31" s="554" t="s">
        <v>32</v>
      </c>
      <c r="BQ31" s="555" t="s">
        <v>26</v>
      </c>
    </row>
    <row r="32" spans="1:72" ht="15" customHeight="1">
      <c r="A32" s="586" t="s">
        <v>26</v>
      </c>
      <c r="B32" s="587" t="s">
        <v>26</v>
      </c>
      <c r="C32" s="1783" t="s">
        <v>171</v>
      </c>
      <c r="D32" s="549">
        <v>149174</v>
      </c>
      <c r="E32" s="549">
        <v>161594</v>
      </c>
      <c r="F32" s="549">
        <v>123338</v>
      </c>
      <c r="G32" s="549">
        <v>25865</v>
      </c>
      <c r="H32" s="549">
        <v>12392</v>
      </c>
      <c r="I32" s="549">
        <v>6566</v>
      </c>
      <c r="J32" s="549">
        <v>5826</v>
      </c>
      <c r="K32" s="549">
        <v>584</v>
      </c>
      <c r="L32" s="549">
        <v>199215</v>
      </c>
      <c r="M32" s="549">
        <v>279</v>
      </c>
      <c r="N32" s="549">
        <v>294</v>
      </c>
      <c r="O32" s="549">
        <v>125</v>
      </c>
      <c r="P32" s="549" t="s">
        <v>21</v>
      </c>
      <c r="Q32" s="549">
        <v>169</v>
      </c>
      <c r="R32" s="549">
        <v>37</v>
      </c>
      <c r="S32" s="549">
        <v>132</v>
      </c>
      <c r="T32" s="549" t="s">
        <v>21</v>
      </c>
      <c r="U32" s="549">
        <v>124</v>
      </c>
      <c r="V32" s="554" t="s">
        <v>33</v>
      </c>
      <c r="W32" s="555" t="s">
        <v>26</v>
      </c>
      <c r="X32" s="586" t="s">
        <v>26</v>
      </c>
      <c r="Y32" s="587" t="s">
        <v>26</v>
      </c>
      <c r="Z32" s="1783" t="s">
        <v>171</v>
      </c>
      <c r="AA32" s="549">
        <v>5355</v>
      </c>
      <c r="AB32" s="549">
        <v>5036</v>
      </c>
      <c r="AC32" s="549">
        <v>3521</v>
      </c>
      <c r="AD32" s="549">
        <v>881</v>
      </c>
      <c r="AE32" s="549">
        <v>634</v>
      </c>
      <c r="AF32" s="549">
        <v>313</v>
      </c>
      <c r="AG32" s="549">
        <v>321</v>
      </c>
      <c r="AH32" s="549">
        <v>47</v>
      </c>
      <c r="AI32" s="549">
        <v>7444</v>
      </c>
      <c r="AJ32" s="549">
        <v>345</v>
      </c>
      <c r="AK32" s="549">
        <v>342</v>
      </c>
      <c r="AL32" s="549">
        <v>52</v>
      </c>
      <c r="AM32" s="549" t="s">
        <v>21</v>
      </c>
      <c r="AN32" s="549">
        <v>290</v>
      </c>
      <c r="AO32" s="549">
        <v>140</v>
      </c>
      <c r="AP32" s="549">
        <v>150</v>
      </c>
      <c r="AQ32" s="549" t="s">
        <v>21</v>
      </c>
      <c r="AR32" s="549">
        <v>78</v>
      </c>
      <c r="AS32" s="554" t="s">
        <v>33</v>
      </c>
      <c r="AT32" s="555" t="s">
        <v>26</v>
      </c>
      <c r="AU32" s="586" t="s">
        <v>26</v>
      </c>
      <c r="AV32" s="587" t="s">
        <v>26</v>
      </c>
      <c r="AW32" s="1783" t="s">
        <v>171</v>
      </c>
      <c r="AX32" s="549">
        <v>114410</v>
      </c>
      <c r="AY32" s="549">
        <v>119424</v>
      </c>
      <c r="AZ32" s="549">
        <v>87802</v>
      </c>
      <c r="BA32" s="549">
        <v>24466</v>
      </c>
      <c r="BB32" s="549">
        <v>7155</v>
      </c>
      <c r="BC32" s="549">
        <v>4359</v>
      </c>
      <c r="BD32" s="549">
        <v>2796</v>
      </c>
      <c r="BE32" s="549">
        <v>536</v>
      </c>
      <c r="BF32" s="549">
        <v>135243</v>
      </c>
      <c r="BG32" s="549">
        <v>32960</v>
      </c>
      <c r="BH32" s="549">
        <v>32960</v>
      </c>
      <c r="BI32" s="549">
        <v>5822</v>
      </c>
      <c r="BJ32" s="549">
        <v>21042</v>
      </c>
      <c r="BK32" s="549">
        <v>6096</v>
      </c>
      <c r="BL32" s="549">
        <v>3719</v>
      </c>
      <c r="BM32" s="549">
        <v>2377</v>
      </c>
      <c r="BN32" s="549" t="s">
        <v>22</v>
      </c>
      <c r="BO32" s="549" t="s">
        <v>22</v>
      </c>
      <c r="BP32" s="554" t="s">
        <v>33</v>
      </c>
      <c r="BQ32" s="555" t="s">
        <v>26</v>
      </c>
    </row>
    <row r="33" spans="1:69" ht="15" customHeight="1">
      <c r="A33" s="586" t="s">
        <v>26</v>
      </c>
      <c r="B33" s="587" t="s">
        <v>26</v>
      </c>
      <c r="C33" s="1783" t="s">
        <v>172</v>
      </c>
      <c r="D33" s="549">
        <v>172672</v>
      </c>
      <c r="E33" s="549">
        <v>151190</v>
      </c>
      <c r="F33" s="549">
        <v>109841</v>
      </c>
      <c r="G33" s="549">
        <v>30242</v>
      </c>
      <c r="H33" s="549">
        <v>11107</v>
      </c>
      <c r="I33" s="549">
        <v>7035</v>
      </c>
      <c r="J33" s="549">
        <v>4072</v>
      </c>
      <c r="K33" s="549">
        <v>447</v>
      </c>
      <c r="L33" s="549">
        <v>220245</v>
      </c>
      <c r="M33" s="549">
        <v>274</v>
      </c>
      <c r="N33" s="549">
        <v>291</v>
      </c>
      <c r="O33" s="549">
        <v>107</v>
      </c>
      <c r="P33" s="549" t="s">
        <v>21</v>
      </c>
      <c r="Q33" s="549">
        <v>184</v>
      </c>
      <c r="R33" s="549">
        <v>41</v>
      </c>
      <c r="S33" s="549">
        <v>143</v>
      </c>
      <c r="T33" s="549" t="s">
        <v>21</v>
      </c>
      <c r="U33" s="549">
        <v>107</v>
      </c>
      <c r="V33" s="554" t="s">
        <v>34</v>
      </c>
      <c r="W33" s="555" t="s">
        <v>26</v>
      </c>
      <c r="X33" s="586" t="s">
        <v>26</v>
      </c>
      <c r="Y33" s="587" t="s">
        <v>26</v>
      </c>
      <c r="Z33" s="1783" t="s">
        <v>172</v>
      </c>
      <c r="AA33" s="549">
        <v>2136</v>
      </c>
      <c r="AB33" s="549">
        <v>3579</v>
      </c>
      <c r="AC33" s="549">
        <v>1328</v>
      </c>
      <c r="AD33" s="549">
        <v>1675</v>
      </c>
      <c r="AE33" s="549">
        <v>576</v>
      </c>
      <c r="AF33" s="549">
        <v>215</v>
      </c>
      <c r="AG33" s="549">
        <v>361</v>
      </c>
      <c r="AH33" s="549">
        <v>29</v>
      </c>
      <c r="AI33" s="549">
        <v>5962</v>
      </c>
      <c r="AJ33" s="549">
        <v>183</v>
      </c>
      <c r="AK33" s="549">
        <v>190</v>
      </c>
      <c r="AL33" s="549">
        <v>41</v>
      </c>
      <c r="AM33" s="549" t="s">
        <v>21</v>
      </c>
      <c r="AN33" s="549">
        <v>149</v>
      </c>
      <c r="AO33" s="549">
        <v>129</v>
      </c>
      <c r="AP33" s="549">
        <v>20</v>
      </c>
      <c r="AQ33" s="549" t="s">
        <v>21</v>
      </c>
      <c r="AR33" s="549">
        <v>71</v>
      </c>
      <c r="AS33" s="554" t="s">
        <v>34</v>
      </c>
      <c r="AT33" s="555" t="s">
        <v>26</v>
      </c>
      <c r="AU33" s="586" t="s">
        <v>26</v>
      </c>
      <c r="AV33" s="587" t="s">
        <v>26</v>
      </c>
      <c r="AW33" s="1783" t="s">
        <v>172</v>
      </c>
      <c r="AX33" s="549">
        <v>96602</v>
      </c>
      <c r="AY33" s="549">
        <v>105757</v>
      </c>
      <c r="AZ33" s="549">
        <v>70912</v>
      </c>
      <c r="BA33" s="549">
        <v>28031</v>
      </c>
      <c r="BB33" s="549">
        <v>6815</v>
      </c>
      <c r="BC33" s="549">
        <v>4717</v>
      </c>
      <c r="BD33" s="549">
        <v>2097</v>
      </c>
      <c r="BE33" s="549">
        <v>418</v>
      </c>
      <c r="BF33" s="549">
        <v>125675</v>
      </c>
      <c r="BG33" s="549">
        <v>33835</v>
      </c>
      <c r="BH33" s="549">
        <v>33835</v>
      </c>
      <c r="BI33" s="549">
        <v>3810</v>
      </c>
      <c r="BJ33" s="549">
        <v>24221</v>
      </c>
      <c r="BK33" s="549">
        <v>5804</v>
      </c>
      <c r="BL33" s="549">
        <v>4017</v>
      </c>
      <c r="BM33" s="549">
        <v>1787</v>
      </c>
      <c r="BN33" s="549" t="s">
        <v>22</v>
      </c>
      <c r="BO33" s="549" t="s">
        <v>22</v>
      </c>
      <c r="BP33" s="554" t="s">
        <v>34</v>
      </c>
      <c r="BQ33" s="555" t="s">
        <v>26</v>
      </c>
    </row>
    <row r="34" spans="1:69" ht="15" customHeight="1">
      <c r="A34" s="586" t="s">
        <v>26</v>
      </c>
      <c r="B34" s="587" t="s">
        <v>26</v>
      </c>
      <c r="C34" s="1783" t="s">
        <v>173</v>
      </c>
      <c r="D34" s="549">
        <v>125106</v>
      </c>
      <c r="E34" s="549">
        <v>148674</v>
      </c>
      <c r="F34" s="549">
        <v>107831</v>
      </c>
      <c r="G34" s="549">
        <v>30648</v>
      </c>
      <c r="H34" s="549">
        <v>10195</v>
      </c>
      <c r="I34" s="549">
        <v>7039</v>
      </c>
      <c r="J34" s="549">
        <v>3156</v>
      </c>
      <c r="K34" s="549">
        <v>243</v>
      </c>
      <c r="L34" s="549">
        <v>196429</v>
      </c>
      <c r="M34" s="549">
        <v>247</v>
      </c>
      <c r="N34" s="549">
        <v>249</v>
      </c>
      <c r="O34" s="549">
        <v>124</v>
      </c>
      <c r="P34" s="549" t="s">
        <v>21</v>
      </c>
      <c r="Q34" s="549">
        <v>125</v>
      </c>
      <c r="R34" s="549">
        <v>41</v>
      </c>
      <c r="S34" s="549">
        <v>84</v>
      </c>
      <c r="T34" s="549" t="s">
        <v>21</v>
      </c>
      <c r="U34" s="549">
        <v>105</v>
      </c>
      <c r="V34" s="554" t="s">
        <v>35</v>
      </c>
      <c r="W34" s="555" t="s">
        <v>26</v>
      </c>
      <c r="X34" s="586" t="s">
        <v>26</v>
      </c>
      <c r="Y34" s="587" t="s">
        <v>26</v>
      </c>
      <c r="Z34" s="1783" t="s">
        <v>173</v>
      </c>
      <c r="AA34" s="549">
        <v>4244</v>
      </c>
      <c r="AB34" s="549">
        <v>3349</v>
      </c>
      <c r="AC34" s="549">
        <v>1643</v>
      </c>
      <c r="AD34" s="549">
        <v>1233</v>
      </c>
      <c r="AE34" s="549">
        <v>473</v>
      </c>
      <c r="AF34" s="549">
        <v>277</v>
      </c>
      <c r="AG34" s="549">
        <v>196</v>
      </c>
      <c r="AH34" s="549" t="s">
        <v>21</v>
      </c>
      <c r="AI34" s="549">
        <v>6852</v>
      </c>
      <c r="AJ34" s="549">
        <v>337</v>
      </c>
      <c r="AK34" s="549">
        <v>338</v>
      </c>
      <c r="AL34" s="549">
        <v>39</v>
      </c>
      <c r="AM34" s="549" t="s">
        <v>21</v>
      </c>
      <c r="AN34" s="549">
        <v>299</v>
      </c>
      <c r="AO34" s="549">
        <v>99</v>
      </c>
      <c r="AP34" s="549">
        <v>200</v>
      </c>
      <c r="AQ34" s="549" t="s">
        <v>21</v>
      </c>
      <c r="AR34" s="549">
        <v>70</v>
      </c>
      <c r="AS34" s="554" t="s">
        <v>35</v>
      </c>
      <c r="AT34" s="555" t="s">
        <v>26</v>
      </c>
      <c r="AU34" s="586" t="s">
        <v>26</v>
      </c>
      <c r="AV34" s="587" t="s">
        <v>26</v>
      </c>
      <c r="AW34" s="1783" t="s">
        <v>173</v>
      </c>
      <c r="AX34" s="549">
        <v>86684</v>
      </c>
      <c r="AY34" s="549">
        <v>107557</v>
      </c>
      <c r="AZ34" s="549">
        <v>72000</v>
      </c>
      <c r="BA34" s="549">
        <v>28863</v>
      </c>
      <c r="BB34" s="549">
        <v>6693</v>
      </c>
      <c r="BC34" s="549">
        <v>4770</v>
      </c>
      <c r="BD34" s="549">
        <v>1923</v>
      </c>
      <c r="BE34" s="549">
        <v>169</v>
      </c>
      <c r="BF34" s="549">
        <v>104633</v>
      </c>
      <c r="BG34" s="549">
        <v>32409</v>
      </c>
      <c r="BH34" s="549">
        <v>32409</v>
      </c>
      <c r="BI34" s="549">
        <v>1775</v>
      </c>
      <c r="BJ34" s="549">
        <v>24932</v>
      </c>
      <c r="BK34" s="549">
        <v>5702</v>
      </c>
      <c r="BL34" s="549">
        <v>4064</v>
      </c>
      <c r="BM34" s="549">
        <v>1638</v>
      </c>
      <c r="BN34" s="549" t="s">
        <v>22</v>
      </c>
      <c r="BO34" s="549" t="s">
        <v>22</v>
      </c>
      <c r="BP34" s="554" t="s">
        <v>35</v>
      </c>
      <c r="BQ34" s="555" t="s">
        <v>26</v>
      </c>
    </row>
    <row r="35" spans="1:69" ht="15" customHeight="1">
      <c r="A35" s="586" t="s">
        <v>26</v>
      </c>
      <c r="B35" s="587" t="s">
        <v>26</v>
      </c>
      <c r="C35" s="1783" t="s">
        <v>174</v>
      </c>
      <c r="D35" s="549">
        <v>158188</v>
      </c>
      <c r="E35" s="549">
        <v>161833</v>
      </c>
      <c r="F35" s="549">
        <v>120673</v>
      </c>
      <c r="G35" s="549">
        <v>30296</v>
      </c>
      <c r="H35" s="549">
        <v>10864</v>
      </c>
      <c r="I35" s="549">
        <v>6356</v>
      </c>
      <c r="J35" s="549">
        <v>4508</v>
      </c>
      <c r="K35" s="549">
        <v>220</v>
      </c>
      <c r="L35" s="549">
        <v>192555</v>
      </c>
      <c r="M35" s="549">
        <v>310</v>
      </c>
      <c r="N35" s="549">
        <v>286</v>
      </c>
      <c r="O35" s="549">
        <v>101</v>
      </c>
      <c r="P35" s="549" t="s">
        <v>21</v>
      </c>
      <c r="Q35" s="549">
        <v>185</v>
      </c>
      <c r="R35" s="549">
        <v>58</v>
      </c>
      <c r="S35" s="549">
        <v>127</v>
      </c>
      <c r="T35" s="549" t="s">
        <v>21</v>
      </c>
      <c r="U35" s="549">
        <v>126</v>
      </c>
      <c r="V35" s="554" t="s">
        <v>36</v>
      </c>
      <c r="W35" s="555" t="s">
        <v>26</v>
      </c>
      <c r="X35" s="586" t="s">
        <v>26</v>
      </c>
      <c r="Y35" s="587" t="s">
        <v>26</v>
      </c>
      <c r="Z35" s="1783" t="s">
        <v>174</v>
      </c>
      <c r="AA35" s="549">
        <v>2716</v>
      </c>
      <c r="AB35" s="549">
        <v>3243</v>
      </c>
      <c r="AC35" s="549">
        <v>1362</v>
      </c>
      <c r="AD35" s="549">
        <v>1342</v>
      </c>
      <c r="AE35" s="549">
        <v>539</v>
      </c>
      <c r="AF35" s="549">
        <v>158</v>
      </c>
      <c r="AG35" s="549">
        <v>381</v>
      </c>
      <c r="AH35" s="549" t="s">
        <v>21</v>
      </c>
      <c r="AI35" s="549">
        <v>6318</v>
      </c>
      <c r="AJ35" s="549">
        <v>349</v>
      </c>
      <c r="AK35" s="549">
        <v>346</v>
      </c>
      <c r="AL35" s="549">
        <v>33</v>
      </c>
      <c r="AM35" s="549" t="s">
        <v>21</v>
      </c>
      <c r="AN35" s="549">
        <v>313</v>
      </c>
      <c r="AO35" s="549">
        <v>110</v>
      </c>
      <c r="AP35" s="549">
        <v>203</v>
      </c>
      <c r="AQ35" s="549" t="s">
        <v>21</v>
      </c>
      <c r="AR35" s="549">
        <v>73</v>
      </c>
      <c r="AS35" s="554" t="s">
        <v>36</v>
      </c>
      <c r="AT35" s="555" t="s">
        <v>26</v>
      </c>
      <c r="AU35" s="586" t="s">
        <v>26</v>
      </c>
      <c r="AV35" s="587" t="s">
        <v>26</v>
      </c>
      <c r="AW35" s="1783" t="s">
        <v>174</v>
      </c>
      <c r="AX35" s="549">
        <v>131113</v>
      </c>
      <c r="AY35" s="549">
        <v>120265</v>
      </c>
      <c r="AZ35" s="549">
        <v>85743</v>
      </c>
      <c r="BA35" s="549">
        <v>28384</v>
      </c>
      <c r="BB35" s="549">
        <v>6138</v>
      </c>
      <c r="BC35" s="549">
        <v>4128</v>
      </c>
      <c r="BD35" s="549">
        <v>2009</v>
      </c>
      <c r="BE35" s="549">
        <v>220</v>
      </c>
      <c r="BF35" s="549">
        <v>115263</v>
      </c>
      <c r="BG35" s="549">
        <v>31242</v>
      </c>
      <c r="BH35" s="549">
        <v>31242</v>
      </c>
      <c r="BI35" s="549">
        <v>1579</v>
      </c>
      <c r="BJ35" s="549">
        <v>24464</v>
      </c>
      <c r="BK35" s="549">
        <v>5199</v>
      </c>
      <c r="BL35" s="549">
        <v>3489</v>
      </c>
      <c r="BM35" s="549">
        <v>1710</v>
      </c>
      <c r="BN35" s="549" t="s">
        <v>22</v>
      </c>
      <c r="BO35" s="549" t="s">
        <v>22</v>
      </c>
      <c r="BP35" s="554" t="s">
        <v>36</v>
      </c>
      <c r="BQ35" s="555" t="s">
        <v>26</v>
      </c>
    </row>
    <row r="36" spans="1:69" ht="15" customHeight="1">
      <c r="A36" s="586" t="s">
        <v>26</v>
      </c>
      <c r="B36" s="587" t="s">
        <v>26</v>
      </c>
      <c r="C36" s="1783" t="s">
        <v>175</v>
      </c>
      <c r="D36" s="549">
        <v>111289</v>
      </c>
      <c r="E36" s="549">
        <v>163387</v>
      </c>
      <c r="F36" s="549">
        <v>123852</v>
      </c>
      <c r="G36" s="549">
        <v>27950</v>
      </c>
      <c r="H36" s="549">
        <v>11585</v>
      </c>
      <c r="I36" s="549">
        <v>6397</v>
      </c>
      <c r="J36" s="549">
        <v>5188</v>
      </c>
      <c r="K36" s="549">
        <v>250</v>
      </c>
      <c r="L36" s="549">
        <v>140210</v>
      </c>
      <c r="M36" s="549">
        <v>279</v>
      </c>
      <c r="N36" s="549">
        <v>286</v>
      </c>
      <c r="O36" s="549">
        <v>89</v>
      </c>
      <c r="P36" s="549" t="s">
        <v>21</v>
      </c>
      <c r="Q36" s="549">
        <v>197</v>
      </c>
      <c r="R36" s="549">
        <v>42</v>
      </c>
      <c r="S36" s="549">
        <v>155</v>
      </c>
      <c r="T36" s="549" t="s">
        <v>21</v>
      </c>
      <c r="U36" s="549">
        <v>120</v>
      </c>
      <c r="V36" s="554" t="s">
        <v>37</v>
      </c>
      <c r="W36" s="555" t="s">
        <v>26</v>
      </c>
      <c r="X36" s="586" t="s">
        <v>26</v>
      </c>
      <c r="Y36" s="587" t="s">
        <v>26</v>
      </c>
      <c r="Z36" s="1783" t="s">
        <v>175</v>
      </c>
      <c r="AA36" s="549">
        <v>2758</v>
      </c>
      <c r="AB36" s="549">
        <v>2648</v>
      </c>
      <c r="AC36" s="549">
        <v>1277</v>
      </c>
      <c r="AD36" s="549">
        <v>955</v>
      </c>
      <c r="AE36" s="549">
        <v>416</v>
      </c>
      <c r="AF36" s="549">
        <v>101</v>
      </c>
      <c r="AG36" s="549">
        <v>315</v>
      </c>
      <c r="AH36" s="549" t="s">
        <v>21</v>
      </c>
      <c r="AI36" s="549">
        <v>6429</v>
      </c>
      <c r="AJ36" s="549">
        <v>363</v>
      </c>
      <c r="AK36" s="549">
        <v>365</v>
      </c>
      <c r="AL36" s="549">
        <v>27</v>
      </c>
      <c r="AM36" s="549" t="s">
        <v>21</v>
      </c>
      <c r="AN36" s="549">
        <v>338</v>
      </c>
      <c r="AO36" s="549">
        <v>128</v>
      </c>
      <c r="AP36" s="549">
        <v>210</v>
      </c>
      <c r="AQ36" s="549" t="s">
        <v>21</v>
      </c>
      <c r="AR36" s="549">
        <v>71</v>
      </c>
      <c r="AS36" s="554" t="s">
        <v>37</v>
      </c>
      <c r="AT36" s="555" t="s">
        <v>26</v>
      </c>
      <c r="AU36" s="586" t="s">
        <v>26</v>
      </c>
      <c r="AV36" s="587" t="s">
        <v>26</v>
      </c>
      <c r="AW36" s="1783" t="s">
        <v>175</v>
      </c>
      <c r="AX36" s="549">
        <v>84806</v>
      </c>
      <c r="AY36" s="549">
        <v>120136</v>
      </c>
      <c r="AZ36" s="549">
        <v>86888</v>
      </c>
      <c r="BA36" s="549">
        <v>26435</v>
      </c>
      <c r="BB36" s="549">
        <v>6813</v>
      </c>
      <c r="BC36" s="549">
        <v>4355</v>
      </c>
      <c r="BD36" s="549">
        <v>2459</v>
      </c>
      <c r="BE36" s="549">
        <v>250</v>
      </c>
      <c r="BF36" s="549">
        <v>79685</v>
      </c>
      <c r="BG36" s="549">
        <v>31035</v>
      </c>
      <c r="BH36" s="549">
        <v>31035</v>
      </c>
      <c r="BI36" s="549">
        <v>2518</v>
      </c>
      <c r="BJ36" s="549">
        <v>22709</v>
      </c>
      <c r="BK36" s="549">
        <v>5808</v>
      </c>
      <c r="BL36" s="549">
        <v>3722</v>
      </c>
      <c r="BM36" s="549">
        <v>2086</v>
      </c>
      <c r="BN36" s="549" t="s">
        <v>22</v>
      </c>
      <c r="BO36" s="549" t="s">
        <v>22</v>
      </c>
      <c r="BP36" s="554" t="s">
        <v>37</v>
      </c>
      <c r="BQ36" s="555" t="s">
        <v>26</v>
      </c>
    </row>
    <row r="37" spans="1:69" ht="15" customHeight="1">
      <c r="A37" s="586" t="s">
        <v>26</v>
      </c>
      <c r="B37" s="587" t="s">
        <v>26</v>
      </c>
      <c r="C37" s="1783" t="s">
        <v>176</v>
      </c>
      <c r="D37" s="549">
        <v>172745</v>
      </c>
      <c r="E37" s="549">
        <v>158783</v>
      </c>
      <c r="F37" s="549">
        <v>117555</v>
      </c>
      <c r="G37" s="549">
        <v>30302</v>
      </c>
      <c r="H37" s="549">
        <v>10926</v>
      </c>
      <c r="I37" s="549">
        <v>6700</v>
      </c>
      <c r="J37" s="549">
        <v>4226</v>
      </c>
      <c r="K37" s="549">
        <v>494</v>
      </c>
      <c r="L37" s="549">
        <v>153678</v>
      </c>
      <c r="M37" s="549">
        <v>409</v>
      </c>
      <c r="N37" s="549">
        <v>420</v>
      </c>
      <c r="O37" s="549">
        <v>108</v>
      </c>
      <c r="P37" s="549" t="s">
        <v>21</v>
      </c>
      <c r="Q37" s="549">
        <v>312</v>
      </c>
      <c r="R37" s="549">
        <v>147</v>
      </c>
      <c r="S37" s="549">
        <v>165</v>
      </c>
      <c r="T37" s="549" t="s">
        <v>21</v>
      </c>
      <c r="U37" s="549">
        <v>109</v>
      </c>
      <c r="V37" s="554" t="s">
        <v>38</v>
      </c>
      <c r="W37" s="555" t="s">
        <v>26</v>
      </c>
      <c r="X37" s="586" t="s">
        <v>26</v>
      </c>
      <c r="Y37" s="587" t="s">
        <v>26</v>
      </c>
      <c r="Z37" s="1783" t="s">
        <v>176</v>
      </c>
      <c r="AA37" s="549">
        <v>2693</v>
      </c>
      <c r="AB37" s="549">
        <v>2313</v>
      </c>
      <c r="AC37" s="549">
        <v>789</v>
      </c>
      <c r="AD37" s="549">
        <v>1127</v>
      </c>
      <c r="AE37" s="549">
        <v>397</v>
      </c>
      <c r="AF37" s="549">
        <v>88</v>
      </c>
      <c r="AG37" s="549">
        <v>309</v>
      </c>
      <c r="AH37" s="549">
        <v>17</v>
      </c>
      <c r="AI37" s="549">
        <v>6792</v>
      </c>
      <c r="AJ37" s="549">
        <v>393</v>
      </c>
      <c r="AK37" s="549">
        <v>388</v>
      </c>
      <c r="AL37" s="549">
        <v>35</v>
      </c>
      <c r="AM37" s="549" t="s">
        <v>21</v>
      </c>
      <c r="AN37" s="549">
        <v>353</v>
      </c>
      <c r="AO37" s="549">
        <v>146</v>
      </c>
      <c r="AP37" s="549">
        <v>207</v>
      </c>
      <c r="AQ37" s="549" t="s">
        <v>21</v>
      </c>
      <c r="AR37" s="549">
        <v>76</v>
      </c>
      <c r="AS37" s="554" t="s">
        <v>38</v>
      </c>
      <c r="AT37" s="555" t="s">
        <v>26</v>
      </c>
      <c r="AU37" s="586" t="s">
        <v>26</v>
      </c>
      <c r="AV37" s="587" t="s">
        <v>26</v>
      </c>
      <c r="AW37" s="1783" t="s">
        <v>176</v>
      </c>
      <c r="AX37" s="549">
        <v>102959</v>
      </c>
      <c r="AY37" s="549">
        <v>120180</v>
      </c>
      <c r="AZ37" s="549">
        <v>84203</v>
      </c>
      <c r="BA37" s="549">
        <v>28609</v>
      </c>
      <c r="BB37" s="549">
        <v>7369</v>
      </c>
      <c r="BC37" s="549">
        <v>4515</v>
      </c>
      <c r="BD37" s="549">
        <v>2854</v>
      </c>
      <c r="BE37" s="549">
        <v>477</v>
      </c>
      <c r="BF37" s="549">
        <v>61987</v>
      </c>
      <c r="BG37" s="549">
        <v>32992</v>
      </c>
      <c r="BH37" s="549">
        <v>32992</v>
      </c>
      <c r="BI37" s="549">
        <v>1971</v>
      </c>
      <c r="BJ37" s="549">
        <v>24731</v>
      </c>
      <c r="BK37" s="549">
        <v>6290</v>
      </c>
      <c r="BL37" s="549">
        <v>3872</v>
      </c>
      <c r="BM37" s="549">
        <v>2418</v>
      </c>
      <c r="BN37" s="549" t="s">
        <v>22</v>
      </c>
      <c r="BO37" s="549" t="s">
        <v>22</v>
      </c>
      <c r="BP37" s="554" t="s">
        <v>38</v>
      </c>
      <c r="BQ37" s="555" t="s">
        <v>26</v>
      </c>
    </row>
    <row r="38" spans="1:69" ht="15" customHeight="1">
      <c r="A38" s="586" t="s">
        <v>26</v>
      </c>
      <c r="B38" s="587" t="s">
        <v>26</v>
      </c>
      <c r="C38" s="1783" t="s">
        <v>177</v>
      </c>
      <c r="D38" s="549">
        <v>179485</v>
      </c>
      <c r="E38" s="549">
        <v>145033</v>
      </c>
      <c r="F38" s="549">
        <v>106115</v>
      </c>
      <c r="G38" s="549">
        <v>28973</v>
      </c>
      <c r="H38" s="549">
        <v>9945</v>
      </c>
      <c r="I38" s="549">
        <v>6989</v>
      </c>
      <c r="J38" s="549">
        <v>2956</v>
      </c>
      <c r="K38" s="549">
        <v>287</v>
      </c>
      <c r="L38" s="549">
        <v>187844</v>
      </c>
      <c r="M38" s="549">
        <v>354</v>
      </c>
      <c r="N38" s="549">
        <v>360</v>
      </c>
      <c r="O38" s="549">
        <v>105</v>
      </c>
      <c r="P38" s="549" t="s">
        <v>21</v>
      </c>
      <c r="Q38" s="549">
        <v>255</v>
      </c>
      <c r="R38" s="549">
        <v>133</v>
      </c>
      <c r="S38" s="549">
        <v>122</v>
      </c>
      <c r="T38" s="549" t="s">
        <v>21</v>
      </c>
      <c r="U38" s="549">
        <v>103</v>
      </c>
      <c r="V38" s="554" t="s">
        <v>39</v>
      </c>
      <c r="W38" s="555" t="s">
        <v>26</v>
      </c>
      <c r="X38" s="586" t="s">
        <v>26</v>
      </c>
      <c r="Y38" s="587" t="s">
        <v>26</v>
      </c>
      <c r="Z38" s="1783" t="s">
        <v>177</v>
      </c>
      <c r="AA38" s="549">
        <v>3338</v>
      </c>
      <c r="AB38" s="549">
        <v>3515</v>
      </c>
      <c r="AC38" s="549">
        <v>2031</v>
      </c>
      <c r="AD38" s="549">
        <v>1084</v>
      </c>
      <c r="AE38" s="549">
        <v>400</v>
      </c>
      <c r="AF38" s="549">
        <v>74</v>
      </c>
      <c r="AG38" s="549">
        <v>326</v>
      </c>
      <c r="AH38" s="549">
        <v>49</v>
      </c>
      <c r="AI38" s="549">
        <v>6568</v>
      </c>
      <c r="AJ38" s="549">
        <v>349</v>
      </c>
      <c r="AK38" s="549">
        <v>354</v>
      </c>
      <c r="AL38" s="549">
        <v>36</v>
      </c>
      <c r="AM38" s="549" t="s">
        <v>21</v>
      </c>
      <c r="AN38" s="549">
        <v>318</v>
      </c>
      <c r="AO38" s="549">
        <v>117</v>
      </c>
      <c r="AP38" s="549">
        <v>201</v>
      </c>
      <c r="AQ38" s="549" t="s">
        <v>21</v>
      </c>
      <c r="AR38" s="549">
        <v>71</v>
      </c>
      <c r="AS38" s="554" t="s">
        <v>39</v>
      </c>
      <c r="AT38" s="555" t="s">
        <v>26</v>
      </c>
      <c r="AU38" s="586" t="s">
        <v>26</v>
      </c>
      <c r="AV38" s="587" t="s">
        <v>26</v>
      </c>
      <c r="AW38" s="1783" t="s">
        <v>177</v>
      </c>
      <c r="AX38" s="549">
        <v>147089</v>
      </c>
      <c r="AY38" s="549">
        <v>112308</v>
      </c>
      <c r="AZ38" s="549">
        <v>77843</v>
      </c>
      <c r="BA38" s="549">
        <v>27333</v>
      </c>
      <c r="BB38" s="549">
        <v>7132</v>
      </c>
      <c r="BC38" s="549">
        <v>5001</v>
      </c>
      <c r="BD38" s="549">
        <v>2130</v>
      </c>
      <c r="BE38" s="549">
        <v>237</v>
      </c>
      <c r="BF38" s="549">
        <v>96530</v>
      </c>
      <c r="BG38" s="549">
        <v>31740</v>
      </c>
      <c r="BH38" s="549">
        <v>31740</v>
      </c>
      <c r="BI38" s="549">
        <v>2063</v>
      </c>
      <c r="BJ38" s="549">
        <v>23629</v>
      </c>
      <c r="BK38" s="549">
        <v>6048</v>
      </c>
      <c r="BL38" s="549">
        <v>4236</v>
      </c>
      <c r="BM38" s="549">
        <v>1812</v>
      </c>
      <c r="BN38" s="549" t="s">
        <v>22</v>
      </c>
      <c r="BO38" s="549" t="s">
        <v>22</v>
      </c>
      <c r="BP38" s="554" t="s">
        <v>39</v>
      </c>
      <c r="BQ38" s="555" t="s">
        <v>26</v>
      </c>
    </row>
    <row r="39" spans="1:69" ht="15" customHeight="1">
      <c r="A39" s="586" t="s">
        <v>26</v>
      </c>
      <c r="B39" s="587" t="s">
        <v>26</v>
      </c>
      <c r="C39" s="1783" t="s">
        <v>178</v>
      </c>
      <c r="D39" s="549">
        <v>156919</v>
      </c>
      <c r="E39" s="549">
        <v>151524</v>
      </c>
      <c r="F39" s="549">
        <v>114780</v>
      </c>
      <c r="G39" s="549">
        <v>26708</v>
      </c>
      <c r="H39" s="549">
        <v>10037</v>
      </c>
      <c r="I39" s="549">
        <v>6527</v>
      </c>
      <c r="J39" s="549">
        <v>3510</v>
      </c>
      <c r="K39" s="549">
        <v>294</v>
      </c>
      <c r="L39" s="549">
        <v>192946</v>
      </c>
      <c r="M39" s="549">
        <v>334</v>
      </c>
      <c r="N39" s="549">
        <v>333</v>
      </c>
      <c r="O39" s="549">
        <v>133</v>
      </c>
      <c r="P39" s="549" t="s">
        <v>21</v>
      </c>
      <c r="Q39" s="549">
        <v>200</v>
      </c>
      <c r="R39" s="549">
        <v>43</v>
      </c>
      <c r="S39" s="549">
        <v>157</v>
      </c>
      <c r="T39" s="549" t="s">
        <v>21</v>
      </c>
      <c r="U39" s="549">
        <v>103</v>
      </c>
      <c r="V39" s="554" t="s">
        <v>40</v>
      </c>
      <c r="W39" s="555" t="s">
        <v>26</v>
      </c>
      <c r="X39" s="586" t="s">
        <v>26</v>
      </c>
      <c r="Y39" s="587" t="s">
        <v>26</v>
      </c>
      <c r="Z39" s="1783" t="s">
        <v>178</v>
      </c>
      <c r="AA39" s="549">
        <v>2479</v>
      </c>
      <c r="AB39" s="549">
        <v>2667</v>
      </c>
      <c r="AC39" s="549">
        <v>1784</v>
      </c>
      <c r="AD39" s="549">
        <v>374</v>
      </c>
      <c r="AE39" s="549">
        <v>509</v>
      </c>
      <c r="AF39" s="549">
        <v>117</v>
      </c>
      <c r="AG39" s="549">
        <v>392</v>
      </c>
      <c r="AH39" s="549">
        <v>38</v>
      </c>
      <c r="AI39" s="549">
        <v>6341</v>
      </c>
      <c r="AJ39" s="549">
        <v>385</v>
      </c>
      <c r="AK39" s="549">
        <v>378</v>
      </c>
      <c r="AL39" s="549">
        <v>41</v>
      </c>
      <c r="AM39" s="549" t="s">
        <v>21</v>
      </c>
      <c r="AN39" s="549">
        <v>337</v>
      </c>
      <c r="AO39" s="549">
        <v>142</v>
      </c>
      <c r="AP39" s="549">
        <v>195</v>
      </c>
      <c r="AQ39" s="549" t="s">
        <v>21</v>
      </c>
      <c r="AR39" s="549">
        <v>78</v>
      </c>
      <c r="AS39" s="554" t="s">
        <v>40</v>
      </c>
      <c r="AT39" s="555" t="s">
        <v>26</v>
      </c>
      <c r="AU39" s="586" t="s">
        <v>26</v>
      </c>
      <c r="AV39" s="587" t="s">
        <v>26</v>
      </c>
      <c r="AW39" s="1783" t="s">
        <v>178</v>
      </c>
      <c r="AX39" s="549">
        <v>127706</v>
      </c>
      <c r="AY39" s="549">
        <v>110624</v>
      </c>
      <c r="AZ39" s="549">
        <v>78290</v>
      </c>
      <c r="BA39" s="549">
        <v>25806</v>
      </c>
      <c r="BB39" s="549">
        <v>6528</v>
      </c>
      <c r="BC39" s="549">
        <v>4286</v>
      </c>
      <c r="BD39" s="549">
        <v>2242</v>
      </c>
      <c r="BE39" s="549">
        <v>255</v>
      </c>
      <c r="BF39" s="549">
        <v>113359</v>
      </c>
      <c r="BG39" s="549">
        <v>30966</v>
      </c>
      <c r="BH39" s="549">
        <v>30966</v>
      </c>
      <c r="BI39" s="549">
        <v>3282</v>
      </c>
      <c r="BJ39" s="549">
        <v>22172</v>
      </c>
      <c r="BK39" s="549">
        <v>5512</v>
      </c>
      <c r="BL39" s="549">
        <v>3608</v>
      </c>
      <c r="BM39" s="549">
        <v>1904</v>
      </c>
      <c r="BN39" s="549" t="s">
        <v>22</v>
      </c>
      <c r="BO39" s="549" t="s">
        <v>22</v>
      </c>
      <c r="BP39" s="554" t="s">
        <v>40</v>
      </c>
      <c r="BQ39" s="555" t="s">
        <v>26</v>
      </c>
    </row>
    <row r="40" spans="1:69" ht="15" customHeight="1">
      <c r="A40" s="592" t="s">
        <v>26</v>
      </c>
      <c r="B40" s="593" t="s">
        <v>26</v>
      </c>
      <c r="C40" s="1784" t="s">
        <v>179</v>
      </c>
      <c r="D40" s="562">
        <v>143997</v>
      </c>
      <c r="E40" s="562">
        <v>156388</v>
      </c>
      <c r="F40" s="562">
        <v>113120</v>
      </c>
      <c r="G40" s="562">
        <v>31107</v>
      </c>
      <c r="H40" s="562">
        <v>12161</v>
      </c>
      <c r="I40" s="562">
        <v>7551</v>
      </c>
      <c r="J40" s="562">
        <v>4611</v>
      </c>
      <c r="K40" s="562">
        <v>580</v>
      </c>
      <c r="L40" s="562">
        <v>179980</v>
      </c>
      <c r="M40" s="562">
        <v>358</v>
      </c>
      <c r="N40" s="562">
        <v>362</v>
      </c>
      <c r="O40" s="562">
        <v>150</v>
      </c>
      <c r="P40" s="562" t="s">
        <v>21</v>
      </c>
      <c r="Q40" s="562">
        <v>212</v>
      </c>
      <c r="R40" s="562">
        <v>27</v>
      </c>
      <c r="S40" s="562">
        <v>185</v>
      </c>
      <c r="T40" s="562" t="s">
        <v>21</v>
      </c>
      <c r="U40" s="562">
        <v>100</v>
      </c>
      <c r="V40" s="563" t="s">
        <v>41</v>
      </c>
      <c r="W40" s="564" t="s">
        <v>26</v>
      </c>
      <c r="X40" s="592" t="s">
        <v>26</v>
      </c>
      <c r="Y40" s="593" t="s">
        <v>26</v>
      </c>
      <c r="Z40" s="1784" t="s">
        <v>179</v>
      </c>
      <c r="AA40" s="562">
        <v>3564</v>
      </c>
      <c r="AB40" s="562">
        <v>3681</v>
      </c>
      <c r="AC40" s="562">
        <v>2603</v>
      </c>
      <c r="AD40" s="562">
        <v>448</v>
      </c>
      <c r="AE40" s="562">
        <v>630</v>
      </c>
      <c r="AF40" s="562">
        <v>301</v>
      </c>
      <c r="AG40" s="562">
        <v>329</v>
      </c>
      <c r="AH40" s="562">
        <v>50</v>
      </c>
      <c r="AI40" s="562">
        <v>6175</v>
      </c>
      <c r="AJ40" s="562">
        <v>440</v>
      </c>
      <c r="AK40" s="562">
        <v>443</v>
      </c>
      <c r="AL40" s="562">
        <v>43</v>
      </c>
      <c r="AM40" s="562" t="s">
        <v>21</v>
      </c>
      <c r="AN40" s="562">
        <v>400</v>
      </c>
      <c r="AO40" s="562">
        <v>156</v>
      </c>
      <c r="AP40" s="562">
        <v>244</v>
      </c>
      <c r="AQ40" s="562" t="s">
        <v>21</v>
      </c>
      <c r="AR40" s="562">
        <v>75</v>
      </c>
      <c r="AS40" s="563" t="s">
        <v>41</v>
      </c>
      <c r="AT40" s="564" t="s">
        <v>26</v>
      </c>
      <c r="AU40" s="592" t="s">
        <v>26</v>
      </c>
      <c r="AV40" s="593" t="s">
        <v>26</v>
      </c>
      <c r="AW40" s="1784" t="s">
        <v>179</v>
      </c>
      <c r="AX40" s="562">
        <v>106279</v>
      </c>
      <c r="AY40" s="562">
        <v>110765</v>
      </c>
      <c r="AZ40" s="562">
        <v>73581</v>
      </c>
      <c r="BA40" s="562">
        <v>30108</v>
      </c>
      <c r="BB40" s="562">
        <v>7075</v>
      </c>
      <c r="BC40" s="562">
        <v>4942</v>
      </c>
      <c r="BD40" s="562">
        <v>2134</v>
      </c>
      <c r="BE40" s="562">
        <v>529</v>
      </c>
      <c r="BF40" s="562">
        <v>108346</v>
      </c>
      <c r="BG40" s="562">
        <v>34793</v>
      </c>
      <c r="BH40" s="562">
        <v>34793</v>
      </c>
      <c r="BI40" s="562">
        <v>2738</v>
      </c>
      <c r="BJ40" s="562">
        <v>26019</v>
      </c>
      <c r="BK40" s="562">
        <v>6036</v>
      </c>
      <c r="BL40" s="562">
        <v>4217</v>
      </c>
      <c r="BM40" s="562">
        <v>1819</v>
      </c>
      <c r="BN40" s="562" t="s">
        <v>22</v>
      </c>
      <c r="BO40" s="594" t="s">
        <v>22</v>
      </c>
      <c r="BP40" s="563" t="s">
        <v>41</v>
      </c>
      <c r="BQ40" s="564" t="s">
        <v>26</v>
      </c>
    </row>
    <row r="41" spans="1:69" ht="15" customHeight="1">
      <c r="A41" s="600"/>
      <c r="B41" s="600"/>
      <c r="C41" s="600"/>
      <c r="D41" s="600"/>
      <c r="E41" s="600"/>
      <c r="F41" s="600"/>
      <c r="G41" s="600"/>
      <c r="H41" s="600"/>
      <c r="I41" s="600"/>
      <c r="J41" s="518"/>
      <c r="K41" s="518"/>
      <c r="L41" s="518"/>
      <c r="M41" s="600"/>
      <c r="N41" s="600"/>
      <c r="O41" s="600"/>
      <c r="P41" s="600"/>
      <c r="Q41" s="600"/>
      <c r="R41" s="600"/>
      <c r="S41" s="600"/>
      <c r="T41" s="600"/>
      <c r="U41" s="600"/>
      <c r="V41" s="1392"/>
      <c r="W41" s="1392"/>
      <c r="X41" s="600"/>
      <c r="Y41" s="600"/>
      <c r="Z41" s="600"/>
      <c r="AA41" s="600"/>
      <c r="AB41" s="600"/>
      <c r="AC41" s="600"/>
      <c r="AD41" s="600"/>
      <c r="AE41" s="600"/>
      <c r="AF41" s="600"/>
      <c r="AG41" s="600"/>
      <c r="AH41" s="518"/>
      <c r="AI41" s="518"/>
      <c r="AJ41" s="566"/>
      <c r="AK41" s="566"/>
      <c r="AL41" s="566"/>
      <c r="AM41" s="600"/>
      <c r="AN41" s="600"/>
      <c r="AO41" s="600"/>
      <c r="AP41" s="600"/>
      <c r="AQ41" s="600"/>
      <c r="AR41" s="600"/>
      <c r="AS41" s="1392"/>
      <c r="AT41" s="1392"/>
      <c r="AU41" s="600"/>
      <c r="AV41" s="600"/>
      <c r="AW41" s="600"/>
      <c r="AX41" s="600"/>
      <c r="AY41" s="600"/>
      <c r="AZ41" s="600"/>
      <c r="BA41" s="600"/>
      <c r="BB41" s="600"/>
      <c r="BC41" s="600"/>
      <c r="BD41" s="600"/>
      <c r="BE41" s="518"/>
      <c r="BF41" s="518"/>
      <c r="BG41" s="566"/>
      <c r="BH41" s="566"/>
      <c r="BI41" s="566"/>
      <c r="BJ41" s="600"/>
      <c r="BK41" s="600"/>
      <c r="BL41" s="600"/>
      <c r="BM41" s="600"/>
      <c r="BN41" s="600"/>
      <c r="BO41" s="600"/>
      <c r="BP41" s="1392"/>
      <c r="BQ41" s="1392"/>
    </row>
    <row r="42" spans="1:69" s="519" customFormat="1" ht="19.5" customHeight="1">
      <c r="A42" s="2030" t="s">
        <v>844</v>
      </c>
      <c r="B42" s="528"/>
      <c r="C42" s="525"/>
      <c r="D42" s="527"/>
      <c r="E42" s="525" t="s">
        <v>1314</v>
      </c>
      <c r="F42" s="1392"/>
      <c r="G42" s="1392"/>
      <c r="H42" s="1392"/>
      <c r="I42" s="1392"/>
      <c r="K42" s="525"/>
      <c r="L42" s="2244" t="s">
        <v>2036</v>
      </c>
      <c r="M42" s="2026" t="s">
        <v>845</v>
      </c>
      <c r="N42" s="528"/>
      <c r="O42" s="527" t="s">
        <v>1198</v>
      </c>
      <c r="P42" s="527"/>
      <c r="Q42" s="527"/>
      <c r="R42" s="527"/>
      <c r="S42" s="527"/>
      <c r="T42" s="547"/>
      <c r="U42" s="2246" t="s">
        <v>2037</v>
      </c>
      <c r="V42" s="547"/>
      <c r="X42" s="2030" t="s">
        <v>833</v>
      </c>
      <c r="Y42" s="528"/>
      <c r="Z42" s="525"/>
      <c r="AA42" s="528"/>
      <c r="AB42" s="525" t="s">
        <v>1304</v>
      </c>
      <c r="AC42" s="527"/>
      <c r="AD42" s="527"/>
      <c r="AE42" s="527"/>
      <c r="AF42" s="527"/>
      <c r="AH42" s="525"/>
      <c r="AI42" s="2244" t="s">
        <v>2036</v>
      </c>
      <c r="AJ42" s="1810" t="s">
        <v>1306</v>
      </c>
      <c r="AK42" s="528"/>
      <c r="AL42" s="568" t="s">
        <v>738</v>
      </c>
      <c r="AM42" s="527"/>
      <c r="AN42" s="527"/>
      <c r="AO42" s="527"/>
      <c r="AP42" s="527"/>
      <c r="AQ42" s="547"/>
      <c r="AR42" s="2247" t="s">
        <v>2038</v>
      </c>
      <c r="AS42" s="547"/>
      <c r="AU42" s="2030" t="s">
        <v>846</v>
      </c>
      <c r="AV42" s="528"/>
      <c r="AW42" s="525"/>
      <c r="AX42" s="528"/>
      <c r="AY42" s="527" t="s">
        <v>1228</v>
      </c>
      <c r="AZ42" s="527"/>
      <c r="BA42" s="527"/>
      <c r="BB42" s="527"/>
      <c r="BC42" s="527"/>
      <c r="BE42" s="573"/>
      <c r="BF42" s="2244" t="s">
        <v>2039</v>
      </c>
      <c r="BG42" s="1810" t="s">
        <v>847</v>
      </c>
      <c r="BH42" s="527"/>
      <c r="BI42" s="525" t="s">
        <v>1231</v>
      </c>
      <c r="BJ42" s="525"/>
      <c r="BK42" s="527"/>
      <c r="BL42" s="527"/>
      <c r="BM42" s="527"/>
      <c r="BN42" s="2031"/>
      <c r="BO42" s="2248" t="s">
        <v>2040</v>
      </c>
      <c r="BP42" s="547"/>
    </row>
    <row r="43" spans="1:69" ht="18" customHeight="1">
      <c r="A43" s="1393">
        <v>40909</v>
      </c>
      <c r="B43" s="1394">
        <v>40909</v>
      </c>
      <c r="C43" s="1395">
        <v>40909</v>
      </c>
      <c r="D43" s="537">
        <v>666736</v>
      </c>
      <c r="E43" s="537">
        <v>683652</v>
      </c>
      <c r="F43" s="537">
        <v>568525</v>
      </c>
      <c r="G43" s="537">
        <v>20467</v>
      </c>
      <c r="H43" s="537">
        <v>94660</v>
      </c>
      <c r="I43" s="537">
        <v>56775</v>
      </c>
      <c r="J43" s="537">
        <v>37884</v>
      </c>
      <c r="K43" s="537">
        <v>4024</v>
      </c>
      <c r="L43" s="537">
        <v>107084</v>
      </c>
      <c r="M43" s="537">
        <v>357</v>
      </c>
      <c r="N43" s="537">
        <v>356</v>
      </c>
      <c r="O43" s="537">
        <v>11</v>
      </c>
      <c r="P43" s="537">
        <v>119</v>
      </c>
      <c r="Q43" s="537">
        <v>226</v>
      </c>
      <c r="R43" s="537" t="s">
        <v>21</v>
      </c>
      <c r="S43" s="537">
        <v>226</v>
      </c>
      <c r="T43" s="537" t="s">
        <v>21</v>
      </c>
      <c r="U43" s="537">
        <v>9</v>
      </c>
      <c r="V43" s="597">
        <v>40909</v>
      </c>
      <c r="W43" s="598">
        <v>40909</v>
      </c>
      <c r="X43" s="1393">
        <v>40909</v>
      </c>
      <c r="Y43" s="1394">
        <v>40909</v>
      </c>
      <c r="Z43" s="1395">
        <v>40909</v>
      </c>
      <c r="AA43" s="537">
        <v>369675</v>
      </c>
      <c r="AB43" s="537">
        <v>366210</v>
      </c>
      <c r="AC43" s="537">
        <v>295417</v>
      </c>
      <c r="AD43" s="537">
        <v>5920</v>
      </c>
      <c r="AE43" s="537">
        <v>64873</v>
      </c>
      <c r="AF43" s="537">
        <v>42680</v>
      </c>
      <c r="AG43" s="537">
        <v>22193</v>
      </c>
      <c r="AH43" s="537">
        <v>3005</v>
      </c>
      <c r="AI43" s="537">
        <v>36977</v>
      </c>
      <c r="AJ43" s="537">
        <v>262930</v>
      </c>
      <c r="AK43" s="537">
        <v>289587</v>
      </c>
      <c r="AL43" s="537">
        <v>289587</v>
      </c>
      <c r="AM43" s="537" t="s">
        <v>21</v>
      </c>
      <c r="AN43" s="537" t="s">
        <v>21</v>
      </c>
      <c r="AO43" s="537" t="s">
        <v>21</v>
      </c>
      <c r="AP43" s="537" t="s">
        <v>21</v>
      </c>
      <c r="AQ43" s="537" t="s">
        <v>21</v>
      </c>
      <c r="AR43" s="537">
        <v>77569</v>
      </c>
      <c r="AS43" s="597">
        <v>40909</v>
      </c>
      <c r="AT43" s="598">
        <v>40909</v>
      </c>
      <c r="AU43" s="1393">
        <v>40909</v>
      </c>
      <c r="AV43" s="1394">
        <v>40909</v>
      </c>
      <c r="AW43" s="1395">
        <v>40909</v>
      </c>
      <c r="AX43" s="537">
        <v>1371112</v>
      </c>
      <c r="AY43" s="537">
        <v>1333411</v>
      </c>
      <c r="AZ43" s="537">
        <v>1333411</v>
      </c>
      <c r="BA43" s="537" t="s">
        <v>21</v>
      </c>
      <c r="BB43" s="537" t="s">
        <v>21</v>
      </c>
      <c r="BC43" s="537" t="s">
        <v>21</v>
      </c>
      <c r="BD43" s="537" t="s">
        <v>21</v>
      </c>
      <c r="BE43" s="537" t="s">
        <v>21</v>
      </c>
      <c r="BF43" s="537">
        <v>150003</v>
      </c>
      <c r="BG43" s="537">
        <v>378089</v>
      </c>
      <c r="BH43" s="537">
        <v>378084</v>
      </c>
      <c r="BI43" s="537">
        <v>127154</v>
      </c>
      <c r="BJ43" s="537">
        <v>195480</v>
      </c>
      <c r="BK43" s="537">
        <v>55450</v>
      </c>
      <c r="BL43" s="537">
        <v>47431</v>
      </c>
      <c r="BM43" s="537">
        <v>8019</v>
      </c>
      <c r="BN43" s="537" t="s">
        <v>22</v>
      </c>
      <c r="BO43" s="540" t="s">
        <v>22</v>
      </c>
      <c r="BP43" s="2028">
        <v>40909</v>
      </c>
      <c r="BQ43" s="598">
        <v>40909</v>
      </c>
    </row>
    <row r="44" spans="1:69" ht="15" customHeight="1">
      <c r="A44" s="577"/>
      <c r="B44" s="576">
        <v>41275</v>
      </c>
      <c r="C44" s="578"/>
      <c r="D44" s="542">
        <v>747584</v>
      </c>
      <c r="E44" s="542">
        <v>740269</v>
      </c>
      <c r="F44" s="542">
        <v>637703</v>
      </c>
      <c r="G44" s="542">
        <v>18367</v>
      </c>
      <c r="H44" s="542">
        <v>84199</v>
      </c>
      <c r="I44" s="542">
        <v>51203</v>
      </c>
      <c r="J44" s="542">
        <v>32996</v>
      </c>
      <c r="K44" s="542">
        <v>5597</v>
      </c>
      <c r="L44" s="542">
        <v>108750</v>
      </c>
      <c r="M44" s="542">
        <v>250</v>
      </c>
      <c r="N44" s="542">
        <v>245</v>
      </c>
      <c r="O44" s="542" t="s">
        <v>21</v>
      </c>
      <c r="P44" s="542">
        <v>99</v>
      </c>
      <c r="Q44" s="542">
        <v>146</v>
      </c>
      <c r="R44" s="542" t="s">
        <v>21</v>
      </c>
      <c r="S44" s="542">
        <v>146</v>
      </c>
      <c r="T44" s="542" t="s">
        <v>21</v>
      </c>
      <c r="U44" s="542">
        <v>12</v>
      </c>
      <c r="V44" s="538">
        <v>41275</v>
      </c>
      <c r="W44" s="539">
        <v>41275</v>
      </c>
      <c r="X44" s="577"/>
      <c r="Y44" s="576">
        <v>41275</v>
      </c>
      <c r="Z44" s="578"/>
      <c r="AA44" s="542">
        <v>347480</v>
      </c>
      <c r="AB44" s="542">
        <v>346413</v>
      </c>
      <c r="AC44" s="542">
        <v>282702</v>
      </c>
      <c r="AD44" s="542">
        <v>6186</v>
      </c>
      <c r="AE44" s="542">
        <v>57525</v>
      </c>
      <c r="AF44" s="542">
        <v>40169</v>
      </c>
      <c r="AG44" s="542">
        <v>17356</v>
      </c>
      <c r="AH44" s="542">
        <v>4244</v>
      </c>
      <c r="AI44" s="542">
        <v>33802</v>
      </c>
      <c r="AJ44" s="542">
        <v>406191</v>
      </c>
      <c r="AK44" s="542">
        <v>398942</v>
      </c>
      <c r="AL44" s="542">
        <v>398942</v>
      </c>
      <c r="AM44" s="542" t="s">
        <v>21</v>
      </c>
      <c r="AN44" s="542" t="s">
        <v>21</v>
      </c>
      <c r="AO44" s="542" t="s">
        <v>21</v>
      </c>
      <c r="AP44" s="542" t="s">
        <v>21</v>
      </c>
      <c r="AQ44" s="542" t="s">
        <v>21</v>
      </c>
      <c r="AR44" s="542">
        <v>84818</v>
      </c>
      <c r="AS44" s="538">
        <v>41275</v>
      </c>
      <c r="AT44" s="539">
        <v>41275</v>
      </c>
      <c r="AU44" s="577"/>
      <c r="AV44" s="576">
        <v>41275</v>
      </c>
      <c r="AW44" s="578"/>
      <c r="AX44" s="542">
        <v>1369368</v>
      </c>
      <c r="AY44" s="542">
        <v>1373063</v>
      </c>
      <c r="AZ44" s="542">
        <v>1373063</v>
      </c>
      <c r="BA44" s="542" t="s">
        <v>21</v>
      </c>
      <c r="BB44" s="542" t="s">
        <v>21</v>
      </c>
      <c r="BC44" s="542" t="s">
        <v>21</v>
      </c>
      <c r="BD44" s="542" t="s">
        <v>21</v>
      </c>
      <c r="BE44" s="542" t="s">
        <v>21</v>
      </c>
      <c r="BF44" s="542">
        <v>146309</v>
      </c>
      <c r="BG44" s="542">
        <v>374925</v>
      </c>
      <c r="BH44" s="542">
        <v>374926</v>
      </c>
      <c r="BI44" s="542">
        <v>128122</v>
      </c>
      <c r="BJ44" s="542">
        <v>185574</v>
      </c>
      <c r="BK44" s="542">
        <v>61230</v>
      </c>
      <c r="BL44" s="542">
        <v>50959</v>
      </c>
      <c r="BM44" s="542">
        <v>10271</v>
      </c>
      <c r="BN44" s="542" t="s">
        <v>22</v>
      </c>
      <c r="BO44" s="603" t="s">
        <v>22</v>
      </c>
      <c r="BP44" s="2029">
        <v>41275</v>
      </c>
      <c r="BQ44" s="539">
        <v>41275</v>
      </c>
    </row>
    <row r="45" spans="1:69" ht="15" customHeight="1">
      <c r="A45" s="577"/>
      <c r="B45" s="576">
        <v>41640</v>
      </c>
      <c r="C45" s="578"/>
      <c r="D45" s="542">
        <v>585676</v>
      </c>
      <c r="E45" s="542">
        <v>596521</v>
      </c>
      <c r="F45" s="542">
        <v>502976</v>
      </c>
      <c r="G45" s="542">
        <v>15924</v>
      </c>
      <c r="H45" s="542">
        <v>77622</v>
      </c>
      <c r="I45" s="542">
        <v>43194</v>
      </c>
      <c r="J45" s="542">
        <v>34428</v>
      </c>
      <c r="K45" s="542">
        <v>5988</v>
      </c>
      <c r="L45" s="542">
        <v>91913</v>
      </c>
      <c r="M45" s="542">
        <v>235</v>
      </c>
      <c r="N45" s="542">
        <v>235</v>
      </c>
      <c r="O45" s="542" t="s">
        <v>21</v>
      </c>
      <c r="P45" s="542">
        <v>102</v>
      </c>
      <c r="Q45" s="542">
        <v>133</v>
      </c>
      <c r="R45" s="542" t="s">
        <v>21</v>
      </c>
      <c r="S45" s="542">
        <v>133</v>
      </c>
      <c r="T45" s="542" t="s">
        <v>21</v>
      </c>
      <c r="U45" s="542">
        <v>12</v>
      </c>
      <c r="V45" s="538">
        <v>41640</v>
      </c>
      <c r="W45" s="539">
        <v>41640</v>
      </c>
      <c r="X45" s="577"/>
      <c r="Y45" s="576">
        <v>41640</v>
      </c>
      <c r="Z45" s="578"/>
      <c r="AA45" s="542">
        <v>286625</v>
      </c>
      <c r="AB45" s="542">
        <v>284351</v>
      </c>
      <c r="AC45" s="542">
        <v>225296</v>
      </c>
      <c r="AD45" s="542">
        <v>6163</v>
      </c>
      <c r="AE45" s="542">
        <v>52892</v>
      </c>
      <c r="AF45" s="542">
        <v>35245</v>
      </c>
      <c r="AG45" s="542">
        <v>17647</v>
      </c>
      <c r="AH45" s="542">
        <v>5008</v>
      </c>
      <c r="AI45" s="542">
        <v>31073</v>
      </c>
      <c r="AJ45" s="542">
        <v>277242</v>
      </c>
      <c r="AK45" s="542">
        <v>295328</v>
      </c>
      <c r="AL45" s="542">
        <v>295328</v>
      </c>
      <c r="AM45" s="542" t="s">
        <v>21</v>
      </c>
      <c r="AN45" s="542" t="s">
        <v>21</v>
      </c>
      <c r="AO45" s="542" t="s">
        <v>21</v>
      </c>
      <c r="AP45" s="542" t="s">
        <v>21</v>
      </c>
      <c r="AQ45" s="542" t="s">
        <v>21</v>
      </c>
      <c r="AR45" s="542">
        <v>66732</v>
      </c>
      <c r="AS45" s="538">
        <v>41640</v>
      </c>
      <c r="AT45" s="539">
        <v>41640</v>
      </c>
      <c r="AU45" s="577"/>
      <c r="AV45" s="576">
        <v>41640</v>
      </c>
      <c r="AW45" s="578"/>
      <c r="AX45" s="542">
        <v>1394017</v>
      </c>
      <c r="AY45" s="542">
        <v>1395063</v>
      </c>
      <c r="AZ45" s="542">
        <v>1395063</v>
      </c>
      <c r="BA45" s="542" t="s">
        <v>21</v>
      </c>
      <c r="BB45" s="542" t="s">
        <v>21</v>
      </c>
      <c r="BC45" s="542" t="s">
        <v>21</v>
      </c>
      <c r="BD45" s="542" t="s">
        <v>21</v>
      </c>
      <c r="BE45" s="542" t="s">
        <v>21</v>
      </c>
      <c r="BF45" s="542">
        <v>145262</v>
      </c>
      <c r="BG45" s="542">
        <v>395700</v>
      </c>
      <c r="BH45" s="542">
        <v>395710</v>
      </c>
      <c r="BI45" s="542">
        <v>118280</v>
      </c>
      <c r="BJ45" s="542">
        <v>212343</v>
      </c>
      <c r="BK45" s="542">
        <v>65087</v>
      </c>
      <c r="BL45" s="542">
        <v>53720</v>
      </c>
      <c r="BM45" s="542">
        <v>11367</v>
      </c>
      <c r="BN45" s="542" t="s">
        <v>22</v>
      </c>
      <c r="BO45" s="603" t="s">
        <v>22</v>
      </c>
      <c r="BP45" s="2029">
        <v>41640</v>
      </c>
      <c r="BQ45" s="539">
        <v>41640</v>
      </c>
    </row>
    <row r="46" spans="1:69" ht="15" customHeight="1">
      <c r="A46" s="577"/>
      <c r="B46" s="576">
        <v>42005</v>
      </c>
      <c r="C46" s="578"/>
      <c r="D46" s="542">
        <v>615366</v>
      </c>
      <c r="E46" s="542">
        <v>633522</v>
      </c>
      <c r="F46" s="542">
        <v>546772</v>
      </c>
      <c r="G46" s="542">
        <v>16873</v>
      </c>
      <c r="H46" s="542">
        <v>69877</v>
      </c>
      <c r="I46" s="542">
        <v>44115</v>
      </c>
      <c r="J46" s="542">
        <v>25762</v>
      </c>
      <c r="K46" s="542">
        <v>4829</v>
      </c>
      <c r="L46" s="542">
        <v>68934</v>
      </c>
      <c r="M46" s="542">
        <v>170</v>
      </c>
      <c r="N46" s="542">
        <v>171</v>
      </c>
      <c r="O46" s="542" t="s">
        <v>21</v>
      </c>
      <c r="P46" s="542">
        <v>61</v>
      </c>
      <c r="Q46" s="542">
        <v>110</v>
      </c>
      <c r="R46" s="542" t="s">
        <v>21</v>
      </c>
      <c r="S46" s="542">
        <v>110</v>
      </c>
      <c r="T46" s="542" t="s">
        <v>21</v>
      </c>
      <c r="U46" s="542">
        <v>11</v>
      </c>
      <c r="V46" s="538">
        <v>42005</v>
      </c>
      <c r="W46" s="539">
        <v>42005</v>
      </c>
      <c r="X46" s="577"/>
      <c r="Y46" s="576">
        <v>42005</v>
      </c>
      <c r="Z46" s="578"/>
      <c r="AA46" s="542">
        <v>257391</v>
      </c>
      <c r="AB46" s="542">
        <v>259126</v>
      </c>
      <c r="AC46" s="542">
        <v>204062</v>
      </c>
      <c r="AD46" s="542">
        <v>5966</v>
      </c>
      <c r="AE46" s="542">
        <v>49098</v>
      </c>
      <c r="AF46" s="542">
        <v>34607</v>
      </c>
      <c r="AG46" s="542">
        <v>14491</v>
      </c>
      <c r="AH46" s="542">
        <v>3757</v>
      </c>
      <c r="AI46" s="542">
        <v>25577</v>
      </c>
      <c r="AJ46" s="542">
        <v>373923</v>
      </c>
      <c r="AK46" s="542">
        <v>397549</v>
      </c>
      <c r="AL46" s="542">
        <v>397549</v>
      </c>
      <c r="AM46" s="542" t="s">
        <v>21</v>
      </c>
      <c r="AN46" s="542" t="s">
        <v>21</v>
      </c>
      <c r="AO46" s="542" t="s">
        <v>21</v>
      </c>
      <c r="AP46" s="542" t="s">
        <v>21</v>
      </c>
      <c r="AQ46" s="542" t="s">
        <v>21</v>
      </c>
      <c r="AR46" s="542">
        <v>43106</v>
      </c>
      <c r="AS46" s="538">
        <v>42005</v>
      </c>
      <c r="AT46" s="539">
        <v>42005</v>
      </c>
      <c r="AU46" s="577"/>
      <c r="AV46" s="576">
        <v>42005</v>
      </c>
      <c r="AW46" s="578"/>
      <c r="AX46" s="542">
        <v>1396198</v>
      </c>
      <c r="AY46" s="542">
        <v>1391230</v>
      </c>
      <c r="AZ46" s="542">
        <v>1391230</v>
      </c>
      <c r="BA46" s="542" t="s">
        <v>21</v>
      </c>
      <c r="BB46" s="542" t="s">
        <v>21</v>
      </c>
      <c r="BC46" s="542" t="s">
        <v>21</v>
      </c>
      <c r="BD46" s="542" t="s">
        <v>21</v>
      </c>
      <c r="BE46" s="542" t="s">
        <v>21</v>
      </c>
      <c r="BF46" s="542">
        <v>158764</v>
      </c>
      <c r="BG46" s="542">
        <v>398339</v>
      </c>
      <c r="BH46" s="542">
        <v>398332</v>
      </c>
      <c r="BI46" s="542">
        <v>85860</v>
      </c>
      <c r="BJ46" s="542">
        <v>241071</v>
      </c>
      <c r="BK46" s="542">
        <v>71401</v>
      </c>
      <c r="BL46" s="542">
        <v>52255</v>
      </c>
      <c r="BM46" s="542">
        <v>19146</v>
      </c>
      <c r="BN46" s="542" t="s">
        <v>22</v>
      </c>
      <c r="BO46" s="603" t="s">
        <v>22</v>
      </c>
      <c r="BP46" s="2029">
        <v>42005</v>
      </c>
      <c r="BQ46" s="539">
        <v>42005</v>
      </c>
    </row>
    <row r="47" spans="1:69" ht="15" customHeight="1">
      <c r="A47" s="577"/>
      <c r="B47" s="576">
        <v>42370</v>
      </c>
      <c r="C47" s="578"/>
      <c r="D47" s="542">
        <v>518743</v>
      </c>
      <c r="E47" s="542">
        <v>515647</v>
      </c>
      <c r="F47" s="542">
        <v>443791</v>
      </c>
      <c r="G47" s="542">
        <v>17240</v>
      </c>
      <c r="H47" s="542">
        <v>54616</v>
      </c>
      <c r="I47" s="542">
        <v>30026</v>
      </c>
      <c r="J47" s="542">
        <v>24590</v>
      </c>
      <c r="K47" s="542">
        <v>371</v>
      </c>
      <c r="L47" s="542">
        <v>71635</v>
      </c>
      <c r="M47" s="542">
        <v>178</v>
      </c>
      <c r="N47" s="542">
        <v>180</v>
      </c>
      <c r="O47" s="542" t="s">
        <v>21</v>
      </c>
      <c r="P47" s="542">
        <v>80</v>
      </c>
      <c r="Q47" s="542">
        <v>100</v>
      </c>
      <c r="R47" s="542" t="s">
        <v>21</v>
      </c>
      <c r="S47" s="542">
        <v>100</v>
      </c>
      <c r="T47" s="542" t="s">
        <v>21</v>
      </c>
      <c r="U47" s="542">
        <v>9</v>
      </c>
      <c r="V47" s="538">
        <v>42370</v>
      </c>
      <c r="W47" s="539">
        <v>42370</v>
      </c>
      <c r="X47" s="577"/>
      <c r="Y47" s="576">
        <v>42370</v>
      </c>
      <c r="Z47" s="578"/>
      <c r="AA47" s="542">
        <v>222914</v>
      </c>
      <c r="AB47" s="542">
        <v>223571</v>
      </c>
      <c r="AC47" s="542">
        <v>180313</v>
      </c>
      <c r="AD47" s="542">
        <v>5877</v>
      </c>
      <c r="AE47" s="542">
        <v>37381</v>
      </c>
      <c r="AF47" s="542">
        <v>22784</v>
      </c>
      <c r="AG47" s="542">
        <v>14597</v>
      </c>
      <c r="AH47" s="542">
        <v>68</v>
      </c>
      <c r="AI47" s="542">
        <v>24852</v>
      </c>
      <c r="AJ47" s="542">
        <v>297505</v>
      </c>
      <c r="AK47" s="542">
        <v>291056</v>
      </c>
      <c r="AL47" s="542">
        <v>291056</v>
      </c>
      <c r="AM47" s="542" t="s">
        <v>21</v>
      </c>
      <c r="AN47" s="542" t="s">
        <v>21</v>
      </c>
      <c r="AO47" s="542" t="s">
        <v>21</v>
      </c>
      <c r="AP47" s="542" t="s">
        <v>21</v>
      </c>
      <c r="AQ47" s="542" t="s">
        <v>21</v>
      </c>
      <c r="AR47" s="542">
        <v>49555</v>
      </c>
      <c r="AS47" s="538">
        <v>42370</v>
      </c>
      <c r="AT47" s="539">
        <v>42370</v>
      </c>
      <c r="AU47" s="577"/>
      <c r="AV47" s="576">
        <v>42370</v>
      </c>
      <c r="AW47" s="578"/>
      <c r="AX47" s="542">
        <v>1360290</v>
      </c>
      <c r="AY47" s="542">
        <v>1356746</v>
      </c>
      <c r="AZ47" s="542">
        <v>1356746</v>
      </c>
      <c r="BA47" s="542" t="s">
        <v>21</v>
      </c>
      <c r="BB47" s="542" t="s">
        <v>21</v>
      </c>
      <c r="BC47" s="542" t="s">
        <v>21</v>
      </c>
      <c r="BD47" s="542" t="s">
        <v>21</v>
      </c>
      <c r="BE47" s="542" t="s">
        <v>21</v>
      </c>
      <c r="BF47" s="542">
        <v>162313</v>
      </c>
      <c r="BG47" s="542">
        <v>423762</v>
      </c>
      <c r="BH47" s="542">
        <v>423773</v>
      </c>
      <c r="BI47" s="542">
        <v>34292</v>
      </c>
      <c r="BJ47" s="542">
        <v>314408</v>
      </c>
      <c r="BK47" s="542">
        <v>75073</v>
      </c>
      <c r="BL47" s="542">
        <v>50168</v>
      </c>
      <c r="BM47" s="542">
        <v>24905</v>
      </c>
      <c r="BN47" s="542" t="s">
        <v>22</v>
      </c>
      <c r="BO47" s="603" t="s">
        <v>22</v>
      </c>
      <c r="BP47" s="2029">
        <v>42370</v>
      </c>
      <c r="BQ47" s="539">
        <v>42370</v>
      </c>
    </row>
    <row r="48" spans="1:69" ht="7.5" customHeight="1">
      <c r="A48" s="577"/>
      <c r="B48" s="579"/>
      <c r="C48" s="578"/>
      <c r="D48" s="545"/>
      <c r="E48" s="545"/>
      <c r="F48" s="545"/>
      <c r="G48" s="545"/>
      <c r="H48" s="545"/>
      <c r="I48" s="545"/>
      <c r="J48" s="545"/>
      <c r="K48" s="545"/>
      <c r="L48" s="545"/>
      <c r="M48" s="545"/>
      <c r="N48" s="545"/>
      <c r="O48" s="545"/>
      <c r="P48" s="545"/>
      <c r="Q48" s="545"/>
      <c r="R48" s="545"/>
      <c r="S48" s="545"/>
      <c r="T48" s="545"/>
      <c r="U48" s="545"/>
      <c r="V48" s="546"/>
      <c r="W48" s="547"/>
      <c r="X48" s="577"/>
      <c r="Y48" s="579"/>
      <c r="Z48" s="578"/>
      <c r="AA48" s="545"/>
      <c r="AB48" s="545"/>
      <c r="AC48" s="545"/>
      <c r="AD48" s="545"/>
      <c r="AE48" s="545"/>
      <c r="AF48" s="545"/>
      <c r="AG48" s="545"/>
      <c r="AH48" s="545"/>
      <c r="AI48" s="545"/>
      <c r="AJ48" s="545"/>
      <c r="AK48" s="545"/>
      <c r="AL48" s="545"/>
      <c r="AM48" s="545"/>
      <c r="AN48" s="545"/>
      <c r="AO48" s="545"/>
      <c r="AP48" s="545"/>
      <c r="AQ48" s="545"/>
      <c r="AR48" s="545"/>
      <c r="AS48" s="546"/>
      <c r="AT48" s="547"/>
      <c r="AU48" s="577"/>
      <c r="AV48" s="579"/>
      <c r="AW48" s="578"/>
      <c r="AX48" s="545"/>
      <c r="AY48" s="545"/>
      <c r="AZ48" s="545"/>
      <c r="BA48" s="545"/>
      <c r="BB48" s="545"/>
      <c r="BC48" s="545"/>
      <c r="BD48" s="545"/>
      <c r="BE48" s="545"/>
      <c r="BF48" s="545"/>
      <c r="BG48" s="545"/>
      <c r="BH48" s="545"/>
      <c r="BI48" s="545"/>
      <c r="BJ48" s="545"/>
      <c r="BK48" s="545"/>
      <c r="BL48" s="545"/>
      <c r="BM48" s="545"/>
      <c r="BN48" s="545"/>
      <c r="BO48" s="545"/>
      <c r="BP48" s="546"/>
      <c r="BQ48" s="547"/>
    </row>
    <row r="49" spans="1:69" ht="15" customHeight="1">
      <c r="A49" s="580">
        <v>41730</v>
      </c>
      <c r="B49" s="581">
        <v>41730</v>
      </c>
      <c r="C49" s="582">
        <v>41730</v>
      </c>
      <c r="D49" s="549">
        <v>605230</v>
      </c>
      <c r="E49" s="549">
        <v>583029</v>
      </c>
      <c r="F49" s="549">
        <v>489213</v>
      </c>
      <c r="G49" s="549">
        <v>16445</v>
      </c>
      <c r="H49" s="549">
        <v>77372</v>
      </c>
      <c r="I49" s="549">
        <v>43664</v>
      </c>
      <c r="J49" s="549">
        <v>33708</v>
      </c>
      <c r="K49" s="549">
        <v>6135</v>
      </c>
      <c r="L49" s="549">
        <v>98868</v>
      </c>
      <c r="M49" s="549">
        <v>214</v>
      </c>
      <c r="N49" s="549">
        <v>211</v>
      </c>
      <c r="O49" s="549" t="s">
        <v>21</v>
      </c>
      <c r="P49" s="549">
        <v>87</v>
      </c>
      <c r="Q49" s="549">
        <v>124</v>
      </c>
      <c r="R49" s="549" t="s">
        <v>21</v>
      </c>
      <c r="S49" s="549">
        <v>124</v>
      </c>
      <c r="T49" s="549" t="s">
        <v>21</v>
      </c>
      <c r="U49" s="549">
        <v>11</v>
      </c>
      <c r="V49" s="550">
        <v>41730</v>
      </c>
      <c r="W49" s="551">
        <v>41730</v>
      </c>
      <c r="X49" s="580">
        <v>41730</v>
      </c>
      <c r="Y49" s="581">
        <v>41730</v>
      </c>
      <c r="Z49" s="582">
        <v>41730</v>
      </c>
      <c r="AA49" s="549">
        <v>272221</v>
      </c>
      <c r="AB49" s="549">
        <v>271948</v>
      </c>
      <c r="AC49" s="549">
        <v>212840</v>
      </c>
      <c r="AD49" s="549">
        <v>6124</v>
      </c>
      <c r="AE49" s="549">
        <v>52984</v>
      </c>
      <c r="AF49" s="549">
        <v>35446</v>
      </c>
      <c r="AG49" s="549">
        <v>17538</v>
      </c>
      <c r="AH49" s="549">
        <v>5126</v>
      </c>
      <c r="AI49" s="549">
        <v>25875</v>
      </c>
      <c r="AJ49" s="549">
        <v>322316</v>
      </c>
      <c r="AK49" s="549">
        <v>294950</v>
      </c>
      <c r="AL49" s="549">
        <v>294950</v>
      </c>
      <c r="AM49" s="549" t="s">
        <v>21</v>
      </c>
      <c r="AN49" s="549" t="s">
        <v>21</v>
      </c>
      <c r="AO49" s="549" t="s">
        <v>21</v>
      </c>
      <c r="AP49" s="549" t="s">
        <v>21</v>
      </c>
      <c r="AQ49" s="549" t="s">
        <v>21</v>
      </c>
      <c r="AR49" s="549">
        <v>82348</v>
      </c>
      <c r="AS49" s="550">
        <v>41730</v>
      </c>
      <c r="AT49" s="551">
        <v>41730</v>
      </c>
      <c r="AU49" s="580">
        <v>41730</v>
      </c>
      <c r="AV49" s="581">
        <v>41730</v>
      </c>
      <c r="AW49" s="582">
        <v>41730</v>
      </c>
      <c r="AX49" s="549">
        <v>1377077</v>
      </c>
      <c r="AY49" s="549">
        <v>1408806</v>
      </c>
      <c r="AZ49" s="549">
        <v>1408806</v>
      </c>
      <c r="BA49" s="549" t="s">
        <v>21</v>
      </c>
      <c r="BB49" s="549" t="s">
        <v>21</v>
      </c>
      <c r="BC49" s="549" t="s">
        <v>21</v>
      </c>
      <c r="BD49" s="549" t="s">
        <v>21</v>
      </c>
      <c r="BE49" s="549" t="s">
        <v>21</v>
      </c>
      <c r="BF49" s="549">
        <v>177892</v>
      </c>
      <c r="BG49" s="549">
        <v>394546</v>
      </c>
      <c r="BH49" s="549">
        <v>394550</v>
      </c>
      <c r="BI49" s="549">
        <v>108908</v>
      </c>
      <c r="BJ49" s="549">
        <v>219731</v>
      </c>
      <c r="BK49" s="549">
        <v>65911</v>
      </c>
      <c r="BL49" s="549">
        <v>53509</v>
      </c>
      <c r="BM49" s="549">
        <v>12402</v>
      </c>
      <c r="BN49" s="549" t="s">
        <v>22</v>
      </c>
      <c r="BO49" s="549" t="s">
        <v>22</v>
      </c>
      <c r="BP49" s="550">
        <v>41730</v>
      </c>
      <c r="BQ49" s="551">
        <v>41730</v>
      </c>
    </row>
    <row r="50" spans="1:69" ht="15" customHeight="1">
      <c r="A50" s="583"/>
      <c r="B50" s="581">
        <v>42095</v>
      </c>
      <c r="C50" s="584"/>
      <c r="D50" s="549">
        <v>609519</v>
      </c>
      <c r="E50" s="549">
        <v>633813</v>
      </c>
      <c r="F50" s="549">
        <v>549701</v>
      </c>
      <c r="G50" s="549">
        <v>16436</v>
      </c>
      <c r="H50" s="549">
        <v>67676</v>
      </c>
      <c r="I50" s="549">
        <v>42001</v>
      </c>
      <c r="J50" s="549">
        <v>25675</v>
      </c>
      <c r="K50" s="549">
        <v>3151</v>
      </c>
      <c r="L50" s="549">
        <v>71426</v>
      </c>
      <c r="M50" s="549">
        <v>181</v>
      </c>
      <c r="N50" s="549">
        <v>182</v>
      </c>
      <c r="O50" s="549" t="s">
        <v>21</v>
      </c>
      <c r="P50" s="549">
        <v>67</v>
      </c>
      <c r="Q50" s="549">
        <v>115</v>
      </c>
      <c r="R50" s="549" t="s">
        <v>21</v>
      </c>
      <c r="S50" s="549">
        <v>115</v>
      </c>
      <c r="T50" s="549" t="s">
        <v>21</v>
      </c>
      <c r="U50" s="549">
        <v>10</v>
      </c>
      <c r="V50" s="550">
        <v>42095</v>
      </c>
      <c r="W50" s="551">
        <v>42095</v>
      </c>
      <c r="X50" s="583"/>
      <c r="Y50" s="581">
        <v>42095</v>
      </c>
      <c r="Z50" s="584"/>
      <c r="AA50" s="549">
        <v>256157</v>
      </c>
      <c r="AB50" s="549">
        <v>260201</v>
      </c>
      <c r="AC50" s="549">
        <v>206356</v>
      </c>
      <c r="AD50" s="549">
        <v>6040</v>
      </c>
      <c r="AE50" s="549">
        <v>47805</v>
      </c>
      <c r="AF50" s="549">
        <v>32599</v>
      </c>
      <c r="AG50" s="549">
        <v>15206</v>
      </c>
      <c r="AH50" s="549">
        <v>2286</v>
      </c>
      <c r="AI50" s="549">
        <v>19542</v>
      </c>
      <c r="AJ50" s="549">
        <v>371782</v>
      </c>
      <c r="AK50" s="549">
        <v>398757</v>
      </c>
      <c r="AL50" s="549">
        <v>398757</v>
      </c>
      <c r="AM50" s="549" t="s">
        <v>21</v>
      </c>
      <c r="AN50" s="549" t="s">
        <v>21</v>
      </c>
      <c r="AO50" s="549" t="s">
        <v>21</v>
      </c>
      <c r="AP50" s="549" t="s">
        <v>21</v>
      </c>
      <c r="AQ50" s="549" t="s">
        <v>21</v>
      </c>
      <c r="AR50" s="549">
        <v>55373</v>
      </c>
      <c r="AS50" s="550">
        <v>42095</v>
      </c>
      <c r="AT50" s="551">
        <v>42095</v>
      </c>
      <c r="AU50" s="583"/>
      <c r="AV50" s="581">
        <v>42095</v>
      </c>
      <c r="AW50" s="584"/>
      <c r="AX50" s="549">
        <v>1401283</v>
      </c>
      <c r="AY50" s="549">
        <v>1367980</v>
      </c>
      <c r="AZ50" s="549">
        <v>1367980</v>
      </c>
      <c r="BA50" s="549" t="s">
        <v>21</v>
      </c>
      <c r="BB50" s="549" t="s">
        <v>21</v>
      </c>
      <c r="BC50" s="549" t="s">
        <v>21</v>
      </c>
      <c r="BD50" s="549" t="s">
        <v>21</v>
      </c>
      <c r="BE50" s="549" t="s">
        <v>21</v>
      </c>
      <c r="BF50" s="549">
        <v>211196</v>
      </c>
      <c r="BG50" s="549">
        <v>405774</v>
      </c>
      <c r="BH50" s="549">
        <v>405776</v>
      </c>
      <c r="BI50" s="549">
        <v>72360</v>
      </c>
      <c r="BJ50" s="549">
        <v>261358</v>
      </c>
      <c r="BK50" s="549">
        <v>72058</v>
      </c>
      <c r="BL50" s="549">
        <v>51704</v>
      </c>
      <c r="BM50" s="549">
        <v>20354</v>
      </c>
      <c r="BN50" s="549" t="s">
        <v>22</v>
      </c>
      <c r="BO50" s="549" t="s">
        <v>22</v>
      </c>
      <c r="BP50" s="550">
        <v>42095</v>
      </c>
      <c r="BQ50" s="551">
        <v>42095</v>
      </c>
    </row>
    <row r="51" spans="1:69" ht="7.5" customHeight="1">
      <c r="A51" s="583"/>
      <c r="B51" s="585"/>
      <c r="C51" s="584"/>
      <c r="D51" s="549"/>
      <c r="E51" s="549"/>
      <c r="F51" s="549"/>
      <c r="G51" s="549"/>
      <c r="H51" s="549"/>
      <c r="I51" s="549"/>
      <c r="J51" s="549"/>
      <c r="K51" s="549"/>
      <c r="L51" s="549"/>
      <c r="M51" s="549"/>
      <c r="N51" s="549"/>
      <c r="O51" s="549"/>
      <c r="P51" s="549"/>
      <c r="Q51" s="549"/>
      <c r="R51" s="549"/>
      <c r="S51" s="549"/>
      <c r="T51" s="549"/>
      <c r="U51" s="549"/>
      <c r="V51" s="546"/>
      <c r="W51" s="547"/>
      <c r="X51" s="583"/>
      <c r="Y51" s="585"/>
      <c r="Z51" s="584"/>
      <c r="AA51" s="549"/>
      <c r="AB51" s="549"/>
      <c r="AC51" s="549"/>
      <c r="AD51" s="549"/>
      <c r="AE51" s="549"/>
      <c r="AF51" s="549"/>
      <c r="AG51" s="549"/>
      <c r="AH51" s="549"/>
      <c r="AI51" s="549"/>
      <c r="AJ51" s="549"/>
      <c r="AK51" s="549"/>
      <c r="AL51" s="549"/>
      <c r="AM51" s="549"/>
      <c r="AN51" s="549"/>
      <c r="AO51" s="549"/>
      <c r="AP51" s="549"/>
      <c r="AQ51" s="549"/>
      <c r="AR51" s="549"/>
      <c r="AS51" s="546"/>
      <c r="AT51" s="547"/>
      <c r="AU51" s="583"/>
      <c r="AV51" s="585"/>
      <c r="AW51" s="584"/>
      <c r="AX51" s="549"/>
      <c r="AY51" s="549"/>
      <c r="AZ51" s="549"/>
      <c r="BA51" s="549"/>
      <c r="BB51" s="549"/>
      <c r="BC51" s="549"/>
      <c r="BD51" s="549"/>
      <c r="BE51" s="549"/>
      <c r="BF51" s="549"/>
      <c r="BG51" s="549"/>
      <c r="BH51" s="549"/>
      <c r="BI51" s="549"/>
      <c r="BJ51" s="549"/>
      <c r="BK51" s="549"/>
      <c r="BL51" s="549"/>
      <c r="BM51" s="549"/>
      <c r="BN51" s="549"/>
      <c r="BO51" s="549"/>
      <c r="BP51" s="546"/>
      <c r="BQ51" s="547"/>
    </row>
    <row r="52" spans="1:69" ht="15" customHeight="1">
      <c r="A52" s="586" t="s">
        <v>1535</v>
      </c>
      <c r="B52" s="587" t="s">
        <v>23</v>
      </c>
      <c r="C52" s="588" t="s">
        <v>164</v>
      </c>
      <c r="D52" s="549">
        <v>146816</v>
      </c>
      <c r="E52" s="549">
        <v>144255</v>
      </c>
      <c r="F52" s="549">
        <v>123949</v>
      </c>
      <c r="G52" s="549">
        <v>3184</v>
      </c>
      <c r="H52" s="549">
        <v>17121</v>
      </c>
      <c r="I52" s="549">
        <v>9941</v>
      </c>
      <c r="J52" s="549">
        <v>7181</v>
      </c>
      <c r="K52" s="549">
        <v>65</v>
      </c>
      <c r="L52" s="549">
        <v>71426</v>
      </c>
      <c r="M52" s="549">
        <v>50</v>
      </c>
      <c r="N52" s="549">
        <v>51</v>
      </c>
      <c r="O52" s="549" t="s">
        <v>21</v>
      </c>
      <c r="P52" s="549">
        <v>19</v>
      </c>
      <c r="Q52" s="549">
        <v>32</v>
      </c>
      <c r="R52" s="549" t="s">
        <v>21</v>
      </c>
      <c r="S52" s="549">
        <v>32</v>
      </c>
      <c r="T52" s="549" t="s">
        <v>21</v>
      </c>
      <c r="U52" s="549">
        <v>10</v>
      </c>
      <c r="V52" s="554" t="s">
        <v>25</v>
      </c>
      <c r="W52" s="555" t="s">
        <v>1536</v>
      </c>
      <c r="X52" s="586" t="s">
        <v>1535</v>
      </c>
      <c r="Y52" s="587" t="s">
        <v>23</v>
      </c>
      <c r="Z52" s="588" t="s">
        <v>164</v>
      </c>
      <c r="AA52" s="549">
        <v>59525</v>
      </c>
      <c r="AB52" s="549">
        <v>65559</v>
      </c>
      <c r="AC52" s="549">
        <v>51970</v>
      </c>
      <c r="AD52" s="549">
        <v>1459</v>
      </c>
      <c r="AE52" s="549">
        <v>12130</v>
      </c>
      <c r="AF52" s="549">
        <v>7680</v>
      </c>
      <c r="AG52" s="549">
        <v>4450</v>
      </c>
      <c r="AH52" s="549" t="s">
        <v>21</v>
      </c>
      <c r="AI52" s="549">
        <v>19542</v>
      </c>
      <c r="AJ52" s="549">
        <v>92798</v>
      </c>
      <c r="AK52" s="549">
        <v>80531</v>
      </c>
      <c r="AL52" s="549">
        <v>80531</v>
      </c>
      <c r="AM52" s="549" t="s">
        <v>21</v>
      </c>
      <c r="AN52" s="549" t="s">
        <v>21</v>
      </c>
      <c r="AO52" s="549" t="s">
        <v>21</v>
      </c>
      <c r="AP52" s="549" t="s">
        <v>21</v>
      </c>
      <c r="AQ52" s="549" t="s">
        <v>21</v>
      </c>
      <c r="AR52" s="549">
        <v>55373</v>
      </c>
      <c r="AS52" s="554" t="s">
        <v>25</v>
      </c>
      <c r="AT52" s="555" t="s">
        <v>1536</v>
      </c>
      <c r="AU52" s="586" t="s">
        <v>1535</v>
      </c>
      <c r="AV52" s="587" t="s">
        <v>23</v>
      </c>
      <c r="AW52" s="588" t="s">
        <v>164</v>
      </c>
      <c r="AX52" s="549">
        <v>407547</v>
      </c>
      <c r="AY52" s="549">
        <v>355115</v>
      </c>
      <c r="AZ52" s="549">
        <v>355115</v>
      </c>
      <c r="BA52" s="549" t="s">
        <v>21</v>
      </c>
      <c r="BB52" s="549" t="s">
        <v>21</v>
      </c>
      <c r="BC52" s="549" t="s">
        <v>21</v>
      </c>
      <c r="BD52" s="549" t="s">
        <v>21</v>
      </c>
      <c r="BE52" s="549" t="s">
        <v>21</v>
      </c>
      <c r="BF52" s="549">
        <v>211196</v>
      </c>
      <c r="BG52" s="549">
        <v>106704</v>
      </c>
      <c r="BH52" s="549">
        <v>106708</v>
      </c>
      <c r="BI52" s="549">
        <v>7855</v>
      </c>
      <c r="BJ52" s="549">
        <v>80857</v>
      </c>
      <c r="BK52" s="549">
        <v>17996</v>
      </c>
      <c r="BL52" s="549">
        <v>12530</v>
      </c>
      <c r="BM52" s="549">
        <v>5466</v>
      </c>
      <c r="BN52" s="549" t="s">
        <v>22</v>
      </c>
      <c r="BO52" s="549" t="s">
        <v>22</v>
      </c>
      <c r="BP52" s="554" t="s">
        <v>25</v>
      </c>
      <c r="BQ52" s="555" t="s">
        <v>1536</v>
      </c>
    </row>
    <row r="53" spans="1:69" ht="15" customHeight="1">
      <c r="A53" s="586" t="s">
        <v>26</v>
      </c>
      <c r="B53" s="590" t="s">
        <v>26</v>
      </c>
      <c r="C53" s="588" t="s">
        <v>165</v>
      </c>
      <c r="D53" s="549">
        <v>149256</v>
      </c>
      <c r="E53" s="549">
        <v>128721</v>
      </c>
      <c r="F53" s="549">
        <v>110295</v>
      </c>
      <c r="G53" s="549">
        <v>5395</v>
      </c>
      <c r="H53" s="549">
        <v>13031</v>
      </c>
      <c r="I53" s="549">
        <v>6793</v>
      </c>
      <c r="J53" s="549">
        <v>6237</v>
      </c>
      <c r="K53" s="549">
        <v>150</v>
      </c>
      <c r="L53" s="549">
        <v>91795</v>
      </c>
      <c r="M53" s="549">
        <v>41</v>
      </c>
      <c r="N53" s="549">
        <v>43</v>
      </c>
      <c r="O53" s="549" t="s">
        <v>21</v>
      </c>
      <c r="P53" s="549">
        <v>20</v>
      </c>
      <c r="Q53" s="549">
        <v>23</v>
      </c>
      <c r="R53" s="549" t="s">
        <v>21</v>
      </c>
      <c r="S53" s="549">
        <v>23</v>
      </c>
      <c r="T53" s="549" t="s">
        <v>21</v>
      </c>
      <c r="U53" s="549">
        <v>8</v>
      </c>
      <c r="V53" s="554" t="s">
        <v>27</v>
      </c>
      <c r="W53" s="555" t="s">
        <v>26</v>
      </c>
      <c r="X53" s="586" t="s">
        <v>26</v>
      </c>
      <c r="Y53" s="590" t="s">
        <v>26</v>
      </c>
      <c r="Z53" s="588" t="s">
        <v>165</v>
      </c>
      <c r="AA53" s="549">
        <v>59556</v>
      </c>
      <c r="AB53" s="549">
        <v>56296</v>
      </c>
      <c r="AC53" s="549">
        <v>45752</v>
      </c>
      <c r="AD53" s="549">
        <v>1429</v>
      </c>
      <c r="AE53" s="549">
        <v>9115</v>
      </c>
      <c r="AF53" s="549">
        <v>4973</v>
      </c>
      <c r="AG53" s="549">
        <v>4142</v>
      </c>
      <c r="AH53" s="549">
        <v>68</v>
      </c>
      <c r="AI53" s="549">
        <v>22734</v>
      </c>
      <c r="AJ53" s="549">
        <v>91792</v>
      </c>
      <c r="AK53" s="549">
        <v>69429</v>
      </c>
      <c r="AL53" s="549">
        <v>69429</v>
      </c>
      <c r="AM53" s="549" t="s">
        <v>21</v>
      </c>
      <c r="AN53" s="549" t="s">
        <v>21</v>
      </c>
      <c r="AO53" s="549" t="s">
        <v>21</v>
      </c>
      <c r="AP53" s="549" t="s">
        <v>21</v>
      </c>
      <c r="AQ53" s="549" t="s">
        <v>21</v>
      </c>
      <c r="AR53" s="549">
        <v>77736</v>
      </c>
      <c r="AS53" s="554" t="s">
        <v>27</v>
      </c>
      <c r="AT53" s="555" t="s">
        <v>26</v>
      </c>
      <c r="AU53" s="586" t="s">
        <v>26</v>
      </c>
      <c r="AV53" s="590" t="s">
        <v>26</v>
      </c>
      <c r="AW53" s="588" t="s">
        <v>165</v>
      </c>
      <c r="AX53" s="549">
        <v>261801</v>
      </c>
      <c r="AY53" s="549">
        <v>316513</v>
      </c>
      <c r="AZ53" s="549">
        <v>316513</v>
      </c>
      <c r="BA53" s="549" t="s">
        <v>21</v>
      </c>
      <c r="BB53" s="549" t="s">
        <v>21</v>
      </c>
      <c r="BC53" s="549" t="s">
        <v>21</v>
      </c>
      <c r="BD53" s="549" t="s">
        <v>21</v>
      </c>
      <c r="BE53" s="549" t="s">
        <v>21</v>
      </c>
      <c r="BF53" s="549">
        <v>156489</v>
      </c>
      <c r="BG53" s="549">
        <v>107559</v>
      </c>
      <c r="BH53" s="549">
        <v>107561</v>
      </c>
      <c r="BI53" s="549">
        <v>11823</v>
      </c>
      <c r="BJ53" s="549">
        <v>76609</v>
      </c>
      <c r="BK53" s="549">
        <v>19129</v>
      </c>
      <c r="BL53" s="549">
        <v>12710</v>
      </c>
      <c r="BM53" s="549">
        <v>6419</v>
      </c>
      <c r="BN53" s="549" t="s">
        <v>22</v>
      </c>
      <c r="BO53" s="549" t="s">
        <v>22</v>
      </c>
      <c r="BP53" s="554" t="s">
        <v>27</v>
      </c>
      <c r="BQ53" s="555" t="s">
        <v>26</v>
      </c>
    </row>
    <row r="54" spans="1:69" ht="15" customHeight="1">
      <c r="A54" s="586" t="s">
        <v>26</v>
      </c>
      <c r="B54" s="590" t="s">
        <v>26</v>
      </c>
      <c r="C54" s="588" t="s">
        <v>166</v>
      </c>
      <c r="D54" s="549">
        <v>123343</v>
      </c>
      <c r="E54" s="549">
        <v>123422</v>
      </c>
      <c r="F54" s="549">
        <v>105246</v>
      </c>
      <c r="G54" s="549">
        <v>5120</v>
      </c>
      <c r="H54" s="549">
        <v>13056</v>
      </c>
      <c r="I54" s="549">
        <v>6455</v>
      </c>
      <c r="J54" s="549">
        <v>6601</v>
      </c>
      <c r="K54" s="549">
        <v>17</v>
      </c>
      <c r="L54" s="549">
        <v>91691</v>
      </c>
      <c r="M54" s="549">
        <v>47</v>
      </c>
      <c r="N54" s="549">
        <v>46</v>
      </c>
      <c r="O54" s="549" t="s">
        <v>21</v>
      </c>
      <c r="P54" s="549">
        <v>23</v>
      </c>
      <c r="Q54" s="549">
        <v>23</v>
      </c>
      <c r="R54" s="549" t="s">
        <v>21</v>
      </c>
      <c r="S54" s="549">
        <v>23</v>
      </c>
      <c r="T54" s="549" t="s">
        <v>21</v>
      </c>
      <c r="U54" s="549">
        <v>9</v>
      </c>
      <c r="V54" s="554" t="s">
        <v>28</v>
      </c>
      <c r="W54" s="555" t="s">
        <v>26</v>
      </c>
      <c r="X54" s="586" t="s">
        <v>26</v>
      </c>
      <c r="Y54" s="590" t="s">
        <v>26</v>
      </c>
      <c r="Z54" s="588" t="s">
        <v>166</v>
      </c>
      <c r="AA54" s="549">
        <v>43969</v>
      </c>
      <c r="AB54" s="549">
        <v>46377</v>
      </c>
      <c r="AC54" s="549">
        <v>35929</v>
      </c>
      <c r="AD54" s="549">
        <v>1513</v>
      </c>
      <c r="AE54" s="549">
        <v>8935</v>
      </c>
      <c r="AF54" s="549">
        <v>4956</v>
      </c>
      <c r="AG54" s="549">
        <v>3979</v>
      </c>
      <c r="AH54" s="549" t="s">
        <v>21</v>
      </c>
      <c r="AI54" s="549">
        <v>20326</v>
      </c>
      <c r="AJ54" s="549">
        <v>84041</v>
      </c>
      <c r="AK54" s="549">
        <v>80740</v>
      </c>
      <c r="AL54" s="549">
        <v>80740</v>
      </c>
      <c r="AM54" s="549" t="s">
        <v>21</v>
      </c>
      <c r="AN54" s="549" t="s">
        <v>21</v>
      </c>
      <c r="AO54" s="549" t="s">
        <v>21</v>
      </c>
      <c r="AP54" s="549" t="s">
        <v>21</v>
      </c>
      <c r="AQ54" s="549" t="s">
        <v>21</v>
      </c>
      <c r="AR54" s="549">
        <v>81037</v>
      </c>
      <c r="AS54" s="554" t="s">
        <v>28</v>
      </c>
      <c r="AT54" s="555" t="s">
        <v>26</v>
      </c>
      <c r="AU54" s="586" t="s">
        <v>26</v>
      </c>
      <c r="AV54" s="590" t="s">
        <v>26</v>
      </c>
      <c r="AW54" s="588" t="s">
        <v>166</v>
      </c>
      <c r="AX54" s="549">
        <v>301233</v>
      </c>
      <c r="AY54" s="549">
        <v>365177</v>
      </c>
      <c r="AZ54" s="549">
        <v>365177</v>
      </c>
      <c r="BA54" s="549" t="s">
        <v>21</v>
      </c>
      <c r="BB54" s="549" t="s">
        <v>21</v>
      </c>
      <c r="BC54" s="549" t="s">
        <v>21</v>
      </c>
      <c r="BD54" s="549" t="s">
        <v>21</v>
      </c>
      <c r="BE54" s="549" t="s">
        <v>21</v>
      </c>
      <c r="BF54" s="549">
        <v>92545</v>
      </c>
      <c r="BG54" s="549">
        <v>103623</v>
      </c>
      <c r="BH54" s="549">
        <v>103625</v>
      </c>
      <c r="BI54" s="549">
        <v>6228</v>
      </c>
      <c r="BJ54" s="549">
        <v>78556</v>
      </c>
      <c r="BK54" s="549">
        <v>18841</v>
      </c>
      <c r="BL54" s="549">
        <v>11947</v>
      </c>
      <c r="BM54" s="549">
        <v>6894</v>
      </c>
      <c r="BN54" s="549" t="s">
        <v>22</v>
      </c>
      <c r="BO54" s="549" t="s">
        <v>22</v>
      </c>
      <c r="BP54" s="554" t="s">
        <v>28</v>
      </c>
      <c r="BQ54" s="555" t="s">
        <v>26</v>
      </c>
    </row>
    <row r="55" spans="1:69" ht="15" customHeight="1">
      <c r="A55" s="586" t="s">
        <v>26</v>
      </c>
      <c r="B55" s="590" t="s">
        <v>26</v>
      </c>
      <c r="C55" s="588" t="s">
        <v>167</v>
      </c>
      <c r="D55" s="549">
        <v>99329</v>
      </c>
      <c r="E55" s="549">
        <v>119250</v>
      </c>
      <c r="F55" s="549">
        <v>104300</v>
      </c>
      <c r="G55" s="549">
        <v>3541</v>
      </c>
      <c r="H55" s="549">
        <v>11408</v>
      </c>
      <c r="I55" s="549">
        <v>6837</v>
      </c>
      <c r="J55" s="549">
        <v>4571</v>
      </c>
      <c r="K55" s="549">
        <v>138</v>
      </c>
      <c r="L55" s="549">
        <v>71635</v>
      </c>
      <c r="M55" s="549">
        <v>40</v>
      </c>
      <c r="N55" s="549">
        <v>40</v>
      </c>
      <c r="O55" s="549" t="s">
        <v>21</v>
      </c>
      <c r="P55" s="549">
        <v>18</v>
      </c>
      <c r="Q55" s="549">
        <v>22</v>
      </c>
      <c r="R55" s="549" t="s">
        <v>21</v>
      </c>
      <c r="S55" s="549">
        <v>22</v>
      </c>
      <c r="T55" s="549" t="s">
        <v>21</v>
      </c>
      <c r="U55" s="549">
        <v>9</v>
      </c>
      <c r="V55" s="554" t="s">
        <v>29</v>
      </c>
      <c r="W55" s="555" t="s">
        <v>26</v>
      </c>
      <c r="X55" s="586" t="s">
        <v>26</v>
      </c>
      <c r="Y55" s="590" t="s">
        <v>26</v>
      </c>
      <c r="Z55" s="588" t="s">
        <v>167</v>
      </c>
      <c r="AA55" s="549">
        <v>59864</v>
      </c>
      <c r="AB55" s="549">
        <v>55339</v>
      </c>
      <c r="AC55" s="549">
        <v>46662</v>
      </c>
      <c r="AD55" s="549">
        <v>1476</v>
      </c>
      <c r="AE55" s="549">
        <v>7201</v>
      </c>
      <c r="AF55" s="549">
        <v>5175</v>
      </c>
      <c r="AG55" s="549">
        <v>2026</v>
      </c>
      <c r="AH55" s="549" t="s">
        <v>21</v>
      </c>
      <c r="AI55" s="549">
        <v>24852</v>
      </c>
      <c r="AJ55" s="549">
        <v>28874</v>
      </c>
      <c r="AK55" s="549">
        <v>60356</v>
      </c>
      <c r="AL55" s="549">
        <v>60356</v>
      </c>
      <c r="AM55" s="549" t="s">
        <v>21</v>
      </c>
      <c r="AN55" s="549" t="s">
        <v>21</v>
      </c>
      <c r="AO55" s="549" t="s">
        <v>21</v>
      </c>
      <c r="AP55" s="549" t="s">
        <v>21</v>
      </c>
      <c r="AQ55" s="549" t="s">
        <v>21</v>
      </c>
      <c r="AR55" s="549">
        <v>49555</v>
      </c>
      <c r="AS55" s="554" t="s">
        <v>29</v>
      </c>
      <c r="AT55" s="555" t="s">
        <v>26</v>
      </c>
      <c r="AU55" s="586" t="s">
        <v>26</v>
      </c>
      <c r="AV55" s="590" t="s">
        <v>26</v>
      </c>
      <c r="AW55" s="588" t="s">
        <v>167</v>
      </c>
      <c r="AX55" s="549">
        <v>389709</v>
      </c>
      <c r="AY55" s="549">
        <v>319941</v>
      </c>
      <c r="AZ55" s="549">
        <v>319941</v>
      </c>
      <c r="BA55" s="549" t="s">
        <v>21</v>
      </c>
      <c r="BB55" s="549" t="s">
        <v>21</v>
      </c>
      <c r="BC55" s="549" t="s">
        <v>21</v>
      </c>
      <c r="BD55" s="549" t="s">
        <v>21</v>
      </c>
      <c r="BE55" s="549" t="s">
        <v>21</v>
      </c>
      <c r="BF55" s="549">
        <v>162313</v>
      </c>
      <c r="BG55" s="549">
        <v>105876</v>
      </c>
      <c r="BH55" s="549">
        <v>105879</v>
      </c>
      <c r="BI55" s="549">
        <v>8386</v>
      </c>
      <c r="BJ55" s="549">
        <v>78386</v>
      </c>
      <c r="BK55" s="549">
        <v>19107</v>
      </c>
      <c r="BL55" s="549">
        <v>12981</v>
      </c>
      <c r="BM55" s="549">
        <v>6126</v>
      </c>
      <c r="BN55" s="549" t="s">
        <v>22</v>
      </c>
      <c r="BO55" s="549" t="s">
        <v>22</v>
      </c>
      <c r="BP55" s="554" t="s">
        <v>29</v>
      </c>
      <c r="BQ55" s="555" t="s">
        <v>26</v>
      </c>
    </row>
    <row r="56" spans="1:69" ht="7.5" customHeight="1">
      <c r="A56" s="586"/>
      <c r="B56" s="599"/>
      <c r="C56" s="558"/>
      <c r="D56" s="549"/>
      <c r="E56" s="549"/>
      <c r="F56" s="549"/>
      <c r="G56" s="549"/>
      <c r="H56" s="549"/>
      <c r="I56" s="549"/>
      <c r="J56" s="549"/>
      <c r="K56" s="549"/>
      <c r="L56" s="549"/>
      <c r="M56" s="549"/>
      <c r="N56" s="549"/>
      <c r="O56" s="549"/>
      <c r="P56" s="549"/>
      <c r="Q56" s="549"/>
      <c r="R56" s="549"/>
      <c r="S56" s="549"/>
      <c r="T56" s="549"/>
      <c r="U56" s="549"/>
      <c r="V56" s="559"/>
      <c r="W56" s="560"/>
      <c r="X56" s="586"/>
      <c r="Y56" s="599"/>
      <c r="Z56" s="558"/>
      <c r="AA56" s="549"/>
      <c r="AB56" s="549"/>
      <c r="AC56" s="549"/>
      <c r="AD56" s="549"/>
      <c r="AE56" s="549"/>
      <c r="AF56" s="549"/>
      <c r="AG56" s="549"/>
      <c r="AH56" s="549"/>
      <c r="AI56" s="549"/>
      <c r="AJ56" s="549"/>
      <c r="AK56" s="549"/>
      <c r="AL56" s="549"/>
      <c r="AM56" s="549"/>
      <c r="AN56" s="549"/>
      <c r="AO56" s="549"/>
      <c r="AP56" s="549"/>
      <c r="AQ56" s="549"/>
      <c r="AR56" s="549"/>
      <c r="AS56" s="559"/>
      <c r="AT56" s="560"/>
      <c r="AU56" s="586"/>
      <c r="AV56" s="599"/>
      <c r="AW56" s="558"/>
      <c r="AX56" s="549"/>
      <c r="AY56" s="549"/>
      <c r="AZ56" s="549"/>
      <c r="BA56" s="549"/>
      <c r="BB56" s="549"/>
      <c r="BC56" s="549"/>
      <c r="BD56" s="549"/>
      <c r="BE56" s="549"/>
      <c r="BF56" s="549"/>
      <c r="BG56" s="549"/>
      <c r="BH56" s="549"/>
      <c r="BI56" s="549"/>
      <c r="BJ56" s="549"/>
      <c r="BK56" s="549"/>
      <c r="BL56" s="549"/>
      <c r="BM56" s="549"/>
      <c r="BN56" s="549"/>
      <c r="BO56" s="549"/>
      <c r="BP56" s="559"/>
      <c r="BQ56" s="560"/>
    </row>
    <row r="57" spans="1:69" ht="15" customHeight="1">
      <c r="A57" s="589" t="s">
        <v>1535</v>
      </c>
      <c r="B57" s="590" t="s">
        <v>23</v>
      </c>
      <c r="C57" s="1783" t="s">
        <v>168</v>
      </c>
      <c r="D57" s="549">
        <v>78185</v>
      </c>
      <c r="E57" s="549">
        <v>49041</v>
      </c>
      <c r="F57" s="549">
        <v>42062</v>
      </c>
      <c r="G57" s="549">
        <v>1028</v>
      </c>
      <c r="H57" s="549">
        <v>5951</v>
      </c>
      <c r="I57" s="549">
        <v>3644</v>
      </c>
      <c r="J57" s="549">
        <v>2306</v>
      </c>
      <c r="K57" s="549">
        <v>14</v>
      </c>
      <c r="L57" s="549">
        <v>98060</v>
      </c>
      <c r="M57" s="549">
        <v>17</v>
      </c>
      <c r="N57" s="549">
        <v>17</v>
      </c>
      <c r="O57" s="549" t="s">
        <v>21</v>
      </c>
      <c r="P57" s="549">
        <v>6</v>
      </c>
      <c r="Q57" s="549">
        <v>11</v>
      </c>
      <c r="R57" s="549" t="s">
        <v>21</v>
      </c>
      <c r="S57" s="549">
        <v>11</v>
      </c>
      <c r="T57" s="549" t="s">
        <v>21</v>
      </c>
      <c r="U57" s="549">
        <v>11</v>
      </c>
      <c r="V57" s="554" t="s">
        <v>30</v>
      </c>
      <c r="W57" s="555" t="s">
        <v>1536</v>
      </c>
      <c r="X57" s="589" t="s">
        <v>1535</v>
      </c>
      <c r="Y57" s="590" t="s">
        <v>23</v>
      </c>
      <c r="Z57" s="1783" t="s">
        <v>168</v>
      </c>
      <c r="AA57" s="549">
        <v>21000</v>
      </c>
      <c r="AB57" s="549">
        <v>22051</v>
      </c>
      <c r="AC57" s="549">
        <v>17204</v>
      </c>
      <c r="AD57" s="549">
        <v>500</v>
      </c>
      <c r="AE57" s="549">
        <v>4347</v>
      </c>
      <c r="AF57" s="549">
        <v>2937</v>
      </c>
      <c r="AG57" s="549">
        <v>1410</v>
      </c>
      <c r="AH57" s="549" t="s">
        <v>21</v>
      </c>
      <c r="AI57" s="549">
        <v>24526</v>
      </c>
      <c r="AJ57" s="549">
        <v>68403</v>
      </c>
      <c r="AK57" s="549">
        <v>29155</v>
      </c>
      <c r="AL57" s="549">
        <v>29155</v>
      </c>
      <c r="AM57" s="549" t="s">
        <v>21</v>
      </c>
      <c r="AN57" s="549" t="s">
        <v>21</v>
      </c>
      <c r="AO57" s="549" t="s">
        <v>21</v>
      </c>
      <c r="AP57" s="549" t="s">
        <v>21</v>
      </c>
      <c r="AQ57" s="549" t="s">
        <v>21</v>
      </c>
      <c r="AR57" s="549">
        <v>82354</v>
      </c>
      <c r="AS57" s="554" t="s">
        <v>30</v>
      </c>
      <c r="AT57" s="555" t="s">
        <v>1536</v>
      </c>
      <c r="AU57" s="589" t="s">
        <v>1535</v>
      </c>
      <c r="AV57" s="590" t="s">
        <v>23</v>
      </c>
      <c r="AW57" s="1783" t="s">
        <v>168</v>
      </c>
      <c r="AX57" s="549">
        <v>114411</v>
      </c>
      <c r="AY57" s="549">
        <v>116837</v>
      </c>
      <c r="AZ57" s="549">
        <v>116837</v>
      </c>
      <c r="BA57" s="549" t="s">
        <v>21</v>
      </c>
      <c r="BB57" s="549" t="s">
        <v>21</v>
      </c>
      <c r="BC57" s="549" t="s">
        <v>21</v>
      </c>
      <c r="BD57" s="549" t="s">
        <v>21</v>
      </c>
      <c r="BE57" s="549" t="s">
        <v>21</v>
      </c>
      <c r="BF57" s="549">
        <v>156338</v>
      </c>
      <c r="BG57" s="549">
        <v>34514</v>
      </c>
      <c r="BH57" s="549">
        <v>34516</v>
      </c>
      <c r="BI57" s="549">
        <v>2744</v>
      </c>
      <c r="BJ57" s="549">
        <v>25812</v>
      </c>
      <c r="BK57" s="549">
        <v>5960</v>
      </c>
      <c r="BL57" s="549">
        <v>4162</v>
      </c>
      <c r="BM57" s="549">
        <v>1798</v>
      </c>
      <c r="BN57" s="549" t="s">
        <v>22</v>
      </c>
      <c r="BO57" s="549" t="s">
        <v>22</v>
      </c>
      <c r="BP57" s="554" t="s">
        <v>30</v>
      </c>
      <c r="BQ57" s="555" t="s">
        <v>1536</v>
      </c>
    </row>
    <row r="58" spans="1:69" ht="15" customHeight="1">
      <c r="A58" s="586" t="s">
        <v>26</v>
      </c>
      <c r="B58" s="587" t="s">
        <v>26</v>
      </c>
      <c r="C58" s="1783" t="s">
        <v>169</v>
      </c>
      <c r="D58" s="549">
        <v>38632</v>
      </c>
      <c r="E58" s="549">
        <v>48030</v>
      </c>
      <c r="F58" s="549">
        <v>40148</v>
      </c>
      <c r="G58" s="549">
        <v>1148</v>
      </c>
      <c r="H58" s="549">
        <v>6733</v>
      </c>
      <c r="I58" s="549">
        <v>3416</v>
      </c>
      <c r="J58" s="549">
        <v>3317</v>
      </c>
      <c r="K58" s="549">
        <v>6</v>
      </c>
      <c r="L58" s="549">
        <v>88657</v>
      </c>
      <c r="M58" s="549">
        <v>17</v>
      </c>
      <c r="N58" s="549">
        <v>17</v>
      </c>
      <c r="O58" s="549" t="s">
        <v>21</v>
      </c>
      <c r="P58" s="549">
        <v>6</v>
      </c>
      <c r="Q58" s="549">
        <v>11</v>
      </c>
      <c r="R58" s="549" t="s">
        <v>21</v>
      </c>
      <c r="S58" s="549">
        <v>11</v>
      </c>
      <c r="T58" s="549" t="s">
        <v>21</v>
      </c>
      <c r="U58" s="549">
        <v>11</v>
      </c>
      <c r="V58" s="554" t="s">
        <v>31</v>
      </c>
      <c r="W58" s="555" t="s">
        <v>26</v>
      </c>
      <c r="X58" s="586" t="s">
        <v>26</v>
      </c>
      <c r="Y58" s="587" t="s">
        <v>26</v>
      </c>
      <c r="Z58" s="1783" t="s">
        <v>169</v>
      </c>
      <c r="AA58" s="549">
        <v>24723</v>
      </c>
      <c r="AB58" s="549">
        <v>22235</v>
      </c>
      <c r="AC58" s="549">
        <v>16743</v>
      </c>
      <c r="AD58" s="549">
        <v>527</v>
      </c>
      <c r="AE58" s="549">
        <v>4965</v>
      </c>
      <c r="AF58" s="549">
        <v>2623</v>
      </c>
      <c r="AG58" s="549">
        <v>2342</v>
      </c>
      <c r="AH58" s="549" t="s">
        <v>21</v>
      </c>
      <c r="AI58" s="549">
        <v>27014</v>
      </c>
      <c r="AJ58" s="549">
        <v>11483</v>
      </c>
      <c r="AK58" s="549">
        <v>26634</v>
      </c>
      <c r="AL58" s="549">
        <v>26634</v>
      </c>
      <c r="AM58" s="549" t="s">
        <v>21</v>
      </c>
      <c r="AN58" s="549" t="s">
        <v>21</v>
      </c>
      <c r="AO58" s="549" t="s">
        <v>21</v>
      </c>
      <c r="AP58" s="549" t="s">
        <v>21</v>
      </c>
      <c r="AQ58" s="549" t="s">
        <v>21</v>
      </c>
      <c r="AR58" s="549">
        <v>67203</v>
      </c>
      <c r="AS58" s="554" t="s">
        <v>31</v>
      </c>
      <c r="AT58" s="555" t="s">
        <v>26</v>
      </c>
      <c r="AU58" s="586" t="s">
        <v>26</v>
      </c>
      <c r="AV58" s="587" t="s">
        <v>26</v>
      </c>
      <c r="AW58" s="1783" t="s">
        <v>169</v>
      </c>
      <c r="AX58" s="549">
        <v>120473</v>
      </c>
      <c r="AY58" s="549">
        <v>113543</v>
      </c>
      <c r="AZ58" s="549">
        <v>113543</v>
      </c>
      <c r="BA58" s="549" t="s">
        <v>21</v>
      </c>
      <c r="BB58" s="549" t="s">
        <v>21</v>
      </c>
      <c r="BC58" s="549" t="s">
        <v>21</v>
      </c>
      <c r="BD58" s="549" t="s">
        <v>21</v>
      </c>
      <c r="BE58" s="549" t="s">
        <v>21</v>
      </c>
      <c r="BF58" s="549">
        <v>163268</v>
      </c>
      <c r="BG58" s="549">
        <v>33452</v>
      </c>
      <c r="BH58" s="549">
        <v>33454</v>
      </c>
      <c r="BI58" s="549">
        <v>2441</v>
      </c>
      <c r="BJ58" s="549">
        <v>25308</v>
      </c>
      <c r="BK58" s="549">
        <v>5705</v>
      </c>
      <c r="BL58" s="549">
        <v>4018</v>
      </c>
      <c r="BM58" s="549">
        <v>1687</v>
      </c>
      <c r="BN58" s="549" t="s">
        <v>22</v>
      </c>
      <c r="BO58" s="549" t="s">
        <v>22</v>
      </c>
      <c r="BP58" s="554" t="s">
        <v>31</v>
      </c>
      <c r="BQ58" s="555" t="s">
        <v>26</v>
      </c>
    </row>
    <row r="59" spans="1:69" ht="15" customHeight="1">
      <c r="A59" s="586" t="s">
        <v>26</v>
      </c>
      <c r="B59" s="587" t="s">
        <v>26</v>
      </c>
      <c r="C59" s="1783" t="s">
        <v>170</v>
      </c>
      <c r="D59" s="549">
        <v>29999</v>
      </c>
      <c r="E59" s="549">
        <v>47184</v>
      </c>
      <c r="F59" s="549">
        <v>41739</v>
      </c>
      <c r="G59" s="549">
        <v>1008</v>
      </c>
      <c r="H59" s="549">
        <v>4437</v>
      </c>
      <c r="I59" s="549">
        <v>2880</v>
      </c>
      <c r="J59" s="549">
        <v>1557</v>
      </c>
      <c r="K59" s="549">
        <v>44</v>
      </c>
      <c r="L59" s="549">
        <v>71426</v>
      </c>
      <c r="M59" s="549">
        <v>16</v>
      </c>
      <c r="N59" s="549">
        <v>17</v>
      </c>
      <c r="O59" s="549" t="s">
        <v>21</v>
      </c>
      <c r="P59" s="549">
        <v>7</v>
      </c>
      <c r="Q59" s="549">
        <v>10</v>
      </c>
      <c r="R59" s="549" t="s">
        <v>21</v>
      </c>
      <c r="S59" s="549">
        <v>10</v>
      </c>
      <c r="T59" s="549" t="s">
        <v>21</v>
      </c>
      <c r="U59" s="549">
        <v>10</v>
      </c>
      <c r="V59" s="554" t="s">
        <v>32</v>
      </c>
      <c r="W59" s="555" t="s">
        <v>26</v>
      </c>
      <c r="X59" s="586" t="s">
        <v>26</v>
      </c>
      <c r="Y59" s="587" t="s">
        <v>26</v>
      </c>
      <c r="Z59" s="1783" t="s">
        <v>170</v>
      </c>
      <c r="AA59" s="549">
        <v>13802</v>
      </c>
      <c r="AB59" s="549">
        <v>21273</v>
      </c>
      <c r="AC59" s="549">
        <v>18023</v>
      </c>
      <c r="AD59" s="549">
        <v>432</v>
      </c>
      <c r="AE59" s="549">
        <v>2818</v>
      </c>
      <c r="AF59" s="549">
        <v>2120</v>
      </c>
      <c r="AG59" s="549">
        <v>698</v>
      </c>
      <c r="AH59" s="549" t="s">
        <v>21</v>
      </c>
      <c r="AI59" s="549">
        <v>19542</v>
      </c>
      <c r="AJ59" s="549">
        <v>12912</v>
      </c>
      <c r="AK59" s="549">
        <v>24742</v>
      </c>
      <c r="AL59" s="549">
        <v>24742</v>
      </c>
      <c r="AM59" s="549" t="s">
        <v>21</v>
      </c>
      <c r="AN59" s="549" t="s">
        <v>21</v>
      </c>
      <c r="AO59" s="549" t="s">
        <v>21</v>
      </c>
      <c r="AP59" s="549" t="s">
        <v>21</v>
      </c>
      <c r="AQ59" s="549" t="s">
        <v>21</v>
      </c>
      <c r="AR59" s="549">
        <v>55373</v>
      </c>
      <c r="AS59" s="554" t="s">
        <v>32</v>
      </c>
      <c r="AT59" s="555" t="s">
        <v>26</v>
      </c>
      <c r="AU59" s="586" t="s">
        <v>26</v>
      </c>
      <c r="AV59" s="587" t="s">
        <v>26</v>
      </c>
      <c r="AW59" s="1783" t="s">
        <v>170</v>
      </c>
      <c r="AX59" s="549">
        <v>172663</v>
      </c>
      <c r="AY59" s="549">
        <v>124735</v>
      </c>
      <c r="AZ59" s="549">
        <v>124735</v>
      </c>
      <c r="BA59" s="549" t="s">
        <v>21</v>
      </c>
      <c r="BB59" s="549" t="s">
        <v>21</v>
      </c>
      <c r="BC59" s="549" t="s">
        <v>21</v>
      </c>
      <c r="BD59" s="549" t="s">
        <v>21</v>
      </c>
      <c r="BE59" s="549" t="s">
        <v>21</v>
      </c>
      <c r="BF59" s="549">
        <v>211196</v>
      </c>
      <c r="BG59" s="549">
        <v>38738</v>
      </c>
      <c r="BH59" s="549">
        <v>38738</v>
      </c>
      <c r="BI59" s="549">
        <v>2670</v>
      </c>
      <c r="BJ59" s="549">
        <v>29737</v>
      </c>
      <c r="BK59" s="549">
        <v>6331</v>
      </c>
      <c r="BL59" s="549">
        <v>4350</v>
      </c>
      <c r="BM59" s="549">
        <v>1981</v>
      </c>
      <c r="BN59" s="549" t="s">
        <v>22</v>
      </c>
      <c r="BO59" s="549" t="s">
        <v>22</v>
      </c>
      <c r="BP59" s="554" t="s">
        <v>32</v>
      </c>
      <c r="BQ59" s="555" t="s">
        <v>26</v>
      </c>
    </row>
    <row r="60" spans="1:69" ht="15" customHeight="1">
      <c r="A60" s="586" t="s">
        <v>26</v>
      </c>
      <c r="B60" s="587" t="s">
        <v>26</v>
      </c>
      <c r="C60" s="1783" t="s">
        <v>171</v>
      </c>
      <c r="D60" s="549">
        <v>34764</v>
      </c>
      <c r="E60" s="549">
        <v>42171</v>
      </c>
      <c r="F60" s="549">
        <v>35535</v>
      </c>
      <c r="G60" s="549">
        <v>1399</v>
      </c>
      <c r="H60" s="549">
        <v>5236</v>
      </c>
      <c r="I60" s="549">
        <v>2207</v>
      </c>
      <c r="J60" s="549">
        <v>3030</v>
      </c>
      <c r="K60" s="549">
        <v>47</v>
      </c>
      <c r="L60" s="549">
        <v>63972</v>
      </c>
      <c r="M60" s="549">
        <v>19</v>
      </c>
      <c r="N60" s="549">
        <v>17</v>
      </c>
      <c r="O60" s="549" t="s">
        <v>21</v>
      </c>
      <c r="P60" s="549">
        <v>10</v>
      </c>
      <c r="Q60" s="549">
        <v>7</v>
      </c>
      <c r="R60" s="549" t="s">
        <v>21</v>
      </c>
      <c r="S60" s="549">
        <v>7</v>
      </c>
      <c r="T60" s="549" t="s">
        <v>21</v>
      </c>
      <c r="U60" s="549">
        <v>12</v>
      </c>
      <c r="V60" s="554" t="s">
        <v>33</v>
      </c>
      <c r="W60" s="555" t="s">
        <v>26</v>
      </c>
      <c r="X60" s="586" t="s">
        <v>26</v>
      </c>
      <c r="Y60" s="587" t="s">
        <v>26</v>
      </c>
      <c r="Z60" s="1783" t="s">
        <v>171</v>
      </c>
      <c r="AA60" s="549">
        <v>17650</v>
      </c>
      <c r="AB60" s="549">
        <v>14934</v>
      </c>
      <c r="AC60" s="549">
        <v>10739</v>
      </c>
      <c r="AD60" s="549">
        <v>461</v>
      </c>
      <c r="AE60" s="549">
        <v>3734</v>
      </c>
      <c r="AF60" s="549">
        <v>1544</v>
      </c>
      <c r="AG60" s="549">
        <v>2190</v>
      </c>
      <c r="AH60" s="549" t="s">
        <v>21</v>
      </c>
      <c r="AI60" s="549">
        <v>22258</v>
      </c>
      <c r="AJ60" s="549">
        <v>12297</v>
      </c>
      <c r="AK60" s="549">
        <v>26096</v>
      </c>
      <c r="AL60" s="549">
        <v>26096</v>
      </c>
      <c r="AM60" s="549" t="s">
        <v>21</v>
      </c>
      <c r="AN60" s="549" t="s">
        <v>21</v>
      </c>
      <c r="AO60" s="549" t="s">
        <v>21</v>
      </c>
      <c r="AP60" s="549" t="s">
        <v>21</v>
      </c>
      <c r="AQ60" s="549" t="s">
        <v>21</v>
      </c>
      <c r="AR60" s="549">
        <v>41574</v>
      </c>
      <c r="AS60" s="554" t="s">
        <v>33</v>
      </c>
      <c r="AT60" s="555" t="s">
        <v>26</v>
      </c>
      <c r="AU60" s="586" t="s">
        <v>26</v>
      </c>
      <c r="AV60" s="587" t="s">
        <v>26</v>
      </c>
      <c r="AW60" s="1783" t="s">
        <v>171</v>
      </c>
      <c r="AX60" s="549">
        <v>109488</v>
      </c>
      <c r="AY60" s="549">
        <v>117941</v>
      </c>
      <c r="AZ60" s="549">
        <v>117941</v>
      </c>
      <c r="BA60" s="549" t="s">
        <v>21</v>
      </c>
      <c r="BB60" s="549" t="s">
        <v>21</v>
      </c>
      <c r="BC60" s="549" t="s">
        <v>21</v>
      </c>
      <c r="BD60" s="549" t="s">
        <v>21</v>
      </c>
      <c r="BE60" s="549" t="s">
        <v>21</v>
      </c>
      <c r="BF60" s="549">
        <v>202743</v>
      </c>
      <c r="BG60" s="549">
        <v>35745</v>
      </c>
      <c r="BH60" s="549">
        <v>35745</v>
      </c>
      <c r="BI60" s="549">
        <v>6074</v>
      </c>
      <c r="BJ60" s="549">
        <v>23037</v>
      </c>
      <c r="BK60" s="549">
        <v>6634</v>
      </c>
      <c r="BL60" s="549">
        <v>4001</v>
      </c>
      <c r="BM60" s="549">
        <v>2633</v>
      </c>
      <c r="BN60" s="549" t="s">
        <v>22</v>
      </c>
      <c r="BO60" s="549" t="s">
        <v>22</v>
      </c>
      <c r="BP60" s="554" t="s">
        <v>33</v>
      </c>
      <c r="BQ60" s="555" t="s">
        <v>26</v>
      </c>
    </row>
    <row r="61" spans="1:69" ht="15" customHeight="1">
      <c r="A61" s="586" t="s">
        <v>26</v>
      </c>
      <c r="B61" s="587" t="s">
        <v>26</v>
      </c>
      <c r="C61" s="1783" t="s">
        <v>172</v>
      </c>
      <c r="D61" s="549">
        <v>76070</v>
      </c>
      <c r="E61" s="549">
        <v>45433</v>
      </c>
      <c r="F61" s="549">
        <v>38929</v>
      </c>
      <c r="G61" s="549">
        <v>2211</v>
      </c>
      <c r="H61" s="549">
        <v>4292</v>
      </c>
      <c r="I61" s="549">
        <v>2318</v>
      </c>
      <c r="J61" s="549">
        <v>1974</v>
      </c>
      <c r="K61" s="549">
        <v>29</v>
      </c>
      <c r="L61" s="549">
        <v>94570</v>
      </c>
      <c r="M61" s="549">
        <v>14</v>
      </c>
      <c r="N61" s="549">
        <v>14</v>
      </c>
      <c r="O61" s="549" t="s">
        <v>21</v>
      </c>
      <c r="P61" s="549">
        <v>6</v>
      </c>
      <c r="Q61" s="549">
        <v>8</v>
      </c>
      <c r="R61" s="549" t="s">
        <v>21</v>
      </c>
      <c r="S61" s="549">
        <v>8</v>
      </c>
      <c r="T61" s="549" t="s">
        <v>21</v>
      </c>
      <c r="U61" s="549">
        <v>12</v>
      </c>
      <c r="V61" s="554" t="s">
        <v>34</v>
      </c>
      <c r="W61" s="555" t="s">
        <v>26</v>
      </c>
      <c r="X61" s="586" t="s">
        <v>26</v>
      </c>
      <c r="Y61" s="587" t="s">
        <v>26</v>
      </c>
      <c r="Z61" s="1783" t="s">
        <v>172</v>
      </c>
      <c r="AA61" s="549">
        <v>20405</v>
      </c>
      <c r="AB61" s="549">
        <v>22194</v>
      </c>
      <c r="AC61" s="549">
        <v>18647</v>
      </c>
      <c r="AD61" s="549">
        <v>474</v>
      </c>
      <c r="AE61" s="549">
        <v>3073</v>
      </c>
      <c r="AF61" s="549">
        <v>1748</v>
      </c>
      <c r="AG61" s="549">
        <v>1325</v>
      </c>
      <c r="AH61" s="549" t="s">
        <v>21</v>
      </c>
      <c r="AI61" s="549">
        <v>20470</v>
      </c>
      <c r="AJ61" s="549">
        <v>66365</v>
      </c>
      <c r="AK61" s="549">
        <v>22285</v>
      </c>
      <c r="AL61" s="549">
        <v>22285</v>
      </c>
      <c r="AM61" s="549" t="s">
        <v>21</v>
      </c>
      <c r="AN61" s="549" t="s">
        <v>21</v>
      </c>
      <c r="AO61" s="549" t="s">
        <v>21</v>
      </c>
      <c r="AP61" s="549" t="s">
        <v>21</v>
      </c>
      <c r="AQ61" s="549" t="s">
        <v>21</v>
      </c>
      <c r="AR61" s="549">
        <v>85654</v>
      </c>
      <c r="AS61" s="554" t="s">
        <v>34</v>
      </c>
      <c r="AT61" s="555" t="s">
        <v>26</v>
      </c>
      <c r="AU61" s="586" t="s">
        <v>26</v>
      </c>
      <c r="AV61" s="587" t="s">
        <v>26</v>
      </c>
      <c r="AW61" s="1783" t="s">
        <v>172</v>
      </c>
      <c r="AX61" s="549">
        <v>82452</v>
      </c>
      <c r="AY61" s="549">
        <v>96860</v>
      </c>
      <c r="AZ61" s="549">
        <v>96860</v>
      </c>
      <c r="BA61" s="549" t="s">
        <v>21</v>
      </c>
      <c r="BB61" s="549" t="s">
        <v>21</v>
      </c>
      <c r="BC61" s="549" t="s">
        <v>21</v>
      </c>
      <c r="BD61" s="549" t="s">
        <v>21</v>
      </c>
      <c r="BE61" s="549" t="s">
        <v>21</v>
      </c>
      <c r="BF61" s="549">
        <v>188340</v>
      </c>
      <c r="BG61" s="549">
        <v>36638</v>
      </c>
      <c r="BH61" s="549">
        <v>36639</v>
      </c>
      <c r="BI61" s="549">
        <v>3941</v>
      </c>
      <c r="BJ61" s="549">
        <v>26394</v>
      </c>
      <c r="BK61" s="549">
        <v>6304</v>
      </c>
      <c r="BL61" s="549">
        <v>4329</v>
      </c>
      <c r="BM61" s="549">
        <v>1975</v>
      </c>
      <c r="BN61" s="549" t="s">
        <v>22</v>
      </c>
      <c r="BO61" s="549" t="s">
        <v>22</v>
      </c>
      <c r="BP61" s="554" t="s">
        <v>34</v>
      </c>
      <c r="BQ61" s="555" t="s">
        <v>26</v>
      </c>
    </row>
    <row r="62" spans="1:69" ht="15" customHeight="1">
      <c r="A62" s="586" t="s">
        <v>26</v>
      </c>
      <c r="B62" s="587" t="s">
        <v>26</v>
      </c>
      <c r="C62" s="1783" t="s">
        <v>173</v>
      </c>
      <c r="D62" s="549">
        <v>38422</v>
      </c>
      <c r="E62" s="549">
        <v>41117</v>
      </c>
      <c r="F62" s="549">
        <v>35830</v>
      </c>
      <c r="G62" s="549">
        <v>1784</v>
      </c>
      <c r="H62" s="549">
        <v>3502</v>
      </c>
      <c r="I62" s="549">
        <v>2269</v>
      </c>
      <c r="J62" s="549">
        <v>1233</v>
      </c>
      <c r="K62" s="549">
        <v>74</v>
      </c>
      <c r="L62" s="549">
        <v>91795</v>
      </c>
      <c r="M62" s="549">
        <v>8</v>
      </c>
      <c r="N62" s="549">
        <v>12</v>
      </c>
      <c r="O62" s="549" t="s">
        <v>21</v>
      </c>
      <c r="P62" s="549">
        <v>4</v>
      </c>
      <c r="Q62" s="549">
        <v>8</v>
      </c>
      <c r="R62" s="549" t="s">
        <v>21</v>
      </c>
      <c r="S62" s="549">
        <v>8</v>
      </c>
      <c r="T62" s="549" t="s">
        <v>21</v>
      </c>
      <c r="U62" s="549">
        <v>8</v>
      </c>
      <c r="V62" s="554" t="s">
        <v>35</v>
      </c>
      <c r="W62" s="555" t="s">
        <v>26</v>
      </c>
      <c r="X62" s="586" t="s">
        <v>26</v>
      </c>
      <c r="Y62" s="587" t="s">
        <v>26</v>
      </c>
      <c r="Z62" s="1783" t="s">
        <v>173</v>
      </c>
      <c r="AA62" s="549">
        <v>21501</v>
      </c>
      <c r="AB62" s="549">
        <v>19168</v>
      </c>
      <c r="AC62" s="549">
        <v>16366</v>
      </c>
      <c r="AD62" s="549">
        <v>494</v>
      </c>
      <c r="AE62" s="549">
        <v>2308</v>
      </c>
      <c r="AF62" s="549">
        <v>1681</v>
      </c>
      <c r="AG62" s="549">
        <v>627</v>
      </c>
      <c r="AH62" s="549">
        <v>68</v>
      </c>
      <c r="AI62" s="549">
        <v>22734</v>
      </c>
      <c r="AJ62" s="549">
        <v>13130</v>
      </c>
      <c r="AK62" s="549">
        <v>21048</v>
      </c>
      <c r="AL62" s="549">
        <v>21048</v>
      </c>
      <c r="AM62" s="549" t="s">
        <v>21</v>
      </c>
      <c r="AN62" s="549" t="s">
        <v>21</v>
      </c>
      <c r="AO62" s="549" t="s">
        <v>21</v>
      </c>
      <c r="AP62" s="549" t="s">
        <v>21</v>
      </c>
      <c r="AQ62" s="549" t="s">
        <v>21</v>
      </c>
      <c r="AR62" s="549">
        <v>77736</v>
      </c>
      <c r="AS62" s="554" t="s">
        <v>35</v>
      </c>
      <c r="AT62" s="555" t="s">
        <v>26</v>
      </c>
      <c r="AU62" s="586" t="s">
        <v>26</v>
      </c>
      <c r="AV62" s="587" t="s">
        <v>26</v>
      </c>
      <c r="AW62" s="1783" t="s">
        <v>173</v>
      </c>
      <c r="AX62" s="549">
        <v>69861</v>
      </c>
      <c r="AY62" s="549">
        <v>101712</v>
      </c>
      <c r="AZ62" s="549">
        <v>101712</v>
      </c>
      <c r="BA62" s="549" t="s">
        <v>21</v>
      </c>
      <c r="BB62" s="549" t="s">
        <v>21</v>
      </c>
      <c r="BC62" s="549" t="s">
        <v>21</v>
      </c>
      <c r="BD62" s="549" t="s">
        <v>21</v>
      </c>
      <c r="BE62" s="549" t="s">
        <v>21</v>
      </c>
      <c r="BF62" s="549">
        <v>156489</v>
      </c>
      <c r="BG62" s="549">
        <v>35176</v>
      </c>
      <c r="BH62" s="549">
        <v>35177</v>
      </c>
      <c r="BI62" s="549">
        <v>1808</v>
      </c>
      <c r="BJ62" s="549">
        <v>27178</v>
      </c>
      <c r="BK62" s="549">
        <v>6191</v>
      </c>
      <c r="BL62" s="549">
        <v>4380</v>
      </c>
      <c r="BM62" s="549">
        <v>1811</v>
      </c>
      <c r="BN62" s="549" t="s">
        <v>22</v>
      </c>
      <c r="BO62" s="549" t="s">
        <v>22</v>
      </c>
      <c r="BP62" s="554" t="s">
        <v>35</v>
      </c>
      <c r="BQ62" s="555" t="s">
        <v>26</v>
      </c>
    </row>
    <row r="63" spans="1:69" ht="15" customHeight="1">
      <c r="A63" s="586" t="s">
        <v>26</v>
      </c>
      <c r="B63" s="587" t="s">
        <v>26</v>
      </c>
      <c r="C63" s="1783" t="s">
        <v>174</v>
      </c>
      <c r="D63" s="549">
        <v>27074</v>
      </c>
      <c r="E63" s="549">
        <v>41568</v>
      </c>
      <c r="F63" s="549">
        <v>34930</v>
      </c>
      <c r="G63" s="549">
        <v>1912</v>
      </c>
      <c r="H63" s="549">
        <v>4727</v>
      </c>
      <c r="I63" s="549">
        <v>2228</v>
      </c>
      <c r="J63" s="549">
        <v>2499</v>
      </c>
      <c r="K63" s="549" t="s">
        <v>21</v>
      </c>
      <c r="L63" s="549">
        <v>77291</v>
      </c>
      <c r="M63" s="549">
        <v>14</v>
      </c>
      <c r="N63" s="549">
        <v>15</v>
      </c>
      <c r="O63" s="549" t="s">
        <v>21</v>
      </c>
      <c r="P63" s="549">
        <v>7</v>
      </c>
      <c r="Q63" s="549">
        <v>8</v>
      </c>
      <c r="R63" s="549" t="s">
        <v>21</v>
      </c>
      <c r="S63" s="549">
        <v>8</v>
      </c>
      <c r="T63" s="549" t="s">
        <v>21</v>
      </c>
      <c r="U63" s="549">
        <v>7</v>
      </c>
      <c r="V63" s="554" t="s">
        <v>36</v>
      </c>
      <c r="W63" s="555" t="s">
        <v>26</v>
      </c>
      <c r="X63" s="586" t="s">
        <v>26</v>
      </c>
      <c r="Y63" s="587" t="s">
        <v>26</v>
      </c>
      <c r="Z63" s="1783" t="s">
        <v>174</v>
      </c>
      <c r="AA63" s="549">
        <v>13649</v>
      </c>
      <c r="AB63" s="549">
        <v>14504</v>
      </c>
      <c r="AC63" s="549">
        <v>10688</v>
      </c>
      <c r="AD63" s="549">
        <v>507</v>
      </c>
      <c r="AE63" s="549">
        <v>3309</v>
      </c>
      <c r="AF63" s="549">
        <v>1726</v>
      </c>
      <c r="AG63" s="549">
        <v>1583</v>
      </c>
      <c r="AH63" s="549" t="s">
        <v>21</v>
      </c>
      <c r="AI63" s="549">
        <v>21879</v>
      </c>
      <c r="AJ63" s="549">
        <v>11335</v>
      </c>
      <c r="AK63" s="549">
        <v>28241</v>
      </c>
      <c r="AL63" s="549">
        <v>28241</v>
      </c>
      <c r="AM63" s="549" t="s">
        <v>21</v>
      </c>
      <c r="AN63" s="549" t="s">
        <v>21</v>
      </c>
      <c r="AO63" s="549" t="s">
        <v>21</v>
      </c>
      <c r="AP63" s="549" t="s">
        <v>21</v>
      </c>
      <c r="AQ63" s="549" t="s">
        <v>21</v>
      </c>
      <c r="AR63" s="549">
        <v>60830</v>
      </c>
      <c r="AS63" s="554" t="s">
        <v>36</v>
      </c>
      <c r="AT63" s="555" t="s">
        <v>26</v>
      </c>
      <c r="AU63" s="586" t="s">
        <v>26</v>
      </c>
      <c r="AV63" s="587" t="s">
        <v>26</v>
      </c>
      <c r="AW63" s="1783" t="s">
        <v>174</v>
      </c>
      <c r="AX63" s="549">
        <v>138790</v>
      </c>
      <c r="AY63" s="549">
        <v>122595</v>
      </c>
      <c r="AZ63" s="549">
        <v>122595</v>
      </c>
      <c r="BA63" s="549" t="s">
        <v>21</v>
      </c>
      <c r="BB63" s="549" t="s">
        <v>21</v>
      </c>
      <c r="BC63" s="549" t="s">
        <v>21</v>
      </c>
      <c r="BD63" s="549" t="s">
        <v>21</v>
      </c>
      <c r="BE63" s="549" t="s">
        <v>21</v>
      </c>
      <c r="BF63" s="549">
        <v>172685</v>
      </c>
      <c r="BG63" s="549">
        <v>34000</v>
      </c>
      <c r="BH63" s="549">
        <v>34000</v>
      </c>
      <c r="BI63" s="549">
        <v>1604</v>
      </c>
      <c r="BJ63" s="549">
        <v>26727</v>
      </c>
      <c r="BK63" s="549">
        <v>5669</v>
      </c>
      <c r="BL63" s="549">
        <v>3777</v>
      </c>
      <c r="BM63" s="549">
        <v>1892</v>
      </c>
      <c r="BN63" s="549" t="s">
        <v>22</v>
      </c>
      <c r="BO63" s="549" t="s">
        <v>22</v>
      </c>
      <c r="BP63" s="554" t="s">
        <v>36</v>
      </c>
      <c r="BQ63" s="555" t="s">
        <v>26</v>
      </c>
    </row>
    <row r="64" spans="1:69" ht="15" customHeight="1">
      <c r="A64" s="586" t="s">
        <v>26</v>
      </c>
      <c r="B64" s="587" t="s">
        <v>26</v>
      </c>
      <c r="C64" s="1783" t="s">
        <v>175</v>
      </c>
      <c r="D64" s="549">
        <v>26483</v>
      </c>
      <c r="E64" s="549">
        <v>43251</v>
      </c>
      <c r="F64" s="549">
        <v>36964</v>
      </c>
      <c r="G64" s="549">
        <v>1515</v>
      </c>
      <c r="H64" s="549">
        <v>4772</v>
      </c>
      <c r="I64" s="549">
        <v>2042</v>
      </c>
      <c r="J64" s="549">
        <v>2730</v>
      </c>
      <c r="K64" s="549" t="s">
        <v>21</v>
      </c>
      <c r="L64" s="549">
        <v>60525</v>
      </c>
      <c r="M64" s="549">
        <v>13</v>
      </c>
      <c r="N64" s="549">
        <v>15</v>
      </c>
      <c r="O64" s="549" t="s">
        <v>21</v>
      </c>
      <c r="P64" s="549">
        <v>8</v>
      </c>
      <c r="Q64" s="549">
        <v>7</v>
      </c>
      <c r="R64" s="549" t="s">
        <v>21</v>
      </c>
      <c r="S64" s="549">
        <v>7</v>
      </c>
      <c r="T64" s="549" t="s">
        <v>21</v>
      </c>
      <c r="U64" s="549">
        <v>5</v>
      </c>
      <c r="V64" s="554" t="s">
        <v>37</v>
      </c>
      <c r="W64" s="555" t="s">
        <v>26</v>
      </c>
      <c r="X64" s="586" t="s">
        <v>26</v>
      </c>
      <c r="Y64" s="587" t="s">
        <v>26</v>
      </c>
      <c r="Z64" s="1783" t="s">
        <v>175</v>
      </c>
      <c r="AA64" s="549">
        <v>14305</v>
      </c>
      <c r="AB64" s="549">
        <v>15995</v>
      </c>
      <c r="AC64" s="549">
        <v>12069</v>
      </c>
      <c r="AD64" s="549">
        <v>501</v>
      </c>
      <c r="AE64" s="549">
        <v>3425</v>
      </c>
      <c r="AF64" s="549">
        <v>1600</v>
      </c>
      <c r="AG64" s="549">
        <v>1825</v>
      </c>
      <c r="AH64" s="549" t="s">
        <v>21</v>
      </c>
      <c r="AI64" s="549">
        <v>20189</v>
      </c>
      <c r="AJ64" s="549">
        <v>9600</v>
      </c>
      <c r="AK64" s="549">
        <v>29065</v>
      </c>
      <c r="AL64" s="549">
        <v>29065</v>
      </c>
      <c r="AM64" s="549" t="s">
        <v>21</v>
      </c>
      <c r="AN64" s="549" t="s">
        <v>21</v>
      </c>
      <c r="AO64" s="549" t="s">
        <v>21</v>
      </c>
      <c r="AP64" s="549" t="s">
        <v>21</v>
      </c>
      <c r="AQ64" s="549" t="s">
        <v>21</v>
      </c>
      <c r="AR64" s="549">
        <v>41365</v>
      </c>
      <c r="AS64" s="554" t="s">
        <v>37</v>
      </c>
      <c r="AT64" s="555" t="s">
        <v>26</v>
      </c>
      <c r="AU64" s="586" t="s">
        <v>26</v>
      </c>
      <c r="AV64" s="587" t="s">
        <v>26</v>
      </c>
      <c r="AW64" s="1783" t="s">
        <v>175</v>
      </c>
      <c r="AX64" s="549">
        <v>69378</v>
      </c>
      <c r="AY64" s="549">
        <v>122838</v>
      </c>
      <c r="AZ64" s="549">
        <v>122838</v>
      </c>
      <c r="BA64" s="549" t="s">
        <v>21</v>
      </c>
      <c r="BB64" s="549" t="s">
        <v>21</v>
      </c>
      <c r="BC64" s="549" t="s">
        <v>21</v>
      </c>
      <c r="BD64" s="549" t="s">
        <v>21</v>
      </c>
      <c r="BE64" s="549" t="s">
        <v>21</v>
      </c>
      <c r="BF64" s="549">
        <v>119225</v>
      </c>
      <c r="BG64" s="549">
        <v>33823</v>
      </c>
      <c r="BH64" s="549">
        <v>33824</v>
      </c>
      <c r="BI64" s="549">
        <v>2604</v>
      </c>
      <c r="BJ64" s="549">
        <v>24891</v>
      </c>
      <c r="BK64" s="549">
        <v>6329</v>
      </c>
      <c r="BL64" s="549">
        <v>4014</v>
      </c>
      <c r="BM64" s="549">
        <v>2315</v>
      </c>
      <c r="BN64" s="549" t="s">
        <v>22</v>
      </c>
      <c r="BO64" s="549" t="s">
        <v>22</v>
      </c>
      <c r="BP64" s="554" t="s">
        <v>37</v>
      </c>
      <c r="BQ64" s="555" t="s">
        <v>26</v>
      </c>
    </row>
    <row r="65" spans="1:69" ht="15" customHeight="1">
      <c r="A65" s="586" t="s">
        <v>26</v>
      </c>
      <c r="B65" s="587" t="s">
        <v>26</v>
      </c>
      <c r="C65" s="1783" t="s">
        <v>176</v>
      </c>
      <c r="D65" s="549">
        <v>69786</v>
      </c>
      <c r="E65" s="549">
        <v>38603</v>
      </c>
      <c r="F65" s="549">
        <v>33352</v>
      </c>
      <c r="G65" s="549">
        <v>1693</v>
      </c>
      <c r="H65" s="549">
        <v>3557</v>
      </c>
      <c r="I65" s="549">
        <v>2185</v>
      </c>
      <c r="J65" s="549">
        <v>1373</v>
      </c>
      <c r="K65" s="549">
        <v>17</v>
      </c>
      <c r="L65" s="549">
        <v>91691</v>
      </c>
      <c r="M65" s="549">
        <v>20</v>
      </c>
      <c r="N65" s="549">
        <v>16</v>
      </c>
      <c r="O65" s="549" t="s">
        <v>21</v>
      </c>
      <c r="P65" s="549">
        <v>8</v>
      </c>
      <c r="Q65" s="549">
        <v>8</v>
      </c>
      <c r="R65" s="549" t="s">
        <v>21</v>
      </c>
      <c r="S65" s="549">
        <v>8</v>
      </c>
      <c r="T65" s="549" t="s">
        <v>21</v>
      </c>
      <c r="U65" s="549">
        <v>9</v>
      </c>
      <c r="V65" s="554" t="s">
        <v>38</v>
      </c>
      <c r="W65" s="555" t="s">
        <v>26</v>
      </c>
      <c r="X65" s="586" t="s">
        <v>26</v>
      </c>
      <c r="Y65" s="587" t="s">
        <v>26</v>
      </c>
      <c r="Z65" s="1783" t="s">
        <v>176</v>
      </c>
      <c r="AA65" s="549">
        <v>16015</v>
      </c>
      <c r="AB65" s="549">
        <v>15878</v>
      </c>
      <c r="AC65" s="549">
        <v>13172</v>
      </c>
      <c r="AD65" s="549">
        <v>505</v>
      </c>
      <c r="AE65" s="549">
        <v>2201</v>
      </c>
      <c r="AF65" s="549">
        <v>1630</v>
      </c>
      <c r="AG65" s="549">
        <v>571</v>
      </c>
      <c r="AH65" s="549" t="s">
        <v>21</v>
      </c>
      <c r="AI65" s="549">
        <v>20326</v>
      </c>
      <c r="AJ65" s="549">
        <v>63106</v>
      </c>
      <c r="AK65" s="549">
        <v>23434</v>
      </c>
      <c r="AL65" s="549">
        <v>23434</v>
      </c>
      <c r="AM65" s="549" t="s">
        <v>21</v>
      </c>
      <c r="AN65" s="549" t="s">
        <v>21</v>
      </c>
      <c r="AO65" s="549" t="s">
        <v>21</v>
      </c>
      <c r="AP65" s="549" t="s">
        <v>21</v>
      </c>
      <c r="AQ65" s="549" t="s">
        <v>21</v>
      </c>
      <c r="AR65" s="549">
        <v>81037</v>
      </c>
      <c r="AS65" s="554" t="s">
        <v>38</v>
      </c>
      <c r="AT65" s="555" t="s">
        <v>26</v>
      </c>
      <c r="AU65" s="586" t="s">
        <v>26</v>
      </c>
      <c r="AV65" s="587" t="s">
        <v>26</v>
      </c>
      <c r="AW65" s="1783" t="s">
        <v>176</v>
      </c>
      <c r="AX65" s="549">
        <v>93065</v>
      </c>
      <c r="AY65" s="549">
        <v>119744</v>
      </c>
      <c r="AZ65" s="549">
        <v>119744</v>
      </c>
      <c r="BA65" s="549" t="s">
        <v>21</v>
      </c>
      <c r="BB65" s="549" t="s">
        <v>21</v>
      </c>
      <c r="BC65" s="549" t="s">
        <v>21</v>
      </c>
      <c r="BD65" s="549" t="s">
        <v>21</v>
      </c>
      <c r="BE65" s="549" t="s">
        <v>21</v>
      </c>
      <c r="BF65" s="549">
        <v>92545</v>
      </c>
      <c r="BG65" s="549">
        <v>35800</v>
      </c>
      <c r="BH65" s="549">
        <v>35801</v>
      </c>
      <c r="BI65" s="549">
        <v>2020</v>
      </c>
      <c r="BJ65" s="549">
        <v>26938</v>
      </c>
      <c r="BK65" s="549">
        <v>6843</v>
      </c>
      <c r="BL65" s="549">
        <v>4156</v>
      </c>
      <c r="BM65" s="549">
        <v>2687</v>
      </c>
      <c r="BN65" s="549" t="s">
        <v>22</v>
      </c>
      <c r="BO65" s="549" t="s">
        <v>22</v>
      </c>
      <c r="BP65" s="554" t="s">
        <v>38</v>
      </c>
      <c r="BQ65" s="555" t="s">
        <v>26</v>
      </c>
    </row>
    <row r="66" spans="1:69" ht="15" customHeight="1">
      <c r="A66" s="586" t="s">
        <v>26</v>
      </c>
      <c r="B66" s="587" t="s">
        <v>26</v>
      </c>
      <c r="C66" s="1783" t="s">
        <v>177</v>
      </c>
      <c r="D66" s="549">
        <v>32396</v>
      </c>
      <c r="E66" s="549">
        <v>32726</v>
      </c>
      <c r="F66" s="549">
        <v>28272</v>
      </c>
      <c r="G66" s="549">
        <v>1640</v>
      </c>
      <c r="H66" s="549">
        <v>2813</v>
      </c>
      <c r="I66" s="549">
        <v>1987</v>
      </c>
      <c r="J66" s="549">
        <v>826</v>
      </c>
      <c r="K66" s="549">
        <v>50</v>
      </c>
      <c r="L66" s="549">
        <v>91314</v>
      </c>
      <c r="M66" s="549">
        <v>14</v>
      </c>
      <c r="N66" s="549">
        <v>14</v>
      </c>
      <c r="O66" s="549" t="s">
        <v>21</v>
      </c>
      <c r="P66" s="549">
        <v>6</v>
      </c>
      <c r="Q66" s="549">
        <v>8</v>
      </c>
      <c r="R66" s="549" t="s">
        <v>21</v>
      </c>
      <c r="S66" s="549">
        <v>8</v>
      </c>
      <c r="T66" s="549" t="s">
        <v>21</v>
      </c>
      <c r="U66" s="549">
        <v>9</v>
      </c>
      <c r="V66" s="554" t="s">
        <v>39</v>
      </c>
      <c r="W66" s="555" t="s">
        <v>26</v>
      </c>
      <c r="X66" s="586" t="s">
        <v>26</v>
      </c>
      <c r="Y66" s="587" t="s">
        <v>26</v>
      </c>
      <c r="Z66" s="1783" t="s">
        <v>177</v>
      </c>
      <c r="AA66" s="549">
        <v>19303</v>
      </c>
      <c r="AB66" s="549">
        <v>19479</v>
      </c>
      <c r="AC66" s="549">
        <v>17377</v>
      </c>
      <c r="AD66" s="549">
        <v>498</v>
      </c>
      <c r="AE66" s="549">
        <v>1604</v>
      </c>
      <c r="AF66" s="549">
        <v>1508</v>
      </c>
      <c r="AG66" s="549">
        <v>96</v>
      </c>
      <c r="AH66" s="549" t="s">
        <v>21</v>
      </c>
      <c r="AI66" s="549">
        <v>20150</v>
      </c>
      <c r="AJ66" s="549">
        <v>9401</v>
      </c>
      <c r="AK66" s="549">
        <v>9333</v>
      </c>
      <c r="AL66" s="549">
        <v>9333</v>
      </c>
      <c r="AM66" s="549" t="s">
        <v>21</v>
      </c>
      <c r="AN66" s="549" t="s">
        <v>21</v>
      </c>
      <c r="AO66" s="549" t="s">
        <v>21</v>
      </c>
      <c r="AP66" s="549" t="s">
        <v>21</v>
      </c>
      <c r="AQ66" s="549" t="s">
        <v>21</v>
      </c>
      <c r="AR66" s="549">
        <v>81105</v>
      </c>
      <c r="AS66" s="554" t="s">
        <v>39</v>
      </c>
      <c r="AT66" s="555" t="s">
        <v>26</v>
      </c>
      <c r="AU66" s="586" t="s">
        <v>26</v>
      </c>
      <c r="AV66" s="587" t="s">
        <v>26</v>
      </c>
      <c r="AW66" s="1783" t="s">
        <v>177</v>
      </c>
      <c r="AX66" s="549">
        <v>162234</v>
      </c>
      <c r="AY66" s="549">
        <v>110089</v>
      </c>
      <c r="AZ66" s="549">
        <v>110089</v>
      </c>
      <c r="BA66" s="549" t="s">
        <v>21</v>
      </c>
      <c r="BB66" s="549" t="s">
        <v>21</v>
      </c>
      <c r="BC66" s="549" t="s">
        <v>21</v>
      </c>
      <c r="BD66" s="549" t="s">
        <v>21</v>
      </c>
      <c r="BE66" s="549" t="s">
        <v>21</v>
      </c>
      <c r="BF66" s="549">
        <v>144690</v>
      </c>
      <c r="BG66" s="549">
        <v>34435</v>
      </c>
      <c r="BH66" s="549">
        <v>34434</v>
      </c>
      <c r="BI66" s="549">
        <v>2137</v>
      </c>
      <c r="BJ66" s="549">
        <v>25737</v>
      </c>
      <c r="BK66" s="549">
        <v>6560</v>
      </c>
      <c r="BL66" s="549">
        <v>4554</v>
      </c>
      <c r="BM66" s="549">
        <v>2006</v>
      </c>
      <c r="BN66" s="549" t="s">
        <v>22</v>
      </c>
      <c r="BO66" s="549" t="s">
        <v>22</v>
      </c>
      <c r="BP66" s="554" t="s">
        <v>39</v>
      </c>
      <c r="BQ66" s="555" t="s">
        <v>26</v>
      </c>
    </row>
    <row r="67" spans="1:69" ht="15" customHeight="1">
      <c r="A67" s="586" t="s">
        <v>26</v>
      </c>
      <c r="B67" s="587" t="s">
        <v>26</v>
      </c>
      <c r="C67" s="1783" t="s">
        <v>178</v>
      </c>
      <c r="D67" s="549">
        <v>29213</v>
      </c>
      <c r="E67" s="549">
        <v>40901</v>
      </c>
      <c r="F67" s="549">
        <v>36490</v>
      </c>
      <c r="G67" s="549">
        <v>902</v>
      </c>
      <c r="H67" s="549">
        <v>3509</v>
      </c>
      <c r="I67" s="549">
        <v>2241</v>
      </c>
      <c r="J67" s="549">
        <v>1268</v>
      </c>
      <c r="K67" s="549">
        <v>38</v>
      </c>
      <c r="L67" s="549">
        <v>79588</v>
      </c>
      <c r="M67" s="549">
        <v>12</v>
      </c>
      <c r="N67" s="549">
        <v>13</v>
      </c>
      <c r="O67" s="549" t="s">
        <v>21</v>
      </c>
      <c r="P67" s="549">
        <v>7</v>
      </c>
      <c r="Q67" s="549">
        <v>6</v>
      </c>
      <c r="R67" s="549" t="s">
        <v>21</v>
      </c>
      <c r="S67" s="549">
        <v>6</v>
      </c>
      <c r="T67" s="549" t="s">
        <v>21</v>
      </c>
      <c r="U67" s="549">
        <v>8</v>
      </c>
      <c r="V67" s="554" t="s">
        <v>40</v>
      </c>
      <c r="W67" s="555" t="s">
        <v>26</v>
      </c>
      <c r="X67" s="586" t="s">
        <v>26</v>
      </c>
      <c r="Y67" s="587" t="s">
        <v>26</v>
      </c>
      <c r="Z67" s="1783" t="s">
        <v>178</v>
      </c>
      <c r="AA67" s="549">
        <v>19371</v>
      </c>
      <c r="AB67" s="549">
        <v>17819</v>
      </c>
      <c r="AC67" s="549">
        <v>15170</v>
      </c>
      <c r="AD67" s="549">
        <v>478</v>
      </c>
      <c r="AE67" s="549">
        <v>2171</v>
      </c>
      <c r="AF67" s="549">
        <v>1751</v>
      </c>
      <c r="AG67" s="549">
        <v>420</v>
      </c>
      <c r="AH67" s="549" t="s">
        <v>21</v>
      </c>
      <c r="AI67" s="549">
        <v>21703</v>
      </c>
      <c r="AJ67" s="549">
        <v>6278</v>
      </c>
      <c r="AK67" s="549">
        <v>23346</v>
      </c>
      <c r="AL67" s="549">
        <v>23346</v>
      </c>
      <c r="AM67" s="549" t="s">
        <v>21</v>
      </c>
      <c r="AN67" s="549" t="s">
        <v>21</v>
      </c>
      <c r="AO67" s="549" t="s">
        <v>21</v>
      </c>
      <c r="AP67" s="549" t="s">
        <v>21</v>
      </c>
      <c r="AQ67" s="549" t="s">
        <v>21</v>
      </c>
      <c r="AR67" s="549">
        <v>64037</v>
      </c>
      <c r="AS67" s="554" t="s">
        <v>40</v>
      </c>
      <c r="AT67" s="555" t="s">
        <v>26</v>
      </c>
      <c r="AU67" s="586" t="s">
        <v>26</v>
      </c>
      <c r="AV67" s="587" t="s">
        <v>26</v>
      </c>
      <c r="AW67" s="1783" t="s">
        <v>178</v>
      </c>
      <c r="AX67" s="549">
        <v>133540</v>
      </c>
      <c r="AY67" s="549">
        <v>108143</v>
      </c>
      <c r="AZ67" s="549">
        <v>108143</v>
      </c>
      <c r="BA67" s="549" t="s">
        <v>21</v>
      </c>
      <c r="BB67" s="549" t="s">
        <v>21</v>
      </c>
      <c r="BC67" s="549" t="s">
        <v>21</v>
      </c>
      <c r="BD67" s="549" t="s">
        <v>21</v>
      </c>
      <c r="BE67" s="549" t="s">
        <v>21</v>
      </c>
      <c r="BF67" s="549">
        <v>170087</v>
      </c>
      <c r="BG67" s="549">
        <v>33696</v>
      </c>
      <c r="BH67" s="549">
        <v>33698</v>
      </c>
      <c r="BI67" s="549">
        <v>3408</v>
      </c>
      <c r="BJ67" s="549">
        <v>24299</v>
      </c>
      <c r="BK67" s="549">
        <v>5991</v>
      </c>
      <c r="BL67" s="549">
        <v>3880</v>
      </c>
      <c r="BM67" s="549">
        <v>2111</v>
      </c>
      <c r="BN67" s="549" t="s">
        <v>22</v>
      </c>
      <c r="BO67" s="549" t="s">
        <v>22</v>
      </c>
      <c r="BP67" s="554" t="s">
        <v>40</v>
      </c>
      <c r="BQ67" s="555" t="s">
        <v>26</v>
      </c>
    </row>
    <row r="68" spans="1:69" ht="15" customHeight="1">
      <c r="A68" s="592" t="s">
        <v>26</v>
      </c>
      <c r="B68" s="593" t="s">
        <v>26</v>
      </c>
      <c r="C68" s="1784" t="s">
        <v>179</v>
      </c>
      <c r="D68" s="562">
        <v>37719</v>
      </c>
      <c r="E68" s="562">
        <v>45623</v>
      </c>
      <c r="F68" s="562">
        <v>39539</v>
      </c>
      <c r="G68" s="562">
        <v>999</v>
      </c>
      <c r="H68" s="562">
        <v>5086</v>
      </c>
      <c r="I68" s="562">
        <v>2609</v>
      </c>
      <c r="J68" s="562">
        <v>2477</v>
      </c>
      <c r="K68" s="562">
        <v>51</v>
      </c>
      <c r="L68" s="562">
        <v>71635</v>
      </c>
      <c r="M68" s="562">
        <v>14</v>
      </c>
      <c r="N68" s="562">
        <v>13</v>
      </c>
      <c r="O68" s="562" t="s">
        <v>21</v>
      </c>
      <c r="P68" s="562">
        <v>5</v>
      </c>
      <c r="Q68" s="562">
        <v>8</v>
      </c>
      <c r="R68" s="562" t="s">
        <v>21</v>
      </c>
      <c r="S68" s="562">
        <v>8</v>
      </c>
      <c r="T68" s="562" t="s">
        <v>21</v>
      </c>
      <c r="U68" s="562">
        <v>9</v>
      </c>
      <c r="V68" s="563" t="s">
        <v>41</v>
      </c>
      <c r="W68" s="564" t="s">
        <v>26</v>
      </c>
      <c r="X68" s="592" t="s">
        <v>26</v>
      </c>
      <c r="Y68" s="593" t="s">
        <v>26</v>
      </c>
      <c r="Z68" s="1784" t="s">
        <v>179</v>
      </c>
      <c r="AA68" s="562">
        <v>21190</v>
      </c>
      <c r="AB68" s="562">
        <v>18041</v>
      </c>
      <c r="AC68" s="562">
        <v>14115</v>
      </c>
      <c r="AD68" s="562">
        <v>500</v>
      </c>
      <c r="AE68" s="562">
        <v>3426</v>
      </c>
      <c r="AF68" s="562">
        <v>1916</v>
      </c>
      <c r="AG68" s="562">
        <v>1510</v>
      </c>
      <c r="AH68" s="562" t="s">
        <v>21</v>
      </c>
      <c r="AI68" s="562">
        <v>24852</v>
      </c>
      <c r="AJ68" s="562">
        <v>13195</v>
      </c>
      <c r="AK68" s="562">
        <v>27677</v>
      </c>
      <c r="AL68" s="562">
        <v>27677</v>
      </c>
      <c r="AM68" s="562" t="s">
        <v>21</v>
      </c>
      <c r="AN68" s="562" t="s">
        <v>21</v>
      </c>
      <c r="AO68" s="562" t="s">
        <v>21</v>
      </c>
      <c r="AP68" s="562" t="s">
        <v>21</v>
      </c>
      <c r="AQ68" s="562" t="s">
        <v>21</v>
      </c>
      <c r="AR68" s="562">
        <v>49555</v>
      </c>
      <c r="AS68" s="563" t="s">
        <v>41</v>
      </c>
      <c r="AT68" s="564" t="s">
        <v>26</v>
      </c>
      <c r="AU68" s="592" t="s">
        <v>26</v>
      </c>
      <c r="AV68" s="593" t="s">
        <v>26</v>
      </c>
      <c r="AW68" s="1784" t="s">
        <v>179</v>
      </c>
      <c r="AX68" s="562">
        <v>93935</v>
      </c>
      <c r="AY68" s="562">
        <v>101709</v>
      </c>
      <c r="AZ68" s="562">
        <v>101709</v>
      </c>
      <c r="BA68" s="562" t="s">
        <v>21</v>
      </c>
      <c r="BB68" s="562" t="s">
        <v>21</v>
      </c>
      <c r="BC68" s="562" t="s">
        <v>21</v>
      </c>
      <c r="BD68" s="562" t="s">
        <v>21</v>
      </c>
      <c r="BE68" s="562" t="s">
        <v>21</v>
      </c>
      <c r="BF68" s="562">
        <v>162313</v>
      </c>
      <c r="BG68" s="562">
        <v>37745</v>
      </c>
      <c r="BH68" s="562">
        <v>37747</v>
      </c>
      <c r="BI68" s="562">
        <v>2841</v>
      </c>
      <c r="BJ68" s="562">
        <v>28350</v>
      </c>
      <c r="BK68" s="562">
        <v>6556</v>
      </c>
      <c r="BL68" s="562">
        <v>4547</v>
      </c>
      <c r="BM68" s="562">
        <v>2009</v>
      </c>
      <c r="BN68" s="562" t="s">
        <v>22</v>
      </c>
      <c r="BO68" s="594" t="s">
        <v>22</v>
      </c>
      <c r="BP68" s="563" t="s">
        <v>41</v>
      </c>
      <c r="BQ68" s="564" t="s">
        <v>26</v>
      </c>
    </row>
    <row r="69" spans="1:69" ht="15" customHeight="1">
      <c r="A69" s="1396" t="s">
        <v>26</v>
      </c>
      <c r="B69" s="1397" t="s">
        <v>26</v>
      </c>
      <c r="C69" s="1398"/>
      <c r="D69" s="601"/>
      <c r="E69" s="545"/>
      <c r="F69" s="545"/>
      <c r="G69" s="545"/>
      <c r="H69" s="545"/>
      <c r="I69" s="545"/>
      <c r="J69" s="545"/>
      <c r="K69" s="545"/>
      <c r="L69" s="545"/>
      <c r="M69" s="1399"/>
      <c r="N69" s="1399"/>
      <c r="O69" s="1399"/>
      <c r="P69" s="1400"/>
      <c r="Q69" s="1400"/>
      <c r="R69" s="1400"/>
      <c r="S69" s="1400"/>
      <c r="T69" s="1400"/>
      <c r="U69" s="1400"/>
      <c r="V69" s="519"/>
      <c r="W69" s="519"/>
      <c r="X69" s="1396"/>
      <c r="Y69" s="1397"/>
      <c r="Z69" s="1398"/>
      <c r="AA69" s="1400"/>
      <c r="AB69" s="1400"/>
      <c r="AC69" s="1400"/>
      <c r="AD69" s="1400"/>
      <c r="AE69" s="1400"/>
      <c r="AF69" s="1400"/>
      <c r="AG69" s="1400"/>
      <c r="AH69" s="518"/>
      <c r="AI69" s="518"/>
      <c r="AJ69" s="567"/>
      <c r="AK69" s="567"/>
      <c r="AL69" s="567"/>
      <c r="AM69" s="1400"/>
      <c r="AN69" s="1400"/>
      <c r="AO69" s="1400"/>
      <c r="AP69" s="1400"/>
      <c r="AQ69" s="1400"/>
      <c r="AR69" s="1400"/>
      <c r="AS69" s="519"/>
      <c r="AT69" s="519"/>
      <c r="AU69" s="1396"/>
      <c r="AV69" s="1397"/>
      <c r="AW69" s="1398"/>
      <c r="AX69" s="600"/>
      <c r="AY69" s="600"/>
      <c r="AZ69" s="600"/>
      <c r="BA69" s="600"/>
      <c r="BB69" s="600"/>
      <c r="BC69" s="600"/>
      <c r="BD69" s="1400"/>
      <c r="BE69" s="518"/>
      <c r="BF69" s="518"/>
      <c r="BG69" s="567"/>
      <c r="BH69" s="567"/>
      <c r="BI69" s="567"/>
      <c r="BJ69" s="1400"/>
      <c r="BK69" s="1400"/>
      <c r="BL69" s="1400"/>
      <c r="BM69" s="1400"/>
      <c r="BN69" s="1400"/>
      <c r="BO69" s="1400"/>
      <c r="BP69" s="519"/>
      <c r="BQ69" s="519"/>
    </row>
    <row r="70" spans="1:69" s="519" customFormat="1" ht="18" customHeight="1">
      <c r="A70" s="523" t="s">
        <v>1316</v>
      </c>
      <c r="B70" s="528"/>
      <c r="C70" s="527"/>
      <c r="E70" s="527" t="s">
        <v>731</v>
      </c>
      <c r="K70" s="573"/>
      <c r="L70" s="2244" t="s">
        <v>2036</v>
      </c>
      <c r="M70" s="1810" t="s">
        <v>837</v>
      </c>
      <c r="N70" s="528"/>
      <c r="O70" s="525" t="s">
        <v>1204</v>
      </c>
      <c r="P70" s="524"/>
      <c r="Q70" s="524"/>
      <c r="R70" s="524"/>
      <c r="S70" s="524"/>
      <c r="T70" s="547"/>
      <c r="U70" s="2246" t="s">
        <v>2037</v>
      </c>
      <c r="V70" s="527"/>
      <c r="W70" s="525"/>
      <c r="X70" s="523" t="s">
        <v>818</v>
      </c>
      <c r="Y70" s="528"/>
      <c r="Z70" s="527"/>
      <c r="AA70" s="525"/>
      <c r="AB70" s="547" t="s">
        <v>1202</v>
      </c>
      <c r="AC70" s="527"/>
      <c r="AD70" s="527"/>
      <c r="AE70" s="527"/>
      <c r="AF70" s="527"/>
      <c r="AH70" s="525"/>
      <c r="AI70" s="2244" t="s">
        <v>2036</v>
      </c>
      <c r="AJ70" s="523" t="s">
        <v>601</v>
      </c>
      <c r="AK70" s="526"/>
      <c r="AL70" s="560" t="s">
        <v>1266</v>
      </c>
      <c r="AM70" s="527"/>
      <c r="AN70" s="527"/>
      <c r="AO70" s="527"/>
      <c r="AP70" s="527"/>
      <c r="AQ70" s="547"/>
      <c r="AR70" s="2244" t="s">
        <v>2041</v>
      </c>
      <c r="AS70" s="527"/>
      <c r="AT70" s="525"/>
      <c r="AU70" s="523" t="s">
        <v>848</v>
      </c>
      <c r="AV70" s="528"/>
      <c r="AW70" s="527"/>
      <c r="AX70" s="528"/>
      <c r="AY70" s="568" t="s">
        <v>1307</v>
      </c>
      <c r="AZ70" s="527"/>
      <c r="BA70" s="527"/>
      <c r="BB70" s="527"/>
      <c r="BC70" s="527"/>
      <c r="BE70" s="573"/>
      <c r="BF70" s="2244" t="s">
        <v>2039</v>
      </c>
      <c r="BG70" s="1810" t="s">
        <v>1319</v>
      </c>
      <c r="BH70" s="528"/>
      <c r="BI70" s="568" t="s">
        <v>1233</v>
      </c>
      <c r="BJ70" s="527"/>
      <c r="BK70" s="527"/>
      <c r="BL70" s="527"/>
      <c r="BM70" s="527"/>
      <c r="BN70" s="596"/>
      <c r="BO70" s="2245" t="s">
        <v>2042</v>
      </c>
      <c r="BP70" s="527"/>
      <c r="BQ70" s="525"/>
    </row>
    <row r="71" spans="1:69" ht="18" customHeight="1">
      <c r="A71" s="1393">
        <v>40909</v>
      </c>
      <c r="B71" s="1394">
        <v>40909</v>
      </c>
      <c r="C71" s="1395">
        <v>40909</v>
      </c>
      <c r="D71" s="537">
        <v>84</v>
      </c>
      <c r="E71" s="537">
        <v>84</v>
      </c>
      <c r="F71" s="537" t="s">
        <v>22</v>
      </c>
      <c r="G71" s="537" t="s">
        <v>22</v>
      </c>
      <c r="H71" s="537">
        <v>84</v>
      </c>
      <c r="I71" s="537" t="s">
        <v>22</v>
      </c>
      <c r="J71" s="537">
        <v>84</v>
      </c>
      <c r="K71" s="537" t="s">
        <v>21</v>
      </c>
      <c r="L71" s="537" t="s">
        <v>21</v>
      </c>
      <c r="M71" s="537">
        <v>411738</v>
      </c>
      <c r="N71" s="537">
        <v>408318</v>
      </c>
      <c r="O71" s="537">
        <v>316947</v>
      </c>
      <c r="P71" s="537">
        <v>19719</v>
      </c>
      <c r="Q71" s="537">
        <v>71652</v>
      </c>
      <c r="R71" s="537">
        <v>45238</v>
      </c>
      <c r="S71" s="537">
        <v>26414</v>
      </c>
      <c r="T71" s="537">
        <v>3768</v>
      </c>
      <c r="U71" s="537">
        <v>43626</v>
      </c>
      <c r="V71" s="597">
        <v>40909</v>
      </c>
      <c r="W71" s="598">
        <v>40909</v>
      </c>
      <c r="X71" s="1393">
        <v>40909</v>
      </c>
      <c r="Y71" s="1394">
        <v>40909</v>
      </c>
      <c r="Z71" s="1395">
        <v>40909</v>
      </c>
      <c r="AA71" s="537">
        <v>597</v>
      </c>
      <c r="AB71" s="537">
        <v>597</v>
      </c>
      <c r="AC71" s="537">
        <v>597</v>
      </c>
      <c r="AD71" s="537" t="s">
        <v>21</v>
      </c>
      <c r="AE71" s="537" t="s">
        <v>21</v>
      </c>
      <c r="AF71" s="537" t="s">
        <v>21</v>
      </c>
      <c r="AG71" s="537" t="s">
        <v>21</v>
      </c>
      <c r="AH71" s="537" t="s">
        <v>21</v>
      </c>
      <c r="AI71" s="537" t="s">
        <v>21</v>
      </c>
      <c r="AJ71" s="537" t="s">
        <v>21</v>
      </c>
      <c r="AK71" s="537" t="s">
        <v>21</v>
      </c>
      <c r="AL71" s="537" t="s">
        <v>21</v>
      </c>
      <c r="AM71" s="537" t="s">
        <v>21</v>
      </c>
      <c r="AN71" s="537" t="s">
        <v>21</v>
      </c>
      <c r="AO71" s="537" t="s">
        <v>21</v>
      </c>
      <c r="AP71" s="537" t="s">
        <v>21</v>
      </c>
      <c r="AQ71" s="537" t="s">
        <v>21</v>
      </c>
      <c r="AR71" s="537" t="s">
        <v>21</v>
      </c>
      <c r="AS71" s="597">
        <v>40909</v>
      </c>
      <c r="AT71" s="598">
        <v>40909</v>
      </c>
      <c r="AU71" s="1393">
        <v>40909</v>
      </c>
      <c r="AV71" s="1394">
        <v>40909</v>
      </c>
      <c r="AW71" s="1395">
        <v>40909</v>
      </c>
      <c r="AX71" s="537">
        <v>19061</v>
      </c>
      <c r="AY71" s="537">
        <v>19052</v>
      </c>
      <c r="AZ71" s="537">
        <v>19052</v>
      </c>
      <c r="BA71" s="537" t="s">
        <v>21</v>
      </c>
      <c r="BB71" s="537" t="s">
        <v>21</v>
      </c>
      <c r="BC71" s="537" t="s">
        <v>21</v>
      </c>
      <c r="BD71" s="537" t="s">
        <v>21</v>
      </c>
      <c r="BE71" s="537" t="s">
        <v>21</v>
      </c>
      <c r="BF71" s="537">
        <v>226</v>
      </c>
      <c r="BG71" s="537">
        <v>12030</v>
      </c>
      <c r="BH71" s="537">
        <v>11900</v>
      </c>
      <c r="BI71" s="537">
        <v>11900</v>
      </c>
      <c r="BJ71" s="537" t="s">
        <v>21</v>
      </c>
      <c r="BK71" s="537" t="s">
        <v>21</v>
      </c>
      <c r="BL71" s="537" t="s">
        <v>21</v>
      </c>
      <c r="BM71" s="537" t="s">
        <v>21</v>
      </c>
      <c r="BN71" s="537" t="s">
        <v>21</v>
      </c>
      <c r="BO71" s="537">
        <v>319</v>
      </c>
      <c r="BP71" s="597">
        <v>40909</v>
      </c>
      <c r="BQ71" s="598">
        <v>40909</v>
      </c>
    </row>
    <row r="72" spans="1:69" ht="15" customHeight="1">
      <c r="A72" s="577"/>
      <c r="B72" s="576">
        <v>41275</v>
      </c>
      <c r="C72" s="578"/>
      <c r="D72" s="542">
        <v>89</v>
      </c>
      <c r="E72" s="542">
        <v>88</v>
      </c>
      <c r="F72" s="542" t="s">
        <v>22</v>
      </c>
      <c r="G72" s="542" t="s">
        <v>22</v>
      </c>
      <c r="H72" s="542">
        <v>88</v>
      </c>
      <c r="I72" s="542" t="s">
        <v>22</v>
      </c>
      <c r="J72" s="542">
        <v>88</v>
      </c>
      <c r="K72" s="542" t="s">
        <v>21</v>
      </c>
      <c r="L72" s="542">
        <v>1</v>
      </c>
      <c r="M72" s="542">
        <v>385706</v>
      </c>
      <c r="N72" s="542">
        <v>384013</v>
      </c>
      <c r="O72" s="542">
        <v>303020</v>
      </c>
      <c r="P72" s="542">
        <v>17641</v>
      </c>
      <c r="Q72" s="542">
        <v>63352</v>
      </c>
      <c r="R72" s="542">
        <v>42207</v>
      </c>
      <c r="S72" s="542">
        <v>21145</v>
      </c>
      <c r="T72" s="542">
        <v>5236</v>
      </c>
      <c r="U72" s="542">
        <v>40061</v>
      </c>
      <c r="V72" s="538">
        <v>41275</v>
      </c>
      <c r="W72" s="539">
        <v>41275</v>
      </c>
      <c r="X72" s="577"/>
      <c r="Y72" s="576">
        <v>41275</v>
      </c>
      <c r="Z72" s="578"/>
      <c r="AA72" s="542">
        <v>391</v>
      </c>
      <c r="AB72" s="542">
        <v>391</v>
      </c>
      <c r="AC72" s="542">
        <v>391</v>
      </c>
      <c r="AD72" s="542" t="s">
        <v>21</v>
      </c>
      <c r="AE72" s="542" t="s">
        <v>21</v>
      </c>
      <c r="AF72" s="542" t="s">
        <v>21</v>
      </c>
      <c r="AG72" s="542" t="s">
        <v>21</v>
      </c>
      <c r="AH72" s="542" t="s">
        <v>21</v>
      </c>
      <c r="AI72" s="542" t="s">
        <v>21</v>
      </c>
      <c r="AJ72" s="542" t="s">
        <v>21</v>
      </c>
      <c r="AK72" s="542" t="s">
        <v>21</v>
      </c>
      <c r="AL72" s="542" t="s">
        <v>21</v>
      </c>
      <c r="AM72" s="542" t="s">
        <v>21</v>
      </c>
      <c r="AN72" s="542" t="s">
        <v>21</v>
      </c>
      <c r="AO72" s="542" t="s">
        <v>21</v>
      </c>
      <c r="AP72" s="542" t="s">
        <v>21</v>
      </c>
      <c r="AQ72" s="542" t="s">
        <v>21</v>
      </c>
      <c r="AR72" s="542" t="s">
        <v>21</v>
      </c>
      <c r="AS72" s="538">
        <v>41275</v>
      </c>
      <c r="AT72" s="539">
        <v>41275</v>
      </c>
      <c r="AU72" s="577"/>
      <c r="AV72" s="576">
        <v>41275</v>
      </c>
      <c r="AW72" s="578"/>
      <c r="AX72" s="542">
        <v>20812</v>
      </c>
      <c r="AY72" s="542">
        <v>20769</v>
      </c>
      <c r="AZ72" s="542">
        <v>20769</v>
      </c>
      <c r="BA72" s="542" t="s">
        <v>21</v>
      </c>
      <c r="BB72" s="542" t="s">
        <v>21</v>
      </c>
      <c r="BC72" s="542" t="s">
        <v>21</v>
      </c>
      <c r="BD72" s="542" t="s">
        <v>21</v>
      </c>
      <c r="BE72" s="542" t="s">
        <v>21</v>
      </c>
      <c r="BF72" s="542">
        <v>269</v>
      </c>
      <c r="BG72" s="542">
        <v>12626</v>
      </c>
      <c r="BH72" s="542">
        <v>12536</v>
      </c>
      <c r="BI72" s="542">
        <v>12536</v>
      </c>
      <c r="BJ72" s="542" t="s">
        <v>21</v>
      </c>
      <c r="BK72" s="542" t="s">
        <v>21</v>
      </c>
      <c r="BL72" s="542" t="s">
        <v>21</v>
      </c>
      <c r="BM72" s="542" t="s">
        <v>21</v>
      </c>
      <c r="BN72" s="542" t="s">
        <v>21</v>
      </c>
      <c r="BO72" s="542">
        <v>409</v>
      </c>
      <c r="BP72" s="538">
        <v>41275</v>
      </c>
      <c r="BQ72" s="539">
        <v>41275</v>
      </c>
    </row>
    <row r="73" spans="1:69" ht="15" customHeight="1">
      <c r="A73" s="577"/>
      <c r="B73" s="576">
        <v>41640</v>
      </c>
      <c r="C73" s="578"/>
      <c r="D73" s="542">
        <v>77</v>
      </c>
      <c r="E73" s="542">
        <v>78</v>
      </c>
      <c r="F73" s="542" t="s">
        <v>22</v>
      </c>
      <c r="G73" s="542" t="s">
        <v>22</v>
      </c>
      <c r="H73" s="542">
        <v>78</v>
      </c>
      <c r="I73" s="542" t="s">
        <v>22</v>
      </c>
      <c r="J73" s="542">
        <v>78</v>
      </c>
      <c r="K73" s="542" t="s">
        <v>21</v>
      </c>
      <c r="L73" s="542" t="s">
        <v>21</v>
      </c>
      <c r="M73" s="542">
        <v>329860</v>
      </c>
      <c r="N73" s="542">
        <v>326950</v>
      </c>
      <c r="O73" s="542">
        <v>253005</v>
      </c>
      <c r="P73" s="542">
        <v>15221</v>
      </c>
      <c r="Q73" s="542">
        <v>58724</v>
      </c>
      <c r="R73" s="542">
        <v>36658</v>
      </c>
      <c r="S73" s="542">
        <v>22066</v>
      </c>
      <c r="T73" s="542">
        <v>5568</v>
      </c>
      <c r="U73" s="542">
        <v>37396</v>
      </c>
      <c r="V73" s="538">
        <v>41640</v>
      </c>
      <c r="W73" s="539">
        <v>41640</v>
      </c>
      <c r="X73" s="577"/>
      <c r="Y73" s="576">
        <v>41640</v>
      </c>
      <c r="Z73" s="578"/>
      <c r="AA73" s="542">
        <v>355</v>
      </c>
      <c r="AB73" s="542">
        <v>355</v>
      </c>
      <c r="AC73" s="542">
        <v>355</v>
      </c>
      <c r="AD73" s="542" t="s">
        <v>21</v>
      </c>
      <c r="AE73" s="542" t="s">
        <v>21</v>
      </c>
      <c r="AF73" s="542" t="s">
        <v>21</v>
      </c>
      <c r="AG73" s="542" t="s">
        <v>21</v>
      </c>
      <c r="AH73" s="542" t="s">
        <v>21</v>
      </c>
      <c r="AI73" s="542" t="s">
        <v>21</v>
      </c>
      <c r="AJ73" s="542" t="s">
        <v>21</v>
      </c>
      <c r="AK73" s="542" t="s">
        <v>21</v>
      </c>
      <c r="AL73" s="542" t="s">
        <v>21</v>
      </c>
      <c r="AM73" s="542" t="s">
        <v>21</v>
      </c>
      <c r="AN73" s="542" t="s">
        <v>21</v>
      </c>
      <c r="AO73" s="542" t="s">
        <v>21</v>
      </c>
      <c r="AP73" s="542" t="s">
        <v>21</v>
      </c>
      <c r="AQ73" s="542" t="s">
        <v>21</v>
      </c>
      <c r="AR73" s="542" t="s">
        <v>21</v>
      </c>
      <c r="AS73" s="538">
        <v>41640</v>
      </c>
      <c r="AT73" s="539">
        <v>41640</v>
      </c>
      <c r="AU73" s="577"/>
      <c r="AV73" s="576">
        <v>41640</v>
      </c>
      <c r="AW73" s="578"/>
      <c r="AX73" s="542">
        <v>20371</v>
      </c>
      <c r="AY73" s="542">
        <v>20398</v>
      </c>
      <c r="AZ73" s="542">
        <v>20398</v>
      </c>
      <c r="BA73" s="542" t="s">
        <v>21</v>
      </c>
      <c r="BB73" s="542" t="s">
        <v>21</v>
      </c>
      <c r="BC73" s="542" t="s">
        <v>21</v>
      </c>
      <c r="BD73" s="542" t="s">
        <v>21</v>
      </c>
      <c r="BE73" s="542" t="s">
        <v>21</v>
      </c>
      <c r="BF73" s="542">
        <v>242</v>
      </c>
      <c r="BG73" s="542">
        <v>12303</v>
      </c>
      <c r="BH73" s="542">
        <v>12591</v>
      </c>
      <c r="BI73" s="542">
        <v>12591</v>
      </c>
      <c r="BJ73" s="542" t="s">
        <v>21</v>
      </c>
      <c r="BK73" s="542" t="s">
        <v>21</v>
      </c>
      <c r="BL73" s="542" t="s">
        <v>21</v>
      </c>
      <c r="BM73" s="542" t="s">
        <v>21</v>
      </c>
      <c r="BN73" s="542" t="s">
        <v>21</v>
      </c>
      <c r="BO73" s="542">
        <v>121</v>
      </c>
      <c r="BP73" s="538">
        <v>41640</v>
      </c>
      <c r="BQ73" s="539">
        <v>41640</v>
      </c>
    </row>
    <row r="74" spans="1:69" ht="15" customHeight="1">
      <c r="A74" s="577"/>
      <c r="B74" s="576">
        <v>42005</v>
      </c>
      <c r="C74" s="578"/>
      <c r="D74" s="542">
        <v>103</v>
      </c>
      <c r="E74" s="542">
        <v>103</v>
      </c>
      <c r="F74" s="542" t="s">
        <v>22</v>
      </c>
      <c r="G74" s="542" t="s">
        <v>22</v>
      </c>
      <c r="H74" s="542">
        <v>103</v>
      </c>
      <c r="I74" s="542" t="s">
        <v>22</v>
      </c>
      <c r="J74" s="542">
        <v>103</v>
      </c>
      <c r="K74" s="542" t="s">
        <v>21</v>
      </c>
      <c r="L74" s="542" t="s">
        <v>21</v>
      </c>
      <c r="M74" s="542">
        <v>293393</v>
      </c>
      <c r="N74" s="542">
        <v>293108</v>
      </c>
      <c r="O74" s="542">
        <v>219923</v>
      </c>
      <c r="P74" s="542">
        <v>16214</v>
      </c>
      <c r="Q74" s="542">
        <v>56971</v>
      </c>
      <c r="R74" s="542">
        <v>38082</v>
      </c>
      <c r="S74" s="542">
        <v>18889</v>
      </c>
      <c r="T74" s="542">
        <v>4511</v>
      </c>
      <c r="U74" s="542">
        <v>33178</v>
      </c>
      <c r="V74" s="538">
        <v>42005</v>
      </c>
      <c r="W74" s="539">
        <v>42005</v>
      </c>
      <c r="X74" s="577"/>
      <c r="Y74" s="576">
        <v>42005</v>
      </c>
      <c r="Z74" s="578"/>
      <c r="AA74" s="542">
        <v>411</v>
      </c>
      <c r="AB74" s="542">
        <v>411</v>
      </c>
      <c r="AC74" s="542">
        <v>411</v>
      </c>
      <c r="AD74" s="542" t="s">
        <v>21</v>
      </c>
      <c r="AE74" s="542" t="s">
        <v>21</v>
      </c>
      <c r="AF74" s="542" t="s">
        <v>21</v>
      </c>
      <c r="AG74" s="542" t="s">
        <v>21</v>
      </c>
      <c r="AH74" s="542" t="s">
        <v>21</v>
      </c>
      <c r="AI74" s="542" t="s">
        <v>21</v>
      </c>
      <c r="AJ74" s="542" t="s">
        <v>21</v>
      </c>
      <c r="AK74" s="542" t="s">
        <v>21</v>
      </c>
      <c r="AL74" s="542" t="s">
        <v>21</v>
      </c>
      <c r="AM74" s="542" t="s">
        <v>21</v>
      </c>
      <c r="AN74" s="542" t="s">
        <v>21</v>
      </c>
      <c r="AO74" s="542" t="s">
        <v>21</v>
      </c>
      <c r="AP74" s="542" t="s">
        <v>21</v>
      </c>
      <c r="AQ74" s="542" t="s">
        <v>21</v>
      </c>
      <c r="AR74" s="542" t="s">
        <v>21</v>
      </c>
      <c r="AS74" s="538">
        <v>42005</v>
      </c>
      <c r="AT74" s="539">
        <v>42005</v>
      </c>
      <c r="AU74" s="577"/>
      <c r="AV74" s="576">
        <v>42005</v>
      </c>
      <c r="AW74" s="578"/>
      <c r="AX74" s="542">
        <v>18622</v>
      </c>
      <c r="AY74" s="542">
        <v>18371</v>
      </c>
      <c r="AZ74" s="542">
        <v>18363</v>
      </c>
      <c r="BA74" s="542" t="s">
        <v>21</v>
      </c>
      <c r="BB74" s="542">
        <v>8</v>
      </c>
      <c r="BC74" s="542">
        <v>8</v>
      </c>
      <c r="BD74" s="542" t="s">
        <v>21</v>
      </c>
      <c r="BE74" s="542">
        <v>197</v>
      </c>
      <c r="BF74" s="542">
        <v>295</v>
      </c>
      <c r="BG74" s="542">
        <v>12355</v>
      </c>
      <c r="BH74" s="542">
        <v>12295</v>
      </c>
      <c r="BI74" s="542">
        <v>12295</v>
      </c>
      <c r="BJ74" s="542" t="s">
        <v>21</v>
      </c>
      <c r="BK74" s="542" t="s">
        <v>21</v>
      </c>
      <c r="BL74" s="542" t="s">
        <v>21</v>
      </c>
      <c r="BM74" s="542" t="s">
        <v>21</v>
      </c>
      <c r="BN74" s="542" t="s">
        <v>21</v>
      </c>
      <c r="BO74" s="542">
        <v>181</v>
      </c>
      <c r="BP74" s="538">
        <v>42005</v>
      </c>
      <c r="BQ74" s="539">
        <v>42005</v>
      </c>
    </row>
    <row r="75" spans="1:69" ht="15" customHeight="1">
      <c r="A75" s="577"/>
      <c r="B75" s="576">
        <v>42370</v>
      </c>
      <c r="C75" s="578"/>
      <c r="D75" s="542">
        <v>97</v>
      </c>
      <c r="E75" s="542">
        <v>97</v>
      </c>
      <c r="F75" s="542" t="s">
        <v>22</v>
      </c>
      <c r="G75" s="542" t="s">
        <v>22</v>
      </c>
      <c r="H75" s="542">
        <v>97</v>
      </c>
      <c r="I75" s="542" t="s">
        <v>22</v>
      </c>
      <c r="J75" s="542">
        <v>97</v>
      </c>
      <c r="K75" s="542" t="s">
        <v>21</v>
      </c>
      <c r="L75" s="542" t="s">
        <v>21</v>
      </c>
      <c r="M75" s="542">
        <v>259917</v>
      </c>
      <c r="N75" s="542">
        <v>261683</v>
      </c>
      <c r="O75" s="542">
        <v>201123</v>
      </c>
      <c r="P75" s="542">
        <v>16566</v>
      </c>
      <c r="Q75" s="542">
        <v>43994</v>
      </c>
      <c r="R75" s="542">
        <v>25397</v>
      </c>
      <c r="S75" s="542">
        <v>18597</v>
      </c>
      <c r="T75" s="542">
        <v>362</v>
      </c>
      <c r="U75" s="542">
        <v>31027</v>
      </c>
      <c r="V75" s="538">
        <v>42370</v>
      </c>
      <c r="W75" s="539">
        <v>42370</v>
      </c>
      <c r="X75" s="577"/>
      <c r="Y75" s="576">
        <v>42370</v>
      </c>
      <c r="Z75" s="578"/>
      <c r="AA75" s="542">
        <v>316</v>
      </c>
      <c r="AB75" s="542">
        <v>316</v>
      </c>
      <c r="AC75" s="542">
        <v>316</v>
      </c>
      <c r="AD75" s="542" t="s">
        <v>21</v>
      </c>
      <c r="AE75" s="542" t="s">
        <v>21</v>
      </c>
      <c r="AF75" s="542" t="s">
        <v>21</v>
      </c>
      <c r="AG75" s="542" t="s">
        <v>21</v>
      </c>
      <c r="AH75" s="542" t="s">
        <v>21</v>
      </c>
      <c r="AI75" s="542" t="s">
        <v>21</v>
      </c>
      <c r="AJ75" s="542" t="s">
        <v>21</v>
      </c>
      <c r="AK75" s="542" t="s">
        <v>21</v>
      </c>
      <c r="AL75" s="542" t="s">
        <v>21</v>
      </c>
      <c r="AM75" s="542" t="s">
        <v>21</v>
      </c>
      <c r="AN75" s="542" t="s">
        <v>21</v>
      </c>
      <c r="AO75" s="542" t="s">
        <v>21</v>
      </c>
      <c r="AP75" s="542" t="s">
        <v>21</v>
      </c>
      <c r="AQ75" s="542" t="s">
        <v>21</v>
      </c>
      <c r="AR75" s="542" t="s">
        <v>21</v>
      </c>
      <c r="AS75" s="538">
        <v>42370</v>
      </c>
      <c r="AT75" s="539">
        <v>42370</v>
      </c>
      <c r="AU75" s="577"/>
      <c r="AV75" s="576">
        <v>42370</v>
      </c>
      <c r="AW75" s="578"/>
      <c r="AX75" s="542">
        <v>21434</v>
      </c>
      <c r="AY75" s="542">
        <v>18474</v>
      </c>
      <c r="AZ75" s="542">
        <v>17521</v>
      </c>
      <c r="BA75" s="542" t="s">
        <v>21</v>
      </c>
      <c r="BB75" s="542">
        <v>953</v>
      </c>
      <c r="BC75" s="542">
        <v>953</v>
      </c>
      <c r="BD75" s="542" t="s">
        <v>21</v>
      </c>
      <c r="BE75" s="542">
        <v>2947</v>
      </c>
      <c r="BF75" s="542">
        <v>308</v>
      </c>
      <c r="BG75" s="542">
        <v>12176</v>
      </c>
      <c r="BH75" s="542">
        <v>12196</v>
      </c>
      <c r="BI75" s="542">
        <v>12196</v>
      </c>
      <c r="BJ75" s="542" t="s">
        <v>21</v>
      </c>
      <c r="BK75" s="542" t="s">
        <v>21</v>
      </c>
      <c r="BL75" s="542" t="s">
        <v>21</v>
      </c>
      <c r="BM75" s="542" t="s">
        <v>21</v>
      </c>
      <c r="BN75" s="542" t="s">
        <v>21</v>
      </c>
      <c r="BO75" s="542">
        <v>161</v>
      </c>
      <c r="BP75" s="538">
        <v>42370</v>
      </c>
      <c r="BQ75" s="539">
        <v>42370</v>
      </c>
    </row>
    <row r="76" spans="1:69" ht="7.5" customHeight="1">
      <c r="A76" s="577"/>
      <c r="B76" s="579"/>
      <c r="C76" s="578"/>
      <c r="D76" s="545"/>
      <c r="E76" s="545"/>
      <c r="F76" s="545"/>
      <c r="G76" s="545"/>
      <c r="H76" s="545"/>
      <c r="I76" s="545"/>
      <c r="J76" s="545"/>
      <c r="K76" s="545"/>
      <c r="L76" s="545"/>
      <c r="M76" s="545"/>
      <c r="N76" s="545"/>
      <c r="O76" s="545"/>
      <c r="P76" s="545"/>
      <c r="Q76" s="545"/>
      <c r="R76" s="545"/>
      <c r="S76" s="545"/>
      <c r="T76" s="545"/>
      <c r="U76" s="545"/>
      <c r="V76" s="546"/>
      <c r="W76" s="547"/>
      <c r="X76" s="577"/>
      <c r="Y76" s="579"/>
      <c r="Z76" s="578"/>
      <c r="AA76" s="545"/>
      <c r="AB76" s="545"/>
      <c r="AC76" s="545"/>
      <c r="AD76" s="545"/>
      <c r="AE76" s="545"/>
      <c r="AF76" s="545"/>
      <c r="AG76" s="545"/>
      <c r="AH76" s="545"/>
      <c r="AI76" s="545"/>
      <c r="AJ76" s="545"/>
      <c r="AK76" s="545"/>
      <c r="AL76" s="545"/>
      <c r="AM76" s="545"/>
      <c r="AN76" s="545"/>
      <c r="AO76" s="545"/>
      <c r="AP76" s="545"/>
      <c r="AQ76" s="545"/>
      <c r="AR76" s="545"/>
      <c r="AS76" s="546"/>
      <c r="AT76" s="547"/>
      <c r="AU76" s="577"/>
      <c r="AV76" s="579"/>
      <c r="AW76" s="578"/>
      <c r="AX76" s="545"/>
      <c r="AY76" s="545"/>
      <c r="AZ76" s="545"/>
      <c r="BA76" s="545"/>
      <c r="BB76" s="545"/>
      <c r="BC76" s="545"/>
      <c r="BD76" s="545"/>
      <c r="BE76" s="545"/>
      <c r="BF76" s="545"/>
      <c r="BG76" s="545"/>
      <c r="BH76" s="545"/>
      <c r="BI76" s="545"/>
      <c r="BJ76" s="545"/>
      <c r="BK76" s="545"/>
      <c r="BL76" s="545"/>
      <c r="BM76" s="545"/>
      <c r="BN76" s="545"/>
      <c r="BO76" s="545"/>
      <c r="BP76" s="546"/>
      <c r="BQ76" s="547"/>
    </row>
    <row r="77" spans="1:69" ht="15" customHeight="1">
      <c r="A77" s="580">
        <v>41730</v>
      </c>
      <c r="B77" s="581">
        <v>41730</v>
      </c>
      <c r="C77" s="582">
        <v>41730</v>
      </c>
      <c r="D77" s="549">
        <v>77</v>
      </c>
      <c r="E77" s="549">
        <v>77</v>
      </c>
      <c r="F77" s="549" t="s">
        <v>22</v>
      </c>
      <c r="G77" s="549" t="s">
        <v>22</v>
      </c>
      <c r="H77" s="549">
        <v>77</v>
      </c>
      <c r="I77" s="549" t="s">
        <v>22</v>
      </c>
      <c r="J77" s="549">
        <v>77</v>
      </c>
      <c r="K77" s="549" t="s">
        <v>21</v>
      </c>
      <c r="L77" s="549" t="s">
        <v>21</v>
      </c>
      <c r="M77" s="549">
        <v>317014</v>
      </c>
      <c r="N77" s="549">
        <v>315980</v>
      </c>
      <c r="O77" s="549">
        <v>240687</v>
      </c>
      <c r="P77" s="549">
        <v>15754</v>
      </c>
      <c r="Q77" s="549">
        <v>59539</v>
      </c>
      <c r="R77" s="549">
        <v>37215</v>
      </c>
      <c r="S77" s="549">
        <v>22324</v>
      </c>
      <c r="T77" s="549">
        <v>5705</v>
      </c>
      <c r="U77" s="549">
        <v>32778</v>
      </c>
      <c r="V77" s="550">
        <v>41730</v>
      </c>
      <c r="W77" s="551">
        <v>41730</v>
      </c>
      <c r="X77" s="580">
        <v>41730</v>
      </c>
      <c r="Y77" s="581">
        <v>41730</v>
      </c>
      <c r="Z77" s="582">
        <v>41730</v>
      </c>
      <c r="AA77" s="549">
        <v>366</v>
      </c>
      <c r="AB77" s="549">
        <v>366</v>
      </c>
      <c r="AC77" s="549">
        <v>366</v>
      </c>
      <c r="AD77" s="549" t="s">
        <v>21</v>
      </c>
      <c r="AE77" s="549" t="s">
        <v>21</v>
      </c>
      <c r="AF77" s="549" t="s">
        <v>21</v>
      </c>
      <c r="AG77" s="549" t="s">
        <v>21</v>
      </c>
      <c r="AH77" s="549" t="s">
        <v>21</v>
      </c>
      <c r="AI77" s="549" t="s">
        <v>21</v>
      </c>
      <c r="AJ77" s="549" t="s">
        <v>21</v>
      </c>
      <c r="AK77" s="549" t="s">
        <v>21</v>
      </c>
      <c r="AL77" s="549" t="s">
        <v>21</v>
      </c>
      <c r="AM77" s="549" t="s">
        <v>21</v>
      </c>
      <c r="AN77" s="549" t="s">
        <v>21</v>
      </c>
      <c r="AO77" s="549" t="s">
        <v>21</v>
      </c>
      <c r="AP77" s="549" t="s">
        <v>21</v>
      </c>
      <c r="AQ77" s="549" t="s">
        <v>21</v>
      </c>
      <c r="AR77" s="549" t="s">
        <v>21</v>
      </c>
      <c r="AS77" s="550">
        <v>41730</v>
      </c>
      <c r="AT77" s="551">
        <v>41730</v>
      </c>
      <c r="AU77" s="580">
        <v>41730</v>
      </c>
      <c r="AV77" s="581">
        <v>41730</v>
      </c>
      <c r="AW77" s="582">
        <v>41730</v>
      </c>
      <c r="AX77" s="549">
        <v>20450</v>
      </c>
      <c r="AY77" s="549">
        <v>20444</v>
      </c>
      <c r="AZ77" s="549">
        <v>20444</v>
      </c>
      <c r="BA77" s="549" t="s">
        <v>21</v>
      </c>
      <c r="BB77" s="549" t="s">
        <v>21</v>
      </c>
      <c r="BC77" s="549" t="s">
        <v>21</v>
      </c>
      <c r="BD77" s="549" t="s">
        <v>21</v>
      </c>
      <c r="BE77" s="549" t="s">
        <v>21</v>
      </c>
      <c r="BF77" s="549">
        <v>230</v>
      </c>
      <c r="BG77" s="549">
        <v>12180</v>
      </c>
      <c r="BH77" s="549">
        <v>12150</v>
      </c>
      <c r="BI77" s="549">
        <v>12150</v>
      </c>
      <c r="BJ77" s="549" t="s">
        <v>21</v>
      </c>
      <c r="BK77" s="549" t="s">
        <v>21</v>
      </c>
      <c r="BL77" s="549" t="s">
        <v>21</v>
      </c>
      <c r="BM77" s="549" t="s">
        <v>21</v>
      </c>
      <c r="BN77" s="549" t="s">
        <v>21</v>
      </c>
      <c r="BO77" s="549">
        <v>31</v>
      </c>
      <c r="BP77" s="550">
        <v>41730</v>
      </c>
      <c r="BQ77" s="551">
        <v>41730</v>
      </c>
    </row>
    <row r="78" spans="1:69" ht="15" customHeight="1">
      <c r="A78" s="583"/>
      <c r="B78" s="581">
        <v>42095</v>
      </c>
      <c r="C78" s="584"/>
      <c r="D78" s="549">
        <v>120</v>
      </c>
      <c r="E78" s="549">
        <v>120</v>
      </c>
      <c r="F78" s="549" t="s">
        <v>22</v>
      </c>
      <c r="G78" s="549" t="s">
        <v>22</v>
      </c>
      <c r="H78" s="549">
        <v>120</v>
      </c>
      <c r="I78" s="549" t="s">
        <v>22</v>
      </c>
      <c r="J78" s="549">
        <v>120</v>
      </c>
      <c r="K78" s="549" t="s">
        <v>21</v>
      </c>
      <c r="L78" s="549" t="s">
        <v>21</v>
      </c>
      <c r="M78" s="549">
        <v>289902</v>
      </c>
      <c r="N78" s="549">
        <v>293014</v>
      </c>
      <c r="O78" s="549">
        <v>221794</v>
      </c>
      <c r="P78" s="549">
        <v>15771</v>
      </c>
      <c r="Q78" s="549">
        <v>55449</v>
      </c>
      <c r="R78" s="549">
        <v>36260</v>
      </c>
      <c r="S78" s="549">
        <v>19189</v>
      </c>
      <c r="T78" s="549">
        <v>2955</v>
      </c>
      <c r="U78" s="549">
        <v>26714</v>
      </c>
      <c r="V78" s="550">
        <v>42095</v>
      </c>
      <c r="W78" s="551">
        <v>42095</v>
      </c>
      <c r="X78" s="583"/>
      <c r="Y78" s="581">
        <v>42095</v>
      </c>
      <c r="Z78" s="584"/>
      <c r="AA78" s="549">
        <v>362</v>
      </c>
      <c r="AB78" s="549">
        <v>362</v>
      </c>
      <c r="AC78" s="549">
        <v>362</v>
      </c>
      <c r="AD78" s="549" t="s">
        <v>21</v>
      </c>
      <c r="AE78" s="549" t="s">
        <v>21</v>
      </c>
      <c r="AF78" s="549" t="s">
        <v>21</v>
      </c>
      <c r="AG78" s="549" t="s">
        <v>21</v>
      </c>
      <c r="AH78" s="549" t="s">
        <v>21</v>
      </c>
      <c r="AI78" s="549" t="s">
        <v>21</v>
      </c>
      <c r="AJ78" s="549" t="s">
        <v>21</v>
      </c>
      <c r="AK78" s="549" t="s">
        <v>21</v>
      </c>
      <c r="AL78" s="549" t="s">
        <v>21</v>
      </c>
      <c r="AM78" s="549" t="s">
        <v>21</v>
      </c>
      <c r="AN78" s="549" t="s">
        <v>21</v>
      </c>
      <c r="AO78" s="549" t="s">
        <v>21</v>
      </c>
      <c r="AP78" s="549" t="s">
        <v>21</v>
      </c>
      <c r="AQ78" s="549" t="s">
        <v>21</v>
      </c>
      <c r="AR78" s="549" t="s">
        <v>21</v>
      </c>
      <c r="AS78" s="550">
        <v>42095</v>
      </c>
      <c r="AT78" s="551">
        <v>42095</v>
      </c>
      <c r="AU78" s="583"/>
      <c r="AV78" s="581">
        <v>42095</v>
      </c>
      <c r="AW78" s="584"/>
      <c r="AX78" s="549">
        <v>19316</v>
      </c>
      <c r="AY78" s="549">
        <v>18294</v>
      </c>
      <c r="AZ78" s="549">
        <v>18114</v>
      </c>
      <c r="BA78" s="549" t="s">
        <v>21</v>
      </c>
      <c r="BB78" s="549">
        <v>180</v>
      </c>
      <c r="BC78" s="549">
        <v>180</v>
      </c>
      <c r="BD78" s="549" t="s">
        <v>21</v>
      </c>
      <c r="BE78" s="549">
        <v>953</v>
      </c>
      <c r="BF78" s="549">
        <v>297</v>
      </c>
      <c r="BG78" s="549">
        <v>12237</v>
      </c>
      <c r="BH78" s="549">
        <v>12107</v>
      </c>
      <c r="BI78" s="549">
        <v>12107</v>
      </c>
      <c r="BJ78" s="549" t="s">
        <v>21</v>
      </c>
      <c r="BK78" s="549" t="s">
        <v>21</v>
      </c>
      <c r="BL78" s="549" t="s">
        <v>21</v>
      </c>
      <c r="BM78" s="549" t="s">
        <v>21</v>
      </c>
      <c r="BN78" s="549" t="s">
        <v>21</v>
      </c>
      <c r="BO78" s="549">
        <v>161</v>
      </c>
      <c r="BP78" s="550">
        <v>42095</v>
      </c>
      <c r="BQ78" s="551">
        <v>42095</v>
      </c>
    </row>
    <row r="79" spans="1:69" ht="7.5" customHeight="1">
      <c r="A79" s="583"/>
      <c r="B79" s="585"/>
      <c r="C79" s="584"/>
      <c r="D79" s="549"/>
      <c r="E79" s="549"/>
      <c r="F79" s="549"/>
      <c r="G79" s="549"/>
      <c r="H79" s="549"/>
      <c r="I79" s="549"/>
      <c r="J79" s="549"/>
      <c r="K79" s="549"/>
      <c r="L79" s="549"/>
      <c r="M79" s="549"/>
      <c r="N79" s="549"/>
      <c r="O79" s="549"/>
      <c r="P79" s="549"/>
      <c r="Q79" s="549"/>
      <c r="R79" s="549"/>
      <c r="S79" s="549"/>
      <c r="T79" s="549"/>
      <c r="U79" s="549"/>
      <c r="V79" s="546"/>
      <c r="W79" s="547"/>
      <c r="X79" s="583"/>
      <c r="Y79" s="585"/>
      <c r="Z79" s="584"/>
      <c r="AA79" s="549"/>
      <c r="AB79" s="549"/>
      <c r="AC79" s="549"/>
      <c r="AD79" s="549"/>
      <c r="AE79" s="549"/>
      <c r="AF79" s="549"/>
      <c r="AG79" s="549"/>
      <c r="AH79" s="549"/>
      <c r="AI79" s="549"/>
      <c r="AJ79" s="549"/>
      <c r="AK79" s="549"/>
      <c r="AL79" s="549"/>
      <c r="AM79" s="549"/>
      <c r="AN79" s="549"/>
      <c r="AO79" s="549"/>
      <c r="AP79" s="549"/>
      <c r="AQ79" s="549"/>
      <c r="AR79" s="549"/>
      <c r="AS79" s="546"/>
      <c r="AT79" s="547"/>
      <c r="AU79" s="583"/>
      <c r="AV79" s="585"/>
      <c r="AW79" s="584"/>
      <c r="AX79" s="549"/>
      <c r="AY79" s="549"/>
      <c r="AZ79" s="549"/>
      <c r="BA79" s="549"/>
      <c r="BB79" s="549"/>
      <c r="BC79" s="549"/>
      <c r="BD79" s="549"/>
      <c r="BE79" s="549"/>
      <c r="BF79" s="549"/>
      <c r="BG79" s="549"/>
      <c r="BH79" s="549"/>
      <c r="BI79" s="549"/>
      <c r="BJ79" s="549"/>
      <c r="BK79" s="549"/>
      <c r="BL79" s="549"/>
      <c r="BM79" s="549"/>
      <c r="BN79" s="549"/>
      <c r="BO79" s="549"/>
      <c r="BP79" s="546"/>
      <c r="BQ79" s="547"/>
    </row>
    <row r="80" spans="1:69" ht="15" customHeight="1">
      <c r="A80" s="586" t="s">
        <v>1535</v>
      </c>
      <c r="B80" s="587" t="s">
        <v>23</v>
      </c>
      <c r="C80" s="588" t="s">
        <v>164</v>
      </c>
      <c r="D80" s="549">
        <v>38</v>
      </c>
      <c r="E80" s="549">
        <v>38</v>
      </c>
      <c r="F80" s="549" t="s">
        <v>22</v>
      </c>
      <c r="G80" s="549" t="s">
        <v>22</v>
      </c>
      <c r="H80" s="549">
        <v>38</v>
      </c>
      <c r="I80" s="549" t="s">
        <v>22</v>
      </c>
      <c r="J80" s="549">
        <v>38</v>
      </c>
      <c r="K80" s="549" t="s">
        <v>21</v>
      </c>
      <c r="L80" s="549" t="s">
        <v>21</v>
      </c>
      <c r="M80" s="549">
        <v>67245</v>
      </c>
      <c r="N80" s="549">
        <v>73640</v>
      </c>
      <c r="O80" s="549">
        <v>56442</v>
      </c>
      <c r="P80" s="549">
        <v>3029</v>
      </c>
      <c r="Q80" s="549">
        <v>14169</v>
      </c>
      <c r="R80" s="549">
        <v>8649</v>
      </c>
      <c r="S80" s="549">
        <v>5520</v>
      </c>
      <c r="T80" s="549">
        <v>64</v>
      </c>
      <c r="U80" s="549">
        <v>26714</v>
      </c>
      <c r="V80" s="554" t="s">
        <v>25</v>
      </c>
      <c r="W80" s="555" t="s">
        <v>1536</v>
      </c>
      <c r="X80" s="586" t="s">
        <v>1535</v>
      </c>
      <c r="Y80" s="587" t="s">
        <v>23</v>
      </c>
      <c r="Z80" s="588" t="s">
        <v>164</v>
      </c>
      <c r="AA80" s="549">
        <v>55</v>
      </c>
      <c r="AB80" s="549">
        <v>55</v>
      </c>
      <c r="AC80" s="549">
        <v>55</v>
      </c>
      <c r="AD80" s="549" t="s">
        <v>21</v>
      </c>
      <c r="AE80" s="549" t="s">
        <v>21</v>
      </c>
      <c r="AF80" s="549" t="s">
        <v>21</v>
      </c>
      <c r="AG80" s="549" t="s">
        <v>21</v>
      </c>
      <c r="AH80" s="549" t="s">
        <v>21</v>
      </c>
      <c r="AI80" s="549" t="s">
        <v>21</v>
      </c>
      <c r="AJ80" s="549" t="s">
        <v>21</v>
      </c>
      <c r="AK80" s="549" t="s">
        <v>21</v>
      </c>
      <c r="AL80" s="549" t="s">
        <v>21</v>
      </c>
      <c r="AM80" s="549" t="s">
        <v>21</v>
      </c>
      <c r="AN80" s="549" t="s">
        <v>21</v>
      </c>
      <c r="AO80" s="549" t="s">
        <v>21</v>
      </c>
      <c r="AP80" s="549" t="s">
        <v>21</v>
      </c>
      <c r="AQ80" s="549" t="s">
        <v>21</v>
      </c>
      <c r="AR80" s="549" t="s">
        <v>21</v>
      </c>
      <c r="AS80" s="554" t="s">
        <v>25</v>
      </c>
      <c r="AT80" s="555" t="s">
        <v>1536</v>
      </c>
      <c r="AU80" s="586" t="s">
        <v>1535</v>
      </c>
      <c r="AV80" s="587" t="s">
        <v>23</v>
      </c>
      <c r="AW80" s="588" t="s">
        <v>164</v>
      </c>
      <c r="AX80" s="549">
        <v>6403</v>
      </c>
      <c r="AY80" s="549">
        <v>5644</v>
      </c>
      <c r="AZ80" s="549">
        <v>5472</v>
      </c>
      <c r="BA80" s="549" t="s">
        <v>21</v>
      </c>
      <c r="BB80" s="549">
        <v>172</v>
      </c>
      <c r="BC80" s="549">
        <v>172</v>
      </c>
      <c r="BD80" s="549" t="s">
        <v>21</v>
      </c>
      <c r="BE80" s="549">
        <v>756</v>
      </c>
      <c r="BF80" s="549">
        <v>297</v>
      </c>
      <c r="BG80" s="549">
        <v>2903</v>
      </c>
      <c r="BH80" s="549">
        <v>2923</v>
      </c>
      <c r="BI80" s="549">
        <v>2923</v>
      </c>
      <c r="BJ80" s="549" t="s">
        <v>21</v>
      </c>
      <c r="BK80" s="549" t="s">
        <v>21</v>
      </c>
      <c r="BL80" s="549" t="s">
        <v>21</v>
      </c>
      <c r="BM80" s="549" t="s">
        <v>21</v>
      </c>
      <c r="BN80" s="549" t="s">
        <v>21</v>
      </c>
      <c r="BO80" s="549">
        <v>161</v>
      </c>
      <c r="BP80" s="554" t="s">
        <v>25</v>
      </c>
      <c r="BQ80" s="555" t="s">
        <v>1536</v>
      </c>
    </row>
    <row r="81" spans="1:69" ht="15" customHeight="1">
      <c r="A81" s="586" t="s">
        <v>26</v>
      </c>
      <c r="B81" s="590" t="s">
        <v>26</v>
      </c>
      <c r="C81" s="588" t="s">
        <v>165</v>
      </c>
      <c r="D81" s="549">
        <v>19</v>
      </c>
      <c r="E81" s="549">
        <v>19</v>
      </c>
      <c r="F81" s="549" t="s">
        <v>22</v>
      </c>
      <c r="G81" s="549" t="s">
        <v>22</v>
      </c>
      <c r="H81" s="549">
        <v>19</v>
      </c>
      <c r="I81" s="549" t="s">
        <v>22</v>
      </c>
      <c r="J81" s="549">
        <v>19</v>
      </c>
      <c r="K81" s="549" t="s">
        <v>21</v>
      </c>
      <c r="L81" s="549" t="s">
        <v>21</v>
      </c>
      <c r="M81" s="549">
        <v>71291</v>
      </c>
      <c r="N81" s="549">
        <v>68260</v>
      </c>
      <c r="O81" s="549">
        <v>52244</v>
      </c>
      <c r="P81" s="549">
        <v>5218</v>
      </c>
      <c r="Q81" s="549">
        <v>10798</v>
      </c>
      <c r="R81" s="549">
        <v>5778</v>
      </c>
      <c r="S81" s="549">
        <v>5020</v>
      </c>
      <c r="T81" s="549">
        <v>144</v>
      </c>
      <c r="U81" s="549">
        <v>29586</v>
      </c>
      <c r="V81" s="554" t="s">
        <v>27</v>
      </c>
      <c r="W81" s="555" t="s">
        <v>26</v>
      </c>
      <c r="X81" s="586" t="s">
        <v>26</v>
      </c>
      <c r="Y81" s="590" t="s">
        <v>26</v>
      </c>
      <c r="Z81" s="588" t="s">
        <v>165</v>
      </c>
      <c r="AA81" s="549">
        <v>45</v>
      </c>
      <c r="AB81" s="549">
        <v>45</v>
      </c>
      <c r="AC81" s="549">
        <v>45</v>
      </c>
      <c r="AD81" s="549" t="s">
        <v>21</v>
      </c>
      <c r="AE81" s="549" t="s">
        <v>21</v>
      </c>
      <c r="AF81" s="549" t="s">
        <v>21</v>
      </c>
      <c r="AG81" s="549" t="s">
        <v>21</v>
      </c>
      <c r="AH81" s="549" t="s">
        <v>21</v>
      </c>
      <c r="AI81" s="549" t="s">
        <v>21</v>
      </c>
      <c r="AJ81" s="549" t="s">
        <v>21</v>
      </c>
      <c r="AK81" s="549" t="s">
        <v>21</v>
      </c>
      <c r="AL81" s="549" t="s">
        <v>21</v>
      </c>
      <c r="AM81" s="549" t="s">
        <v>21</v>
      </c>
      <c r="AN81" s="549" t="s">
        <v>21</v>
      </c>
      <c r="AO81" s="549" t="s">
        <v>21</v>
      </c>
      <c r="AP81" s="549" t="s">
        <v>21</v>
      </c>
      <c r="AQ81" s="549" t="s">
        <v>21</v>
      </c>
      <c r="AR81" s="549" t="s">
        <v>21</v>
      </c>
      <c r="AS81" s="554" t="s">
        <v>27</v>
      </c>
      <c r="AT81" s="555" t="s">
        <v>26</v>
      </c>
      <c r="AU81" s="586" t="s">
        <v>26</v>
      </c>
      <c r="AV81" s="590" t="s">
        <v>26</v>
      </c>
      <c r="AW81" s="588" t="s">
        <v>165</v>
      </c>
      <c r="AX81" s="549">
        <v>5326</v>
      </c>
      <c r="AY81" s="549">
        <v>4539</v>
      </c>
      <c r="AZ81" s="549">
        <v>4292</v>
      </c>
      <c r="BA81" s="549" t="s">
        <v>21</v>
      </c>
      <c r="BB81" s="549">
        <v>247</v>
      </c>
      <c r="BC81" s="549">
        <v>247</v>
      </c>
      <c r="BD81" s="549" t="s">
        <v>21</v>
      </c>
      <c r="BE81" s="549">
        <v>796</v>
      </c>
      <c r="BF81" s="549">
        <v>288</v>
      </c>
      <c r="BG81" s="549">
        <v>2767</v>
      </c>
      <c r="BH81" s="549">
        <v>2525</v>
      </c>
      <c r="BI81" s="549">
        <v>2525</v>
      </c>
      <c r="BJ81" s="549" t="s">
        <v>21</v>
      </c>
      <c r="BK81" s="549" t="s">
        <v>21</v>
      </c>
      <c r="BL81" s="549" t="s">
        <v>21</v>
      </c>
      <c r="BM81" s="549" t="s">
        <v>21</v>
      </c>
      <c r="BN81" s="549" t="s">
        <v>21</v>
      </c>
      <c r="BO81" s="549">
        <v>403</v>
      </c>
      <c r="BP81" s="554" t="s">
        <v>27</v>
      </c>
      <c r="BQ81" s="555" t="s">
        <v>26</v>
      </c>
    </row>
    <row r="82" spans="1:69" ht="15" customHeight="1">
      <c r="A82" s="586" t="s">
        <v>26</v>
      </c>
      <c r="B82" s="590" t="s">
        <v>26</v>
      </c>
      <c r="C82" s="588" t="s">
        <v>166</v>
      </c>
      <c r="D82" s="549">
        <v>20</v>
      </c>
      <c r="E82" s="549">
        <v>20</v>
      </c>
      <c r="F82" s="549" t="s">
        <v>22</v>
      </c>
      <c r="G82" s="549" t="s">
        <v>22</v>
      </c>
      <c r="H82" s="549">
        <v>20</v>
      </c>
      <c r="I82" s="549" t="s">
        <v>22</v>
      </c>
      <c r="J82" s="549">
        <v>20</v>
      </c>
      <c r="K82" s="549" t="s">
        <v>21</v>
      </c>
      <c r="L82" s="549" t="s">
        <v>21</v>
      </c>
      <c r="M82" s="549">
        <v>52136</v>
      </c>
      <c r="N82" s="549">
        <v>54581</v>
      </c>
      <c r="O82" s="549">
        <v>39357</v>
      </c>
      <c r="P82" s="549">
        <v>4937</v>
      </c>
      <c r="Q82" s="549">
        <v>10287</v>
      </c>
      <c r="R82" s="549">
        <v>5303</v>
      </c>
      <c r="S82" s="549">
        <v>4984</v>
      </c>
      <c r="T82" s="549">
        <v>17</v>
      </c>
      <c r="U82" s="549">
        <v>27118</v>
      </c>
      <c r="V82" s="554" t="s">
        <v>28</v>
      </c>
      <c r="W82" s="555" t="s">
        <v>26</v>
      </c>
      <c r="X82" s="586" t="s">
        <v>26</v>
      </c>
      <c r="Y82" s="590" t="s">
        <v>26</v>
      </c>
      <c r="Z82" s="588" t="s">
        <v>166</v>
      </c>
      <c r="AA82" s="549">
        <v>88</v>
      </c>
      <c r="AB82" s="549">
        <v>88</v>
      </c>
      <c r="AC82" s="549">
        <v>88</v>
      </c>
      <c r="AD82" s="549" t="s">
        <v>21</v>
      </c>
      <c r="AE82" s="549" t="s">
        <v>21</v>
      </c>
      <c r="AF82" s="549" t="s">
        <v>21</v>
      </c>
      <c r="AG82" s="549" t="s">
        <v>21</v>
      </c>
      <c r="AH82" s="549" t="s">
        <v>21</v>
      </c>
      <c r="AI82" s="549" t="s">
        <v>21</v>
      </c>
      <c r="AJ82" s="549" t="s">
        <v>21</v>
      </c>
      <c r="AK82" s="549" t="s">
        <v>21</v>
      </c>
      <c r="AL82" s="549" t="s">
        <v>21</v>
      </c>
      <c r="AM82" s="549" t="s">
        <v>21</v>
      </c>
      <c r="AN82" s="549" t="s">
        <v>21</v>
      </c>
      <c r="AO82" s="549" t="s">
        <v>21</v>
      </c>
      <c r="AP82" s="549" t="s">
        <v>21</v>
      </c>
      <c r="AQ82" s="549" t="s">
        <v>21</v>
      </c>
      <c r="AR82" s="549" t="s">
        <v>21</v>
      </c>
      <c r="AS82" s="554" t="s">
        <v>28</v>
      </c>
      <c r="AT82" s="555" t="s">
        <v>26</v>
      </c>
      <c r="AU82" s="586" t="s">
        <v>26</v>
      </c>
      <c r="AV82" s="590" t="s">
        <v>26</v>
      </c>
      <c r="AW82" s="588" t="s">
        <v>166</v>
      </c>
      <c r="AX82" s="549">
        <v>4496</v>
      </c>
      <c r="AY82" s="549">
        <v>3853</v>
      </c>
      <c r="AZ82" s="549">
        <v>3633</v>
      </c>
      <c r="BA82" s="549" t="s">
        <v>21</v>
      </c>
      <c r="BB82" s="549">
        <v>220</v>
      </c>
      <c r="BC82" s="549">
        <v>220</v>
      </c>
      <c r="BD82" s="549" t="s">
        <v>21</v>
      </c>
      <c r="BE82" s="549">
        <v>671</v>
      </c>
      <c r="BF82" s="549">
        <v>261</v>
      </c>
      <c r="BG82" s="549">
        <v>3226</v>
      </c>
      <c r="BH82" s="549">
        <v>3416</v>
      </c>
      <c r="BI82" s="549">
        <v>3416</v>
      </c>
      <c r="BJ82" s="549" t="s">
        <v>21</v>
      </c>
      <c r="BK82" s="549" t="s">
        <v>21</v>
      </c>
      <c r="BL82" s="549" t="s">
        <v>21</v>
      </c>
      <c r="BM82" s="549" t="s">
        <v>21</v>
      </c>
      <c r="BN82" s="549" t="s">
        <v>21</v>
      </c>
      <c r="BO82" s="549">
        <v>213</v>
      </c>
      <c r="BP82" s="554" t="s">
        <v>28</v>
      </c>
      <c r="BQ82" s="555" t="s">
        <v>26</v>
      </c>
    </row>
    <row r="83" spans="1:69" ht="15" customHeight="1">
      <c r="A83" s="586" t="s">
        <v>26</v>
      </c>
      <c r="B83" s="590" t="s">
        <v>26</v>
      </c>
      <c r="C83" s="588" t="s">
        <v>167</v>
      </c>
      <c r="D83" s="549">
        <v>20</v>
      </c>
      <c r="E83" s="549">
        <v>20</v>
      </c>
      <c r="F83" s="549" t="s">
        <v>22</v>
      </c>
      <c r="G83" s="549" t="s">
        <v>22</v>
      </c>
      <c r="H83" s="549">
        <v>20</v>
      </c>
      <c r="I83" s="549" t="s">
        <v>22</v>
      </c>
      <c r="J83" s="549">
        <v>20</v>
      </c>
      <c r="K83" s="549" t="s">
        <v>21</v>
      </c>
      <c r="L83" s="549" t="s">
        <v>21</v>
      </c>
      <c r="M83" s="549">
        <v>69245</v>
      </c>
      <c r="N83" s="549">
        <v>65202</v>
      </c>
      <c r="O83" s="549">
        <v>53080</v>
      </c>
      <c r="P83" s="549">
        <v>3382</v>
      </c>
      <c r="Q83" s="549">
        <v>8740</v>
      </c>
      <c r="R83" s="549">
        <v>5667</v>
      </c>
      <c r="S83" s="549">
        <v>3073</v>
      </c>
      <c r="T83" s="549">
        <v>137</v>
      </c>
      <c r="U83" s="549">
        <v>31027</v>
      </c>
      <c r="V83" s="554" t="s">
        <v>29</v>
      </c>
      <c r="W83" s="555" t="s">
        <v>26</v>
      </c>
      <c r="X83" s="586" t="s">
        <v>26</v>
      </c>
      <c r="Y83" s="590" t="s">
        <v>26</v>
      </c>
      <c r="Z83" s="588" t="s">
        <v>167</v>
      </c>
      <c r="AA83" s="549">
        <v>128</v>
      </c>
      <c r="AB83" s="549">
        <v>128</v>
      </c>
      <c r="AC83" s="549">
        <v>128</v>
      </c>
      <c r="AD83" s="549" t="s">
        <v>21</v>
      </c>
      <c r="AE83" s="549" t="s">
        <v>21</v>
      </c>
      <c r="AF83" s="549" t="s">
        <v>21</v>
      </c>
      <c r="AG83" s="549" t="s">
        <v>21</v>
      </c>
      <c r="AH83" s="549" t="s">
        <v>21</v>
      </c>
      <c r="AI83" s="549" t="s">
        <v>21</v>
      </c>
      <c r="AJ83" s="549" t="s">
        <v>21</v>
      </c>
      <c r="AK83" s="549" t="s">
        <v>21</v>
      </c>
      <c r="AL83" s="549" t="s">
        <v>21</v>
      </c>
      <c r="AM83" s="549" t="s">
        <v>21</v>
      </c>
      <c r="AN83" s="549" t="s">
        <v>21</v>
      </c>
      <c r="AO83" s="549" t="s">
        <v>21</v>
      </c>
      <c r="AP83" s="549" t="s">
        <v>21</v>
      </c>
      <c r="AQ83" s="549" t="s">
        <v>21</v>
      </c>
      <c r="AR83" s="549" t="s">
        <v>21</v>
      </c>
      <c r="AS83" s="554" t="s">
        <v>29</v>
      </c>
      <c r="AT83" s="555" t="s">
        <v>26</v>
      </c>
      <c r="AU83" s="586" t="s">
        <v>26</v>
      </c>
      <c r="AV83" s="590" t="s">
        <v>26</v>
      </c>
      <c r="AW83" s="588" t="s">
        <v>167</v>
      </c>
      <c r="AX83" s="549">
        <v>5209</v>
      </c>
      <c r="AY83" s="549">
        <v>4438</v>
      </c>
      <c r="AZ83" s="549">
        <v>4124</v>
      </c>
      <c r="BA83" s="549" t="s">
        <v>21</v>
      </c>
      <c r="BB83" s="549">
        <v>314</v>
      </c>
      <c r="BC83" s="549">
        <v>314</v>
      </c>
      <c r="BD83" s="549" t="s">
        <v>21</v>
      </c>
      <c r="BE83" s="549">
        <v>724</v>
      </c>
      <c r="BF83" s="549">
        <v>308</v>
      </c>
      <c r="BG83" s="549">
        <v>3280</v>
      </c>
      <c r="BH83" s="549">
        <v>3332</v>
      </c>
      <c r="BI83" s="549">
        <v>3332</v>
      </c>
      <c r="BJ83" s="549" t="s">
        <v>21</v>
      </c>
      <c r="BK83" s="549" t="s">
        <v>21</v>
      </c>
      <c r="BL83" s="549" t="s">
        <v>21</v>
      </c>
      <c r="BM83" s="549" t="s">
        <v>21</v>
      </c>
      <c r="BN83" s="549" t="s">
        <v>21</v>
      </c>
      <c r="BO83" s="549">
        <v>161</v>
      </c>
      <c r="BP83" s="554" t="s">
        <v>29</v>
      </c>
      <c r="BQ83" s="555" t="s">
        <v>26</v>
      </c>
    </row>
    <row r="84" spans="1:69" ht="7.5" customHeight="1">
      <c r="A84" s="586"/>
      <c r="B84" s="599"/>
      <c r="C84" s="558"/>
      <c r="D84" s="549"/>
      <c r="E84" s="549"/>
      <c r="F84" s="549"/>
      <c r="G84" s="549"/>
      <c r="H84" s="549"/>
      <c r="I84" s="549"/>
      <c r="J84" s="549"/>
      <c r="K84" s="549"/>
      <c r="L84" s="549"/>
      <c r="M84" s="549"/>
      <c r="N84" s="549"/>
      <c r="O84" s="549"/>
      <c r="P84" s="549"/>
      <c r="Q84" s="549"/>
      <c r="R84" s="549"/>
      <c r="S84" s="549"/>
      <c r="T84" s="549"/>
      <c r="U84" s="549"/>
      <c r="V84" s="559"/>
      <c r="W84" s="560"/>
      <c r="X84" s="586"/>
      <c r="Y84" s="599"/>
      <c r="Z84" s="558"/>
      <c r="AA84" s="549"/>
      <c r="AB84" s="549"/>
      <c r="AC84" s="549"/>
      <c r="AD84" s="549"/>
      <c r="AE84" s="549"/>
      <c r="AF84" s="549"/>
      <c r="AG84" s="549"/>
      <c r="AH84" s="549"/>
      <c r="AI84" s="549"/>
      <c r="AJ84" s="549"/>
      <c r="AK84" s="549"/>
      <c r="AL84" s="549"/>
      <c r="AM84" s="549"/>
      <c r="AN84" s="549"/>
      <c r="AO84" s="549"/>
      <c r="AP84" s="549"/>
      <c r="AQ84" s="549"/>
      <c r="AR84" s="549"/>
      <c r="AS84" s="559"/>
      <c r="AT84" s="560"/>
      <c r="AU84" s="586"/>
      <c r="AV84" s="599"/>
      <c r="AW84" s="558"/>
      <c r="AX84" s="549"/>
      <c r="AY84" s="549"/>
      <c r="AZ84" s="549"/>
      <c r="BA84" s="549"/>
      <c r="BB84" s="549"/>
      <c r="BC84" s="549"/>
      <c r="BD84" s="549"/>
      <c r="BE84" s="549"/>
      <c r="BF84" s="549"/>
      <c r="BG84" s="549"/>
      <c r="BH84" s="549"/>
      <c r="BI84" s="549"/>
      <c r="BJ84" s="549"/>
      <c r="BK84" s="549"/>
      <c r="BL84" s="549"/>
      <c r="BM84" s="549"/>
      <c r="BN84" s="549"/>
      <c r="BO84" s="549"/>
      <c r="BP84" s="559"/>
      <c r="BQ84" s="560"/>
    </row>
    <row r="85" spans="1:69" ht="15" customHeight="1">
      <c r="A85" s="589" t="s">
        <v>1535</v>
      </c>
      <c r="B85" s="590" t="s">
        <v>23</v>
      </c>
      <c r="C85" s="1783" t="s">
        <v>168</v>
      </c>
      <c r="D85" s="549">
        <v>12</v>
      </c>
      <c r="E85" s="549">
        <v>12</v>
      </c>
      <c r="F85" s="549" t="s">
        <v>22</v>
      </c>
      <c r="G85" s="549" t="s">
        <v>22</v>
      </c>
      <c r="H85" s="549">
        <v>12</v>
      </c>
      <c r="I85" s="549" t="s">
        <v>22</v>
      </c>
      <c r="J85" s="549">
        <v>12</v>
      </c>
      <c r="K85" s="549" t="s">
        <v>21</v>
      </c>
      <c r="L85" s="549" t="s">
        <v>21</v>
      </c>
      <c r="M85" s="549">
        <v>22758</v>
      </c>
      <c r="N85" s="549">
        <v>23840</v>
      </c>
      <c r="O85" s="549">
        <v>17796</v>
      </c>
      <c r="P85" s="549">
        <v>976</v>
      </c>
      <c r="Q85" s="549">
        <v>5068</v>
      </c>
      <c r="R85" s="549">
        <v>3271</v>
      </c>
      <c r="S85" s="549">
        <v>1797</v>
      </c>
      <c r="T85" s="549">
        <v>14</v>
      </c>
      <c r="U85" s="549">
        <v>32078</v>
      </c>
      <c r="V85" s="554" t="s">
        <v>30</v>
      </c>
      <c r="W85" s="555" t="s">
        <v>1536</v>
      </c>
      <c r="X85" s="589" t="s">
        <v>1535</v>
      </c>
      <c r="Y85" s="590" t="s">
        <v>23</v>
      </c>
      <c r="Z85" s="1783" t="s">
        <v>168</v>
      </c>
      <c r="AA85" s="549">
        <v>27</v>
      </c>
      <c r="AB85" s="549">
        <v>27</v>
      </c>
      <c r="AC85" s="549">
        <v>27</v>
      </c>
      <c r="AD85" s="549" t="s">
        <v>21</v>
      </c>
      <c r="AE85" s="549" t="s">
        <v>21</v>
      </c>
      <c r="AF85" s="549" t="s">
        <v>21</v>
      </c>
      <c r="AG85" s="549" t="s">
        <v>21</v>
      </c>
      <c r="AH85" s="549" t="s">
        <v>21</v>
      </c>
      <c r="AI85" s="549" t="s">
        <v>21</v>
      </c>
      <c r="AJ85" s="549" t="s">
        <v>21</v>
      </c>
      <c r="AK85" s="549" t="s">
        <v>21</v>
      </c>
      <c r="AL85" s="549" t="s">
        <v>21</v>
      </c>
      <c r="AM85" s="549" t="s">
        <v>21</v>
      </c>
      <c r="AN85" s="549" t="s">
        <v>21</v>
      </c>
      <c r="AO85" s="549" t="s">
        <v>21</v>
      </c>
      <c r="AP85" s="549" t="s">
        <v>21</v>
      </c>
      <c r="AQ85" s="549" t="s">
        <v>21</v>
      </c>
      <c r="AR85" s="549" t="s">
        <v>21</v>
      </c>
      <c r="AS85" s="554" t="s">
        <v>30</v>
      </c>
      <c r="AT85" s="555" t="s">
        <v>1536</v>
      </c>
      <c r="AU85" s="589" t="s">
        <v>1535</v>
      </c>
      <c r="AV85" s="590" t="s">
        <v>23</v>
      </c>
      <c r="AW85" s="1783" t="s">
        <v>168</v>
      </c>
      <c r="AX85" s="549">
        <v>2347</v>
      </c>
      <c r="AY85" s="549">
        <v>2129</v>
      </c>
      <c r="AZ85" s="549">
        <v>2041</v>
      </c>
      <c r="BA85" s="549" t="s">
        <v>21</v>
      </c>
      <c r="BB85" s="549">
        <v>88</v>
      </c>
      <c r="BC85" s="549">
        <v>88</v>
      </c>
      <c r="BD85" s="549" t="s">
        <v>21</v>
      </c>
      <c r="BE85" s="549">
        <v>250</v>
      </c>
      <c r="BF85" s="549">
        <v>262</v>
      </c>
      <c r="BG85" s="549">
        <v>870</v>
      </c>
      <c r="BH85" s="549">
        <v>890</v>
      </c>
      <c r="BI85" s="549">
        <v>890</v>
      </c>
      <c r="BJ85" s="549" t="s">
        <v>21</v>
      </c>
      <c r="BK85" s="549" t="s">
        <v>21</v>
      </c>
      <c r="BL85" s="549" t="s">
        <v>21</v>
      </c>
      <c r="BM85" s="549" t="s">
        <v>21</v>
      </c>
      <c r="BN85" s="549" t="s">
        <v>21</v>
      </c>
      <c r="BO85" s="549">
        <v>161</v>
      </c>
      <c r="BP85" s="554" t="s">
        <v>30</v>
      </c>
      <c r="BQ85" s="555" t="s">
        <v>1536</v>
      </c>
    </row>
    <row r="86" spans="1:69" ht="15" customHeight="1">
      <c r="A86" s="586" t="s">
        <v>26</v>
      </c>
      <c r="B86" s="587" t="s">
        <v>26</v>
      </c>
      <c r="C86" s="1783" t="s">
        <v>169</v>
      </c>
      <c r="D86" s="549">
        <v>12</v>
      </c>
      <c r="E86" s="549">
        <v>12</v>
      </c>
      <c r="F86" s="549" t="s">
        <v>22</v>
      </c>
      <c r="G86" s="549" t="s">
        <v>22</v>
      </c>
      <c r="H86" s="549">
        <v>12</v>
      </c>
      <c r="I86" s="549" t="s">
        <v>22</v>
      </c>
      <c r="J86" s="549">
        <v>12</v>
      </c>
      <c r="K86" s="549" t="s">
        <v>21</v>
      </c>
      <c r="L86" s="549" t="s">
        <v>21</v>
      </c>
      <c r="M86" s="549">
        <v>26625</v>
      </c>
      <c r="N86" s="549">
        <v>24522</v>
      </c>
      <c r="O86" s="549">
        <v>17837</v>
      </c>
      <c r="P86" s="549">
        <v>1093</v>
      </c>
      <c r="Q86" s="549">
        <v>5592</v>
      </c>
      <c r="R86" s="549">
        <v>2929</v>
      </c>
      <c r="S86" s="549">
        <v>2663</v>
      </c>
      <c r="T86" s="549">
        <v>6</v>
      </c>
      <c r="U86" s="549">
        <v>34175</v>
      </c>
      <c r="V86" s="554" t="s">
        <v>31</v>
      </c>
      <c r="W86" s="555" t="s">
        <v>26</v>
      </c>
      <c r="X86" s="586" t="s">
        <v>26</v>
      </c>
      <c r="Y86" s="587" t="s">
        <v>26</v>
      </c>
      <c r="Z86" s="1783" t="s">
        <v>169</v>
      </c>
      <c r="AA86" s="549">
        <v>24</v>
      </c>
      <c r="AB86" s="549">
        <v>24</v>
      </c>
      <c r="AC86" s="549">
        <v>24</v>
      </c>
      <c r="AD86" s="549" t="s">
        <v>21</v>
      </c>
      <c r="AE86" s="549" t="s">
        <v>21</v>
      </c>
      <c r="AF86" s="549" t="s">
        <v>21</v>
      </c>
      <c r="AG86" s="549" t="s">
        <v>21</v>
      </c>
      <c r="AH86" s="549" t="s">
        <v>21</v>
      </c>
      <c r="AI86" s="549" t="s">
        <v>21</v>
      </c>
      <c r="AJ86" s="549" t="s">
        <v>21</v>
      </c>
      <c r="AK86" s="549" t="s">
        <v>21</v>
      </c>
      <c r="AL86" s="549" t="s">
        <v>21</v>
      </c>
      <c r="AM86" s="549" t="s">
        <v>21</v>
      </c>
      <c r="AN86" s="549" t="s">
        <v>21</v>
      </c>
      <c r="AO86" s="549" t="s">
        <v>21</v>
      </c>
      <c r="AP86" s="549" t="s">
        <v>21</v>
      </c>
      <c r="AQ86" s="549" t="s">
        <v>21</v>
      </c>
      <c r="AR86" s="549" t="s">
        <v>21</v>
      </c>
      <c r="AS86" s="554" t="s">
        <v>31</v>
      </c>
      <c r="AT86" s="555" t="s">
        <v>26</v>
      </c>
      <c r="AU86" s="586" t="s">
        <v>26</v>
      </c>
      <c r="AV86" s="587" t="s">
        <v>26</v>
      </c>
      <c r="AW86" s="1783" t="s">
        <v>169</v>
      </c>
      <c r="AX86" s="549">
        <v>1840</v>
      </c>
      <c r="AY86" s="549">
        <v>1676</v>
      </c>
      <c r="AZ86" s="549">
        <v>1665</v>
      </c>
      <c r="BA86" s="549" t="s">
        <v>21</v>
      </c>
      <c r="BB86" s="549">
        <v>11</v>
      </c>
      <c r="BC86" s="549">
        <v>11</v>
      </c>
      <c r="BD86" s="549" t="s">
        <v>21</v>
      </c>
      <c r="BE86" s="549">
        <v>168</v>
      </c>
      <c r="BF86" s="549">
        <v>258</v>
      </c>
      <c r="BG86" s="549">
        <v>954</v>
      </c>
      <c r="BH86" s="549">
        <v>1034</v>
      </c>
      <c r="BI86" s="549">
        <v>1034</v>
      </c>
      <c r="BJ86" s="549" t="s">
        <v>21</v>
      </c>
      <c r="BK86" s="549" t="s">
        <v>21</v>
      </c>
      <c r="BL86" s="549" t="s">
        <v>21</v>
      </c>
      <c r="BM86" s="549" t="s">
        <v>21</v>
      </c>
      <c r="BN86" s="549" t="s">
        <v>21</v>
      </c>
      <c r="BO86" s="549">
        <v>81</v>
      </c>
      <c r="BP86" s="554" t="s">
        <v>31</v>
      </c>
      <c r="BQ86" s="555" t="s">
        <v>26</v>
      </c>
    </row>
    <row r="87" spans="1:69" ht="15" customHeight="1">
      <c r="A87" s="586" t="s">
        <v>26</v>
      </c>
      <c r="B87" s="587" t="s">
        <v>26</v>
      </c>
      <c r="C87" s="1783" t="s">
        <v>170</v>
      </c>
      <c r="D87" s="549">
        <v>14</v>
      </c>
      <c r="E87" s="549">
        <v>14</v>
      </c>
      <c r="F87" s="549" t="s">
        <v>22</v>
      </c>
      <c r="G87" s="549" t="s">
        <v>22</v>
      </c>
      <c r="H87" s="549">
        <v>14</v>
      </c>
      <c r="I87" s="549" t="s">
        <v>22</v>
      </c>
      <c r="J87" s="549">
        <v>14</v>
      </c>
      <c r="K87" s="549" t="s">
        <v>21</v>
      </c>
      <c r="L87" s="549" t="s">
        <v>21</v>
      </c>
      <c r="M87" s="549">
        <v>17862</v>
      </c>
      <c r="N87" s="549">
        <v>25278</v>
      </c>
      <c r="O87" s="549">
        <v>20809</v>
      </c>
      <c r="P87" s="549">
        <v>960</v>
      </c>
      <c r="Q87" s="549">
        <v>3509</v>
      </c>
      <c r="R87" s="549">
        <v>2449</v>
      </c>
      <c r="S87" s="549">
        <v>1060</v>
      </c>
      <c r="T87" s="549">
        <v>44</v>
      </c>
      <c r="U87" s="549">
        <v>26714</v>
      </c>
      <c r="V87" s="554" t="s">
        <v>32</v>
      </c>
      <c r="W87" s="555" t="s">
        <v>26</v>
      </c>
      <c r="X87" s="586" t="s">
        <v>26</v>
      </c>
      <c r="Y87" s="587" t="s">
        <v>26</v>
      </c>
      <c r="Z87" s="1783" t="s">
        <v>170</v>
      </c>
      <c r="AA87" s="549">
        <v>4</v>
      </c>
      <c r="AB87" s="549">
        <v>4</v>
      </c>
      <c r="AC87" s="549">
        <v>4</v>
      </c>
      <c r="AD87" s="549" t="s">
        <v>21</v>
      </c>
      <c r="AE87" s="549" t="s">
        <v>21</v>
      </c>
      <c r="AF87" s="549" t="s">
        <v>21</v>
      </c>
      <c r="AG87" s="549" t="s">
        <v>21</v>
      </c>
      <c r="AH87" s="549" t="s">
        <v>21</v>
      </c>
      <c r="AI87" s="549" t="s">
        <v>21</v>
      </c>
      <c r="AJ87" s="549" t="s">
        <v>21</v>
      </c>
      <c r="AK87" s="549" t="s">
        <v>21</v>
      </c>
      <c r="AL87" s="549" t="s">
        <v>21</v>
      </c>
      <c r="AM87" s="549" t="s">
        <v>21</v>
      </c>
      <c r="AN87" s="549" t="s">
        <v>21</v>
      </c>
      <c r="AO87" s="549" t="s">
        <v>21</v>
      </c>
      <c r="AP87" s="549" t="s">
        <v>21</v>
      </c>
      <c r="AQ87" s="549" t="s">
        <v>21</v>
      </c>
      <c r="AR87" s="549" t="s">
        <v>21</v>
      </c>
      <c r="AS87" s="554" t="s">
        <v>32</v>
      </c>
      <c r="AT87" s="555" t="s">
        <v>26</v>
      </c>
      <c r="AU87" s="586" t="s">
        <v>26</v>
      </c>
      <c r="AV87" s="587" t="s">
        <v>26</v>
      </c>
      <c r="AW87" s="1783" t="s">
        <v>170</v>
      </c>
      <c r="AX87" s="549">
        <v>2216</v>
      </c>
      <c r="AY87" s="549">
        <v>1839</v>
      </c>
      <c r="AZ87" s="549">
        <v>1766</v>
      </c>
      <c r="BA87" s="549" t="s">
        <v>21</v>
      </c>
      <c r="BB87" s="549">
        <v>73</v>
      </c>
      <c r="BC87" s="549">
        <v>73</v>
      </c>
      <c r="BD87" s="549" t="s">
        <v>21</v>
      </c>
      <c r="BE87" s="549">
        <v>338</v>
      </c>
      <c r="BF87" s="549">
        <v>297</v>
      </c>
      <c r="BG87" s="549">
        <v>1079</v>
      </c>
      <c r="BH87" s="549">
        <v>999</v>
      </c>
      <c r="BI87" s="549">
        <v>999</v>
      </c>
      <c r="BJ87" s="549" t="s">
        <v>21</v>
      </c>
      <c r="BK87" s="549" t="s">
        <v>21</v>
      </c>
      <c r="BL87" s="549" t="s">
        <v>21</v>
      </c>
      <c r="BM87" s="549" t="s">
        <v>21</v>
      </c>
      <c r="BN87" s="549" t="s">
        <v>21</v>
      </c>
      <c r="BO87" s="549">
        <v>161</v>
      </c>
      <c r="BP87" s="554" t="s">
        <v>32</v>
      </c>
      <c r="BQ87" s="555" t="s">
        <v>26</v>
      </c>
    </row>
    <row r="88" spans="1:69" ht="15" customHeight="1">
      <c r="A88" s="586" t="s">
        <v>26</v>
      </c>
      <c r="B88" s="587" t="s">
        <v>26</v>
      </c>
      <c r="C88" s="1783" t="s">
        <v>171</v>
      </c>
      <c r="D88" s="549">
        <v>6</v>
      </c>
      <c r="E88" s="549">
        <v>6</v>
      </c>
      <c r="F88" s="549" t="s">
        <v>22</v>
      </c>
      <c r="G88" s="549" t="s">
        <v>22</v>
      </c>
      <c r="H88" s="549">
        <v>6</v>
      </c>
      <c r="I88" s="549" t="s">
        <v>22</v>
      </c>
      <c r="J88" s="549">
        <v>6</v>
      </c>
      <c r="K88" s="549" t="s">
        <v>21</v>
      </c>
      <c r="L88" s="549" t="s">
        <v>21</v>
      </c>
      <c r="M88" s="549">
        <v>23005</v>
      </c>
      <c r="N88" s="549">
        <v>19970</v>
      </c>
      <c r="O88" s="549">
        <v>14260</v>
      </c>
      <c r="P88" s="549">
        <v>1342</v>
      </c>
      <c r="Q88" s="549">
        <v>4368</v>
      </c>
      <c r="R88" s="549">
        <v>1857</v>
      </c>
      <c r="S88" s="549">
        <v>2511</v>
      </c>
      <c r="T88" s="549">
        <v>47</v>
      </c>
      <c r="U88" s="549">
        <v>29702</v>
      </c>
      <c r="V88" s="554" t="s">
        <v>33</v>
      </c>
      <c r="W88" s="555" t="s">
        <v>26</v>
      </c>
      <c r="X88" s="586" t="s">
        <v>26</v>
      </c>
      <c r="Y88" s="587" t="s">
        <v>26</v>
      </c>
      <c r="Z88" s="1783" t="s">
        <v>171</v>
      </c>
      <c r="AA88" s="549">
        <v>2</v>
      </c>
      <c r="AB88" s="549">
        <v>2</v>
      </c>
      <c r="AC88" s="549">
        <v>2</v>
      </c>
      <c r="AD88" s="549" t="s">
        <v>21</v>
      </c>
      <c r="AE88" s="549" t="s">
        <v>21</v>
      </c>
      <c r="AF88" s="549" t="s">
        <v>21</v>
      </c>
      <c r="AG88" s="549" t="s">
        <v>21</v>
      </c>
      <c r="AH88" s="549" t="s">
        <v>21</v>
      </c>
      <c r="AI88" s="549" t="s">
        <v>21</v>
      </c>
      <c r="AJ88" s="549" t="s">
        <v>21</v>
      </c>
      <c r="AK88" s="549" t="s">
        <v>21</v>
      </c>
      <c r="AL88" s="549" t="s">
        <v>21</v>
      </c>
      <c r="AM88" s="549" t="s">
        <v>21</v>
      </c>
      <c r="AN88" s="549" t="s">
        <v>21</v>
      </c>
      <c r="AO88" s="549" t="s">
        <v>21</v>
      </c>
      <c r="AP88" s="549" t="s">
        <v>21</v>
      </c>
      <c r="AQ88" s="549" t="s">
        <v>21</v>
      </c>
      <c r="AR88" s="549" t="s">
        <v>21</v>
      </c>
      <c r="AS88" s="554" t="s">
        <v>33</v>
      </c>
      <c r="AT88" s="555" t="s">
        <v>26</v>
      </c>
      <c r="AU88" s="586" t="s">
        <v>26</v>
      </c>
      <c r="AV88" s="587" t="s">
        <v>26</v>
      </c>
      <c r="AW88" s="1783" t="s">
        <v>171</v>
      </c>
      <c r="AX88" s="549">
        <v>1977</v>
      </c>
      <c r="AY88" s="549">
        <v>1616</v>
      </c>
      <c r="AZ88" s="549">
        <v>1538</v>
      </c>
      <c r="BA88" s="549" t="s">
        <v>21</v>
      </c>
      <c r="BB88" s="549">
        <v>78</v>
      </c>
      <c r="BC88" s="549">
        <v>78</v>
      </c>
      <c r="BD88" s="549" t="s">
        <v>21</v>
      </c>
      <c r="BE88" s="549">
        <v>380</v>
      </c>
      <c r="BF88" s="549">
        <v>278</v>
      </c>
      <c r="BG88" s="549">
        <v>1255</v>
      </c>
      <c r="BH88" s="549">
        <v>1135</v>
      </c>
      <c r="BI88" s="549">
        <v>1135</v>
      </c>
      <c r="BJ88" s="549" t="s">
        <v>21</v>
      </c>
      <c r="BK88" s="549" t="s">
        <v>21</v>
      </c>
      <c r="BL88" s="549" t="s">
        <v>21</v>
      </c>
      <c r="BM88" s="549" t="s">
        <v>21</v>
      </c>
      <c r="BN88" s="549" t="s">
        <v>21</v>
      </c>
      <c r="BO88" s="549">
        <v>281</v>
      </c>
      <c r="BP88" s="554" t="s">
        <v>33</v>
      </c>
      <c r="BQ88" s="555" t="s">
        <v>26</v>
      </c>
    </row>
    <row r="89" spans="1:69" ht="15" customHeight="1">
      <c r="A89" s="586" t="s">
        <v>26</v>
      </c>
      <c r="B89" s="587" t="s">
        <v>26</v>
      </c>
      <c r="C89" s="1783" t="s">
        <v>172</v>
      </c>
      <c r="D89" s="549">
        <v>6</v>
      </c>
      <c r="E89" s="549">
        <v>6</v>
      </c>
      <c r="F89" s="549" t="s">
        <v>22</v>
      </c>
      <c r="G89" s="549" t="s">
        <v>22</v>
      </c>
      <c r="H89" s="549">
        <v>6</v>
      </c>
      <c r="I89" s="549" t="s">
        <v>22</v>
      </c>
      <c r="J89" s="549">
        <v>6</v>
      </c>
      <c r="K89" s="549" t="s">
        <v>21</v>
      </c>
      <c r="L89" s="549" t="s">
        <v>21</v>
      </c>
      <c r="M89" s="549">
        <v>22541</v>
      </c>
      <c r="N89" s="549">
        <v>25773</v>
      </c>
      <c r="O89" s="549">
        <v>19975</v>
      </c>
      <c r="P89" s="549">
        <v>2149</v>
      </c>
      <c r="Q89" s="549">
        <v>3649</v>
      </c>
      <c r="R89" s="549">
        <v>1963</v>
      </c>
      <c r="S89" s="549">
        <v>1686</v>
      </c>
      <c r="T89" s="549">
        <v>29</v>
      </c>
      <c r="U89" s="549">
        <v>26432</v>
      </c>
      <c r="V89" s="554" t="s">
        <v>34</v>
      </c>
      <c r="W89" s="555" t="s">
        <v>26</v>
      </c>
      <c r="X89" s="586" t="s">
        <v>26</v>
      </c>
      <c r="Y89" s="587" t="s">
        <v>26</v>
      </c>
      <c r="Z89" s="1783" t="s">
        <v>172</v>
      </c>
      <c r="AA89" s="549">
        <v>24</v>
      </c>
      <c r="AB89" s="549">
        <v>24</v>
      </c>
      <c r="AC89" s="549">
        <v>24</v>
      </c>
      <c r="AD89" s="549" t="s">
        <v>21</v>
      </c>
      <c r="AE89" s="549" t="s">
        <v>21</v>
      </c>
      <c r="AF89" s="549" t="s">
        <v>21</v>
      </c>
      <c r="AG89" s="549" t="s">
        <v>21</v>
      </c>
      <c r="AH89" s="549" t="s">
        <v>21</v>
      </c>
      <c r="AI89" s="549" t="s">
        <v>21</v>
      </c>
      <c r="AJ89" s="549" t="s">
        <v>21</v>
      </c>
      <c r="AK89" s="549" t="s">
        <v>21</v>
      </c>
      <c r="AL89" s="549" t="s">
        <v>21</v>
      </c>
      <c r="AM89" s="549" t="s">
        <v>21</v>
      </c>
      <c r="AN89" s="549" t="s">
        <v>21</v>
      </c>
      <c r="AO89" s="549" t="s">
        <v>21</v>
      </c>
      <c r="AP89" s="549" t="s">
        <v>21</v>
      </c>
      <c r="AQ89" s="549" t="s">
        <v>21</v>
      </c>
      <c r="AR89" s="549" t="s">
        <v>21</v>
      </c>
      <c r="AS89" s="554" t="s">
        <v>34</v>
      </c>
      <c r="AT89" s="555" t="s">
        <v>26</v>
      </c>
      <c r="AU89" s="586" t="s">
        <v>26</v>
      </c>
      <c r="AV89" s="587" t="s">
        <v>26</v>
      </c>
      <c r="AW89" s="1783" t="s">
        <v>172</v>
      </c>
      <c r="AX89" s="549">
        <v>1799</v>
      </c>
      <c r="AY89" s="549">
        <v>1513</v>
      </c>
      <c r="AZ89" s="549">
        <v>1428</v>
      </c>
      <c r="BA89" s="549" t="s">
        <v>21</v>
      </c>
      <c r="BB89" s="549">
        <v>85</v>
      </c>
      <c r="BC89" s="549">
        <v>85</v>
      </c>
      <c r="BD89" s="549" t="s">
        <v>21</v>
      </c>
      <c r="BE89" s="549">
        <v>296</v>
      </c>
      <c r="BF89" s="549">
        <v>268</v>
      </c>
      <c r="BG89" s="549">
        <v>527</v>
      </c>
      <c r="BH89" s="549">
        <v>513</v>
      </c>
      <c r="BI89" s="549">
        <v>513</v>
      </c>
      <c r="BJ89" s="549" t="s">
        <v>21</v>
      </c>
      <c r="BK89" s="549" t="s">
        <v>21</v>
      </c>
      <c r="BL89" s="549" t="s">
        <v>21</v>
      </c>
      <c r="BM89" s="549" t="s">
        <v>21</v>
      </c>
      <c r="BN89" s="549" t="s">
        <v>21</v>
      </c>
      <c r="BO89" s="549">
        <v>295</v>
      </c>
      <c r="BP89" s="554" t="s">
        <v>34</v>
      </c>
      <c r="BQ89" s="555" t="s">
        <v>26</v>
      </c>
    </row>
    <row r="90" spans="1:69" ht="15" customHeight="1">
      <c r="A90" s="586" t="s">
        <v>26</v>
      </c>
      <c r="B90" s="587" t="s">
        <v>26</v>
      </c>
      <c r="C90" s="1783" t="s">
        <v>173</v>
      </c>
      <c r="D90" s="549">
        <v>7</v>
      </c>
      <c r="E90" s="549">
        <v>7</v>
      </c>
      <c r="F90" s="549" t="s">
        <v>22</v>
      </c>
      <c r="G90" s="549" t="s">
        <v>22</v>
      </c>
      <c r="H90" s="549">
        <v>7</v>
      </c>
      <c r="I90" s="549" t="s">
        <v>22</v>
      </c>
      <c r="J90" s="549">
        <v>7</v>
      </c>
      <c r="K90" s="549" t="s">
        <v>21</v>
      </c>
      <c r="L90" s="549" t="s">
        <v>21</v>
      </c>
      <c r="M90" s="549">
        <v>25745</v>
      </c>
      <c r="N90" s="549">
        <v>22517</v>
      </c>
      <c r="O90" s="549">
        <v>18009</v>
      </c>
      <c r="P90" s="549">
        <v>1727</v>
      </c>
      <c r="Q90" s="549">
        <v>2781</v>
      </c>
      <c r="R90" s="549">
        <v>1958</v>
      </c>
      <c r="S90" s="549">
        <v>823</v>
      </c>
      <c r="T90" s="549">
        <v>68</v>
      </c>
      <c r="U90" s="549">
        <v>29586</v>
      </c>
      <c r="V90" s="554" t="s">
        <v>35</v>
      </c>
      <c r="W90" s="555" t="s">
        <v>26</v>
      </c>
      <c r="X90" s="586" t="s">
        <v>26</v>
      </c>
      <c r="Y90" s="587" t="s">
        <v>26</v>
      </c>
      <c r="Z90" s="1783" t="s">
        <v>173</v>
      </c>
      <c r="AA90" s="549">
        <v>19</v>
      </c>
      <c r="AB90" s="549">
        <v>19</v>
      </c>
      <c r="AC90" s="549">
        <v>19</v>
      </c>
      <c r="AD90" s="549" t="s">
        <v>21</v>
      </c>
      <c r="AE90" s="549" t="s">
        <v>21</v>
      </c>
      <c r="AF90" s="549" t="s">
        <v>21</v>
      </c>
      <c r="AG90" s="549" t="s">
        <v>21</v>
      </c>
      <c r="AH90" s="549" t="s">
        <v>21</v>
      </c>
      <c r="AI90" s="549" t="s">
        <v>21</v>
      </c>
      <c r="AJ90" s="549" t="s">
        <v>21</v>
      </c>
      <c r="AK90" s="549" t="s">
        <v>21</v>
      </c>
      <c r="AL90" s="549" t="s">
        <v>21</v>
      </c>
      <c r="AM90" s="549" t="s">
        <v>21</v>
      </c>
      <c r="AN90" s="549" t="s">
        <v>21</v>
      </c>
      <c r="AO90" s="549" t="s">
        <v>21</v>
      </c>
      <c r="AP90" s="549" t="s">
        <v>21</v>
      </c>
      <c r="AQ90" s="549" t="s">
        <v>21</v>
      </c>
      <c r="AR90" s="549" t="s">
        <v>21</v>
      </c>
      <c r="AS90" s="554" t="s">
        <v>35</v>
      </c>
      <c r="AT90" s="555" t="s">
        <v>26</v>
      </c>
      <c r="AU90" s="586" t="s">
        <v>26</v>
      </c>
      <c r="AV90" s="587" t="s">
        <v>26</v>
      </c>
      <c r="AW90" s="1783" t="s">
        <v>173</v>
      </c>
      <c r="AX90" s="549">
        <v>1550</v>
      </c>
      <c r="AY90" s="549">
        <v>1410</v>
      </c>
      <c r="AZ90" s="549">
        <v>1326</v>
      </c>
      <c r="BA90" s="549" t="s">
        <v>21</v>
      </c>
      <c r="BB90" s="549">
        <v>84</v>
      </c>
      <c r="BC90" s="549">
        <v>84</v>
      </c>
      <c r="BD90" s="549" t="s">
        <v>21</v>
      </c>
      <c r="BE90" s="549">
        <v>120</v>
      </c>
      <c r="BF90" s="549">
        <v>288</v>
      </c>
      <c r="BG90" s="549">
        <v>985</v>
      </c>
      <c r="BH90" s="549">
        <v>877</v>
      </c>
      <c r="BI90" s="549">
        <v>877</v>
      </c>
      <c r="BJ90" s="549" t="s">
        <v>21</v>
      </c>
      <c r="BK90" s="549" t="s">
        <v>21</v>
      </c>
      <c r="BL90" s="549" t="s">
        <v>21</v>
      </c>
      <c r="BM90" s="549" t="s">
        <v>21</v>
      </c>
      <c r="BN90" s="549" t="s">
        <v>21</v>
      </c>
      <c r="BO90" s="549">
        <v>403</v>
      </c>
      <c r="BP90" s="554" t="s">
        <v>35</v>
      </c>
      <c r="BQ90" s="555" t="s">
        <v>26</v>
      </c>
    </row>
    <row r="91" spans="1:69" ht="15" customHeight="1">
      <c r="A91" s="586" t="s">
        <v>26</v>
      </c>
      <c r="B91" s="587" t="s">
        <v>26</v>
      </c>
      <c r="C91" s="1783" t="s">
        <v>174</v>
      </c>
      <c r="D91" s="549">
        <v>6</v>
      </c>
      <c r="E91" s="549">
        <v>6</v>
      </c>
      <c r="F91" s="549" t="s">
        <v>22</v>
      </c>
      <c r="G91" s="549" t="s">
        <v>22</v>
      </c>
      <c r="H91" s="549">
        <v>6</v>
      </c>
      <c r="I91" s="549" t="s">
        <v>22</v>
      </c>
      <c r="J91" s="549">
        <v>6</v>
      </c>
      <c r="K91" s="549" t="s">
        <v>21</v>
      </c>
      <c r="L91" s="549" t="s">
        <v>21</v>
      </c>
      <c r="M91" s="549">
        <v>16365</v>
      </c>
      <c r="N91" s="549">
        <v>17747</v>
      </c>
      <c r="O91" s="549">
        <v>12050</v>
      </c>
      <c r="P91" s="549">
        <v>1849</v>
      </c>
      <c r="Q91" s="549">
        <v>3848</v>
      </c>
      <c r="R91" s="549">
        <v>1884</v>
      </c>
      <c r="S91" s="549">
        <v>1964</v>
      </c>
      <c r="T91" s="549" t="s">
        <v>21</v>
      </c>
      <c r="U91" s="549">
        <v>28197</v>
      </c>
      <c r="V91" s="554" t="s">
        <v>36</v>
      </c>
      <c r="W91" s="555" t="s">
        <v>26</v>
      </c>
      <c r="X91" s="586" t="s">
        <v>26</v>
      </c>
      <c r="Y91" s="587" t="s">
        <v>26</v>
      </c>
      <c r="Z91" s="1783" t="s">
        <v>174</v>
      </c>
      <c r="AA91" s="549">
        <v>22</v>
      </c>
      <c r="AB91" s="549">
        <v>22</v>
      </c>
      <c r="AC91" s="549">
        <v>22</v>
      </c>
      <c r="AD91" s="549" t="s">
        <v>21</v>
      </c>
      <c r="AE91" s="549" t="s">
        <v>21</v>
      </c>
      <c r="AF91" s="549" t="s">
        <v>21</v>
      </c>
      <c r="AG91" s="549" t="s">
        <v>21</v>
      </c>
      <c r="AH91" s="549" t="s">
        <v>21</v>
      </c>
      <c r="AI91" s="549" t="s">
        <v>21</v>
      </c>
      <c r="AJ91" s="549" t="s">
        <v>21</v>
      </c>
      <c r="AK91" s="549" t="s">
        <v>21</v>
      </c>
      <c r="AL91" s="549" t="s">
        <v>21</v>
      </c>
      <c r="AM91" s="549" t="s">
        <v>21</v>
      </c>
      <c r="AN91" s="549" t="s">
        <v>21</v>
      </c>
      <c r="AO91" s="549" t="s">
        <v>21</v>
      </c>
      <c r="AP91" s="549" t="s">
        <v>21</v>
      </c>
      <c r="AQ91" s="549" t="s">
        <v>21</v>
      </c>
      <c r="AR91" s="549" t="s">
        <v>21</v>
      </c>
      <c r="AS91" s="554" t="s">
        <v>36</v>
      </c>
      <c r="AT91" s="555" t="s">
        <v>26</v>
      </c>
      <c r="AU91" s="586" t="s">
        <v>26</v>
      </c>
      <c r="AV91" s="587" t="s">
        <v>26</v>
      </c>
      <c r="AW91" s="1783" t="s">
        <v>174</v>
      </c>
      <c r="AX91" s="549">
        <v>1399</v>
      </c>
      <c r="AY91" s="549">
        <v>1292</v>
      </c>
      <c r="AZ91" s="549">
        <v>1209</v>
      </c>
      <c r="BA91" s="549" t="s">
        <v>21</v>
      </c>
      <c r="BB91" s="549">
        <v>83</v>
      </c>
      <c r="BC91" s="549">
        <v>83</v>
      </c>
      <c r="BD91" s="549" t="s">
        <v>21</v>
      </c>
      <c r="BE91" s="549">
        <v>156</v>
      </c>
      <c r="BF91" s="549">
        <v>240</v>
      </c>
      <c r="BG91" s="549">
        <v>1140</v>
      </c>
      <c r="BH91" s="549">
        <v>1216</v>
      </c>
      <c r="BI91" s="549">
        <v>1216</v>
      </c>
      <c r="BJ91" s="549" t="s">
        <v>21</v>
      </c>
      <c r="BK91" s="549" t="s">
        <v>21</v>
      </c>
      <c r="BL91" s="549" t="s">
        <v>21</v>
      </c>
      <c r="BM91" s="549" t="s">
        <v>21</v>
      </c>
      <c r="BN91" s="549" t="s">
        <v>21</v>
      </c>
      <c r="BO91" s="549">
        <v>327</v>
      </c>
      <c r="BP91" s="554" t="s">
        <v>36</v>
      </c>
      <c r="BQ91" s="555" t="s">
        <v>26</v>
      </c>
    </row>
    <row r="92" spans="1:69" ht="15" customHeight="1">
      <c r="A92" s="586" t="s">
        <v>26</v>
      </c>
      <c r="B92" s="587" t="s">
        <v>26</v>
      </c>
      <c r="C92" s="1783" t="s">
        <v>175</v>
      </c>
      <c r="D92" s="549">
        <v>7</v>
      </c>
      <c r="E92" s="549">
        <v>7</v>
      </c>
      <c r="F92" s="549" t="s">
        <v>22</v>
      </c>
      <c r="G92" s="549" t="s">
        <v>22</v>
      </c>
      <c r="H92" s="549">
        <v>7</v>
      </c>
      <c r="I92" s="549" t="s">
        <v>22</v>
      </c>
      <c r="J92" s="549">
        <v>7</v>
      </c>
      <c r="K92" s="549" t="s">
        <v>21</v>
      </c>
      <c r="L92" s="549" t="s">
        <v>21</v>
      </c>
      <c r="M92" s="549">
        <v>17063</v>
      </c>
      <c r="N92" s="549">
        <v>18643</v>
      </c>
      <c r="O92" s="549">
        <v>13346</v>
      </c>
      <c r="P92" s="549">
        <v>1456</v>
      </c>
      <c r="Q92" s="549">
        <v>3841</v>
      </c>
      <c r="R92" s="549">
        <v>1701</v>
      </c>
      <c r="S92" s="549">
        <v>2140</v>
      </c>
      <c r="T92" s="549" t="s">
        <v>21</v>
      </c>
      <c r="U92" s="549">
        <v>26618</v>
      </c>
      <c r="V92" s="554" t="s">
        <v>37</v>
      </c>
      <c r="W92" s="555" t="s">
        <v>26</v>
      </c>
      <c r="X92" s="586" t="s">
        <v>26</v>
      </c>
      <c r="Y92" s="587" t="s">
        <v>26</v>
      </c>
      <c r="Z92" s="1783" t="s">
        <v>175</v>
      </c>
      <c r="AA92" s="549">
        <v>29</v>
      </c>
      <c r="AB92" s="549">
        <v>29</v>
      </c>
      <c r="AC92" s="549">
        <v>29</v>
      </c>
      <c r="AD92" s="549" t="s">
        <v>21</v>
      </c>
      <c r="AE92" s="549" t="s">
        <v>21</v>
      </c>
      <c r="AF92" s="549" t="s">
        <v>21</v>
      </c>
      <c r="AG92" s="549" t="s">
        <v>21</v>
      </c>
      <c r="AH92" s="549" t="s">
        <v>21</v>
      </c>
      <c r="AI92" s="549" t="s">
        <v>21</v>
      </c>
      <c r="AJ92" s="549" t="s">
        <v>21</v>
      </c>
      <c r="AK92" s="549" t="s">
        <v>21</v>
      </c>
      <c r="AL92" s="549" t="s">
        <v>21</v>
      </c>
      <c r="AM92" s="549" t="s">
        <v>21</v>
      </c>
      <c r="AN92" s="549" t="s">
        <v>21</v>
      </c>
      <c r="AO92" s="549" t="s">
        <v>21</v>
      </c>
      <c r="AP92" s="549" t="s">
        <v>21</v>
      </c>
      <c r="AQ92" s="549" t="s">
        <v>21</v>
      </c>
      <c r="AR92" s="549" t="s">
        <v>21</v>
      </c>
      <c r="AS92" s="554" t="s">
        <v>37</v>
      </c>
      <c r="AT92" s="555" t="s">
        <v>26</v>
      </c>
      <c r="AU92" s="586" t="s">
        <v>26</v>
      </c>
      <c r="AV92" s="587" t="s">
        <v>26</v>
      </c>
      <c r="AW92" s="1783" t="s">
        <v>175</v>
      </c>
      <c r="AX92" s="549">
        <v>1454</v>
      </c>
      <c r="AY92" s="549">
        <v>1285</v>
      </c>
      <c r="AZ92" s="549">
        <v>1220</v>
      </c>
      <c r="BA92" s="549" t="s">
        <v>21</v>
      </c>
      <c r="BB92" s="549">
        <v>65</v>
      </c>
      <c r="BC92" s="549">
        <v>65</v>
      </c>
      <c r="BD92" s="549" t="s">
        <v>21</v>
      </c>
      <c r="BE92" s="549">
        <v>177</v>
      </c>
      <c r="BF92" s="549">
        <v>232</v>
      </c>
      <c r="BG92" s="549">
        <v>1006</v>
      </c>
      <c r="BH92" s="549">
        <v>1092</v>
      </c>
      <c r="BI92" s="549">
        <v>1092</v>
      </c>
      <c r="BJ92" s="549" t="s">
        <v>21</v>
      </c>
      <c r="BK92" s="549" t="s">
        <v>21</v>
      </c>
      <c r="BL92" s="549" t="s">
        <v>21</v>
      </c>
      <c r="BM92" s="549" t="s">
        <v>21</v>
      </c>
      <c r="BN92" s="549" t="s">
        <v>21</v>
      </c>
      <c r="BO92" s="549">
        <v>241</v>
      </c>
      <c r="BP92" s="554" t="s">
        <v>37</v>
      </c>
      <c r="BQ92" s="555" t="s">
        <v>26</v>
      </c>
    </row>
    <row r="93" spans="1:69" ht="15" customHeight="1">
      <c r="A93" s="586" t="s">
        <v>26</v>
      </c>
      <c r="B93" s="587" t="s">
        <v>26</v>
      </c>
      <c r="C93" s="1783" t="s">
        <v>176</v>
      </c>
      <c r="D93" s="549">
        <v>7</v>
      </c>
      <c r="E93" s="549">
        <v>7</v>
      </c>
      <c r="F93" s="549" t="s">
        <v>22</v>
      </c>
      <c r="G93" s="549" t="s">
        <v>22</v>
      </c>
      <c r="H93" s="549">
        <v>7</v>
      </c>
      <c r="I93" s="549" t="s">
        <v>22</v>
      </c>
      <c r="J93" s="549">
        <v>7</v>
      </c>
      <c r="K93" s="549" t="s">
        <v>21</v>
      </c>
      <c r="L93" s="549" t="s">
        <v>21</v>
      </c>
      <c r="M93" s="549">
        <v>18708</v>
      </c>
      <c r="N93" s="549">
        <v>18191</v>
      </c>
      <c r="O93" s="549">
        <v>13961</v>
      </c>
      <c r="P93" s="549">
        <v>1632</v>
      </c>
      <c r="Q93" s="549">
        <v>2598</v>
      </c>
      <c r="R93" s="549">
        <v>1718</v>
      </c>
      <c r="S93" s="549">
        <v>880</v>
      </c>
      <c r="T93" s="549">
        <v>17</v>
      </c>
      <c r="U93" s="549">
        <v>27118</v>
      </c>
      <c r="V93" s="554" t="s">
        <v>38</v>
      </c>
      <c r="W93" s="555" t="s">
        <v>26</v>
      </c>
      <c r="X93" s="586" t="s">
        <v>26</v>
      </c>
      <c r="Y93" s="587" t="s">
        <v>26</v>
      </c>
      <c r="Z93" s="1783" t="s">
        <v>176</v>
      </c>
      <c r="AA93" s="549">
        <v>37</v>
      </c>
      <c r="AB93" s="549">
        <v>37</v>
      </c>
      <c r="AC93" s="549">
        <v>37</v>
      </c>
      <c r="AD93" s="549" t="s">
        <v>21</v>
      </c>
      <c r="AE93" s="549" t="s">
        <v>21</v>
      </c>
      <c r="AF93" s="549" t="s">
        <v>21</v>
      </c>
      <c r="AG93" s="549" t="s">
        <v>21</v>
      </c>
      <c r="AH93" s="549" t="s">
        <v>21</v>
      </c>
      <c r="AI93" s="549" t="s">
        <v>21</v>
      </c>
      <c r="AJ93" s="549" t="s">
        <v>21</v>
      </c>
      <c r="AK93" s="549" t="s">
        <v>21</v>
      </c>
      <c r="AL93" s="549" t="s">
        <v>21</v>
      </c>
      <c r="AM93" s="549" t="s">
        <v>21</v>
      </c>
      <c r="AN93" s="549" t="s">
        <v>21</v>
      </c>
      <c r="AO93" s="549" t="s">
        <v>21</v>
      </c>
      <c r="AP93" s="549" t="s">
        <v>21</v>
      </c>
      <c r="AQ93" s="549" t="s">
        <v>21</v>
      </c>
      <c r="AR93" s="549" t="s">
        <v>21</v>
      </c>
      <c r="AS93" s="554" t="s">
        <v>38</v>
      </c>
      <c r="AT93" s="555" t="s">
        <v>26</v>
      </c>
      <c r="AU93" s="586" t="s">
        <v>26</v>
      </c>
      <c r="AV93" s="587" t="s">
        <v>26</v>
      </c>
      <c r="AW93" s="1783" t="s">
        <v>176</v>
      </c>
      <c r="AX93" s="549">
        <v>1643</v>
      </c>
      <c r="AY93" s="549">
        <v>1276</v>
      </c>
      <c r="AZ93" s="549">
        <v>1204</v>
      </c>
      <c r="BA93" s="549" t="s">
        <v>21</v>
      </c>
      <c r="BB93" s="549">
        <v>72</v>
      </c>
      <c r="BC93" s="549">
        <v>72</v>
      </c>
      <c r="BD93" s="549" t="s">
        <v>21</v>
      </c>
      <c r="BE93" s="549">
        <v>338</v>
      </c>
      <c r="BF93" s="549">
        <v>261</v>
      </c>
      <c r="BG93" s="549">
        <v>1080</v>
      </c>
      <c r="BH93" s="549">
        <v>1108</v>
      </c>
      <c r="BI93" s="549">
        <v>1108</v>
      </c>
      <c r="BJ93" s="549" t="s">
        <v>21</v>
      </c>
      <c r="BK93" s="549" t="s">
        <v>21</v>
      </c>
      <c r="BL93" s="549" t="s">
        <v>21</v>
      </c>
      <c r="BM93" s="549" t="s">
        <v>21</v>
      </c>
      <c r="BN93" s="549" t="s">
        <v>21</v>
      </c>
      <c r="BO93" s="549">
        <v>213</v>
      </c>
      <c r="BP93" s="554" t="s">
        <v>38</v>
      </c>
      <c r="BQ93" s="555" t="s">
        <v>26</v>
      </c>
    </row>
    <row r="94" spans="1:69" ht="15" customHeight="1">
      <c r="A94" s="586" t="s">
        <v>26</v>
      </c>
      <c r="B94" s="587" t="s">
        <v>26</v>
      </c>
      <c r="C94" s="1783" t="s">
        <v>177</v>
      </c>
      <c r="D94" s="549">
        <v>6</v>
      </c>
      <c r="E94" s="549">
        <v>6</v>
      </c>
      <c r="F94" s="549" t="s">
        <v>22</v>
      </c>
      <c r="G94" s="549" t="s">
        <v>22</v>
      </c>
      <c r="H94" s="549">
        <v>6</v>
      </c>
      <c r="I94" s="549" t="s">
        <v>22</v>
      </c>
      <c r="J94" s="549">
        <v>6</v>
      </c>
      <c r="K94" s="549" t="s">
        <v>21</v>
      </c>
      <c r="L94" s="549" t="s">
        <v>21</v>
      </c>
      <c r="M94" s="549">
        <v>22641</v>
      </c>
      <c r="N94" s="549">
        <v>22994</v>
      </c>
      <c r="O94" s="549">
        <v>19408</v>
      </c>
      <c r="P94" s="549">
        <v>1582</v>
      </c>
      <c r="Q94" s="549">
        <v>2004</v>
      </c>
      <c r="R94" s="549">
        <v>1582</v>
      </c>
      <c r="S94" s="549">
        <v>422</v>
      </c>
      <c r="T94" s="549">
        <v>49</v>
      </c>
      <c r="U94" s="549">
        <v>26718</v>
      </c>
      <c r="V94" s="554" t="s">
        <v>39</v>
      </c>
      <c r="W94" s="555" t="s">
        <v>26</v>
      </c>
      <c r="X94" s="586" t="s">
        <v>26</v>
      </c>
      <c r="Y94" s="587" t="s">
        <v>26</v>
      </c>
      <c r="Z94" s="1783" t="s">
        <v>177</v>
      </c>
      <c r="AA94" s="549">
        <v>45</v>
      </c>
      <c r="AB94" s="549">
        <v>45</v>
      </c>
      <c r="AC94" s="549">
        <v>45</v>
      </c>
      <c r="AD94" s="549" t="s">
        <v>21</v>
      </c>
      <c r="AE94" s="549" t="s">
        <v>21</v>
      </c>
      <c r="AF94" s="549" t="s">
        <v>21</v>
      </c>
      <c r="AG94" s="549" t="s">
        <v>21</v>
      </c>
      <c r="AH94" s="549" t="s">
        <v>21</v>
      </c>
      <c r="AI94" s="549" t="s">
        <v>21</v>
      </c>
      <c r="AJ94" s="549" t="s">
        <v>21</v>
      </c>
      <c r="AK94" s="549" t="s">
        <v>21</v>
      </c>
      <c r="AL94" s="549" t="s">
        <v>21</v>
      </c>
      <c r="AM94" s="549" t="s">
        <v>21</v>
      </c>
      <c r="AN94" s="549" t="s">
        <v>21</v>
      </c>
      <c r="AO94" s="549" t="s">
        <v>21</v>
      </c>
      <c r="AP94" s="549" t="s">
        <v>21</v>
      </c>
      <c r="AQ94" s="549" t="s">
        <v>21</v>
      </c>
      <c r="AR94" s="549" t="s">
        <v>21</v>
      </c>
      <c r="AS94" s="554" t="s">
        <v>39</v>
      </c>
      <c r="AT94" s="555" t="s">
        <v>26</v>
      </c>
      <c r="AU94" s="586" t="s">
        <v>26</v>
      </c>
      <c r="AV94" s="587" t="s">
        <v>26</v>
      </c>
      <c r="AW94" s="1783" t="s">
        <v>177</v>
      </c>
      <c r="AX94" s="549">
        <v>1386</v>
      </c>
      <c r="AY94" s="549">
        <v>1251</v>
      </c>
      <c r="AZ94" s="549">
        <v>1134</v>
      </c>
      <c r="BA94" s="549" t="s">
        <v>21</v>
      </c>
      <c r="BB94" s="549">
        <v>117</v>
      </c>
      <c r="BC94" s="549">
        <v>117</v>
      </c>
      <c r="BD94" s="549" t="s">
        <v>21</v>
      </c>
      <c r="BE94" s="549">
        <v>168</v>
      </c>
      <c r="BF94" s="549">
        <v>228</v>
      </c>
      <c r="BG94" s="549">
        <v>1091</v>
      </c>
      <c r="BH94" s="549">
        <v>1143</v>
      </c>
      <c r="BI94" s="549">
        <v>1143</v>
      </c>
      <c r="BJ94" s="549" t="s">
        <v>21</v>
      </c>
      <c r="BK94" s="549" t="s">
        <v>21</v>
      </c>
      <c r="BL94" s="549" t="s">
        <v>21</v>
      </c>
      <c r="BM94" s="549" t="s">
        <v>21</v>
      </c>
      <c r="BN94" s="549" t="s">
        <v>21</v>
      </c>
      <c r="BO94" s="549">
        <v>161</v>
      </c>
      <c r="BP94" s="554" t="s">
        <v>39</v>
      </c>
      <c r="BQ94" s="555" t="s">
        <v>26</v>
      </c>
    </row>
    <row r="95" spans="1:69" ht="15" customHeight="1">
      <c r="A95" s="586" t="s">
        <v>26</v>
      </c>
      <c r="B95" s="587" t="s">
        <v>26</v>
      </c>
      <c r="C95" s="1783" t="s">
        <v>178</v>
      </c>
      <c r="D95" s="549">
        <v>7</v>
      </c>
      <c r="E95" s="549">
        <v>7</v>
      </c>
      <c r="F95" s="549" t="s">
        <v>22</v>
      </c>
      <c r="G95" s="549" t="s">
        <v>22</v>
      </c>
      <c r="H95" s="549">
        <v>7</v>
      </c>
      <c r="I95" s="549" t="s">
        <v>22</v>
      </c>
      <c r="J95" s="549">
        <v>7</v>
      </c>
      <c r="K95" s="549" t="s">
        <v>21</v>
      </c>
      <c r="L95" s="549" t="s">
        <v>21</v>
      </c>
      <c r="M95" s="549">
        <v>21850</v>
      </c>
      <c r="N95" s="549">
        <v>20486</v>
      </c>
      <c r="O95" s="549">
        <v>16954</v>
      </c>
      <c r="P95" s="549">
        <v>852</v>
      </c>
      <c r="Q95" s="549">
        <v>2680</v>
      </c>
      <c r="R95" s="549">
        <v>1868</v>
      </c>
      <c r="S95" s="549">
        <v>812</v>
      </c>
      <c r="T95" s="549">
        <v>38</v>
      </c>
      <c r="U95" s="549">
        <v>28044</v>
      </c>
      <c r="V95" s="554" t="s">
        <v>40</v>
      </c>
      <c r="W95" s="555" t="s">
        <v>26</v>
      </c>
      <c r="X95" s="586" t="s">
        <v>26</v>
      </c>
      <c r="Y95" s="587" t="s">
        <v>26</v>
      </c>
      <c r="Z95" s="1783" t="s">
        <v>178</v>
      </c>
      <c r="AA95" s="549">
        <v>42</v>
      </c>
      <c r="AB95" s="549">
        <v>42</v>
      </c>
      <c r="AC95" s="549">
        <v>42</v>
      </c>
      <c r="AD95" s="549" t="s">
        <v>21</v>
      </c>
      <c r="AE95" s="549" t="s">
        <v>21</v>
      </c>
      <c r="AF95" s="549" t="s">
        <v>21</v>
      </c>
      <c r="AG95" s="549" t="s">
        <v>21</v>
      </c>
      <c r="AH95" s="549" t="s">
        <v>21</v>
      </c>
      <c r="AI95" s="549" t="s">
        <v>21</v>
      </c>
      <c r="AJ95" s="549" t="s">
        <v>21</v>
      </c>
      <c r="AK95" s="549" t="s">
        <v>21</v>
      </c>
      <c r="AL95" s="549" t="s">
        <v>21</v>
      </c>
      <c r="AM95" s="549" t="s">
        <v>21</v>
      </c>
      <c r="AN95" s="549" t="s">
        <v>21</v>
      </c>
      <c r="AO95" s="549" t="s">
        <v>21</v>
      </c>
      <c r="AP95" s="549" t="s">
        <v>21</v>
      </c>
      <c r="AQ95" s="549" t="s">
        <v>21</v>
      </c>
      <c r="AR95" s="549" t="s">
        <v>21</v>
      </c>
      <c r="AS95" s="554" t="s">
        <v>40</v>
      </c>
      <c r="AT95" s="555" t="s">
        <v>26</v>
      </c>
      <c r="AU95" s="586" t="s">
        <v>26</v>
      </c>
      <c r="AV95" s="587" t="s">
        <v>26</v>
      </c>
      <c r="AW95" s="1783" t="s">
        <v>178</v>
      </c>
      <c r="AX95" s="549">
        <v>1744</v>
      </c>
      <c r="AY95" s="549">
        <v>1546</v>
      </c>
      <c r="AZ95" s="549">
        <v>1429</v>
      </c>
      <c r="BA95" s="549" t="s">
        <v>21</v>
      </c>
      <c r="BB95" s="549">
        <v>117</v>
      </c>
      <c r="BC95" s="549">
        <v>117</v>
      </c>
      <c r="BD95" s="549" t="s">
        <v>21</v>
      </c>
      <c r="BE95" s="549">
        <v>181</v>
      </c>
      <c r="BF95" s="549">
        <v>245</v>
      </c>
      <c r="BG95" s="549">
        <v>1028</v>
      </c>
      <c r="BH95" s="549">
        <v>1108</v>
      </c>
      <c r="BI95" s="549">
        <v>1108</v>
      </c>
      <c r="BJ95" s="549" t="s">
        <v>21</v>
      </c>
      <c r="BK95" s="549" t="s">
        <v>21</v>
      </c>
      <c r="BL95" s="549" t="s">
        <v>21</v>
      </c>
      <c r="BM95" s="549" t="s">
        <v>21</v>
      </c>
      <c r="BN95" s="549" t="s">
        <v>21</v>
      </c>
      <c r="BO95" s="549">
        <v>81</v>
      </c>
      <c r="BP95" s="554" t="s">
        <v>40</v>
      </c>
      <c r="BQ95" s="555" t="s">
        <v>26</v>
      </c>
    </row>
    <row r="96" spans="1:69" ht="15" customHeight="1">
      <c r="A96" s="592" t="s">
        <v>26</v>
      </c>
      <c r="B96" s="593" t="s">
        <v>26</v>
      </c>
      <c r="C96" s="1784" t="s">
        <v>179</v>
      </c>
      <c r="D96" s="562">
        <v>7</v>
      </c>
      <c r="E96" s="562">
        <v>7</v>
      </c>
      <c r="F96" s="562" t="s">
        <v>22</v>
      </c>
      <c r="G96" s="562" t="s">
        <v>22</v>
      </c>
      <c r="H96" s="562">
        <v>7</v>
      </c>
      <c r="I96" s="562" t="s">
        <v>22</v>
      </c>
      <c r="J96" s="562">
        <v>7</v>
      </c>
      <c r="K96" s="562" t="s">
        <v>21</v>
      </c>
      <c r="L96" s="562" t="s">
        <v>21</v>
      </c>
      <c r="M96" s="562">
        <v>24754</v>
      </c>
      <c r="N96" s="562">
        <v>21722</v>
      </c>
      <c r="O96" s="562">
        <v>16718</v>
      </c>
      <c r="P96" s="562">
        <v>948</v>
      </c>
      <c r="Q96" s="562">
        <v>4056</v>
      </c>
      <c r="R96" s="562">
        <v>2217</v>
      </c>
      <c r="S96" s="562">
        <v>1839</v>
      </c>
      <c r="T96" s="562">
        <v>50</v>
      </c>
      <c r="U96" s="562">
        <v>31027</v>
      </c>
      <c r="V96" s="563" t="s">
        <v>41</v>
      </c>
      <c r="W96" s="564" t="s">
        <v>26</v>
      </c>
      <c r="X96" s="592" t="s">
        <v>26</v>
      </c>
      <c r="Y96" s="593" t="s">
        <v>26</v>
      </c>
      <c r="Z96" s="1784" t="s">
        <v>179</v>
      </c>
      <c r="AA96" s="562">
        <v>41</v>
      </c>
      <c r="AB96" s="562">
        <v>41</v>
      </c>
      <c r="AC96" s="562">
        <v>41</v>
      </c>
      <c r="AD96" s="562" t="s">
        <v>21</v>
      </c>
      <c r="AE96" s="562" t="s">
        <v>21</v>
      </c>
      <c r="AF96" s="562" t="s">
        <v>21</v>
      </c>
      <c r="AG96" s="562" t="s">
        <v>21</v>
      </c>
      <c r="AH96" s="562" t="s">
        <v>21</v>
      </c>
      <c r="AI96" s="562" t="s">
        <v>21</v>
      </c>
      <c r="AJ96" s="562" t="s">
        <v>21</v>
      </c>
      <c r="AK96" s="562" t="s">
        <v>21</v>
      </c>
      <c r="AL96" s="562" t="s">
        <v>21</v>
      </c>
      <c r="AM96" s="562" t="s">
        <v>21</v>
      </c>
      <c r="AN96" s="562" t="s">
        <v>21</v>
      </c>
      <c r="AO96" s="562" t="s">
        <v>21</v>
      </c>
      <c r="AP96" s="562" t="s">
        <v>21</v>
      </c>
      <c r="AQ96" s="562" t="s">
        <v>21</v>
      </c>
      <c r="AR96" s="562" t="s">
        <v>21</v>
      </c>
      <c r="AS96" s="563" t="s">
        <v>41</v>
      </c>
      <c r="AT96" s="564" t="s">
        <v>26</v>
      </c>
      <c r="AU96" s="592" t="s">
        <v>26</v>
      </c>
      <c r="AV96" s="593" t="s">
        <v>26</v>
      </c>
      <c r="AW96" s="1784" t="s">
        <v>179</v>
      </c>
      <c r="AX96" s="562">
        <v>2079</v>
      </c>
      <c r="AY96" s="562">
        <v>1641</v>
      </c>
      <c r="AZ96" s="562">
        <v>1561</v>
      </c>
      <c r="BA96" s="562" t="s">
        <v>21</v>
      </c>
      <c r="BB96" s="562">
        <v>80</v>
      </c>
      <c r="BC96" s="562">
        <v>80</v>
      </c>
      <c r="BD96" s="562" t="s">
        <v>21</v>
      </c>
      <c r="BE96" s="562">
        <v>375</v>
      </c>
      <c r="BF96" s="562">
        <v>308</v>
      </c>
      <c r="BG96" s="562">
        <v>1161</v>
      </c>
      <c r="BH96" s="562">
        <v>1081</v>
      </c>
      <c r="BI96" s="562">
        <v>1081</v>
      </c>
      <c r="BJ96" s="562" t="s">
        <v>21</v>
      </c>
      <c r="BK96" s="562" t="s">
        <v>21</v>
      </c>
      <c r="BL96" s="562" t="s">
        <v>21</v>
      </c>
      <c r="BM96" s="562" t="s">
        <v>21</v>
      </c>
      <c r="BN96" s="562" t="s">
        <v>21</v>
      </c>
      <c r="BO96" s="562">
        <v>161</v>
      </c>
      <c r="BP96" s="563" t="s">
        <v>41</v>
      </c>
      <c r="BQ96" s="564" t="s">
        <v>26</v>
      </c>
    </row>
    <row r="97" spans="1:69" ht="14">
      <c r="A97" s="1401"/>
      <c r="B97" s="1401"/>
      <c r="C97" s="1401"/>
      <c r="D97" s="1402"/>
      <c r="E97" s="1402"/>
      <c r="F97" s="1401"/>
      <c r="G97" s="1401"/>
      <c r="H97" s="1401"/>
      <c r="I97" s="1401"/>
      <c r="J97" s="1401"/>
      <c r="K97" s="1401"/>
      <c r="L97" s="1401"/>
      <c r="M97" s="1401"/>
      <c r="N97" s="1401"/>
      <c r="O97" s="1401"/>
      <c r="P97" s="1401"/>
      <c r="Q97" s="1401"/>
      <c r="R97" s="1401"/>
      <c r="S97" s="1401"/>
      <c r="T97" s="1400"/>
      <c r="U97" s="1400"/>
      <c r="V97" s="1400"/>
      <c r="W97" s="1400"/>
      <c r="X97" s="1401"/>
      <c r="Y97" s="1401"/>
      <c r="Z97" s="1401"/>
      <c r="AA97" s="1402"/>
      <c r="AB97" s="1402"/>
      <c r="AC97" s="1402"/>
      <c r="AD97" s="1401"/>
      <c r="AE97" s="1400"/>
      <c r="AF97" s="1400"/>
      <c r="AG97" s="1400"/>
      <c r="AH97" s="1400"/>
      <c r="AI97" s="1400"/>
      <c r="AJ97" s="1400"/>
      <c r="AK97" s="1400"/>
      <c r="AL97" s="1400"/>
      <c r="AM97" s="1400"/>
      <c r="AN97" s="1400"/>
      <c r="AO97" s="1400"/>
      <c r="AP97" s="1400"/>
      <c r="AQ97" s="1400"/>
      <c r="AR97" s="1400"/>
      <c r="AS97" s="1400"/>
      <c r="AT97" s="1400"/>
      <c r="AU97" s="1401"/>
      <c r="AV97" s="1401"/>
      <c r="AW97" s="1401"/>
      <c r="BA97" s="1400"/>
      <c r="BB97" s="1400"/>
      <c r="BC97" s="545"/>
      <c r="BD97" s="1400"/>
      <c r="BE97" s="1400"/>
      <c r="BF97" s="545"/>
      <c r="BG97" s="1400"/>
      <c r="BH97" s="1400"/>
      <c r="BI97" s="1400"/>
      <c r="BJ97" s="1400"/>
      <c r="BK97" s="1400"/>
      <c r="BL97" s="1400"/>
      <c r="BM97" s="1400"/>
      <c r="BN97" s="1400"/>
      <c r="BO97" s="1400"/>
      <c r="BP97" s="1400"/>
      <c r="BQ97" s="1400"/>
    </row>
    <row r="98" spans="1:69" ht="14">
      <c r="BC98" s="545"/>
    </row>
    <row r="99" spans="1:69" ht="14">
      <c r="BC99" s="545"/>
    </row>
    <row r="100" spans="1:69" ht="14">
      <c r="BC100" s="545"/>
    </row>
    <row r="101" spans="1:69" ht="14">
      <c r="BC101" s="545"/>
    </row>
    <row r="102" spans="1:69" ht="14">
      <c r="BC102" s="545"/>
    </row>
    <row r="103" spans="1:69" ht="14">
      <c r="BC103" s="545"/>
    </row>
    <row r="104" spans="1:69" ht="14">
      <c r="BC104" s="545"/>
    </row>
    <row r="105" spans="1:69" ht="14">
      <c r="BC105" s="545"/>
    </row>
    <row r="106" spans="1:69" ht="14">
      <c r="BC106" s="545"/>
    </row>
    <row r="107" spans="1:69" ht="14">
      <c r="BC107" s="545"/>
    </row>
    <row r="108" spans="1:69" ht="14">
      <c r="BC108" s="545"/>
    </row>
    <row r="109" spans="1:69" ht="14">
      <c r="BC109" s="545"/>
    </row>
    <row r="110" spans="1:69" ht="14">
      <c r="BC110" s="545"/>
    </row>
    <row r="111" spans="1:69" ht="14">
      <c r="BC111" s="545"/>
    </row>
    <row r="112" spans="1:69" ht="14">
      <c r="BC112" s="545"/>
    </row>
    <row r="113" spans="55:55" ht="14">
      <c r="BC113" s="545"/>
    </row>
    <row r="114" spans="55:55" ht="14">
      <c r="BC114" s="545"/>
    </row>
    <row r="115" spans="55:55" ht="14">
      <c r="BC115" s="545"/>
    </row>
    <row r="116" spans="55:55" ht="14">
      <c r="BC116" s="545"/>
    </row>
    <row r="117" spans="55:55" ht="14">
      <c r="BC117" s="545"/>
    </row>
    <row r="118" spans="55:55" ht="14">
      <c r="BC118" s="545"/>
    </row>
    <row r="119" spans="55:55" ht="14">
      <c r="BC119" s="545"/>
    </row>
    <row r="120" spans="55:55" ht="14">
      <c r="BC120" s="545"/>
    </row>
    <row r="121" spans="55:55" ht="14">
      <c r="BC121" s="545"/>
    </row>
    <row r="122" spans="55:55" ht="14">
      <c r="BC122" s="545"/>
    </row>
    <row r="123" spans="55:55" ht="14">
      <c r="BC123" s="545"/>
    </row>
    <row r="124" spans="55:55" ht="14">
      <c r="BC124" s="545"/>
    </row>
    <row r="125" spans="55:55" ht="14">
      <c r="BC125" s="545"/>
    </row>
    <row r="126" spans="55:55" ht="14">
      <c r="BC126" s="545"/>
    </row>
    <row r="127" spans="55:55" ht="14">
      <c r="BC127" s="545"/>
    </row>
    <row r="128" spans="55:55" ht="14">
      <c r="BC128" s="545"/>
    </row>
    <row r="129" spans="55:55" ht="14">
      <c r="BC129" s="545"/>
    </row>
    <row r="130" spans="55:55" ht="14">
      <c r="BC130" s="545"/>
    </row>
    <row r="131" spans="55:55" ht="14">
      <c r="BC131" s="545"/>
    </row>
    <row r="132" spans="55:55" ht="14">
      <c r="BC132" s="545"/>
    </row>
    <row r="133" spans="55:55" ht="14">
      <c r="BC133" s="545"/>
    </row>
    <row r="134" spans="55:55" ht="14">
      <c r="BC134" s="545"/>
    </row>
    <row r="135" spans="55:55" ht="14">
      <c r="BC135" s="545"/>
    </row>
    <row r="136" spans="55:55" ht="14">
      <c r="BC136" s="545"/>
    </row>
    <row r="137" spans="55:55" ht="14">
      <c r="BC137" s="545"/>
    </row>
    <row r="138" spans="55:55" ht="14">
      <c r="BC138" s="545"/>
    </row>
    <row r="139" spans="55:55" ht="14">
      <c r="BC139" s="545"/>
    </row>
    <row r="140" spans="55:55" ht="14">
      <c r="BC140" s="545"/>
    </row>
    <row r="141" spans="55:55" ht="14">
      <c r="BC141" s="545"/>
    </row>
    <row r="142" spans="55:55" ht="14">
      <c r="BC142" s="545"/>
    </row>
    <row r="143" spans="55:55" ht="14">
      <c r="BC143" s="545"/>
    </row>
    <row r="144" spans="55:55" ht="14">
      <c r="BC144" s="545"/>
    </row>
    <row r="145" spans="55:55" ht="14">
      <c r="BC145" s="545"/>
    </row>
    <row r="146" spans="55:55" ht="14">
      <c r="BC146" s="545"/>
    </row>
    <row r="147" spans="55:55" ht="14">
      <c r="BC147" s="545"/>
    </row>
    <row r="148" spans="55:55" ht="14">
      <c r="BC148" s="545"/>
    </row>
    <row r="149" spans="55:55" ht="14">
      <c r="BC149" s="545"/>
    </row>
    <row r="150" spans="55:55" ht="14">
      <c r="BC150" s="545"/>
    </row>
    <row r="151" spans="55:55" ht="14">
      <c r="BC151" s="545"/>
    </row>
    <row r="152" spans="55:55" ht="14">
      <c r="BC152" s="545"/>
    </row>
    <row r="153" spans="55:55" ht="14">
      <c r="BC153" s="545"/>
    </row>
    <row r="154" spans="55:55" ht="14">
      <c r="BC154" s="545"/>
    </row>
    <row r="155" spans="55:55" ht="14">
      <c r="BC155" s="545"/>
    </row>
    <row r="156" spans="55:55" ht="14">
      <c r="BC156" s="545"/>
    </row>
    <row r="157" spans="55:55" ht="14">
      <c r="BC157" s="545"/>
    </row>
    <row r="158" spans="55:55" ht="14">
      <c r="BC158" s="545"/>
    </row>
    <row r="159" spans="55:55" ht="14">
      <c r="BC159" s="545"/>
    </row>
    <row r="160" spans="55:55" ht="14">
      <c r="BC160" s="545"/>
    </row>
    <row r="161" spans="55:55" ht="14">
      <c r="BC161" s="545"/>
    </row>
    <row r="162" spans="55:55" ht="14">
      <c r="BC162" s="545"/>
    </row>
    <row r="163" spans="55:55" ht="14">
      <c r="BC163" s="545"/>
    </row>
    <row r="164" spans="55:55" ht="14">
      <c r="BC164" s="545"/>
    </row>
    <row r="165" spans="55:55" ht="14">
      <c r="BC165" s="545"/>
    </row>
    <row r="166" spans="55:55" ht="14">
      <c r="BC166" s="545"/>
    </row>
    <row r="167" spans="55:55" ht="14">
      <c r="BC167" s="545"/>
    </row>
    <row r="168" spans="55:55" ht="14">
      <c r="BC168" s="545"/>
    </row>
    <row r="169" spans="55:55" ht="14">
      <c r="BC169" s="545"/>
    </row>
    <row r="170" spans="55:55" ht="14">
      <c r="BC170" s="545"/>
    </row>
    <row r="171" spans="55:55" ht="14">
      <c r="BC171" s="545"/>
    </row>
    <row r="172" spans="55:55" ht="14">
      <c r="BC172" s="545"/>
    </row>
    <row r="173" spans="55:55" ht="14">
      <c r="BC173" s="545"/>
    </row>
    <row r="174" spans="55:55" ht="14">
      <c r="BC174" s="545"/>
    </row>
    <row r="175" spans="55:55" ht="14">
      <c r="BC175" s="545"/>
    </row>
    <row r="176" spans="55:55" ht="14">
      <c r="BC176" s="545"/>
    </row>
    <row r="177" spans="55:55" ht="14">
      <c r="BC177" s="545"/>
    </row>
    <row r="178" spans="55:55" ht="14">
      <c r="BC178" s="545"/>
    </row>
    <row r="179" spans="55:55" ht="14">
      <c r="BC179" s="545"/>
    </row>
    <row r="180" spans="55:55" ht="14">
      <c r="BC180" s="545"/>
    </row>
    <row r="181" spans="55:55" ht="14">
      <c r="BC181" s="545"/>
    </row>
    <row r="182" spans="55:55" ht="14">
      <c r="BC182" s="545"/>
    </row>
    <row r="183" spans="55:55" ht="14">
      <c r="BC183" s="545"/>
    </row>
    <row r="184" spans="55:55" ht="14">
      <c r="BC184" s="545"/>
    </row>
    <row r="185" spans="55:55" ht="14">
      <c r="BC185" s="545"/>
    </row>
    <row r="186" spans="55:55" ht="14">
      <c r="BC186" s="545"/>
    </row>
    <row r="187" spans="55:55" ht="14">
      <c r="BC187" s="545"/>
    </row>
    <row r="188" spans="55:55" ht="14">
      <c r="BC188" s="545"/>
    </row>
    <row r="189" spans="55:55" ht="14">
      <c r="BC189" s="545"/>
    </row>
    <row r="190" spans="55:55" ht="14">
      <c r="BC190" s="545"/>
    </row>
    <row r="191" spans="55:55" ht="14">
      <c r="BC191" s="545"/>
    </row>
    <row r="192" spans="55:55" ht="14">
      <c r="BC192" s="545"/>
    </row>
    <row r="193" spans="55:55" ht="14">
      <c r="BC193" s="545"/>
    </row>
    <row r="194" spans="55:55" ht="14">
      <c r="BC194" s="545"/>
    </row>
    <row r="195" spans="55:55" ht="14">
      <c r="BC195" s="545"/>
    </row>
    <row r="196" spans="55:55" ht="14">
      <c r="BC196" s="545"/>
    </row>
    <row r="197" spans="55:55" ht="14">
      <c r="BC197" s="545"/>
    </row>
    <row r="198" spans="55:55" ht="14">
      <c r="BC198" s="545"/>
    </row>
    <row r="199" spans="55:55" ht="14">
      <c r="BC199" s="545"/>
    </row>
    <row r="200" spans="55:55" ht="14">
      <c r="BC200" s="545"/>
    </row>
    <row r="201" spans="55:55" ht="14">
      <c r="BC201" s="545"/>
    </row>
    <row r="202" spans="55:55" ht="14">
      <c r="BC202" s="545"/>
    </row>
    <row r="203" spans="55:55" ht="14">
      <c r="BC203" s="545"/>
    </row>
    <row r="204" spans="55:55" ht="14">
      <c r="BC204" s="545"/>
    </row>
    <row r="205" spans="55:55" ht="14">
      <c r="BC205" s="545"/>
    </row>
    <row r="206" spans="55:55" ht="14">
      <c r="BC206" s="545"/>
    </row>
    <row r="207" spans="55:55" ht="14">
      <c r="BC207" s="545"/>
    </row>
    <row r="208" spans="55:55" ht="14">
      <c r="BC208" s="545"/>
    </row>
    <row r="209" spans="55:55" ht="14">
      <c r="BC209" s="545"/>
    </row>
    <row r="210" spans="55:55" ht="14">
      <c r="BC210" s="545"/>
    </row>
    <row r="211" spans="55:55" ht="14">
      <c r="BC211" s="545"/>
    </row>
    <row r="212" spans="55:55" ht="14">
      <c r="BC212" s="545"/>
    </row>
    <row r="213" spans="55:55" ht="14">
      <c r="BC213" s="545"/>
    </row>
    <row r="214" spans="55:55" ht="14">
      <c r="BC214" s="545"/>
    </row>
    <row r="215" spans="55:55" ht="14">
      <c r="BC215" s="545"/>
    </row>
    <row r="216" spans="55:55" ht="14">
      <c r="BC216" s="545"/>
    </row>
    <row r="217" spans="55:55" ht="14">
      <c r="BC217" s="545"/>
    </row>
    <row r="218" spans="55:55" ht="14">
      <c r="BC218" s="545"/>
    </row>
    <row r="219" spans="55:55" ht="14">
      <c r="BC219" s="545"/>
    </row>
    <row r="220" spans="55:55" ht="14">
      <c r="BC220" s="545"/>
    </row>
    <row r="221" spans="55:55" ht="14">
      <c r="BC221" s="545"/>
    </row>
    <row r="222" spans="55:55" ht="14">
      <c r="BC222" s="545"/>
    </row>
    <row r="223" spans="55:55" ht="14">
      <c r="BC223" s="545"/>
    </row>
    <row r="224" spans="55:55" ht="14">
      <c r="BC224" s="545"/>
    </row>
    <row r="225" spans="55:55" ht="14">
      <c r="BC225" s="545"/>
    </row>
    <row r="226" spans="55:55" ht="14">
      <c r="BC226" s="545"/>
    </row>
    <row r="227" spans="55:55" ht="14">
      <c r="BC227" s="545"/>
    </row>
    <row r="228" spans="55:55" ht="14">
      <c r="BC228" s="545"/>
    </row>
    <row r="229" spans="55:55" ht="14">
      <c r="BC229" s="545"/>
    </row>
    <row r="230" spans="55:55" ht="14">
      <c r="BC230" s="545"/>
    </row>
    <row r="231" spans="55:55" ht="14">
      <c r="BC231" s="545"/>
    </row>
    <row r="232" spans="55:55" ht="14">
      <c r="BC232" s="545"/>
    </row>
    <row r="233" spans="55:55" ht="14">
      <c r="BC233" s="545"/>
    </row>
    <row r="234" spans="55:55" ht="14">
      <c r="BC234" s="545"/>
    </row>
    <row r="235" spans="55:55" ht="14">
      <c r="BC235" s="545"/>
    </row>
    <row r="236" spans="55:55" ht="14">
      <c r="BC236" s="545"/>
    </row>
    <row r="237" spans="55:55" ht="14">
      <c r="BC237" s="545"/>
    </row>
    <row r="238" spans="55:55" ht="14">
      <c r="BC238" s="545"/>
    </row>
    <row r="239" spans="55:55" ht="14">
      <c r="BC239" s="545"/>
    </row>
    <row r="240" spans="55:55" ht="14">
      <c r="BC240" s="545"/>
    </row>
    <row r="241" spans="55:55" ht="14">
      <c r="BC241" s="545"/>
    </row>
    <row r="242" spans="55:55" ht="14">
      <c r="BC242" s="545"/>
    </row>
    <row r="243" spans="55:55" ht="14">
      <c r="BC243" s="545"/>
    </row>
    <row r="244" spans="55:55" ht="14">
      <c r="BC244" s="545"/>
    </row>
    <row r="245" spans="55:55" ht="14">
      <c r="BC245" s="545"/>
    </row>
    <row r="246" spans="55:55" ht="14">
      <c r="BC246" s="545"/>
    </row>
    <row r="247" spans="55:55" ht="14">
      <c r="BC247" s="545"/>
    </row>
    <row r="248" spans="55:55" ht="14">
      <c r="BC248" s="545"/>
    </row>
    <row r="249" spans="55:55" ht="14">
      <c r="BC249" s="545"/>
    </row>
    <row r="250" spans="55:55" ht="14">
      <c r="BC250" s="545"/>
    </row>
    <row r="251" spans="55:55" ht="14">
      <c r="BC251" s="545"/>
    </row>
    <row r="252" spans="55:55" ht="14">
      <c r="BC252" s="545"/>
    </row>
    <row r="253" spans="55:55" ht="14">
      <c r="BC253" s="545"/>
    </row>
    <row r="254" spans="55:55" ht="14">
      <c r="BC254" s="545"/>
    </row>
    <row r="255" spans="55:55" ht="14">
      <c r="BC255" s="545"/>
    </row>
    <row r="256" spans="55:55" ht="14">
      <c r="BC256" s="545"/>
    </row>
    <row r="257" spans="55:55" ht="14">
      <c r="BC257" s="545"/>
    </row>
    <row r="258" spans="55:55" ht="14">
      <c r="BC258" s="545"/>
    </row>
    <row r="259" spans="55:55" ht="14">
      <c r="BC259" s="545"/>
    </row>
    <row r="260" spans="55:55" ht="14">
      <c r="BC260" s="545"/>
    </row>
    <row r="261" spans="55:55" ht="14">
      <c r="BC261" s="545"/>
    </row>
    <row r="262" spans="55:55" ht="14">
      <c r="BC262" s="545"/>
    </row>
    <row r="263" spans="55:55" ht="14">
      <c r="BC263" s="545"/>
    </row>
    <row r="264" spans="55:55" ht="14">
      <c r="BC264" s="545"/>
    </row>
    <row r="265" spans="55:55" ht="14">
      <c r="BC265" s="545"/>
    </row>
    <row r="266" spans="55:55" ht="14">
      <c r="BC266" s="545"/>
    </row>
    <row r="267" spans="55:55" ht="14">
      <c r="BC267" s="545"/>
    </row>
    <row r="268" spans="55:55" ht="14">
      <c r="BC268" s="545"/>
    </row>
    <row r="269" spans="55:55" ht="14">
      <c r="BC269" s="545"/>
    </row>
    <row r="270" spans="55:55" ht="14">
      <c r="BC270" s="545"/>
    </row>
    <row r="271" spans="55:55" ht="14">
      <c r="BC271" s="545"/>
    </row>
    <row r="272" spans="55:55" ht="14">
      <c r="BC272" s="545"/>
    </row>
    <row r="273" spans="55:55" ht="14">
      <c r="BC273" s="545"/>
    </row>
    <row r="274" spans="55:55" ht="14">
      <c r="BC274" s="545"/>
    </row>
    <row r="275" spans="55:55" ht="14">
      <c r="BC275" s="545"/>
    </row>
    <row r="276" spans="55:55" ht="14">
      <c r="BC276" s="545"/>
    </row>
    <row r="277" spans="55:55" ht="14">
      <c r="BC277" s="545"/>
    </row>
    <row r="278" spans="55:55" ht="14">
      <c r="BC278" s="545"/>
    </row>
    <row r="279" spans="55:55" ht="14">
      <c r="BC279" s="545"/>
    </row>
    <row r="280" spans="55:55" ht="14">
      <c r="BC280" s="545"/>
    </row>
    <row r="281" spans="55:55" ht="14">
      <c r="BC281" s="545"/>
    </row>
    <row r="282" spans="55:55" ht="14">
      <c r="BC282" s="545"/>
    </row>
    <row r="283" spans="55:55" ht="14">
      <c r="BC283" s="545"/>
    </row>
    <row r="284" spans="55:55" ht="14">
      <c r="BC284" s="545"/>
    </row>
    <row r="285" spans="55:55" ht="14">
      <c r="BC285" s="545"/>
    </row>
    <row r="286" spans="55:55" ht="14">
      <c r="BC286" s="545"/>
    </row>
    <row r="287" spans="55:55" ht="14">
      <c r="BC287" s="545"/>
    </row>
    <row r="288" spans="55:55" ht="14">
      <c r="BC288" s="545"/>
    </row>
    <row r="289" spans="55:55" ht="14">
      <c r="BC289" s="545"/>
    </row>
    <row r="290" spans="55:55" ht="14">
      <c r="BC290" s="545"/>
    </row>
    <row r="291" spans="55:55" ht="14">
      <c r="BC291" s="545"/>
    </row>
    <row r="292" spans="55:55" ht="14">
      <c r="BC292" s="545"/>
    </row>
    <row r="293" spans="55:55" ht="14">
      <c r="BC293" s="545"/>
    </row>
    <row r="294" spans="55:55" ht="14">
      <c r="BC294" s="545"/>
    </row>
    <row r="295" spans="55:55" ht="14">
      <c r="BC295" s="545"/>
    </row>
    <row r="296" spans="55:55" ht="14">
      <c r="BC296" s="545"/>
    </row>
    <row r="297" spans="55:55" ht="14">
      <c r="BC297" s="545"/>
    </row>
    <row r="298" spans="55:55" ht="14">
      <c r="BC298" s="545"/>
    </row>
    <row r="299" spans="55:55" ht="14">
      <c r="BC299" s="545"/>
    </row>
    <row r="300" spans="55:55" ht="14">
      <c r="BC300" s="545"/>
    </row>
    <row r="301" spans="55:55" ht="14">
      <c r="BC301" s="545"/>
    </row>
    <row r="302" spans="55:55" ht="14">
      <c r="BC302" s="545"/>
    </row>
    <row r="303" spans="55:55" ht="14">
      <c r="BC303" s="545"/>
    </row>
    <row r="304" spans="55:55" ht="14">
      <c r="BC304" s="545"/>
    </row>
    <row r="305" spans="55:55" ht="14">
      <c r="BC305" s="545"/>
    </row>
    <row r="306" spans="55:55" ht="14">
      <c r="BC306" s="545"/>
    </row>
    <row r="307" spans="55:55" ht="14">
      <c r="BC307" s="545"/>
    </row>
    <row r="308" spans="55:55" ht="14">
      <c r="BC308" s="545"/>
    </row>
    <row r="309" spans="55:55" ht="14">
      <c r="BC309" s="545"/>
    </row>
    <row r="310" spans="55:55" ht="14">
      <c r="BC310" s="545"/>
    </row>
    <row r="311" spans="55:55" ht="14">
      <c r="BC311" s="545"/>
    </row>
    <row r="312" spans="55:55" ht="14">
      <c r="BC312" s="545"/>
    </row>
    <row r="313" spans="55:55" ht="14">
      <c r="BC313" s="545"/>
    </row>
    <row r="314" spans="55:55" ht="14">
      <c r="BC314" s="545"/>
    </row>
    <row r="315" spans="55:55" ht="14">
      <c r="BC315" s="545"/>
    </row>
    <row r="316" spans="55:55" ht="14">
      <c r="BC316" s="545"/>
    </row>
    <row r="317" spans="55:55" ht="14">
      <c r="BC317" s="545"/>
    </row>
    <row r="318" spans="55:55" ht="14">
      <c r="BC318" s="545"/>
    </row>
    <row r="319" spans="55:55" ht="14">
      <c r="BC319" s="545"/>
    </row>
    <row r="320" spans="55:55" ht="14">
      <c r="BC320" s="545"/>
    </row>
    <row r="321" spans="55:55" ht="14">
      <c r="BC321" s="545"/>
    </row>
    <row r="322" spans="55:55" ht="14">
      <c r="BC322" s="545"/>
    </row>
    <row r="323" spans="55:55" ht="14">
      <c r="BC323" s="545"/>
    </row>
    <row r="324" spans="55:55" ht="14">
      <c r="BC324" s="545"/>
    </row>
    <row r="325" spans="55:55" ht="14">
      <c r="BC325" s="545"/>
    </row>
    <row r="326" spans="55:55" ht="14">
      <c r="BC326" s="545"/>
    </row>
    <row r="327" spans="55:55" ht="14">
      <c r="BC327" s="545"/>
    </row>
    <row r="328" spans="55:55" ht="14">
      <c r="BC328" s="545"/>
    </row>
    <row r="329" spans="55:55" ht="14">
      <c r="BC329" s="545"/>
    </row>
    <row r="330" spans="55:55" ht="14">
      <c r="BC330" s="545"/>
    </row>
    <row r="331" spans="55:55" ht="14">
      <c r="BC331" s="545"/>
    </row>
    <row r="332" spans="55:55" ht="14">
      <c r="BC332" s="545"/>
    </row>
    <row r="333" spans="55:55" ht="14">
      <c r="BC333" s="545"/>
    </row>
    <row r="334" spans="55:55" ht="14">
      <c r="BC334" s="545"/>
    </row>
    <row r="335" spans="55:55" ht="14">
      <c r="BC335" s="545"/>
    </row>
    <row r="336" spans="55:55" ht="14">
      <c r="BC336" s="545"/>
    </row>
    <row r="337" spans="55:55" ht="14">
      <c r="BC337" s="545"/>
    </row>
    <row r="338" spans="55:55" ht="14">
      <c r="BC338" s="545"/>
    </row>
    <row r="339" spans="55:55" ht="14">
      <c r="BC339" s="545"/>
    </row>
    <row r="340" spans="55:55" ht="14">
      <c r="BC340" s="545"/>
    </row>
    <row r="341" spans="55:55" ht="14">
      <c r="BC341" s="545"/>
    </row>
    <row r="342" spans="55:55" ht="14">
      <c r="BC342" s="545"/>
    </row>
    <row r="343" spans="55:55" ht="14">
      <c r="BC343" s="545"/>
    </row>
    <row r="344" spans="55:55" ht="14">
      <c r="BC344" s="545"/>
    </row>
    <row r="345" spans="55:55" ht="14">
      <c r="BC345" s="545"/>
    </row>
    <row r="346" spans="55:55" ht="14">
      <c r="BC346" s="545"/>
    </row>
    <row r="347" spans="55:55" ht="14">
      <c r="BC347" s="545"/>
    </row>
    <row r="348" spans="55:55" ht="14">
      <c r="BC348" s="545"/>
    </row>
    <row r="349" spans="55:55" ht="14">
      <c r="BC349" s="545"/>
    </row>
    <row r="350" spans="55:55" ht="14">
      <c r="BC350" s="545"/>
    </row>
    <row r="351" spans="55:55" ht="14">
      <c r="BC351" s="545"/>
    </row>
    <row r="352" spans="55:55" ht="14">
      <c r="BC352" s="545"/>
    </row>
    <row r="353" spans="55:55" ht="14">
      <c r="BC353" s="545"/>
    </row>
    <row r="354" spans="55:55" ht="14">
      <c r="BC354" s="545"/>
    </row>
    <row r="355" spans="55:55" ht="14">
      <c r="BC355" s="545"/>
    </row>
    <row r="356" spans="55:55" ht="14">
      <c r="BC356" s="545"/>
    </row>
    <row r="357" spans="55:55" ht="14">
      <c r="BC357" s="545"/>
    </row>
    <row r="358" spans="55:55" ht="14">
      <c r="BC358" s="545"/>
    </row>
    <row r="359" spans="55:55" ht="14">
      <c r="BC359" s="545"/>
    </row>
    <row r="360" spans="55:55" ht="14">
      <c r="BC360" s="545"/>
    </row>
    <row r="361" spans="55:55" ht="14">
      <c r="BC361" s="545"/>
    </row>
    <row r="362" spans="55:55" ht="14">
      <c r="BC362" s="545"/>
    </row>
    <row r="363" spans="55:55" ht="14">
      <c r="BC363" s="545"/>
    </row>
    <row r="364" spans="55:55" ht="14">
      <c r="BC364" s="545"/>
    </row>
    <row r="365" spans="55:55" ht="14">
      <c r="BC365" s="545"/>
    </row>
    <row r="366" spans="55:55" ht="14">
      <c r="BC366" s="545"/>
    </row>
    <row r="367" spans="55:55" ht="14">
      <c r="BC367" s="545"/>
    </row>
    <row r="368" spans="55:55" ht="14">
      <c r="BC368" s="545"/>
    </row>
    <row r="369" spans="55:55" ht="14">
      <c r="BC369" s="545"/>
    </row>
    <row r="370" spans="55:55" ht="14">
      <c r="BC370" s="545"/>
    </row>
    <row r="371" spans="55:55" ht="14">
      <c r="BC371" s="545"/>
    </row>
    <row r="372" spans="55:55" ht="14">
      <c r="BC372" s="545"/>
    </row>
    <row r="373" spans="55:55" ht="14">
      <c r="BC373" s="545"/>
    </row>
    <row r="374" spans="55:55" ht="14">
      <c r="BC374" s="545"/>
    </row>
    <row r="375" spans="55:55" ht="14">
      <c r="BC375" s="545"/>
    </row>
    <row r="376" spans="55:55" ht="14">
      <c r="BC376" s="545"/>
    </row>
    <row r="377" spans="55:55" ht="14">
      <c r="BC377" s="545"/>
    </row>
    <row r="378" spans="55:55" ht="14">
      <c r="BC378" s="545"/>
    </row>
    <row r="379" spans="55:55" ht="14">
      <c r="BC379" s="545"/>
    </row>
    <row r="380" spans="55:55" ht="14">
      <c r="BC380" s="545"/>
    </row>
    <row r="381" spans="55:55" ht="14">
      <c r="BC381" s="545"/>
    </row>
    <row r="382" spans="55:55" ht="14">
      <c r="BC382" s="545"/>
    </row>
    <row r="383" spans="55:55" ht="14">
      <c r="BC383" s="545"/>
    </row>
    <row r="384" spans="55:55" ht="14">
      <c r="BC384" s="545"/>
    </row>
    <row r="385" spans="55:55" ht="14">
      <c r="BC385" s="545"/>
    </row>
    <row r="386" spans="55:55" ht="14">
      <c r="BC386" s="545"/>
    </row>
    <row r="387" spans="55:55" ht="14">
      <c r="BC387" s="545"/>
    </row>
    <row r="388" spans="55:55" ht="14">
      <c r="BC388" s="545"/>
    </row>
    <row r="389" spans="55:55" ht="14">
      <c r="BC389" s="545"/>
    </row>
    <row r="390" spans="55:55" ht="14">
      <c r="BC390" s="545"/>
    </row>
    <row r="391" spans="55:55" ht="14">
      <c r="BC391" s="545"/>
    </row>
    <row r="392" spans="55:55" ht="14">
      <c r="BC392" s="545"/>
    </row>
    <row r="393" spans="55:55" ht="14">
      <c r="BC393" s="545"/>
    </row>
    <row r="394" spans="55:55" ht="14">
      <c r="BC394" s="545"/>
    </row>
    <row r="395" spans="55:55" ht="14">
      <c r="BC395" s="545"/>
    </row>
    <row r="396" spans="55:55" ht="14">
      <c r="BC396" s="545"/>
    </row>
    <row r="397" spans="55:55" ht="14">
      <c r="BC397" s="545"/>
    </row>
    <row r="398" spans="55:55" ht="14">
      <c r="BC398" s="545"/>
    </row>
    <row r="399" spans="55:55" ht="14">
      <c r="BC399" s="545"/>
    </row>
    <row r="400" spans="55:55" ht="14">
      <c r="BC400" s="545"/>
    </row>
    <row r="401" spans="55:55" ht="14">
      <c r="BC401" s="545"/>
    </row>
    <row r="402" spans="55:55" ht="14">
      <c r="BC402" s="545"/>
    </row>
    <row r="403" spans="55:55" ht="14">
      <c r="BC403" s="545"/>
    </row>
    <row r="404" spans="55:55" ht="14">
      <c r="BC404" s="545"/>
    </row>
    <row r="405" spans="55:55" ht="14">
      <c r="BC405" s="545"/>
    </row>
    <row r="406" spans="55:55" ht="14">
      <c r="BC406" s="545"/>
    </row>
    <row r="407" spans="55:55" ht="14">
      <c r="BC407" s="545"/>
    </row>
    <row r="408" spans="55:55" ht="14">
      <c r="BC408" s="545"/>
    </row>
    <row r="409" spans="55:55" ht="14">
      <c r="BC409" s="545"/>
    </row>
    <row r="410" spans="55:55" ht="14">
      <c r="BC410" s="545"/>
    </row>
    <row r="411" spans="55:55" ht="14">
      <c r="BC411" s="545"/>
    </row>
    <row r="412" spans="55:55" ht="14">
      <c r="BC412" s="545"/>
    </row>
    <row r="413" spans="55:55" ht="14">
      <c r="BC413" s="545"/>
    </row>
    <row r="414" spans="55:55" ht="14">
      <c r="BC414" s="545"/>
    </row>
    <row r="415" spans="55:55" ht="14">
      <c r="BC415" s="545"/>
    </row>
    <row r="416" spans="55:55" ht="14">
      <c r="BC416" s="545"/>
    </row>
    <row r="417" spans="55:55" ht="14">
      <c r="BC417" s="545"/>
    </row>
    <row r="418" spans="55:55" ht="14">
      <c r="BC418" s="545"/>
    </row>
    <row r="419" spans="55:55" ht="14">
      <c r="BC419" s="545"/>
    </row>
    <row r="420" spans="55:55" ht="14">
      <c r="BC420" s="545"/>
    </row>
    <row r="421" spans="55:55" ht="14">
      <c r="BC421" s="545"/>
    </row>
    <row r="422" spans="55:55" ht="14">
      <c r="BC422" s="545"/>
    </row>
    <row r="423" spans="55:55" ht="14">
      <c r="BC423" s="545"/>
    </row>
    <row r="424" spans="55:55" ht="14">
      <c r="BC424" s="545"/>
    </row>
    <row r="425" spans="55:55" ht="14">
      <c r="BC425" s="545"/>
    </row>
    <row r="426" spans="55:55" ht="14">
      <c r="BC426" s="545"/>
    </row>
    <row r="427" spans="55:55" ht="14">
      <c r="BC427" s="545"/>
    </row>
    <row r="428" spans="55:55" ht="14">
      <c r="BC428" s="545"/>
    </row>
    <row r="429" spans="55:55" ht="14">
      <c r="BC429" s="545"/>
    </row>
    <row r="430" spans="55:55" ht="14">
      <c r="BC430" s="545"/>
    </row>
    <row r="431" spans="55:55" ht="14">
      <c r="BC431" s="545"/>
    </row>
    <row r="432" spans="55:55" ht="14">
      <c r="BC432" s="545"/>
    </row>
    <row r="433" spans="55:55" ht="14">
      <c r="BC433" s="545"/>
    </row>
    <row r="434" spans="55:55" ht="14">
      <c r="BC434" s="545"/>
    </row>
    <row r="435" spans="55:55" ht="14">
      <c r="BC435" s="545"/>
    </row>
    <row r="436" spans="55:55" ht="14">
      <c r="BC436" s="545"/>
    </row>
    <row r="437" spans="55:55" ht="14">
      <c r="BC437" s="545"/>
    </row>
    <row r="438" spans="55:55" ht="14">
      <c r="BC438" s="545"/>
    </row>
    <row r="439" spans="55:55" ht="14">
      <c r="BC439" s="545"/>
    </row>
    <row r="440" spans="55:55" ht="14">
      <c r="BC440" s="545"/>
    </row>
    <row r="441" spans="55:55" ht="14">
      <c r="BC441" s="545"/>
    </row>
    <row r="442" spans="55:55" ht="14">
      <c r="BC442" s="545"/>
    </row>
    <row r="443" spans="55:55" ht="14">
      <c r="BC443" s="545"/>
    </row>
    <row r="444" spans="55:55" ht="14">
      <c r="BC444" s="545"/>
    </row>
    <row r="445" spans="55:55" ht="14">
      <c r="BC445" s="545"/>
    </row>
    <row r="446" spans="55:55" ht="14">
      <c r="BC446" s="545"/>
    </row>
    <row r="447" spans="55:55" ht="14">
      <c r="BC447" s="545"/>
    </row>
    <row r="448" spans="55:55" ht="14">
      <c r="BC448" s="545"/>
    </row>
    <row r="449" spans="55:55" ht="14">
      <c r="BC449" s="545"/>
    </row>
    <row r="450" spans="55:55" ht="14">
      <c r="BC450" s="545"/>
    </row>
    <row r="451" spans="55:55" ht="14">
      <c r="BC451" s="545"/>
    </row>
    <row r="452" spans="55:55" ht="14">
      <c r="BC452" s="545"/>
    </row>
    <row r="453" spans="55:55" ht="14">
      <c r="BC453" s="545"/>
    </row>
    <row r="454" spans="55:55" ht="14">
      <c r="BC454" s="545"/>
    </row>
    <row r="455" spans="55:55" ht="14">
      <c r="BC455" s="545"/>
    </row>
    <row r="456" spans="55:55" ht="14">
      <c r="BC456" s="545"/>
    </row>
    <row r="457" spans="55:55" ht="14">
      <c r="BC457" s="545"/>
    </row>
    <row r="458" spans="55:55" ht="14">
      <c r="BC458" s="545"/>
    </row>
    <row r="459" spans="55:55" ht="14">
      <c r="BC459" s="545"/>
    </row>
    <row r="460" spans="55:55" ht="14">
      <c r="BC460" s="545"/>
    </row>
    <row r="461" spans="55:55" ht="14">
      <c r="BC461" s="545"/>
    </row>
    <row r="462" spans="55:55" ht="14">
      <c r="BC462" s="545"/>
    </row>
    <row r="463" spans="55:55" ht="14">
      <c r="BC463" s="545"/>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E8B67-53C2-4CAC-94EE-E39FD5FC6E82}">
  <dimension ref="A1:CJ139"/>
  <sheetViews>
    <sheetView showGridLines="0" zoomScaleNormal="100" zoomScaleSheetLayoutView="70" workbookViewId="0"/>
  </sheetViews>
  <sheetFormatPr defaultColWidth="9" defaultRowHeight="13"/>
  <cols>
    <col min="1" max="2" width="8.6328125" style="4" customWidth="1"/>
    <col min="3" max="3" width="10.26953125" style="4" customWidth="1"/>
    <col min="4" max="11" width="15.7265625" style="4" customWidth="1"/>
    <col min="12" max="19" width="16.08984375" style="4" customWidth="1"/>
    <col min="20" max="21" width="10.6328125" style="4" customWidth="1"/>
    <col min="22" max="23" width="8.6328125" style="4" customWidth="1"/>
    <col min="24" max="24" width="10.26953125" style="4" customWidth="1"/>
    <col min="25" max="32" width="15.7265625" style="4" customWidth="1"/>
    <col min="33" max="40" width="16.08984375" style="4" customWidth="1"/>
    <col min="41" max="42" width="10.6328125" style="4" customWidth="1"/>
    <col min="43" max="44" width="8.6328125" style="4" customWidth="1"/>
    <col min="45" max="45" width="10.26953125" style="4" customWidth="1"/>
    <col min="46" max="53" width="15.7265625" style="4" customWidth="1"/>
    <col min="54" max="61" width="16.08984375" style="4" customWidth="1"/>
    <col min="62" max="63" width="10.6328125" style="4" customWidth="1"/>
    <col min="64" max="65" width="8.6328125" style="4" customWidth="1"/>
    <col min="66" max="66" width="10.26953125" style="4" customWidth="1"/>
    <col min="67" max="74" width="15.7265625" style="4" customWidth="1"/>
    <col min="75" max="82" width="16.08984375" style="4" customWidth="1"/>
    <col min="83" max="84" width="10.6328125" style="4" customWidth="1"/>
    <col min="85" max="16384" width="9" style="4"/>
  </cols>
  <sheetData>
    <row r="1" spans="1:88" s="14" customFormat="1" ht="15" customHeight="1">
      <c r="A1" s="610" t="s">
        <v>707</v>
      </c>
      <c r="B1" s="374"/>
      <c r="C1" s="374"/>
      <c r="D1" s="374"/>
      <c r="S1" s="608"/>
      <c r="T1" s="374"/>
      <c r="U1" s="608" t="s">
        <v>707</v>
      </c>
      <c r="V1" s="610" t="s">
        <v>707</v>
      </c>
      <c r="W1" s="374"/>
      <c r="X1" s="374"/>
      <c r="Y1" s="374"/>
      <c r="AN1" s="608"/>
      <c r="AO1" s="374"/>
      <c r="AP1" s="608" t="s">
        <v>707</v>
      </c>
      <c r="AQ1" s="610" t="s">
        <v>707</v>
      </c>
      <c r="AR1" s="374"/>
      <c r="AS1" s="374"/>
      <c r="AT1" s="374"/>
      <c r="BI1" s="608"/>
      <c r="BJ1" s="374"/>
      <c r="BK1" s="608" t="s">
        <v>707</v>
      </c>
      <c r="BL1" s="610" t="s">
        <v>707</v>
      </c>
      <c r="BM1" s="374"/>
      <c r="BN1" s="374"/>
      <c r="BO1" s="374"/>
      <c r="CD1" s="608"/>
      <c r="CE1" s="374"/>
      <c r="CF1" s="608" t="s">
        <v>707</v>
      </c>
      <c r="CG1" s="610"/>
      <c r="CH1" s="374"/>
      <c r="CI1" s="374"/>
      <c r="CJ1" s="374"/>
    </row>
    <row r="2" spans="1:88" s="14" customFormat="1" ht="15" customHeight="1">
      <c r="A2" s="374" t="s">
        <v>710</v>
      </c>
      <c r="C2" s="497"/>
      <c r="D2" s="609"/>
      <c r="S2" s="610"/>
      <c r="T2" s="609"/>
      <c r="U2" s="608" t="s">
        <v>710</v>
      </c>
      <c r="V2" s="374" t="s">
        <v>710</v>
      </c>
      <c r="X2" s="497"/>
      <c r="Y2" s="609"/>
      <c r="AN2" s="610"/>
      <c r="AO2" s="609"/>
      <c r="AP2" s="608" t="s">
        <v>710</v>
      </c>
      <c r="AQ2" s="374" t="s">
        <v>710</v>
      </c>
      <c r="AS2" s="497"/>
      <c r="AT2" s="609"/>
      <c r="BI2" s="610"/>
      <c r="BJ2" s="609"/>
      <c r="BK2" s="608" t="s">
        <v>710</v>
      </c>
      <c r="BL2" s="374" t="s">
        <v>710</v>
      </c>
      <c r="BN2" s="497"/>
      <c r="BO2" s="609"/>
      <c r="CD2" s="610"/>
      <c r="CE2" s="609"/>
      <c r="CF2" s="608" t="s">
        <v>710</v>
      </c>
      <c r="CG2" s="374"/>
      <c r="CI2" s="497"/>
      <c r="CJ2" s="609"/>
    </row>
    <row r="3" spans="1:88" s="14" customFormat="1" ht="15" customHeight="1">
      <c r="A3" s="374"/>
      <c r="C3" s="609"/>
      <c r="D3" s="609"/>
      <c r="F3" s="1362"/>
      <c r="S3" s="610"/>
      <c r="T3" s="609"/>
      <c r="U3" s="609"/>
      <c r="V3" s="374"/>
      <c r="X3" s="609"/>
      <c r="Y3" s="609"/>
      <c r="AN3" s="610"/>
      <c r="AO3" s="609"/>
      <c r="AP3" s="609"/>
      <c r="AQ3" s="374"/>
      <c r="AS3" s="609"/>
      <c r="AT3" s="609"/>
      <c r="BI3" s="610"/>
      <c r="BJ3" s="609"/>
      <c r="BK3" s="609"/>
      <c r="BL3" s="374"/>
      <c r="BN3" s="609"/>
      <c r="BO3" s="609"/>
      <c r="CD3" s="610"/>
      <c r="CE3" s="609"/>
      <c r="CF3" s="609"/>
    </row>
    <row r="4" spans="1:88" ht="15" customHeight="1">
      <c r="A4" s="374"/>
      <c r="B4" s="35"/>
      <c r="C4" s="610"/>
      <c r="D4" s="35"/>
      <c r="I4" s="35"/>
      <c r="J4" s="35"/>
      <c r="K4" s="35"/>
      <c r="S4" s="610"/>
      <c r="T4" s="14"/>
      <c r="U4" s="14"/>
      <c r="V4" s="374"/>
      <c r="W4" s="35"/>
      <c r="X4" s="610"/>
      <c r="AN4" s="610"/>
      <c r="AO4" s="14"/>
      <c r="AP4" s="14"/>
      <c r="AQ4" s="374"/>
      <c r="AR4" s="35"/>
      <c r="AS4" s="610"/>
      <c r="BI4" s="610"/>
      <c r="BJ4" s="14"/>
      <c r="BK4" s="14"/>
      <c r="BL4" s="374"/>
      <c r="BM4" s="35"/>
      <c r="BN4" s="610"/>
      <c r="CD4" s="610"/>
      <c r="CE4" s="14"/>
      <c r="CF4" s="14"/>
    </row>
    <row r="5" spans="1:88" ht="15" customHeight="1">
      <c r="A5" s="74"/>
      <c r="B5" s="74"/>
      <c r="C5" s="74"/>
      <c r="D5" s="611" t="s">
        <v>737</v>
      </c>
      <c r="I5" s="35"/>
      <c r="J5" s="35"/>
      <c r="K5" s="35"/>
      <c r="T5" s="14"/>
      <c r="U5" s="14"/>
      <c r="V5" s="74"/>
      <c r="W5" s="74"/>
      <c r="X5" s="74"/>
      <c r="AO5" s="14"/>
      <c r="AP5" s="14"/>
      <c r="AQ5" s="74"/>
      <c r="AR5" s="74"/>
      <c r="AS5" s="74"/>
      <c r="BJ5" s="14"/>
      <c r="BK5" s="14"/>
      <c r="BL5" s="74"/>
      <c r="BM5" s="74"/>
      <c r="BN5" s="74"/>
      <c r="CE5" s="14"/>
      <c r="CF5" s="14"/>
    </row>
    <row r="6" spans="1:88" ht="15" customHeight="1">
      <c r="A6" s="74"/>
      <c r="B6" s="74"/>
      <c r="C6" s="74"/>
      <c r="D6" s="440"/>
      <c r="I6" s="35"/>
      <c r="J6" s="35"/>
      <c r="K6" s="35"/>
      <c r="T6" s="14"/>
      <c r="U6" s="14"/>
      <c r="V6" s="74"/>
      <c r="W6" s="74"/>
      <c r="X6" s="74"/>
      <c r="AO6" s="14"/>
      <c r="AP6" s="14"/>
      <c r="AQ6" s="74"/>
      <c r="AR6" s="74"/>
      <c r="AS6" s="74"/>
      <c r="BJ6" s="14"/>
      <c r="BK6" s="14"/>
      <c r="BL6" s="74"/>
      <c r="BM6" s="74"/>
      <c r="BN6" s="74"/>
      <c r="CE6" s="14"/>
      <c r="CF6" s="14"/>
    </row>
    <row r="7" spans="1:88" s="14" customFormat="1" ht="20.25" customHeight="1">
      <c r="A7" s="612" t="s">
        <v>849</v>
      </c>
      <c r="B7" s="613"/>
      <c r="C7" s="613"/>
      <c r="D7" s="413"/>
      <c r="E7" s="613" t="s">
        <v>772</v>
      </c>
      <c r="V7" s="613"/>
      <c r="W7" s="613"/>
      <c r="X7" s="613"/>
      <c r="AQ7" s="613"/>
      <c r="AR7" s="613"/>
      <c r="AS7" s="613"/>
      <c r="BL7" s="613"/>
      <c r="BM7" s="613"/>
      <c r="BN7" s="613"/>
    </row>
    <row r="8" spans="1:88" s="14" customFormat="1" ht="18.75" customHeight="1">
      <c r="A8" s="482" t="s">
        <v>711</v>
      </c>
      <c r="B8" s="146"/>
      <c r="C8" s="146"/>
      <c r="D8" s="614"/>
      <c r="E8" s="615" t="s">
        <v>813</v>
      </c>
      <c r="F8" s="146"/>
      <c r="G8" s="146"/>
      <c r="H8" s="146"/>
      <c r="I8" s="146"/>
      <c r="J8" s="615"/>
      <c r="K8" s="616" t="s">
        <v>1206</v>
      </c>
      <c r="L8" s="987" t="s">
        <v>1207</v>
      </c>
      <c r="M8" s="1639"/>
      <c r="N8" s="494" t="s">
        <v>1197</v>
      </c>
      <c r="O8" s="494"/>
      <c r="P8" s="494"/>
      <c r="Q8" s="494"/>
      <c r="R8" s="615"/>
      <c r="S8" s="616" t="s">
        <v>1206</v>
      </c>
      <c r="T8" s="494"/>
      <c r="U8" s="494"/>
      <c r="V8" s="482" t="s">
        <v>198</v>
      </c>
      <c r="W8" s="146"/>
      <c r="X8" s="146"/>
      <c r="Y8" s="1639"/>
      <c r="Z8" s="615" t="s">
        <v>1204</v>
      </c>
      <c r="AA8" s="494"/>
      <c r="AB8" s="494"/>
      <c r="AC8" s="494"/>
      <c r="AD8" s="494"/>
      <c r="AE8" s="615"/>
      <c r="AF8" s="616" t="s">
        <v>1206</v>
      </c>
      <c r="AG8" s="1419" t="s">
        <v>199</v>
      </c>
      <c r="AH8" s="1639"/>
      <c r="AI8" s="615" t="s">
        <v>1202</v>
      </c>
      <c r="AJ8" s="494"/>
      <c r="AK8" s="494"/>
      <c r="AL8" s="494"/>
      <c r="AM8" s="486"/>
      <c r="AN8" s="616" t="s">
        <v>1206</v>
      </c>
      <c r="AO8" s="494"/>
      <c r="AP8" s="494"/>
      <c r="AQ8" s="482" t="s">
        <v>1320</v>
      </c>
      <c r="AR8" s="146"/>
      <c r="AS8" s="146"/>
      <c r="AT8" s="1639"/>
      <c r="AU8" s="639" t="s">
        <v>738</v>
      </c>
      <c r="AV8" s="494"/>
      <c r="AW8" s="494"/>
      <c r="AX8" s="494"/>
      <c r="AY8" s="494"/>
      <c r="AZ8" s="1364"/>
      <c r="BA8" s="2202" t="s">
        <v>2043</v>
      </c>
      <c r="BB8" s="1831" t="s">
        <v>850</v>
      </c>
      <c r="BC8" s="639"/>
      <c r="BD8" s="639" t="s">
        <v>2044</v>
      </c>
      <c r="BE8" s="1639"/>
      <c r="BF8" s="615"/>
      <c r="BG8" s="494"/>
      <c r="BH8" s="1403"/>
      <c r="BI8" s="616" t="s">
        <v>2045</v>
      </c>
      <c r="BJ8" s="494"/>
      <c r="BK8" s="494"/>
      <c r="BL8" s="482" t="s">
        <v>848</v>
      </c>
      <c r="BM8" s="146"/>
      <c r="BN8" s="146"/>
      <c r="BO8" s="494"/>
      <c r="BP8" s="639" t="s">
        <v>2046</v>
      </c>
      <c r="BQ8" s="494"/>
      <c r="BR8" s="494"/>
      <c r="BS8" s="494"/>
      <c r="BT8" s="494"/>
      <c r="BU8" s="617"/>
      <c r="BV8" s="2202" t="s">
        <v>2043</v>
      </c>
      <c r="BW8" s="987" t="s">
        <v>596</v>
      </c>
      <c r="BX8" s="490"/>
      <c r="BY8" s="490" t="s">
        <v>2047</v>
      </c>
      <c r="BZ8" s="614"/>
      <c r="CA8" s="486"/>
      <c r="CB8" s="146"/>
      <c r="CC8" s="1481" t="s">
        <v>2048</v>
      </c>
      <c r="CD8" s="2202" t="s">
        <v>2043</v>
      </c>
      <c r="CE8" s="494"/>
      <c r="CF8" s="494"/>
      <c r="CG8" s="486"/>
    </row>
    <row r="9" spans="1:88" s="14" customFormat="1" ht="18" customHeight="1">
      <c r="A9" s="2637" t="s">
        <v>2049</v>
      </c>
      <c r="B9" s="2637"/>
      <c r="C9" s="2638"/>
      <c r="D9" s="426"/>
      <c r="E9" s="121"/>
      <c r="F9" s="2032" t="s">
        <v>115</v>
      </c>
      <c r="G9" s="2032" t="s">
        <v>192</v>
      </c>
      <c r="H9" s="384"/>
      <c r="I9" s="384" t="s">
        <v>1635</v>
      </c>
      <c r="J9" s="384" t="s">
        <v>1884</v>
      </c>
      <c r="K9" s="444"/>
      <c r="L9" s="426"/>
      <c r="M9" s="384"/>
      <c r="N9" s="1368" t="s">
        <v>115</v>
      </c>
      <c r="O9" s="1368" t="s">
        <v>129</v>
      </c>
      <c r="P9" s="384"/>
      <c r="Q9" s="384" t="s">
        <v>1635</v>
      </c>
      <c r="R9" s="384" t="s">
        <v>1884</v>
      </c>
      <c r="S9" s="444"/>
      <c r="T9" s="2627" t="s">
        <v>1990</v>
      </c>
      <c r="U9" s="2628"/>
      <c r="V9" s="2637" t="s">
        <v>1991</v>
      </c>
      <c r="W9" s="2637"/>
      <c r="X9" s="2638"/>
      <c r="Y9" s="426"/>
      <c r="Z9" s="384"/>
      <c r="AA9" s="1368" t="s">
        <v>124</v>
      </c>
      <c r="AB9" s="1368" t="s">
        <v>129</v>
      </c>
      <c r="AC9" s="384"/>
      <c r="AD9" s="384" t="s">
        <v>1635</v>
      </c>
      <c r="AE9" s="384" t="s">
        <v>1884</v>
      </c>
      <c r="AF9" s="444"/>
      <c r="AG9" s="426"/>
      <c r="AH9" s="384"/>
      <c r="AI9" s="1368" t="s">
        <v>124</v>
      </c>
      <c r="AJ9" s="1368" t="s">
        <v>129</v>
      </c>
      <c r="AK9" s="384"/>
      <c r="AL9" s="384" t="s">
        <v>1635</v>
      </c>
      <c r="AM9" s="384" t="s">
        <v>1884</v>
      </c>
      <c r="AN9" s="444"/>
      <c r="AO9" s="2627" t="s">
        <v>1990</v>
      </c>
      <c r="AP9" s="2628"/>
      <c r="AQ9" s="2637" t="s">
        <v>1991</v>
      </c>
      <c r="AR9" s="2637"/>
      <c r="AS9" s="2638"/>
      <c r="AT9" s="426"/>
      <c r="AU9" s="384"/>
      <c r="AV9" s="1368" t="s">
        <v>124</v>
      </c>
      <c r="AW9" s="1368" t="s">
        <v>129</v>
      </c>
      <c r="AX9" s="384"/>
      <c r="AY9" s="384" t="s">
        <v>1635</v>
      </c>
      <c r="AZ9" s="384" t="s">
        <v>1884</v>
      </c>
      <c r="BA9" s="444"/>
      <c r="BB9" s="426"/>
      <c r="BC9" s="384"/>
      <c r="BD9" s="1368" t="s">
        <v>124</v>
      </c>
      <c r="BE9" s="1368" t="s">
        <v>129</v>
      </c>
      <c r="BF9" s="384"/>
      <c r="BG9" s="384" t="s">
        <v>1635</v>
      </c>
      <c r="BH9" s="384" t="s">
        <v>1884</v>
      </c>
      <c r="BI9" s="444"/>
      <c r="BJ9" s="2627" t="s">
        <v>1990</v>
      </c>
      <c r="BK9" s="2628"/>
      <c r="BL9" s="2637" t="s">
        <v>1991</v>
      </c>
      <c r="BM9" s="2637"/>
      <c r="BN9" s="2638"/>
      <c r="BO9" s="426"/>
      <c r="BP9" s="384"/>
      <c r="BQ9" s="1368" t="s">
        <v>124</v>
      </c>
      <c r="BR9" s="1368" t="s">
        <v>129</v>
      </c>
      <c r="BS9" s="384"/>
      <c r="BT9" s="384" t="s">
        <v>1635</v>
      </c>
      <c r="BU9" s="384" t="s">
        <v>1884</v>
      </c>
      <c r="BV9" s="444"/>
      <c r="BW9" s="426"/>
      <c r="BX9" s="384"/>
      <c r="BY9" s="1368" t="s">
        <v>609</v>
      </c>
      <c r="BZ9" s="1368" t="s">
        <v>186</v>
      </c>
      <c r="CA9" s="384"/>
      <c r="CB9" s="384" t="s">
        <v>1635</v>
      </c>
      <c r="CC9" s="384" t="s">
        <v>1884</v>
      </c>
      <c r="CD9" s="444"/>
      <c r="CE9" s="2627" t="s">
        <v>1990</v>
      </c>
      <c r="CF9" s="2628"/>
    </row>
    <row r="10" spans="1:88" s="14" customFormat="1" ht="18" customHeight="1">
      <c r="A10" s="2639"/>
      <c r="B10" s="2639"/>
      <c r="C10" s="2640"/>
      <c r="D10" s="1216" t="s">
        <v>130</v>
      </c>
      <c r="E10" s="2224" t="s">
        <v>131</v>
      </c>
      <c r="F10" s="387" t="s">
        <v>132</v>
      </c>
      <c r="G10" s="387" t="s">
        <v>2050</v>
      </c>
      <c r="H10" s="2643" t="s">
        <v>111</v>
      </c>
      <c r="I10" s="2644"/>
      <c r="J10" s="2644"/>
      <c r="K10" s="2645"/>
      <c r="L10" s="1216" t="s">
        <v>130</v>
      </c>
      <c r="M10" s="2224" t="s">
        <v>131</v>
      </c>
      <c r="N10" s="387" t="s">
        <v>132</v>
      </c>
      <c r="O10" s="387" t="s">
        <v>2050</v>
      </c>
      <c r="P10" s="2643" t="s">
        <v>111</v>
      </c>
      <c r="Q10" s="2644"/>
      <c r="R10" s="2644"/>
      <c r="S10" s="2645"/>
      <c r="T10" s="2629"/>
      <c r="U10" s="2630"/>
      <c r="V10" s="2639"/>
      <c r="W10" s="2639"/>
      <c r="X10" s="2640"/>
      <c r="Y10" s="1216" t="s">
        <v>130</v>
      </c>
      <c r="Z10" s="2224" t="s">
        <v>131</v>
      </c>
      <c r="AA10" s="387" t="s">
        <v>132</v>
      </c>
      <c r="AB10" s="387" t="s">
        <v>2050</v>
      </c>
      <c r="AC10" s="2643" t="s">
        <v>111</v>
      </c>
      <c r="AD10" s="2644"/>
      <c r="AE10" s="2644"/>
      <c r="AF10" s="2645"/>
      <c r="AG10" s="1216" t="s">
        <v>130</v>
      </c>
      <c r="AH10" s="2224" t="s">
        <v>131</v>
      </c>
      <c r="AI10" s="387" t="s">
        <v>132</v>
      </c>
      <c r="AJ10" s="387" t="s">
        <v>2050</v>
      </c>
      <c r="AK10" s="2643" t="s">
        <v>111</v>
      </c>
      <c r="AL10" s="2644"/>
      <c r="AM10" s="2644"/>
      <c r="AN10" s="2645"/>
      <c r="AO10" s="2629"/>
      <c r="AP10" s="2630"/>
      <c r="AQ10" s="2639"/>
      <c r="AR10" s="2639"/>
      <c r="AS10" s="2640"/>
      <c r="AT10" s="1216" t="s">
        <v>130</v>
      </c>
      <c r="AU10" s="2224" t="s">
        <v>131</v>
      </c>
      <c r="AV10" s="387" t="s">
        <v>132</v>
      </c>
      <c r="AW10" s="387" t="s">
        <v>2050</v>
      </c>
      <c r="AX10" s="2643" t="s">
        <v>111</v>
      </c>
      <c r="AY10" s="2644"/>
      <c r="AZ10" s="2644"/>
      <c r="BA10" s="2645"/>
      <c r="BB10" s="1216" t="s">
        <v>130</v>
      </c>
      <c r="BC10" s="2224" t="s">
        <v>131</v>
      </c>
      <c r="BD10" s="387" t="s">
        <v>132</v>
      </c>
      <c r="BE10" s="387" t="s">
        <v>2050</v>
      </c>
      <c r="BF10" s="2643" t="s">
        <v>111</v>
      </c>
      <c r="BG10" s="2644"/>
      <c r="BH10" s="2644"/>
      <c r="BI10" s="2645"/>
      <c r="BJ10" s="2629"/>
      <c r="BK10" s="2630"/>
      <c r="BL10" s="2639"/>
      <c r="BM10" s="2639"/>
      <c r="BN10" s="2640"/>
      <c r="BO10" s="1216" t="s">
        <v>130</v>
      </c>
      <c r="BP10" s="2224" t="s">
        <v>131</v>
      </c>
      <c r="BQ10" s="387" t="s">
        <v>132</v>
      </c>
      <c r="BR10" s="387" t="s">
        <v>2050</v>
      </c>
      <c r="BS10" s="2643" t="s">
        <v>111</v>
      </c>
      <c r="BT10" s="2644"/>
      <c r="BU10" s="2644"/>
      <c r="BV10" s="2645"/>
      <c r="BW10" s="1216" t="s">
        <v>130</v>
      </c>
      <c r="BX10" s="2224" t="s">
        <v>131</v>
      </c>
      <c r="BY10" s="387" t="s">
        <v>132</v>
      </c>
      <c r="BZ10" s="387" t="s">
        <v>2050</v>
      </c>
      <c r="CA10" s="2576" t="s">
        <v>608</v>
      </c>
      <c r="CB10" s="2577"/>
      <c r="CC10" s="2577"/>
      <c r="CD10" s="2578"/>
      <c r="CE10" s="2629"/>
      <c r="CF10" s="2630"/>
    </row>
    <row r="11" spans="1:88" s="14" customFormat="1" ht="18" customHeight="1">
      <c r="A11" s="2639"/>
      <c r="B11" s="2639"/>
      <c r="C11" s="2640"/>
      <c r="D11" s="390"/>
      <c r="E11" s="428"/>
      <c r="F11" s="390"/>
      <c r="G11" s="1216" t="s">
        <v>117</v>
      </c>
      <c r="H11" s="2579" t="s">
        <v>163</v>
      </c>
      <c r="I11" s="2580"/>
      <c r="J11" s="2580"/>
      <c r="K11" s="2581"/>
      <c r="L11" s="390"/>
      <c r="M11" s="428"/>
      <c r="N11" s="390"/>
      <c r="O11" s="1216" t="s">
        <v>117</v>
      </c>
      <c r="P11" s="2579" t="s">
        <v>163</v>
      </c>
      <c r="Q11" s="2580"/>
      <c r="R11" s="2580"/>
      <c r="S11" s="2581"/>
      <c r="T11" s="2629"/>
      <c r="U11" s="2630"/>
      <c r="V11" s="2639"/>
      <c r="W11" s="2639"/>
      <c r="X11" s="2640"/>
      <c r="Y11" s="1216"/>
      <c r="Z11" s="2033"/>
      <c r="AA11" s="1216"/>
      <c r="AB11" s="1216" t="s">
        <v>117</v>
      </c>
      <c r="AC11" s="2579" t="s">
        <v>187</v>
      </c>
      <c r="AD11" s="2580"/>
      <c r="AE11" s="2580"/>
      <c r="AF11" s="2581"/>
      <c r="AG11" s="1216"/>
      <c r="AH11" s="2033"/>
      <c r="AI11" s="1216"/>
      <c r="AJ11" s="1216" t="s">
        <v>117</v>
      </c>
      <c r="AK11" s="2579" t="s">
        <v>163</v>
      </c>
      <c r="AL11" s="2580"/>
      <c r="AM11" s="2580"/>
      <c r="AN11" s="2581"/>
      <c r="AO11" s="2629"/>
      <c r="AP11" s="2630"/>
      <c r="AQ11" s="2639"/>
      <c r="AR11" s="2639"/>
      <c r="AS11" s="2640"/>
      <c r="AT11" s="1216"/>
      <c r="AU11" s="2033"/>
      <c r="AV11" s="1216"/>
      <c r="AW11" s="1216" t="s">
        <v>117</v>
      </c>
      <c r="AX11" s="2579" t="s">
        <v>163</v>
      </c>
      <c r="AY11" s="2580"/>
      <c r="AZ11" s="2580"/>
      <c r="BA11" s="2581"/>
      <c r="BB11" s="1216"/>
      <c r="BC11" s="2033"/>
      <c r="BD11" s="1216"/>
      <c r="BE11" s="1216" t="s">
        <v>117</v>
      </c>
      <c r="BF11" s="2579" t="s">
        <v>163</v>
      </c>
      <c r="BG11" s="2580"/>
      <c r="BH11" s="2580"/>
      <c r="BI11" s="2581"/>
      <c r="BJ11" s="2629"/>
      <c r="BK11" s="2630"/>
      <c r="BL11" s="2639"/>
      <c r="BM11" s="2639"/>
      <c r="BN11" s="2640"/>
      <c r="BO11" s="1216"/>
      <c r="BP11" s="2033"/>
      <c r="BQ11" s="1216"/>
      <c r="BR11" s="1216" t="s">
        <v>117</v>
      </c>
      <c r="BS11" s="2579" t="s">
        <v>163</v>
      </c>
      <c r="BT11" s="2580"/>
      <c r="BU11" s="2580"/>
      <c r="BV11" s="2581"/>
      <c r="BW11" s="390"/>
      <c r="BX11" s="2033"/>
      <c r="BY11" s="1216"/>
      <c r="BZ11" s="1216" t="s">
        <v>117</v>
      </c>
      <c r="CA11" s="2579" t="s">
        <v>163</v>
      </c>
      <c r="CB11" s="2580"/>
      <c r="CC11" s="2580"/>
      <c r="CD11" s="2581"/>
      <c r="CE11" s="2629"/>
      <c r="CF11" s="2630"/>
    </row>
    <row r="12" spans="1:88" s="14" customFormat="1" ht="18" customHeight="1">
      <c r="A12" s="2639"/>
      <c r="B12" s="2639"/>
      <c r="C12" s="2640"/>
      <c r="D12" s="390"/>
      <c r="E12" s="428"/>
      <c r="F12" s="390"/>
      <c r="G12" s="390" t="s">
        <v>1929</v>
      </c>
      <c r="H12" s="386" t="s">
        <v>118</v>
      </c>
      <c r="I12" s="387" t="s">
        <v>119</v>
      </c>
      <c r="J12" s="386" t="s">
        <v>125</v>
      </c>
      <c r="K12" s="387" t="s">
        <v>126</v>
      </c>
      <c r="L12" s="390"/>
      <c r="M12" s="428"/>
      <c r="N12" s="390"/>
      <c r="O12" s="390" t="s">
        <v>1995</v>
      </c>
      <c r="P12" s="386" t="s">
        <v>118</v>
      </c>
      <c r="Q12" s="387" t="s">
        <v>119</v>
      </c>
      <c r="R12" s="386" t="s">
        <v>125</v>
      </c>
      <c r="S12" s="387" t="s">
        <v>126</v>
      </c>
      <c r="T12" s="2629"/>
      <c r="U12" s="2630"/>
      <c r="V12" s="2639"/>
      <c r="W12" s="2639"/>
      <c r="X12" s="2640"/>
      <c r="Y12" s="390"/>
      <c r="Z12" s="428"/>
      <c r="AA12" s="390"/>
      <c r="AB12" s="390" t="s">
        <v>1995</v>
      </c>
      <c r="AC12" s="386" t="s">
        <v>118</v>
      </c>
      <c r="AD12" s="387" t="s">
        <v>119</v>
      </c>
      <c r="AE12" s="386" t="s">
        <v>125</v>
      </c>
      <c r="AF12" s="387" t="s">
        <v>126</v>
      </c>
      <c r="AG12" s="390"/>
      <c r="AH12" s="428"/>
      <c r="AI12" s="390"/>
      <c r="AJ12" s="390" t="s">
        <v>1995</v>
      </c>
      <c r="AK12" s="386" t="s">
        <v>118</v>
      </c>
      <c r="AL12" s="387" t="s">
        <v>119</v>
      </c>
      <c r="AM12" s="386" t="s">
        <v>125</v>
      </c>
      <c r="AN12" s="387" t="s">
        <v>126</v>
      </c>
      <c r="AO12" s="2629"/>
      <c r="AP12" s="2630"/>
      <c r="AQ12" s="2639"/>
      <c r="AR12" s="2639"/>
      <c r="AS12" s="2640"/>
      <c r="AT12" s="390"/>
      <c r="AU12" s="428"/>
      <c r="AV12" s="390"/>
      <c r="AW12" s="390" t="s">
        <v>1995</v>
      </c>
      <c r="AX12" s="386" t="s">
        <v>118</v>
      </c>
      <c r="AY12" s="387" t="s">
        <v>119</v>
      </c>
      <c r="AZ12" s="386" t="s">
        <v>125</v>
      </c>
      <c r="BA12" s="387" t="s">
        <v>126</v>
      </c>
      <c r="BB12" s="390"/>
      <c r="BC12" s="428"/>
      <c r="BD12" s="390"/>
      <c r="BE12" s="390" t="s">
        <v>1995</v>
      </c>
      <c r="BF12" s="386" t="s">
        <v>118</v>
      </c>
      <c r="BG12" s="387" t="s">
        <v>119</v>
      </c>
      <c r="BH12" s="386" t="s">
        <v>125</v>
      </c>
      <c r="BI12" s="387" t="s">
        <v>126</v>
      </c>
      <c r="BJ12" s="2629"/>
      <c r="BK12" s="2630"/>
      <c r="BL12" s="2639"/>
      <c r="BM12" s="2639"/>
      <c r="BN12" s="2640"/>
      <c r="BO12" s="390"/>
      <c r="BP12" s="428"/>
      <c r="BQ12" s="390"/>
      <c r="BR12" s="390" t="s">
        <v>1995</v>
      </c>
      <c r="BS12" s="386" t="s">
        <v>118</v>
      </c>
      <c r="BT12" s="387" t="s">
        <v>119</v>
      </c>
      <c r="BU12" s="386" t="s">
        <v>125</v>
      </c>
      <c r="BV12" s="387" t="s">
        <v>126</v>
      </c>
      <c r="BW12" s="390"/>
      <c r="BX12" s="428"/>
      <c r="BY12" s="390"/>
      <c r="BZ12" s="390" t="s">
        <v>1995</v>
      </c>
      <c r="CA12" s="386" t="s">
        <v>118</v>
      </c>
      <c r="CB12" s="387" t="s">
        <v>119</v>
      </c>
      <c r="CC12" s="386" t="s">
        <v>125</v>
      </c>
      <c r="CD12" s="387" t="s">
        <v>126</v>
      </c>
      <c r="CE12" s="2629"/>
      <c r="CF12" s="2630"/>
    </row>
    <row r="13" spans="1:88" s="14" customFormat="1" ht="18" customHeight="1">
      <c r="A13" s="2639"/>
      <c r="B13" s="2639"/>
      <c r="C13" s="2640"/>
      <c r="D13" s="390" t="s">
        <v>101</v>
      </c>
      <c r="E13" s="428" t="s">
        <v>1654</v>
      </c>
      <c r="F13" s="392" t="s">
        <v>1763</v>
      </c>
      <c r="G13" s="390" t="s">
        <v>102</v>
      </c>
      <c r="H13" s="389" t="s">
        <v>1891</v>
      </c>
      <c r="I13" s="395" t="s">
        <v>188</v>
      </c>
      <c r="J13" s="389" t="s">
        <v>1838</v>
      </c>
      <c r="K13" s="390" t="s">
        <v>1891</v>
      </c>
      <c r="L13" s="390" t="s">
        <v>101</v>
      </c>
      <c r="M13" s="428" t="s">
        <v>1654</v>
      </c>
      <c r="N13" s="392" t="s">
        <v>1763</v>
      </c>
      <c r="O13" s="390" t="s">
        <v>102</v>
      </c>
      <c r="P13" s="389" t="s">
        <v>1891</v>
      </c>
      <c r="Q13" s="395" t="s">
        <v>188</v>
      </c>
      <c r="R13" s="389" t="s">
        <v>1838</v>
      </c>
      <c r="S13" s="390" t="s">
        <v>1891</v>
      </c>
      <c r="T13" s="2629"/>
      <c r="U13" s="2630"/>
      <c r="V13" s="2639"/>
      <c r="W13" s="2639"/>
      <c r="X13" s="2640"/>
      <c r="Y13" s="390" t="s">
        <v>101</v>
      </c>
      <c r="Z13" s="428" t="s">
        <v>1654</v>
      </c>
      <c r="AA13" s="392" t="s">
        <v>1763</v>
      </c>
      <c r="AB13" s="390" t="s">
        <v>102</v>
      </c>
      <c r="AC13" s="389" t="s">
        <v>1891</v>
      </c>
      <c r="AD13" s="395" t="s">
        <v>188</v>
      </c>
      <c r="AE13" s="389" t="s">
        <v>1838</v>
      </c>
      <c r="AF13" s="390" t="s">
        <v>1891</v>
      </c>
      <c r="AG13" s="390" t="s">
        <v>101</v>
      </c>
      <c r="AH13" s="428" t="s">
        <v>1654</v>
      </c>
      <c r="AI13" s="392" t="s">
        <v>1763</v>
      </c>
      <c r="AJ13" s="390" t="s">
        <v>102</v>
      </c>
      <c r="AK13" s="389" t="s">
        <v>1891</v>
      </c>
      <c r="AL13" s="395" t="s">
        <v>188</v>
      </c>
      <c r="AM13" s="389" t="s">
        <v>1838</v>
      </c>
      <c r="AN13" s="390" t="s">
        <v>1891</v>
      </c>
      <c r="AO13" s="2629"/>
      <c r="AP13" s="2630"/>
      <c r="AQ13" s="2639"/>
      <c r="AR13" s="2639"/>
      <c r="AS13" s="2640"/>
      <c r="AT13" s="390" t="s">
        <v>101</v>
      </c>
      <c r="AU13" s="428" t="s">
        <v>1654</v>
      </c>
      <c r="AV13" s="392" t="s">
        <v>1763</v>
      </c>
      <c r="AW13" s="390" t="s">
        <v>102</v>
      </c>
      <c r="AX13" s="389" t="s">
        <v>1891</v>
      </c>
      <c r="AY13" s="395" t="s">
        <v>188</v>
      </c>
      <c r="AZ13" s="389" t="s">
        <v>1838</v>
      </c>
      <c r="BA13" s="390" t="s">
        <v>1891</v>
      </c>
      <c r="BB13" s="390" t="s">
        <v>101</v>
      </c>
      <c r="BC13" s="428" t="s">
        <v>1654</v>
      </c>
      <c r="BD13" s="392" t="s">
        <v>1763</v>
      </c>
      <c r="BE13" s="390" t="s">
        <v>102</v>
      </c>
      <c r="BF13" s="389" t="s">
        <v>1891</v>
      </c>
      <c r="BG13" s="395" t="s">
        <v>188</v>
      </c>
      <c r="BH13" s="389" t="s">
        <v>1838</v>
      </c>
      <c r="BI13" s="390" t="s">
        <v>1891</v>
      </c>
      <c r="BJ13" s="2629"/>
      <c r="BK13" s="2630"/>
      <c r="BL13" s="2639"/>
      <c r="BM13" s="2639"/>
      <c r="BN13" s="2640"/>
      <c r="BO13" s="390" t="s">
        <v>101</v>
      </c>
      <c r="BP13" s="428" t="s">
        <v>1654</v>
      </c>
      <c r="BQ13" s="392" t="s">
        <v>1763</v>
      </c>
      <c r="BR13" s="390" t="s">
        <v>102</v>
      </c>
      <c r="BS13" s="389" t="s">
        <v>1891</v>
      </c>
      <c r="BT13" s="395" t="s">
        <v>188</v>
      </c>
      <c r="BU13" s="389" t="s">
        <v>1838</v>
      </c>
      <c r="BV13" s="390" t="s">
        <v>1891</v>
      </c>
      <c r="BW13" s="390" t="s">
        <v>101</v>
      </c>
      <c r="BX13" s="428" t="s">
        <v>1654</v>
      </c>
      <c r="BY13" s="392" t="s">
        <v>1763</v>
      </c>
      <c r="BZ13" s="390" t="s">
        <v>102</v>
      </c>
      <c r="CA13" s="389" t="s">
        <v>1891</v>
      </c>
      <c r="CB13" s="395" t="s">
        <v>188</v>
      </c>
      <c r="CC13" s="389" t="s">
        <v>1838</v>
      </c>
      <c r="CD13" s="390" t="s">
        <v>1891</v>
      </c>
      <c r="CE13" s="2629"/>
      <c r="CF13" s="2630"/>
    </row>
    <row r="14" spans="1:88" s="14" customFormat="1" ht="18" customHeight="1">
      <c r="A14" s="2641"/>
      <c r="B14" s="2641"/>
      <c r="C14" s="2642"/>
      <c r="D14" s="399"/>
      <c r="E14" s="477"/>
      <c r="F14" s="398"/>
      <c r="G14" s="400"/>
      <c r="H14" s="2208" t="s">
        <v>1654</v>
      </c>
      <c r="I14" s="575" t="s">
        <v>1892</v>
      </c>
      <c r="J14" s="2208" t="s">
        <v>1840</v>
      </c>
      <c r="K14" s="575" t="s">
        <v>103</v>
      </c>
      <c r="L14" s="399"/>
      <c r="M14" s="477"/>
      <c r="N14" s="398"/>
      <c r="O14" s="400"/>
      <c r="P14" s="2207" t="s">
        <v>1654</v>
      </c>
      <c r="Q14" s="575" t="s">
        <v>1892</v>
      </c>
      <c r="R14" s="2208" t="s">
        <v>1840</v>
      </c>
      <c r="S14" s="575" t="s">
        <v>103</v>
      </c>
      <c r="T14" s="2631"/>
      <c r="U14" s="2632"/>
      <c r="V14" s="2641"/>
      <c r="W14" s="2641"/>
      <c r="X14" s="2642"/>
      <c r="Y14" s="399"/>
      <c r="Z14" s="477"/>
      <c r="AA14" s="398"/>
      <c r="AB14" s="400"/>
      <c r="AC14" s="2208" t="s">
        <v>1654</v>
      </c>
      <c r="AD14" s="575" t="s">
        <v>1892</v>
      </c>
      <c r="AE14" s="2208" t="s">
        <v>1840</v>
      </c>
      <c r="AF14" s="575" t="s">
        <v>103</v>
      </c>
      <c r="AG14" s="399"/>
      <c r="AH14" s="477"/>
      <c r="AI14" s="398"/>
      <c r="AJ14" s="400"/>
      <c r="AK14" s="2208" t="s">
        <v>1654</v>
      </c>
      <c r="AL14" s="575" t="s">
        <v>1892</v>
      </c>
      <c r="AM14" s="2208" t="s">
        <v>1840</v>
      </c>
      <c r="AN14" s="575" t="s">
        <v>103</v>
      </c>
      <c r="AO14" s="2631"/>
      <c r="AP14" s="2632"/>
      <c r="AQ14" s="2641"/>
      <c r="AR14" s="2641"/>
      <c r="AS14" s="2642"/>
      <c r="AT14" s="399"/>
      <c r="AU14" s="477"/>
      <c r="AV14" s="398"/>
      <c r="AW14" s="400"/>
      <c r="AX14" s="2208" t="s">
        <v>1654</v>
      </c>
      <c r="AY14" s="575" t="s">
        <v>1892</v>
      </c>
      <c r="AZ14" s="2208" t="s">
        <v>1840</v>
      </c>
      <c r="BA14" s="575" t="s">
        <v>103</v>
      </c>
      <c r="BB14" s="399"/>
      <c r="BC14" s="477"/>
      <c r="BD14" s="398"/>
      <c r="BE14" s="400"/>
      <c r="BF14" s="2208" t="s">
        <v>1654</v>
      </c>
      <c r="BG14" s="575" t="s">
        <v>1892</v>
      </c>
      <c r="BH14" s="2208" t="s">
        <v>1840</v>
      </c>
      <c r="BI14" s="575" t="s">
        <v>103</v>
      </c>
      <c r="BJ14" s="2631"/>
      <c r="BK14" s="2632"/>
      <c r="BL14" s="2641"/>
      <c r="BM14" s="2641"/>
      <c r="BN14" s="2642"/>
      <c r="BO14" s="399"/>
      <c r="BP14" s="477"/>
      <c r="BQ14" s="398"/>
      <c r="BR14" s="400"/>
      <c r="BS14" s="2208" t="s">
        <v>1654</v>
      </c>
      <c r="BT14" s="575" t="s">
        <v>1892</v>
      </c>
      <c r="BU14" s="2208" t="s">
        <v>1840</v>
      </c>
      <c r="BV14" s="575" t="s">
        <v>103</v>
      </c>
      <c r="BW14" s="399"/>
      <c r="BX14" s="477"/>
      <c r="BY14" s="398"/>
      <c r="BZ14" s="400"/>
      <c r="CA14" s="2208" t="s">
        <v>1654</v>
      </c>
      <c r="CB14" s="575" t="s">
        <v>1892</v>
      </c>
      <c r="CC14" s="2208" t="s">
        <v>1840</v>
      </c>
      <c r="CD14" s="575" t="s">
        <v>103</v>
      </c>
      <c r="CE14" s="2631"/>
      <c r="CF14" s="2632"/>
    </row>
    <row r="15" spans="1:88" ht="18" customHeight="1">
      <c r="A15" s="1373">
        <v>40909</v>
      </c>
      <c r="B15" s="1404">
        <v>40909</v>
      </c>
      <c r="C15" s="1405">
        <v>40909</v>
      </c>
      <c r="D15" s="66">
        <v>171728</v>
      </c>
      <c r="E15" s="2219">
        <v>15866597</v>
      </c>
      <c r="F15" s="2219">
        <v>4819299</v>
      </c>
      <c r="G15" s="2219">
        <v>2219943</v>
      </c>
      <c r="H15" s="2219">
        <v>8827355</v>
      </c>
      <c r="I15" s="2219">
        <v>1190657</v>
      </c>
      <c r="J15" s="2219">
        <v>7241593</v>
      </c>
      <c r="K15" s="2219">
        <v>395105</v>
      </c>
      <c r="L15" s="2219" t="s">
        <v>22</v>
      </c>
      <c r="M15" s="2219">
        <v>190604</v>
      </c>
      <c r="N15" s="2219" t="s">
        <v>21</v>
      </c>
      <c r="O15" s="2219">
        <v>2525</v>
      </c>
      <c r="P15" s="2219">
        <v>188079</v>
      </c>
      <c r="Q15" s="2219">
        <v>153815</v>
      </c>
      <c r="R15" s="2219">
        <v>34264</v>
      </c>
      <c r="S15" s="199" t="s">
        <v>21</v>
      </c>
      <c r="T15" s="1348">
        <v>40909</v>
      </c>
      <c r="U15" s="622">
        <v>40909</v>
      </c>
      <c r="V15" s="1373">
        <v>40909</v>
      </c>
      <c r="W15" s="1404">
        <v>40909</v>
      </c>
      <c r="X15" s="1405">
        <v>40909</v>
      </c>
      <c r="Y15" s="66" t="s">
        <v>22</v>
      </c>
      <c r="Z15" s="2219">
        <v>1946552</v>
      </c>
      <c r="AA15" s="2219">
        <v>1607438</v>
      </c>
      <c r="AB15" s="2219">
        <v>65687</v>
      </c>
      <c r="AC15" s="2219">
        <v>273427</v>
      </c>
      <c r="AD15" s="2219" t="s">
        <v>21</v>
      </c>
      <c r="AE15" s="2219">
        <v>253475</v>
      </c>
      <c r="AF15" s="2219">
        <v>19952</v>
      </c>
      <c r="AG15" s="2219" t="s">
        <v>22</v>
      </c>
      <c r="AH15" s="2219">
        <v>76344</v>
      </c>
      <c r="AI15" s="2219">
        <v>76344</v>
      </c>
      <c r="AJ15" s="2219" t="s">
        <v>21</v>
      </c>
      <c r="AK15" s="2219" t="s">
        <v>21</v>
      </c>
      <c r="AL15" s="2219" t="s">
        <v>21</v>
      </c>
      <c r="AM15" s="2219" t="s">
        <v>21</v>
      </c>
      <c r="AN15" s="199" t="s">
        <v>21</v>
      </c>
      <c r="AO15" s="1348">
        <v>40909</v>
      </c>
      <c r="AP15" s="622">
        <v>40909</v>
      </c>
      <c r="AQ15" s="1373">
        <v>40909</v>
      </c>
      <c r="AR15" s="1404">
        <v>40909</v>
      </c>
      <c r="AS15" s="1405">
        <v>40909</v>
      </c>
      <c r="AT15" s="66" t="s">
        <v>22</v>
      </c>
      <c r="AU15" s="2219">
        <v>289825</v>
      </c>
      <c r="AV15" s="2219">
        <v>289825</v>
      </c>
      <c r="AW15" s="2219" t="s">
        <v>21</v>
      </c>
      <c r="AX15" s="2219" t="s">
        <v>21</v>
      </c>
      <c r="AY15" s="2219" t="s">
        <v>21</v>
      </c>
      <c r="AZ15" s="2219" t="s">
        <v>21</v>
      </c>
      <c r="BA15" s="2219" t="s">
        <v>21</v>
      </c>
      <c r="BB15" s="2219">
        <v>171728</v>
      </c>
      <c r="BC15" s="2219">
        <v>535463</v>
      </c>
      <c r="BD15" s="2219">
        <v>288191</v>
      </c>
      <c r="BE15" s="2219">
        <v>51368</v>
      </c>
      <c r="BF15" s="2219">
        <v>195904</v>
      </c>
      <c r="BG15" s="2219">
        <v>63292</v>
      </c>
      <c r="BH15" s="2219">
        <v>123220</v>
      </c>
      <c r="BI15" s="199">
        <v>9392</v>
      </c>
      <c r="BJ15" s="1348">
        <v>40909</v>
      </c>
      <c r="BK15" s="622">
        <v>40909</v>
      </c>
      <c r="BL15" s="1373">
        <v>40909</v>
      </c>
      <c r="BM15" s="1404">
        <v>40909</v>
      </c>
      <c r="BN15" s="1405">
        <v>40909</v>
      </c>
      <c r="BO15" s="66">
        <v>121661</v>
      </c>
      <c r="BP15" s="2219">
        <v>121660</v>
      </c>
      <c r="BQ15" s="2219">
        <v>6806</v>
      </c>
      <c r="BR15" s="2219">
        <v>35929</v>
      </c>
      <c r="BS15" s="2219">
        <v>78925</v>
      </c>
      <c r="BT15" s="2219">
        <v>21993</v>
      </c>
      <c r="BU15" s="2219">
        <v>52727</v>
      </c>
      <c r="BV15" s="2219">
        <v>4205</v>
      </c>
      <c r="BW15" s="2219" t="s">
        <v>21</v>
      </c>
      <c r="BX15" s="2219" t="s">
        <v>21</v>
      </c>
      <c r="BY15" s="2219" t="s">
        <v>21</v>
      </c>
      <c r="BZ15" s="2219" t="s">
        <v>21</v>
      </c>
      <c r="CA15" s="2219" t="s">
        <v>21</v>
      </c>
      <c r="CB15" s="2219" t="s">
        <v>21</v>
      </c>
      <c r="CC15" s="2219" t="s">
        <v>21</v>
      </c>
      <c r="CD15" s="199" t="s">
        <v>21</v>
      </c>
      <c r="CE15" s="1348">
        <v>40909</v>
      </c>
      <c r="CF15" s="622">
        <v>40909</v>
      </c>
    </row>
    <row r="16" spans="1:88" ht="15" customHeight="1">
      <c r="A16" s="1376"/>
      <c r="B16" s="1374">
        <v>41275</v>
      </c>
      <c r="C16" s="440"/>
      <c r="D16" s="75">
        <v>218607</v>
      </c>
      <c r="E16" s="2220">
        <v>16046003</v>
      </c>
      <c r="F16" s="2220">
        <v>4781517</v>
      </c>
      <c r="G16" s="2220">
        <v>2299461</v>
      </c>
      <c r="H16" s="2220">
        <v>8965025</v>
      </c>
      <c r="I16" s="2220">
        <v>1088927</v>
      </c>
      <c r="J16" s="2220">
        <v>7493941</v>
      </c>
      <c r="K16" s="2220">
        <v>382157</v>
      </c>
      <c r="L16" s="2220" t="s">
        <v>22</v>
      </c>
      <c r="M16" s="2220">
        <v>137847</v>
      </c>
      <c r="N16" s="2220" t="s">
        <v>21</v>
      </c>
      <c r="O16" s="2220">
        <v>2041</v>
      </c>
      <c r="P16" s="2220">
        <v>135806</v>
      </c>
      <c r="Q16" s="2220">
        <v>117327</v>
      </c>
      <c r="R16" s="2220">
        <v>18479</v>
      </c>
      <c r="S16" s="205" t="s">
        <v>21</v>
      </c>
      <c r="T16" s="1348">
        <v>41275</v>
      </c>
      <c r="U16" s="622">
        <v>41275</v>
      </c>
      <c r="V16" s="1376"/>
      <c r="W16" s="1374">
        <v>41275</v>
      </c>
      <c r="X16" s="440"/>
      <c r="Y16" s="75" t="s">
        <v>22</v>
      </c>
      <c r="Z16" s="2220">
        <v>1888782</v>
      </c>
      <c r="AA16" s="2220">
        <v>1545566</v>
      </c>
      <c r="AB16" s="2220">
        <v>61244</v>
      </c>
      <c r="AC16" s="2220">
        <v>281972</v>
      </c>
      <c r="AD16" s="2220" t="s">
        <v>21</v>
      </c>
      <c r="AE16" s="2220">
        <v>259990</v>
      </c>
      <c r="AF16" s="2220">
        <v>21982</v>
      </c>
      <c r="AG16" s="2220" t="s">
        <v>22</v>
      </c>
      <c r="AH16" s="2220">
        <v>71580</v>
      </c>
      <c r="AI16" s="2220">
        <v>71580</v>
      </c>
      <c r="AJ16" s="2220" t="s">
        <v>21</v>
      </c>
      <c r="AK16" s="2220" t="s">
        <v>21</v>
      </c>
      <c r="AL16" s="2220" t="s">
        <v>21</v>
      </c>
      <c r="AM16" s="2220" t="s">
        <v>21</v>
      </c>
      <c r="AN16" s="205" t="s">
        <v>21</v>
      </c>
      <c r="AO16" s="1348">
        <v>41275</v>
      </c>
      <c r="AP16" s="622">
        <v>41275</v>
      </c>
      <c r="AQ16" s="1376"/>
      <c r="AR16" s="1374">
        <v>41275</v>
      </c>
      <c r="AS16" s="440"/>
      <c r="AT16" s="75" t="s">
        <v>22</v>
      </c>
      <c r="AU16" s="2220">
        <v>249923</v>
      </c>
      <c r="AV16" s="2220">
        <v>249923</v>
      </c>
      <c r="AW16" s="2220" t="s">
        <v>21</v>
      </c>
      <c r="AX16" s="2220" t="s">
        <v>21</v>
      </c>
      <c r="AY16" s="2220" t="s">
        <v>21</v>
      </c>
      <c r="AZ16" s="2220" t="s">
        <v>21</v>
      </c>
      <c r="BA16" s="2220" t="s">
        <v>21</v>
      </c>
      <c r="BB16" s="2220">
        <v>218607</v>
      </c>
      <c r="BC16" s="2220">
        <v>535609</v>
      </c>
      <c r="BD16" s="2220">
        <v>256968</v>
      </c>
      <c r="BE16" s="2220">
        <v>51373</v>
      </c>
      <c r="BF16" s="2220">
        <v>227268</v>
      </c>
      <c r="BG16" s="2220">
        <v>90871</v>
      </c>
      <c r="BH16" s="2220">
        <v>126327</v>
      </c>
      <c r="BI16" s="205">
        <v>10071</v>
      </c>
      <c r="BJ16" s="1348">
        <v>41275</v>
      </c>
      <c r="BK16" s="622">
        <v>41275</v>
      </c>
      <c r="BL16" s="1376"/>
      <c r="BM16" s="1374">
        <v>41275</v>
      </c>
      <c r="BN16" s="440"/>
      <c r="BO16" s="75">
        <v>154879</v>
      </c>
      <c r="BP16" s="2220">
        <v>154880</v>
      </c>
      <c r="BQ16" s="2220">
        <v>9898</v>
      </c>
      <c r="BR16" s="2220">
        <v>36413</v>
      </c>
      <c r="BS16" s="2220">
        <v>108569</v>
      </c>
      <c r="BT16" s="2220">
        <v>43827</v>
      </c>
      <c r="BU16" s="2220">
        <v>59615</v>
      </c>
      <c r="BV16" s="2220">
        <v>5127</v>
      </c>
      <c r="BW16" s="2220" t="s">
        <v>21</v>
      </c>
      <c r="BX16" s="2220" t="s">
        <v>21</v>
      </c>
      <c r="BY16" s="2220" t="s">
        <v>21</v>
      </c>
      <c r="BZ16" s="2220" t="s">
        <v>21</v>
      </c>
      <c r="CA16" s="2220" t="s">
        <v>21</v>
      </c>
      <c r="CB16" s="2220" t="s">
        <v>21</v>
      </c>
      <c r="CC16" s="2220" t="s">
        <v>21</v>
      </c>
      <c r="CD16" s="205" t="s">
        <v>21</v>
      </c>
      <c r="CE16" s="1348">
        <v>41275</v>
      </c>
      <c r="CF16" s="622">
        <v>41275</v>
      </c>
    </row>
    <row r="17" spans="1:84" ht="15" customHeight="1">
      <c r="A17" s="1376"/>
      <c r="B17" s="1374">
        <v>41640</v>
      </c>
      <c r="C17" s="440"/>
      <c r="D17" s="75">
        <v>263197</v>
      </c>
      <c r="E17" s="2220">
        <v>15178456</v>
      </c>
      <c r="F17" s="2220">
        <v>4611293</v>
      </c>
      <c r="G17" s="2220">
        <v>2224146</v>
      </c>
      <c r="H17" s="2220">
        <v>8343017</v>
      </c>
      <c r="I17" s="2220">
        <v>1053053</v>
      </c>
      <c r="J17" s="2220">
        <v>6983941</v>
      </c>
      <c r="K17" s="2220">
        <v>306023</v>
      </c>
      <c r="L17" s="2220" t="s">
        <v>22</v>
      </c>
      <c r="M17" s="2220">
        <v>123038</v>
      </c>
      <c r="N17" s="2220" t="s">
        <v>21</v>
      </c>
      <c r="O17" s="2220">
        <v>2159</v>
      </c>
      <c r="P17" s="2220">
        <v>120879</v>
      </c>
      <c r="Q17" s="2220">
        <v>94051</v>
      </c>
      <c r="R17" s="2220">
        <v>26828</v>
      </c>
      <c r="S17" s="205" t="s">
        <v>21</v>
      </c>
      <c r="T17" s="1348">
        <v>41640</v>
      </c>
      <c r="U17" s="622">
        <v>41640</v>
      </c>
      <c r="V17" s="1376"/>
      <c r="W17" s="1374">
        <v>41640</v>
      </c>
      <c r="X17" s="440"/>
      <c r="Y17" s="75" t="s">
        <v>22</v>
      </c>
      <c r="Z17" s="2220">
        <v>1749364</v>
      </c>
      <c r="AA17" s="2220">
        <v>1405693</v>
      </c>
      <c r="AB17" s="2220">
        <v>85010</v>
      </c>
      <c r="AC17" s="2220">
        <v>258661</v>
      </c>
      <c r="AD17" s="2220" t="s">
        <v>21</v>
      </c>
      <c r="AE17" s="2220">
        <v>247735</v>
      </c>
      <c r="AF17" s="2220">
        <v>10926</v>
      </c>
      <c r="AG17" s="2220" t="s">
        <v>22</v>
      </c>
      <c r="AH17" s="2220">
        <v>79538</v>
      </c>
      <c r="AI17" s="2220">
        <v>79538</v>
      </c>
      <c r="AJ17" s="2220" t="s">
        <v>21</v>
      </c>
      <c r="AK17" s="2220" t="s">
        <v>21</v>
      </c>
      <c r="AL17" s="2220" t="s">
        <v>21</v>
      </c>
      <c r="AM17" s="2220" t="s">
        <v>21</v>
      </c>
      <c r="AN17" s="205" t="s">
        <v>21</v>
      </c>
      <c r="AO17" s="1348">
        <v>41640</v>
      </c>
      <c r="AP17" s="622">
        <v>41640</v>
      </c>
      <c r="AQ17" s="1376"/>
      <c r="AR17" s="1374">
        <v>41640</v>
      </c>
      <c r="AS17" s="440"/>
      <c r="AT17" s="75" t="s">
        <v>22</v>
      </c>
      <c r="AU17" s="2220">
        <v>345916</v>
      </c>
      <c r="AV17" s="2220">
        <v>345916</v>
      </c>
      <c r="AW17" s="2220" t="s">
        <v>21</v>
      </c>
      <c r="AX17" s="2220" t="s">
        <v>21</v>
      </c>
      <c r="AY17" s="2220" t="s">
        <v>21</v>
      </c>
      <c r="AZ17" s="2220" t="s">
        <v>21</v>
      </c>
      <c r="BA17" s="2220" t="s">
        <v>21</v>
      </c>
      <c r="BB17" s="2220">
        <v>263197</v>
      </c>
      <c r="BC17" s="2220">
        <v>619360</v>
      </c>
      <c r="BD17" s="2220">
        <v>290728</v>
      </c>
      <c r="BE17" s="2220">
        <v>55125</v>
      </c>
      <c r="BF17" s="2220">
        <v>273507</v>
      </c>
      <c r="BG17" s="2220">
        <v>123391</v>
      </c>
      <c r="BH17" s="2220">
        <v>139719</v>
      </c>
      <c r="BI17" s="205">
        <v>10397</v>
      </c>
      <c r="BJ17" s="1348">
        <v>41640</v>
      </c>
      <c r="BK17" s="622">
        <v>41640</v>
      </c>
      <c r="BL17" s="1376"/>
      <c r="BM17" s="1374">
        <v>41640</v>
      </c>
      <c r="BN17" s="440"/>
      <c r="BO17" s="75">
        <v>186502</v>
      </c>
      <c r="BP17" s="2220">
        <v>186499</v>
      </c>
      <c r="BQ17" s="2220">
        <v>8662</v>
      </c>
      <c r="BR17" s="2220">
        <v>39072</v>
      </c>
      <c r="BS17" s="2220">
        <v>138765</v>
      </c>
      <c r="BT17" s="2220">
        <v>68815</v>
      </c>
      <c r="BU17" s="2220">
        <v>64657</v>
      </c>
      <c r="BV17" s="2220">
        <v>5293</v>
      </c>
      <c r="BW17" s="2220" t="s">
        <v>21</v>
      </c>
      <c r="BX17" s="2220" t="s">
        <v>21</v>
      </c>
      <c r="BY17" s="2220" t="s">
        <v>21</v>
      </c>
      <c r="BZ17" s="2220" t="s">
        <v>21</v>
      </c>
      <c r="CA17" s="2220" t="s">
        <v>21</v>
      </c>
      <c r="CB17" s="2220" t="s">
        <v>21</v>
      </c>
      <c r="CC17" s="2220" t="s">
        <v>21</v>
      </c>
      <c r="CD17" s="205" t="s">
        <v>21</v>
      </c>
      <c r="CE17" s="1348">
        <v>41640</v>
      </c>
      <c r="CF17" s="622">
        <v>41640</v>
      </c>
    </row>
    <row r="18" spans="1:84" ht="15" customHeight="1">
      <c r="A18" s="1376"/>
      <c r="B18" s="1374">
        <v>42005</v>
      </c>
      <c r="C18" s="440"/>
      <c r="D18" s="75">
        <v>176066</v>
      </c>
      <c r="E18" s="2220">
        <v>14852615</v>
      </c>
      <c r="F18" s="2220">
        <v>4356724</v>
      </c>
      <c r="G18" s="2220">
        <v>2110895</v>
      </c>
      <c r="H18" s="2220">
        <v>8384996</v>
      </c>
      <c r="I18" s="2220">
        <v>981670</v>
      </c>
      <c r="J18" s="2220">
        <v>7085864</v>
      </c>
      <c r="K18" s="2220">
        <v>317461</v>
      </c>
      <c r="L18" s="2220" t="s">
        <v>22</v>
      </c>
      <c r="M18" s="2220">
        <v>154484</v>
      </c>
      <c r="N18" s="2220" t="s">
        <v>21</v>
      </c>
      <c r="O18" s="2220">
        <v>1921</v>
      </c>
      <c r="P18" s="2220">
        <v>152563</v>
      </c>
      <c r="Q18" s="2220">
        <v>125982</v>
      </c>
      <c r="R18" s="2220">
        <v>26581</v>
      </c>
      <c r="S18" s="205" t="s">
        <v>21</v>
      </c>
      <c r="T18" s="1348">
        <v>42005</v>
      </c>
      <c r="U18" s="622">
        <v>42005</v>
      </c>
      <c r="V18" s="1376"/>
      <c r="W18" s="1374">
        <v>42005</v>
      </c>
      <c r="X18" s="440"/>
      <c r="Y18" s="75" t="s">
        <v>22</v>
      </c>
      <c r="Z18" s="2220">
        <v>1556396</v>
      </c>
      <c r="AA18" s="2220">
        <v>1246254</v>
      </c>
      <c r="AB18" s="2220">
        <v>56591</v>
      </c>
      <c r="AC18" s="2220">
        <v>253551</v>
      </c>
      <c r="AD18" s="2220">
        <v>1123</v>
      </c>
      <c r="AE18" s="2220">
        <v>232613</v>
      </c>
      <c r="AF18" s="2220">
        <v>19815</v>
      </c>
      <c r="AG18" s="2220" t="s">
        <v>22</v>
      </c>
      <c r="AH18" s="2220">
        <v>68248</v>
      </c>
      <c r="AI18" s="2220">
        <v>68248</v>
      </c>
      <c r="AJ18" s="2220" t="s">
        <v>21</v>
      </c>
      <c r="AK18" s="2220" t="s">
        <v>21</v>
      </c>
      <c r="AL18" s="2220" t="s">
        <v>21</v>
      </c>
      <c r="AM18" s="2220" t="s">
        <v>21</v>
      </c>
      <c r="AN18" s="205" t="s">
        <v>21</v>
      </c>
      <c r="AO18" s="1348">
        <v>42005</v>
      </c>
      <c r="AP18" s="622">
        <v>42005</v>
      </c>
      <c r="AQ18" s="1376"/>
      <c r="AR18" s="1374">
        <v>42005</v>
      </c>
      <c r="AS18" s="440"/>
      <c r="AT18" s="75" t="s">
        <v>22</v>
      </c>
      <c r="AU18" s="2220">
        <v>363813</v>
      </c>
      <c r="AV18" s="2220">
        <v>363813</v>
      </c>
      <c r="AW18" s="2220" t="s">
        <v>21</v>
      </c>
      <c r="AX18" s="2220" t="s">
        <v>21</v>
      </c>
      <c r="AY18" s="2220" t="s">
        <v>21</v>
      </c>
      <c r="AZ18" s="2220" t="s">
        <v>21</v>
      </c>
      <c r="BA18" s="2220" t="s">
        <v>21</v>
      </c>
      <c r="BB18" s="2220">
        <v>176066</v>
      </c>
      <c r="BC18" s="2220">
        <v>488282</v>
      </c>
      <c r="BD18" s="2220">
        <v>256746</v>
      </c>
      <c r="BE18" s="2220">
        <v>31540</v>
      </c>
      <c r="BF18" s="2220">
        <v>199996</v>
      </c>
      <c r="BG18" s="2220">
        <v>93929</v>
      </c>
      <c r="BH18" s="2220">
        <v>102062</v>
      </c>
      <c r="BI18" s="205">
        <v>4005</v>
      </c>
      <c r="BJ18" s="1348">
        <v>42005</v>
      </c>
      <c r="BK18" s="622">
        <v>42005</v>
      </c>
      <c r="BL18" s="1376"/>
      <c r="BM18" s="1374">
        <v>42005</v>
      </c>
      <c r="BN18" s="440"/>
      <c r="BO18" s="75">
        <v>121516</v>
      </c>
      <c r="BP18" s="2220">
        <v>122072</v>
      </c>
      <c r="BQ18" s="2220">
        <v>5448</v>
      </c>
      <c r="BR18" s="2220">
        <v>22355</v>
      </c>
      <c r="BS18" s="2220">
        <v>94269</v>
      </c>
      <c r="BT18" s="2220">
        <v>50465</v>
      </c>
      <c r="BU18" s="2220">
        <v>42964</v>
      </c>
      <c r="BV18" s="2220">
        <v>840</v>
      </c>
      <c r="BW18" s="2220" t="s">
        <v>21</v>
      </c>
      <c r="BX18" s="2220" t="s">
        <v>21</v>
      </c>
      <c r="BY18" s="2220" t="s">
        <v>21</v>
      </c>
      <c r="BZ18" s="2220" t="s">
        <v>21</v>
      </c>
      <c r="CA18" s="2220" t="s">
        <v>21</v>
      </c>
      <c r="CB18" s="2220" t="s">
        <v>21</v>
      </c>
      <c r="CC18" s="2220" t="s">
        <v>21</v>
      </c>
      <c r="CD18" s="205" t="s">
        <v>21</v>
      </c>
      <c r="CE18" s="1348">
        <v>42005</v>
      </c>
      <c r="CF18" s="622">
        <v>42005</v>
      </c>
    </row>
    <row r="19" spans="1:84" ht="15" customHeight="1">
      <c r="A19" s="1376"/>
      <c r="B19" s="1374">
        <v>42370</v>
      </c>
      <c r="C19" s="440"/>
      <c r="D19" s="75">
        <v>171525</v>
      </c>
      <c r="E19" s="2220">
        <v>14826668</v>
      </c>
      <c r="F19" s="2220">
        <v>4307580</v>
      </c>
      <c r="G19" s="2220">
        <v>2095079</v>
      </c>
      <c r="H19" s="2220">
        <v>8424009</v>
      </c>
      <c r="I19" s="2220">
        <v>990552</v>
      </c>
      <c r="J19" s="2220">
        <v>7082149</v>
      </c>
      <c r="K19" s="2220">
        <v>351308</v>
      </c>
      <c r="L19" s="2220" t="s">
        <v>22</v>
      </c>
      <c r="M19" s="2220">
        <v>168442</v>
      </c>
      <c r="N19" s="2220" t="s">
        <v>21</v>
      </c>
      <c r="O19" s="2220">
        <v>2039</v>
      </c>
      <c r="P19" s="2220">
        <v>166403</v>
      </c>
      <c r="Q19" s="2220">
        <v>139775</v>
      </c>
      <c r="R19" s="2220">
        <v>26628</v>
      </c>
      <c r="S19" s="205" t="s">
        <v>21</v>
      </c>
      <c r="T19" s="1348">
        <v>42370</v>
      </c>
      <c r="U19" s="622">
        <v>42370</v>
      </c>
      <c r="V19" s="1376"/>
      <c r="W19" s="1374">
        <v>42370</v>
      </c>
      <c r="X19" s="440"/>
      <c r="Y19" s="75" t="s">
        <v>22</v>
      </c>
      <c r="Z19" s="2220">
        <v>1558956</v>
      </c>
      <c r="AA19" s="2220">
        <v>1293750</v>
      </c>
      <c r="AB19" s="2220">
        <v>23608</v>
      </c>
      <c r="AC19" s="2220">
        <v>241598</v>
      </c>
      <c r="AD19" s="2220">
        <v>425</v>
      </c>
      <c r="AE19" s="2220">
        <v>228255</v>
      </c>
      <c r="AF19" s="2220">
        <v>12918</v>
      </c>
      <c r="AG19" s="2220" t="s">
        <v>22</v>
      </c>
      <c r="AH19" s="2220">
        <v>76324</v>
      </c>
      <c r="AI19" s="2220">
        <v>76324</v>
      </c>
      <c r="AJ19" s="2220" t="s">
        <v>21</v>
      </c>
      <c r="AK19" s="2220" t="s">
        <v>21</v>
      </c>
      <c r="AL19" s="2220" t="s">
        <v>21</v>
      </c>
      <c r="AM19" s="2220" t="s">
        <v>21</v>
      </c>
      <c r="AN19" s="205" t="s">
        <v>21</v>
      </c>
      <c r="AO19" s="1348">
        <v>42370</v>
      </c>
      <c r="AP19" s="622">
        <v>42370</v>
      </c>
      <c r="AQ19" s="1376"/>
      <c r="AR19" s="1374">
        <v>42370</v>
      </c>
      <c r="AS19" s="440"/>
      <c r="AT19" s="75" t="s">
        <v>22</v>
      </c>
      <c r="AU19" s="2220">
        <v>386636</v>
      </c>
      <c r="AV19" s="2220">
        <v>386636</v>
      </c>
      <c r="AW19" s="2220" t="s">
        <v>21</v>
      </c>
      <c r="AX19" s="2220" t="s">
        <v>21</v>
      </c>
      <c r="AY19" s="2220" t="s">
        <v>21</v>
      </c>
      <c r="AZ19" s="2220" t="s">
        <v>21</v>
      </c>
      <c r="BA19" s="2220" t="s">
        <v>21</v>
      </c>
      <c r="BB19" s="2220">
        <v>171525</v>
      </c>
      <c r="BC19" s="2220">
        <v>504944</v>
      </c>
      <c r="BD19" s="2220">
        <v>273571</v>
      </c>
      <c r="BE19" s="2220">
        <v>46885</v>
      </c>
      <c r="BF19" s="2220">
        <v>184487</v>
      </c>
      <c r="BG19" s="2220">
        <v>91197</v>
      </c>
      <c r="BH19" s="2220">
        <v>90601</v>
      </c>
      <c r="BI19" s="205">
        <v>2690</v>
      </c>
      <c r="BJ19" s="1348">
        <v>42370</v>
      </c>
      <c r="BK19" s="622">
        <v>42370</v>
      </c>
      <c r="BL19" s="1376"/>
      <c r="BM19" s="1374">
        <v>42370</v>
      </c>
      <c r="BN19" s="440"/>
      <c r="BO19" s="75">
        <v>117508</v>
      </c>
      <c r="BP19" s="2220">
        <v>117510</v>
      </c>
      <c r="BQ19" s="2220">
        <v>3978</v>
      </c>
      <c r="BR19" s="2220">
        <v>33232</v>
      </c>
      <c r="BS19" s="2220">
        <v>80300</v>
      </c>
      <c r="BT19" s="2220">
        <v>50671</v>
      </c>
      <c r="BU19" s="2220">
        <v>29629</v>
      </c>
      <c r="BV19" s="2220" t="s">
        <v>21</v>
      </c>
      <c r="BW19" s="2220" t="s">
        <v>21</v>
      </c>
      <c r="BX19" s="2220" t="s">
        <v>21</v>
      </c>
      <c r="BY19" s="2220" t="s">
        <v>21</v>
      </c>
      <c r="BZ19" s="2220" t="s">
        <v>21</v>
      </c>
      <c r="CA19" s="2220" t="s">
        <v>21</v>
      </c>
      <c r="CB19" s="2220" t="s">
        <v>21</v>
      </c>
      <c r="CC19" s="2220" t="s">
        <v>21</v>
      </c>
      <c r="CD19" s="205" t="s">
        <v>21</v>
      </c>
      <c r="CE19" s="1348">
        <v>42370</v>
      </c>
      <c r="CF19" s="622">
        <v>42370</v>
      </c>
    </row>
    <row r="20" spans="1:84" ht="7.5" customHeight="1">
      <c r="A20" s="1376"/>
      <c r="B20" s="1215"/>
      <c r="C20" s="440"/>
      <c r="D20" s="941"/>
      <c r="E20" s="623"/>
      <c r="F20" s="623"/>
      <c r="G20" s="623"/>
      <c r="H20" s="623"/>
      <c r="I20" s="623"/>
      <c r="J20" s="623"/>
      <c r="K20" s="623"/>
      <c r="L20" s="623"/>
      <c r="M20" s="623"/>
      <c r="N20" s="623"/>
      <c r="O20" s="623"/>
      <c r="P20" s="623"/>
      <c r="Q20" s="623"/>
      <c r="R20" s="623"/>
      <c r="S20" s="624"/>
      <c r="T20" s="1349"/>
      <c r="U20" s="486"/>
      <c r="V20" s="1376"/>
      <c r="W20" s="1215"/>
      <c r="X20" s="440"/>
      <c r="Y20" s="941"/>
      <c r="Z20" s="623"/>
      <c r="AA20" s="623"/>
      <c r="AB20" s="623"/>
      <c r="AC20" s="623"/>
      <c r="AD20" s="623"/>
      <c r="AE20" s="623"/>
      <c r="AF20" s="623"/>
      <c r="AG20" s="623"/>
      <c r="AH20" s="623"/>
      <c r="AI20" s="623"/>
      <c r="AJ20" s="623"/>
      <c r="AK20" s="623"/>
      <c r="AL20" s="623"/>
      <c r="AM20" s="623"/>
      <c r="AN20" s="624"/>
      <c r="AO20" s="1349"/>
      <c r="AP20" s="486"/>
      <c r="AQ20" s="1376"/>
      <c r="AR20" s="1215"/>
      <c r="AS20" s="440"/>
      <c r="AT20" s="941"/>
      <c r="AU20" s="623"/>
      <c r="AV20" s="623"/>
      <c r="AW20" s="623"/>
      <c r="AX20" s="623"/>
      <c r="AY20" s="623"/>
      <c r="AZ20" s="623"/>
      <c r="BA20" s="623"/>
      <c r="BB20" s="623"/>
      <c r="BC20" s="623"/>
      <c r="BD20" s="623"/>
      <c r="BE20" s="623"/>
      <c r="BF20" s="623"/>
      <c r="BG20" s="623"/>
      <c r="BH20" s="623"/>
      <c r="BI20" s="624"/>
      <c r="BJ20" s="1349"/>
      <c r="BK20" s="486"/>
      <c r="BL20" s="1376"/>
      <c r="BM20" s="1215"/>
      <c r="BN20" s="440"/>
      <c r="BO20" s="941"/>
      <c r="BP20" s="623"/>
      <c r="BQ20" s="623"/>
      <c r="BR20" s="623"/>
      <c r="BS20" s="623"/>
      <c r="BT20" s="623"/>
      <c r="BU20" s="623"/>
      <c r="BV20" s="623"/>
      <c r="BW20" s="623"/>
      <c r="BX20" s="623"/>
      <c r="BY20" s="623"/>
      <c r="BZ20" s="623"/>
      <c r="CA20" s="623"/>
      <c r="CB20" s="623"/>
      <c r="CC20" s="623"/>
      <c r="CD20" s="624"/>
      <c r="CE20" s="1349"/>
      <c r="CF20" s="486"/>
    </row>
    <row r="21" spans="1:84" ht="15" customHeight="1">
      <c r="A21" s="1378">
        <v>41730</v>
      </c>
      <c r="B21" s="1035">
        <v>41730</v>
      </c>
      <c r="C21" s="1406">
        <v>41730</v>
      </c>
      <c r="D21" s="82">
        <v>259638</v>
      </c>
      <c r="E21" s="2221">
        <v>14931992</v>
      </c>
      <c r="F21" s="2221">
        <v>4410383</v>
      </c>
      <c r="G21" s="2221">
        <v>2217990</v>
      </c>
      <c r="H21" s="2221">
        <v>8303619</v>
      </c>
      <c r="I21" s="2221">
        <v>1051143</v>
      </c>
      <c r="J21" s="2221">
        <v>6938948</v>
      </c>
      <c r="K21" s="2221">
        <v>313528</v>
      </c>
      <c r="L21" s="2221" t="s">
        <v>22</v>
      </c>
      <c r="M21" s="2221">
        <v>129298</v>
      </c>
      <c r="N21" s="2221" t="s">
        <v>21</v>
      </c>
      <c r="O21" s="2221">
        <v>2251</v>
      </c>
      <c r="P21" s="2221">
        <v>127047</v>
      </c>
      <c r="Q21" s="2221">
        <v>99066</v>
      </c>
      <c r="R21" s="2221">
        <v>27981</v>
      </c>
      <c r="S21" s="208" t="s">
        <v>21</v>
      </c>
      <c r="T21" s="1350">
        <v>41730</v>
      </c>
      <c r="U21" s="626">
        <v>41730</v>
      </c>
      <c r="V21" s="1378">
        <v>41730</v>
      </c>
      <c r="W21" s="1035">
        <v>41730</v>
      </c>
      <c r="X21" s="1406">
        <v>41730</v>
      </c>
      <c r="Y21" s="82" t="s">
        <v>22</v>
      </c>
      <c r="Z21" s="2221">
        <v>1726395</v>
      </c>
      <c r="AA21" s="2221">
        <v>1373922</v>
      </c>
      <c r="AB21" s="2221">
        <v>93097</v>
      </c>
      <c r="AC21" s="2221">
        <v>259376</v>
      </c>
      <c r="AD21" s="2221" t="s">
        <v>21</v>
      </c>
      <c r="AE21" s="2221">
        <v>244566</v>
      </c>
      <c r="AF21" s="2221">
        <v>14810</v>
      </c>
      <c r="AG21" s="2221" t="s">
        <v>22</v>
      </c>
      <c r="AH21" s="2221">
        <v>76945</v>
      </c>
      <c r="AI21" s="2221">
        <v>76945</v>
      </c>
      <c r="AJ21" s="2221" t="s">
        <v>21</v>
      </c>
      <c r="AK21" s="2221" t="s">
        <v>21</v>
      </c>
      <c r="AL21" s="2221" t="s">
        <v>21</v>
      </c>
      <c r="AM21" s="2221" t="s">
        <v>21</v>
      </c>
      <c r="AN21" s="208" t="s">
        <v>21</v>
      </c>
      <c r="AO21" s="1350">
        <v>41730</v>
      </c>
      <c r="AP21" s="626">
        <v>41730</v>
      </c>
      <c r="AQ21" s="1378">
        <v>41730</v>
      </c>
      <c r="AR21" s="1035">
        <v>41730</v>
      </c>
      <c r="AS21" s="1406">
        <v>41730</v>
      </c>
      <c r="AT21" s="82" t="s">
        <v>22</v>
      </c>
      <c r="AU21" s="2221">
        <v>344167</v>
      </c>
      <c r="AV21" s="2221">
        <v>344167</v>
      </c>
      <c r="AW21" s="2221" t="s">
        <v>21</v>
      </c>
      <c r="AX21" s="2221" t="s">
        <v>21</v>
      </c>
      <c r="AY21" s="2221" t="s">
        <v>21</v>
      </c>
      <c r="AZ21" s="2221" t="s">
        <v>21</v>
      </c>
      <c r="BA21" s="2221" t="s">
        <v>21</v>
      </c>
      <c r="BB21" s="2221">
        <v>259638</v>
      </c>
      <c r="BC21" s="2221">
        <v>599087</v>
      </c>
      <c r="BD21" s="2221">
        <v>275517</v>
      </c>
      <c r="BE21" s="2221">
        <v>49869</v>
      </c>
      <c r="BF21" s="2221">
        <v>273701</v>
      </c>
      <c r="BG21" s="2221">
        <v>123678</v>
      </c>
      <c r="BH21" s="2221">
        <v>140830</v>
      </c>
      <c r="BI21" s="208">
        <v>9193</v>
      </c>
      <c r="BJ21" s="1350">
        <v>41730</v>
      </c>
      <c r="BK21" s="626">
        <v>41730</v>
      </c>
      <c r="BL21" s="1378">
        <v>41730</v>
      </c>
      <c r="BM21" s="1035">
        <v>41730</v>
      </c>
      <c r="BN21" s="1406">
        <v>41730</v>
      </c>
      <c r="BO21" s="82">
        <v>183970</v>
      </c>
      <c r="BP21" s="2221">
        <v>184524</v>
      </c>
      <c r="BQ21" s="2221">
        <v>8970</v>
      </c>
      <c r="BR21" s="2221">
        <v>35347</v>
      </c>
      <c r="BS21" s="2221">
        <v>140207</v>
      </c>
      <c r="BT21" s="2221">
        <v>70265</v>
      </c>
      <c r="BU21" s="2221">
        <v>65336</v>
      </c>
      <c r="BV21" s="2221">
        <v>4606</v>
      </c>
      <c r="BW21" s="2221" t="s">
        <v>21</v>
      </c>
      <c r="BX21" s="2221" t="s">
        <v>21</v>
      </c>
      <c r="BY21" s="2221" t="s">
        <v>21</v>
      </c>
      <c r="BZ21" s="2221" t="s">
        <v>21</v>
      </c>
      <c r="CA21" s="2221" t="s">
        <v>21</v>
      </c>
      <c r="CB21" s="2221" t="s">
        <v>21</v>
      </c>
      <c r="CC21" s="2221" t="s">
        <v>21</v>
      </c>
      <c r="CD21" s="208" t="s">
        <v>21</v>
      </c>
      <c r="CE21" s="1350">
        <v>41730</v>
      </c>
      <c r="CF21" s="626">
        <v>41730</v>
      </c>
    </row>
    <row r="22" spans="1:84" ht="15" customHeight="1">
      <c r="A22" s="1380"/>
      <c r="B22" s="1035">
        <v>42095</v>
      </c>
      <c r="C22" s="377"/>
      <c r="D22" s="82">
        <v>148419</v>
      </c>
      <c r="E22" s="2221">
        <v>14820806</v>
      </c>
      <c r="F22" s="2221">
        <v>4367444</v>
      </c>
      <c r="G22" s="2221">
        <v>2086870</v>
      </c>
      <c r="H22" s="2221">
        <v>8366493</v>
      </c>
      <c r="I22" s="2221">
        <v>960428</v>
      </c>
      <c r="J22" s="2221">
        <v>7088521</v>
      </c>
      <c r="K22" s="2221">
        <v>317545</v>
      </c>
      <c r="L22" s="2221" t="s">
        <v>22</v>
      </c>
      <c r="M22" s="2221">
        <v>156817</v>
      </c>
      <c r="N22" s="2221" t="s">
        <v>21</v>
      </c>
      <c r="O22" s="2221">
        <v>1935</v>
      </c>
      <c r="P22" s="2221">
        <v>154882</v>
      </c>
      <c r="Q22" s="2221">
        <v>128671</v>
      </c>
      <c r="R22" s="2221">
        <v>26211</v>
      </c>
      <c r="S22" s="208" t="s">
        <v>21</v>
      </c>
      <c r="T22" s="1350">
        <v>42095</v>
      </c>
      <c r="U22" s="626">
        <v>42095</v>
      </c>
      <c r="V22" s="1380"/>
      <c r="W22" s="1035">
        <v>42095</v>
      </c>
      <c r="X22" s="377"/>
      <c r="Y22" s="82" t="s">
        <v>22</v>
      </c>
      <c r="Z22" s="2221">
        <v>1520250</v>
      </c>
      <c r="AA22" s="2221">
        <v>1229293</v>
      </c>
      <c r="AB22" s="2221">
        <v>36002</v>
      </c>
      <c r="AC22" s="2221">
        <v>254955</v>
      </c>
      <c r="AD22" s="2221">
        <v>1548</v>
      </c>
      <c r="AE22" s="2221">
        <v>238572</v>
      </c>
      <c r="AF22" s="2221">
        <v>14835</v>
      </c>
      <c r="AG22" s="2221" t="s">
        <v>22</v>
      </c>
      <c r="AH22" s="2221">
        <v>70678</v>
      </c>
      <c r="AI22" s="2221">
        <v>70678</v>
      </c>
      <c r="AJ22" s="2221" t="s">
        <v>21</v>
      </c>
      <c r="AK22" s="2221" t="s">
        <v>21</v>
      </c>
      <c r="AL22" s="2221" t="s">
        <v>21</v>
      </c>
      <c r="AM22" s="2221" t="s">
        <v>21</v>
      </c>
      <c r="AN22" s="208" t="s">
        <v>21</v>
      </c>
      <c r="AO22" s="1350">
        <v>42095</v>
      </c>
      <c r="AP22" s="626">
        <v>42095</v>
      </c>
      <c r="AQ22" s="1380"/>
      <c r="AR22" s="1035">
        <v>42095</v>
      </c>
      <c r="AS22" s="377"/>
      <c r="AT22" s="82" t="s">
        <v>22</v>
      </c>
      <c r="AU22" s="2221">
        <v>369238</v>
      </c>
      <c r="AV22" s="2221">
        <v>369238</v>
      </c>
      <c r="AW22" s="2221" t="s">
        <v>21</v>
      </c>
      <c r="AX22" s="2221" t="s">
        <v>21</v>
      </c>
      <c r="AY22" s="2221" t="s">
        <v>21</v>
      </c>
      <c r="AZ22" s="2221" t="s">
        <v>21</v>
      </c>
      <c r="BA22" s="2221" t="s">
        <v>21</v>
      </c>
      <c r="BB22" s="2221">
        <v>148419</v>
      </c>
      <c r="BC22" s="2221">
        <v>489405</v>
      </c>
      <c r="BD22" s="2221">
        <v>286452</v>
      </c>
      <c r="BE22" s="2221">
        <v>34085</v>
      </c>
      <c r="BF22" s="2221">
        <v>168868</v>
      </c>
      <c r="BG22" s="2221">
        <v>80547</v>
      </c>
      <c r="BH22" s="2221">
        <v>85126</v>
      </c>
      <c r="BI22" s="208">
        <v>3196</v>
      </c>
      <c r="BJ22" s="1350">
        <v>42095</v>
      </c>
      <c r="BK22" s="626">
        <v>42095</v>
      </c>
      <c r="BL22" s="1380"/>
      <c r="BM22" s="1035">
        <v>42095</v>
      </c>
      <c r="BN22" s="377"/>
      <c r="BO22" s="82">
        <v>100521</v>
      </c>
      <c r="BP22" s="2221">
        <v>100522</v>
      </c>
      <c r="BQ22" s="2221">
        <v>3719</v>
      </c>
      <c r="BR22" s="2221">
        <v>24159</v>
      </c>
      <c r="BS22" s="2221">
        <v>72644</v>
      </c>
      <c r="BT22" s="2221">
        <v>41168</v>
      </c>
      <c r="BU22" s="2221">
        <v>31154</v>
      </c>
      <c r="BV22" s="2221">
        <v>322</v>
      </c>
      <c r="BW22" s="2221" t="s">
        <v>21</v>
      </c>
      <c r="BX22" s="2221" t="s">
        <v>21</v>
      </c>
      <c r="BY22" s="2221" t="s">
        <v>21</v>
      </c>
      <c r="BZ22" s="2221" t="s">
        <v>21</v>
      </c>
      <c r="CA22" s="2221" t="s">
        <v>21</v>
      </c>
      <c r="CB22" s="2221" t="s">
        <v>21</v>
      </c>
      <c r="CC22" s="2221" t="s">
        <v>21</v>
      </c>
      <c r="CD22" s="208" t="s">
        <v>21</v>
      </c>
      <c r="CE22" s="1350">
        <v>42095</v>
      </c>
      <c r="CF22" s="626">
        <v>42095</v>
      </c>
    </row>
    <row r="23" spans="1:84" ht="7.5" customHeight="1">
      <c r="A23" s="1380"/>
      <c r="B23" s="1039"/>
      <c r="C23" s="377"/>
      <c r="D23" s="82"/>
      <c r="E23" s="2221"/>
      <c r="F23" s="2221"/>
      <c r="G23" s="2221"/>
      <c r="H23" s="2221"/>
      <c r="I23" s="2221"/>
      <c r="J23" s="2221"/>
      <c r="K23" s="2221"/>
      <c r="L23" s="2221"/>
      <c r="M23" s="2221"/>
      <c r="N23" s="2221"/>
      <c r="O23" s="2221"/>
      <c r="P23" s="2221"/>
      <c r="Q23" s="2221"/>
      <c r="R23" s="2221"/>
      <c r="S23" s="208"/>
      <c r="T23" s="1349"/>
      <c r="U23" s="486"/>
      <c r="V23" s="1380"/>
      <c r="W23" s="1039"/>
      <c r="X23" s="377"/>
      <c r="Y23" s="82"/>
      <c r="Z23" s="2221"/>
      <c r="AA23" s="2221"/>
      <c r="AB23" s="2221"/>
      <c r="AC23" s="2221"/>
      <c r="AD23" s="2221"/>
      <c r="AE23" s="2221"/>
      <c r="AF23" s="2221"/>
      <c r="AG23" s="2221"/>
      <c r="AH23" s="2221"/>
      <c r="AI23" s="2221"/>
      <c r="AJ23" s="2221"/>
      <c r="AK23" s="2221"/>
      <c r="AL23" s="2221"/>
      <c r="AM23" s="2221"/>
      <c r="AN23" s="208"/>
      <c r="AO23" s="1349"/>
      <c r="AP23" s="486"/>
      <c r="AQ23" s="1380"/>
      <c r="AR23" s="1039"/>
      <c r="AS23" s="377"/>
      <c r="AT23" s="82"/>
      <c r="AU23" s="2221"/>
      <c r="AV23" s="2221"/>
      <c r="AW23" s="2221"/>
      <c r="AX23" s="2221"/>
      <c r="AY23" s="2221"/>
      <c r="AZ23" s="2221"/>
      <c r="BA23" s="2221"/>
      <c r="BB23" s="2221"/>
      <c r="BC23" s="2221"/>
      <c r="BD23" s="2221"/>
      <c r="BE23" s="2221"/>
      <c r="BF23" s="2221"/>
      <c r="BG23" s="2221"/>
      <c r="BH23" s="2221"/>
      <c r="BI23" s="208"/>
      <c r="BJ23" s="1349"/>
      <c r="BK23" s="486"/>
      <c r="BL23" s="1380"/>
      <c r="BM23" s="1039"/>
      <c r="BN23" s="377"/>
      <c r="BO23" s="82"/>
      <c r="BP23" s="2221"/>
      <c r="BQ23" s="2221"/>
      <c r="BR23" s="2221"/>
      <c r="BS23" s="2221"/>
      <c r="BT23" s="2221"/>
      <c r="BU23" s="2221"/>
      <c r="BV23" s="2221"/>
      <c r="BW23" s="2221"/>
      <c r="BX23" s="2221"/>
      <c r="BY23" s="2221"/>
      <c r="BZ23" s="2221"/>
      <c r="CA23" s="2221"/>
      <c r="CB23" s="2221"/>
      <c r="CC23" s="2221"/>
      <c r="CD23" s="208"/>
      <c r="CE23" s="1349"/>
      <c r="CF23" s="486"/>
    </row>
    <row r="24" spans="1:84" ht="15" customHeight="1">
      <c r="A24" s="1382" t="s">
        <v>1535</v>
      </c>
      <c r="B24" s="1041" t="s">
        <v>23</v>
      </c>
      <c r="C24" s="1383" t="s">
        <v>164</v>
      </c>
      <c r="D24" s="82">
        <v>31651</v>
      </c>
      <c r="E24" s="2221">
        <v>3868973</v>
      </c>
      <c r="F24" s="2221">
        <v>1110248</v>
      </c>
      <c r="G24" s="2221">
        <v>551581</v>
      </c>
      <c r="H24" s="2221">
        <v>2207144</v>
      </c>
      <c r="I24" s="2221">
        <v>252526</v>
      </c>
      <c r="J24" s="2221">
        <v>1871299</v>
      </c>
      <c r="K24" s="2221">
        <v>83319</v>
      </c>
      <c r="L24" s="2221" t="s">
        <v>22</v>
      </c>
      <c r="M24" s="2221">
        <v>55052</v>
      </c>
      <c r="N24" s="2221" t="s">
        <v>21</v>
      </c>
      <c r="O24" s="2221">
        <v>463</v>
      </c>
      <c r="P24" s="2221">
        <v>54589</v>
      </c>
      <c r="Q24" s="2221">
        <v>46526</v>
      </c>
      <c r="R24" s="2221">
        <v>8063</v>
      </c>
      <c r="S24" s="208" t="s">
        <v>21</v>
      </c>
      <c r="T24" s="1351" t="s">
        <v>25</v>
      </c>
      <c r="U24" s="630" t="s">
        <v>1536</v>
      </c>
      <c r="V24" s="1382" t="s">
        <v>1535</v>
      </c>
      <c r="W24" s="1041" t="s">
        <v>23</v>
      </c>
      <c r="X24" s="1383" t="s">
        <v>164</v>
      </c>
      <c r="Y24" s="82" t="s">
        <v>22</v>
      </c>
      <c r="Z24" s="2221">
        <v>432340</v>
      </c>
      <c r="AA24" s="2221">
        <v>342048</v>
      </c>
      <c r="AB24" s="2221">
        <v>7106</v>
      </c>
      <c r="AC24" s="2221">
        <v>83186</v>
      </c>
      <c r="AD24" s="2221">
        <v>425</v>
      </c>
      <c r="AE24" s="2221">
        <v>79996</v>
      </c>
      <c r="AF24" s="2221">
        <v>2765</v>
      </c>
      <c r="AG24" s="2221" t="s">
        <v>22</v>
      </c>
      <c r="AH24" s="2221">
        <v>18854</v>
      </c>
      <c r="AI24" s="2221">
        <v>18854</v>
      </c>
      <c r="AJ24" s="2221" t="s">
        <v>21</v>
      </c>
      <c r="AK24" s="2221" t="s">
        <v>21</v>
      </c>
      <c r="AL24" s="2221" t="s">
        <v>21</v>
      </c>
      <c r="AM24" s="2221" t="s">
        <v>21</v>
      </c>
      <c r="AN24" s="208" t="s">
        <v>21</v>
      </c>
      <c r="AO24" s="1351" t="s">
        <v>25</v>
      </c>
      <c r="AP24" s="630" t="s">
        <v>1536</v>
      </c>
      <c r="AQ24" s="1382" t="s">
        <v>1535</v>
      </c>
      <c r="AR24" s="1041" t="s">
        <v>23</v>
      </c>
      <c r="AS24" s="1383" t="s">
        <v>164</v>
      </c>
      <c r="AT24" s="82" t="s">
        <v>22</v>
      </c>
      <c r="AU24" s="2221">
        <v>80686</v>
      </c>
      <c r="AV24" s="2221">
        <v>80686</v>
      </c>
      <c r="AW24" s="2221" t="s">
        <v>21</v>
      </c>
      <c r="AX24" s="2221" t="s">
        <v>21</v>
      </c>
      <c r="AY24" s="2221" t="s">
        <v>21</v>
      </c>
      <c r="AZ24" s="2221" t="s">
        <v>21</v>
      </c>
      <c r="BA24" s="2221" t="s">
        <v>21</v>
      </c>
      <c r="BB24" s="2221">
        <v>31651</v>
      </c>
      <c r="BC24" s="2221">
        <v>123533</v>
      </c>
      <c r="BD24" s="2221">
        <v>75234</v>
      </c>
      <c r="BE24" s="2221">
        <v>11947</v>
      </c>
      <c r="BF24" s="2221">
        <v>36352</v>
      </c>
      <c r="BG24" s="2221">
        <v>16678</v>
      </c>
      <c r="BH24" s="2221">
        <v>19137</v>
      </c>
      <c r="BI24" s="208">
        <v>536</v>
      </c>
      <c r="BJ24" s="1351" t="s">
        <v>25</v>
      </c>
      <c r="BK24" s="630" t="s">
        <v>1536</v>
      </c>
      <c r="BL24" s="1382" t="s">
        <v>1535</v>
      </c>
      <c r="BM24" s="1041" t="s">
        <v>23</v>
      </c>
      <c r="BN24" s="1383" t="s">
        <v>164</v>
      </c>
      <c r="BO24" s="82">
        <v>21012</v>
      </c>
      <c r="BP24" s="2221">
        <v>21012</v>
      </c>
      <c r="BQ24" s="2221">
        <v>377</v>
      </c>
      <c r="BR24" s="2221">
        <v>8468</v>
      </c>
      <c r="BS24" s="2221">
        <v>12167</v>
      </c>
      <c r="BT24" s="2221">
        <v>6862</v>
      </c>
      <c r="BU24" s="2221">
        <v>5305</v>
      </c>
      <c r="BV24" s="2221" t="s">
        <v>21</v>
      </c>
      <c r="BW24" s="2221" t="s">
        <v>21</v>
      </c>
      <c r="BX24" s="2221" t="s">
        <v>21</v>
      </c>
      <c r="BY24" s="2221" t="s">
        <v>21</v>
      </c>
      <c r="BZ24" s="2221" t="s">
        <v>21</v>
      </c>
      <c r="CA24" s="2221" t="s">
        <v>21</v>
      </c>
      <c r="CB24" s="2221" t="s">
        <v>21</v>
      </c>
      <c r="CC24" s="2221" t="s">
        <v>21</v>
      </c>
      <c r="CD24" s="208" t="s">
        <v>21</v>
      </c>
      <c r="CE24" s="1351" t="s">
        <v>25</v>
      </c>
      <c r="CF24" s="630" t="s">
        <v>1536</v>
      </c>
    </row>
    <row r="25" spans="1:84" ht="15" customHeight="1">
      <c r="A25" s="1384" t="s">
        <v>26</v>
      </c>
      <c r="B25" s="1044" t="s">
        <v>26</v>
      </c>
      <c r="C25" s="1383" t="s">
        <v>165</v>
      </c>
      <c r="D25" s="82">
        <v>41750</v>
      </c>
      <c r="E25" s="2221">
        <v>3622745</v>
      </c>
      <c r="F25" s="2221">
        <v>1104686</v>
      </c>
      <c r="G25" s="2221">
        <v>491524</v>
      </c>
      <c r="H25" s="2221">
        <v>2026535</v>
      </c>
      <c r="I25" s="2221">
        <v>254022</v>
      </c>
      <c r="J25" s="2221">
        <v>1688825</v>
      </c>
      <c r="K25" s="2221">
        <v>83688</v>
      </c>
      <c r="L25" s="2221" t="s">
        <v>22</v>
      </c>
      <c r="M25" s="2221">
        <v>45661</v>
      </c>
      <c r="N25" s="2221" t="s">
        <v>21</v>
      </c>
      <c r="O25" s="2221">
        <v>504</v>
      </c>
      <c r="P25" s="2221">
        <v>45157</v>
      </c>
      <c r="Q25" s="2221">
        <v>39106</v>
      </c>
      <c r="R25" s="2221">
        <v>6051</v>
      </c>
      <c r="S25" s="208" t="s">
        <v>21</v>
      </c>
      <c r="T25" s="1351" t="s">
        <v>27</v>
      </c>
      <c r="U25" s="630" t="s">
        <v>26</v>
      </c>
      <c r="V25" s="1384" t="s">
        <v>26</v>
      </c>
      <c r="W25" s="1044" t="s">
        <v>26</v>
      </c>
      <c r="X25" s="1383" t="s">
        <v>165</v>
      </c>
      <c r="Y25" s="82" t="s">
        <v>22</v>
      </c>
      <c r="Z25" s="2221">
        <v>345499</v>
      </c>
      <c r="AA25" s="2221">
        <v>293621</v>
      </c>
      <c r="AB25" s="2221">
        <v>6136</v>
      </c>
      <c r="AC25" s="2221">
        <v>45742</v>
      </c>
      <c r="AD25" s="2221" t="s">
        <v>21</v>
      </c>
      <c r="AE25" s="2221">
        <v>42796</v>
      </c>
      <c r="AF25" s="2221">
        <v>2946</v>
      </c>
      <c r="AG25" s="2221" t="s">
        <v>22</v>
      </c>
      <c r="AH25" s="2221">
        <v>15015</v>
      </c>
      <c r="AI25" s="2221">
        <v>15015</v>
      </c>
      <c r="AJ25" s="2221" t="s">
        <v>21</v>
      </c>
      <c r="AK25" s="2221" t="s">
        <v>21</v>
      </c>
      <c r="AL25" s="2221" t="s">
        <v>21</v>
      </c>
      <c r="AM25" s="2221" t="s">
        <v>21</v>
      </c>
      <c r="AN25" s="208" t="s">
        <v>21</v>
      </c>
      <c r="AO25" s="1351" t="s">
        <v>27</v>
      </c>
      <c r="AP25" s="630" t="s">
        <v>26</v>
      </c>
      <c r="AQ25" s="1384" t="s">
        <v>26</v>
      </c>
      <c r="AR25" s="1044" t="s">
        <v>26</v>
      </c>
      <c r="AS25" s="1383" t="s">
        <v>165</v>
      </c>
      <c r="AT25" s="82" t="s">
        <v>22</v>
      </c>
      <c r="AU25" s="2221">
        <v>100178</v>
      </c>
      <c r="AV25" s="2221">
        <v>100178</v>
      </c>
      <c r="AW25" s="2221" t="s">
        <v>21</v>
      </c>
      <c r="AX25" s="2221" t="s">
        <v>21</v>
      </c>
      <c r="AY25" s="2221" t="s">
        <v>21</v>
      </c>
      <c r="AZ25" s="2221" t="s">
        <v>21</v>
      </c>
      <c r="BA25" s="2221" t="s">
        <v>21</v>
      </c>
      <c r="BB25" s="2221">
        <v>41750</v>
      </c>
      <c r="BC25" s="2221">
        <v>128102</v>
      </c>
      <c r="BD25" s="2221">
        <v>71640</v>
      </c>
      <c r="BE25" s="2221">
        <v>12174</v>
      </c>
      <c r="BF25" s="2221">
        <v>44287</v>
      </c>
      <c r="BG25" s="2221">
        <v>24361</v>
      </c>
      <c r="BH25" s="2221">
        <v>19251</v>
      </c>
      <c r="BI25" s="208">
        <v>676</v>
      </c>
      <c r="BJ25" s="1351" t="s">
        <v>27</v>
      </c>
      <c r="BK25" s="630" t="s">
        <v>26</v>
      </c>
      <c r="BL25" s="1384" t="s">
        <v>26</v>
      </c>
      <c r="BM25" s="1044" t="s">
        <v>26</v>
      </c>
      <c r="BN25" s="1383" t="s">
        <v>165</v>
      </c>
      <c r="BO25" s="82">
        <v>28634</v>
      </c>
      <c r="BP25" s="2221">
        <v>28634</v>
      </c>
      <c r="BQ25" s="2221">
        <v>828</v>
      </c>
      <c r="BR25" s="2221">
        <v>8629</v>
      </c>
      <c r="BS25" s="2221">
        <v>19177</v>
      </c>
      <c r="BT25" s="2221">
        <v>14444</v>
      </c>
      <c r="BU25" s="2221">
        <v>4733</v>
      </c>
      <c r="BV25" s="2221" t="s">
        <v>21</v>
      </c>
      <c r="BW25" s="2221" t="s">
        <v>21</v>
      </c>
      <c r="BX25" s="2221" t="s">
        <v>21</v>
      </c>
      <c r="BY25" s="2221" t="s">
        <v>21</v>
      </c>
      <c r="BZ25" s="2221" t="s">
        <v>21</v>
      </c>
      <c r="CA25" s="2221" t="s">
        <v>21</v>
      </c>
      <c r="CB25" s="2221" t="s">
        <v>21</v>
      </c>
      <c r="CC25" s="2221" t="s">
        <v>21</v>
      </c>
      <c r="CD25" s="208" t="s">
        <v>21</v>
      </c>
      <c r="CE25" s="1351" t="s">
        <v>27</v>
      </c>
      <c r="CF25" s="630" t="s">
        <v>26</v>
      </c>
    </row>
    <row r="26" spans="1:84" ht="15" customHeight="1">
      <c r="A26" s="1384" t="s">
        <v>26</v>
      </c>
      <c r="B26" s="1044" t="s">
        <v>26</v>
      </c>
      <c r="C26" s="1383" t="s">
        <v>166</v>
      </c>
      <c r="D26" s="82">
        <v>42657</v>
      </c>
      <c r="E26" s="2221">
        <v>3811202</v>
      </c>
      <c r="F26" s="2221">
        <v>1130850</v>
      </c>
      <c r="G26" s="2221">
        <v>586162</v>
      </c>
      <c r="H26" s="2221">
        <v>2094191</v>
      </c>
      <c r="I26" s="2221">
        <v>243795</v>
      </c>
      <c r="J26" s="2221">
        <v>1758741</v>
      </c>
      <c r="K26" s="2221">
        <v>91654</v>
      </c>
      <c r="L26" s="2221" t="s">
        <v>22</v>
      </c>
      <c r="M26" s="2221">
        <v>22923</v>
      </c>
      <c r="N26" s="2221" t="s">
        <v>21</v>
      </c>
      <c r="O26" s="2221">
        <v>632</v>
      </c>
      <c r="P26" s="2221">
        <v>22291</v>
      </c>
      <c r="Q26" s="2221">
        <v>16311</v>
      </c>
      <c r="R26" s="2221">
        <v>5980</v>
      </c>
      <c r="S26" s="208" t="s">
        <v>21</v>
      </c>
      <c r="T26" s="1351" t="s">
        <v>28</v>
      </c>
      <c r="U26" s="630" t="s">
        <v>26</v>
      </c>
      <c r="V26" s="1384" t="s">
        <v>26</v>
      </c>
      <c r="W26" s="1044" t="s">
        <v>26</v>
      </c>
      <c r="X26" s="1383" t="s">
        <v>166</v>
      </c>
      <c r="Y26" s="82" t="s">
        <v>22</v>
      </c>
      <c r="Z26" s="2221">
        <v>388383</v>
      </c>
      <c r="AA26" s="2221">
        <v>336473</v>
      </c>
      <c r="AB26" s="2221">
        <v>6330</v>
      </c>
      <c r="AC26" s="2221">
        <v>45580</v>
      </c>
      <c r="AD26" s="2221" t="s">
        <v>21</v>
      </c>
      <c r="AE26" s="2221">
        <v>42755</v>
      </c>
      <c r="AF26" s="2221">
        <v>2825</v>
      </c>
      <c r="AG26" s="2221" t="s">
        <v>22</v>
      </c>
      <c r="AH26" s="2221">
        <v>21092</v>
      </c>
      <c r="AI26" s="2221">
        <v>21092</v>
      </c>
      <c r="AJ26" s="2221" t="s">
        <v>21</v>
      </c>
      <c r="AK26" s="2221" t="s">
        <v>21</v>
      </c>
      <c r="AL26" s="2221" t="s">
        <v>21</v>
      </c>
      <c r="AM26" s="2221" t="s">
        <v>21</v>
      </c>
      <c r="AN26" s="208" t="s">
        <v>21</v>
      </c>
      <c r="AO26" s="1351" t="s">
        <v>28</v>
      </c>
      <c r="AP26" s="630" t="s">
        <v>26</v>
      </c>
      <c r="AQ26" s="1384" t="s">
        <v>26</v>
      </c>
      <c r="AR26" s="1044" t="s">
        <v>26</v>
      </c>
      <c r="AS26" s="1383" t="s">
        <v>166</v>
      </c>
      <c r="AT26" s="82" t="s">
        <v>22</v>
      </c>
      <c r="AU26" s="2221">
        <v>95960</v>
      </c>
      <c r="AV26" s="2221">
        <v>95960</v>
      </c>
      <c r="AW26" s="2221" t="s">
        <v>21</v>
      </c>
      <c r="AX26" s="2221" t="s">
        <v>21</v>
      </c>
      <c r="AY26" s="2221" t="s">
        <v>21</v>
      </c>
      <c r="AZ26" s="2221" t="s">
        <v>21</v>
      </c>
      <c r="BA26" s="2221" t="s">
        <v>21</v>
      </c>
      <c r="BB26" s="2221">
        <v>42657</v>
      </c>
      <c r="BC26" s="2221">
        <v>122733</v>
      </c>
      <c r="BD26" s="2221">
        <v>65886</v>
      </c>
      <c r="BE26" s="2221">
        <v>12782</v>
      </c>
      <c r="BF26" s="2221">
        <v>44065</v>
      </c>
      <c r="BG26" s="2221">
        <v>23169</v>
      </c>
      <c r="BH26" s="2221">
        <v>20149</v>
      </c>
      <c r="BI26" s="208">
        <v>747</v>
      </c>
      <c r="BJ26" s="1351" t="s">
        <v>28</v>
      </c>
      <c r="BK26" s="630" t="s">
        <v>26</v>
      </c>
      <c r="BL26" s="1384" t="s">
        <v>26</v>
      </c>
      <c r="BM26" s="1044" t="s">
        <v>26</v>
      </c>
      <c r="BN26" s="1383" t="s">
        <v>166</v>
      </c>
      <c r="BO26" s="82">
        <v>29397</v>
      </c>
      <c r="BP26" s="2221">
        <v>29398</v>
      </c>
      <c r="BQ26" s="2221">
        <v>1244</v>
      </c>
      <c r="BR26" s="2221">
        <v>9060</v>
      </c>
      <c r="BS26" s="2221">
        <v>19094</v>
      </c>
      <c r="BT26" s="2221">
        <v>13574</v>
      </c>
      <c r="BU26" s="2221">
        <v>5520</v>
      </c>
      <c r="BV26" s="2221" t="s">
        <v>21</v>
      </c>
      <c r="BW26" s="2221" t="s">
        <v>21</v>
      </c>
      <c r="BX26" s="2221" t="s">
        <v>21</v>
      </c>
      <c r="BY26" s="2221" t="s">
        <v>21</v>
      </c>
      <c r="BZ26" s="2221" t="s">
        <v>21</v>
      </c>
      <c r="CA26" s="2221" t="s">
        <v>21</v>
      </c>
      <c r="CB26" s="2221" t="s">
        <v>21</v>
      </c>
      <c r="CC26" s="2221" t="s">
        <v>21</v>
      </c>
      <c r="CD26" s="208" t="s">
        <v>21</v>
      </c>
      <c r="CE26" s="1351" t="s">
        <v>28</v>
      </c>
      <c r="CF26" s="630" t="s">
        <v>26</v>
      </c>
    </row>
    <row r="27" spans="1:84" ht="15" customHeight="1">
      <c r="A27" s="1384" t="s">
        <v>26</v>
      </c>
      <c r="B27" s="1044" t="s">
        <v>26</v>
      </c>
      <c r="C27" s="1383" t="s">
        <v>167</v>
      </c>
      <c r="D27" s="82">
        <v>55466</v>
      </c>
      <c r="E27" s="2221">
        <v>3523748</v>
      </c>
      <c r="F27" s="2221">
        <v>961796</v>
      </c>
      <c r="G27" s="2221">
        <v>465812</v>
      </c>
      <c r="H27" s="2221">
        <v>2096139</v>
      </c>
      <c r="I27" s="2221">
        <v>240210</v>
      </c>
      <c r="J27" s="2221">
        <v>1763283</v>
      </c>
      <c r="K27" s="2221">
        <v>92646</v>
      </c>
      <c r="L27" s="2221" t="s">
        <v>22</v>
      </c>
      <c r="M27" s="2221">
        <v>44806</v>
      </c>
      <c r="N27" s="2221" t="s">
        <v>21</v>
      </c>
      <c r="O27" s="2221">
        <v>440</v>
      </c>
      <c r="P27" s="2221">
        <v>44366</v>
      </c>
      <c r="Q27" s="2221">
        <v>37832</v>
      </c>
      <c r="R27" s="2221">
        <v>6534</v>
      </c>
      <c r="S27" s="208" t="s">
        <v>21</v>
      </c>
      <c r="T27" s="1351" t="s">
        <v>29</v>
      </c>
      <c r="U27" s="630" t="s">
        <v>26</v>
      </c>
      <c r="V27" s="1384" t="s">
        <v>26</v>
      </c>
      <c r="W27" s="1044" t="s">
        <v>26</v>
      </c>
      <c r="X27" s="1383" t="s">
        <v>167</v>
      </c>
      <c r="Y27" s="82" t="s">
        <v>22</v>
      </c>
      <c r="Z27" s="2221">
        <v>392734</v>
      </c>
      <c r="AA27" s="2221">
        <v>321608</v>
      </c>
      <c r="AB27" s="2221">
        <v>4036</v>
      </c>
      <c r="AC27" s="2221">
        <v>67090</v>
      </c>
      <c r="AD27" s="2221" t="s">
        <v>21</v>
      </c>
      <c r="AE27" s="2221">
        <v>62708</v>
      </c>
      <c r="AF27" s="2221">
        <v>4382</v>
      </c>
      <c r="AG27" s="2221" t="s">
        <v>22</v>
      </c>
      <c r="AH27" s="2221">
        <v>21363</v>
      </c>
      <c r="AI27" s="2221">
        <v>21363</v>
      </c>
      <c r="AJ27" s="2221" t="s">
        <v>21</v>
      </c>
      <c r="AK27" s="2221" t="s">
        <v>21</v>
      </c>
      <c r="AL27" s="2221" t="s">
        <v>21</v>
      </c>
      <c r="AM27" s="2221" t="s">
        <v>21</v>
      </c>
      <c r="AN27" s="208" t="s">
        <v>21</v>
      </c>
      <c r="AO27" s="1351" t="s">
        <v>29</v>
      </c>
      <c r="AP27" s="630" t="s">
        <v>26</v>
      </c>
      <c r="AQ27" s="1384" t="s">
        <v>26</v>
      </c>
      <c r="AR27" s="1044" t="s">
        <v>26</v>
      </c>
      <c r="AS27" s="1383" t="s">
        <v>167</v>
      </c>
      <c r="AT27" s="82" t="s">
        <v>22</v>
      </c>
      <c r="AU27" s="2221">
        <v>109812</v>
      </c>
      <c r="AV27" s="2221">
        <v>109812</v>
      </c>
      <c r="AW27" s="2221" t="s">
        <v>21</v>
      </c>
      <c r="AX27" s="2221" t="s">
        <v>21</v>
      </c>
      <c r="AY27" s="2221" t="s">
        <v>21</v>
      </c>
      <c r="AZ27" s="2221" t="s">
        <v>21</v>
      </c>
      <c r="BA27" s="2221" t="s">
        <v>21</v>
      </c>
      <c r="BB27" s="2221">
        <v>55466</v>
      </c>
      <c r="BC27" s="2221">
        <v>130576</v>
      </c>
      <c r="BD27" s="2221">
        <v>60811</v>
      </c>
      <c r="BE27" s="2221">
        <v>9982</v>
      </c>
      <c r="BF27" s="2221">
        <v>59783</v>
      </c>
      <c r="BG27" s="2221">
        <v>26988</v>
      </c>
      <c r="BH27" s="2221">
        <v>32064</v>
      </c>
      <c r="BI27" s="208">
        <v>731</v>
      </c>
      <c r="BJ27" s="1351" t="s">
        <v>29</v>
      </c>
      <c r="BK27" s="630" t="s">
        <v>26</v>
      </c>
      <c r="BL27" s="1384" t="s">
        <v>26</v>
      </c>
      <c r="BM27" s="1044" t="s">
        <v>26</v>
      </c>
      <c r="BN27" s="1383" t="s">
        <v>167</v>
      </c>
      <c r="BO27" s="82">
        <v>38465</v>
      </c>
      <c r="BP27" s="2221">
        <v>38466</v>
      </c>
      <c r="BQ27" s="2221">
        <v>1529</v>
      </c>
      <c r="BR27" s="2221">
        <v>7075</v>
      </c>
      <c r="BS27" s="2221">
        <v>29862</v>
      </c>
      <c r="BT27" s="2221">
        <v>15791</v>
      </c>
      <c r="BU27" s="2221">
        <v>14071</v>
      </c>
      <c r="BV27" s="2221" t="s">
        <v>21</v>
      </c>
      <c r="BW27" s="2221" t="s">
        <v>21</v>
      </c>
      <c r="BX27" s="2221" t="s">
        <v>21</v>
      </c>
      <c r="BY27" s="2221" t="s">
        <v>21</v>
      </c>
      <c r="BZ27" s="2221" t="s">
        <v>21</v>
      </c>
      <c r="CA27" s="2221" t="s">
        <v>21</v>
      </c>
      <c r="CB27" s="2221" t="s">
        <v>21</v>
      </c>
      <c r="CC27" s="2221" t="s">
        <v>21</v>
      </c>
      <c r="CD27" s="208" t="s">
        <v>21</v>
      </c>
      <c r="CE27" s="1351" t="s">
        <v>29</v>
      </c>
      <c r="CF27" s="630" t="s">
        <v>26</v>
      </c>
    </row>
    <row r="28" spans="1:84" ht="7.5" customHeight="1">
      <c r="A28" s="998"/>
      <c r="B28" s="1047"/>
      <c r="C28" s="134"/>
      <c r="D28" s="82"/>
      <c r="E28" s="2221"/>
      <c r="F28" s="2221"/>
      <c r="G28" s="2221"/>
      <c r="H28" s="2221"/>
      <c r="I28" s="2221"/>
      <c r="J28" s="2221"/>
      <c r="K28" s="2221"/>
      <c r="L28" s="2221"/>
      <c r="M28" s="2221"/>
      <c r="N28" s="2221"/>
      <c r="O28" s="2221"/>
      <c r="P28" s="2221"/>
      <c r="Q28" s="2221"/>
      <c r="R28" s="2221"/>
      <c r="S28" s="208"/>
      <c r="T28" s="1352"/>
      <c r="U28" s="490"/>
      <c r="V28" s="998"/>
      <c r="W28" s="1047"/>
      <c r="X28" s="134"/>
      <c r="Y28" s="82"/>
      <c r="Z28" s="2221"/>
      <c r="AA28" s="2221"/>
      <c r="AB28" s="2221"/>
      <c r="AC28" s="2221"/>
      <c r="AD28" s="2221"/>
      <c r="AE28" s="2221"/>
      <c r="AF28" s="2221"/>
      <c r="AG28" s="2221"/>
      <c r="AH28" s="2221"/>
      <c r="AI28" s="2221"/>
      <c r="AJ28" s="2221"/>
      <c r="AK28" s="2221"/>
      <c r="AL28" s="2221"/>
      <c r="AM28" s="2221"/>
      <c r="AN28" s="208"/>
      <c r="AO28" s="1352"/>
      <c r="AP28" s="490"/>
      <c r="AQ28" s="998"/>
      <c r="AR28" s="1047"/>
      <c r="AS28" s="134"/>
      <c r="AT28" s="82"/>
      <c r="AU28" s="2221"/>
      <c r="AV28" s="2221"/>
      <c r="AW28" s="2221"/>
      <c r="AX28" s="2221"/>
      <c r="AY28" s="2221"/>
      <c r="AZ28" s="2221"/>
      <c r="BA28" s="2221"/>
      <c r="BB28" s="2221"/>
      <c r="BC28" s="2221"/>
      <c r="BD28" s="2221"/>
      <c r="BE28" s="2221"/>
      <c r="BF28" s="2221"/>
      <c r="BG28" s="2221"/>
      <c r="BH28" s="2221"/>
      <c r="BI28" s="208"/>
      <c r="BJ28" s="1352"/>
      <c r="BK28" s="490"/>
      <c r="BL28" s="998"/>
      <c r="BM28" s="1047"/>
      <c r="BN28" s="134"/>
      <c r="BO28" s="82"/>
      <c r="BP28" s="2221"/>
      <c r="BQ28" s="2221"/>
      <c r="BR28" s="2221"/>
      <c r="BS28" s="2221"/>
      <c r="BT28" s="2221"/>
      <c r="BU28" s="2221"/>
      <c r="BV28" s="2221"/>
      <c r="BW28" s="2221"/>
      <c r="BX28" s="2221"/>
      <c r="BY28" s="2221"/>
      <c r="BZ28" s="2221"/>
      <c r="CA28" s="2221"/>
      <c r="CB28" s="2221"/>
      <c r="CC28" s="2221"/>
      <c r="CD28" s="208"/>
      <c r="CE28" s="1352"/>
      <c r="CF28" s="490"/>
    </row>
    <row r="29" spans="1:84" ht="15" customHeight="1">
      <c r="A29" s="1384" t="s">
        <v>1535</v>
      </c>
      <c r="B29" s="1044" t="s">
        <v>23</v>
      </c>
      <c r="C29" s="1385" t="s">
        <v>168</v>
      </c>
      <c r="D29" s="82">
        <v>13867</v>
      </c>
      <c r="E29" s="2221">
        <v>1377759</v>
      </c>
      <c r="F29" s="2221">
        <v>410612</v>
      </c>
      <c r="G29" s="2221">
        <v>210318</v>
      </c>
      <c r="H29" s="2221">
        <v>756829</v>
      </c>
      <c r="I29" s="2221">
        <v>86542</v>
      </c>
      <c r="J29" s="2221">
        <v>640787</v>
      </c>
      <c r="K29" s="2221">
        <v>29500</v>
      </c>
      <c r="L29" s="2221" t="s">
        <v>22</v>
      </c>
      <c r="M29" s="2221">
        <v>20724</v>
      </c>
      <c r="N29" s="2221" t="s">
        <v>21</v>
      </c>
      <c r="O29" s="2221">
        <v>290</v>
      </c>
      <c r="P29" s="2221">
        <v>20434</v>
      </c>
      <c r="Q29" s="2221">
        <v>17192</v>
      </c>
      <c r="R29" s="2221">
        <v>3242</v>
      </c>
      <c r="S29" s="208" t="s">
        <v>21</v>
      </c>
      <c r="T29" s="1351" t="s">
        <v>30</v>
      </c>
      <c r="U29" s="630" t="s">
        <v>1536</v>
      </c>
      <c r="V29" s="1384" t="s">
        <v>1535</v>
      </c>
      <c r="W29" s="1044" t="s">
        <v>23</v>
      </c>
      <c r="X29" s="1385" t="s">
        <v>168</v>
      </c>
      <c r="Y29" s="82" t="s">
        <v>22</v>
      </c>
      <c r="Z29" s="2221">
        <v>158863</v>
      </c>
      <c r="AA29" s="2221">
        <v>122816</v>
      </c>
      <c r="AB29" s="2221">
        <v>4717</v>
      </c>
      <c r="AC29" s="2221">
        <v>31330</v>
      </c>
      <c r="AD29" s="2221">
        <v>425</v>
      </c>
      <c r="AE29" s="2221">
        <v>29998</v>
      </c>
      <c r="AF29" s="2221">
        <v>907</v>
      </c>
      <c r="AG29" s="2221" t="s">
        <v>22</v>
      </c>
      <c r="AH29" s="2221">
        <v>7326</v>
      </c>
      <c r="AI29" s="2221">
        <v>7326</v>
      </c>
      <c r="AJ29" s="2221" t="s">
        <v>21</v>
      </c>
      <c r="AK29" s="2221" t="s">
        <v>21</v>
      </c>
      <c r="AL29" s="2221" t="s">
        <v>21</v>
      </c>
      <c r="AM29" s="2221" t="s">
        <v>21</v>
      </c>
      <c r="AN29" s="208" t="s">
        <v>21</v>
      </c>
      <c r="AO29" s="1351" t="s">
        <v>30</v>
      </c>
      <c r="AP29" s="630" t="s">
        <v>1536</v>
      </c>
      <c r="AQ29" s="1384" t="s">
        <v>1535</v>
      </c>
      <c r="AR29" s="1044" t="s">
        <v>23</v>
      </c>
      <c r="AS29" s="1385" t="s">
        <v>168</v>
      </c>
      <c r="AT29" s="82" t="s">
        <v>22</v>
      </c>
      <c r="AU29" s="2221">
        <v>36203</v>
      </c>
      <c r="AV29" s="2221">
        <v>36203</v>
      </c>
      <c r="AW29" s="2221" t="s">
        <v>21</v>
      </c>
      <c r="AX29" s="2221" t="s">
        <v>21</v>
      </c>
      <c r="AY29" s="2221" t="s">
        <v>21</v>
      </c>
      <c r="AZ29" s="2221" t="s">
        <v>21</v>
      </c>
      <c r="BA29" s="2221" t="s">
        <v>21</v>
      </c>
      <c r="BB29" s="2221">
        <v>13867</v>
      </c>
      <c r="BC29" s="2221">
        <v>43409</v>
      </c>
      <c r="BD29" s="2221">
        <v>24438</v>
      </c>
      <c r="BE29" s="2221">
        <v>4516</v>
      </c>
      <c r="BF29" s="2221">
        <v>14455</v>
      </c>
      <c r="BG29" s="2221">
        <v>6085</v>
      </c>
      <c r="BH29" s="2221">
        <v>8207</v>
      </c>
      <c r="BI29" s="208">
        <v>163</v>
      </c>
      <c r="BJ29" s="1351" t="s">
        <v>30</v>
      </c>
      <c r="BK29" s="630" t="s">
        <v>1536</v>
      </c>
      <c r="BL29" s="1384" t="s">
        <v>1535</v>
      </c>
      <c r="BM29" s="1044" t="s">
        <v>23</v>
      </c>
      <c r="BN29" s="1385" t="s">
        <v>168</v>
      </c>
      <c r="BO29" s="82">
        <v>9316</v>
      </c>
      <c r="BP29" s="2221">
        <v>9315</v>
      </c>
      <c r="BQ29" s="2221">
        <v>223</v>
      </c>
      <c r="BR29" s="2221">
        <v>3201</v>
      </c>
      <c r="BS29" s="2221">
        <v>5891</v>
      </c>
      <c r="BT29" s="2221">
        <v>2901</v>
      </c>
      <c r="BU29" s="2221">
        <v>2990</v>
      </c>
      <c r="BV29" s="2221" t="s">
        <v>21</v>
      </c>
      <c r="BW29" s="2221" t="s">
        <v>21</v>
      </c>
      <c r="BX29" s="2221" t="s">
        <v>21</v>
      </c>
      <c r="BY29" s="2221" t="s">
        <v>21</v>
      </c>
      <c r="BZ29" s="2221" t="s">
        <v>21</v>
      </c>
      <c r="CA29" s="2221" t="s">
        <v>21</v>
      </c>
      <c r="CB29" s="2221" t="s">
        <v>21</v>
      </c>
      <c r="CC29" s="2221" t="s">
        <v>21</v>
      </c>
      <c r="CD29" s="208" t="s">
        <v>21</v>
      </c>
      <c r="CE29" s="1351" t="s">
        <v>30</v>
      </c>
      <c r="CF29" s="630" t="s">
        <v>1536</v>
      </c>
    </row>
    <row r="30" spans="1:84" ht="15" customHeight="1">
      <c r="A30" s="1382" t="s">
        <v>26</v>
      </c>
      <c r="B30" s="1041" t="s">
        <v>26</v>
      </c>
      <c r="C30" s="1385" t="s">
        <v>169</v>
      </c>
      <c r="D30" s="82">
        <v>9217</v>
      </c>
      <c r="E30" s="2221">
        <v>1219946</v>
      </c>
      <c r="F30" s="2221">
        <v>324885</v>
      </c>
      <c r="G30" s="2221">
        <v>189948</v>
      </c>
      <c r="H30" s="2221">
        <v>705113</v>
      </c>
      <c r="I30" s="2221">
        <v>84236</v>
      </c>
      <c r="J30" s="2221">
        <v>595093</v>
      </c>
      <c r="K30" s="2221">
        <v>25784</v>
      </c>
      <c r="L30" s="2221" t="s">
        <v>22</v>
      </c>
      <c r="M30" s="2221">
        <v>20747</v>
      </c>
      <c r="N30" s="2221" t="s">
        <v>21</v>
      </c>
      <c r="O30" s="2221">
        <v>173</v>
      </c>
      <c r="P30" s="2221">
        <v>20574</v>
      </c>
      <c r="Q30" s="2221">
        <v>17293</v>
      </c>
      <c r="R30" s="2221">
        <v>3281</v>
      </c>
      <c r="S30" s="208" t="s">
        <v>21</v>
      </c>
      <c r="T30" s="1351" t="s">
        <v>31</v>
      </c>
      <c r="U30" s="630" t="s">
        <v>26</v>
      </c>
      <c r="V30" s="1382" t="s">
        <v>26</v>
      </c>
      <c r="W30" s="1041" t="s">
        <v>26</v>
      </c>
      <c r="X30" s="1385" t="s">
        <v>169</v>
      </c>
      <c r="Y30" s="82" t="s">
        <v>22</v>
      </c>
      <c r="Z30" s="2221">
        <v>132078</v>
      </c>
      <c r="AA30" s="2221">
        <v>103201</v>
      </c>
      <c r="AB30" s="2221">
        <v>1866</v>
      </c>
      <c r="AC30" s="2221">
        <v>27011</v>
      </c>
      <c r="AD30" s="2221" t="s">
        <v>21</v>
      </c>
      <c r="AE30" s="2221">
        <v>26112</v>
      </c>
      <c r="AF30" s="2221">
        <v>899</v>
      </c>
      <c r="AG30" s="2221" t="s">
        <v>22</v>
      </c>
      <c r="AH30" s="2221">
        <v>5867</v>
      </c>
      <c r="AI30" s="2221">
        <v>5867</v>
      </c>
      <c r="AJ30" s="2221" t="s">
        <v>21</v>
      </c>
      <c r="AK30" s="2221" t="s">
        <v>21</v>
      </c>
      <c r="AL30" s="2221" t="s">
        <v>21</v>
      </c>
      <c r="AM30" s="2221" t="s">
        <v>21</v>
      </c>
      <c r="AN30" s="208" t="s">
        <v>21</v>
      </c>
      <c r="AO30" s="1351" t="s">
        <v>31</v>
      </c>
      <c r="AP30" s="630" t="s">
        <v>26</v>
      </c>
      <c r="AQ30" s="1382" t="s">
        <v>26</v>
      </c>
      <c r="AR30" s="1041" t="s">
        <v>26</v>
      </c>
      <c r="AS30" s="1385" t="s">
        <v>169</v>
      </c>
      <c r="AT30" s="82" t="s">
        <v>22</v>
      </c>
      <c r="AU30" s="2221">
        <v>19494</v>
      </c>
      <c r="AV30" s="2221">
        <v>19494</v>
      </c>
      <c r="AW30" s="2221" t="s">
        <v>21</v>
      </c>
      <c r="AX30" s="2221" t="s">
        <v>21</v>
      </c>
      <c r="AY30" s="2221" t="s">
        <v>21</v>
      </c>
      <c r="AZ30" s="2221" t="s">
        <v>21</v>
      </c>
      <c r="BA30" s="2221" t="s">
        <v>21</v>
      </c>
      <c r="BB30" s="2221">
        <v>9217</v>
      </c>
      <c r="BC30" s="2221">
        <v>38892</v>
      </c>
      <c r="BD30" s="2221">
        <v>24634</v>
      </c>
      <c r="BE30" s="2221">
        <v>3753</v>
      </c>
      <c r="BF30" s="2221">
        <v>10505</v>
      </c>
      <c r="BG30" s="2221">
        <v>3846</v>
      </c>
      <c r="BH30" s="2221">
        <v>6486</v>
      </c>
      <c r="BI30" s="208">
        <v>173</v>
      </c>
      <c r="BJ30" s="1351" t="s">
        <v>31</v>
      </c>
      <c r="BK30" s="630" t="s">
        <v>26</v>
      </c>
      <c r="BL30" s="1382" t="s">
        <v>26</v>
      </c>
      <c r="BM30" s="1041" t="s">
        <v>26</v>
      </c>
      <c r="BN30" s="1385" t="s">
        <v>169</v>
      </c>
      <c r="BO30" s="82">
        <v>6046</v>
      </c>
      <c r="BP30" s="2221">
        <v>6047</v>
      </c>
      <c r="BQ30" s="2221">
        <v>131</v>
      </c>
      <c r="BR30" s="2221">
        <v>2660</v>
      </c>
      <c r="BS30" s="2221">
        <v>3256</v>
      </c>
      <c r="BT30" s="2221">
        <v>1261</v>
      </c>
      <c r="BU30" s="2221">
        <v>1995</v>
      </c>
      <c r="BV30" s="2221" t="s">
        <v>21</v>
      </c>
      <c r="BW30" s="2221" t="s">
        <v>21</v>
      </c>
      <c r="BX30" s="2221" t="s">
        <v>21</v>
      </c>
      <c r="BY30" s="2221" t="s">
        <v>21</v>
      </c>
      <c r="BZ30" s="2221" t="s">
        <v>21</v>
      </c>
      <c r="CA30" s="2221" t="s">
        <v>21</v>
      </c>
      <c r="CB30" s="2221" t="s">
        <v>21</v>
      </c>
      <c r="CC30" s="2221" t="s">
        <v>21</v>
      </c>
      <c r="CD30" s="208" t="s">
        <v>21</v>
      </c>
      <c r="CE30" s="1351" t="s">
        <v>31</v>
      </c>
      <c r="CF30" s="630" t="s">
        <v>26</v>
      </c>
    </row>
    <row r="31" spans="1:84" ht="15" customHeight="1">
      <c r="A31" s="1382" t="s">
        <v>26</v>
      </c>
      <c r="B31" s="1041" t="s">
        <v>26</v>
      </c>
      <c r="C31" s="1385" t="s">
        <v>170</v>
      </c>
      <c r="D31" s="82">
        <v>8567</v>
      </c>
      <c r="E31" s="2221">
        <v>1271268</v>
      </c>
      <c r="F31" s="2221">
        <v>374752</v>
      </c>
      <c r="G31" s="2221">
        <v>151314</v>
      </c>
      <c r="H31" s="2221">
        <v>745202</v>
      </c>
      <c r="I31" s="2221">
        <v>81748</v>
      </c>
      <c r="J31" s="2221">
        <v>635419</v>
      </c>
      <c r="K31" s="2221">
        <v>28036</v>
      </c>
      <c r="L31" s="2221" t="s">
        <v>22</v>
      </c>
      <c r="M31" s="2221">
        <v>13581</v>
      </c>
      <c r="N31" s="2221" t="s">
        <v>21</v>
      </c>
      <c r="O31" s="2221" t="s">
        <v>21</v>
      </c>
      <c r="P31" s="2221">
        <v>13581</v>
      </c>
      <c r="Q31" s="2221">
        <v>12041</v>
      </c>
      <c r="R31" s="2221">
        <v>1540</v>
      </c>
      <c r="S31" s="208" t="s">
        <v>21</v>
      </c>
      <c r="T31" s="1351" t="s">
        <v>32</v>
      </c>
      <c r="U31" s="630" t="s">
        <v>26</v>
      </c>
      <c r="V31" s="1382" t="s">
        <v>26</v>
      </c>
      <c r="W31" s="1041" t="s">
        <v>26</v>
      </c>
      <c r="X31" s="1385" t="s">
        <v>170</v>
      </c>
      <c r="Y31" s="82" t="s">
        <v>22</v>
      </c>
      <c r="Z31" s="2221">
        <v>141399</v>
      </c>
      <c r="AA31" s="2221">
        <v>116031</v>
      </c>
      <c r="AB31" s="2221">
        <v>523</v>
      </c>
      <c r="AC31" s="2221">
        <v>24845</v>
      </c>
      <c r="AD31" s="2221" t="s">
        <v>21</v>
      </c>
      <c r="AE31" s="2221">
        <v>23886</v>
      </c>
      <c r="AF31" s="2221">
        <v>959</v>
      </c>
      <c r="AG31" s="2221" t="s">
        <v>22</v>
      </c>
      <c r="AH31" s="2221">
        <v>5661</v>
      </c>
      <c r="AI31" s="2221">
        <v>5661</v>
      </c>
      <c r="AJ31" s="2221" t="s">
        <v>21</v>
      </c>
      <c r="AK31" s="2221" t="s">
        <v>21</v>
      </c>
      <c r="AL31" s="2221" t="s">
        <v>21</v>
      </c>
      <c r="AM31" s="2221" t="s">
        <v>21</v>
      </c>
      <c r="AN31" s="208" t="s">
        <v>21</v>
      </c>
      <c r="AO31" s="1351" t="s">
        <v>32</v>
      </c>
      <c r="AP31" s="630" t="s">
        <v>26</v>
      </c>
      <c r="AQ31" s="1382" t="s">
        <v>26</v>
      </c>
      <c r="AR31" s="1041" t="s">
        <v>26</v>
      </c>
      <c r="AS31" s="1385" t="s">
        <v>170</v>
      </c>
      <c r="AT31" s="82" t="s">
        <v>22</v>
      </c>
      <c r="AU31" s="2221">
        <v>24989</v>
      </c>
      <c r="AV31" s="2221">
        <v>24989</v>
      </c>
      <c r="AW31" s="2221" t="s">
        <v>21</v>
      </c>
      <c r="AX31" s="2221" t="s">
        <v>21</v>
      </c>
      <c r="AY31" s="2221" t="s">
        <v>21</v>
      </c>
      <c r="AZ31" s="2221" t="s">
        <v>21</v>
      </c>
      <c r="BA31" s="2221" t="s">
        <v>21</v>
      </c>
      <c r="BB31" s="2221">
        <v>8567</v>
      </c>
      <c r="BC31" s="2221">
        <v>41233</v>
      </c>
      <c r="BD31" s="2221">
        <v>26162</v>
      </c>
      <c r="BE31" s="2221">
        <v>3678</v>
      </c>
      <c r="BF31" s="2221">
        <v>11392</v>
      </c>
      <c r="BG31" s="2221">
        <v>6748</v>
      </c>
      <c r="BH31" s="2221">
        <v>4445</v>
      </c>
      <c r="BI31" s="208">
        <v>200</v>
      </c>
      <c r="BJ31" s="1351" t="s">
        <v>32</v>
      </c>
      <c r="BK31" s="630" t="s">
        <v>26</v>
      </c>
      <c r="BL31" s="1382" t="s">
        <v>26</v>
      </c>
      <c r="BM31" s="1041" t="s">
        <v>26</v>
      </c>
      <c r="BN31" s="1385" t="s">
        <v>170</v>
      </c>
      <c r="BO31" s="82">
        <v>5650</v>
      </c>
      <c r="BP31" s="2221">
        <v>5650</v>
      </c>
      <c r="BQ31" s="2221">
        <v>23</v>
      </c>
      <c r="BR31" s="2221">
        <v>2607</v>
      </c>
      <c r="BS31" s="2221">
        <v>3020</v>
      </c>
      <c r="BT31" s="2221">
        <v>2700</v>
      </c>
      <c r="BU31" s="2221">
        <v>320</v>
      </c>
      <c r="BV31" s="2221" t="s">
        <v>21</v>
      </c>
      <c r="BW31" s="2221" t="s">
        <v>21</v>
      </c>
      <c r="BX31" s="2221" t="s">
        <v>21</v>
      </c>
      <c r="BY31" s="2221" t="s">
        <v>21</v>
      </c>
      <c r="BZ31" s="2221" t="s">
        <v>21</v>
      </c>
      <c r="CA31" s="2221" t="s">
        <v>21</v>
      </c>
      <c r="CB31" s="2221" t="s">
        <v>21</v>
      </c>
      <c r="CC31" s="2221" t="s">
        <v>21</v>
      </c>
      <c r="CD31" s="208" t="s">
        <v>21</v>
      </c>
      <c r="CE31" s="1351" t="s">
        <v>32</v>
      </c>
      <c r="CF31" s="630" t="s">
        <v>26</v>
      </c>
    </row>
    <row r="32" spans="1:84" ht="15" customHeight="1">
      <c r="A32" s="1382" t="s">
        <v>26</v>
      </c>
      <c r="B32" s="1041" t="s">
        <v>26</v>
      </c>
      <c r="C32" s="1385" t="s">
        <v>171</v>
      </c>
      <c r="D32" s="82">
        <v>13046</v>
      </c>
      <c r="E32" s="2221">
        <v>1259964</v>
      </c>
      <c r="F32" s="2221">
        <v>385491</v>
      </c>
      <c r="G32" s="2221">
        <v>161154</v>
      </c>
      <c r="H32" s="2221">
        <v>713319</v>
      </c>
      <c r="I32" s="2221">
        <v>79713</v>
      </c>
      <c r="J32" s="2221">
        <v>605567</v>
      </c>
      <c r="K32" s="2221">
        <v>28039</v>
      </c>
      <c r="L32" s="2221" t="s">
        <v>22</v>
      </c>
      <c r="M32" s="2221">
        <v>21140</v>
      </c>
      <c r="N32" s="2221" t="s">
        <v>21</v>
      </c>
      <c r="O32" s="2221">
        <v>187</v>
      </c>
      <c r="P32" s="2221">
        <v>20953</v>
      </c>
      <c r="Q32" s="2221">
        <v>19003</v>
      </c>
      <c r="R32" s="2221">
        <v>1950</v>
      </c>
      <c r="S32" s="208" t="s">
        <v>21</v>
      </c>
      <c r="T32" s="1351" t="s">
        <v>33</v>
      </c>
      <c r="U32" s="630" t="s">
        <v>26</v>
      </c>
      <c r="V32" s="1382" t="s">
        <v>26</v>
      </c>
      <c r="W32" s="1041" t="s">
        <v>26</v>
      </c>
      <c r="X32" s="1385" t="s">
        <v>171</v>
      </c>
      <c r="Y32" s="82" t="s">
        <v>22</v>
      </c>
      <c r="Z32" s="2221">
        <v>122781</v>
      </c>
      <c r="AA32" s="2221">
        <v>102600</v>
      </c>
      <c r="AB32" s="2221">
        <v>2667</v>
      </c>
      <c r="AC32" s="2221">
        <v>17514</v>
      </c>
      <c r="AD32" s="2221" t="s">
        <v>21</v>
      </c>
      <c r="AE32" s="2221">
        <v>16615</v>
      </c>
      <c r="AF32" s="2221">
        <v>899</v>
      </c>
      <c r="AG32" s="2221" t="s">
        <v>22</v>
      </c>
      <c r="AH32" s="2221">
        <v>1095</v>
      </c>
      <c r="AI32" s="2221">
        <v>1095</v>
      </c>
      <c r="AJ32" s="2221" t="s">
        <v>21</v>
      </c>
      <c r="AK32" s="2221" t="s">
        <v>21</v>
      </c>
      <c r="AL32" s="2221" t="s">
        <v>21</v>
      </c>
      <c r="AM32" s="2221" t="s">
        <v>21</v>
      </c>
      <c r="AN32" s="208" t="s">
        <v>21</v>
      </c>
      <c r="AO32" s="1351" t="s">
        <v>33</v>
      </c>
      <c r="AP32" s="630" t="s">
        <v>26</v>
      </c>
      <c r="AQ32" s="1382" t="s">
        <v>26</v>
      </c>
      <c r="AR32" s="1041" t="s">
        <v>26</v>
      </c>
      <c r="AS32" s="1385" t="s">
        <v>171</v>
      </c>
      <c r="AT32" s="82" t="s">
        <v>22</v>
      </c>
      <c r="AU32" s="2221">
        <v>41204</v>
      </c>
      <c r="AV32" s="2221">
        <v>41204</v>
      </c>
      <c r="AW32" s="2221" t="s">
        <v>21</v>
      </c>
      <c r="AX32" s="2221" t="s">
        <v>21</v>
      </c>
      <c r="AY32" s="2221" t="s">
        <v>21</v>
      </c>
      <c r="AZ32" s="2221" t="s">
        <v>21</v>
      </c>
      <c r="BA32" s="2221" t="s">
        <v>21</v>
      </c>
      <c r="BB32" s="2221">
        <v>13046</v>
      </c>
      <c r="BC32" s="2221">
        <v>41693</v>
      </c>
      <c r="BD32" s="2221">
        <v>23923</v>
      </c>
      <c r="BE32" s="2221">
        <v>3952</v>
      </c>
      <c r="BF32" s="2221">
        <v>13817</v>
      </c>
      <c r="BG32" s="2221">
        <v>7585</v>
      </c>
      <c r="BH32" s="2221">
        <v>6030</v>
      </c>
      <c r="BI32" s="208">
        <v>202</v>
      </c>
      <c r="BJ32" s="1351" t="s">
        <v>33</v>
      </c>
      <c r="BK32" s="630" t="s">
        <v>26</v>
      </c>
      <c r="BL32" s="1382" t="s">
        <v>26</v>
      </c>
      <c r="BM32" s="1041" t="s">
        <v>26</v>
      </c>
      <c r="BN32" s="1385" t="s">
        <v>171</v>
      </c>
      <c r="BO32" s="82">
        <v>8914</v>
      </c>
      <c r="BP32" s="2221">
        <v>8914</v>
      </c>
      <c r="BQ32" s="2221">
        <v>211</v>
      </c>
      <c r="BR32" s="2221">
        <v>2801</v>
      </c>
      <c r="BS32" s="2221">
        <v>5902</v>
      </c>
      <c r="BT32" s="2221">
        <v>4437</v>
      </c>
      <c r="BU32" s="2221">
        <v>1465</v>
      </c>
      <c r="BV32" s="2221" t="s">
        <v>21</v>
      </c>
      <c r="BW32" s="2221" t="s">
        <v>21</v>
      </c>
      <c r="BX32" s="2221" t="s">
        <v>21</v>
      </c>
      <c r="BY32" s="2221" t="s">
        <v>21</v>
      </c>
      <c r="BZ32" s="2221" t="s">
        <v>21</v>
      </c>
      <c r="CA32" s="2221" t="s">
        <v>21</v>
      </c>
      <c r="CB32" s="2221" t="s">
        <v>21</v>
      </c>
      <c r="CC32" s="2221" t="s">
        <v>21</v>
      </c>
      <c r="CD32" s="208" t="s">
        <v>21</v>
      </c>
      <c r="CE32" s="1351" t="s">
        <v>33</v>
      </c>
      <c r="CF32" s="630" t="s">
        <v>26</v>
      </c>
    </row>
    <row r="33" spans="1:85" ht="15" customHeight="1">
      <c r="A33" s="1382" t="s">
        <v>26</v>
      </c>
      <c r="B33" s="1041" t="s">
        <v>26</v>
      </c>
      <c r="C33" s="1385" t="s">
        <v>172</v>
      </c>
      <c r="D33" s="82">
        <v>15584</v>
      </c>
      <c r="E33" s="2221">
        <v>1222502</v>
      </c>
      <c r="F33" s="2221">
        <v>352313</v>
      </c>
      <c r="G33" s="2221">
        <v>180617</v>
      </c>
      <c r="H33" s="2221">
        <v>689572</v>
      </c>
      <c r="I33" s="2221">
        <v>89084</v>
      </c>
      <c r="J33" s="2221">
        <v>572119</v>
      </c>
      <c r="K33" s="2221">
        <v>28370</v>
      </c>
      <c r="L33" s="2221" t="s">
        <v>22</v>
      </c>
      <c r="M33" s="2221">
        <v>17494</v>
      </c>
      <c r="N33" s="2221" t="s">
        <v>21</v>
      </c>
      <c r="O33" s="2221">
        <v>194</v>
      </c>
      <c r="P33" s="2221">
        <v>17300</v>
      </c>
      <c r="Q33" s="2221">
        <v>15316</v>
      </c>
      <c r="R33" s="2221">
        <v>1984</v>
      </c>
      <c r="S33" s="208" t="s">
        <v>21</v>
      </c>
      <c r="T33" s="1351" t="s">
        <v>34</v>
      </c>
      <c r="U33" s="630" t="s">
        <v>26</v>
      </c>
      <c r="V33" s="1382" t="s">
        <v>26</v>
      </c>
      <c r="W33" s="1041" t="s">
        <v>26</v>
      </c>
      <c r="X33" s="1385" t="s">
        <v>172</v>
      </c>
      <c r="Y33" s="82" t="s">
        <v>22</v>
      </c>
      <c r="Z33" s="2221">
        <v>105497</v>
      </c>
      <c r="AA33" s="2221">
        <v>91808</v>
      </c>
      <c r="AB33" s="2221">
        <v>1961</v>
      </c>
      <c r="AC33" s="2221">
        <v>11728</v>
      </c>
      <c r="AD33" s="2221" t="s">
        <v>21</v>
      </c>
      <c r="AE33" s="2221">
        <v>10780</v>
      </c>
      <c r="AF33" s="2221">
        <v>948</v>
      </c>
      <c r="AG33" s="2221" t="s">
        <v>22</v>
      </c>
      <c r="AH33" s="2221">
        <v>6827</v>
      </c>
      <c r="AI33" s="2221">
        <v>6827</v>
      </c>
      <c r="AJ33" s="2221" t="s">
        <v>21</v>
      </c>
      <c r="AK33" s="2221" t="s">
        <v>21</v>
      </c>
      <c r="AL33" s="2221" t="s">
        <v>21</v>
      </c>
      <c r="AM33" s="2221" t="s">
        <v>21</v>
      </c>
      <c r="AN33" s="208" t="s">
        <v>21</v>
      </c>
      <c r="AO33" s="1351" t="s">
        <v>34</v>
      </c>
      <c r="AP33" s="630" t="s">
        <v>26</v>
      </c>
      <c r="AQ33" s="1382" t="s">
        <v>26</v>
      </c>
      <c r="AR33" s="1041" t="s">
        <v>26</v>
      </c>
      <c r="AS33" s="1385" t="s">
        <v>172</v>
      </c>
      <c r="AT33" s="82" t="s">
        <v>22</v>
      </c>
      <c r="AU33" s="2221">
        <v>24078</v>
      </c>
      <c r="AV33" s="2221">
        <v>24078</v>
      </c>
      <c r="AW33" s="2221" t="s">
        <v>21</v>
      </c>
      <c r="AX33" s="2221" t="s">
        <v>21</v>
      </c>
      <c r="AY33" s="2221" t="s">
        <v>21</v>
      </c>
      <c r="AZ33" s="2221" t="s">
        <v>21</v>
      </c>
      <c r="BA33" s="2221" t="s">
        <v>21</v>
      </c>
      <c r="BB33" s="2221">
        <v>15584</v>
      </c>
      <c r="BC33" s="2221">
        <v>44815</v>
      </c>
      <c r="BD33" s="2221">
        <v>24474</v>
      </c>
      <c r="BE33" s="2221">
        <v>4186</v>
      </c>
      <c r="BF33" s="2221">
        <v>16155</v>
      </c>
      <c r="BG33" s="2221">
        <v>8770</v>
      </c>
      <c r="BH33" s="2221">
        <v>7150</v>
      </c>
      <c r="BI33" s="208">
        <v>234</v>
      </c>
      <c r="BJ33" s="1351" t="s">
        <v>34</v>
      </c>
      <c r="BK33" s="630" t="s">
        <v>26</v>
      </c>
      <c r="BL33" s="1382" t="s">
        <v>26</v>
      </c>
      <c r="BM33" s="1041" t="s">
        <v>26</v>
      </c>
      <c r="BN33" s="1385" t="s">
        <v>172</v>
      </c>
      <c r="BO33" s="82">
        <v>10711</v>
      </c>
      <c r="BP33" s="2221">
        <v>10711</v>
      </c>
      <c r="BQ33" s="2221">
        <v>449</v>
      </c>
      <c r="BR33" s="2221">
        <v>2967</v>
      </c>
      <c r="BS33" s="2221">
        <v>7295</v>
      </c>
      <c r="BT33" s="2221">
        <v>5269</v>
      </c>
      <c r="BU33" s="2221">
        <v>2026</v>
      </c>
      <c r="BV33" s="2221" t="s">
        <v>21</v>
      </c>
      <c r="BW33" s="2221" t="s">
        <v>21</v>
      </c>
      <c r="BX33" s="2221" t="s">
        <v>21</v>
      </c>
      <c r="BY33" s="2221" t="s">
        <v>21</v>
      </c>
      <c r="BZ33" s="2221" t="s">
        <v>21</v>
      </c>
      <c r="CA33" s="2221" t="s">
        <v>21</v>
      </c>
      <c r="CB33" s="2221" t="s">
        <v>21</v>
      </c>
      <c r="CC33" s="2221" t="s">
        <v>21</v>
      </c>
      <c r="CD33" s="208" t="s">
        <v>21</v>
      </c>
      <c r="CE33" s="1351" t="s">
        <v>34</v>
      </c>
      <c r="CF33" s="630" t="s">
        <v>26</v>
      </c>
    </row>
    <row r="34" spans="1:85" ht="15" customHeight="1">
      <c r="A34" s="1382" t="s">
        <v>26</v>
      </c>
      <c r="B34" s="1041" t="s">
        <v>26</v>
      </c>
      <c r="C34" s="1385" t="s">
        <v>173</v>
      </c>
      <c r="D34" s="82">
        <v>13120</v>
      </c>
      <c r="E34" s="2221">
        <v>1140278</v>
      </c>
      <c r="F34" s="2221">
        <v>366882</v>
      </c>
      <c r="G34" s="2221">
        <v>149753</v>
      </c>
      <c r="H34" s="2221">
        <v>623644</v>
      </c>
      <c r="I34" s="2221">
        <v>85225</v>
      </c>
      <c r="J34" s="2221">
        <v>511140</v>
      </c>
      <c r="K34" s="2221">
        <v>27279</v>
      </c>
      <c r="L34" s="2221" t="s">
        <v>22</v>
      </c>
      <c r="M34" s="2221">
        <v>7027</v>
      </c>
      <c r="N34" s="2221" t="s">
        <v>21</v>
      </c>
      <c r="O34" s="2221">
        <v>123</v>
      </c>
      <c r="P34" s="2221">
        <v>6904</v>
      </c>
      <c r="Q34" s="2221">
        <v>4787</v>
      </c>
      <c r="R34" s="2221">
        <v>2117</v>
      </c>
      <c r="S34" s="208" t="s">
        <v>21</v>
      </c>
      <c r="T34" s="1351" t="s">
        <v>35</v>
      </c>
      <c r="U34" s="630" t="s">
        <v>26</v>
      </c>
      <c r="V34" s="1382" t="s">
        <v>26</v>
      </c>
      <c r="W34" s="1041" t="s">
        <v>26</v>
      </c>
      <c r="X34" s="1385" t="s">
        <v>173</v>
      </c>
      <c r="Y34" s="82" t="s">
        <v>22</v>
      </c>
      <c r="Z34" s="2221">
        <v>117221</v>
      </c>
      <c r="AA34" s="2221">
        <v>99213</v>
      </c>
      <c r="AB34" s="2221">
        <v>1508</v>
      </c>
      <c r="AC34" s="2221">
        <v>16500</v>
      </c>
      <c r="AD34" s="2221" t="s">
        <v>21</v>
      </c>
      <c r="AE34" s="2221">
        <v>15401</v>
      </c>
      <c r="AF34" s="2221">
        <v>1099</v>
      </c>
      <c r="AG34" s="2221" t="s">
        <v>22</v>
      </c>
      <c r="AH34" s="2221">
        <v>7093</v>
      </c>
      <c r="AI34" s="2221">
        <v>7093</v>
      </c>
      <c r="AJ34" s="2221" t="s">
        <v>21</v>
      </c>
      <c r="AK34" s="2221" t="s">
        <v>21</v>
      </c>
      <c r="AL34" s="2221" t="s">
        <v>21</v>
      </c>
      <c r="AM34" s="2221" t="s">
        <v>21</v>
      </c>
      <c r="AN34" s="208" t="s">
        <v>21</v>
      </c>
      <c r="AO34" s="1351" t="s">
        <v>35</v>
      </c>
      <c r="AP34" s="630" t="s">
        <v>26</v>
      </c>
      <c r="AQ34" s="1382" t="s">
        <v>26</v>
      </c>
      <c r="AR34" s="1041" t="s">
        <v>26</v>
      </c>
      <c r="AS34" s="1385" t="s">
        <v>173</v>
      </c>
      <c r="AT34" s="82" t="s">
        <v>22</v>
      </c>
      <c r="AU34" s="2221">
        <v>34896</v>
      </c>
      <c r="AV34" s="2221">
        <v>34896</v>
      </c>
      <c r="AW34" s="2221" t="s">
        <v>21</v>
      </c>
      <c r="AX34" s="2221" t="s">
        <v>21</v>
      </c>
      <c r="AY34" s="2221" t="s">
        <v>21</v>
      </c>
      <c r="AZ34" s="2221" t="s">
        <v>21</v>
      </c>
      <c r="BA34" s="2221" t="s">
        <v>21</v>
      </c>
      <c r="BB34" s="2221">
        <v>13120</v>
      </c>
      <c r="BC34" s="2221">
        <v>41594</v>
      </c>
      <c r="BD34" s="2221">
        <v>23243</v>
      </c>
      <c r="BE34" s="2221">
        <v>4036</v>
      </c>
      <c r="BF34" s="2221">
        <v>14315</v>
      </c>
      <c r="BG34" s="2221">
        <v>8005</v>
      </c>
      <c r="BH34" s="2221">
        <v>6071</v>
      </c>
      <c r="BI34" s="208">
        <v>239</v>
      </c>
      <c r="BJ34" s="1351" t="s">
        <v>35</v>
      </c>
      <c r="BK34" s="630" t="s">
        <v>26</v>
      </c>
      <c r="BL34" s="1382" t="s">
        <v>26</v>
      </c>
      <c r="BM34" s="1041" t="s">
        <v>26</v>
      </c>
      <c r="BN34" s="1385" t="s">
        <v>173</v>
      </c>
      <c r="BO34" s="82">
        <v>9009</v>
      </c>
      <c r="BP34" s="2221">
        <v>9009</v>
      </c>
      <c r="BQ34" s="2221">
        <v>168</v>
      </c>
      <c r="BR34" s="2221">
        <v>2861</v>
      </c>
      <c r="BS34" s="2221">
        <v>5980</v>
      </c>
      <c r="BT34" s="2221">
        <v>4738</v>
      </c>
      <c r="BU34" s="2221">
        <v>1242</v>
      </c>
      <c r="BV34" s="2221" t="s">
        <v>21</v>
      </c>
      <c r="BW34" s="2221" t="s">
        <v>21</v>
      </c>
      <c r="BX34" s="2221" t="s">
        <v>21</v>
      </c>
      <c r="BY34" s="2221" t="s">
        <v>21</v>
      </c>
      <c r="BZ34" s="2221" t="s">
        <v>21</v>
      </c>
      <c r="CA34" s="2221" t="s">
        <v>21</v>
      </c>
      <c r="CB34" s="2221" t="s">
        <v>21</v>
      </c>
      <c r="CC34" s="2221" t="s">
        <v>21</v>
      </c>
      <c r="CD34" s="208" t="s">
        <v>21</v>
      </c>
      <c r="CE34" s="1351" t="s">
        <v>35</v>
      </c>
      <c r="CF34" s="630" t="s">
        <v>26</v>
      </c>
    </row>
    <row r="35" spans="1:85" ht="15" customHeight="1">
      <c r="A35" s="1382" t="s">
        <v>26</v>
      </c>
      <c r="B35" s="1041" t="s">
        <v>26</v>
      </c>
      <c r="C35" s="1385" t="s">
        <v>174</v>
      </c>
      <c r="D35" s="82">
        <v>13308</v>
      </c>
      <c r="E35" s="2221">
        <v>1273518</v>
      </c>
      <c r="F35" s="2221">
        <v>380590</v>
      </c>
      <c r="G35" s="2221">
        <v>192255</v>
      </c>
      <c r="H35" s="2221">
        <v>700672</v>
      </c>
      <c r="I35" s="2221">
        <v>94646</v>
      </c>
      <c r="J35" s="2221">
        <v>573476</v>
      </c>
      <c r="K35" s="2221">
        <v>32551</v>
      </c>
      <c r="L35" s="2221" t="s">
        <v>22</v>
      </c>
      <c r="M35" s="2221">
        <v>9538</v>
      </c>
      <c r="N35" s="2221" t="s">
        <v>21</v>
      </c>
      <c r="O35" s="2221">
        <v>183</v>
      </c>
      <c r="P35" s="2221">
        <v>9355</v>
      </c>
      <c r="Q35" s="2221">
        <v>7362</v>
      </c>
      <c r="R35" s="2221">
        <v>1993</v>
      </c>
      <c r="S35" s="208" t="s">
        <v>21</v>
      </c>
      <c r="T35" s="1351" t="s">
        <v>36</v>
      </c>
      <c r="U35" s="630" t="s">
        <v>26</v>
      </c>
      <c r="V35" s="1382" t="s">
        <v>26</v>
      </c>
      <c r="W35" s="1041" t="s">
        <v>26</v>
      </c>
      <c r="X35" s="1385" t="s">
        <v>174</v>
      </c>
      <c r="Y35" s="82" t="s">
        <v>22</v>
      </c>
      <c r="Z35" s="2221">
        <v>129878</v>
      </c>
      <c r="AA35" s="2221">
        <v>111293</v>
      </c>
      <c r="AB35" s="2221">
        <v>1862</v>
      </c>
      <c r="AC35" s="2221">
        <v>16723</v>
      </c>
      <c r="AD35" s="2221" t="s">
        <v>21</v>
      </c>
      <c r="AE35" s="2221">
        <v>15763</v>
      </c>
      <c r="AF35" s="2221">
        <v>960</v>
      </c>
      <c r="AG35" s="2221" t="s">
        <v>22</v>
      </c>
      <c r="AH35" s="2221">
        <v>6835</v>
      </c>
      <c r="AI35" s="2221">
        <v>6835</v>
      </c>
      <c r="AJ35" s="2221" t="s">
        <v>21</v>
      </c>
      <c r="AK35" s="2221" t="s">
        <v>21</v>
      </c>
      <c r="AL35" s="2221" t="s">
        <v>21</v>
      </c>
      <c r="AM35" s="2221" t="s">
        <v>21</v>
      </c>
      <c r="AN35" s="208" t="s">
        <v>21</v>
      </c>
      <c r="AO35" s="1351" t="s">
        <v>36</v>
      </c>
      <c r="AP35" s="630" t="s">
        <v>26</v>
      </c>
      <c r="AQ35" s="1382" t="s">
        <v>26</v>
      </c>
      <c r="AR35" s="1041" t="s">
        <v>26</v>
      </c>
      <c r="AS35" s="1385" t="s">
        <v>174</v>
      </c>
      <c r="AT35" s="82" t="s">
        <v>22</v>
      </c>
      <c r="AU35" s="2221">
        <v>29489</v>
      </c>
      <c r="AV35" s="2221">
        <v>29489</v>
      </c>
      <c r="AW35" s="2221" t="s">
        <v>21</v>
      </c>
      <c r="AX35" s="2221" t="s">
        <v>21</v>
      </c>
      <c r="AY35" s="2221" t="s">
        <v>21</v>
      </c>
      <c r="AZ35" s="2221" t="s">
        <v>21</v>
      </c>
      <c r="BA35" s="2221" t="s">
        <v>21</v>
      </c>
      <c r="BB35" s="2221">
        <v>13308</v>
      </c>
      <c r="BC35" s="2221">
        <v>43168</v>
      </c>
      <c r="BD35" s="2221">
        <v>24756</v>
      </c>
      <c r="BE35" s="2221">
        <v>4326</v>
      </c>
      <c r="BF35" s="2221">
        <v>14087</v>
      </c>
      <c r="BG35" s="2221">
        <v>7428</v>
      </c>
      <c r="BH35" s="2221">
        <v>6441</v>
      </c>
      <c r="BI35" s="208">
        <v>217</v>
      </c>
      <c r="BJ35" s="1351" t="s">
        <v>36</v>
      </c>
      <c r="BK35" s="630" t="s">
        <v>26</v>
      </c>
      <c r="BL35" s="1382" t="s">
        <v>26</v>
      </c>
      <c r="BM35" s="1041" t="s">
        <v>26</v>
      </c>
      <c r="BN35" s="1385" t="s">
        <v>174</v>
      </c>
      <c r="BO35" s="82">
        <v>9173</v>
      </c>
      <c r="BP35" s="2221">
        <v>9173</v>
      </c>
      <c r="BQ35" s="2221">
        <v>255</v>
      </c>
      <c r="BR35" s="2221">
        <v>3066</v>
      </c>
      <c r="BS35" s="2221">
        <v>5852</v>
      </c>
      <c r="BT35" s="2221">
        <v>4302</v>
      </c>
      <c r="BU35" s="2221">
        <v>1550</v>
      </c>
      <c r="BV35" s="2221" t="s">
        <v>21</v>
      </c>
      <c r="BW35" s="2221" t="s">
        <v>21</v>
      </c>
      <c r="BX35" s="2221" t="s">
        <v>21</v>
      </c>
      <c r="BY35" s="2221" t="s">
        <v>21</v>
      </c>
      <c r="BZ35" s="2221" t="s">
        <v>21</v>
      </c>
      <c r="CA35" s="2221" t="s">
        <v>21</v>
      </c>
      <c r="CB35" s="2221" t="s">
        <v>21</v>
      </c>
      <c r="CC35" s="2221" t="s">
        <v>21</v>
      </c>
      <c r="CD35" s="208" t="s">
        <v>21</v>
      </c>
      <c r="CE35" s="1351" t="s">
        <v>36</v>
      </c>
      <c r="CF35" s="630" t="s">
        <v>26</v>
      </c>
    </row>
    <row r="36" spans="1:85" ht="15" customHeight="1">
      <c r="A36" s="1382" t="s">
        <v>26</v>
      </c>
      <c r="B36" s="1041" t="s">
        <v>26</v>
      </c>
      <c r="C36" s="1385" t="s">
        <v>175</v>
      </c>
      <c r="D36" s="82">
        <v>12017</v>
      </c>
      <c r="E36" s="2221">
        <v>1336697</v>
      </c>
      <c r="F36" s="2221">
        <v>385529</v>
      </c>
      <c r="G36" s="2221">
        <v>207525</v>
      </c>
      <c r="H36" s="2221">
        <v>743643</v>
      </c>
      <c r="I36" s="2221">
        <v>83588</v>
      </c>
      <c r="J36" s="2221">
        <v>629678</v>
      </c>
      <c r="K36" s="2221">
        <v>30377</v>
      </c>
      <c r="L36" s="2221" t="s">
        <v>22</v>
      </c>
      <c r="M36" s="2221">
        <v>4612</v>
      </c>
      <c r="N36" s="2221" t="s">
        <v>21</v>
      </c>
      <c r="O36" s="2221">
        <v>242</v>
      </c>
      <c r="P36" s="2221">
        <v>4370</v>
      </c>
      <c r="Q36" s="2221">
        <v>2303</v>
      </c>
      <c r="R36" s="2221">
        <v>2067</v>
      </c>
      <c r="S36" s="208" t="s">
        <v>21</v>
      </c>
      <c r="T36" s="1351" t="s">
        <v>37</v>
      </c>
      <c r="U36" s="630" t="s">
        <v>26</v>
      </c>
      <c r="V36" s="1382" t="s">
        <v>26</v>
      </c>
      <c r="W36" s="1041" t="s">
        <v>26</v>
      </c>
      <c r="X36" s="1385" t="s">
        <v>175</v>
      </c>
      <c r="Y36" s="82" t="s">
        <v>22</v>
      </c>
      <c r="Z36" s="2221">
        <v>123196</v>
      </c>
      <c r="AA36" s="2221">
        <v>105412</v>
      </c>
      <c r="AB36" s="2221">
        <v>1867</v>
      </c>
      <c r="AC36" s="2221">
        <v>15917</v>
      </c>
      <c r="AD36" s="2221" t="s">
        <v>21</v>
      </c>
      <c r="AE36" s="2221">
        <v>14982</v>
      </c>
      <c r="AF36" s="2221">
        <v>935</v>
      </c>
      <c r="AG36" s="2221" t="s">
        <v>22</v>
      </c>
      <c r="AH36" s="2221">
        <v>7173</v>
      </c>
      <c r="AI36" s="2221">
        <v>7173</v>
      </c>
      <c r="AJ36" s="2221" t="s">
        <v>21</v>
      </c>
      <c r="AK36" s="2221" t="s">
        <v>21</v>
      </c>
      <c r="AL36" s="2221" t="s">
        <v>21</v>
      </c>
      <c r="AM36" s="2221" t="s">
        <v>21</v>
      </c>
      <c r="AN36" s="208" t="s">
        <v>21</v>
      </c>
      <c r="AO36" s="1351" t="s">
        <v>37</v>
      </c>
      <c r="AP36" s="630" t="s">
        <v>26</v>
      </c>
      <c r="AQ36" s="1382" t="s">
        <v>26</v>
      </c>
      <c r="AR36" s="1041" t="s">
        <v>26</v>
      </c>
      <c r="AS36" s="1385" t="s">
        <v>175</v>
      </c>
      <c r="AT36" s="82" t="s">
        <v>22</v>
      </c>
      <c r="AU36" s="2221">
        <v>31030</v>
      </c>
      <c r="AV36" s="2221">
        <v>31030</v>
      </c>
      <c r="AW36" s="2221" t="s">
        <v>21</v>
      </c>
      <c r="AX36" s="2221" t="s">
        <v>21</v>
      </c>
      <c r="AY36" s="2221" t="s">
        <v>21</v>
      </c>
      <c r="AZ36" s="2221" t="s">
        <v>21</v>
      </c>
      <c r="BA36" s="2221" t="s">
        <v>21</v>
      </c>
      <c r="BB36" s="2221">
        <v>12017</v>
      </c>
      <c r="BC36" s="2221">
        <v>41917</v>
      </c>
      <c r="BD36" s="2221">
        <v>24914</v>
      </c>
      <c r="BE36" s="2221">
        <v>4130</v>
      </c>
      <c r="BF36" s="2221">
        <v>12873</v>
      </c>
      <c r="BG36" s="2221">
        <v>7081</v>
      </c>
      <c r="BH36" s="2221">
        <v>5533</v>
      </c>
      <c r="BI36" s="208">
        <v>259</v>
      </c>
      <c r="BJ36" s="1351" t="s">
        <v>37</v>
      </c>
      <c r="BK36" s="630" t="s">
        <v>26</v>
      </c>
      <c r="BL36" s="1382" t="s">
        <v>26</v>
      </c>
      <c r="BM36" s="1041" t="s">
        <v>26</v>
      </c>
      <c r="BN36" s="1385" t="s">
        <v>175</v>
      </c>
      <c r="BO36" s="82">
        <v>8230</v>
      </c>
      <c r="BP36" s="2221">
        <v>8231</v>
      </c>
      <c r="BQ36" s="2221">
        <v>186</v>
      </c>
      <c r="BR36" s="2221">
        <v>2927</v>
      </c>
      <c r="BS36" s="2221">
        <v>5118</v>
      </c>
      <c r="BT36" s="2221">
        <v>4067</v>
      </c>
      <c r="BU36" s="2221">
        <v>1051</v>
      </c>
      <c r="BV36" s="2221" t="s">
        <v>21</v>
      </c>
      <c r="BW36" s="2221" t="s">
        <v>21</v>
      </c>
      <c r="BX36" s="2221" t="s">
        <v>21</v>
      </c>
      <c r="BY36" s="2221" t="s">
        <v>21</v>
      </c>
      <c r="BZ36" s="2221" t="s">
        <v>21</v>
      </c>
      <c r="CA36" s="2221" t="s">
        <v>21</v>
      </c>
      <c r="CB36" s="2221" t="s">
        <v>21</v>
      </c>
      <c r="CC36" s="2221" t="s">
        <v>21</v>
      </c>
      <c r="CD36" s="208" t="s">
        <v>21</v>
      </c>
      <c r="CE36" s="1351" t="s">
        <v>37</v>
      </c>
      <c r="CF36" s="630" t="s">
        <v>26</v>
      </c>
    </row>
    <row r="37" spans="1:85" ht="15" customHeight="1">
      <c r="A37" s="1382" t="s">
        <v>26</v>
      </c>
      <c r="B37" s="1041" t="s">
        <v>26</v>
      </c>
      <c r="C37" s="1385" t="s">
        <v>176</v>
      </c>
      <c r="D37" s="82">
        <v>17332</v>
      </c>
      <c r="E37" s="2221">
        <v>1200987</v>
      </c>
      <c r="F37" s="2221">
        <v>364730</v>
      </c>
      <c r="G37" s="2221">
        <v>186381</v>
      </c>
      <c r="H37" s="2221">
        <v>649876</v>
      </c>
      <c r="I37" s="2221">
        <v>65562</v>
      </c>
      <c r="J37" s="2221">
        <v>555588</v>
      </c>
      <c r="K37" s="2221">
        <v>28726</v>
      </c>
      <c r="L37" s="2221" t="s">
        <v>22</v>
      </c>
      <c r="M37" s="2221">
        <v>8773</v>
      </c>
      <c r="N37" s="2221" t="s">
        <v>21</v>
      </c>
      <c r="O37" s="2221">
        <v>207</v>
      </c>
      <c r="P37" s="2221">
        <v>8566</v>
      </c>
      <c r="Q37" s="2221">
        <v>6646</v>
      </c>
      <c r="R37" s="2221">
        <v>1920</v>
      </c>
      <c r="S37" s="208" t="s">
        <v>21</v>
      </c>
      <c r="T37" s="1351" t="s">
        <v>38</v>
      </c>
      <c r="U37" s="630" t="s">
        <v>26</v>
      </c>
      <c r="V37" s="1382" t="s">
        <v>26</v>
      </c>
      <c r="W37" s="1041" t="s">
        <v>26</v>
      </c>
      <c r="X37" s="1385" t="s">
        <v>176</v>
      </c>
      <c r="Y37" s="82" t="s">
        <v>22</v>
      </c>
      <c r="Z37" s="2221">
        <v>135309</v>
      </c>
      <c r="AA37" s="2221">
        <v>119768</v>
      </c>
      <c r="AB37" s="2221">
        <v>2601</v>
      </c>
      <c r="AC37" s="2221">
        <v>12940</v>
      </c>
      <c r="AD37" s="2221" t="s">
        <v>21</v>
      </c>
      <c r="AE37" s="2221">
        <v>12010</v>
      </c>
      <c r="AF37" s="2221">
        <v>930</v>
      </c>
      <c r="AG37" s="2221" t="s">
        <v>22</v>
      </c>
      <c r="AH37" s="2221">
        <v>7084</v>
      </c>
      <c r="AI37" s="2221">
        <v>7084</v>
      </c>
      <c r="AJ37" s="2221" t="s">
        <v>21</v>
      </c>
      <c r="AK37" s="2221" t="s">
        <v>21</v>
      </c>
      <c r="AL37" s="2221" t="s">
        <v>21</v>
      </c>
      <c r="AM37" s="2221" t="s">
        <v>21</v>
      </c>
      <c r="AN37" s="208" t="s">
        <v>21</v>
      </c>
      <c r="AO37" s="1351" t="s">
        <v>38</v>
      </c>
      <c r="AP37" s="630" t="s">
        <v>26</v>
      </c>
      <c r="AQ37" s="1382" t="s">
        <v>26</v>
      </c>
      <c r="AR37" s="1041" t="s">
        <v>26</v>
      </c>
      <c r="AS37" s="1385" t="s">
        <v>176</v>
      </c>
      <c r="AT37" s="82" t="s">
        <v>22</v>
      </c>
      <c r="AU37" s="2221">
        <v>35441</v>
      </c>
      <c r="AV37" s="2221">
        <v>35441</v>
      </c>
      <c r="AW37" s="2221" t="s">
        <v>21</v>
      </c>
      <c r="AX37" s="2221" t="s">
        <v>21</v>
      </c>
      <c r="AY37" s="2221" t="s">
        <v>21</v>
      </c>
      <c r="AZ37" s="2221" t="s">
        <v>21</v>
      </c>
      <c r="BA37" s="2221" t="s">
        <v>21</v>
      </c>
      <c r="BB37" s="2221">
        <v>17332</v>
      </c>
      <c r="BC37" s="2221">
        <v>37648</v>
      </c>
      <c r="BD37" s="2221">
        <v>16216</v>
      </c>
      <c r="BE37" s="2221">
        <v>4327</v>
      </c>
      <c r="BF37" s="2221">
        <v>17105</v>
      </c>
      <c r="BG37" s="2221">
        <v>8660</v>
      </c>
      <c r="BH37" s="2221">
        <v>8175</v>
      </c>
      <c r="BI37" s="208">
        <v>270</v>
      </c>
      <c r="BJ37" s="1351" t="s">
        <v>38</v>
      </c>
      <c r="BK37" s="630" t="s">
        <v>26</v>
      </c>
      <c r="BL37" s="1382" t="s">
        <v>26</v>
      </c>
      <c r="BM37" s="1041" t="s">
        <v>26</v>
      </c>
      <c r="BN37" s="1385" t="s">
        <v>176</v>
      </c>
      <c r="BO37" s="82">
        <v>11994</v>
      </c>
      <c r="BP37" s="2221">
        <v>11994</v>
      </c>
      <c r="BQ37" s="2221">
        <v>803</v>
      </c>
      <c r="BR37" s="2221">
        <v>3067</v>
      </c>
      <c r="BS37" s="2221">
        <v>8124</v>
      </c>
      <c r="BT37" s="2221">
        <v>5205</v>
      </c>
      <c r="BU37" s="2221">
        <v>2919</v>
      </c>
      <c r="BV37" s="2221" t="s">
        <v>21</v>
      </c>
      <c r="BW37" s="2221" t="s">
        <v>21</v>
      </c>
      <c r="BX37" s="2221" t="s">
        <v>21</v>
      </c>
      <c r="BY37" s="2221" t="s">
        <v>21</v>
      </c>
      <c r="BZ37" s="2221" t="s">
        <v>21</v>
      </c>
      <c r="CA37" s="2221" t="s">
        <v>21</v>
      </c>
      <c r="CB37" s="2221" t="s">
        <v>21</v>
      </c>
      <c r="CC37" s="2221" t="s">
        <v>21</v>
      </c>
      <c r="CD37" s="208" t="s">
        <v>21</v>
      </c>
      <c r="CE37" s="1351" t="s">
        <v>38</v>
      </c>
      <c r="CF37" s="630" t="s">
        <v>26</v>
      </c>
    </row>
    <row r="38" spans="1:85" ht="15" customHeight="1">
      <c r="A38" s="1382" t="s">
        <v>26</v>
      </c>
      <c r="B38" s="1041" t="s">
        <v>26</v>
      </c>
      <c r="C38" s="1385" t="s">
        <v>177</v>
      </c>
      <c r="D38" s="82">
        <v>18886</v>
      </c>
      <c r="E38" s="2221">
        <v>1059428</v>
      </c>
      <c r="F38" s="2221">
        <v>297849</v>
      </c>
      <c r="G38" s="2221">
        <v>114817</v>
      </c>
      <c r="H38" s="2221">
        <v>646761</v>
      </c>
      <c r="I38" s="2221">
        <v>74194</v>
      </c>
      <c r="J38" s="2221">
        <v>541993</v>
      </c>
      <c r="K38" s="2221">
        <v>30574</v>
      </c>
      <c r="L38" s="2221" t="s">
        <v>22</v>
      </c>
      <c r="M38" s="2221">
        <v>13016</v>
      </c>
      <c r="N38" s="2221" t="s">
        <v>21</v>
      </c>
      <c r="O38" s="2221" t="s">
        <v>21</v>
      </c>
      <c r="P38" s="2221">
        <v>13016</v>
      </c>
      <c r="Q38" s="2221">
        <v>11087</v>
      </c>
      <c r="R38" s="2221">
        <v>1929</v>
      </c>
      <c r="S38" s="208" t="s">
        <v>21</v>
      </c>
      <c r="T38" s="1351" t="s">
        <v>39</v>
      </c>
      <c r="U38" s="630" t="s">
        <v>26</v>
      </c>
      <c r="V38" s="1382" t="s">
        <v>26</v>
      </c>
      <c r="W38" s="1041" t="s">
        <v>26</v>
      </c>
      <c r="X38" s="1385" t="s">
        <v>177</v>
      </c>
      <c r="Y38" s="82" t="s">
        <v>22</v>
      </c>
      <c r="Z38" s="2221">
        <v>127114</v>
      </c>
      <c r="AA38" s="2221">
        <v>112464</v>
      </c>
      <c r="AB38" s="2221">
        <v>365</v>
      </c>
      <c r="AC38" s="2221">
        <v>14285</v>
      </c>
      <c r="AD38" s="2221" t="s">
        <v>21</v>
      </c>
      <c r="AE38" s="2221">
        <v>13391</v>
      </c>
      <c r="AF38" s="2221">
        <v>894</v>
      </c>
      <c r="AG38" s="2221" t="s">
        <v>22</v>
      </c>
      <c r="AH38" s="2221">
        <v>7278</v>
      </c>
      <c r="AI38" s="2221">
        <v>7278</v>
      </c>
      <c r="AJ38" s="2221" t="s">
        <v>21</v>
      </c>
      <c r="AK38" s="2221" t="s">
        <v>21</v>
      </c>
      <c r="AL38" s="2221" t="s">
        <v>21</v>
      </c>
      <c r="AM38" s="2221" t="s">
        <v>21</v>
      </c>
      <c r="AN38" s="208" t="s">
        <v>21</v>
      </c>
      <c r="AO38" s="1351" t="s">
        <v>39</v>
      </c>
      <c r="AP38" s="630" t="s">
        <v>26</v>
      </c>
      <c r="AQ38" s="1382" t="s">
        <v>26</v>
      </c>
      <c r="AR38" s="1041" t="s">
        <v>26</v>
      </c>
      <c r="AS38" s="1385" t="s">
        <v>177</v>
      </c>
      <c r="AT38" s="82" t="s">
        <v>22</v>
      </c>
      <c r="AU38" s="2221">
        <v>34424</v>
      </c>
      <c r="AV38" s="2221">
        <v>34424</v>
      </c>
      <c r="AW38" s="2221" t="s">
        <v>21</v>
      </c>
      <c r="AX38" s="2221" t="s">
        <v>21</v>
      </c>
      <c r="AY38" s="2221" t="s">
        <v>21</v>
      </c>
      <c r="AZ38" s="2221" t="s">
        <v>21</v>
      </c>
      <c r="BA38" s="2221" t="s">
        <v>21</v>
      </c>
      <c r="BB38" s="2221">
        <v>18886</v>
      </c>
      <c r="BC38" s="2221">
        <v>41083</v>
      </c>
      <c r="BD38" s="2221">
        <v>17882</v>
      </c>
      <c r="BE38" s="2221">
        <v>2743</v>
      </c>
      <c r="BF38" s="2221">
        <v>20459</v>
      </c>
      <c r="BG38" s="2221">
        <v>8395</v>
      </c>
      <c r="BH38" s="2221">
        <v>11783</v>
      </c>
      <c r="BI38" s="208">
        <v>281</v>
      </c>
      <c r="BJ38" s="1351" t="s">
        <v>39</v>
      </c>
      <c r="BK38" s="630" t="s">
        <v>26</v>
      </c>
      <c r="BL38" s="1382" t="s">
        <v>26</v>
      </c>
      <c r="BM38" s="1041" t="s">
        <v>26</v>
      </c>
      <c r="BN38" s="1385" t="s">
        <v>177</v>
      </c>
      <c r="BO38" s="82">
        <v>13105</v>
      </c>
      <c r="BP38" s="2221">
        <v>13104</v>
      </c>
      <c r="BQ38" s="2221">
        <v>756</v>
      </c>
      <c r="BR38" s="2221">
        <v>1944</v>
      </c>
      <c r="BS38" s="2221">
        <v>10404</v>
      </c>
      <c r="BT38" s="2221">
        <v>4959</v>
      </c>
      <c r="BU38" s="2221">
        <v>5445</v>
      </c>
      <c r="BV38" s="2221" t="s">
        <v>21</v>
      </c>
      <c r="BW38" s="2221" t="s">
        <v>21</v>
      </c>
      <c r="BX38" s="2221" t="s">
        <v>21</v>
      </c>
      <c r="BY38" s="2221" t="s">
        <v>21</v>
      </c>
      <c r="BZ38" s="2221" t="s">
        <v>21</v>
      </c>
      <c r="CA38" s="2221" t="s">
        <v>21</v>
      </c>
      <c r="CB38" s="2221" t="s">
        <v>21</v>
      </c>
      <c r="CC38" s="2221" t="s">
        <v>21</v>
      </c>
      <c r="CD38" s="208" t="s">
        <v>21</v>
      </c>
      <c r="CE38" s="1351" t="s">
        <v>39</v>
      </c>
      <c r="CF38" s="630" t="s">
        <v>26</v>
      </c>
    </row>
    <row r="39" spans="1:85" ht="15" customHeight="1">
      <c r="A39" s="1382" t="s">
        <v>26</v>
      </c>
      <c r="B39" s="1041" t="s">
        <v>26</v>
      </c>
      <c r="C39" s="1385" t="s">
        <v>178</v>
      </c>
      <c r="D39" s="82">
        <v>16347</v>
      </c>
      <c r="E39" s="2221">
        <v>1129805</v>
      </c>
      <c r="F39" s="2221">
        <v>291777</v>
      </c>
      <c r="G39" s="2221">
        <v>160023</v>
      </c>
      <c r="H39" s="2221">
        <v>678006</v>
      </c>
      <c r="I39" s="2221">
        <v>76351</v>
      </c>
      <c r="J39" s="2221">
        <v>568725</v>
      </c>
      <c r="K39" s="2221">
        <v>32930</v>
      </c>
      <c r="L39" s="2221" t="s">
        <v>22</v>
      </c>
      <c r="M39" s="2221">
        <v>13969</v>
      </c>
      <c r="N39" s="2221" t="s">
        <v>21</v>
      </c>
      <c r="O39" s="2221">
        <v>155</v>
      </c>
      <c r="P39" s="2221">
        <v>13814</v>
      </c>
      <c r="Q39" s="2221">
        <v>11364</v>
      </c>
      <c r="R39" s="2221">
        <v>2450</v>
      </c>
      <c r="S39" s="208" t="s">
        <v>21</v>
      </c>
      <c r="T39" s="1351" t="s">
        <v>40</v>
      </c>
      <c r="U39" s="630" t="s">
        <v>26</v>
      </c>
      <c r="V39" s="1382" t="s">
        <v>26</v>
      </c>
      <c r="W39" s="1041" t="s">
        <v>26</v>
      </c>
      <c r="X39" s="1385" t="s">
        <v>178</v>
      </c>
      <c r="Y39" s="82" t="s">
        <v>22</v>
      </c>
      <c r="Z39" s="2221">
        <v>123755</v>
      </c>
      <c r="AA39" s="2221">
        <v>97274</v>
      </c>
      <c r="AB39" s="2221">
        <v>1676</v>
      </c>
      <c r="AC39" s="2221">
        <v>24805</v>
      </c>
      <c r="AD39" s="2221" t="s">
        <v>21</v>
      </c>
      <c r="AE39" s="2221">
        <v>22734</v>
      </c>
      <c r="AF39" s="2221">
        <v>2071</v>
      </c>
      <c r="AG39" s="2221" t="s">
        <v>22</v>
      </c>
      <c r="AH39" s="2221">
        <v>6976</v>
      </c>
      <c r="AI39" s="2221">
        <v>6976</v>
      </c>
      <c r="AJ39" s="2221" t="s">
        <v>21</v>
      </c>
      <c r="AK39" s="2221" t="s">
        <v>21</v>
      </c>
      <c r="AL39" s="2221" t="s">
        <v>21</v>
      </c>
      <c r="AM39" s="2221" t="s">
        <v>21</v>
      </c>
      <c r="AN39" s="208" t="s">
        <v>21</v>
      </c>
      <c r="AO39" s="1351" t="s">
        <v>40</v>
      </c>
      <c r="AP39" s="630" t="s">
        <v>26</v>
      </c>
      <c r="AQ39" s="1382" t="s">
        <v>26</v>
      </c>
      <c r="AR39" s="1041" t="s">
        <v>26</v>
      </c>
      <c r="AS39" s="1385" t="s">
        <v>178</v>
      </c>
      <c r="AT39" s="82" t="s">
        <v>22</v>
      </c>
      <c r="AU39" s="2221">
        <v>39050</v>
      </c>
      <c r="AV39" s="2221">
        <v>39050</v>
      </c>
      <c r="AW39" s="2221" t="s">
        <v>21</v>
      </c>
      <c r="AX39" s="2221" t="s">
        <v>21</v>
      </c>
      <c r="AY39" s="2221" t="s">
        <v>21</v>
      </c>
      <c r="AZ39" s="2221" t="s">
        <v>21</v>
      </c>
      <c r="BA39" s="2221" t="s">
        <v>21</v>
      </c>
      <c r="BB39" s="2221">
        <v>16347</v>
      </c>
      <c r="BC39" s="2221">
        <v>39302</v>
      </c>
      <c r="BD39" s="2221">
        <v>17868</v>
      </c>
      <c r="BE39" s="2221">
        <v>3448</v>
      </c>
      <c r="BF39" s="2221">
        <v>17986</v>
      </c>
      <c r="BG39" s="2221">
        <v>7725</v>
      </c>
      <c r="BH39" s="2221">
        <v>10010</v>
      </c>
      <c r="BI39" s="208">
        <v>251</v>
      </c>
      <c r="BJ39" s="1351" t="s">
        <v>40</v>
      </c>
      <c r="BK39" s="630" t="s">
        <v>26</v>
      </c>
      <c r="BL39" s="1382" t="s">
        <v>26</v>
      </c>
      <c r="BM39" s="1041" t="s">
        <v>26</v>
      </c>
      <c r="BN39" s="1385" t="s">
        <v>178</v>
      </c>
      <c r="BO39" s="82">
        <v>11286</v>
      </c>
      <c r="BP39" s="2221">
        <v>11285</v>
      </c>
      <c r="BQ39" s="2221">
        <v>455</v>
      </c>
      <c r="BR39" s="2221">
        <v>2444</v>
      </c>
      <c r="BS39" s="2221">
        <v>8386</v>
      </c>
      <c r="BT39" s="2221">
        <v>4105</v>
      </c>
      <c r="BU39" s="2221">
        <v>4281</v>
      </c>
      <c r="BV39" s="2221" t="s">
        <v>21</v>
      </c>
      <c r="BW39" s="2221" t="s">
        <v>21</v>
      </c>
      <c r="BX39" s="2221" t="s">
        <v>21</v>
      </c>
      <c r="BY39" s="2221" t="s">
        <v>21</v>
      </c>
      <c r="BZ39" s="2221" t="s">
        <v>21</v>
      </c>
      <c r="CA39" s="2221" t="s">
        <v>21</v>
      </c>
      <c r="CB39" s="2221" t="s">
        <v>21</v>
      </c>
      <c r="CC39" s="2221" t="s">
        <v>21</v>
      </c>
      <c r="CD39" s="208" t="s">
        <v>21</v>
      </c>
      <c r="CE39" s="1351" t="s">
        <v>40</v>
      </c>
      <c r="CF39" s="630" t="s">
        <v>26</v>
      </c>
    </row>
    <row r="40" spans="1:85" ht="15" customHeight="1">
      <c r="A40" s="1386" t="s">
        <v>26</v>
      </c>
      <c r="B40" s="1051" t="s">
        <v>26</v>
      </c>
      <c r="C40" s="1387" t="s">
        <v>179</v>
      </c>
      <c r="D40" s="106">
        <v>20233</v>
      </c>
      <c r="E40" s="2222">
        <v>1334515</v>
      </c>
      <c r="F40" s="2222">
        <v>372171</v>
      </c>
      <c r="G40" s="2222">
        <v>190973</v>
      </c>
      <c r="H40" s="2222">
        <v>771372</v>
      </c>
      <c r="I40" s="2222">
        <v>89665</v>
      </c>
      <c r="J40" s="2222">
        <v>652566</v>
      </c>
      <c r="K40" s="2222">
        <v>29142</v>
      </c>
      <c r="L40" s="2222" t="s">
        <v>22</v>
      </c>
      <c r="M40" s="2222">
        <v>17821</v>
      </c>
      <c r="N40" s="2222" t="s">
        <v>21</v>
      </c>
      <c r="O40" s="2222">
        <v>285</v>
      </c>
      <c r="P40" s="2222">
        <v>17536</v>
      </c>
      <c r="Q40" s="2222">
        <v>15381</v>
      </c>
      <c r="R40" s="2222">
        <v>2155</v>
      </c>
      <c r="S40" s="493" t="s">
        <v>21</v>
      </c>
      <c r="T40" s="1353" t="s">
        <v>41</v>
      </c>
      <c r="U40" s="633" t="s">
        <v>26</v>
      </c>
      <c r="V40" s="1386" t="s">
        <v>26</v>
      </c>
      <c r="W40" s="1051" t="s">
        <v>26</v>
      </c>
      <c r="X40" s="1387" t="s">
        <v>179</v>
      </c>
      <c r="Y40" s="106" t="s">
        <v>22</v>
      </c>
      <c r="Z40" s="2222">
        <v>141865</v>
      </c>
      <c r="AA40" s="2222">
        <v>111870</v>
      </c>
      <c r="AB40" s="2222">
        <v>1995</v>
      </c>
      <c r="AC40" s="2222">
        <v>28000</v>
      </c>
      <c r="AD40" s="2222" t="s">
        <v>21</v>
      </c>
      <c r="AE40" s="2222">
        <v>26583</v>
      </c>
      <c r="AF40" s="2222">
        <v>1417</v>
      </c>
      <c r="AG40" s="2222" t="s">
        <v>22</v>
      </c>
      <c r="AH40" s="2222">
        <v>7109</v>
      </c>
      <c r="AI40" s="2222">
        <v>7109</v>
      </c>
      <c r="AJ40" s="2222" t="s">
        <v>21</v>
      </c>
      <c r="AK40" s="2222" t="s">
        <v>21</v>
      </c>
      <c r="AL40" s="2222" t="s">
        <v>21</v>
      </c>
      <c r="AM40" s="2222" t="s">
        <v>21</v>
      </c>
      <c r="AN40" s="493" t="s">
        <v>21</v>
      </c>
      <c r="AO40" s="1353" t="s">
        <v>41</v>
      </c>
      <c r="AP40" s="633" t="s">
        <v>26</v>
      </c>
      <c r="AQ40" s="1386" t="s">
        <v>26</v>
      </c>
      <c r="AR40" s="1051" t="s">
        <v>26</v>
      </c>
      <c r="AS40" s="1387" t="s">
        <v>179</v>
      </c>
      <c r="AT40" s="106" t="s">
        <v>22</v>
      </c>
      <c r="AU40" s="2222">
        <v>36338</v>
      </c>
      <c r="AV40" s="2222">
        <v>36338</v>
      </c>
      <c r="AW40" s="2222" t="s">
        <v>21</v>
      </c>
      <c r="AX40" s="2222" t="s">
        <v>21</v>
      </c>
      <c r="AY40" s="2222" t="s">
        <v>21</v>
      </c>
      <c r="AZ40" s="2222" t="s">
        <v>21</v>
      </c>
      <c r="BA40" s="2222" t="s">
        <v>21</v>
      </c>
      <c r="BB40" s="2222">
        <v>20233</v>
      </c>
      <c r="BC40" s="2222">
        <v>50190</v>
      </c>
      <c r="BD40" s="2222">
        <v>25060</v>
      </c>
      <c r="BE40" s="2222">
        <v>3791</v>
      </c>
      <c r="BF40" s="2222">
        <v>21339</v>
      </c>
      <c r="BG40" s="2222">
        <v>10869</v>
      </c>
      <c r="BH40" s="2222">
        <v>10271</v>
      </c>
      <c r="BI40" s="493">
        <v>199</v>
      </c>
      <c r="BJ40" s="1353" t="s">
        <v>41</v>
      </c>
      <c r="BK40" s="633" t="s">
        <v>26</v>
      </c>
      <c r="BL40" s="1386" t="s">
        <v>26</v>
      </c>
      <c r="BM40" s="1051" t="s">
        <v>26</v>
      </c>
      <c r="BN40" s="1387" t="s">
        <v>179</v>
      </c>
      <c r="BO40" s="106">
        <v>14074</v>
      </c>
      <c r="BP40" s="2222">
        <v>14077</v>
      </c>
      <c r="BQ40" s="2222">
        <v>318</v>
      </c>
      <c r="BR40" s="2222">
        <v>2687</v>
      </c>
      <c r="BS40" s="2222">
        <v>11072</v>
      </c>
      <c r="BT40" s="2222">
        <v>6727</v>
      </c>
      <c r="BU40" s="2222">
        <v>4345</v>
      </c>
      <c r="BV40" s="2222" t="s">
        <v>21</v>
      </c>
      <c r="BW40" s="2222" t="s">
        <v>21</v>
      </c>
      <c r="BX40" s="2222" t="s">
        <v>21</v>
      </c>
      <c r="BY40" s="2222" t="s">
        <v>21</v>
      </c>
      <c r="BZ40" s="2222" t="s">
        <v>21</v>
      </c>
      <c r="CA40" s="2222" t="s">
        <v>21</v>
      </c>
      <c r="CB40" s="2222" t="s">
        <v>21</v>
      </c>
      <c r="CC40" s="2222" t="s">
        <v>21</v>
      </c>
      <c r="CD40" s="493" t="s">
        <v>21</v>
      </c>
      <c r="CE40" s="1353" t="s">
        <v>41</v>
      </c>
      <c r="CF40" s="633" t="s">
        <v>26</v>
      </c>
    </row>
    <row r="41" spans="1:85" ht="15" customHeight="1">
      <c r="A41" s="1407"/>
      <c r="B41" s="1407"/>
      <c r="C41" s="1407"/>
      <c r="D41" s="634"/>
      <c r="E41" s="634"/>
      <c r="F41" s="634"/>
      <c r="G41" s="634"/>
      <c r="H41" s="634"/>
      <c r="I41" s="634"/>
      <c r="J41" s="634"/>
      <c r="K41" s="634"/>
      <c r="L41" s="634"/>
      <c r="M41" s="634"/>
      <c r="N41" s="634"/>
      <c r="O41" s="634"/>
      <c r="P41" s="634"/>
      <c r="Q41" s="634"/>
      <c r="R41" s="634"/>
      <c r="S41" s="634"/>
      <c r="T41" s="1361"/>
      <c r="U41" s="146"/>
      <c r="V41" s="1407"/>
      <c r="W41" s="1407"/>
      <c r="X41" s="1407"/>
      <c r="Y41" s="634"/>
      <c r="Z41" s="634"/>
      <c r="AA41" s="634"/>
      <c r="AB41" s="634"/>
      <c r="AC41" s="634"/>
      <c r="AD41" s="634"/>
      <c r="AE41" s="634"/>
      <c r="AF41" s="634"/>
      <c r="AG41" s="634"/>
      <c r="AH41" s="634"/>
      <c r="AI41" s="634"/>
      <c r="AJ41" s="634"/>
      <c r="AK41" s="634"/>
      <c r="AL41" s="634"/>
      <c r="AM41" s="634"/>
      <c r="AN41" s="634"/>
      <c r="AO41" s="1361"/>
      <c r="AP41" s="146"/>
      <c r="AQ41" s="1407"/>
      <c r="AR41" s="1407"/>
      <c r="AS41" s="1407"/>
      <c r="AT41" s="634"/>
      <c r="AU41" s="634"/>
      <c r="AV41" s="634"/>
      <c r="AW41" s="634"/>
      <c r="AX41" s="634"/>
      <c r="AY41" s="634"/>
      <c r="AZ41" s="634"/>
      <c r="BA41" s="634"/>
      <c r="BB41" s="634"/>
      <c r="BC41" s="634"/>
      <c r="BD41" s="634"/>
      <c r="BE41" s="634"/>
      <c r="BF41" s="634"/>
      <c r="BG41" s="634"/>
      <c r="BH41" s="634"/>
      <c r="BI41" s="634"/>
      <c r="BJ41" s="1361"/>
      <c r="BK41" s="146"/>
      <c r="BL41" s="1407"/>
      <c r="BM41" s="1407"/>
      <c r="BN41" s="1407"/>
      <c r="BO41" s="634"/>
      <c r="BP41" s="634"/>
      <c r="BQ41" s="634"/>
      <c r="BR41" s="634"/>
      <c r="BS41" s="634"/>
      <c r="BT41" s="634"/>
      <c r="BU41" s="634"/>
      <c r="BV41" s="634"/>
      <c r="CE41" s="1361"/>
      <c r="CF41" s="146"/>
    </row>
    <row r="42" spans="1:85" s="14" customFormat="1" ht="18.75" customHeight="1">
      <c r="A42" s="74" t="s">
        <v>180</v>
      </c>
      <c r="B42" s="486"/>
      <c r="C42" s="486"/>
      <c r="D42" s="614"/>
      <c r="E42" s="486" t="s">
        <v>2000</v>
      </c>
      <c r="F42" s="146"/>
      <c r="G42" s="146"/>
      <c r="H42" s="146"/>
      <c r="I42" s="146"/>
      <c r="J42" s="615"/>
      <c r="K42" s="616" t="s">
        <v>2051</v>
      </c>
      <c r="L42" s="482" t="s">
        <v>827</v>
      </c>
      <c r="M42" s="614"/>
      <c r="N42" s="146" t="s">
        <v>1804</v>
      </c>
      <c r="O42" s="146"/>
      <c r="P42" s="146"/>
      <c r="Q42" s="146"/>
      <c r="R42" s="615"/>
      <c r="S42" s="616" t="s">
        <v>2051</v>
      </c>
      <c r="T42" s="1361"/>
      <c r="U42" s="146"/>
      <c r="V42" s="74" t="s">
        <v>828</v>
      </c>
      <c r="W42" s="486"/>
      <c r="X42" s="486"/>
      <c r="Y42" s="614"/>
      <c r="Z42" s="486" t="s">
        <v>2052</v>
      </c>
      <c r="AA42" s="146"/>
      <c r="AB42" s="146"/>
      <c r="AC42" s="146"/>
      <c r="AD42" s="146"/>
      <c r="AE42" s="615"/>
      <c r="AF42" s="616" t="s">
        <v>2051</v>
      </c>
      <c r="AG42" s="987" t="s">
        <v>851</v>
      </c>
      <c r="AH42" s="614"/>
      <c r="AI42" s="146" t="s">
        <v>1813</v>
      </c>
      <c r="AJ42" s="146"/>
      <c r="AK42" s="146"/>
      <c r="AL42" s="146"/>
      <c r="AM42" s="1389"/>
      <c r="AN42" s="2202" t="s">
        <v>2053</v>
      </c>
      <c r="AO42" s="1361"/>
      <c r="AP42" s="146"/>
      <c r="AQ42" s="74" t="s">
        <v>2054</v>
      </c>
      <c r="AR42" s="486"/>
      <c r="AS42" s="486"/>
      <c r="AT42" s="614"/>
      <c r="AU42" s="490" t="s">
        <v>1909</v>
      </c>
      <c r="AV42" s="146"/>
      <c r="AW42" s="146"/>
      <c r="AX42" s="146"/>
      <c r="AY42" s="146"/>
      <c r="AZ42" s="1364"/>
      <c r="BA42" s="2202" t="s">
        <v>2053</v>
      </c>
      <c r="BB42" s="987" t="s">
        <v>846</v>
      </c>
      <c r="BC42" s="490"/>
      <c r="BD42" s="490" t="s">
        <v>1911</v>
      </c>
      <c r="BE42" s="614"/>
      <c r="BF42" s="146"/>
      <c r="BG42" s="146"/>
      <c r="BH42" s="1403"/>
      <c r="BI42" s="2202" t="s">
        <v>2053</v>
      </c>
      <c r="BJ42" s="1361"/>
      <c r="BK42" s="146"/>
      <c r="BL42" s="74" t="s">
        <v>852</v>
      </c>
      <c r="BM42" s="486"/>
      <c r="BN42" s="486"/>
      <c r="BO42" s="146"/>
      <c r="BP42" s="486" t="s">
        <v>1823</v>
      </c>
      <c r="BQ42" s="146"/>
      <c r="BR42" s="644"/>
      <c r="BT42" s="146"/>
      <c r="BU42" s="644"/>
      <c r="BV42" s="73" t="s">
        <v>2055</v>
      </c>
      <c r="BW42" s="987" t="s">
        <v>2056</v>
      </c>
      <c r="BX42" s="490"/>
      <c r="BY42" s="639" t="s">
        <v>1828</v>
      </c>
      <c r="BZ42" s="614"/>
      <c r="CA42" s="486"/>
      <c r="CB42" s="146"/>
      <c r="CC42" s="146" t="s">
        <v>2057</v>
      </c>
      <c r="CD42" s="2202" t="s">
        <v>2053</v>
      </c>
      <c r="CE42" s="1361"/>
      <c r="CF42" s="146"/>
      <c r="CG42" s="486"/>
    </row>
    <row r="43" spans="1:85" ht="18" customHeight="1">
      <c r="A43" s="1408">
        <v>40909</v>
      </c>
      <c r="B43" s="1404">
        <v>40909</v>
      </c>
      <c r="C43" s="1409">
        <v>40909</v>
      </c>
      <c r="D43" s="66" t="s">
        <v>21</v>
      </c>
      <c r="E43" s="2219">
        <v>15331133</v>
      </c>
      <c r="F43" s="2219">
        <v>4531108</v>
      </c>
      <c r="G43" s="2219">
        <v>2168575</v>
      </c>
      <c r="H43" s="2219">
        <v>8631451</v>
      </c>
      <c r="I43" s="2219">
        <v>1127365</v>
      </c>
      <c r="J43" s="2219">
        <v>7118373</v>
      </c>
      <c r="K43" s="2219">
        <v>385712</v>
      </c>
      <c r="L43" s="2219" t="s">
        <v>22</v>
      </c>
      <c r="M43" s="2219">
        <v>53945</v>
      </c>
      <c r="N43" s="2219">
        <v>16527</v>
      </c>
      <c r="O43" s="2219">
        <v>36620</v>
      </c>
      <c r="P43" s="2219">
        <v>798</v>
      </c>
      <c r="Q43" s="2219" t="s">
        <v>21</v>
      </c>
      <c r="R43" s="2219">
        <v>620</v>
      </c>
      <c r="S43" s="199">
        <v>178</v>
      </c>
      <c r="T43" s="1410">
        <v>40909</v>
      </c>
      <c r="U43" s="620">
        <v>40909</v>
      </c>
      <c r="V43" s="1408">
        <v>40909</v>
      </c>
      <c r="W43" s="1404">
        <v>40909</v>
      </c>
      <c r="X43" s="1409">
        <v>40909</v>
      </c>
      <c r="Y43" s="66" t="s">
        <v>22</v>
      </c>
      <c r="Z43" s="2219">
        <v>123098</v>
      </c>
      <c r="AA43" s="2219">
        <v>64015</v>
      </c>
      <c r="AB43" s="2219">
        <v>50354</v>
      </c>
      <c r="AC43" s="2219">
        <v>8729</v>
      </c>
      <c r="AD43" s="2219" t="s">
        <v>21</v>
      </c>
      <c r="AE43" s="2219">
        <v>5992</v>
      </c>
      <c r="AF43" s="2219">
        <v>2737</v>
      </c>
      <c r="AG43" s="2219" t="s">
        <v>22</v>
      </c>
      <c r="AH43" s="2219">
        <v>660105</v>
      </c>
      <c r="AI43" s="2219">
        <v>13403</v>
      </c>
      <c r="AJ43" s="2219">
        <v>186400</v>
      </c>
      <c r="AK43" s="2219">
        <v>460302</v>
      </c>
      <c r="AL43" s="2219">
        <v>385852</v>
      </c>
      <c r="AM43" s="2219">
        <v>74440</v>
      </c>
      <c r="AN43" s="199">
        <v>10</v>
      </c>
      <c r="AO43" s="1410">
        <v>40909</v>
      </c>
      <c r="AP43" s="620">
        <v>40909</v>
      </c>
      <c r="AQ43" s="1408">
        <v>40909</v>
      </c>
      <c r="AR43" s="1404">
        <v>40909</v>
      </c>
      <c r="AS43" s="1409">
        <v>40909</v>
      </c>
      <c r="AT43" s="66" t="s">
        <v>22</v>
      </c>
      <c r="AU43" s="2219">
        <v>1427226</v>
      </c>
      <c r="AV43" s="2219">
        <v>841051</v>
      </c>
      <c r="AW43" s="2219">
        <v>586175</v>
      </c>
      <c r="AX43" s="2219" t="s">
        <v>21</v>
      </c>
      <c r="AY43" s="2219" t="s">
        <v>21</v>
      </c>
      <c r="AZ43" s="2219" t="s">
        <v>21</v>
      </c>
      <c r="BA43" s="2219" t="s">
        <v>21</v>
      </c>
      <c r="BB43" s="2219" t="s">
        <v>21</v>
      </c>
      <c r="BC43" s="2219">
        <v>414707</v>
      </c>
      <c r="BD43" s="2219">
        <v>414707</v>
      </c>
      <c r="BE43" s="2219" t="s">
        <v>21</v>
      </c>
      <c r="BF43" s="2219" t="s">
        <v>21</v>
      </c>
      <c r="BG43" s="2219" t="s">
        <v>21</v>
      </c>
      <c r="BH43" s="2219" t="s">
        <v>21</v>
      </c>
      <c r="BI43" s="199" t="s">
        <v>21</v>
      </c>
      <c r="BJ43" s="1410">
        <v>40909</v>
      </c>
      <c r="BK43" s="620">
        <v>40909</v>
      </c>
      <c r="BL43" s="1408">
        <v>40909</v>
      </c>
      <c r="BM43" s="1404">
        <v>40909</v>
      </c>
      <c r="BN43" s="1409">
        <v>40909</v>
      </c>
      <c r="BO43" s="66">
        <v>74</v>
      </c>
      <c r="BP43" s="2219">
        <v>74</v>
      </c>
      <c r="BQ43" s="2219" t="s">
        <v>21</v>
      </c>
      <c r="BR43" s="2219" t="s">
        <v>21</v>
      </c>
      <c r="BS43" s="2219">
        <v>74</v>
      </c>
      <c r="BT43" s="2219" t="s">
        <v>22</v>
      </c>
      <c r="BU43" s="2219" t="s">
        <v>21</v>
      </c>
      <c r="BV43" s="2219">
        <v>74</v>
      </c>
      <c r="BW43" s="2219" t="s">
        <v>21</v>
      </c>
      <c r="BX43" s="2219" t="s">
        <v>21</v>
      </c>
      <c r="BY43" s="2219" t="s">
        <v>21</v>
      </c>
      <c r="BZ43" s="2219" t="s">
        <v>21</v>
      </c>
      <c r="CA43" s="2219" t="s">
        <v>21</v>
      </c>
      <c r="CB43" s="2219" t="s">
        <v>21</v>
      </c>
      <c r="CC43" s="2219" t="s">
        <v>21</v>
      </c>
      <c r="CD43" s="199" t="s">
        <v>21</v>
      </c>
      <c r="CE43" s="1410">
        <v>40909</v>
      </c>
      <c r="CF43" s="620">
        <v>40909</v>
      </c>
    </row>
    <row r="44" spans="1:85" ht="15" customHeight="1">
      <c r="A44" s="1376"/>
      <c r="B44" s="1374">
        <v>41275</v>
      </c>
      <c r="C44" s="440"/>
      <c r="D44" s="75" t="s">
        <v>21</v>
      </c>
      <c r="E44" s="2220">
        <v>15510394</v>
      </c>
      <c r="F44" s="2220">
        <v>4524549</v>
      </c>
      <c r="G44" s="2220">
        <v>2248087</v>
      </c>
      <c r="H44" s="2220">
        <v>8737758</v>
      </c>
      <c r="I44" s="2220">
        <v>998057</v>
      </c>
      <c r="J44" s="2220">
        <v>7367614</v>
      </c>
      <c r="K44" s="2220">
        <v>372087</v>
      </c>
      <c r="L44" s="2220" t="s">
        <v>22</v>
      </c>
      <c r="M44" s="2220">
        <v>50813</v>
      </c>
      <c r="N44" s="2220">
        <v>16956</v>
      </c>
      <c r="O44" s="2220">
        <v>29348</v>
      </c>
      <c r="P44" s="2220">
        <v>4509</v>
      </c>
      <c r="Q44" s="2220" t="s">
        <v>21</v>
      </c>
      <c r="R44" s="2220">
        <v>4349</v>
      </c>
      <c r="S44" s="205">
        <v>160</v>
      </c>
      <c r="T44" s="1348">
        <v>41275</v>
      </c>
      <c r="U44" s="622">
        <v>41275</v>
      </c>
      <c r="V44" s="1376"/>
      <c r="W44" s="1374">
        <v>41275</v>
      </c>
      <c r="X44" s="440"/>
      <c r="Y44" s="75" t="s">
        <v>22</v>
      </c>
      <c r="Z44" s="2220">
        <v>118151</v>
      </c>
      <c r="AA44" s="2220">
        <v>64964</v>
      </c>
      <c r="AB44" s="2220">
        <v>45598</v>
      </c>
      <c r="AC44" s="2220">
        <v>7589</v>
      </c>
      <c r="AD44" s="2220" t="s">
        <v>21</v>
      </c>
      <c r="AE44" s="2220">
        <v>5755</v>
      </c>
      <c r="AF44" s="2220">
        <v>1834</v>
      </c>
      <c r="AG44" s="2220" t="s">
        <v>22</v>
      </c>
      <c r="AH44" s="2220">
        <v>597679</v>
      </c>
      <c r="AI44" s="2220">
        <v>13628</v>
      </c>
      <c r="AJ44" s="2220">
        <v>146788</v>
      </c>
      <c r="AK44" s="2220">
        <v>437263</v>
      </c>
      <c r="AL44" s="2220">
        <v>360564</v>
      </c>
      <c r="AM44" s="2220">
        <v>76681</v>
      </c>
      <c r="AN44" s="205">
        <v>18</v>
      </c>
      <c r="AO44" s="1348">
        <v>41275</v>
      </c>
      <c r="AP44" s="622">
        <v>41275</v>
      </c>
      <c r="AQ44" s="1376"/>
      <c r="AR44" s="1374">
        <v>41275</v>
      </c>
      <c r="AS44" s="440"/>
      <c r="AT44" s="75" t="s">
        <v>22</v>
      </c>
      <c r="AU44" s="2220">
        <v>1484811</v>
      </c>
      <c r="AV44" s="2220">
        <v>841590</v>
      </c>
      <c r="AW44" s="2220">
        <v>643221</v>
      </c>
      <c r="AX44" s="2220" t="s">
        <v>21</v>
      </c>
      <c r="AY44" s="2220" t="s">
        <v>21</v>
      </c>
      <c r="AZ44" s="2220" t="s">
        <v>21</v>
      </c>
      <c r="BA44" s="2220" t="s">
        <v>21</v>
      </c>
      <c r="BB44" s="2220" t="s">
        <v>21</v>
      </c>
      <c r="BC44" s="2220">
        <v>360541</v>
      </c>
      <c r="BD44" s="2220">
        <v>360541</v>
      </c>
      <c r="BE44" s="2220" t="s">
        <v>21</v>
      </c>
      <c r="BF44" s="2220" t="s">
        <v>21</v>
      </c>
      <c r="BG44" s="2220" t="s">
        <v>21</v>
      </c>
      <c r="BH44" s="2220" t="s">
        <v>21</v>
      </c>
      <c r="BI44" s="205" t="s">
        <v>21</v>
      </c>
      <c r="BJ44" s="1348">
        <v>41275</v>
      </c>
      <c r="BK44" s="622">
        <v>41275</v>
      </c>
      <c r="BL44" s="1376"/>
      <c r="BM44" s="1374">
        <v>41275</v>
      </c>
      <c r="BN44" s="440"/>
      <c r="BO44" s="75">
        <v>82</v>
      </c>
      <c r="BP44" s="2220">
        <v>82</v>
      </c>
      <c r="BQ44" s="2220" t="s">
        <v>21</v>
      </c>
      <c r="BR44" s="2220" t="s">
        <v>21</v>
      </c>
      <c r="BS44" s="2220">
        <v>82</v>
      </c>
      <c r="BT44" s="2220" t="s">
        <v>22</v>
      </c>
      <c r="BU44" s="2220" t="s">
        <v>21</v>
      </c>
      <c r="BV44" s="2220">
        <v>82</v>
      </c>
      <c r="BW44" s="2220" t="s">
        <v>21</v>
      </c>
      <c r="BX44" s="2220" t="s">
        <v>21</v>
      </c>
      <c r="BY44" s="2220" t="s">
        <v>21</v>
      </c>
      <c r="BZ44" s="2220" t="s">
        <v>21</v>
      </c>
      <c r="CA44" s="2220" t="s">
        <v>21</v>
      </c>
      <c r="CB44" s="2220" t="s">
        <v>21</v>
      </c>
      <c r="CC44" s="2220" t="s">
        <v>21</v>
      </c>
      <c r="CD44" s="205" t="s">
        <v>21</v>
      </c>
      <c r="CE44" s="1348">
        <v>41275</v>
      </c>
      <c r="CF44" s="622">
        <v>41275</v>
      </c>
    </row>
    <row r="45" spans="1:85" ht="15" customHeight="1">
      <c r="A45" s="1376"/>
      <c r="B45" s="1374">
        <v>41640</v>
      </c>
      <c r="C45" s="440"/>
      <c r="D45" s="75" t="s">
        <v>21</v>
      </c>
      <c r="E45" s="2220">
        <v>14559096</v>
      </c>
      <c r="F45" s="2220">
        <v>4320565</v>
      </c>
      <c r="G45" s="2220">
        <v>2169021</v>
      </c>
      <c r="H45" s="2220">
        <v>8069509</v>
      </c>
      <c r="I45" s="2220">
        <v>929661</v>
      </c>
      <c r="J45" s="2220">
        <v>6844222</v>
      </c>
      <c r="K45" s="2220">
        <v>295626</v>
      </c>
      <c r="L45" s="2220" t="s">
        <v>22</v>
      </c>
      <c r="M45" s="2220">
        <v>65537</v>
      </c>
      <c r="N45" s="2220">
        <v>16095</v>
      </c>
      <c r="O45" s="2220">
        <v>47906</v>
      </c>
      <c r="P45" s="2220">
        <v>1536</v>
      </c>
      <c r="Q45" s="2220" t="s">
        <v>21</v>
      </c>
      <c r="R45" s="2220">
        <v>1409</v>
      </c>
      <c r="S45" s="205">
        <v>127</v>
      </c>
      <c r="T45" s="1348">
        <v>41640</v>
      </c>
      <c r="U45" s="622">
        <v>41640</v>
      </c>
      <c r="V45" s="1376"/>
      <c r="W45" s="1374">
        <v>41640</v>
      </c>
      <c r="X45" s="440"/>
      <c r="Y45" s="75" t="s">
        <v>22</v>
      </c>
      <c r="Z45" s="2220">
        <v>114298</v>
      </c>
      <c r="AA45" s="2220">
        <v>38805</v>
      </c>
      <c r="AB45" s="2220">
        <v>68473</v>
      </c>
      <c r="AC45" s="2220">
        <v>7020</v>
      </c>
      <c r="AD45" s="2220" t="s">
        <v>21</v>
      </c>
      <c r="AE45" s="2220">
        <v>5830</v>
      </c>
      <c r="AF45" s="2220">
        <v>1190</v>
      </c>
      <c r="AG45" s="2220" t="s">
        <v>22</v>
      </c>
      <c r="AH45" s="2220">
        <v>437215</v>
      </c>
      <c r="AI45" s="2220">
        <v>18766</v>
      </c>
      <c r="AJ45" s="2220">
        <v>92134</v>
      </c>
      <c r="AK45" s="2220">
        <v>326315</v>
      </c>
      <c r="AL45" s="2220">
        <v>292142</v>
      </c>
      <c r="AM45" s="2220">
        <v>34166</v>
      </c>
      <c r="AN45" s="205">
        <v>7</v>
      </c>
      <c r="AO45" s="1348">
        <v>41640</v>
      </c>
      <c r="AP45" s="622">
        <v>41640</v>
      </c>
      <c r="AQ45" s="1376"/>
      <c r="AR45" s="1374">
        <v>41640</v>
      </c>
      <c r="AS45" s="440"/>
      <c r="AT45" s="75" t="s">
        <v>22</v>
      </c>
      <c r="AU45" s="2220">
        <v>1397000</v>
      </c>
      <c r="AV45" s="2220">
        <v>789204</v>
      </c>
      <c r="AW45" s="2220">
        <v>607796</v>
      </c>
      <c r="AX45" s="2220" t="s">
        <v>21</v>
      </c>
      <c r="AY45" s="2220" t="s">
        <v>21</v>
      </c>
      <c r="AZ45" s="2220" t="s">
        <v>21</v>
      </c>
      <c r="BA45" s="2220" t="s">
        <v>21</v>
      </c>
      <c r="BB45" s="2220" t="s">
        <v>21</v>
      </c>
      <c r="BC45" s="2220">
        <v>413486</v>
      </c>
      <c r="BD45" s="2220">
        <v>413486</v>
      </c>
      <c r="BE45" s="2220" t="s">
        <v>21</v>
      </c>
      <c r="BF45" s="2220" t="s">
        <v>21</v>
      </c>
      <c r="BG45" s="2220" t="s">
        <v>21</v>
      </c>
      <c r="BH45" s="2220" t="s">
        <v>21</v>
      </c>
      <c r="BI45" s="205" t="s">
        <v>21</v>
      </c>
      <c r="BJ45" s="1348">
        <v>41640</v>
      </c>
      <c r="BK45" s="622">
        <v>41640</v>
      </c>
      <c r="BL45" s="1376"/>
      <c r="BM45" s="1374">
        <v>41640</v>
      </c>
      <c r="BN45" s="440"/>
      <c r="BO45" s="75">
        <v>61</v>
      </c>
      <c r="BP45" s="2220">
        <v>61</v>
      </c>
      <c r="BQ45" s="2220" t="s">
        <v>21</v>
      </c>
      <c r="BR45" s="2220" t="s">
        <v>21</v>
      </c>
      <c r="BS45" s="2220">
        <v>61</v>
      </c>
      <c r="BT45" s="2220" t="s">
        <v>22</v>
      </c>
      <c r="BU45" s="2220" t="s">
        <v>21</v>
      </c>
      <c r="BV45" s="2220">
        <v>61</v>
      </c>
      <c r="BW45" s="2220" t="s">
        <v>21</v>
      </c>
      <c r="BX45" s="2220" t="s">
        <v>21</v>
      </c>
      <c r="BY45" s="2220" t="s">
        <v>21</v>
      </c>
      <c r="BZ45" s="2220" t="s">
        <v>21</v>
      </c>
      <c r="CA45" s="2220" t="s">
        <v>21</v>
      </c>
      <c r="CB45" s="2220" t="s">
        <v>21</v>
      </c>
      <c r="CC45" s="2220" t="s">
        <v>21</v>
      </c>
      <c r="CD45" s="205" t="s">
        <v>21</v>
      </c>
      <c r="CE45" s="1348">
        <v>41640</v>
      </c>
      <c r="CF45" s="622">
        <v>41640</v>
      </c>
    </row>
    <row r="46" spans="1:85" ht="15" customHeight="1">
      <c r="A46" s="1376"/>
      <c r="B46" s="1374">
        <v>42005</v>
      </c>
      <c r="C46" s="440"/>
      <c r="D46" s="75" t="s">
        <v>21</v>
      </c>
      <c r="E46" s="2220">
        <v>14364333</v>
      </c>
      <c r="F46" s="2220">
        <v>4099978</v>
      </c>
      <c r="G46" s="2220">
        <v>2079355</v>
      </c>
      <c r="H46" s="2220">
        <v>8184999</v>
      </c>
      <c r="I46" s="2220">
        <v>887741</v>
      </c>
      <c r="J46" s="2220">
        <v>6983802</v>
      </c>
      <c r="K46" s="2220">
        <v>313456</v>
      </c>
      <c r="L46" s="2220" t="s">
        <v>22</v>
      </c>
      <c r="M46" s="2220">
        <v>45324</v>
      </c>
      <c r="N46" s="2220">
        <v>11883</v>
      </c>
      <c r="O46" s="2220">
        <v>32821</v>
      </c>
      <c r="P46" s="2220">
        <v>620</v>
      </c>
      <c r="Q46" s="2220" t="s">
        <v>21</v>
      </c>
      <c r="R46" s="2220">
        <v>520</v>
      </c>
      <c r="S46" s="205">
        <v>100</v>
      </c>
      <c r="T46" s="1348">
        <v>42005</v>
      </c>
      <c r="U46" s="622">
        <v>42005</v>
      </c>
      <c r="V46" s="1376"/>
      <c r="W46" s="1374">
        <v>42005</v>
      </c>
      <c r="X46" s="440"/>
      <c r="Y46" s="75" t="s">
        <v>22</v>
      </c>
      <c r="Z46" s="2220">
        <v>75035</v>
      </c>
      <c r="AA46" s="2220">
        <v>23110</v>
      </c>
      <c r="AB46" s="2220">
        <v>43015</v>
      </c>
      <c r="AC46" s="2220">
        <v>8910</v>
      </c>
      <c r="AD46" s="2220" t="s">
        <v>21</v>
      </c>
      <c r="AE46" s="2220">
        <v>5666</v>
      </c>
      <c r="AF46" s="2220">
        <v>3244</v>
      </c>
      <c r="AG46" s="2220" t="s">
        <v>22</v>
      </c>
      <c r="AH46" s="2220">
        <v>461735</v>
      </c>
      <c r="AI46" s="2220">
        <v>9205</v>
      </c>
      <c r="AJ46" s="2220">
        <v>131891</v>
      </c>
      <c r="AK46" s="2220">
        <v>320639</v>
      </c>
      <c r="AL46" s="2220">
        <v>253492</v>
      </c>
      <c r="AM46" s="2220">
        <v>67129</v>
      </c>
      <c r="AN46" s="205">
        <v>18</v>
      </c>
      <c r="AO46" s="1348">
        <v>42005</v>
      </c>
      <c r="AP46" s="622">
        <v>42005</v>
      </c>
      <c r="AQ46" s="1376"/>
      <c r="AR46" s="1374">
        <v>42005</v>
      </c>
      <c r="AS46" s="440"/>
      <c r="AT46" s="75" t="s">
        <v>22</v>
      </c>
      <c r="AU46" s="2220">
        <v>1213643</v>
      </c>
      <c r="AV46" s="2220">
        <v>719513</v>
      </c>
      <c r="AW46" s="2220">
        <v>494130</v>
      </c>
      <c r="AX46" s="2220" t="s">
        <v>21</v>
      </c>
      <c r="AY46" s="2220" t="s">
        <v>21</v>
      </c>
      <c r="AZ46" s="2220" t="s">
        <v>21</v>
      </c>
      <c r="BA46" s="2220" t="s">
        <v>21</v>
      </c>
      <c r="BB46" s="2220" t="s">
        <v>21</v>
      </c>
      <c r="BC46" s="2220">
        <v>361966</v>
      </c>
      <c r="BD46" s="2220">
        <v>361966</v>
      </c>
      <c r="BE46" s="2220" t="s">
        <v>21</v>
      </c>
      <c r="BF46" s="2220" t="s">
        <v>21</v>
      </c>
      <c r="BG46" s="2220" t="s">
        <v>21</v>
      </c>
      <c r="BH46" s="2220" t="s">
        <v>21</v>
      </c>
      <c r="BI46" s="205" t="s">
        <v>21</v>
      </c>
      <c r="BJ46" s="1348">
        <v>42005</v>
      </c>
      <c r="BK46" s="622">
        <v>42005</v>
      </c>
      <c r="BL46" s="1376"/>
      <c r="BM46" s="1374">
        <v>42005</v>
      </c>
      <c r="BN46" s="440"/>
      <c r="BO46" s="75">
        <v>3979</v>
      </c>
      <c r="BP46" s="2220">
        <v>3979</v>
      </c>
      <c r="BQ46" s="2220">
        <v>3893</v>
      </c>
      <c r="BR46" s="2220" t="s">
        <v>21</v>
      </c>
      <c r="BS46" s="2220">
        <v>86</v>
      </c>
      <c r="BT46" s="2220" t="s">
        <v>22</v>
      </c>
      <c r="BU46" s="2220" t="s">
        <v>21</v>
      </c>
      <c r="BV46" s="2220">
        <v>86</v>
      </c>
      <c r="BW46" s="2220" t="s">
        <v>21</v>
      </c>
      <c r="BX46" s="2220" t="s">
        <v>21</v>
      </c>
      <c r="BY46" s="2220" t="s">
        <v>21</v>
      </c>
      <c r="BZ46" s="2220" t="s">
        <v>21</v>
      </c>
      <c r="CA46" s="2220" t="s">
        <v>21</v>
      </c>
      <c r="CB46" s="2220" t="s">
        <v>21</v>
      </c>
      <c r="CC46" s="2220" t="s">
        <v>21</v>
      </c>
      <c r="CD46" s="205" t="s">
        <v>21</v>
      </c>
      <c r="CE46" s="1348">
        <v>42005</v>
      </c>
      <c r="CF46" s="622">
        <v>42005</v>
      </c>
    </row>
    <row r="47" spans="1:85" ht="15" customHeight="1">
      <c r="A47" s="1376"/>
      <c r="B47" s="1374">
        <v>42370</v>
      </c>
      <c r="C47" s="440"/>
      <c r="D47" s="75" t="s">
        <v>21</v>
      </c>
      <c r="E47" s="2220">
        <v>14321723</v>
      </c>
      <c r="F47" s="2220">
        <v>4034008</v>
      </c>
      <c r="G47" s="2220">
        <v>2048193</v>
      </c>
      <c r="H47" s="2220">
        <v>8239522</v>
      </c>
      <c r="I47" s="2220">
        <v>899355</v>
      </c>
      <c r="J47" s="2220">
        <v>6991548</v>
      </c>
      <c r="K47" s="2220">
        <v>348618</v>
      </c>
      <c r="L47" s="2220" t="s">
        <v>22</v>
      </c>
      <c r="M47" s="2220">
        <v>59831</v>
      </c>
      <c r="N47" s="2220">
        <v>19201</v>
      </c>
      <c r="O47" s="2220">
        <v>36782</v>
      </c>
      <c r="P47" s="2220">
        <v>3848</v>
      </c>
      <c r="Q47" s="2220" t="s">
        <v>21</v>
      </c>
      <c r="R47" s="2220">
        <v>494</v>
      </c>
      <c r="S47" s="205">
        <v>3354</v>
      </c>
      <c r="T47" s="1348">
        <v>42370</v>
      </c>
      <c r="U47" s="622">
        <v>42370</v>
      </c>
      <c r="V47" s="1376"/>
      <c r="W47" s="1374">
        <v>42370</v>
      </c>
      <c r="X47" s="440"/>
      <c r="Y47" s="75" t="s">
        <v>22</v>
      </c>
      <c r="Z47" s="2220">
        <v>31907</v>
      </c>
      <c r="AA47" s="2220">
        <v>15042</v>
      </c>
      <c r="AB47" s="2220">
        <v>10187</v>
      </c>
      <c r="AC47" s="2220">
        <v>6678</v>
      </c>
      <c r="AD47" s="2220" t="s">
        <v>21</v>
      </c>
      <c r="AE47" s="2220">
        <v>5395</v>
      </c>
      <c r="AF47" s="2220">
        <v>1283</v>
      </c>
      <c r="AG47" s="2220" t="s">
        <v>22</v>
      </c>
      <c r="AH47" s="2220">
        <v>450592</v>
      </c>
      <c r="AI47" s="2220">
        <v>11387</v>
      </c>
      <c r="AJ47" s="2220">
        <v>122127</v>
      </c>
      <c r="AK47" s="2220">
        <v>317078</v>
      </c>
      <c r="AL47" s="2220">
        <v>260632</v>
      </c>
      <c r="AM47" s="2220">
        <v>56424</v>
      </c>
      <c r="AN47" s="205">
        <v>22</v>
      </c>
      <c r="AO47" s="1348">
        <v>42370</v>
      </c>
      <c r="AP47" s="622">
        <v>42370</v>
      </c>
      <c r="AQ47" s="1376"/>
      <c r="AR47" s="1374">
        <v>42370</v>
      </c>
      <c r="AS47" s="440"/>
      <c r="AT47" s="75" t="s">
        <v>22</v>
      </c>
      <c r="AU47" s="2220">
        <v>1133385</v>
      </c>
      <c r="AV47" s="2220">
        <v>602720</v>
      </c>
      <c r="AW47" s="2220">
        <v>530665</v>
      </c>
      <c r="AX47" s="2220" t="s">
        <v>21</v>
      </c>
      <c r="AY47" s="2220" t="s">
        <v>21</v>
      </c>
      <c r="AZ47" s="2220" t="s">
        <v>21</v>
      </c>
      <c r="BA47" s="2220" t="s">
        <v>21</v>
      </c>
      <c r="BB47" s="2220" t="s">
        <v>21</v>
      </c>
      <c r="BC47" s="2220">
        <v>389239</v>
      </c>
      <c r="BD47" s="2220">
        <v>389239</v>
      </c>
      <c r="BE47" s="2220" t="s">
        <v>21</v>
      </c>
      <c r="BF47" s="2220" t="s">
        <v>21</v>
      </c>
      <c r="BG47" s="2220" t="s">
        <v>21</v>
      </c>
      <c r="BH47" s="2220" t="s">
        <v>21</v>
      </c>
      <c r="BI47" s="205" t="s">
        <v>21</v>
      </c>
      <c r="BJ47" s="1348">
        <v>42370</v>
      </c>
      <c r="BK47" s="622">
        <v>42370</v>
      </c>
      <c r="BL47" s="1376"/>
      <c r="BM47" s="1374">
        <v>42370</v>
      </c>
      <c r="BN47" s="440"/>
      <c r="BO47" s="75">
        <v>4935</v>
      </c>
      <c r="BP47" s="2220">
        <v>4935</v>
      </c>
      <c r="BQ47" s="2220">
        <v>4849</v>
      </c>
      <c r="BR47" s="2220" t="s">
        <v>21</v>
      </c>
      <c r="BS47" s="2220">
        <v>86</v>
      </c>
      <c r="BT47" s="2220" t="s">
        <v>22</v>
      </c>
      <c r="BU47" s="2220" t="s">
        <v>21</v>
      </c>
      <c r="BV47" s="2220">
        <v>86</v>
      </c>
      <c r="BW47" s="2220" t="s">
        <v>21</v>
      </c>
      <c r="BX47" s="2220" t="s">
        <v>21</v>
      </c>
      <c r="BY47" s="2220" t="s">
        <v>21</v>
      </c>
      <c r="BZ47" s="2220" t="s">
        <v>21</v>
      </c>
      <c r="CA47" s="2220" t="s">
        <v>21</v>
      </c>
      <c r="CB47" s="2220" t="s">
        <v>21</v>
      </c>
      <c r="CC47" s="2220" t="s">
        <v>21</v>
      </c>
      <c r="CD47" s="205" t="s">
        <v>21</v>
      </c>
      <c r="CE47" s="1348">
        <v>42370</v>
      </c>
      <c r="CF47" s="622">
        <v>42370</v>
      </c>
    </row>
    <row r="48" spans="1:85" ht="7.5" customHeight="1">
      <c r="A48" s="1376"/>
      <c r="B48" s="1215"/>
      <c r="C48" s="440"/>
      <c r="D48" s="941"/>
      <c r="E48" s="623"/>
      <c r="F48" s="623"/>
      <c r="G48" s="623"/>
      <c r="H48" s="623"/>
      <c r="I48" s="623"/>
      <c r="J48" s="623"/>
      <c r="K48" s="623"/>
      <c r="L48" s="623"/>
      <c r="M48" s="623"/>
      <c r="N48" s="623"/>
      <c r="O48" s="623"/>
      <c r="P48" s="623"/>
      <c r="Q48" s="623"/>
      <c r="R48" s="623"/>
      <c r="S48" s="624"/>
      <c r="T48" s="1349"/>
      <c r="U48" s="486"/>
      <c r="V48" s="1376"/>
      <c r="W48" s="1215"/>
      <c r="X48" s="440"/>
      <c r="Y48" s="941"/>
      <c r="Z48" s="623"/>
      <c r="AA48" s="623"/>
      <c r="AB48" s="623"/>
      <c r="AC48" s="623"/>
      <c r="AD48" s="623"/>
      <c r="AE48" s="623"/>
      <c r="AF48" s="623"/>
      <c r="AG48" s="623"/>
      <c r="AH48" s="623"/>
      <c r="AI48" s="623"/>
      <c r="AJ48" s="623"/>
      <c r="AK48" s="623"/>
      <c r="AL48" s="623"/>
      <c r="AM48" s="623"/>
      <c r="AN48" s="624"/>
      <c r="AO48" s="1349"/>
      <c r="AP48" s="486"/>
      <c r="AQ48" s="1376"/>
      <c r="AR48" s="1215"/>
      <c r="AS48" s="440"/>
      <c r="AT48" s="941"/>
      <c r="AU48" s="623"/>
      <c r="AV48" s="623"/>
      <c r="AW48" s="623"/>
      <c r="AX48" s="623"/>
      <c r="AY48" s="623"/>
      <c r="AZ48" s="623"/>
      <c r="BA48" s="623"/>
      <c r="BB48" s="623"/>
      <c r="BC48" s="623"/>
      <c r="BD48" s="623"/>
      <c r="BE48" s="623"/>
      <c r="BF48" s="623"/>
      <c r="BG48" s="623"/>
      <c r="BH48" s="623"/>
      <c r="BI48" s="624"/>
      <c r="BJ48" s="1349"/>
      <c r="BK48" s="486"/>
      <c r="BL48" s="1376"/>
      <c r="BM48" s="1215"/>
      <c r="BN48" s="440"/>
      <c r="BO48" s="941"/>
      <c r="BP48" s="623"/>
      <c r="BQ48" s="623"/>
      <c r="BR48" s="623"/>
      <c r="BS48" s="623"/>
      <c r="BT48" s="623"/>
      <c r="BU48" s="623"/>
      <c r="BV48" s="623"/>
      <c r="BW48" s="623"/>
      <c r="BX48" s="623"/>
      <c r="BY48" s="623"/>
      <c r="BZ48" s="623"/>
      <c r="CA48" s="623"/>
      <c r="CB48" s="623"/>
      <c r="CC48" s="623"/>
      <c r="CD48" s="624"/>
      <c r="CE48" s="1349"/>
      <c r="CF48" s="486"/>
    </row>
    <row r="49" spans="1:84" ht="15" customHeight="1">
      <c r="A49" s="1378">
        <v>41730</v>
      </c>
      <c r="B49" s="1035">
        <v>41730</v>
      </c>
      <c r="C49" s="1406">
        <v>41730</v>
      </c>
      <c r="D49" s="82" t="s">
        <v>21</v>
      </c>
      <c r="E49" s="2221">
        <v>14332905</v>
      </c>
      <c r="F49" s="2221">
        <v>4134866</v>
      </c>
      <c r="G49" s="2221">
        <v>2168121</v>
      </c>
      <c r="H49" s="2221">
        <v>8029918</v>
      </c>
      <c r="I49" s="2221">
        <v>927465</v>
      </c>
      <c r="J49" s="2221">
        <v>6798119</v>
      </c>
      <c r="K49" s="2221">
        <v>304334</v>
      </c>
      <c r="L49" s="2221" t="s">
        <v>22</v>
      </c>
      <c r="M49" s="2221">
        <v>65491</v>
      </c>
      <c r="N49" s="2221">
        <v>13905</v>
      </c>
      <c r="O49" s="2221">
        <v>50591</v>
      </c>
      <c r="P49" s="2221">
        <v>995</v>
      </c>
      <c r="Q49" s="2221" t="s">
        <v>21</v>
      </c>
      <c r="R49" s="2221">
        <v>884</v>
      </c>
      <c r="S49" s="208">
        <v>111</v>
      </c>
      <c r="T49" s="1350">
        <v>41730</v>
      </c>
      <c r="U49" s="626">
        <v>41730</v>
      </c>
      <c r="V49" s="1378">
        <v>41730</v>
      </c>
      <c r="W49" s="1035">
        <v>41730</v>
      </c>
      <c r="X49" s="1406">
        <v>41730</v>
      </c>
      <c r="Y49" s="82" t="s">
        <v>22</v>
      </c>
      <c r="Z49" s="2221">
        <v>114319</v>
      </c>
      <c r="AA49" s="2221">
        <v>30164</v>
      </c>
      <c r="AB49" s="2221">
        <v>77173</v>
      </c>
      <c r="AC49" s="2221">
        <v>6982</v>
      </c>
      <c r="AD49" s="2221" t="s">
        <v>21</v>
      </c>
      <c r="AE49" s="2221">
        <v>5817</v>
      </c>
      <c r="AF49" s="2221">
        <v>1165</v>
      </c>
      <c r="AG49" s="2221" t="s">
        <v>22</v>
      </c>
      <c r="AH49" s="2221">
        <v>434938</v>
      </c>
      <c r="AI49" s="2221">
        <v>13630</v>
      </c>
      <c r="AJ49" s="2221">
        <v>98916</v>
      </c>
      <c r="AK49" s="2221">
        <v>322392</v>
      </c>
      <c r="AL49" s="2221">
        <v>282114</v>
      </c>
      <c r="AM49" s="2221">
        <v>40271</v>
      </c>
      <c r="AN49" s="208">
        <v>7</v>
      </c>
      <c r="AO49" s="1350">
        <v>41730</v>
      </c>
      <c r="AP49" s="626">
        <v>41730</v>
      </c>
      <c r="AQ49" s="1378">
        <v>41730</v>
      </c>
      <c r="AR49" s="1035">
        <v>41730</v>
      </c>
      <c r="AS49" s="1406">
        <v>41730</v>
      </c>
      <c r="AT49" s="82" t="s">
        <v>22</v>
      </c>
      <c r="AU49" s="2221">
        <v>1282596</v>
      </c>
      <c r="AV49" s="2221">
        <v>693592</v>
      </c>
      <c r="AW49" s="2221">
        <v>589004</v>
      </c>
      <c r="AX49" s="2221" t="s">
        <v>21</v>
      </c>
      <c r="AY49" s="2221" t="s">
        <v>21</v>
      </c>
      <c r="AZ49" s="2221" t="s">
        <v>21</v>
      </c>
      <c r="BA49" s="2221" t="s">
        <v>21</v>
      </c>
      <c r="BB49" s="2221" t="s">
        <v>21</v>
      </c>
      <c r="BC49" s="2221">
        <v>389599</v>
      </c>
      <c r="BD49" s="2221">
        <v>389599</v>
      </c>
      <c r="BE49" s="2221" t="s">
        <v>21</v>
      </c>
      <c r="BF49" s="2221" t="s">
        <v>21</v>
      </c>
      <c r="BG49" s="2221" t="s">
        <v>21</v>
      </c>
      <c r="BH49" s="2221" t="s">
        <v>21</v>
      </c>
      <c r="BI49" s="208" t="s">
        <v>21</v>
      </c>
      <c r="BJ49" s="1350">
        <v>41730</v>
      </c>
      <c r="BK49" s="626">
        <v>41730</v>
      </c>
      <c r="BL49" s="1378">
        <v>41730</v>
      </c>
      <c r="BM49" s="1035">
        <v>41730</v>
      </c>
      <c r="BN49" s="1406">
        <v>41730</v>
      </c>
      <c r="BO49" s="82">
        <v>72</v>
      </c>
      <c r="BP49" s="2221">
        <v>72</v>
      </c>
      <c r="BQ49" s="2221" t="s">
        <v>21</v>
      </c>
      <c r="BR49" s="2221" t="s">
        <v>21</v>
      </c>
      <c r="BS49" s="2221">
        <v>72</v>
      </c>
      <c r="BT49" s="2221" t="s">
        <v>22</v>
      </c>
      <c r="BU49" s="2221" t="s">
        <v>21</v>
      </c>
      <c r="BV49" s="2221">
        <v>72</v>
      </c>
      <c r="BW49" s="2221" t="s">
        <v>21</v>
      </c>
      <c r="BX49" s="2221" t="s">
        <v>21</v>
      </c>
      <c r="BY49" s="2221" t="s">
        <v>21</v>
      </c>
      <c r="BZ49" s="2221" t="s">
        <v>21</v>
      </c>
      <c r="CA49" s="2221" t="s">
        <v>21</v>
      </c>
      <c r="CB49" s="2221" t="s">
        <v>21</v>
      </c>
      <c r="CC49" s="2221" t="s">
        <v>21</v>
      </c>
      <c r="CD49" s="208" t="s">
        <v>21</v>
      </c>
      <c r="CE49" s="1350">
        <v>41730</v>
      </c>
      <c r="CF49" s="626">
        <v>41730</v>
      </c>
    </row>
    <row r="50" spans="1:84" ht="15" customHeight="1">
      <c r="A50" s="1380"/>
      <c r="B50" s="1035">
        <v>42095</v>
      </c>
      <c r="C50" s="377"/>
      <c r="D50" s="82" t="s">
        <v>21</v>
      </c>
      <c r="E50" s="2221">
        <v>14331401</v>
      </c>
      <c r="F50" s="2221">
        <v>4080992</v>
      </c>
      <c r="G50" s="2221">
        <v>2052785</v>
      </c>
      <c r="H50" s="2221">
        <v>8197625</v>
      </c>
      <c r="I50" s="2221">
        <v>879881</v>
      </c>
      <c r="J50" s="2221">
        <v>7003395</v>
      </c>
      <c r="K50" s="2221">
        <v>314349</v>
      </c>
      <c r="L50" s="2221" t="s">
        <v>22</v>
      </c>
      <c r="M50" s="2221">
        <v>47349</v>
      </c>
      <c r="N50" s="2221">
        <v>14424</v>
      </c>
      <c r="O50" s="2221">
        <v>32294</v>
      </c>
      <c r="P50" s="2221">
        <v>631</v>
      </c>
      <c r="Q50" s="2221" t="s">
        <v>21</v>
      </c>
      <c r="R50" s="2221">
        <v>522</v>
      </c>
      <c r="S50" s="208">
        <v>109</v>
      </c>
      <c r="T50" s="1350">
        <v>42095</v>
      </c>
      <c r="U50" s="626">
        <v>42095</v>
      </c>
      <c r="V50" s="1380"/>
      <c r="W50" s="1035">
        <v>42095</v>
      </c>
      <c r="X50" s="377"/>
      <c r="Y50" s="82" t="s">
        <v>22</v>
      </c>
      <c r="Z50" s="2221">
        <v>51353</v>
      </c>
      <c r="AA50" s="2221">
        <v>20423</v>
      </c>
      <c r="AB50" s="2221">
        <v>22187</v>
      </c>
      <c r="AC50" s="2221">
        <v>8743</v>
      </c>
      <c r="AD50" s="2221" t="s">
        <v>21</v>
      </c>
      <c r="AE50" s="2221">
        <v>5541</v>
      </c>
      <c r="AF50" s="2221">
        <v>3202</v>
      </c>
      <c r="AG50" s="2221" t="s">
        <v>22</v>
      </c>
      <c r="AH50" s="2221">
        <v>455980</v>
      </c>
      <c r="AI50" s="2221">
        <v>10005</v>
      </c>
      <c r="AJ50" s="2221">
        <v>131221</v>
      </c>
      <c r="AK50" s="2221">
        <v>314754</v>
      </c>
      <c r="AL50" s="2221">
        <v>251576</v>
      </c>
      <c r="AM50" s="2221">
        <v>63159</v>
      </c>
      <c r="AN50" s="208">
        <v>19</v>
      </c>
      <c r="AO50" s="1350">
        <v>42095</v>
      </c>
      <c r="AP50" s="626">
        <v>42095</v>
      </c>
      <c r="AQ50" s="1380"/>
      <c r="AR50" s="1035">
        <v>42095</v>
      </c>
      <c r="AS50" s="377"/>
      <c r="AT50" s="604" t="s">
        <v>22</v>
      </c>
      <c r="AU50" s="2221">
        <v>1196814</v>
      </c>
      <c r="AV50" s="2221">
        <v>709007</v>
      </c>
      <c r="AW50" s="2221">
        <v>487807</v>
      </c>
      <c r="AX50" s="2221" t="s">
        <v>21</v>
      </c>
      <c r="AY50" s="2221" t="s">
        <v>21</v>
      </c>
      <c r="AZ50" s="2221" t="s">
        <v>21</v>
      </c>
      <c r="BA50" s="2221" t="s">
        <v>21</v>
      </c>
      <c r="BB50" s="2221" t="s">
        <v>21</v>
      </c>
      <c r="BC50" s="2221">
        <v>406972</v>
      </c>
      <c r="BD50" s="2221">
        <v>406972</v>
      </c>
      <c r="BE50" s="2221" t="s">
        <v>21</v>
      </c>
      <c r="BF50" s="2221" t="s">
        <v>21</v>
      </c>
      <c r="BG50" s="2221" t="s">
        <v>21</v>
      </c>
      <c r="BH50" s="2221" t="s">
        <v>21</v>
      </c>
      <c r="BI50" s="208" t="s">
        <v>21</v>
      </c>
      <c r="BJ50" s="1350">
        <v>42095</v>
      </c>
      <c r="BK50" s="626">
        <v>42095</v>
      </c>
      <c r="BL50" s="1380"/>
      <c r="BM50" s="1035">
        <v>42095</v>
      </c>
      <c r="BN50" s="377"/>
      <c r="BO50" s="82">
        <v>5676</v>
      </c>
      <c r="BP50" s="2221">
        <v>5676</v>
      </c>
      <c r="BQ50" s="2221">
        <v>5588</v>
      </c>
      <c r="BR50" s="2221" t="s">
        <v>21</v>
      </c>
      <c r="BS50" s="2221">
        <v>88</v>
      </c>
      <c r="BT50" s="2221" t="s">
        <v>22</v>
      </c>
      <c r="BU50" s="2221" t="s">
        <v>21</v>
      </c>
      <c r="BV50" s="2221">
        <v>88</v>
      </c>
      <c r="BW50" s="2221" t="s">
        <v>21</v>
      </c>
      <c r="BX50" s="2221" t="s">
        <v>21</v>
      </c>
      <c r="BY50" s="2221" t="s">
        <v>21</v>
      </c>
      <c r="BZ50" s="2221" t="s">
        <v>21</v>
      </c>
      <c r="CA50" s="2221" t="s">
        <v>21</v>
      </c>
      <c r="CB50" s="2221" t="s">
        <v>21</v>
      </c>
      <c r="CC50" s="2221" t="s">
        <v>21</v>
      </c>
      <c r="CD50" s="208" t="s">
        <v>21</v>
      </c>
      <c r="CE50" s="1350">
        <v>42095</v>
      </c>
      <c r="CF50" s="626">
        <v>42095</v>
      </c>
    </row>
    <row r="51" spans="1:84" ht="7.5" customHeight="1">
      <c r="A51" s="1380"/>
      <c r="B51" s="1039"/>
      <c r="C51" s="377"/>
      <c r="D51" s="82"/>
      <c r="E51" s="2221"/>
      <c r="F51" s="2221"/>
      <c r="G51" s="2221"/>
      <c r="H51" s="2221"/>
      <c r="I51" s="2221"/>
      <c r="J51" s="2221"/>
      <c r="K51" s="2221"/>
      <c r="L51" s="2221"/>
      <c r="M51" s="2221"/>
      <c r="N51" s="2221"/>
      <c r="O51" s="2221"/>
      <c r="P51" s="2221"/>
      <c r="Q51" s="2221"/>
      <c r="R51" s="2221"/>
      <c r="S51" s="208"/>
      <c r="T51" s="1349"/>
      <c r="U51" s="486"/>
      <c r="V51" s="1380"/>
      <c r="W51" s="1039"/>
      <c r="X51" s="377"/>
      <c r="Y51" s="82"/>
      <c r="Z51" s="2221"/>
      <c r="AA51" s="2221"/>
      <c r="AB51" s="2221"/>
      <c r="AC51" s="2221"/>
      <c r="AD51" s="2221"/>
      <c r="AE51" s="2221"/>
      <c r="AF51" s="2221"/>
      <c r="AG51" s="2221"/>
      <c r="AH51" s="2221"/>
      <c r="AI51" s="2221"/>
      <c r="AJ51" s="2221"/>
      <c r="AK51" s="2221"/>
      <c r="AL51" s="2221"/>
      <c r="AM51" s="2221"/>
      <c r="AN51" s="208"/>
      <c r="AO51" s="1349"/>
      <c r="AP51" s="486"/>
      <c r="AQ51" s="1380"/>
      <c r="AR51" s="1039"/>
      <c r="AS51" s="377"/>
      <c r="AT51" s="604"/>
      <c r="AU51" s="2221"/>
      <c r="AV51" s="2221"/>
      <c r="AW51" s="2221"/>
      <c r="AX51" s="2221"/>
      <c r="AY51" s="2221"/>
      <c r="AZ51" s="2221"/>
      <c r="BA51" s="2221"/>
      <c r="BB51" s="2221"/>
      <c r="BC51" s="2221"/>
      <c r="BD51" s="2221"/>
      <c r="BE51" s="2221"/>
      <c r="BF51" s="2221"/>
      <c r="BG51" s="2221"/>
      <c r="BH51" s="2221"/>
      <c r="BI51" s="208"/>
      <c r="BJ51" s="1349"/>
      <c r="BK51" s="486"/>
      <c r="BL51" s="1380"/>
      <c r="BM51" s="1039"/>
      <c r="BN51" s="377"/>
      <c r="BO51" s="82"/>
      <c r="BP51" s="2221"/>
      <c r="BQ51" s="2221"/>
      <c r="BR51" s="2221"/>
      <c r="BS51" s="2221"/>
      <c r="BT51" s="2221"/>
      <c r="BU51" s="2221"/>
      <c r="BV51" s="2221"/>
      <c r="BW51" s="2221"/>
      <c r="BX51" s="2221"/>
      <c r="BY51" s="2221"/>
      <c r="BZ51" s="2221"/>
      <c r="CA51" s="2221"/>
      <c r="CB51" s="2221"/>
      <c r="CC51" s="2221"/>
      <c r="CD51" s="208"/>
      <c r="CE51" s="1349"/>
      <c r="CF51" s="486"/>
    </row>
    <row r="52" spans="1:84" ht="15" customHeight="1">
      <c r="A52" s="1382" t="s">
        <v>1535</v>
      </c>
      <c r="B52" s="1041" t="s">
        <v>23</v>
      </c>
      <c r="C52" s="1383" t="s">
        <v>164</v>
      </c>
      <c r="D52" s="82" t="s">
        <v>21</v>
      </c>
      <c r="E52" s="2221">
        <v>3745439</v>
      </c>
      <c r="F52" s="2221">
        <v>1035014</v>
      </c>
      <c r="G52" s="2221">
        <v>539634</v>
      </c>
      <c r="H52" s="2221">
        <v>2170792</v>
      </c>
      <c r="I52" s="2221">
        <v>235847</v>
      </c>
      <c r="J52" s="2221">
        <v>1852162</v>
      </c>
      <c r="K52" s="2221">
        <v>82783</v>
      </c>
      <c r="L52" s="2221" t="s">
        <v>22</v>
      </c>
      <c r="M52" s="2221">
        <v>10140</v>
      </c>
      <c r="N52" s="2221">
        <v>3493</v>
      </c>
      <c r="O52" s="2221">
        <v>6472</v>
      </c>
      <c r="P52" s="2221">
        <v>175</v>
      </c>
      <c r="Q52" s="2221" t="s">
        <v>21</v>
      </c>
      <c r="R52" s="2221">
        <v>139</v>
      </c>
      <c r="S52" s="208">
        <v>36</v>
      </c>
      <c r="T52" s="1351" t="s">
        <v>25</v>
      </c>
      <c r="U52" s="630" t="s">
        <v>1536</v>
      </c>
      <c r="V52" s="1382" t="s">
        <v>1535</v>
      </c>
      <c r="W52" s="1041" t="s">
        <v>23</v>
      </c>
      <c r="X52" s="1383" t="s">
        <v>164</v>
      </c>
      <c r="Y52" s="82" t="s">
        <v>22</v>
      </c>
      <c r="Z52" s="2221">
        <v>10518</v>
      </c>
      <c r="AA52" s="2221">
        <v>4958</v>
      </c>
      <c r="AB52" s="2221">
        <v>3807</v>
      </c>
      <c r="AC52" s="2221">
        <v>1753</v>
      </c>
      <c r="AD52" s="2221" t="s">
        <v>21</v>
      </c>
      <c r="AE52" s="2221">
        <v>1461</v>
      </c>
      <c r="AF52" s="2221">
        <v>292</v>
      </c>
      <c r="AG52" s="2221" t="s">
        <v>22</v>
      </c>
      <c r="AH52" s="2221">
        <v>108886</v>
      </c>
      <c r="AI52" s="2221">
        <v>2935</v>
      </c>
      <c r="AJ52" s="2221">
        <v>31359</v>
      </c>
      <c r="AK52" s="2221">
        <v>74592</v>
      </c>
      <c r="AL52" s="2221">
        <v>60882</v>
      </c>
      <c r="AM52" s="2221">
        <v>13707</v>
      </c>
      <c r="AN52" s="208">
        <v>3</v>
      </c>
      <c r="AO52" s="1351" t="s">
        <v>25</v>
      </c>
      <c r="AP52" s="630" t="s">
        <v>1536</v>
      </c>
      <c r="AQ52" s="1382" t="s">
        <v>1535</v>
      </c>
      <c r="AR52" s="1041" t="s">
        <v>23</v>
      </c>
      <c r="AS52" s="1383" t="s">
        <v>164</v>
      </c>
      <c r="AT52" s="604" t="s">
        <v>22</v>
      </c>
      <c r="AU52" s="2221">
        <v>308833</v>
      </c>
      <c r="AV52" s="2221">
        <v>175812</v>
      </c>
      <c r="AW52" s="2221">
        <v>133021</v>
      </c>
      <c r="AX52" s="2221" t="s">
        <v>21</v>
      </c>
      <c r="AY52" s="2221" t="s">
        <v>21</v>
      </c>
      <c r="AZ52" s="2221" t="s">
        <v>21</v>
      </c>
      <c r="BA52" s="2221" t="s">
        <v>21</v>
      </c>
      <c r="BB52" s="2221" t="s">
        <v>21</v>
      </c>
      <c r="BC52" s="2221">
        <v>107387</v>
      </c>
      <c r="BD52" s="2221">
        <v>107387</v>
      </c>
      <c r="BE52" s="2221" t="s">
        <v>21</v>
      </c>
      <c r="BF52" s="2221" t="s">
        <v>21</v>
      </c>
      <c r="BG52" s="2221" t="s">
        <v>21</v>
      </c>
      <c r="BH52" s="2221" t="s">
        <v>21</v>
      </c>
      <c r="BI52" s="208" t="s">
        <v>21</v>
      </c>
      <c r="BJ52" s="1351" t="s">
        <v>25</v>
      </c>
      <c r="BK52" s="630" t="s">
        <v>1536</v>
      </c>
      <c r="BL52" s="1382" t="s">
        <v>1535</v>
      </c>
      <c r="BM52" s="1041" t="s">
        <v>23</v>
      </c>
      <c r="BN52" s="1383" t="s">
        <v>164</v>
      </c>
      <c r="BO52" s="82">
        <v>1725</v>
      </c>
      <c r="BP52" s="2221">
        <v>1725</v>
      </c>
      <c r="BQ52" s="2221">
        <v>1695</v>
      </c>
      <c r="BR52" s="2221" t="s">
        <v>21</v>
      </c>
      <c r="BS52" s="2221">
        <v>30</v>
      </c>
      <c r="BT52" s="2221" t="s">
        <v>22</v>
      </c>
      <c r="BU52" s="2221" t="s">
        <v>21</v>
      </c>
      <c r="BV52" s="2221">
        <v>30</v>
      </c>
      <c r="BW52" s="2221" t="s">
        <v>21</v>
      </c>
      <c r="BX52" s="2221" t="s">
        <v>21</v>
      </c>
      <c r="BY52" s="2221" t="s">
        <v>21</v>
      </c>
      <c r="BZ52" s="2221" t="s">
        <v>21</v>
      </c>
      <c r="CA52" s="2221" t="s">
        <v>21</v>
      </c>
      <c r="CB52" s="2221" t="s">
        <v>21</v>
      </c>
      <c r="CC52" s="2221" t="s">
        <v>21</v>
      </c>
      <c r="CD52" s="208" t="s">
        <v>21</v>
      </c>
      <c r="CE52" s="1351" t="s">
        <v>25</v>
      </c>
      <c r="CF52" s="630" t="s">
        <v>1536</v>
      </c>
    </row>
    <row r="53" spans="1:84" ht="15" customHeight="1">
      <c r="A53" s="1384" t="s">
        <v>26</v>
      </c>
      <c r="B53" s="1044" t="s">
        <v>26</v>
      </c>
      <c r="C53" s="1383" t="s">
        <v>165</v>
      </c>
      <c r="D53" s="82" t="s">
        <v>21</v>
      </c>
      <c r="E53" s="2221">
        <v>3494643</v>
      </c>
      <c r="F53" s="2221">
        <v>1033046</v>
      </c>
      <c r="G53" s="2221">
        <v>479349</v>
      </c>
      <c r="H53" s="2221">
        <v>1982248</v>
      </c>
      <c r="I53" s="2221">
        <v>229661</v>
      </c>
      <c r="J53" s="2221">
        <v>1669574</v>
      </c>
      <c r="K53" s="2221">
        <v>83013</v>
      </c>
      <c r="L53" s="2221" t="s">
        <v>22</v>
      </c>
      <c r="M53" s="2221">
        <v>17472</v>
      </c>
      <c r="N53" s="2221">
        <v>434</v>
      </c>
      <c r="O53" s="2221">
        <v>16064</v>
      </c>
      <c r="P53" s="2221">
        <v>974</v>
      </c>
      <c r="Q53" s="2221" t="s">
        <v>21</v>
      </c>
      <c r="R53" s="2221">
        <v>137</v>
      </c>
      <c r="S53" s="208">
        <v>837</v>
      </c>
      <c r="T53" s="1351" t="s">
        <v>27</v>
      </c>
      <c r="U53" s="630" t="s">
        <v>26</v>
      </c>
      <c r="V53" s="1384" t="s">
        <v>26</v>
      </c>
      <c r="W53" s="1044" t="s">
        <v>26</v>
      </c>
      <c r="X53" s="1383" t="s">
        <v>165</v>
      </c>
      <c r="Y53" s="82" t="s">
        <v>22</v>
      </c>
      <c r="Z53" s="2221">
        <v>6635</v>
      </c>
      <c r="AA53" s="2221">
        <v>2292</v>
      </c>
      <c r="AB53" s="2221">
        <v>2467</v>
      </c>
      <c r="AC53" s="2221">
        <v>1876</v>
      </c>
      <c r="AD53" s="2221" t="s">
        <v>21</v>
      </c>
      <c r="AE53" s="2221">
        <v>1500</v>
      </c>
      <c r="AF53" s="2221">
        <v>376</v>
      </c>
      <c r="AG53" s="2221" t="s">
        <v>22</v>
      </c>
      <c r="AH53" s="2221">
        <v>127385</v>
      </c>
      <c r="AI53" s="2221">
        <v>2123</v>
      </c>
      <c r="AJ53" s="2221">
        <v>33417</v>
      </c>
      <c r="AK53" s="2221">
        <v>91845</v>
      </c>
      <c r="AL53" s="2221">
        <v>73004</v>
      </c>
      <c r="AM53" s="2221">
        <v>18832</v>
      </c>
      <c r="AN53" s="208">
        <v>9</v>
      </c>
      <c r="AO53" s="1351" t="s">
        <v>27</v>
      </c>
      <c r="AP53" s="630" t="s">
        <v>26</v>
      </c>
      <c r="AQ53" s="1384" t="s">
        <v>26</v>
      </c>
      <c r="AR53" s="1044" t="s">
        <v>26</v>
      </c>
      <c r="AS53" s="1383" t="s">
        <v>165</v>
      </c>
      <c r="AT53" s="604" t="s">
        <v>22</v>
      </c>
      <c r="AU53" s="2221">
        <v>283996</v>
      </c>
      <c r="AV53" s="2221">
        <v>177628</v>
      </c>
      <c r="AW53" s="2221">
        <v>106368</v>
      </c>
      <c r="AX53" s="2221" t="s">
        <v>21</v>
      </c>
      <c r="AY53" s="2221" t="s">
        <v>21</v>
      </c>
      <c r="AZ53" s="2221" t="s">
        <v>21</v>
      </c>
      <c r="BA53" s="2221" t="s">
        <v>21</v>
      </c>
      <c r="BB53" s="2221" t="s">
        <v>21</v>
      </c>
      <c r="BC53" s="2221">
        <v>102948</v>
      </c>
      <c r="BD53" s="2221">
        <v>102948</v>
      </c>
      <c r="BE53" s="2221" t="s">
        <v>21</v>
      </c>
      <c r="BF53" s="2221" t="s">
        <v>21</v>
      </c>
      <c r="BG53" s="2221" t="s">
        <v>21</v>
      </c>
      <c r="BH53" s="2221" t="s">
        <v>21</v>
      </c>
      <c r="BI53" s="208" t="s">
        <v>21</v>
      </c>
      <c r="BJ53" s="1351" t="s">
        <v>27</v>
      </c>
      <c r="BK53" s="630" t="s">
        <v>26</v>
      </c>
      <c r="BL53" s="1384" t="s">
        <v>26</v>
      </c>
      <c r="BM53" s="1044" t="s">
        <v>26</v>
      </c>
      <c r="BN53" s="1383" t="s">
        <v>165</v>
      </c>
      <c r="BO53" s="82">
        <v>1163</v>
      </c>
      <c r="BP53" s="2221">
        <v>1163</v>
      </c>
      <c r="BQ53" s="2221">
        <v>1146</v>
      </c>
      <c r="BR53" s="2221" t="s">
        <v>21</v>
      </c>
      <c r="BS53" s="2221">
        <v>17</v>
      </c>
      <c r="BT53" s="2221" t="s">
        <v>22</v>
      </c>
      <c r="BU53" s="2221" t="s">
        <v>21</v>
      </c>
      <c r="BV53" s="2221">
        <v>17</v>
      </c>
      <c r="BW53" s="2221" t="s">
        <v>21</v>
      </c>
      <c r="BX53" s="2221" t="s">
        <v>21</v>
      </c>
      <c r="BY53" s="2221" t="s">
        <v>21</v>
      </c>
      <c r="BZ53" s="2221" t="s">
        <v>21</v>
      </c>
      <c r="CA53" s="2221" t="s">
        <v>21</v>
      </c>
      <c r="CB53" s="2221" t="s">
        <v>21</v>
      </c>
      <c r="CC53" s="2221" t="s">
        <v>21</v>
      </c>
      <c r="CD53" s="208" t="s">
        <v>21</v>
      </c>
      <c r="CE53" s="1351" t="s">
        <v>27</v>
      </c>
      <c r="CF53" s="630" t="s">
        <v>26</v>
      </c>
    </row>
    <row r="54" spans="1:84" ht="15" customHeight="1">
      <c r="A54" s="1384" t="s">
        <v>26</v>
      </c>
      <c r="B54" s="1044" t="s">
        <v>26</v>
      </c>
      <c r="C54" s="1383" t="s">
        <v>166</v>
      </c>
      <c r="D54" s="82" t="s">
        <v>21</v>
      </c>
      <c r="E54" s="2221">
        <v>3688469</v>
      </c>
      <c r="F54" s="2221">
        <v>1064964</v>
      </c>
      <c r="G54" s="2221">
        <v>573380</v>
      </c>
      <c r="H54" s="2221">
        <v>2050126</v>
      </c>
      <c r="I54" s="2221">
        <v>220626</v>
      </c>
      <c r="J54" s="2221">
        <v>1738593</v>
      </c>
      <c r="K54" s="2221">
        <v>90907</v>
      </c>
      <c r="L54" s="2221" t="s">
        <v>22</v>
      </c>
      <c r="M54" s="2221">
        <v>15076</v>
      </c>
      <c r="N54" s="2221">
        <v>3270</v>
      </c>
      <c r="O54" s="2221">
        <v>9278</v>
      </c>
      <c r="P54" s="2221">
        <v>2528</v>
      </c>
      <c r="Q54" s="2221" t="s">
        <v>21</v>
      </c>
      <c r="R54" s="2221">
        <v>80</v>
      </c>
      <c r="S54" s="208">
        <v>2448</v>
      </c>
      <c r="T54" s="1351" t="s">
        <v>28</v>
      </c>
      <c r="U54" s="630" t="s">
        <v>26</v>
      </c>
      <c r="V54" s="1384" t="s">
        <v>26</v>
      </c>
      <c r="W54" s="1044" t="s">
        <v>26</v>
      </c>
      <c r="X54" s="1383" t="s">
        <v>166</v>
      </c>
      <c r="Y54" s="82" t="s">
        <v>22</v>
      </c>
      <c r="Z54" s="2221">
        <v>10164</v>
      </c>
      <c r="AA54" s="2221">
        <v>5733</v>
      </c>
      <c r="AB54" s="2221">
        <v>3074</v>
      </c>
      <c r="AC54" s="2221">
        <v>1357</v>
      </c>
      <c r="AD54" s="2221" t="s">
        <v>21</v>
      </c>
      <c r="AE54" s="2221">
        <v>1057</v>
      </c>
      <c r="AF54" s="2221">
        <v>300</v>
      </c>
      <c r="AG54" s="2221" t="s">
        <v>22</v>
      </c>
      <c r="AH54" s="2221">
        <v>119656</v>
      </c>
      <c r="AI54" s="2221">
        <v>2938</v>
      </c>
      <c r="AJ54" s="2221">
        <v>30401</v>
      </c>
      <c r="AK54" s="2221">
        <v>86317</v>
      </c>
      <c r="AL54" s="2221">
        <v>71064</v>
      </c>
      <c r="AM54" s="2221">
        <v>15246</v>
      </c>
      <c r="AN54" s="208">
        <v>7</v>
      </c>
      <c r="AO54" s="1351" t="s">
        <v>28</v>
      </c>
      <c r="AP54" s="630" t="s">
        <v>26</v>
      </c>
      <c r="AQ54" s="1384" t="s">
        <v>26</v>
      </c>
      <c r="AR54" s="1044" t="s">
        <v>26</v>
      </c>
      <c r="AS54" s="1383" t="s">
        <v>166</v>
      </c>
      <c r="AT54" s="604" t="s">
        <v>22</v>
      </c>
      <c r="AU54" s="2221">
        <v>347506</v>
      </c>
      <c r="AV54" s="2221">
        <v>167390</v>
      </c>
      <c r="AW54" s="2221">
        <v>180116</v>
      </c>
      <c r="AX54" s="2221" t="s">
        <v>21</v>
      </c>
      <c r="AY54" s="2221" t="s">
        <v>21</v>
      </c>
      <c r="AZ54" s="2221" t="s">
        <v>21</v>
      </c>
      <c r="BA54" s="2221" t="s">
        <v>21</v>
      </c>
      <c r="BB54" s="2221" t="s">
        <v>21</v>
      </c>
      <c r="BC54" s="2221">
        <v>93703</v>
      </c>
      <c r="BD54" s="2221">
        <v>93703</v>
      </c>
      <c r="BE54" s="2221" t="s">
        <v>21</v>
      </c>
      <c r="BF54" s="2221" t="s">
        <v>21</v>
      </c>
      <c r="BG54" s="2221" t="s">
        <v>21</v>
      </c>
      <c r="BH54" s="2221" t="s">
        <v>21</v>
      </c>
      <c r="BI54" s="208" t="s">
        <v>21</v>
      </c>
      <c r="BJ54" s="1351" t="s">
        <v>28</v>
      </c>
      <c r="BK54" s="630" t="s">
        <v>26</v>
      </c>
      <c r="BL54" s="1384" t="s">
        <v>26</v>
      </c>
      <c r="BM54" s="1044" t="s">
        <v>26</v>
      </c>
      <c r="BN54" s="1383" t="s">
        <v>166</v>
      </c>
      <c r="BO54" s="82">
        <v>1016</v>
      </c>
      <c r="BP54" s="2221">
        <v>1016</v>
      </c>
      <c r="BQ54" s="2221">
        <v>1003</v>
      </c>
      <c r="BR54" s="2221" t="s">
        <v>21</v>
      </c>
      <c r="BS54" s="2221">
        <v>13</v>
      </c>
      <c r="BT54" s="2221" t="s">
        <v>22</v>
      </c>
      <c r="BU54" s="2221" t="s">
        <v>21</v>
      </c>
      <c r="BV54" s="2221">
        <v>13</v>
      </c>
      <c r="BW54" s="2221" t="s">
        <v>21</v>
      </c>
      <c r="BX54" s="2221" t="s">
        <v>21</v>
      </c>
      <c r="BY54" s="2221" t="s">
        <v>21</v>
      </c>
      <c r="BZ54" s="2221" t="s">
        <v>21</v>
      </c>
      <c r="CA54" s="2221" t="s">
        <v>21</v>
      </c>
      <c r="CB54" s="2221" t="s">
        <v>21</v>
      </c>
      <c r="CC54" s="2221" t="s">
        <v>21</v>
      </c>
      <c r="CD54" s="208" t="s">
        <v>21</v>
      </c>
      <c r="CE54" s="1351" t="s">
        <v>28</v>
      </c>
      <c r="CF54" s="630" t="s">
        <v>26</v>
      </c>
    </row>
    <row r="55" spans="1:84" ht="15" customHeight="1">
      <c r="A55" s="1384" t="s">
        <v>26</v>
      </c>
      <c r="B55" s="1044" t="s">
        <v>26</v>
      </c>
      <c r="C55" s="1383" t="s">
        <v>167</v>
      </c>
      <c r="D55" s="82" t="s">
        <v>21</v>
      </c>
      <c r="E55" s="2221">
        <v>3393172</v>
      </c>
      <c r="F55" s="2221">
        <v>900986</v>
      </c>
      <c r="G55" s="2221">
        <v>455831</v>
      </c>
      <c r="H55" s="2221">
        <v>2036356</v>
      </c>
      <c r="I55" s="2221">
        <v>213221</v>
      </c>
      <c r="J55" s="2221">
        <v>1731220</v>
      </c>
      <c r="K55" s="2221">
        <v>91915</v>
      </c>
      <c r="L55" s="2221" t="s">
        <v>22</v>
      </c>
      <c r="M55" s="2221">
        <v>17143</v>
      </c>
      <c r="N55" s="2221">
        <v>12004</v>
      </c>
      <c r="O55" s="2221">
        <v>4968</v>
      </c>
      <c r="P55" s="2221">
        <v>171</v>
      </c>
      <c r="Q55" s="2221" t="s">
        <v>21</v>
      </c>
      <c r="R55" s="2221">
        <v>138</v>
      </c>
      <c r="S55" s="208">
        <v>33</v>
      </c>
      <c r="T55" s="1351" t="s">
        <v>29</v>
      </c>
      <c r="U55" s="630" t="s">
        <v>26</v>
      </c>
      <c r="V55" s="1384" t="s">
        <v>26</v>
      </c>
      <c r="W55" s="1044" t="s">
        <v>26</v>
      </c>
      <c r="X55" s="1383" t="s">
        <v>167</v>
      </c>
      <c r="Y55" s="82" t="s">
        <v>22</v>
      </c>
      <c r="Z55" s="2221">
        <v>4590</v>
      </c>
      <c r="AA55" s="2221">
        <v>2059</v>
      </c>
      <c r="AB55" s="2221">
        <v>839</v>
      </c>
      <c r="AC55" s="2221">
        <v>1692</v>
      </c>
      <c r="AD55" s="2221" t="s">
        <v>21</v>
      </c>
      <c r="AE55" s="2221">
        <v>1377</v>
      </c>
      <c r="AF55" s="2221">
        <v>315</v>
      </c>
      <c r="AG55" s="2221" t="s">
        <v>22</v>
      </c>
      <c r="AH55" s="2221">
        <v>94665</v>
      </c>
      <c r="AI55" s="2221">
        <v>3391</v>
      </c>
      <c r="AJ55" s="2221">
        <v>26950</v>
      </c>
      <c r="AK55" s="2221">
        <v>64324</v>
      </c>
      <c r="AL55" s="2221">
        <v>55682</v>
      </c>
      <c r="AM55" s="2221">
        <v>8639</v>
      </c>
      <c r="AN55" s="208">
        <v>3</v>
      </c>
      <c r="AO55" s="1351" t="s">
        <v>29</v>
      </c>
      <c r="AP55" s="630" t="s">
        <v>26</v>
      </c>
      <c r="AQ55" s="1384" t="s">
        <v>26</v>
      </c>
      <c r="AR55" s="1044" t="s">
        <v>26</v>
      </c>
      <c r="AS55" s="1383" t="s">
        <v>167</v>
      </c>
      <c r="AT55" s="604" t="s">
        <v>22</v>
      </c>
      <c r="AU55" s="2221">
        <v>193050</v>
      </c>
      <c r="AV55" s="2221">
        <v>81890</v>
      </c>
      <c r="AW55" s="2221">
        <v>111160</v>
      </c>
      <c r="AX55" s="2221" t="s">
        <v>21</v>
      </c>
      <c r="AY55" s="2221" t="s">
        <v>21</v>
      </c>
      <c r="AZ55" s="2221" t="s">
        <v>21</v>
      </c>
      <c r="BA55" s="2221" t="s">
        <v>21</v>
      </c>
      <c r="BB55" s="2221" t="s">
        <v>21</v>
      </c>
      <c r="BC55" s="2221">
        <v>85201</v>
      </c>
      <c r="BD55" s="2221">
        <v>85201</v>
      </c>
      <c r="BE55" s="2221" t="s">
        <v>21</v>
      </c>
      <c r="BF55" s="2221" t="s">
        <v>21</v>
      </c>
      <c r="BG55" s="2221" t="s">
        <v>21</v>
      </c>
      <c r="BH55" s="2221" t="s">
        <v>21</v>
      </c>
      <c r="BI55" s="208" t="s">
        <v>21</v>
      </c>
      <c r="BJ55" s="1351" t="s">
        <v>29</v>
      </c>
      <c r="BK55" s="630" t="s">
        <v>26</v>
      </c>
      <c r="BL55" s="1384" t="s">
        <v>26</v>
      </c>
      <c r="BM55" s="1044" t="s">
        <v>26</v>
      </c>
      <c r="BN55" s="1383" t="s">
        <v>167</v>
      </c>
      <c r="BO55" s="82">
        <v>1031</v>
      </c>
      <c r="BP55" s="2221">
        <v>1031</v>
      </c>
      <c r="BQ55" s="2221">
        <v>1005</v>
      </c>
      <c r="BR55" s="2221" t="s">
        <v>21</v>
      </c>
      <c r="BS55" s="2221">
        <v>26</v>
      </c>
      <c r="BT55" s="2221" t="s">
        <v>22</v>
      </c>
      <c r="BU55" s="2221" t="s">
        <v>21</v>
      </c>
      <c r="BV55" s="2221">
        <v>26</v>
      </c>
      <c r="BW55" s="2221" t="s">
        <v>21</v>
      </c>
      <c r="BX55" s="2221" t="s">
        <v>21</v>
      </c>
      <c r="BY55" s="2221" t="s">
        <v>21</v>
      </c>
      <c r="BZ55" s="2221" t="s">
        <v>21</v>
      </c>
      <c r="CA55" s="2221" t="s">
        <v>21</v>
      </c>
      <c r="CB55" s="2221" t="s">
        <v>21</v>
      </c>
      <c r="CC55" s="2221" t="s">
        <v>21</v>
      </c>
      <c r="CD55" s="208" t="s">
        <v>21</v>
      </c>
      <c r="CE55" s="1351" t="s">
        <v>29</v>
      </c>
      <c r="CF55" s="630" t="s">
        <v>26</v>
      </c>
    </row>
    <row r="56" spans="1:84" ht="7.5" customHeight="1">
      <c r="A56" s="998"/>
      <c r="B56" s="1047"/>
      <c r="C56" s="134"/>
      <c r="D56" s="82"/>
      <c r="E56" s="2221"/>
      <c r="F56" s="2221"/>
      <c r="G56" s="2221"/>
      <c r="H56" s="2221"/>
      <c r="I56" s="2221"/>
      <c r="J56" s="2221"/>
      <c r="K56" s="2221"/>
      <c r="L56" s="2221"/>
      <c r="M56" s="2221"/>
      <c r="N56" s="2221"/>
      <c r="O56" s="2221"/>
      <c r="P56" s="2221"/>
      <c r="Q56" s="2221"/>
      <c r="R56" s="2221"/>
      <c r="S56" s="208"/>
      <c r="T56" s="1352"/>
      <c r="U56" s="490"/>
      <c r="V56" s="998"/>
      <c r="W56" s="1047"/>
      <c r="X56" s="134"/>
      <c r="Y56" s="82"/>
      <c r="Z56" s="2221"/>
      <c r="AA56" s="2221"/>
      <c r="AB56" s="2221"/>
      <c r="AC56" s="2221"/>
      <c r="AD56" s="2221"/>
      <c r="AE56" s="2221"/>
      <c r="AF56" s="2221"/>
      <c r="AG56" s="2221"/>
      <c r="AH56" s="2221"/>
      <c r="AI56" s="2221"/>
      <c r="AJ56" s="2221"/>
      <c r="AK56" s="2221"/>
      <c r="AL56" s="2221"/>
      <c r="AM56" s="2221"/>
      <c r="AN56" s="208"/>
      <c r="AO56" s="1352"/>
      <c r="AP56" s="490"/>
      <c r="AQ56" s="998"/>
      <c r="AR56" s="1047"/>
      <c r="AS56" s="134"/>
      <c r="AT56" s="604"/>
      <c r="AU56" s="2221"/>
      <c r="AV56" s="2221"/>
      <c r="AW56" s="2221"/>
      <c r="AX56" s="2221"/>
      <c r="AY56" s="2221"/>
      <c r="AZ56" s="2221"/>
      <c r="BA56" s="2221"/>
      <c r="BB56" s="2221"/>
      <c r="BC56" s="2221"/>
      <c r="BD56" s="2221"/>
      <c r="BE56" s="2221"/>
      <c r="BF56" s="2221"/>
      <c r="BG56" s="2221"/>
      <c r="BH56" s="2221"/>
      <c r="BI56" s="208"/>
      <c r="BJ56" s="1352"/>
      <c r="BK56" s="490"/>
      <c r="BL56" s="998"/>
      <c r="BM56" s="1047"/>
      <c r="BN56" s="134"/>
      <c r="BO56" s="82"/>
      <c r="BP56" s="2221"/>
      <c r="BQ56" s="2221"/>
      <c r="BR56" s="2221"/>
      <c r="BS56" s="2221"/>
      <c r="BT56" s="2221"/>
      <c r="BU56" s="2221"/>
      <c r="BV56" s="2221"/>
      <c r="BW56" s="2221"/>
      <c r="BX56" s="2221"/>
      <c r="BY56" s="2221"/>
      <c r="BZ56" s="2221"/>
      <c r="CA56" s="2221"/>
      <c r="CB56" s="2221"/>
      <c r="CC56" s="2221"/>
      <c r="CD56" s="208"/>
      <c r="CE56" s="1352"/>
      <c r="CF56" s="490"/>
    </row>
    <row r="57" spans="1:84" ht="15" customHeight="1">
      <c r="A57" s="1384" t="s">
        <v>1535</v>
      </c>
      <c r="B57" s="1044" t="s">
        <v>23</v>
      </c>
      <c r="C57" s="1385" t="s">
        <v>168</v>
      </c>
      <c r="D57" s="82" t="s">
        <v>21</v>
      </c>
      <c r="E57" s="2221">
        <v>1334350</v>
      </c>
      <c r="F57" s="2221">
        <v>386174</v>
      </c>
      <c r="G57" s="2221">
        <v>205802</v>
      </c>
      <c r="H57" s="2221">
        <v>742374</v>
      </c>
      <c r="I57" s="2221">
        <v>80457</v>
      </c>
      <c r="J57" s="2221">
        <v>632581</v>
      </c>
      <c r="K57" s="2221">
        <v>29336</v>
      </c>
      <c r="L57" s="2221" t="s">
        <v>22</v>
      </c>
      <c r="M57" s="2221">
        <v>1256</v>
      </c>
      <c r="N57" s="2221">
        <v>1194</v>
      </c>
      <c r="O57" s="2221" t="s">
        <v>21</v>
      </c>
      <c r="P57" s="2221">
        <v>62</v>
      </c>
      <c r="Q57" s="2221" t="s">
        <v>21</v>
      </c>
      <c r="R57" s="2221">
        <v>39</v>
      </c>
      <c r="S57" s="208">
        <v>23</v>
      </c>
      <c r="T57" s="1351" t="s">
        <v>30</v>
      </c>
      <c r="U57" s="630" t="s">
        <v>1536</v>
      </c>
      <c r="V57" s="1384" t="s">
        <v>1535</v>
      </c>
      <c r="W57" s="1044" t="s">
        <v>23</v>
      </c>
      <c r="X57" s="1385" t="s">
        <v>168</v>
      </c>
      <c r="Y57" s="82" t="s">
        <v>22</v>
      </c>
      <c r="Z57" s="2221">
        <v>5187</v>
      </c>
      <c r="AA57" s="2221">
        <v>1686</v>
      </c>
      <c r="AB57" s="2221">
        <v>3009</v>
      </c>
      <c r="AC57" s="2221">
        <v>492</v>
      </c>
      <c r="AD57" s="2221" t="s">
        <v>21</v>
      </c>
      <c r="AE57" s="2221">
        <v>416</v>
      </c>
      <c r="AF57" s="2221">
        <v>76</v>
      </c>
      <c r="AG57" s="2221" t="s">
        <v>22</v>
      </c>
      <c r="AH57" s="2221">
        <v>37384</v>
      </c>
      <c r="AI57" s="2221">
        <v>1237</v>
      </c>
      <c r="AJ57" s="2221">
        <v>10319</v>
      </c>
      <c r="AK57" s="2221">
        <v>25828</v>
      </c>
      <c r="AL57" s="2221">
        <v>21114</v>
      </c>
      <c r="AM57" s="2221">
        <v>4713</v>
      </c>
      <c r="AN57" s="208">
        <v>1</v>
      </c>
      <c r="AO57" s="1351" t="s">
        <v>30</v>
      </c>
      <c r="AP57" s="630" t="s">
        <v>1536</v>
      </c>
      <c r="AQ57" s="1384" t="s">
        <v>1535</v>
      </c>
      <c r="AR57" s="1044" t="s">
        <v>23</v>
      </c>
      <c r="AS57" s="1385" t="s">
        <v>168</v>
      </c>
      <c r="AT57" s="604" t="s">
        <v>22</v>
      </c>
      <c r="AU57" s="2221">
        <v>147051</v>
      </c>
      <c r="AV57" s="2221">
        <v>79937</v>
      </c>
      <c r="AW57" s="2221">
        <v>67114</v>
      </c>
      <c r="AX57" s="2221" t="s">
        <v>21</v>
      </c>
      <c r="AY57" s="2221" t="s">
        <v>21</v>
      </c>
      <c r="AZ57" s="2221" t="s">
        <v>21</v>
      </c>
      <c r="BA57" s="2221" t="s">
        <v>21</v>
      </c>
      <c r="BB57" s="2221" t="s">
        <v>21</v>
      </c>
      <c r="BC57" s="2221">
        <v>34513</v>
      </c>
      <c r="BD57" s="2221">
        <v>34513</v>
      </c>
      <c r="BE57" s="2221" t="s">
        <v>21</v>
      </c>
      <c r="BF57" s="2221" t="s">
        <v>21</v>
      </c>
      <c r="BG57" s="2221" t="s">
        <v>21</v>
      </c>
      <c r="BH57" s="2221" t="s">
        <v>21</v>
      </c>
      <c r="BI57" s="208" t="s">
        <v>21</v>
      </c>
      <c r="BJ57" s="1351" t="s">
        <v>30</v>
      </c>
      <c r="BK57" s="630" t="s">
        <v>1536</v>
      </c>
      <c r="BL57" s="1384" t="s">
        <v>1535</v>
      </c>
      <c r="BM57" s="1044" t="s">
        <v>23</v>
      </c>
      <c r="BN57" s="1385" t="s">
        <v>168</v>
      </c>
      <c r="BO57" s="82">
        <v>622</v>
      </c>
      <c r="BP57" s="2221">
        <v>622</v>
      </c>
      <c r="BQ57" s="2221">
        <v>612</v>
      </c>
      <c r="BR57" s="2221" t="s">
        <v>21</v>
      </c>
      <c r="BS57" s="2221">
        <v>10</v>
      </c>
      <c r="BT57" s="2221" t="s">
        <v>22</v>
      </c>
      <c r="BU57" s="2221" t="s">
        <v>21</v>
      </c>
      <c r="BV57" s="2221">
        <v>10</v>
      </c>
      <c r="BW57" s="2221" t="s">
        <v>21</v>
      </c>
      <c r="BX57" s="2221" t="s">
        <v>21</v>
      </c>
      <c r="BY57" s="2221" t="s">
        <v>21</v>
      </c>
      <c r="BZ57" s="2221" t="s">
        <v>21</v>
      </c>
      <c r="CA57" s="2221" t="s">
        <v>21</v>
      </c>
      <c r="CB57" s="2221" t="s">
        <v>21</v>
      </c>
      <c r="CC57" s="2221" t="s">
        <v>21</v>
      </c>
      <c r="CD57" s="208" t="s">
        <v>21</v>
      </c>
      <c r="CE57" s="1351" t="s">
        <v>30</v>
      </c>
      <c r="CF57" s="630" t="s">
        <v>1536</v>
      </c>
    </row>
    <row r="58" spans="1:84" ht="15" customHeight="1">
      <c r="A58" s="1382" t="s">
        <v>26</v>
      </c>
      <c r="B58" s="1041" t="s">
        <v>26</v>
      </c>
      <c r="C58" s="1385" t="s">
        <v>169</v>
      </c>
      <c r="D58" s="82" t="s">
        <v>21</v>
      </c>
      <c r="E58" s="2221">
        <v>1181054</v>
      </c>
      <c r="F58" s="2221">
        <v>300251</v>
      </c>
      <c r="G58" s="2221">
        <v>186196</v>
      </c>
      <c r="H58" s="2221">
        <v>694608</v>
      </c>
      <c r="I58" s="2221">
        <v>80390</v>
      </c>
      <c r="J58" s="2221">
        <v>588607</v>
      </c>
      <c r="K58" s="2221">
        <v>25611</v>
      </c>
      <c r="L58" s="2221" t="s">
        <v>22</v>
      </c>
      <c r="M58" s="2221">
        <v>4776</v>
      </c>
      <c r="N58" s="2221">
        <v>1242</v>
      </c>
      <c r="O58" s="2221">
        <v>3483</v>
      </c>
      <c r="P58" s="2221">
        <v>51</v>
      </c>
      <c r="Q58" s="2221" t="s">
        <v>21</v>
      </c>
      <c r="R58" s="2221">
        <v>45</v>
      </c>
      <c r="S58" s="208">
        <v>6</v>
      </c>
      <c r="T58" s="1351" t="s">
        <v>31</v>
      </c>
      <c r="U58" s="630" t="s">
        <v>26</v>
      </c>
      <c r="V58" s="1382" t="s">
        <v>26</v>
      </c>
      <c r="W58" s="1041" t="s">
        <v>26</v>
      </c>
      <c r="X58" s="1385" t="s">
        <v>169</v>
      </c>
      <c r="Y58" s="82" t="s">
        <v>22</v>
      </c>
      <c r="Z58" s="2221">
        <v>2671</v>
      </c>
      <c r="AA58" s="2221">
        <v>1633</v>
      </c>
      <c r="AB58" s="2221">
        <v>382</v>
      </c>
      <c r="AC58" s="2221">
        <v>656</v>
      </c>
      <c r="AD58" s="2221" t="s">
        <v>21</v>
      </c>
      <c r="AE58" s="2221">
        <v>509</v>
      </c>
      <c r="AF58" s="2221">
        <v>147</v>
      </c>
      <c r="AG58" s="2221" t="s">
        <v>22</v>
      </c>
      <c r="AH58" s="2221">
        <v>33683</v>
      </c>
      <c r="AI58" s="2221">
        <v>860</v>
      </c>
      <c r="AJ58" s="2221">
        <v>10224</v>
      </c>
      <c r="AK58" s="2221">
        <v>22599</v>
      </c>
      <c r="AL58" s="2221">
        <v>17894</v>
      </c>
      <c r="AM58" s="2221">
        <v>4704</v>
      </c>
      <c r="AN58" s="208">
        <v>1</v>
      </c>
      <c r="AO58" s="1351" t="s">
        <v>31</v>
      </c>
      <c r="AP58" s="630" t="s">
        <v>26</v>
      </c>
      <c r="AQ58" s="1382" t="s">
        <v>26</v>
      </c>
      <c r="AR58" s="1041" t="s">
        <v>26</v>
      </c>
      <c r="AS58" s="1385" t="s">
        <v>169</v>
      </c>
      <c r="AT58" s="604" t="s">
        <v>22</v>
      </c>
      <c r="AU58" s="2221">
        <v>100042</v>
      </c>
      <c r="AV58" s="2221">
        <v>42789</v>
      </c>
      <c r="AW58" s="2221">
        <v>57253</v>
      </c>
      <c r="AX58" s="2221" t="s">
        <v>21</v>
      </c>
      <c r="AY58" s="2221" t="s">
        <v>21</v>
      </c>
      <c r="AZ58" s="2221" t="s">
        <v>21</v>
      </c>
      <c r="BA58" s="2221" t="s">
        <v>21</v>
      </c>
      <c r="BB58" s="2221" t="s">
        <v>21</v>
      </c>
      <c r="BC58" s="2221">
        <v>35083</v>
      </c>
      <c r="BD58" s="2221">
        <v>35083</v>
      </c>
      <c r="BE58" s="2221" t="s">
        <v>21</v>
      </c>
      <c r="BF58" s="2221" t="s">
        <v>21</v>
      </c>
      <c r="BG58" s="2221" t="s">
        <v>21</v>
      </c>
      <c r="BH58" s="2221" t="s">
        <v>21</v>
      </c>
      <c r="BI58" s="208" t="s">
        <v>21</v>
      </c>
      <c r="BJ58" s="1351" t="s">
        <v>31</v>
      </c>
      <c r="BK58" s="630" t="s">
        <v>26</v>
      </c>
      <c r="BL58" s="1382" t="s">
        <v>26</v>
      </c>
      <c r="BM58" s="1041" t="s">
        <v>26</v>
      </c>
      <c r="BN58" s="1385" t="s">
        <v>169</v>
      </c>
      <c r="BO58" s="82">
        <v>591</v>
      </c>
      <c r="BP58" s="2221">
        <v>591</v>
      </c>
      <c r="BQ58" s="2221">
        <v>577</v>
      </c>
      <c r="BR58" s="2221" t="s">
        <v>21</v>
      </c>
      <c r="BS58" s="2221">
        <v>14</v>
      </c>
      <c r="BT58" s="2221" t="s">
        <v>22</v>
      </c>
      <c r="BU58" s="2221" t="s">
        <v>21</v>
      </c>
      <c r="BV58" s="2221">
        <v>14</v>
      </c>
      <c r="BW58" s="2221" t="s">
        <v>21</v>
      </c>
      <c r="BX58" s="2221" t="s">
        <v>21</v>
      </c>
      <c r="BY58" s="2221" t="s">
        <v>21</v>
      </c>
      <c r="BZ58" s="2221" t="s">
        <v>21</v>
      </c>
      <c r="CA58" s="2221" t="s">
        <v>21</v>
      </c>
      <c r="CB58" s="2221" t="s">
        <v>21</v>
      </c>
      <c r="CC58" s="2221" t="s">
        <v>21</v>
      </c>
      <c r="CD58" s="208" t="s">
        <v>21</v>
      </c>
      <c r="CE58" s="1351" t="s">
        <v>31</v>
      </c>
      <c r="CF58" s="630" t="s">
        <v>26</v>
      </c>
    </row>
    <row r="59" spans="1:84" ht="15" customHeight="1">
      <c r="A59" s="1382" t="s">
        <v>26</v>
      </c>
      <c r="B59" s="1041" t="s">
        <v>26</v>
      </c>
      <c r="C59" s="1385" t="s">
        <v>170</v>
      </c>
      <c r="D59" s="82" t="s">
        <v>21</v>
      </c>
      <c r="E59" s="2221">
        <v>1230035</v>
      </c>
      <c r="F59" s="2221">
        <v>348589</v>
      </c>
      <c r="G59" s="2221">
        <v>147636</v>
      </c>
      <c r="H59" s="2221">
        <v>733810</v>
      </c>
      <c r="I59" s="2221">
        <v>75000</v>
      </c>
      <c r="J59" s="2221">
        <v>630973</v>
      </c>
      <c r="K59" s="2221">
        <v>27836</v>
      </c>
      <c r="L59" s="2221" t="s">
        <v>22</v>
      </c>
      <c r="M59" s="2221">
        <v>4108</v>
      </c>
      <c r="N59" s="2221">
        <v>1057</v>
      </c>
      <c r="O59" s="2221">
        <v>2989</v>
      </c>
      <c r="P59" s="2221">
        <v>62</v>
      </c>
      <c r="Q59" s="2221" t="s">
        <v>21</v>
      </c>
      <c r="R59" s="2221">
        <v>55</v>
      </c>
      <c r="S59" s="208">
        <v>7</v>
      </c>
      <c r="T59" s="1351" t="s">
        <v>32</v>
      </c>
      <c r="U59" s="630" t="s">
        <v>26</v>
      </c>
      <c r="V59" s="1382" t="s">
        <v>26</v>
      </c>
      <c r="W59" s="1041" t="s">
        <v>26</v>
      </c>
      <c r="X59" s="1385" t="s">
        <v>170</v>
      </c>
      <c r="Y59" s="82" t="s">
        <v>22</v>
      </c>
      <c r="Z59" s="2221">
        <v>2660</v>
      </c>
      <c r="AA59" s="2221">
        <v>1639</v>
      </c>
      <c r="AB59" s="2221">
        <v>416</v>
      </c>
      <c r="AC59" s="2221">
        <v>605</v>
      </c>
      <c r="AD59" s="2221" t="s">
        <v>21</v>
      </c>
      <c r="AE59" s="2221">
        <v>536</v>
      </c>
      <c r="AF59" s="2221">
        <v>69</v>
      </c>
      <c r="AG59" s="2221" t="s">
        <v>22</v>
      </c>
      <c r="AH59" s="2221">
        <v>37819</v>
      </c>
      <c r="AI59" s="2221">
        <v>838</v>
      </c>
      <c r="AJ59" s="2221">
        <v>10816</v>
      </c>
      <c r="AK59" s="2221">
        <v>26165</v>
      </c>
      <c r="AL59" s="2221">
        <v>21874</v>
      </c>
      <c r="AM59" s="2221">
        <v>4290</v>
      </c>
      <c r="AN59" s="208">
        <v>1</v>
      </c>
      <c r="AO59" s="1351" t="s">
        <v>32</v>
      </c>
      <c r="AP59" s="630" t="s">
        <v>26</v>
      </c>
      <c r="AQ59" s="1382" t="s">
        <v>26</v>
      </c>
      <c r="AR59" s="1041" t="s">
        <v>26</v>
      </c>
      <c r="AS59" s="1385" t="s">
        <v>170</v>
      </c>
      <c r="AT59" s="604" t="s">
        <v>22</v>
      </c>
      <c r="AU59" s="2221">
        <v>61740</v>
      </c>
      <c r="AV59" s="2221">
        <v>53086</v>
      </c>
      <c r="AW59" s="2221">
        <v>8654</v>
      </c>
      <c r="AX59" s="2221" t="s">
        <v>21</v>
      </c>
      <c r="AY59" s="2221" t="s">
        <v>21</v>
      </c>
      <c r="AZ59" s="2221" t="s">
        <v>21</v>
      </c>
      <c r="BA59" s="2221" t="s">
        <v>21</v>
      </c>
      <c r="BB59" s="2221" t="s">
        <v>21</v>
      </c>
      <c r="BC59" s="2221">
        <v>37791</v>
      </c>
      <c r="BD59" s="2221">
        <v>37791</v>
      </c>
      <c r="BE59" s="2221" t="s">
        <v>21</v>
      </c>
      <c r="BF59" s="2221" t="s">
        <v>21</v>
      </c>
      <c r="BG59" s="2221" t="s">
        <v>21</v>
      </c>
      <c r="BH59" s="2221" t="s">
        <v>21</v>
      </c>
      <c r="BI59" s="208" t="s">
        <v>21</v>
      </c>
      <c r="BJ59" s="1351" t="s">
        <v>32</v>
      </c>
      <c r="BK59" s="630" t="s">
        <v>26</v>
      </c>
      <c r="BL59" s="1382" t="s">
        <v>26</v>
      </c>
      <c r="BM59" s="1041" t="s">
        <v>26</v>
      </c>
      <c r="BN59" s="1385" t="s">
        <v>170</v>
      </c>
      <c r="BO59" s="82">
        <v>512</v>
      </c>
      <c r="BP59" s="2221">
        <v>512</v>
      </c>
      <c r="BQ59" s="2221">
        <v>506</v>
      </c>
      <c r="BR59" s="2221" t="s">
        <v>21</v>
      </c>
      <c r="BS59" s="2221">
        <v>6</v>
      </c>
      <c r="BT59" s="2221" t="s">
        <v>22</v>
      </c>
      <c r="BU59" s="2221" t="s">
        <v>21</v>
      </c>
      <c r="BV59" s="2221">
        <v>6</v>
      </c>
      <c r="BW59" s="2221" t="s">
        <v>21</v>
      </c>
      <c r="BX59" s="2221" t="s">
        <v>21</v>
      </c>
      <c r="BY59" s="2221" t="s">
        <v>21</v>
      </c>
      <c r="BZ59" s="2221" t="s">
        <v>21</v>
      </c>
      <c r="CA59" s="2221" t="s">
        <v>21</v>
      </c>
      <c r="CB59" s="2221" t="s">
        <v>21</v>
      </c>
      <c r="CC59" s="2221" t="s">
        <v>21</v>
      </c>
      <c r="CD59" s="208" t="s">
        <v>21</v>
      </c>
      <c r="CE59" s="1351" t="s">
        <v>32</v>
      </c>
      <c r="CF59" s="630" t="s">
        <v>26</v>
      </c>
    </row>
    <row r="60" spans="1:84" ht="15" customHeight="1">
      <c r="A60" s="1382" t="s">
        <v>26</v>
      </c>
      <c r="B60" s="1041" t="s">
        <v>26</v>
      </c>
      <c r="C60" s="1385" t="s">
        <v>171</v>
      </c>
      <c r="D60" s="82" t="s">
        <v>21</v>
      </c>
      <c r="E60" s="2221">
        <v>1218272</v>
      </c>
      <c r="F60" s="2221">
        <v>361568</v>
      </c>
      <c r="G60" s="2221">
        <v>157202</v>
      </c>
      <c r="H60" s="2221">
        <v>699502</v>
      </c>
      <c r="I60" s="2221">
        <v>72128</v>
      </c>
      <c r="J60" s="2221">
        <v>599537</v>
      </c>
      <c r="K60" s="2221">
        <v>27837</v>
      </c>
      <c r="L60" s="2221" t="s">
        <v>22</v>
      </c>
      <c r="M60" s="2221">
        <v>4263</v>
      </c>
      <c r="N60" s="2221">
        <v>48</v>
      </c>
      <c r="O60" s="2221">
        <v>4164</v>
      </c>
      <c r="P60" s="2221">
        <v>51</v>
      </c>
      <c r="Q60" s="2221" t="s">
        <v>21</v>
      </c>
      <c r="R60" s="2221">
        <v>47</v>
      </c>
      <c r="S60" s="208">
        <v>4</v>
      </c>
      <c r="T60" s="1351" t="s">
        <v>33</v>
      </c>
      <c r="U60" s="630" t="s">
        <v>26</v>
      </c>
      <c r="V60" s="1382" t="s">
        <v>26</v>
      </c>
      <c r="W60" s="1041" t="s">
        <v>26</v>
      </c>
      <c r="X60" s="1385" t="s">
        <v>171</v>
      </c>
      <c r="Y60" s="82" t="s">
        <v>22</v>
      </c>
      <c r="Z60" s="2221">
        <v>3156</v>
      </c>
      <c r="AA60" s="2221">
        <v>826</v>
      </c>
      <c r="AB60" s="2221">
        <v>1756</v>
      </c>
      <c r="AC60" s="2221">
        <v>574</v>
      </c>
      <c r="AD60" s="2221" t="s">
        <v>21</v>
      </c>
      <c r="AE60" s="2221">
        <v>480</v>
      </c>
      <c r="AF60" s="2221">
        <v>94</v>
      </c>
      <c r="AG60" s="2221" t="s">
        <v>22</v>
      </c>
      <c r="AH60" s="2221">
        <v>40438</v>
      </c>
      <c r="AI60" s="2221">
        <v>842</v>
      </c>
      <c r="AJ60" s="2221">
        <v>10701</v>
      </c>
      <c r="AK60" s="2221">
        <v>28895</v>
      </c>
      <c r="AL60" s="2221">
        <v>22858</v>
      </c>
      <c r="AM60" s="2221">
        <v>6036</v>
      </c>
      <c r="AN60" s="208">
        <v>1</v>
      </c>
      <c r="AO60" s="1351" t="s">
        <v>33</v>
      </c>
      <c r="AP60" s="630" t="s">
        <v>26</v>
      </c>
      <c r="AQ60" s="1382" t="s">
        <v>26</v>
      </c>
      <c r="AR60" s="1041" t="s">
        <v>26</v>
      </c>
      <c r="AS60" s="1385" t="s">
        <v>171</v>
      </c>
      <c r="AT60" s="604" t="s">
        <v>22</v>
      </c>
      <c r="AU60" s="2221">
        <v>86778</v>
      </c>
      <c r="AV60" s="2221">
        <v>57438</v>
      </c>
      <c r="AW60" s="2221">
        <v>29340</v>
      </c>
      <c r="AX60" s="2221" t="s">
        <v>21</v>
      </c>
      <c r="AY60" s="2221" t="s">
        <v>21</v>
      </c>
      <c r="AZ60" s="2221" t="s">
        <v>21</v>
      </c>
      <c r="BA60" s="2221" t="s">
        <v>21</v>
      </c>
      <c r="BB60" s="2221" t="s">
        <v>21</v>
      </c>
      <c r="BC60" s="2221">
        <v>34263</v>
      </c>
      <c r="BD60" s="2221">
        <v>34263</v>
      </c>
      <c r="BE60" s="2221" t="s">
        <v>21</v>
      </c>
      <c r="BF60" s="2221" t="s">
        <v>21</v>
      </c>
      <c r="BG60" s="2221" t="s">
        <v>21</v>
      </c>
      <c r="BH60" s="2221" t="s">
        <v>21</v>
      </c>
      <c r="BI60" s="208" t="s">
        <v>21</v>
      </c>
      <c r="BJ60" s="1351" t="s">
        <v>33</v>
      </c>
      <c r="BK60" s="630" t="s">
        <v>26</v>
      </c>
      <c r="BL60" s="1382" t="s">
        <v>26</v>
      </c>
      <c r="BM60" s="1041" t="s">
        <v>26</v>
      </c>
      <c r="BN60" s="1385" t="s">
        <v>171</v>
      </c>
      <c r="BO60" s="82">
        <v>404</v>
      </c>
      <c r="BP60" s="2221">
        <v>404</v>
      </c>
      <c r="BQ60" s="2221">
        <v>399</v>
      </c>
      <c r="BR60" s="2221" t="s">
        <v>21</v>
      </c>
      <c r="BS60" s="2221">
        <v>5</v>
      </c>
      <c r="BT60" s="2221" t="s">
        <v>22</v>
      </c>
      <c r="BU60" s="2221" t="s">
        <v>21</v>
      </c>
      <c r="BV60" s="2221">
        <v>5</v>
      </c>
      <c r="BW60" s="2221" t="s">
        <v>21</v>
      </c>
      <c r="BX60" s="2221" t="s">
        <v>21</v>
      </c>
      <c r="BY60" s="2221" t="s">
        <v>21</v>
      </c>
      <c r="BZ60" s="2221" t="s">
        <v>21</v>
      </c>
      <c r="CA60" s="2221" t="s">
        <v>21</v>
      </c>
      <c r="CB60" s="2221" t="s">
        <v>21</v>
      </c>
      <c r="CC60" s="2221" t="s">
        <v>21</v>
      </c>
      <c r="CD60" s="208" t="s">
        <v>21</v>
      </c>
      <c r="CE60" s="1351" t="s">
        <v>33</v>
      </c>
      <c r="CF60" s="630" t="s">
        <v>26</v>
      </c>
    </row>
    <row r="61" spans="1:84" ht="15" customHeight="1">
      <c r="A61" s="1382" t="s">
        <v>26</v>
      </c>
      <c r="B61" s="1041" t="s">
        <v>26</v>
      </c>
      <c r="C61" s="1385" t="s">
        <v>172</v>
      </c>
      <c r="D61" s="82" t="s">
        <v>21</v>
      </c>
      <c r="E61" s="2221">
        <v>1177687</v>
      </c>
      <c r="F61" s="2221">
        <v>327839</v>
      </c>
      <c r="G61" s="2221">
        <v>176431</v>
      </c>
      <c r="H61" s="2221">
        <v>673418</v>
      </c>
      <c r="I61" s="2221">
        <v>80313</v>
      </c>
      <c r="J61" s="2221">
        <v>564969</v>
      </c>
      <c r="K61" s="2221">
        <v>28136</v>
      </c>
      <c r="L61" s="2221" t="s">
        <v>22</v>
      </c>
      <c r="M61" s="2221">
        <v>7592</v>
      </c>
      <c r="N61" s="2221">
        <v>204</v>
      </c>
      <c r="O61" s="2221">
        <v>6912</v>
      </c>
      <c r="P61" s="2221">
        <v>476</v>
      </c>
      <c r="Q61" s="2221" t="s">
        <v>21</v>
      </c>
      <c r="R61" s="2221">
        <v>51</v>
      </c>
      <c r="S61" s="208">
        <v>425</v>
      </c>
      <c r="T61" s="1351" t="s">
        <v>34</v>
      </c>
      <c r="U61" s="630" t="s">
        <v>26</v>
      </c>
      <c r="V61" s="1382" t="s">
        <v>26</v>
      </c>
      <c r="W61" s="1041" t="s">
        <v>26</v>
      </c>
      <c r="X61" s="1385" t="s">
        <v>172</v>
      </c>
      <c r="Y61" s="82" t="s">
        <v>22</v>
      </c>
      <c r="Z61" s="2221">
        <v>1689</v>
      </c>
      <c r="AA61" s="2221">
        <v>777</v>
      </c>
      <c r="AB61" s="2221">
        <v>342</v>
      </c>
      <c r="AC61" s="2221">
        <v>570</v>
      </c>
      <c r="AD61" s="2221" t="s">
        <v>21</v>
      </c>
      <c r="AE61" s="2221">
        <v>469</v>
      </c>
      <c r="AF61" s="2221">
        <v>101</v>
      </c>
      <c r="AG61" s="2221" t="s">
        <v>22</v>
      </c>
      <c r="AH61" s="2221">
        <v>46017</v>
      </c>
      <c r="AI61" s="2221">
        <v>599</v>
      </c>
      <c r="AJ61" s="2221">
        <v>11619</v>
      </c>
      <c r="AK61" s="2221">
        <v>33799</v>
      </c>
      <c r="AL61" s="2221">
        <v>27281</v>
      </c>
      <c r="AM61" s="2221">
        <v>6517</v>
      </c>
      <c r="AN61" s="208">
        <v>1</v>
      </c>
      <c r="AO61" s="1351" t="s">
        <v>34</v>
      </c>
      <c r="AP61" s="630" t="s">
        <v>26</v>
      </c>
      <c r="AQ61" s="1382" t="s">
        <v>26</v>
      </c>
      <c r="AR61" s="1041" t="s">
        <v>26</v>
      </c>
      <c r="AS61" s="1385" t="s">
        <v>172</v>
      </c>
      <c r="AT61" s="604" t="s">
        <v>22</v>
      </c>
      <c r="AU61" s="2221">
        <v>100536</v>
      </c>
      <c r="AV61" s="2221">
        <v>55898</v>
      </c>
      <c r="AW61" s="2221">
        <v>44638</v>
      </c>
      <c r="AX61" s="2221" t="s">
        <v>21</v>
      </c>
      <c r="AY61" s="2221" t="s">
        <v>21</v>
      </c>
      <c r="AZ61" s="2221" t="s">
        <v>21</v>
      </c>
      <c r="BA61" s="2221" t="s">
        <v>21</v>
      </c>
      <c r="BB61" s="2221" t="s">
        <v>21</v>
      </c>
      <c r="BC61" s="2221">
        <v>34804</v>
      </c>
      <c r="BD61" s="2221">
        <v>34804</v>
      </c>
      <c r="BE61" s="2221" t="s">
        <v>21</v>
      </c>
      <c r="BF61" s="2221" t="s">
        <v>21</v>
      </c>
      <c r="BG61" s="2221" t="s">
        <v>21</v>
      </c>
      <c r="BH61" s="2221" t="s">
        <v>21</v>
      </c>
      <c r="BI61" s="208" t="s">
        <v>21</v>
      </c>
      <c r="BJ61" s="1351" t="s">
        <v>34</v>
      </c>
      <c r="BK61" s="630" t="s">
        <v>26</v>
      </c>
      <c r="BL61" s="1382" t="s">
        <v>26</v>
      </c>
      <c r="BM61" s="1041" t="s">
        <v>26</v>
      </c>
      <c r="BN61" s="1385" t="s">
        <v>172</v>
      </c>
      <c r="BO61" s="82">
        <v>406</v>
      </c>
      <c r="BP61" s="2221">
        <v>406</v>
      </c>
      <c r="BQ61" s="2221">
        <v>399</v>
      </c>
      <c r="BR61" s="2221" t="s">
        <v>21</v>
      </c>
      <c r="BS61" s="2221">
        <v>7</v>
      </c>
      <c r="BT61" s="2221" t="s">
        <v>22</v>
      </c>
      <c r="BU61" s="2221" t="s">
        <v>21</v>
      </c>
      <c r="BV61" s="2221">
        <v>7</v>
      </c>
      <c r="BW61" s="2221" t="s">
        <v>21</v>
      </c>
      <c r="BX61" s="2221" t="s">
        <v>21</v>
      </c>
      <c r="BY61" s="2221" t="s">
        <v>21</v>
      </c>
      <c r="BZ61" s="2221" t="s">
        <v>21</v>
      </c>
      <c r="CA61" s="2221" t="s">
        <v>21</v>
      </c>
      <c r="CB61" s="2221" t="s">
        <v>21</v>
      </c>
      <c r="CC61" s="2221" t="s">
        <v>21</v>
      </c>
      <c r="CD61" s="208" t="s">
        <v>21</v>
      </c>
      <c r="CE61" s="1351" t="s">
        <v>34</v>
      </c>
      <c r="CF61" s="630" t="s">
        <v>26</v>
      </c>
    </row>
    <row r="62" spans="1:84" ht="15" customHeight="1">
      <c r="A62" s="1382" t="s">
        <v>26</v>
      </c>
      <c r="B62" s="1041" t="s">
        <v>26</v>
      </c>
      <c r="C62" s="1385" t="s">
        <v>173</v>
      </c>
      <c r="D62" s="82" t="s">
        <v>21</v>
      </c>
      <c r="E62" s="2221">
        <v>1098684</v>
      </c>
      <c r="F62" s="2221">
        <v>343639</v>
      </c>
      <c r="G62" s="2221">
        <v>145716</v>
      </c>
      <c r="H62" s="2221">
        <v>609328</v>
      </c>
      <c r="I62" s="2221">
        <v>77220</v>
      </c>
      <c r="J62" s="2221">
        <v>505069</v>
      </c>
      <c r="K62" s="2221">
        <v>27040</v>
      </c>
      <c r="L62" s="2221" t="s">
        <v>22</v>
      </c>
      <c r="M62" s="2221">
        <v>5617</v>
      </c>
      <c r="N62" s="2221">
        <v>182</v>
      </c>
      <c r="O62" s="2221">
        <v>4988</v>
      </c>
      <c r="P62" s="2221">
        <v>447</v>
      </c>
      <c r="Q62" s="2221" t="s">
        <v>21</v>
      </c>
      <c r="R62" s="2221">
        <v>39</v>
      </c>
      <c r="S62" s="208">
        <v>408</v>
      </c>
      <c r="T62" s="1351" t="s">
        <v>35</v>
      </c>
      <c r="U62" s="630" t="s">
        <v>26</v>
      </c>
      <c r="V62" s="1382" t="s">
        <v>26</v>
      </c>
      <c r="W62" s="1041" t="s">
        <v>26</v>
      </c>
      <c r="X62" s="1385" t="s">
        <v>173</v>
      </c>
      <c r="Y62" s="82" t="s">
        <v>22</v>
      </c>
      <c r="Z62" s="2221">
        <v>1790</v>
      </c>
      <c r="AA62" s="2221">
        <v>689</v>
      </c>
      <c r="AB62" s="2221">
        <v>369</v>
      </c>
      <c r="AC62" s="2221">
        <v>732</v>
      </c>
      <c r="AD62" s="2221" t="s">
        <v>21</v>
      </c>
      <c r="AE62" s="2221">
        <v>551</v>
      </c>
      <c r="AF62" s="2221">
        <v>181</v>
      </c>
      <c r="AG62" s="2221" t="s">
        <v>22</v>
      </c>
      <c r="AH62" s="2221">
        <v>40930</v>
      </c>
      <c r="AI62" s="2221">
        <v>682</v>
      </c>
      <c r="AJ62" s="2221">
        <v>11097</v>
      </c>
      <c r="AK62" s="2221">
        <v>29151</v>
      </c>
      <c r="AL62" s="2221">
        <v>22865</v>
      </c>
      <c r="AM62" s="2221">
        <v>6279</v>
      </c>
      <c r="AN62" s="208">
        <v>7</v>
      </c>
      <c r="AO62" s="1351" t="s">
        <v>35</v>
      </c>
      <c r="AP62" s="630" t="s">
        <v>26</v>
      </c>
      <c r="AQ62" s="1382" t="s">
        <v>26</v>
      </c>
      <c r="AR62" s="1041" t="s">
        <v>26</v>
      </c>
      <c r="AS62" s="1385" t="s">
        <v>173</v>
      </c>
      <c r="AT62" s="604" t="s">
        <v>22</v>
      </c>
      <c r="AU62" s="2221">
        <v>96682</v>
      </c>
      <c r="AV62" s="2221">
        <v>64292</v>
      </c>
      <c r="AW62" s="2221">
        <v>32390</v>
      </c>
      <c r="AX62" s="2221" t="s">
        <v>21</v>
      </c>
      <c r="AY62" s="2221" t="s">
        <v>21</v>
      </c>
      <c r="AZ62" s="2221" t="s">
        <v>21</v>
      </c>
      <c r="BA62" s="2221" t="s">
        <v>21</v>
      </c>
      <c r="BB62" s="2221" t="s">
        <v>21</v>
      </c>
      <c r="BC62" s="2221">
        <v>33881</v>
      </c>
      <c r="BD62" s="2221">
        <v>33881</v>
      </c>
      <c r="BE62" s="2221" t="s">
        <v>21</v>
      </c>
      <c r="BF62" s="2221" t="s">
        <v>21</v>
      </c>
      <c r="BG62" s="2221" t="s">
        <v>21</v>
      </c>
      <c r="BH62" s="2221" t="s">
        <v>21</v>
      </c>
      <c r="BI62" s="208" t="s">
        <v>21</v>
      </c>
      <c r="BJ62" s="1351" t="s">
        <v>35</v>
      </c>
      <c r="BK62" s="630" t="s">
        <v>26</v>
      </c>
      <c r="BL62" s="1382" t="s">
        <v>26</v>
      </c>
      <c r="BM62" s="1041" t="s">
        <v>26</v>
      </c>
      <c r="BN62" s="1385" t="s">
        <v>173</v>
      </c>
      <c r="BO62" s="82">
        <v>353</v>
      </c>
      <c r="BP62" s="2221">
        <v>353</v>
      </c>
      <c r="BQ62" s="2221">
        <v>348</v>
      </c>
      <c r="BR62" s="2221" t="s">
        <v>21</v>
      </c>
      <c r="BS62" s="2221">
        <v>5</v>
      </c>
      <c r="BT62" s="2221" t="s">
        <v>22</v>
      </c>
      <c r="BU62" s="2221" t="s">
        <v>21</v>
      </c>
      <c r="BV62" s="2221">
        <v>5</v>
      </c>
      <c r="BW62" s="2221" t="s">
        <v>21</v>
      </c>
      <c r="BX62" s="2221" t="s">
        <v>21</v>
      </c>
      <c r="BY62" s="2221" t="s">
        <v>21</v>
      </c>
      <c r="BZ62" s="2221" t="s">
        <v>21</v>
      </c>
      <c r="CA62" s="2221" t="s">
        <v>21</v>
      </c>
      <c r="CB62" s="2221" t="s">
        <v>21</v>
      </c>
      <c r="CC62" s="2221" t="s">
        <v>21</v>
      </c>
      <c r="CD62" s="208" t="s">
        <v>21</v>
      </c>
      <c r="CE62" s="1351" t="s">
        <v>35</v>
      </c>
      <c r="CF62" s="630" t="s">
        <v>26</v>
      </c>
    </row>
    <row r="63" spans="1:84" ht="15" customHeight="1">
      <c r="A63" s="1382" t="s">
        <v>26</v>
      </c>
      <c r="B63" s="1041" t="s">
        <v>26</v>
      </c>
      <c r="C63" s="1385" t="s">
        <v>174</v>
      </c>
      <c r="D63" s="82" t="s">
        <v>21</v>
      </c>
      <c r="E63" s="2221">
        <v>1230349</v>
      </c>
      <c r="F63" s="2221">
        <v>355834</v>
      </c>
      <c r="G63" s="2221">
        <v>187929</v>
      </c>
      <c r="H63" s="2221">
        <v>686586</v>
      </c>
      <c r="I63" s="2221">
        <v>87217</v>
      </c>
      <c r="J63" s="2221">
        <v>567035</v>
      </c>
      <c r="K63" s="2221">
        <v>32334</v>
      </c>
      <c r="L63" s="2221" t="s">
        <v>22</v>
      </c>
      <c r="M63" s="2221">
        <v>3018</v>
      </c>
      <c r="N63" s="2221">
        <v>55</v>
      </c>
      <c r="O63" s="2221">
        <v>2098</v>
      </c>
      <c r="P63" s="2221">
        <v>865</v>
      </c>
      <c r="Q63" s="2221" t="s">
        <v>21</v>
      </c>
      <c r="R63" s="2221">
        <v>50</v>
      </c>
      <c r="S63" s="208">
        <v>815</v>
      </c>
      <c r="T63" s="1351" t="s">
        <v>36</v>
      </c>
      <c r="U63" s="630" t="s">
        <v>26</v>
      </c>
      <c r="V63" s="1382" t="s">
        <v>26</v>
      </c>
      <c r="W63" s="1041" t="s">
        <v>26</v>
      </c>
      <c r="X63" s="1385" t="s">
        <v>174</v>
      </c>
      <c r="Y63" s="82" t="s">
        <v>22</v>
      </c>
      <c r="Z63" s="2221">
        <v>4942</v>
      </c>
      <c r="AA63" s="2221">
        <v>2823</v>
      </c>
      <c r="AB63" s="2221">
        <v>1862</v>
      </c>
      <c r="AC63" s="2221">
        <v>257</v>
      </c>
      <c r="AD63" s="2221" t="s">
        <v>21</v>
      </c>
      <c r="AE63" s="2221">
        <v>188</v>
      </c>
      <c r="AF63" s="2221">
        <v>69</v>
      </c>
      <c r="AG63" s="2221" t="s">
        <v>22</v>
      </c>
      <c r="AH63" s="2221">
        <v>40029</v>
      </c>
      <c r="AI63" s="2221">
        <v>810</v>
      </c>
      <c r="AJ63" s="2221">
        <v>10414</v>
      </c>
      <c r="AK63" s="2221">
        <v>28805</v>
      </c>
      <c r="AL63" s="2221">
        <v>24160</v>
      </c>
      <c r="AM63" s="2221">
        <v>4644</v>
      </c>
      <c r="AN63" s="208">
        <v>1</v>
      </c>
      <c r="AO63" s="1351" t="s">
        <v>36</v>
      </c>
      <c r="AP63" s="630" t="s">
        <v>26</v>
      </c>
      <c r="AQ63" s="1382" t="s">
        <v>26</v>
      </c>
      <c r="AR63" s="1041" t="s">
        <v>26</v>
      </c>
      <c r="AS63" s="1385" t="s">
        <v>174</v>
      </c>
      <c r="AT63" s="604" t="s">
        <v>22</v>
      </c>
      <c r="AU63" s="2221">
        <v>125782</v>
      </c>
      <c r="AV63" s="2221">
        <v>62075</v>
      </c>
      <c r="AW63" s="2221">
        <v>63707</v>
      </c>
      <c r="AX63" s="2221" t="s">
        <v>21</v>
      </c>
      <c r="AY63" s="2221" t="s">
        <v>21</v>
      </c>
      <c r="AZ63" s="2221" t="s">
        <v>21</v>
      </c>
      <c r="BA63" s="2221" t="s">
        <v>21</v>
      </c>
      <c r="BB63" s="2221" t="s">
        <v>21</v>
      </c>
      <c r="BC63" s="2221">
        <v>35860</v>
      </c>
      <c r="BD63" s="2221">
        <v>35860</v>
      </c>
      <c r="BE63" s="2221" t="s">
        <v>21</v>
      </c>
      <c r="BF63" s="2221" t="s">
        <v>21</v>
      </c>
      <c r="BG63" s="2221" t="s">
        <v>21</v>
      </c>
      <c r="BH63" s="2221" t="s">
        <v>21</v>
      </c>
      <c r="BI63" s="208" t="s">
        <v>21</v>
      </c>
      <c r="BJ63" s="1351" t="s">
        <v>36</v>
      </c>
      <c r="BK63" s="630" t="s">
        <v>26</v>
      </c>
      <c r="BL63" s="1382" t="s">
        <v>26</v>
      </c>
      <c r="BM63" s="1041" t="s">
        <v>26</v>
      </c>
      <c r="BN63" s="1385" t="s">
        <v>174</v>
      </c>
      <c r="BO63" s="82">
        <v>315</v>
      </c>
      <c r="BP63" s="2221">
        <v>315</v>
      </c>
      <c r="BQ63" s="2221">
        <v>314</v>
      </c>
      <c r="BR63" s="2221" t="s">
        <v>21</v>
      </c>
      <c r="BS63" s="2221">
        <v>1</v>
      </c>
      <c r="BT63" s="2221" t="s">
        <v>22</v>
      </c>
      <c r="BU63" s="2221" t="s">
        <v>21</v>
      </c>
      <c r="BV63" s="2221">
        <v>1</v>
      </c>
      <c r="BW63" s="2221" t="s">
        <v>21</v>
      </c>
      <c r="BX63" s="2221" t="s">
        <v>21</v>
      </c>
      <c r="BY63" s="2221" t="s">
        <v>21</v>
      </c>
      <c r="BZ63" s="2221" t="s">
        <v>21</v>
      </c>
      <c r="CA63" s="2221" t="s">
        <v>21</v>
      </c>
      <c r="CB63" s="2221" t="s">
        <v>21</v>
      </c>
      <c r="CC63" s="2221" t="s">
        <v>21</v>
      </c>
      <c r="CD63" s="208" t="s">
        <v>21</v>
      </c>
      <c r="CE63" s="1351" t="s">
        <v>36</v>
      </c>
      <c r="CF63" s="630" t="s">
        <v>26</v>
      </c>
    </row>
    <row r="64" spans="1:84" ht="15" customHeight="1">
      <c r="A64" s="1382" t="s">
        <v>26</v>
      </c>
      <c r="B64" s="1041" t="s">
        <v>26</v>
      </c>
      <c r="C64" s="1385" t="s">
        <v>175</v>
      </c>
      <c r="D64" s="82" t="s">
        <v>21</v>
      </c>
      <c r="E64" s="2221">
        <v>1294780</v>
      </c>
      <c r="F64" s="2221">
        <v>360615</v>
      </c>
      <c r="G64" s="2221">
        <v>203396</v>
      </c>
      <c r="H64" s="2221">
        <v>730769</v>
      </c>
      <c r="I64" s="2221">
        <v>76507</v>
      </c>
      <c r="J64" s="2221">
        <v>624145</v>
      </c>
      <c r="K64" s="2221">
        <v>30118</v>
      </c>
      <c r="L64" s="2221" t="s">
        <v>22</v>
      </c>
      <c r="M64" s="2221">
        <v>4152</v>
      </c>
      <c r="N64" s="2221">
        <v>34</v>
      </c>
      <c r="O64" s="2221">
        <v>3472</v>
      </c>
      <c r="P64" s="2221">
        <v>646</v>
      </c>
      <c r="Q64" s="2221" t="s">
        <v>21</v>
      </c>
      <c r="R64" s="2221">
        <v>30</v>
      </c>
      <c r="S64" s="208">
        <v>616</v>
      </c>
      <c r="T64" s="1351" t="s">
        <v>37</v>
      </c>
      <c r="U64" s="630" t="s">
        <v>26</v>
      </c>
      <c r="V64" s="1382" t="s">
        <v>26</v>
      </c>
      <c r="W64" s="1041" t="s">
        <v>26</v>
      </c>
      <c r="X64" s="1385" t="s">
        <v>175</v>
      </c>
      <c r="Y64" s="82" t="s">
        <v>22</v>
      </c>
      <c r="Z64" s="2221">
        <v>1066</v>
      </c>
      <c r="AA64" s="2221">
        <v>411</v>
      </c>
      <c r="AB64" s="2221">
        <v>161</v>
      </c>
      <c r="AC64" s="2221">
        <v>494</v>
      </c>
      <c r="AD64" s="2221" t="s">
        <v>21</v>
      </c>
      <c r="AE64" s="2221">
        <v>393</v>
      </c>
      <c r="AF64" s="2221">
        <v>101</v>
      </c>
      <c r="AG64" s="2221" t="s">
        <v>22</v>
      </c>
      <c r="AH64" s="2221">
        <v>46419</v>
      </c>
      <c r="AI64" s="2221">
        <v>890</v>
      </c>
      <c r="AJ64" s="2221">
        <v>13344</v>
      </c>
      <c r="AK64" s="2221">
        <v>32185</v>
      </c>
      <c r="AL64" s="2221">
        <v>26597</v>
      </c>
      <c r="AM64" s="2221">
        <v>5588</v>
      </c>
      <c r="AN64" s="208" t="s">
        <v>21</v>
      </c>
      <c r="AO64" s="1351" t="s">
        <v>37</v>
      </c>
      <c r="AP64" s="630" t="s">
        <v>26</v>
      </c>
      <c r="AQ64" s="1382" t="s">
        <v>26</v>
      </c>
      <c r="AR64" s="1041" t="s">
        <v>26</v>
      </c>
      <c r="AS64" s="1385" t="s">
        <v>175</v>
      </c>
      <c r="AT64" s="604" t="s">
        <v>22</v>
      </c>
      <c r="AU64" s="2221">
        <v>125264</v>
      </c>
      <c r="AV64" s="2221">
        <v>62139</v>
      </c>
      <c r="AW64" s="2221">
        <v>63125</v>
      </c>
      <c r="AX64" s="2221" t="s">
        <v>21</v>
      </c>
      <c r="AY64" s="2221" t="s">
        <v>21</v>
      </c>
      <c r="AZ64" s="2221" t="s">
        <v>21</v>
      </c>
      <c r="BA64" s="2221" t="s">
        <v>21</v>
      </c>
      <c r="BB64" s="2221" t="s">
        <v>21</v>
      </c>
      <c r="BC64" s="2221">
        <v>36016</v>
      </c>
      <c r="BD64" s="2221">
        <v>36016</v>
      </c>
      <c r="BE64" s="2221" t="s">
        <v>21</v>
      </c>
      <c r="BF64" s="2221" t="s">
        <v>21</v>
      </c>
      <c r="BG64" s="2221" t="s">
        <v>21</v>
      </c>
      <c r="BH64" s="2221" t="s">
        <v>21</v>
      </c>
      <c r="BI64" s="208" t="s">
        <v>21</v>
      </c>
      <c r="BJ64" s="1351" t="s">
        <v>37</v>
      </c>
      <c r="BK64" s="630" t="s">
        <v>26</v>
      </c>
      <c r="BL64" s="1382" t="s">
        <v>26</v>
      </c>
      <c r="BM64" s="1041" t="s">
        <v>26</v>
      </c>
      <c r="BN64" s="1385" t="s">
        <v>175</v>
      </c>
      <c r="BO64" s="82">
        <v>349</v>
      </c>
      <c r="BP64" s="2221">
        <v>349</v>
      </c>
      <c r="BQ64" s="2221">
        <v>345</v>
      </c>
      <c r="BR64" s="2221" t="s">
        <v>21</v>
      </c>
      <c r="BS64" s="2221">
        <v>4</v>
      </c>
      <c r="BT64" s="2221" t="s">
        <v>22</v>
      </c>
      <c r="BU64" s="2221" t="s">
        <v>21</v>
      </c>
      <c r="BV64" s="2221">
        <v>4</v>
      </c>
      <c r="BW64" s="2221" t="s">
        <v>21</v>
      </c>
      <c r="BX64" s="2221" t="s">
        <v>21</v>
      </c>
      <c r="BY64" s="2221" t="s">
        <v>21</v>
      </c>
      <c r="BZ64" s="2221" t="s">
        <v>21</v>
      </c>
      <c r="CA64" s="2221" t="s">
        <v>21</v>
      </c>
      <c r="CB64" s="2221" t="s">
        <v>21</v>
      </c>
      <c r="CC64" s="2221" t="s">
        <v>21</v>
      </c>
      <c r="CD64" s="208" t="s">
        <v>21</v>
      </c>
      <c r="CE64" s="1351" t="s">
        <v>37</v>
      </c>
      <c r="CF64" s="630" t="s">
        <v>26</v>
      </c>
    </row>
    <row r="65" spans="1:84" ht="15" customHeight="1">
      <c r="A65" s="1382" t="s">
        <v>26</v>
      </c>
      <c r="B65" s="1041" t="s">
        <v>26</v>
      </c>
      <c r="C65" s="1385" t="s">
        <v>176</v>
      </c>
      <c r="D65" s="82" t="s">
        <v>21</v>
      </c>
      <c r="E65" s="2221">
        <v>1163339</v>
      </c>
      <c r="F65" s="2221">
        <v>348514</v>
      </c>
      <c r="G65" s="2221">
        <v>182054</v>
      </c>
      <c r="H65" s="2221">
        <v>632771</v>
      </c>
      <c r="I65" s="2221">
        <v>56902</v>
      </c>
      <c r="J65" s="2221">
        <v>547413</v>
      </c>
      <c r="K65" s="2221">
        <v>28456</v>
      </c>
      <c r="L65" s="2221" t="s">
        <v>22</v>
      </c>
      <c r="M65" s="2221">
        <v>7906</v>
      </c>
      <c r="N65" s="2221">
        <v>3181</v>
      </c>
      <c r="O65" s="2221">
        <v>3708</v>
      </c>
      <c r="P65" s="2221">
        <v>1017</v>
      </c>
      <c r="Q65" s="2221" t="s">
        <v>21</v>
      </c>
      <c r="R65" s="2221" t="s">
        <v>21</v>
      </c>
      <c r="S65" s="208">
        <v>1017</v>
      </c>
      <c r="T65" s="1351" t="s">
        <v>38</v>
      </c>
      <c r="U65" s="630" t="s">
        <v>26</v>
      </c>
      <c r="V65" s="1382" t="s">
        <v>26</v>
      </c>
      <c r="W65" s="1041" t="s">
        <v>26</v>
      </c>
      <c r="X65" s="1385" t="s">
        <v>176</v>
      </c>
      <c r="Y65" s="82" t="s">
        <v>22</v>
      </c>
      <c r="Z65" s="2221">
        <v>4156</v>
      </c>
      <c r="AA65" s="2221">
        <v>2499</v>
      </c>
      <c r="AB65" s="2221">
        <v>1051</v>
      </c>
      <c r="AC65" s="2221">
        <v>606</v>
      </c>
      <c r="AD65" s="2221" t="s">
        <v>21</v>
      </c>
      <c r="AE65" s="2221">
        <v>476</v>
      </c>
      <c r="AF65" s="2221">
        <v>130</v>
      </c>
      <c r="AG65" s="2221" t="s">
        <v>22</v>
      </c>
      <c r="AH65" s="2221">
        <v>33208</v>
      </c>
      <c r="AI65" s="2221">
        <v>1238</v>
      </c>
      <c r="AJ65" s="2221">
        <v>6643</v>
      </c>
      <c r="AK65" s="2221">
        <v>25327</v>
      </c>
      <c r="AL65" s="2221">
        <v>20307</v>
      </c>
      <c r="AM65" s="2221">
        <v>5014</v>
      </c>
      <c r="AN65" s="208">
        <v>6</v>
      </c>
      <c r="AO65" s="1351" t="s">
        <v>38</v>
      </c>
      <c r="AP65" s="630" t="s">
        <v>26</v>
      </c>
      <c r="AQ65" s="1382" t="s">
        <v>26</v>
      </c>
      <c r="AR65" s="1041" t="s">
        <v>26</v>
      </c>
      <c r="AS65" s="1385" t="s">
        <v>176</v>
      </c>
      <c r="AT65" s="604" t="s">
        <v>22</v>
      </c>
      <c r="AU65" s="2221">
        <v>96460</v>
      </c>
      <c r="AV65" s="2221">
        <v>43176</v>
      </c>
      <c r="AW65" s="2221">
        <v>53284</v>
      </c>
      <c r="AX65" s="2221" t="s">
        <v>21</v>
      </c>
      <c r="AY65" s="2221" t="s">
        <v>21</v>
      </c>
      <c r="AZ65" s="2221" t="s">
        <v>21</v>
      </c>
      <c r="BA65" s="2221" t="s">
        <v>21</v>
      </c>
      <c r="BB65" s="2221" t="s">
        <v>21</v>
      </c>
      <c r="BC65" s="2221">
        <v>21827</v>
      </c>
      <c r="BD65" s="2221">
        <v>21827</v>
      </c>
      <c r="BE65" s="2221" t="s">
        <v>21</v>
      </c>
      <c r="BF65" s="2221" t="s">
        <v>21</v>
      </c>
      <c r="BG65" s="2221" t="s">
        <v>21</v>
      </c>
      <c r="BH65" s="2221" t="s">
        <v>21</v>
      </c>
      <c r="BI65" s="208" t="s">
        <v>21</v>
      </c>
      <c r="BJ65" s="1351" t="s">
        <v>38</v>
      </c>
      <c r="BK65" s="630" t="s">
        <v>26</v>
      </c>
      <c r="BL65" s="1382" t="s">
        <v>26</v>
      </c>
      <c r="BM65" s="1041" t="s">
        <v>26</v>
      </c>
      <c r="BN65" s="1385" t="s">
        <v>176</v>
      </c>
      <c r="BO65" s="82">
        <v>352</v>
      </c>
      <c r="BP65" s="2221">
        <v>352</v>
      </c>
      <c r="BQ65" s="2221">
        <v>344</v>
      </c>
      <c r="BR65" s="2221" t="s">
        <v>21</v>
      </c>
      <c r="BS65" s="2221">
        <v>8</v>
      </c>
      <c r="BT65" s="2221" t="s">
        <v>22</v>
      </c>
      <c r="BU65" s="2221" t="s">
        <v>21</v>
      </c>
      <c r="BV65" s="2221">
        <v>8</v>
      </c>
      <c r="BW65" s="2221" t="s">
        <v>21</v>
      </c>
      <c r="BX65" s="2221" t="s">
        <v>21</v>
      </c>
      <c r="BY65" s="2221" t="s">
        <v>21</v>
      </c>
      <c r="BZ65" s="2221" t="s">
        <v>21</v>
      </c>
      <c r="CA65" s="2221" t="s">
        <v>21</v>
      </c>
      <c r="CB65" s="2221" t="s">
        <v>21</v>
      </c>
      <c r="CC65" s="2221" t="s">
        <v>21</v>
      </c>
      <c r="CD65" s="208" t="s">
        <v>21</v>
      </c>
      <c r="CE65" s="1351" t="s">
        <v>38</v>
      </c>
      <c r="CF65" s="630" t="s">
        <v>26</v>
      </c>
    </row>
    <row r="66" spans="1:84" ht="15" customHeight="1">
      <c r="A66" s="1382" t="s">
        <v>26</v>
      </c>
      <c r="B66" s="1041" t="s">
        <v>26</v>
      </c>
      <c r="C66" s="1385" t="s">
        <v>177</v>
      </c>
      <c r="D66" s="82" t="s">
        <v>21</v>
      </c>
      <c r="E66" s="2221">
        <v>1018344</v>
      </c>
      <c r="F66" s="2221">
        <v>279967</v>
      </c>
      <c r="G66" s="2221">
        <v>112075</v>
      </c>
      <c r="H66" s="2221">
        <v>626303</v>
      </c>
      <c r="I66" s="2221">
        <v>65800</v>
      </c>
      <c r="J66" s="2221">
        <v>530210</v>
      </c>
      <c r="K66" s="2221">
        <v>30293</v>
      </c>
      <c r="L66" s="2221" t="s">
        <v>22</v>
      </c>
      <c r="M66" s="2221">
        <v>3936</v>
      </c>
      <c r="N66" s="2221">
        <v>1954</v>
      </c>
      <c r="O66" s="2221">
        <v>1921</v>
      </c>
      <c r="P66" s="2221">
        <v>61</v>
      </c>
      <c r="Q66" s="2221" t="s">
        <v>21</v>
      </c>
      <c r="R66" s="2221">
        <v>55</v>
      </c>
      <c r="S66" s="208">
        <v>6</v>
      </c>
      <c r="T66" s="1351" t="s">
        <v>39</v>
      </c>
      <c r="U66" s="630" t="s">
        <v>26</v>
      </c>
      <c r="V66" s="1382" t="s">
        <v>26</v>
      </c>
      <c r="W66" s="1041" t="s">
        <v>26</v>
      </c>
      <c r="X66" s="1385" t="s">
        <v>177</v>
      </c>
      <c r="Y66" s="82" t="s">
        <v>22</v>
      </c>
      <c r="Z66" s="2221">
        <v>1454</v>
      </c>
      <c r="AA66" s="2221">
        <v>630</v>
      </c>
      <c r="AB66" s="2221">
        <v>256</v>
      </c>
      <c r="AC66" s="2221">
        <v>568</v>
      </c>
      <c r="AD66" s="2221" t="s">
        <v>21</v>
      </c>
      <c r="AE66" s="2221">
        <v>500</v>
      </c>
      <c r="AF66" s="2221">
        <v>68</v>
      </c>
      <c r="AG66" s="2221" t="s">
        <v>22</v>
      </c>
      <c r="AH66" s="2221">
        <v>24580</v>
      </c>
      <c r="AI66" s="2221">
        <v>1003</v>
      </c>
      <c r="AJ66" s="2221">
        <v>4318</v>
      </c>
      <c r="AK66" s="2221">
        <v>19259</v>
      </c>
      <c r="AL66" s="2221">
        <v>15357</v>
      </c>
      <c r="AM66" s="2221">
        <v>3902</v>
      </c>
      <c r="AN66" s="208" t="s">
        <v>21</v>
      </c>
      <c r="AO66" s="1351" t="s">
        <v>39</v>
      </c>
      <c r="AP66" s="630" t="s">
        <v>26</v>
      </c>
      <c r="AQ66" s="1382" t="s">
        <v>26</v>
      </c>
      <c r="AR66" s="1041" t="s">
        <v>26</v>
      </c>
      <c r="AS66" s="1385" t="s">
        <v>177</v>
      </c>
      <c r="AT66" s="604" t="s">
        <v>22</v>
      </c>
      <c r="AU66" s="2221">
        <v>15552</v>
      </c>
      <c r="AV66" s="2221">
        <v>12976</v>
      </c>
      <c r="AW66" s="2221">
        <v>2576</v>
      </c>
      <c r="AX66" s="2221" t="s">
        <v>21</v>
      </c>
      <c r="AY66" s="2221" t="s">
        <v>21</v>
      </c>
      <c r="AZ66" s="2221" t="s">
        <v>21</v>
      </c>
      <c r="BA66" s="2221" t="s">
        <v>21</v>
      </c>
      <c r="BB66" s="2221" t="s">
        <v>21</v>
      </c>
      <c r="BC66" s="2221">
        <v>24309</v>
      </c>
      <c r="BD66" s="2221">
        <v>24309</v>
      </c>
      <c r="BE66" s="2221" t="s">
        <v>21</v>
      </c>
      <c r="BF66" s="2221" t="s">
        <v>21</v>
      </c>
      <c r="BG66" s="2221" t="s">
        <v>21</v>
      </c>
      <c r="BH66" s="2221" t="s">
        <v>21</v>
      </c>
      <c r="BI66" s="208" t="s">
        <v>21</v>
      </c>
      <c r="BJ66" s="1351" t="s">
        <v>39</v>
      </c>
      <c r="BK66" s="630" t="s">
        <v>26</v>
      </c>
      <c r="BL66" s="1382" t="s">
        <v>26</v>
      </c>
      <c r="BM66" s="1041" t="s">
        <v>26</v>
      </c>
      <c r="BN66" s="1385" t="s">
        <v>177</v>
      </c>
      <c r="BO66" s="82">
        <v>342</v>
      </c>
      <c r="BP66" s="2221">
        <v>342</v>
      </c>
      <c r="BQ66" s="2221">
        <v>331</v>
      </c>
      <c r="BR66" s="2221" t="s">
        <v>21</v>
      </c>
      <c r="BS66" s="2221">
        <v>11</v>
      </c>
      <c r="BT66" s="2221" t="s">
        <v>22</v>
      </c>
      <c r="BU66" s="2221" t="s">
        <v>21</v>
      </c>
      <c r="BV66" s="2221">
        <v>11</v>
      </c>
      <c r="BW66" s="2221" t="s">
        <v>21</v>
      </c>
      <c r="BX66" s="2221" t="s">
        <v>21</v>
      </c>
      <c r="BY66" s="2221" t="s">
        <v>21</v>
      </c>
      <c r="BZ66" s="2221" t="s">
        <v>21</v>
      </c>
      <c r="CA66" s="2221" t="s">
        <v>21</v>
      </c>
      <c r="CB66" s="2221" t="s">
        <v>21</v>
      </c>
      <c r="CC66" s="2221" t="s">
        <v>21</v>
      </c>
      <c r="CD66" s="208" t="s">
        <v>21</v>
      </c>
      <c r="CE66" s="1351" t="s">
        <v>39</v>
      </c>
      <c r="CF66" s="630" t="s">
        <v>26</v>
      </c>
    </row>
    <row r="67" spans="1:84" ht="15" customHeight="1">
      <c r="A67" s="1382" t="s">
        <v>26</v>
      </c>
      <c r="B67" s="1041" t="s">
        <v>26</v>
      </c>
      <c r="C67" s="1385" t="s">
        <v>178</v>
      </c>
      <c r="D67" s="82" t="s">
        <v>21</v>
      </c>
      <c r="E67" s="2221">
        <v>1090503</v>
      </c>
      <c r="F67" s="2221">
        <v>273908</v>
      </c>
      <c r="G67" s="2221">
        <v>156575</v>
      </c>
      <c r="H67" s="2221">
        <v>660020</v>
      </c>
      <c r="I67" s="2221">
        <v>68626</v>
      </c>
      <c r="J67" s="2221">
        <v>558715</v>
      </c>
      <c r="K67" s="2221">
        <v>32679</v>
      </c>
      <c r="L67" s="2221" t="s">
        <v>22</v>
      </c>
      <c r="M67" s="2221">
        <v>5924</v>
      </c>
      <c r="N67" s="2221">
        <v>2815</v>
      </c>
      <c r="O67" s="2221">
        <v>3047</v>
      </c>
      <c r="P67" s="2221">
        <v>62</v>
      </c>
      <c r="Q67" s="2221" t="s">
        <v>21</v>
      </c>
      <c r="R67" s="2221">
        <v>40</v>
      </c>
      <c r="S67" s="208">
        <v>22</v>
      </c>
      <c r="T67" s="1351" t="s">
        <v>40</v>
      </c>
      <c r="U67" s="630" t="s">
        <v>26</v>
      </c>
      <c r="V67" s="1382" t="s">
        <v>26</v>
      </c>
      <c r="W67" s="1041" t="s">
        <v>26</v>
      </c>
      <c r="X67" s="1385" t="s">
        <v>178</v>
      </c>
      <c r="Y67" s="82" t="s">
        <v>22</v>
      </c>
      <c r="Z67" s="2221">
        <v>1865</v>
      </c>
      <c r="AA67" s="2221">
        <v>802</v>
      </c>
      <c r="AB67" s="2221">
        <v>398</v>
      </c>
      <c r="AC67" s="2221">
        <v>665</v>
      </c>
      <c r="AD67" s="2221" t="s">
        <v>21</v>
      </c>
      <c r="AE67" s="2221">
        <v>497</v>
      </c>
      <c r="AF67" s="2221">
        <v>168</v>
      </c>
      <c r="AG67" s="2221" t="s">
        <v>22</v>
      </c>
      <c r="AH67" s="2221">
        <v>34787</v>
      </c>
      <c r="AI67" s="2221">
        <v>1558</v>
      </c>
      <c r="AJ67" s="2221">
        <v>10545</v>
      </c>
      <c r="AK67" s="2221">
        <v>22684</v>
      </c>
      <c r="AL67" s="2221">
        <v>20446</v>
      </c>
      <c r="AM67" s="2221">
        <v>2236</v>
      </c>
      <c r="AN67" s="208">
        <v>2</v>
      </c>
      <c r="AO67" s="1351" t="s">
        <v>40</v>
      </c>
      <c r="AP67" s="630" t="s">
        <v>26</v>
      </c>
      <c r="AQ67" s="1382" t="s">
        <v>26</v>
      </c>
      <c r="AR67" s="1041" t="s">
        <v>26</v>
      </c>
      <c r="AS67" s="1385" t="s">
        <v>178</v>
      </c>
      <c r="AT67" s="604" t="s">
        <v>22</v>
      </c>
      <c r="AU67" s="2221">
        <v>57596</v>
      </c>
      <c r="AV67" s="2221">
        <v>13399</v>
      </c>
      <c r="AW67" s="2221">
        <v>44197</v>
      </c>
      <c r="AX67" s="2221" t="s">
        <v>21</v>
      </c>
      <c r="AY67" s="2221" t="s">
        <v>21</v>
      </c>
      <c r="AZ67" s="2221" t="s">
        <v>21</v>
      </c>
      <c r="BA67" s="2221" t="s">
        <v>21</v>
      </c>
      <c r="BB67" s="2221" t="s">
        <v>21</v>
      </c>
      <c r="BC67" s="2221">
        <v>24844</v>
      </c>
      <c r="BD67" s="2221">
        <v>24844</v>
      </c>
      <c r="BE67" s="2221" t="s">
        <v>21</v>
      </c>
      <c r="BF67" s="2221" t="s">
        <v>21</v>
      </c>
      <c r="BG67" s="2221" t="s">
        <v>21</v>
      </c>
      <c r="BH67" s="2221" t="s">
        <v>21</v>
      </c>
      <c r="BI67" s="208" t="s">
        <v>21</v>
      </c>
      <c r="BJ67" s="1351" t="s">
        <v>40</v>
      </c>
      <c r="BK67" s="630" t="s">
        <v>26</v>
      </c>
      <c r="BL67" s="1382" t="s">
        <v>26</v>
      </c>
      <c r="BM67" s="1041" t="s">
        <v>26</v>
      </c>
      <c r="BN67" s="1385" t="s">
        <v>178</v>
      </c>
      <c r="BO67" s="82">
        <v>364</v>
      </c>
      <c r="BP67" s="2221">
        <v>364</v>
      </c>
      <c r="BQ67" s="2221">
        <v>354</v>
      </c>
      <c r="BR67" s="2221" t="s">
        <v>21</v>
      </c>
      <c r="BS67" s="2221">
        <v>10</v>
      </c>
      <c r="BT67" s="2221" t="s">
        <v>22</v>
      </c>
      <c r="BU67" s="2221" t="s">
        <v>21</v>
      </c>
      <c r="BV67" s="2221">
        <v>10</v>
      </c>
      <c r="BW67" s="2221" t="s">
        <v>21</v>
      </c>
      <c r="BX67" s="2221" t="s">
        <v>21</v>
      </c>
      <c r="BY67" s="2221" t="s">
        <v>21</v>
      </c>
      <c r="BZ67" s="2221" t="s">
        <v>21</v>
      </c>
      <c r="CA67" s="2221" t="s">
        <v>21</v>
      </c>
      <c r="CB67" s="2221" t="s">
        <v>21</v>
      </c>
      <c r="CC67" s="2221" t="s">
        <v>21</v>
      </c>
      <c r="CD67" s="208" t="s">
        <v>21</v>
      </c>
      <c r="CE67" s="1351" t="s">
        <v>40</v>
      </c>
      <c r="CF67" s="630" t="s">
        <v>26</v>
      </c>
    </row>
    <row r="68" spans="1:84" ht="15" customHeight="1">
      <c r="A68" s="1386" t="s">
        <v>26</v>
      </c>
      <c r="B68" s="1051" t="s">
        <v>26</v>
      </c>
      <c r="C68" s="1387" t="s">
        <v>179</v>
      </c>
      <c r="D68" s="106" t="s">
        <v>21</v>
      </c>
      <c r="E68" s="2222">
        <v>1284325</v>
      </c>
      <c r="F68" s="2222">
        <v>347110</v>
      </c>
      <c r="G68" s="2222">
        <v>187182</v>
      </c>
      <c r="H68" s="2222">
        <v>750033</v>
      </c>
      <c r="I68" s="2222">
        <v>78796</v>
      </c>
      <c r="J68" s="2222">
        <v>642295</v>
      </c>
      <c r="K68" s="2222">
        <v>28943</v>
      </c>
      <c r="L68" s="2222" t="s">
        <v>22</v>
      </c>
      <c r="M68" s="2222">
        <v>7283</v>
      </c>
      <c r="N68" s="2222">
        <v>7235</v>
      </c>
      <c r="O68" s="2222" t="s">
        <v>21</v>
      </c>
      <c r="P68" s="2222">
        <v>48</v>
      </c>
      <c r="Q68" s="2222" t="s">
        <v>21</v>
      </c>
      <c r="R68" s="2222">
        <v>43</v>
      </c>
      <c r="S68" s="493">
        <v>5</v>
      </c>
      <c r="T68" s="1353" t="s">
        <v>41</v>
      </c>
      <c r="U68" s="633" t="s">
        <v>26</v>
      </c>
      <c r="V68" s="1386" t="s">
        <v>26</v>
      </c>
      <c r="W68" s="1051" t="s">
        <v>26</v>
      </c>
      <c r="X68" s="1387" t="s">
        <v>179</v>
      </c>
      <c r="Y68" s="106" t="s">
        <v>22</v>
      </c>
      <c r="Z68" s="2222">
        <v>1271</v>
      </c>
      <c r="AA68" s="2222">
        <v>627</v>
      </c>
      <c r="AB68" s="2222">
        <v>185</v>
      </c>
      <c r="AC68" s="2222">
        <v>459</v>
      </c>
      <c r="AD68" s="2222" t="s">
        <v>21</v>
      </c>
      <c r="AE68" s="2222">
        <v>380</v>
      </c>
      <c r="AF68" s="2222">
        <v>79</v>
      </c>
      <c r="AG68" s="2222" t="s">
        <v>22</v>
      </c>
      <c r="AH68" s="2222">
        <v>35298</v>
      </c>
      <c r="AI68" s="2222">
        <v>830</v>
      </c>
      <c r="AJ68" s="2222">
        <v>12087</v>
      </c>
      <c r="AK68" s="2222">
        <v>22381</v>
      </c>
      <c r="AL68" s="2222">
        <v>19879</v>
      </c>
      <c r="AM68" s="2222">
        <v>2501</v>
      </c>
      <c r="AN68" s="493">
        <v>1</v>
      </c>
      <c r="AO68" s="1353" t="s">
        <v>41</v>
      </c>
      <c r="AP68" s="633" t="s">
        <v>26</v>
      </c>
      <c r="AQ68" s="1386" t="s">
        <v>26</v>
      </c>
      <c r="AR68" s="1051" t="s">
        <v>26</v>
      </c>
      <c r="AS68" s="1387" t="s">
        <v>179</v>
      </c>
      <c r="AT68" s="565" t="s">
        <v>22</v>
      </c>
      <c r="AU68" s="2222">
        <v>119902</v>
      </c>
      <c r="AV68" s="2222">
        <v>55515</v>
      </c>
      <c r="AW68" s="2222">
        <v>64387</v>
      </c>
      <c r="AX68" s="2222" t="s">
        <v>21</v>
      </c>
      <c r="AY68" s="2222" t="s">
        <v>21</v>
      </c>
      <c r="AZ68" s="2222" t="s">
        <v>21</v>
      </c>
      <c r="BA68" s="2222" t="s">
        <v>21</v>
      </c>
      <c r="BB68" s="2222" t="s">
        <v>21</v>
      </c>
      <c r="BC68" s="2222">
        <v>36048</v>
      </c>
      <c r="BD68" s="2222">
        <v>36048</v>
      </c>
      <c r="BE68" s="2222" t="s">
        <v>21</v>
      </c>
      <c r="BF68" s="2222" t="s">
        <v>21</v>
      </c>
      <c r="BG68" s="2222" t="s">
        <v>21</v>
      </c>
      <c r="BH68" s="2222" t="s">
        <v>21</v>
      </c>
      <c r="BI68" s="493" t="s">
        <v>21</v>
      </c>
      <c r="BJ68" s="1353" t="s">
        <v>41</v>
      </c>
      <c r="BK68" s="633" t="s">
        <v>26</v>
      </c>
      <c r="BL68" s="1386" t="s">
        <v>26</v>
      </c>
      <c r="BM68" s="1051" t="s">
        <v>26</v>
      </c>
      <c r="BN68" s="1387" t="s">
        <v>179</v>
      </c>
      <c r="BO68" s="106">
        <v>325</v>
      </c>
      <c r="BP68" s="2222">
        <v>325</v>
      </c>
      <c r="BQ68" s="2222">
        <v>320</v>
      </c>
      <c r="BR68" s="2222" t="s">
        <v>21</v>
      </c>
      <c r="BS68" s="2222">
        <v>5</v>
      </c>
      <c r="BT68" s="2222" t="s">
        <v>22</v>
      </c>
      <c r="BU68" s="2222" t="s">
        <v>21</v>
      </c>
      <c r="BV68" s="2222">
        <v>5</v>
      </c>
      <c r="BW68" s="2222" t="s">
        <v>21</v>
      </c>
      <c r="BX68" s="2222" t="s">
        <v>21</v>
      </c>
      <c r="BY68" s="2222" t="s">
        <v>21</v>
      </c>
      <c r="BZ68" s="2222" t="s">
        <v>21</v>
      </c>
      <c r="CA68" s="2222" t="s">
        <v>21</v>
      </c>
      <c r="CB68" s="2222" t="s">
        <v>21</v>
      </c>
      <c r="CC68" s="2222" t="s">
        <v>21</v>
      </c>
      <c r="CD68" s="493" t="s">
        <v>21</v>
      </c>
      <c r="CE68" s="1353" t="s">
        <v>41</v>
      </c>
      <c r="CF68" s="633" t="s">
        <v>26</v>
      </c>
    </row>
    <row r="69" spans="1:84" ht="15" customHeight="1">
      <c r="A69" s="98"/>
      <c r="B69" s="98"/>
      <c r="C69" s="98"/>
      <c r="D69" s="200"/>
      <c r="E69" s="200"/>
      <c r="F69" s="200"/>
      <c r="G69" s="200"/>
      <c r="H69" s="200"/>
      <c r="I69" s="200"/>
      <c r="J69" s="200"/>
      <c r="K69" s="200"/>
      <c r="L69" s="200"/>
      <c r="M69" s="200"/>
      <c r="N69" s="200"/>
      <c r="O69" s="200"/>
      <c r="P69" s="200"/>
      <c r="Q69" s="200"/>
      <c r="R69" s="200"/>
      <c r="S69" s="200"/>
      <c r="T69" s="1361"/>
      <c r="U69" s="146"/>
      <c r="V69" s="98"/>
      <c r="W69" s="98"/>
      <c r="X69" s="98"/>
      <c r="Y69" s="200"/>
      <c r="Z69" s="200"/>
      <c r="AA69" s="200"/>
      <c r="AB69" s="200"/>
      <c r="AC69" s="200"/>
      <c r="AD69" s="200"/>
      <c r="AE69" s="200"/>
      <c r="AF69" s="200"/>
      <c r="AG69" s="200"/>
      <c r="AH69" s="200"/>
      <c r="AI69" s="200"/>
      <c r="AJ69" s="200"/>
      <c r="AK69" s="200"/>
      <c r="AL69" s="200"/>
      <c r="AM69" s="200"/>
      <c r="AN69" s="200"/>
      <c r="AO69" s="1361"/>
      <c r="AP69" s="146"/>
      <c r="AQ69" s="98"/>
      <c r="AR69" s="98"/>
      <c r="AS69" s="98"/>
      <c r="AT69" s="200"/>
      <c r="AU69" s="200"/>
      <c r="AV69" s="200"/>
      <c r="AW69" s="200"/>
      <c r="AX69" s="200"/>
      <c r="AY69" s="200"/>
      <c r="AZ69" s="200"/>
      <c r="BA69" s="200"/>
      <c r="BB69" s="200"/>
      <c r="BC69" s="200"/>
      <c r="BD69" s="200"/>
      <c r="BE69" s="200"/>
      <c r="BF69" s="200"/>
      <c r="BG69" s="200"/>
      <c r="BH69" s="200"/>
      <c r="BI69" s="200"/>
      <c r="BJ69" s="1361"/>
      <c r="BK69" s="146"/>
      <c r="BL69" s="98"/>
      <c r="BM69" s="98"/>
      <c r="BN69" s="98"/>
      <c r="CE69" s="1361"/>
      <c r="CF69" s="146"/>
    </row>
    <row r="70" spans="1:84" s="14" customFormat="1" ht="19.5" customHeight="1">
      <c r="A70" s="1419" t="s">
        <v>2058</v>
      </c>
      <c r="B70" s="494"/>
      <c r="C70" s="494"/>
      <c r="D70" s="1639"/>
      <c r="E70" s="494" t="s">
        <v>1803</v>
      </c>
      <c r="F70" s="494"/>
      <c r="G70" s="494"/>
      <c r="H70" s="494"/>
      <c r="I70" s="494"/>
      <c r="J70" s="615"/>
      <c r="K70" s="616" t="s">
        <v>2051</v>
      </c>
      <c r="L70" s="1831" t="s">
        <v>845</v>
      </c>
      <c r="M70" s="1639"/>
      <c r="N70" s="494" t="s">
        <v>1805</v>
      </c>
      <c r="O70" s="494"/>
      <c r="P70" s="494"/>
      <c r="Q70" s="494"/>
      <c r="R70" s="615"/>
      <c r="S70" s="616" t="s">
        <v>2051</v>
      </c>
      <c r="T70" s="1411"/>
      <c r="U70" s="494"/>
      <c r="V70" s="1419" t="s">
        <v>833</v>
      </c>
      <c r="W70" s="494"/>
      <c r="X70" s="494"/>
      <c r="Y70" s="1639"/>
      <c r="Z70" s="615" t="s">
        <v>2059</v>
      </c>
      <c r="AA70" s="494"/>
      <c r="AB70" s="494"/>
      <c r="AC70" s="494"/>
      <c r="AE70" s="615"/>
      <c r="AF70" s="616" t="s">
        <v>2051</v>
      </c>
      <c r="AG70" s="1831" t="s">
        <v>853</v>
      </c>
      <c r="AH70" s="1639"/>
      <c r="AI70" s="615" t="s">
        <v>1908</v>
      </c>
      <c r="AJ70" s="494"/>
      <c r="AK70" s="494"/>
      <c r="AL70" s="494"/>
      <c r="AM70" s="617"/>
      <c r="AN70" s="73" t="s">
        <v>2055</v>
      </c>
      <c r="AO70" s="1411"/>
      <c r="AP70" s="494"/>
      <c r="AQ70" s="1419" t="s">
        <v>601</v>
      </c>
      <c r="AR70" s="494"/>
      <c r="AS70" s="494"/>
      <c r="AT70" s="1639"/>
      <c r="AU70" s="494" t="s">
        <v>1883</v>
      </c>
      <c r="AV70" s="494"/>
      <c r="AW70" s="494"/>
      <c r="AX70" s="494"/>
      <c r="AZ70" s="615"/>
      <c r="BA70" s="616" t="s">
        <v>2051</v>
      </c>
      <c r="BB70" s="1419" t="s">
        <v>854</v>
      </c>
      <c r="BC70" s="1639"/>
      <c r="BD70" s="615" t="s">
        <v>1917</v>
      </c>
      <c r="BE70" s="494"/>
      <c r="BF70" s="494"/>
      <c r="BG70" s="494"/>
      <c r="BH70" s="1389"/>
      <c r="BI70" s="73" t="s">
        <v>2055</v>
      </c>
      <c r="BJ70" s="1411"/>
      <c r="BK70" s="494"/>
      <c r="BL70" s="1419" t="s">
        <v>203</v>
      </c>
      <c r="BM70" s="494"/>
      <c r="BN70" s="494"/>
      <c r="BO70" s="1639"/>
      <c r="BP70" s="615" t="s">
        <v>1825</v>
      </c>
      <c r="BR70" s="494"/>
      <c r="BS70" s="494"/>
      <c r="BT70" s="494"/>
      <c r="BU70" s="617"/>
      <c r="BV70" s="73" t="s">
        <v>2055</v>
      </c>
      <c r="CE70" s="1361"/>
      <c r="CF70" s="146"/>
    </row>
    <row r="71" spans="1:84" ht="18" customHeight="1">
      <c r="A71" s="1373">
        <v>40909</v>
      </c>
      <c r="B71" s="1404">
        <v>40909</v>
      </c>
      <c r="C71" s="1405">
        <v>40909</v>
      </c>
      <c r="D71" s="66" t="s">
        <v>22</v>
      </c>
      <c r="E71" s="2219">
        <v>341</v>
      </c>
      <c r="F71" s="2219" t="s">
        <v>22</v>
      </c>
      <c r="G71" s="2219" t="s">
        <v>22</v>
      </c>
      <c r="H71" s="2219">
        <v>341</v>
      </c>
      <c r="I71" s="2219" t="s">
        <v>22</v>
      </c>
      <c r="J71" s="2219" t="s">
        <v>22</v>
      </c>
      <c r="K71" s="2219">
        <v>341</v>
      </c>
      <c r="L71" s="2219" t="s">
        <v>22</v>
      </c>
      <c r="M71" s="2219">
        <v>3029</v>
      </c>
      <c r="N71" s="2219" t="s">
        <v>21</v>
      </c>
      <c r="O71" s="2219" t="s">
        <v>21</v>
      </c>
      <c r="P71" s="2219">
        <v>3029</v>
      </c>
      <c r="Q71" s="2219" t="s">
        <v>21</v>
      </c>
      <c r="R71" s="2219">
        <v>2012</v>
      </c>
      <c r="S71" s="199">
        <v>1017</v>
      </c>
      <c r="T71" s="1348">
        <v>40909</v>
      </c>
      <c r="U71" s="622">
        <v>40909</v>
      </c>
      <c r="V71" s="1373">
        <v>40909</v>
      </c>
      <c r="W71" s="1404">
        <v>40909</v>
      </c>
      <c r="X71" s="1405">
        <v>40909</v>
      </c>
      <c r="Y71" s="66" t="s">
        <v>22</v>
      </c>
      <c r="Z71" s="2219">
        <v>1823454</v>
      </c>
      <c r="AA71" s="2219">
        <v>1543423</v>
      </c>
      <c r="AB71" s="2219">
        <v>15333</v>
      </c>
      <c r="AC71" s="2219">
        <v>264698</v>
      </c>
      <c r="AD71" s="2219" t="s">
        <v>21</v>
      </c>
      <c r="AE71" s="2219">
        <v>247483</v>
      </c>
      <c r="AF71" s="2219">
        <v>17215</v>
      </c>
      <c r="AG71" s="2219" t="s">
        <v>22</v>
      </c>
      <c r="AH71" s="2219">
        <v>8904621</v>
      </c>
      <c r="AI71" s="2219">
        <v>1350345</v>
      </c>
      <c r="AJ71" s="2219">
        <v>1034300</v>
      </c>
      <c r="AK71" s="2219">
        <v>6519976</v>
      </c>
      <c r="AL71" s="2219">
        <v>420035</v>
      </c>
      <c r="AM71" s="2219">
        <v>5787211</v>
      </c>
      <c r="AN71" s="199">
        <v>312730</v>
      </c>
      <c r="AO71" s="1348">
        <v>40909</v>
      </c>
      <c r="AP71" s="622">
        <v>40909</v>
      </c>
      <c r="AQ71" s="1373">
        <v>40909</v>
      </c>
      <c r="AR71" s="1404">
        <v>40909</v>
      </c>
      <c r="AS71" s="1405">
        <v>40909</v>
      </c>
      <c r="AT71" s="66" t="s">
        <v>21</v>
      </c>
      <c r="AU71" s="2219" t="s">
        <v>21</v>
      </c>
      <c r="AV71" s="2219" t="s">
        <v>21</v>
      </c>
      <c r="AW71" s="2219" t="s">
        <v>21</v>
      </c>
      <c r="AX71" s="2219" t="s">
        <v>21</v>
      </c>
      <c r="AY71" s="2219" t="s">
        <v>21</v>
      </c>
      <c r="AZ71" s="2219" t="s">
        <v>21</v>
      </c>
      <c r="BA71" s="2219" t="s">
        <v>21</v>
      </c>
      <c r="BB71" s="2219" t="s">
        <v>21</v>
      </c>
      <c r="BC71" s="2219">
        <v>78590</v>
      </c>
      <c r="BD71" s="2219">
        <v>2837</v>
      </c>
      <c r="BE71" s="2219">
        <v>603</v>
      </c>
      <c r="BF71" s="2219">
        <v>75150</v>
      </c>
      <c r="BG71" s="2219">
        <v>28703</v>
      </c>
      <c r="BH71" s="2219">
        <v>43442</v>
      </c>
      <c r="BI71" s="199">
        <v>3005</v>
      </c>
      <c r="BJ71" s="1348">
        <v>40909</v>
      </c>
      <c r="BK71" s="622">
        <v>40909</v>
      </c>
      <c r="BL71" s="1373">
        <v>40909</v>
      </c>
      <c r="BM71" s="1404">
        <v>40909</v>
      </c>
      <c r="BN71" s="1405">
        <v>40909</v>
      </c>
      <c r="BO71" s="66">
        <v>77</v>
      </c>
      <c r="BP71" s="2219">
        <v>77</v>
      </c>
      <c r="BQ71" s="2219" t="s">
        <v>21</v>
      </c>
      <c r="BR71" s="2219" t="s">
        <v>21</v>
      </c>
      <c r="BS71" s="2219">
        <v>77</v>
      </c>
      <c r="BT71" s="2219" t="s">
        <v>22</v>
      </c>
      <c r="BU71" s="2219" t="s">
        <v>21</v>
      </c>
      <c r="BV71" s="2219">
        <v>77</v>
      </c>
      <c r="BW71" s="619">
        <v>40909</v>
      </c>
      <c r="BX71" s="620">
        <v>40909</v>
      </c>
      <c r="BY71" s="2220"/>
      <c r="BZ71" s="2220"/>
      <c r="CA71" s="2220"/>
      <c r="CB71" s="2220"/>
      <c r="CC71" s="2220"/>
      <c r="CD71" s="2220"/>
      <c r="CE71" s="1357"/>
      <c r="CF71" s="622"/>
    </row>
    <row r="72" spans="1:84" ht="15" customHeight="1">
      <c r="A72" s="1376"/>
      <c r="B72" s="1374">
        <v>41275</v>
      </c>
      <c r="C72" s="440"/>
      <c r="D72" s="75" t="s">
        <v>22</v>
      </c>
      <c r="E72" s="2220">
        <v>352</v>
      </c>
      <c r="F72" s="2220" t="s">
        <v>22</v>
      </c>
      <c r="G72" s="2220" t="s">
        <v>22</v>
      </c>
      <c r="H72" s="2220">
        <v>352</v>
      </c>
      <c r="I72" s="2220" t="s">
        <v>22</v>
      </c>
      <c r="J72" s="2220" t="s">
        <v>22</v>
      </c>
      <c r="K72" s="2220">
        <v>352</v>
      </c>
      <c r="L72" s="2220" t="s">
        <v>22</v>
      </c>
      <c r="M72" s="2220">
        <v>3343</v>
      </c>
      <c r="N72" s="2220" t="s">
        <v>21</v>
      </c>
      <c r="O72" s="2220" t="s">
        <v>21</v>
      </c>
      <c r="P72" s="2220">
        <v>3343</v>
      </c>
      <c r="Q72" s="2220" t="s">
        <v>21</v>
      </c>
      <c r="R72" s="2220">
        <v>2314</v>
      </c>
      <c r="S72" s="205">
        <v>1029</v>
      </c>
      <c r="T72" s="1348">
        <v>41275</v>
      </c>
      <c r="U72" s="622">
        <v>41275</v>
      </c>
      <c r="V72" s="1376"/>
      <c r="W72" s="1374">
        <v>41275</v>
      </c>
      <c r="X72" s="440"/>
      <c r="Y72" s="75" t="s">
        <v>22</v>
      </c>
      <c r="Z72" s="2220">
        <v>1770631</v>
      </c>
      <c r="AA72" s="2220">
        <v>1480602</v>
      </c>
      <c r="AB72" s="2220">
        <v>15646</v>
      </c>
      <c r="AC72" s="2220">
        <v>274383</v>
      </c>
      <c r="AD72" s="2220" t="s">
        <v>21</v>
      </c>
      <c r="AE72" s="2220">
        <v>254235</v>
      </c>
      <c r="AF72" s="2220">
        <v>20148</v>
      </c>
      <c r="AG72" s="2220" t="s">
        <v>22</v>
      </c>
      <c r="AH72" s="2220">
        <v>9203689</v>
      </c>
      <c r="AI72" s="2220">
        <v>1432410</v>
      </c>
      <c r="AJ72" s="2220">
        <v>1105842</v>
      </c>
      <c r="AK72" s="2220">
        <v>6665437</v>
      </c>
      <c r="AL72" s="2220">
        <v>364498</v>
      </c>
      <c r="AM72" s="2220">
        <v>6001917</v>
      </c>
      <c r="AN72" s="205">
        <v>299022</v>
      </c>
      <c r="AO72" s="1348">
        <v>41275</v>
      </c>
      <c r="AP72" s="622">
        <v>41275</v>
      </c>
      <c r="AQ72" s="1376"/>
      <c r="AR72" s="1374">
        <v>41275</v>
      </c>
      <c r="AS72" s="440"/>
      <c r="AT72" s="75" t="s">
        <v>21</v>
      </c>
      <c r="AU72" s="2220" t="s">
        <v>21</v>
      </c>
      <c r="AV72" s="2220" t="s">
        <v>21</v>
      </c>
      <c r="AW72" s="2220" t="s">
        <v>21</v>
      </c>
      <c r="AX72" s="2220" t="s">
        <v>21</v>
      </c>
      <c r="AY72" s="2220" t="s">
        <v>21</v>
      </c>
      <c r="AZ72" s="2220" t="s">
        <v>21</v>
      </c>
      <c r="BA72" s="2220" t="s">
        <v>21</v>
      </c>
      <c r="BB72" s="2220" t="s">
        <v>21</v>
      </c>
      <c r="BC72" s="2220">
        <v>69012</v>
      </c>
      <c r="BD72" s="2220">
        <v>3180</v>
      </c>
      <c r="BE72" s="2220" t="s">
        <v>21</v>
      </c>
      <c r="BF72" s="2220">
        <v>65832</v>
      </c>
      <c r="BG72" s="2220">
        <v>25833</v>
      </c>
      <c r="BH72" s="2220">
        <v>37560</v>
      </c>
      <c r="BI72" s="205">
        <v>2439</v>
      </c>
      <c r="BJ72" s="1348">
        <v>41275</v>
      </c>
      <c r="BK72" s="622">
        <v>41275</v>
      </c>
      <c r="BL72" s="1376"/>
      <c r="BM72" s="1374">
        <v>41275</v>
      </c>
      <c r="BN72" s="440"/>
      <c r="BO72" s="75">
        <v>90</v>
      </c>
      <c r="BP72" s="2220">
        <v>90</v>
      </c>
      <c r="BQ72" s="2220" t="s">
        <v>21</v>
      </c>
      <c r="BR72" s="2220" t="s">
        <v>21</v>
      </c>
      <c r="BS72" s="2220">
        <v>90</v>
      </c>
      <c r="BT72" s="2220" t="s">
        <v>22</v>
      </c>
      <c r="BU72" s="2220" t="s">
        <v>21</v>
      </c>
      <c r="BV72" s="2220">
        <v>90</v>
      </c>
      <c r="BW72" s="621">
        <v>41275</v>
      </c>
      <c r="BX72" s="622">
        <v>41275</v>
      </c>
      <c r="BY72" s="2220"/>
      <c r="BZ72" s="2220"/>
      <c r="CA72" s="2220"/>
      <c r="CB72" s="2220"/>
      <c r="CC72" s="2220"/>
      <c r="CD72" s="2220"/>
      <c r="CE72" s="1357"/>
      <c r="CF72" s="622"/>
    </row>
    <row r="73" spans="1:84" ht="15" customHeight="1">
      <c r="A73" s="1376"/>
      <c r="B73" s="1374">
        <v>41640</v>
      </c>
      <c r="C73" s="440"/>
      <c r="D73" s="75" t="s">
        <v>22</v>
      </c>
      <c r="E73" s="2220">
        <v>333</v>
      </c>
      <c r="F73" s="2220" t="s">
        <v>22</v>
      </c>
      <c r="G73" s="2220" t="s">
        <v>22</v>
      </c>
      <c r="H73" s="2220">
        <v>333</v>
      </c>
      <c r="I73" s="2220" t="s">
        <v>22</v>
      </c>
      <c r="J73" s="2220" t="s">
        <v>22</v>
      </c>
      <c r="K73" s="2220">
        <v>333</v>
      </c>
      <c r="L73" s="2220" t="s">
        <v>22</v>
      </c>
      <c r="M73" s="2220">
        <v>1126</v>
      </c>
      <c r="N73" s="2220" t="s">
        <v>21</v>
      </c>
      <c r="O73" s="2220" t="s">
        <v>21</v>
      </c>
      <c r="P73" s="2220">
        <v>1126</v>
      </c>
      <c r="Q73" s="2220" t="s">
        <v>21</v>
      </c>
      <c r="R73" s="2220">
        <v>250</v>
      </c>
      <c r="S73" s="205">
        <v>876</v>
      </c>
      <c r="T73" s="1348">
        <v>41640</v>
      </c>
      <c r="U73" s="622">
        <v>41640</v>
      </c>
      <c r="V73" s="1376"/>
      <c r="W73" s="1374">
        <v>41640</v>
      </c>
      <c r="X73" s="440"/>
      <c r="Y73" s="75" t="s">
        <v>22</v>
      </c>
      <c r="Z73" s="2220">
        <v>1635066</v>
      </c>
      <c r="AA73" s="2220">
        <v>1366888</v>
      </c>
      <c r="AB73" s="2220">
        <v>16537</v>
      </c>
      <c r="AC73" s="2220">
        <v>251641</v>
      </c>
      <c r="AD73" s="2220" t="s">
        <v>21</v>
      </c>
      <c r="AE73" s="2220">
        <v>241905</v>
      </c>
      <c r="AF73" s="2220">
        <v>9736</v>
      </c>
      <c r="AG73" s="2220" t="s">
        <v>22</v>
      </c>
      <c r="AH73" s="2220">
        <v>8704724</v>
      </c>
      <c r="AI73" s="2220">
        <v>1356749</v>
      </c>
      <c r="AJ73" s="2220">
        <v>1095790</v>
      </c>
      <c r="AK73" s="2220">
        <v>6252185</v>
      </c>
      <c r="AL73" s="2220">
        <v>400378</v>
      </c>
      <c r="AM73" s="2220">
        <v>5608228</v>
      </c>
      <c r="AN73" s="205">
        <v>243579</v>
      </c>
      <c r="AO73" s="1348">
        <v>41640</v>
      </c>
      <c r="AP73" s="622">
        <v>41640</v>
      </c>
      <c r="AQ73" s="1376"/>
      <c r="AR73" s="1374">
        <v>41640</v>
      </c>
      <c r="AS73" s="440"/>
      <c r="AT73" s="75" t="s">
        <v>21</v>
      </c>
      <c r="AU73" s="2220" t="s">
        <v>21</v>
      </c>
      <c r="AV73" s="2220" t="s">
        <v>21</v>
      </c>
      <c r="AW73" s="2220" t="s">
        <v>21</v>
      </c>
      <c r="AX73" s="2220" t="s">
        <v>21</v>
      </c>
      <c r="AY73" s="2220" t="s">
        <v>21</v>
      </c>
      <c r="AZ73" s="2220" t="s">
        <v>21</v>
      </c>
      <c r="BA73" s="2220" t="s">
        <v>21</v>
      </c>
      <c r="BB73" s="2220" t="s">
        <v>21</v>
      </c>
      <c r="BC73" s="2220">
        <v>72577</v>
      </c>
      <c r="BD73" s="2220">
        <v>3486</v>
      </c>
      <c r="BE73" s="2220" t="s">
        <v>21</v>
      </c>
      <c r="BF73" s="2220">
        <v>69091</v>
      </c>
      <c r="BG73" s="2220">
        <v>23401</v>
      </c>
      <c r="BH73" s="2220">
        <v>43146</v>
      </c>
      <c r="BI73" s="205">
        <v>2544</v>
      </c>
      <c r="BJ73" s="1348">
        <v>41640</v>
      </c>
      <c r="BK73" s="622">
        <v>41640</v>
      </c>
      <c r="BL73" s="1376"/>
      <c r="BM73" s="1374">
        <v>41640</v>
      </c>
      <c r="BN73" s="440"/>
      <c r="BO73" s="75">
        <v>66</v>
      </c>
      <c r="BP73" s="2220">
        <v>66</v>
      </c>
      <c r="BQ73" s="2220" t="s">
        <v>21</v>
      </c>
      <c r="BR73" s="2220" t="s">
        <v>21</v>
      </c>
      <c r="BS73" s="2220">
        <v>66</v>
      </c>
      <c r="BT73" s="2220" t="s">
        <v>22</v>
      </c>
      <c r="BU73" s="2220" t="s">
        <v>21</v>
      </c>
      <c r="BV73" s="2220">
        <v>66</v>
      </c>
      <c r="BW73" s="621">
        <v>41640</v>
      </c>
      <c r="BX73" s="622">
        <v>41640</v>
      </c>
      <c r="BY73" s="2220"/>
      <c r="BZ73" s="2220"/>
      <c r="CA73" s="2220"/>
      <c r="CB73" s="2220"/>
      <c r="CC73" s="2220"/>
      <c r="CD73" s="2220"/>
      <c r="CE73" s="1357"/>
      <c r="CF73" s="622"/>
    </row>
    <row r="74" spans="1:84" ht="15" customHeight="1">
      <c r="A74" s="1376"/>
      <c r="B74" s="1374">
        <v>42005</v>
      </c>
      <c r="C74" s="440"/>
      <c r="D74" s="75" t="s">
        <v>22</v>
      </c>
      <c r="E74" s="2220">
        <v>347</v>
      </c>
      <c r="F74" s="2220" t="s">
        <v>22</v>
      </c>
      <c r="G74" s="2220" t="s">
        <v>22</v>
      </c>
      <c r="H74" s="2220">
        <v>347</v>
      </c>
      <c r="I74" s="2220" t="s">
        <v>22</v>
      </c>
      <c r="J74" s="2220" t="s">
        <v>22</v>
      </c>
      <c r="K74" s="2220">
        <v>347</v>
      </c>
      <c r="L74" s="2220" t="s">
        <v>22</v>
      </c>
      <c r="M74" s="2220">
        <v>2781</v>
      </c>
      <c r="N74" s="2220" t="s">
        <v>21</v>
      </c>
      <c r="O74" s="2220" t="s">
        <v>21</v>
      </c>
      <c r="P74" s="2220">
        <v>2781</v>
      </c>
      <c r="Q74" s="2220" t="s">
        <v>21</v>
      </c>
      <c r="R74" s="2220">
        <v>2055</v>
      </c>
      <c r="S74" s="205">
        <v>726</v>
      </c>
      <c r="T74" s="1348">
        <v>42005</v>
      </c>
      <c r="U74" s="622">
        <v>42005</v>
      </c>
      <c r="V74" s="1376"/>
      <c r="W74" s="1374">
        <v>42005</v>
      </c>
      <c r="X74" s="440"/>
      <c r="Y74" s="75" t="s">
        <v>22</v>
      </c>
      <c r="Z74" s="2220">
        <v>1481361</v>
      </c>
      <c r="AA74" s="2220">
        <v>1223144</v>
      </c>
      <c r="AB74" s="2220">
        <v>13576</v>
      </c>
      <c r="AC74" s="2220">
        <v>244641</v>
      </c>
      <c r="AD74" s="2220">
        <v>1123</v>
      </c>
      <c r="AE74" s="2220">
        <v>226947</v>
      </c>
      <c r="AF74" s="2220">
        <v>16571</v>
      </c>
      <c r="AG74" s="2220" t="s">
        <v>22</v>
      </c>
      <c r="AH74" s="2220">
        <v>8843968</v>
      </c>
      <c r="AI74" s="2220">
        <v>1390789</v>
      </c>
      <c r="AJ74" s="2220">
        <v>1114505</v>
      </c>
      <c r="AK74" s="2220">
        <v>6338674</v>
      </c>
      <c r="AL74" s="2220">
        <v>383032</v>
      </c>
      <c r="AM74" s="2220">
        <v>5704737</v>
      </c>
      <c r="AN74" s="205">
        <v>250905</v>
      </c>
      <c r="AO74" s="1348">
        <v>42005</v>
      </c>
      <c r="AP74" s="622">
        <v>42005</v>
      </c>
      <c r="AQ74" s="1376"/>
      <c r="AR74" s="1374">
        <v>42005</v>
      </c>
      <c r="AS74" s="440"/>
      <c r="AT74" s="75" t="s">
        <v>21</v>
      </c>
      <c r="AU74" s="2220" t="s">
        <v>21</v>
      </c>
      <c r="AV74" s="2220" t="s">
        <v>21</v>
      </c>
      <c r="AW74" s="2220" t="s">
        <v>21</v>
      </c>
      <c r="AX74" s="2220" t="s">
        <v>21</v>
      </c>
      <c r="AY74" s="2220" t="s">
        <v>21</v>
      </c>
      <c r="AZ74" s="2220" t="s">
        <v>21</v>
      </c>
      <c r="BA74" s="2220" t="s">
        <v>21</v>
      </c>
      <c r="BB74" s="2220" t="s">
        <v>21</v>
      </c>
      <c r="BC74" s="2220">
        <v>63215</v>
      </c>
      <c r="BD74" s="2220">
        <v>3699</v>
      </c>
      <c r="BE74" s="2220" t="s">
        <v>21</v>
      </c>
      <c r="BF74" s="2220">
        <v>59516</v>
      </c>
      <c r="BG74" s="2220">
        <v>20222</v>
      </c>
      <c r="BH74" s="2220">
        <v>36873</v>
      </c>
      <c r="BI74" s="205">
        <v>2421</v>
      </c>
      <c r="BJ74" s="1348">
        <v>42005</v>
      </c>
      <c r="BK74" s="622">
        <v>42005</v>
      </c>
      <c r="BL74" s="1376"/>
      <c r="BM74" s="1374">
        <v>42005</v>
      </c>
      <c r="BN74" s="440"/>
      <c r="BO74" s="75">
        <v>4355</v>
      </c>
      <c r="BP74" s="2220">
        <v>4355</v>
      </c>
      <c r="BQ74" s="2220">
        <v>4262</v>
      </c>
      <c r="BR74" s="2220" t="s">
        <v>21</v>
      </c>
      <c r="BS74" s="2220">
        <v>93</v>
      </c>
      <c r="BT74" s="2220" t="s">
        <v>22</v>
      </c>
      <c r="BU74" s="2220" t="s">
        <v>21</v>
      </c>
      <c r="BV74" s="2220">
        <v>93</v>
      </c>
      <c r="BW74" s="621">
        <v>42005</v>
      </c>
      <c r="BX74" s="622">
        <v>42005</v>
      </c>
      <c r="BY74" s="2220"/>
      <c r="BZ74" s="2220"/>
      <c r="CA74" s="2220"/>
      <c r="CB74" s="2220"/>
      <c r="CC74" s="2220"/>
      <c r="CD74" s="2220"/>
      <c r="CE74" s="1357"/>
      <c r="CF74" s="622"/>
    </row>
    <row r="75" spans="1:84" ht="15" customHeight="1">
      <c r="A75" s="1376"/>
      <c r="B75" s="1374">
        <v>42370</v>
      </c>
      <c r="C75" s="440"/>
      <c r="D75" s="75" t="s">
        <v>22</v>
      </c>
      <c r="E75" s="2220">
        <v>356</v>
      </c>
      <c r="F75" s="2220" t="s">
        <v>22</v>
      </c>
      <c r="G75" s="2220" t="s">
        <v>22</v>
      </c>
      <c r="H75" s="2220">
        <v>356</v>
      </c>
      <c r="I75" s="2220" t="s">
        <v>22</v>
      </c>
      <c r="J75" s="2220" t="s">
        <v>22</v>
      </c>
      <c r="K75" s="2220">
        <v>356</v>
      </c>
      <c r="L75" s="2220" t="s">
        <v>22</v>
      </c>
      <c r="M75" s="2220">
        <v>727</v>
      </c>
      <c r="N75" s="2220" t="s">
        <v>21</v>
      </c>
      <c r="O75" s="2220" t="s">
        <v>21</v>
      </c>
      <c r="P75" s="2220">
        <v>727</v>
      </c>
      <c r="Q75" s="2220" t="s">
        <v>21</v>
      </c>
      <c r="R75" s="2220">
        <v>10</v>
      </c>
      <c r="S75" s="205">
        <v>717</v>
      </c>
      <c r="T75" s="1348">
        <v>42370</v>
      </c>
      <c r="U75" s="622">
        <v>42370</v>
      </c>
      <c r="V75" s="1376"/>
      <c r="W75" s="1374">
        <v>42370</v>
      </c>
      <c r="X75" s="440"/>
      <c r="Y75" s="75" t="s">
        <v>22</v>
      </c>
      <c r="Z75" s="2220">
        <v>1527049</v>
      </c>
      <c r="AA75" s="2220">
        <v>1278708</v>
      </c>
      <c r="AB75" s="2220">
        <v>13421</v>
      </c>
      <c r="AC75" s="2220">
        <v>234920</v>
      </c>
      <c r="AD75" s="2220">
        <v>425</v>
      </c>
      <c r="AE75" s="2220">
        <v>222860</v>
      </c>
      <c r="AF75" s="2220">
        <v>11635</v>
      </c>
      <c r="AG75" s="2220" t="s">
        <v>22</v>
      </c>
      <c r="AH75" s="2220">
        <v>8844559</v>
      </c>
      <c r="AI75" s="2220">
        <v>1364306</v>
      </c>
      <c r="AJ75" s="2220">
        <v>1090819</v>
      </c>
      <c r="AK75" s="2220">
        <v>6389434</v>
      </c>
      <c r="AL75" s="2220">
        <v>375294</v>
      </c>
      <c r="AM75" s="2220">
        <v>5729278</v>
      </c>
      <c r="AN75" s="205">
        <v>284862</v>
      </c>
      <c r="AO75" s="1348">
        <v>42370</v>
      </c>
      <c r="AP75" s="622">
        <v>42370</v>
      </c>
      <c r="AQ75" s="1376"/>
      <c r="AR75" s="1374">
        <v>42370</v>
      </c>
      <c r="AS75" s="440"/>
      <c r="AT75" s="75" t="s">
        <v>21</v>
      </c>
      <c r="AU75" s="2220" t="s">
        <v>21</v>
      </c>
      <c r="AV75" s="2220" t="s">
        <v>21</v>
      </c>
      <c r="AW75" s="2220" t="s">
        <v>21</v>
      </c>
      <c r="AX75" s="2220" t="s">
        <v>21</v>
      </c>
      <c r="AY75" s="2220" t="s">
        <v>21</v>
      </c>
      <c r="AZ75" s="2220" t="s">
        <v>21</v>
      </c>
      <c r="BA75" s="2220" t="s">
        <v>21</v>
      </c>
      <c r="BB75" s="2220" t="s">
        <v>21</v>
      </c>
      <c r="BC75" s="2220">
        <v>66662</v>
      </c>
      <c r="BD75" s="2220">
        <v>3410</v>
      </c>
      <c r="BE75" s="2220" t="s">
        <v>21</v>
      </c>
      <c r="BF75" s="2220">
        <v>63252</v>
      </c>
      <c r="BG75" s="2220">
        <v>17533</v>
      </c>
      <c r="BH75" s="2220">
        <v>43414</v>
      </c>
      <c r="BI75" s="205">
        <v>2305</v>
      </c>
      <c r="BJ75" s="1348">
        <v>42370</v>
      </c>
      <c r="BK75" s="622">
        <v>42370</v>
      </c>
      <c r="BL75" s="1376"/>
      <c r="BM75" s="1374">
        <v>42370</v>
      </c>
      <c r="BN75" s="440"/>
      <c r="BO75" s="75">
        <v>5403</v>
      </c>
      <c r="BP75" s="2220">
        <v>5403</v>
      </c>
      <c r="BQ75" s="2220">
        <v>5310</v>
      </c>
      <c r="BR75" s="2220" t="s">
        <v>21</v>
      </c>
      <c r="BS75" s="2220">
        <v>93</v>
      </c>
      <c r="BT75" s="2220" t="s">
        <v>22</v>
      </c>
      <c r="BU75" s="2220" t="s">
        <v>21</v>
      </c>
      <c r="BV75" s="2220">
        <v>93</v>
      </c>
      <c r="BW75" s="621">
        <v>42370</v>
      </c>
      <c r="BX75" s="622">
        <v>42370</v>
      </c>
      <c r="BY75" s="2220"/>
      <c r="BZ75" s="2220"/>
      <c r="CA75" s="2220"/>
      <c r="CB75" s="2220"/>
      <c r="CC75" s="2220"/>
      <c r="CD75" s="2220"/>
      <c r="CE75" s="1357"/>
      <c r="CF75" s="622"/>
    </row>
    <row r="76" spans="1:84" ht="7.5" customHeight="1">
      <c r="A76" s="1376"/>
      <c r="B76" s="1215"/>
      <c r="C76" s="440"/>
      <c r="D76" s="941"/>
      <c r="E76" s="623"/>
      <c r="F76" s="623"/>
      <c r="G76" s="623"/>
      <c r="H76" s="623"/>
      <c r="I76" s="623"/>
      <c r="J76" s="623"/>
      <c r="K76" s="623"/>
      <c r="L76" s="623"/>
      <c r="M76" s="623"/>
      <c r="N76" s="623"/>
      <c r="O76" s="623"/>
      <c r="P76" s="623"/>
      <c r="Q76" s="623"/>
      <c r="R76" s="623"/>
      <c r="S76" s="624"/>
      <c r="T76" s="1349"/>
      <c r="U76" s="486"/>
      <c r="V76" s="1376"/>
      <c r="W76" s="1215"/>
      <c r="X76" s="440"/>
      <c r="Y76" s="941"/>
      <c r="Z76" s="623"/>
      <c r="AA76" s="623"/>
      <c r="AB76" s="623"/>
      <c r="AC76" s="623"/>
      <c r="AD76" s="623"/>
      <c r="AE76" s="623"/>
      <c r="AF76" s="623"/>
      <c r="AG76" s="623"/>
      <c r="AH76" s="623"/>
      <c r="AI76" s="623"/>
      <c r="AJ76" s="623"/>
      <c r="AK76" s="623"/>
      <c r="AL76" s="623"/>
      <c r="AM76" s="623"/>
      <c r="AN76" s="624"/>
      <c r="AO76" s="1349"/>
      <c r="AP76" s="486"/>
      <c r="AQ76" s="1376"/>
      <c r="AR76" s="1215"/>
      <c r="AS76" s="440"/>
      <c r="AT76" s="941"/>
      <c r="AU76" s="623"/>
      <c r="AV76" s="623"/>
      <c r="AW76" s="623"/>
      <c r="AX76" s="623"/>
      <c r="AY76" s="623"/>
      <c r="AZ76" s="623"/>
      <c r="BA76" s="623"/>
      <c r="BB76" s="623"/>
      <c r="BC76" s="623"/>
      <c r="BD76" s="623"/>
      <c r="BE76" s="623"/>
      <c r="BF76" s="623"/>
      <c r="BG76" s="623"/>
      <c r="BH76" s="623"/>
      <c r="BI76" s="624"/>
      <c r="BJ76" s="1349"/>
      <c r="BK76" s="486"/>
      <c r="BL76" s="1376"/>
      <c r="BM76" s="1215"/>
      <c r="BN76" s="440"/>
      <c r="BO76" s="941"/>
      <c r="BP76" s="623"/>
      <c r="BQ76" s="623"/>
      <c r="BR76" s="623"/>
      <c r="BS76" s="623"/>
      <c r="BT76" s="623"/>
      <c r="BU76" s="623"/>
      <c r="BV76" s="623"/>
      <c r="BW76" s="1551"/>
      <c r="BX76" s="486"/>
      <c r="BY76" s="623"/>
      <c r="BZ76" s="623"/>
      <c r="CA76" s="623"/>
      <c r="CB76" s="623"/>
      <c r="CC76" s="623"/>
      <c r="CD76" s="623"/>
      <c r="CE76" s="1358"/>
      <c r="CF76" s="486"/>
    </row>
    <row r="77" spans="1:84" ht="15" customHeight="1">
      <c r="A77" s="1378">
        <v>41730</v>
      </c>
      <c r="B77" s="1035">
        <v>41730</v>
      </c>
      <c r="C77" s="1406">
        <v>41730</v>
      </c>
      <c r="D77" s="82" t="s">
        <v>22</v>
      </c>
      <c r="E77" s="2221">
        <v>331</v>
      </c>
      <c r="F77" s="2221" t="s">
        <v>22</v>
      </c>
      <c r="G77" s="2221" t="s">
        <v>22</v>
      </c>
      <c r="H77" s="2221">
        <v>331</v>
      </c>
      <c r="I77" s="2221" t="s">
        <v>22</v>
      </c>
      <c r="J77" s="2221" t="s">
        <v>22</v>
      </c>
      <c r="K77" s="2221">
        <v>331</v>
      </c>
      <c r="L77" s="2221" t="s">
        <v>22</v>
      </c>
      <c r="M77" s="2221">
        <v>853</v>
      </c>
      <c r="N77" s="2221" t="s">
        <v>21</v>
      </c>
      <c r="O77" s="2221" t="s">
        <v>21</v>
      </c>
      <c r="P77" s="2221">
        <v>853</v>
      </c>
      <c r="Q77" s="2221" t="s">
        <v>21</v>
      </c>
      <c r="R77" s="2221">
        <v>44</v>
      </c>
      <c r="S77" s="208">
        <v>809</v>
      </c>
      <c r="T77" s="1350">
        <v>41730</v>
      </c>
      <c r="U77" s="626">
        <v>41730</v>
      </c>
      <c r="V77" s="1378">
        <v>41730</v>
      </c>
      <c r="W77" s="1035">
        <v>41730</v>
      </c>
      <c r="X77" s="1406">
        <v>41730</v>
      </c>
      <c r="Y77" s="82" t="s">
        <v>22</v>
      </c>
      <c r="Z77" s="2221">
        <v>1612076</v>
      </c>
      <c r="AA77" s="2221">
        <v>1343758</v>
      </c>
      <c r="AB77" s="2221">
        <v>15924</v>
      </c>
      <c r="AC77" s="2221">
        <v>252394</v>
      </c>
      <c r="AD77" s="2221" t="s">
        <v>21</v>
      </c>
      <c r="AE77" s="2221">
        <v>238749</v>
      </c>
      <c r="AF77" s="2221">
        <v>13645</v>
      </c>
      <c r="AG77" s="2221" t="s">
        <v>22</v>
      </c>
      <c r="AH77" s="2221">
        <v>8637159</v>
      </c>
      <c r="AI77" s="2221">
        <v>1324081</v>
      </c>
      <c r="AJ77" s="2221">
        <v>1095191</v>
      </c>
      <c r="AK77" s="2221">
        <v>6217887</v>
      </c>
      <c r="AL77" s="2221">
        <v>406078</v>
      </c>
      <c r="AM77" s="2221">
        <v>5564279</v>
      </c>
      <c r="AN77" s="208">
        <v>247530</v>
      </c>
      <c r="AO77" s="1350">
        <v>41730</v>
      </c>
      <c r="AP77" s="626">
        <v>41730</v>
      </c>
      <c r="AQ77" s="1378">
        <v>41730</v>
      </c>
      <c r="AR77" s="1035">
        <v>41730</v>
      </c>
      <c r="AS77" s="1406">
        <v>41730</v>
      </c>
      <c r="AT77" s="82" t="s">
        <v>21</v>
      </c>
      <c r="AU77" s="2221" t="s">
        <v>21</v>
      </c>
      <c r="AV77" s="2221" t="s">
        <v>21</v>
      </c>
      <c r="AW77" s="2221" t="s">
        <v>21</v>
      </c>
      <c r="AX77" s="2221" t="s">
        <v>21</v>
      </c>
      <c r="AY77" s="2221" t="s">
        <v>21</v>
      </c>
      <c r="AZ77" s="2221" t="s">
        <v>21</v>
      </c>
      <c r="BA77" s="2221" t="s">
        <v>21</v>
      </c>
      <c r="BB77" s="2221" t="s">
        <v>21</v>
      </c>
      <c r="BC77" s="2221">
        <v>71120</v>
      </c>
      <c r="BD77" s="2221">
        <v>3679</v>
      </c>
      <c r="BE77" s="2221" t="s">
        <v>21</v>
      </c>
      <c r="BF77" s="2221">
        <v>67441</v>
      </c>
      <c r="BG77" s="2221">
        <v>21836</v>
      </c>
      <c r="BH77" s="2221">
        <v>43282</v>
      </c>
      <c r="BI77" s="208">
        <v>2323</v>
      </c>
      <c r="BJ77" s="1350">
        <v>41730</v>
      </c>
      <c r="BK77" s="626">
        <v>41730</v>
      </c>
      <c r="BL77" s="1378">
        <v>41730</v>
      </c>
      <c r="BM77" s="1035">
        <v>41730</v>
      </c>
      <c r="BN77" s="1406">
        <v>41730</v>
      </c>
      <c r="BO77" s="82">
        <v>79</v>
      </c>
      <c r="BP77" s="2221">
        <v>79</v>
      </c>
      <c r="BQ77" s="2221" t="s">
        <v>21</v>
      </c>
      <c r="BR77" s="2221" t="s">
        <v>21</v>
      </c>
      <c r="BS77" s="2221">
        <v>79</v>
      </c>
      <c r="BT77" s="2221" t="s">
        <v>22</v>
      </c>
      <c r="BU77" s="2221" t="s">
        <v>21</v>
      </c>
      <c r="BV77" s="2221">
        <v>79</v>
      </c>
      <c r="BW77" s="627">
        <v>41730</v>
      </c>
      <c r="BX77" s="626">
        <v>41730</v>
      </c>
      <c r="BY77" s="2221"/>
      <c r="BZ77" s="2221"/>
      <c r="CA77" s="2221"/>
      <c r="CB77" s="2221"/>
      <c r="CC77" s="2221"/>
      <c r="CD77" s="2221"/>
      <c r="CE77" s="1359"/>
      <c r="CF77" s="626"/>
    </row>
    <row r="78" spans="1:84" ht="15" customHeight="1">
      <c r="A78" s="1380"/>
      <c r="B78" s="1035">
        <v>42095</v>
      </c>
      <c r="C78" s="377"/>
      <c r="D78" s="82" t="s">
        <v>22</v>
      </c>
      <c r="E78" s="2221">
        <v>352</v>
      </c>
      <c r="F78" s="2221" t="s">
        <v>22</v>
      </c>
      <c r="G78" s="2221" t="s">
        <v>22</v>
      </c>
      <c r="H78" s="2221">
        <v>352</v>
      </c>
      <c r="I78" s="2221" t="s">
        <v>22</v>
      </c>
      <c r="J78" s="2221" t="s">
        <v>22</v>
      </c>
      <c r="K78" s="2221">
        <v>352</v>
      </c>
      <c r="L78" s="2221" t="s">
        <v>22</v>
      </c>
      <c r="M78" s="2221">
        <v>2740</v>
      </c>
      <c r="N78" s="2221" t="s">
        <v>21</v>
      </c>
      <c r="O78" s="2221" t="s">
        <v>21</v>
      </c>
      <c r="P78" s="2221">
        <v>2740</v>
      </c>
      <c r="Q78" s="2221" t="s">
        <v>21</v>
      </c>
      <c r="R78" s="2221">
        <v>2046</v>
      </c>
      <c r="S78" s="208">
        <v>694</v>
      </c>
      <c r="T78" s="1350">
        <v>42095</v>
      </c>
      <c r="U78" s="626">
        <v>42095</v>
      </c>
      <c r="V78" s="1380"/>
      <c r="W78" s="1035">
        <v>42095</v>
      </c>
      <c r="X78" s="377"/>
      <c r="Y78" s="82" t="s">
        <v>22</v>
      </c>
      <c r="Z78" s="2221">
        <v>1468897</v>
      </c>
      <c r="AA78" s="2221">
        <v>1208870</v>
      </c>
      <c r="AB78" s="2221">
        <v>13815</v>
      </c>
      <c r="AC78" s="2221">
        <v>246212</v>
      </c>
      <c r="AD78" s="2221">
        <v>1548</v>
      </c>
      <c r="AE78" s="2221">
        <v>233031</v>
      </c>
      <c r="AF78" s="2221">
        <v>11633</v>
      </c>
      <c r="AG78" s="2221" t="s">
        <v>22</v>
      </c>
      <c r="AH78" s="2221">
        <v>8860428</v>
      </c>
      <c r="AI78" s="2221">
        <v>1390792</v>
      </c>
      <c r="AJ78" s="2221">
        <v>1116456</v>
      </c>
      <c r="AK78" s="2221">
        <v>6353180</v>
      </c>
      <c r="AL78" s="2221">
        <v>376016</v>
      </c>
      <c r="AM78" s="2221">
        <v>5720830</v>
      </c>
      <c r="AN78" s="208">
        <v>256334</v>
      </c>
      <c r="AO78" s="1350">
        <v>42095</v>
      </c>
      <c r="AP78" s="626">
        <v>42095</v>
      </c>
      <c r="AQ78" s="1380"/>
      <c r="AR78" s="1035">
        <v>42095</v>
      </c>
      <c r="AS78" s="377"/>
      <c r="AT78" s="82" t="s">
        <v>21</v>
      </c>
      <c r="AU78" s="2221" t="s">
        <v>21</v>
      </c>
      <c r="AV78" s="2221" t="s">
        <v>21</v>
      </c>
      <c r="AW78" s="2221" t="s">
        <v>21</v>
      </c>
      <c r="AX78" s="2221" t="s">
        <v>21</v>
      </c>
      <c r="AY78" s="2221" t="s">
        <v>21</v>
      </c>
      <c r="AZ78" s="2221" t="s">
        <v>21</v>
      </c>
      <c r="BA78" s="2221" t="s">
        <v>21</v>
      </c>
      <c r="BB78" s="2221" t="s">
        <v>21</v>
      </c>
      <c r="BC78" s="2221">
        <v>62918</v>
      </c>
      <c r="BD78" s="2221">
        <v>3954</v>
      </c>
      <c r="BE78" s="2221" t="s">
        <v>21</v>
      </c>
      <c r="BF78" s="2221">
        <v>58964</v>
      </c>
      <c r="BG78" s="2221">
        <v>19986</v>
      </c>
      <c r="BH78" s="2221">
        <v>36629</v>
      </c>
      <c r="BI78" s="208">
        <v>2349</v>
      </c>
      <c r="BJ78" s="1350">
        <v>42095</v>
      </c>
      <c r="BK78" s="626">
        <v>42095</v>
      </c>
      <c r="BL78" s="1380"/>
      <c r="BM78" s="1035">
        <v>42095</v>
      </c>
      <c r="BN78" s="377"/>
      <c r="BO78" s="82">
        <v>6213</v>
      </c>
      <c r="BP78" s="2221">
        <v>6213</v>
      </c>
      <c r="BQ78" s="2221">
        <v>6118</v>
      </c>
      <c r="BR78" s="2221" t="s">
        <v>21</v>
      </c>
      <c r="BS78" s="2221">
        <v>95</v>
      </c>
      <c r="BT78" s="2221" t="s">
        <v>22</v>
      </c>
      <c r="BU78" s="2221" t="s">
        <v>21</v>
      </c>
      <c r="BV78" s="2221">
        <v>95</v>
      </c>
      <c r="BW78" s="627">
        <v>42095</v>
      </c>
      <c r="BX78" s="626">
        <v>42095</v>
      </c>
      <c r="BY78" s="2221"/>
      <c r="BZ78" s="2221"/>
      <c r="CA78" s="2221"/>
      <c r="CB78" s="2221"/>
      <c r="CC78" s="2221"/>
      <c r="CD78" s="2221"/>
      <c r="CE78" s="1359"/>
      <c r="CF78" s="626"/>
    </row>
    <row r="79" spans="1:84" ht="7.5" customHeight="1">
      <c r="A79" s="1380"/>
      <c r="B79" s="1039"/>
      <c r="C79" s="377"/>
      <c r="D79" s="82"/>
      <c r="E79" s="2221"/>
      <c r="F79" s="2221"/>
      <c r="G79" s="2221"/>
      <c r="H79" s="2221"/>
      <c r="I79" s="2221"/>
      <c r="J79" s="2221"/>
      <c r="K79" s="2221"/>
      <c r="L79" s="2221"/>
      <c r="M79" s="2221"/>
      <c r="N79" s="2221"/>
      <c r="O79" s="2221"/>
      <c r="P79" s="2221"/>
      <c r="Q79" s="2221"/>
      <c r="R79" s="2221"/>
      <c r="S79" s="208"/>
      <c r="T79" s="1349"/>
      <c r="U79" s="486"/>
      <c r="V79" s="1380"/>
      <c r="W79" s="1039"/>
      <c r="X79" s="377"/>
      <c r="Y79" s="82"/>
      <c r="Z79" s="2221"/>
      <c r="AA79" s="2221"/>
      <c r="AB79" s="2221"/>
      <c r="AC79" s="2221"/>
      <c r="AD79" s="2221"/>
      <c r="AE79" s="2221"/>
      <c r="AF79" s="2221"/>
      <c r="AG79" s="2221"/>
      <c r="AH79" s="2221"/>
      <c r="AI79" s="2221"/>
      <c r="AJ79" s="2221"/>
      <c r="AK79" s="2221"/>
      <c r="AL79" s="2221"/>
      <c r="AM79" s="2221"/>
      <c r="AN79" s="208"/>
      <c r="AO79" s="1349"/>
      <c r="AP79" s="486"/>
      <c r="AQ79" s="1380"/>
      <c r="AR79" s="1039"/>
      <c r="AS79" s="377"/>
      <c r="AT79" s="82"/>
      <c r="AU79" s="2221"/>
      <c r="AV79" s="2221"/>
      <c r="AW79" s="2221"/>
      <c r="AX79" s="2221"/>
      <c r="AY79" s="2221"/>
      <c r="AZ79" s="2221"/>
      <c r="BA79" s="2221"/>
      <c r="BB79" s="2221"/>
      <c r="BC79" s="2221"/>
      <c r="BD79" s="2221"/>
      <c r="BE79" s="2221"/>
      <c r="BF79" s="2221"/>
      <c r="BG79" s="2221"/>
      <c r="BH79" s="2221"/>
      <c r="BI79" s="208"/>
      <c r="BJ79" s="1349"/>
      <c r="BK79" s="486"/>
      <c r="BL79" s="1380"/>
      <c r="BM79" s="1039"/>
      <c r="BN79" s="377"/>
      <c r="BO79" s="82"/>
      <c r="BP79" s="2221"/>
      <c r="BQ79" s="2221"/>
      <c r="BR79" s="2221"/>
      <c r="BS79" s="2221"/>
      <c r="BT79" s="2221"/>
      <c r="BU79" s="2221"/>
      <c r="BV79" s="2221"/>
      <c r="BW79" s="1551"/>
      <c r="BX79" s="486"/>
      <c r="BY79" s="2221"/>
      <c r="BZ79" s="2221"/>
      <c r="CA79" s="2221"/>
      <c r="CB79" s="2221"/>
      <c r="CC79" s="2221"/>
      <c r="CD79" s="2221"/>
      <c r="CE79" s="1358"/>
      <c r="CF79" s="486"/>
    </row>
    <row r="80" spans="1:84" ht="15" customHeight="1">
      <c r="A80" s="1382" t="s">
        <v>1535</v>
      </c>
      <c r="B80" s="1041" t="s">
        <v>23</v>
      </c>
      <c r="C80" s="1383" t="s">
        <v>164</v>
      </c>
      <c r="D80" s="82" t="s">
        <v>22</v>
      </c>
      <c r="E80" s="2221">
        <v>81</v>
      </c>
      <c r="F80" s="2221" t="s">
        <v>22</v>
      </c>
      <c r="G80" s="2221" t="s">
        <v>22</v>
      </c>
      <c r="H80" s="2221">
        <v>81</v>
      </c>
      <c r="I80" s="2221" t="s">
        <v>22</v>
      </c>
      <c r="J80" s="2221" t="s">
        <v>22</v>
      </c>
      <c r="K80" s="2221">
        <v>81</v>
      </c>
      <c r="L80" s="2221" t="s">
        <v>22</v>
      </c>
      <c r="M80" s="2221">
        <v>195</v>
      </c>
      <c r="N80" s="2221" t="s">
        <v>21</v>
      </c>
      <c r="O80" s="2221" t="s">
        <v>21</v>
      </c>
      <c r="P80" s="2221">
        <v>195</v>
      </c>
      <c r="Q80" s="2221" t="s">
        <v>21</v>
      </c>
      <c r="R80" s="2221" t="s">
        <v>21</v>
      </c>
      <c r="S80" s="208">
        <v>195</v>
      </c>
      <c r="T80" s="1351" t="s">
        <v>25</v>
      </c>
      <c r="U80" s="630" t="s">
        <v>1536</v>
      </c>
      <c r="V80" s="1382" t="s">
        <v>1535</v>
      </c>
      <c r="W80" s="1041" t="s">
        <v>23</v>
      </c>
      <c r="X80" s="1383" t="s">
        <v>164</v>
      </c>
      <c r="Y80" s="82" t="s">
        <v>22</v>
      </c>
      <c r="Z80" s="2221">
        <v>421822</v>
      </c>
      <c r="AA80" s="2221">
        <v>337090</v>
      </c>
      <c r="AB80" s="2221">
        <v>3299</v>
      </c>
      <c r="AC80" s="2221">
        <v>81433</v>
      </c>
      <c r="AD80" s="2221">
        <v>425</v>
      </c>
      <c r="AE80" s="2221">
        <v>78535</v>
      </c>
      <c r="AF80" s="2221">
        <v>2473</v>
      </c>
      <c r="AG80" s="2221" t="s">
        <v>22</v>
      </c>
      <c r="AH80" s="2221">
        <v>2299904</v>
      </c>
      <c r="AI80" s="2221">
        <v>335559</v>
      </c>
      <c r="AJ80" s="2221">
        <v>296438</v>
      </c>
      <c r="AK80" s="2221">
        <v>1667907</v>
      </c>
      <c r="AL80" s="2221">
        <v>99185</v>
      </c>
      <c r="AM80" s="2221">
        <v>1500191</v>
      </c>
      <c r="AN80" s="208">
        <v>68531</v>
      </c>
      <c r="AO80" s="1351" t="s">
        <v>25</v>
      </c>
      <c r="AP80" s="630" t="s">
        <v>1536</v>
      </c>
      <c r="AQ80" s="1382" t="s">
        <v>1535</v>
      </c>
      <c r="AR80" s="1041" t="s">
        <v>23</v>
      </c>
      <c r="AS80" s="1383" t="s">
        <v>164</v>
      </c>
      <c r="AT80" s="82" t="s">
        <v>21</v>
      </c>
      <c r="AU80" s="2221" t="s">
        <v>21</v>
      </c>
      <c r="AV80" s="2221" t="s">
        <v>21</v>
      </c>
      <c r="AW80" s="2221" t="s">
        <v>21</v>
      </c>
      <c r="AX80" s="2221" t="s">
        <v>21</v>
      </c>
      <c r="AY80" s="2221" t="s">
        <v>21</v>
      </c>
      <c r="AZ80" s="2221" t="s">
        <v>21</v>
      </c>
      <c r="BA80" s="2221" t="s">
        <v>21</v>
      </c>
      <c r="BB80" s="2221" t="s">
        <v>21</v>
      </c>
      <c r="BC80" s="2221">
        <v>18299</v>
      </c>
      <c r="BD80" s="2221">
        <v>1261</v>
      </c>
      <c r="BE80" s="2221" t="s">
        <v>21</v>
      </c>
      <c r="BF80" s="2221">
        <v>17038</v>
      </c>
      <c r="BG80" s="2221">
        <v>6225</v>
      </c>
      <c r="BH80" s="2221">
        <v>10367</v>
      </c>
      <c r="BI80" s="208">
        <v>446</v>
      </c>
      <c r="BJ80" s="1351" t="s">
        <v>25</v>
      </c>
      <c r="BK80" s="630" t="s">
        <v>1536</v>
      </c>
      <c r="BL80" s="1382" t="s">
        <v>1535</v>
      </c>
      <c r="BM80" s="1041" t="s">
        <v>23</v>
      </c>
      <c r="BN80" s="1383" t="s">
        <v>164</v>
      </c>
      <c r="BO80" s="82">
        <v>1889</v>
      </c>
      <c r="BP80" s="2221">
        <v>1889</v>
      </c>
      <c r="BQ80" s="2221">
        <v>1856</v>
      </c>
      <c r="BR80" s="2221" t="s">
        <v>21</v>
      </c>
      <c r="BS80" s="2221">
        <v>33</v>
      </c>
      <c r="BT80" s="2221" t="s">
        <v>22</v>
      </c>
      <c r="BU80" s="2221" t="s">
        <v>21</v>
      </c>
      <c r="BV80" s="2221">
        <v>33</v>
      </c>
      <c r="BW80" s="631" t="s">
        <v>25</v>
      </c>
      <c r="BX80" s="630" t="s">
        <v>1536</v>
      </c>
      <c r="BY80" s="2221"/>
      <c r="BZ80" s="2221"/>
      <c r="CA80" s="2221"/>
      <c r="CB80" s="2221"/>
      <c r="CC80" s="2221"/>
      <c r="CD80" s="2221"/>
      <c r="CE80" s="1360"/>
      <c r="CF80" s="630"/>
    </row>
    <row r="81" spans="1:84" ht="15" customHeight="1">
      <c r="A81" s="1384" t="s">
        <v>26</v>
      </c>
      <c r="B81" s="1044" t="s">
        <v>26</v>
      </c>
      <c r="C81" s="1383" t="s">
        <v>165</v>
      </c>
      <c r="D81" s="82" t="s">
        <v>22</v>
      </c>
      <c r="E81" s="2221">
        <v>97</v>
      </c>
      <c r="F81" s="2221" t="s">
        <v>22</v>
      </c>
      <c r="G81" s="2221" t="s">
        <v>22</v>
      </c>
      <c r="H81" s="2221">
        <v>97</v>
      </c>
      <c r="I81" s="2221" t="s">
        <v>22</v>
      </c>
      <c r="J81" s="2221" t="s">
        <v>22</v>
      </c>
      <c r="K81" s="2221">
        <v>97</v>
      </c>
      <c r="L81" s="2221" t="s">
        <v>22</v>
      </c>
      <c r="M81" s="2221">
        <v>167</v>
      </c>
      <c r="N81" s="2221" t="s">
        <v>21</v>
      </c>
      <c r="O81" s="2221" t="s">
        <v>21</v>
      </c>
      <c r="P81" s="2221">
        <v>167</v>
      </c>
      <c r="Q81" s="2221" t="s">
        <v>21</v>
      </c>
      <c r="R81" s="2221" t="s">
        <v>21</v>
      </c>
      <c r="S81" s="208">
        <v>167</v>
      </c>
      <c r="T81" s="1351" t="s">
        <v>27</v>
      </c>
      <c r="U81" s="630" t="s">
        <v>26</v>
      </c>
      <c r="V81" s="1384" t="s">
        <v>26</v>
      </c>
      <c r="W81" s="1044" t="s">
        <v>26</v>
      </c>
      <c r="X81" s="1383" t="s">
        <v>165</v>
      </c>
      <c r="Y81" s="82" t="s">
        <v>22</v>
      </c>
      <c r="Z81" s="2221">
        <v>338864</v>
      </c>
      <c r="AA81" s="2221">
        <v>291329</v>
      </c>
      <c r="AB81" s="2221">
        <v>3669</v>
      </c>
      <c r="AC81" s="2221">
        <v>43866</v>
      </c>
      <c r="AD81" s="2221" t="s">
        <v>21</v>
      </c>
      <c r="AE81" s="2221">
        <v>41296</v>
      </c>
      <c r="AF81" s="2221">
        <v>2570</v>
      </c>
      <c r="AG81" s="2221" t="s">
        <v>22</v>
      </c>
      <c r="AH81" s="2221">
        <v>2157878</v>
      </c>
      <c r="AI81" s="2221">
        <v>371255</v>
      </c>
      <c r="AJ81" s="2221">
        <v>259379</v>
      </c>
      <c r="AK81" s="2221">
        <v>1527244</v>
      </c>
      <c r="AL81" s="2221">
        <v>86087</v>
      </c>
      <c r="AM81" s="2221">
        <v>1373242</v>
      </c>
      <c r="AN81" s="208">
        <v>67915</v>
      </c>
      <c r="AO81" s="1351" t="s">
        <v>27</v>
      </c>
      <c r="AP81" s="630" t="s">
        <v>26</v>
      </c>
      <c r="AQ81" s="1384" t="s">
        <v>26</v>
      </c>
      <c r="AR81" s="1044" t="s">
        <v>26</v>
      </c>
      <c r="AS81" s="1383" t="s">
        <v>165</v>
      </c>
      <c r="AT81" s="82" t="s">
        <v>21</v>
      </c>
      <c r="AU81" s="2221" t="s">
        <v>21</v>
      </c>
      <c r="AV81" s="2221" t="s">
        <v>21</v>
      </c>
      <c r="AW81" s="2221" t="s">
        <v>21</v>
      </c>
      <c r="AX81" s="2221" t="s">
        <v>21</v>
      </c>
      <c r="AY81" s="2221" t="s">
        <v>21</v>
      </c>
      <c r="AZ81" s="2221" t="s">
        <v>21</v>
      </c>
      <c r="BA81" s="2221" t="s">
        <v>21</v>
      </c>
      <c r="BB81" s="2221" t="s">
        <v>21</v>
      </c>
      <c r="BC81" s="2221">
        <v>16001</v>
      </c>
      <c r="BD81" s="2221">
        <v>688</v>
      </c>
      <c r="BE81" s="2221" t="s">
        <v>21</v>
      </c>
      <c r="BF81" s="2221">
        <v>15313</v>
      </c>
      <c r="BG81" s="2221">
        <v>3543</v>
      </c>
      <c r="BH81" s="2221">
        <v>11186</v>
      </c>
      <c r="BI81" s="208">
        <v>584</v>
      </c>
      <c r="BJ81" s="1351" t="s">
        <v>27</v>
      </c>
      <c r="BK81" s="630" t="s">
        <v>26</v>
      </c>
      <c r="BL81" s="1384" t="s">
        <v>26</v>
      </c>
      <c r="BM81" s="1044" t="s">
        <v>26</v>
      </c>
      <c r="BN81" s="1383" t="s">
        <v>165</v>
      </c>
      <c r="BO81" s="82">
        <v>1273</v>
      </c>
      <c r="BP81" s="2221">
        <v>1273</v>
      </c>
      <c r="BQ81" s="2221">
        <v>1255</v>
      </c>
      <c r="BR81" s="2221" t="s">
        <v>21</v>
      </c>
      <c r="BS81" s="2221">
        <v>18</v>
      </c>
      <c r="BT81" s="2221" t="s">
        <v>22</v>
      </c>
      <c r="BU81" s="2221" t="s">
        <v>21</v>
      </c>
      <c r="BV81" s="2221">
        <v>18</v>
      </c>
      <c r="BW81" s="631" t="s">
        <v>27</v>
      </c>
      <c r="BX81" s="630" t="s">
        <v>26</v>
      </c>
      <c r="BY81" s="2221"/>
      <c r="BZ81" s="2221"/>
      <c r="CA81" s="2221"/>
      <c r="CB81" s="2221"/>
      <c r="CC81" s="2221"/>
      <c r="CD81" s="2221"/>
      <c r="CE81" s="1360"/>
      <c r="CF81" s="630"/>
    </row>
    <row r="82" spans="1:84" ht="15" customHeight="1">
      <c r="A82" s="1384" t="s">
        <v>26</v>
      </c>
      <c r="B82" s="1044" t="s">
        <v>26</v>
      </c>
      <c r="C82" s="1383" t="s">
        <v>166</v>
      </c>
      <c r="D82" s="82" t="s">
        <v>22</v>
      </c>
      <c r="E82" s="2221">
        <v>88</v>
      </c>
      <c r="F82" s="2221" t="s">
        <v>22</v>
      </c>
      <c r="G82" s="2221" t="s">
        <v>22</v>
      </c>
      <c r="H82" s="2221">
        <v>88</v>
      </c>
      <c r="I82" s="2221" t="s">
        <v>22</v>
      </c>
      <c r="J82" s="2221" t="s">
        <v>22</v>
      </c>
      <c r="K82" s="2221">
        <v>88</v>
      </c>
      <c r="L82" s="2221" t="s">
        <v>22</v>
      </c>
      <c r="M82" s="2221">
        <v>177</v>
      </c>
      <c r="N82" s="2221" t="s">
        <v>21</v>
      </c>
      <c r="O82" s="2221" t="s">
        <v>21</v>
      </c>
      <c r="P82" s="2221">
        <v>177</v>
      </c>
      <c r="Q82" s="2221" t="s">
        <v>21</v>
      </c>
      <c r="R82" s="2221">
        <v>10</v>
      </c>
      <c r="S82" s="208">
        <v>167</v>
      </c>
      <c r="T82" s="1351" t="s">
        <v>28</v>
      </c>
      <c r="U82" s="630" t="s">
        <v>26</v>
      </c>
      <c r="V82" s="1384" t="s">
        <v>26</v>
      </c>
      <c r="W82" s="1044" t="s">
        <v>26</v>
      </c>
      <c r="X82" s="1383" t="s">
        <v>166</v>
      </c>
      <c r="Y82" s="82" t="s">
        <v>22</v>
      </c>
      <c r="Z82" s="2221">
        <v>378219</v>
      </c>
      <c r="AA82" s="2221">
        <v>330740</v>
      </c>
      <c r="AB82" s="2221">
        <v>3256</v>
      </c>
      <c r="AC82" s="2221">
        <v>44223</v>
      </c>
      <c r="AD82" s="2221" t="s">
        <v>21</v>
      </c>
      <c r="AE82" s="2221">
        <v>41698</v>
      </c>
      <c r="AF82" s="2221">
        <v>2525</v>
      </c>
      <c r="AG82" s="2221" t="s">
        <v>22</v>
      </c>
      <c r="AH82" s="2221">
        <v>2252144</v>
      </c>
      <c r="AI82" s="2221">
        <v>362215</v>
      </c>
      <c r="AJ82" s="2221">
        <v>281967</v>
      </c>
      <c r="AK82" s="2221">
        <v>1607962</v>
      </c>
      <c r="AL82" s="2221">
        <v>97553</v>
      </c>
      <c r="AM82" s="2221">
        <v>1436889</v>
      </c>
      <c r="AN82" s="208">
        <v>73520</v>
      </c>
      <c r="AO82" s="1351" t="s">
        <v>28</v>
      </c>
      <c r="AP82" s="630" t="s">
        <v>26</v>
      </c>
      <c r="AQ82" s="1384" t="s">
        <v>26</v>
      </c>
      <c r="AR82" s="1044" t="s">
        <v>26</v>
      </c>
      <c r="AS82" s="1383" t="s">
        <v>166</v>
      </c>
      <c r="AT82" s="82" t="s">
        <v>21</v>
      </c>
      <c r="AU82" s="2221" t="s">
        <v>21</v>
      </c>
      <c r="AV82" s="2221" t="s">
        <v>21</v>
      </c>
      <c r="AW82" s="2221" t="s">
        <v>21</v>
      </c>
      <c r="AX82" s="2221" t="s">
        <v>21</v>
      </c>
      <c r="AY82" s="2221" t="s">
        <v>21</v>
      </c>
      <c r="AZ82" s="2221" t="s">
        <v>21</v>
      </c>
      <c r="BA82" s="2221" t="s">
        <v>21</v>
      </c>
      <c r="BB82" s="2221" t="s">
        <v>21</v>
      </c>
      <c r="BC82" s="2221">
        <v>15879</v>
      </c>
      <c r="BD82" s="2221">
        <v>656</v>
      </c>
      <c r="BE82" s="2221" t="s">
        <v>21</v>
      </c>
      <c r="BF82" s="2221">
        <v>15223</v>
      </c>
      <c r="BG82" s="2221">
        <v>3575</v>
      </c>
      <c r="BH82" s="2221">
        <v>10997</v>
      </c>
      <c r="BI82" s="208">
        <v>651</v>
      </c>
      <c r="BJ82" s="1351" t="s">
        <v>28</v>
      </c>
      <c r="BK82" s="630" t="s">
        <v>26</v>
      </c>
      <c r="BL82" s="1384" t="s">
        <v>26</v>
      </c>
      <c r="BM82" s="1044" t="s">
        <v>26</v>
      </c>
      <c r="BN82" s="1383" t="s">
        <v>166</v>
      </c>
      <c r="BO82" s="82">
        <v>1113</v>
      </c>
      <c r="BP82" s="2221">
        <v>1113</v>
      </c>
      <c r="BQ82" s="2221">
        <v>1099</v>
      </c>
      <c r="BR82" s="2221" t="s">
        <v>21</v>
      </c>
      <c r="BS82" s="2221">
        <v>14</v>
      </c>
      <c r="BT82" s="2221" t="s">
        <v>22</v>
      </c>
      <c r="BU82" s="2221" t="s">
        <v>21</v>
      </c>
      <c r="BV82" s="2221">
        <v>14</v>
      </c>
      <c r="BW82" s="631" t="s">
        <v>28</v>
      </c>
      <c r="BX82" s="630" t="s">
        <v>26</v>
      </c>
      <c r="BY82" s="2221"/>
      <c r="BZ82" s="2221"/>
      <c r="CA82" s="2221"/>
      <c r="CB82" s="2221"/>
      <c r="CC82" s="2221"/>
      <c r="CD82" s="2221"/>
      <c r="CE82" s="1360"/>
      <c r="CF82" s="630"/>
    </row>
    <row r="83" spans="1:84" ht="15" customHeight="1">
      <c r="A83" s="1384" t="s">
        <v>26</v>
      </c>
      <c r="B83" s="1044" t="s">
        <v>26</v>
      </c>
      <c r="C83" s="1383" t="s">
        <v>167</v>
      </c>
      <c r="D83" s="82" t="s">
        <v>22</v>
      </c>
      <c r="E83" s="2221">
        <v>90</v>
      </c>
      <c r="F83" s="2221" t="s">
        <v>22</v>
      </c>
      <c r="G83" s="2221" t="s">
        <v>22</v>
      </c>
      <c r="H83" s="2221">
        <v>90</v>
      </c>
      <c r="I83" s="2221" t="s">
        <v>22</v>
      </c>
      <c r="J83" s="2221" t="s">
        <v>22</v>
      </c>
      <c r="K83" s="2221">
        <v>90</v>
      </c>
      <c r="L83" s="2221" t="s">
        <v>22</v>
      </c>
      <c r="M83" s="2221">
        <v>188</v>
      </c>
      <c r="N83" s="2221" t="s">
        <v>21</v>
      </c>
      <c r="O83" s="2221" t="s">
        <v>21</v>
      </c>
      <c r="P83" s="2221">
        <v>188</v>
      </c>
      <c r="Q83" s="2221" t="s">
        <v>21</v>
      </c>
      <c r="R83" s="2221" t="s">
        <v>21</v>
      </c>
      <c r="S83" s="208">
        <v>188</v>
      </c>
      <c r="T83" s="1351" t="s">
        <v>29</v>
      </c>
      <c r="U83" s="630" t="s">
        <v>26</v>
      </c>
      <c r="V83" s="1384" t="s">
        <v>26</v>
      </c>
      <c r="W83" s="1044" t="s">
        <v>26</v>
      </c>
      <c r="X83" s="1383" t="s">
        <v>167</v>
      </c>
      <c r="Y83" s="82" t="s">
        <v>22</v>
      </c>
      <c r="Z83" s="2221">
        <v>388144</v>
      </c>
      <c r="AA83" s="2221">
        <v>319549</v>
      </c>
      <c r="AB83" s="2221">
        <v>3197</v>
      </c>
      <c r="AC83" s="2221">
        <v>65398</v>
      </c>
      <c r="AD83" s="2221" t="s">
        <v>21</v>
      </c>
      <c r="AE83" s="2221">
        <v>61331</v>
      </c>
      <c r="AF83" s="2221">
        <v>4067</v>
      </c>
      <c r="AG83" s="2221" t="s">
        <v>22</v>
      </c>
      <c r="AH83" s="2221">
        <v>2134633</v>
      </c>
      <c r="AI83" s="2221">
        <v>295277</v>
      </c>
      <c r="AJ83" s="2221">
        <v>253035</v>
      </c>
      <c r="AK83" s="2221">
        <v>1586321</v>
      </c>
      <c r="AL83" s="2221">
        <v>92469</v>
      </c>
      <c r="AM83" s="2221">
        <v>1418956</v>
      </c>
      <c r="AN83" s="208">
        <v>74896</v>
      </c>
      <c r="AO83" s="1351" t="s">
        <v>29</v>
      </c>
      <c r="AP83" s="630" t="s">
        <v>26</v>
      </c>
      <c r="AQ83" s="1384" t="s">
        <v>26</v>
      </c>
      <c r="AR83" s="1044" t="s">
        <v>26</v>
      </c>
      <c r="AS83" s="1383" t="s">
        <v>167</v>
      </c>
      <c r="AT83" s="82" t="s">
        <v>21</v>
      </c>
      <c r="AU83" s="2221" t="s">
        <v>21</v>
      </c>
      <c r="AV83" s="2221" t="s">
        <v>21</v>
      </c>
      <c r="AW83" s="2221" t="s">
        <v>21</v>
      </c>
      <c r="AX83" s="2221" t="s">
        <v>21</v>
      </c>
      <c r="AY83" s="2221" t="s">
        <v>21</v>
      </c>
      <c r="AZ83" s="2221" t="s">
        <v>21</v>
      </c>
      <c r="BA83" s="2221" t="s">
        <v>21</v>
      </c>
      <c r="BB83" s="2221" t="s">
        <v>21</v>
      </c>
      <c r="BC83" s="2221">
        <v>16483</v>
      </c>
      <c r="BD83" s="2221">
        <v>805</v>
      </c>
      <c r="BE83" s="2221" t="s">
        <v>21</v>
      </c>
      <c r="BF83" s="2221">
        <v>15678</v>
      </c>
      <c r="BG83" s="2221">
        <v>4190</v>
      </c>
      <c r="BH83" s="2221">
        <v>10864</v>
      </c>
      <c r="BI83" s="208">
        <v>624</v>
      </c>
      <c r="BJ83" s="1351" t="s">
        <v>29</v>
      </c>
      <c r="BK83" s="630" t="s">
        <v>26</v>
      </c>
      <c r="BL83" s="1384" t="s">
        <v>26</v>
      </c>
      <c r="BM83" s="1044" t="s">
        <v>26</v>
      </c>
      <c r="BN83" s="1383" t="s">
        <v>167</v>
      </c>
      <c r="BO83" s="82">
        <v>1128</v>
      </c>
      <c r="BP83" s="2221">
        <v>1128</v>
      </c>
      <c r="BQ83" s="2221">
        <v>1100</v>
      </c>
      <c r="BR83" s="2221" t="s">
        <v>21</v>
      </c>
      <c r="BS83" s="2221">
        <v>28</v>
      </c>
      <c r="BT83" s="2221" t="s">
        <v>22</v>
      </c>
      <c r="BU83" s="2221" t="s">
        <v>21</v>
      </c>
      <c r="BV83" s="2221">
        <v>28</v>
      </c>
      <c r="BW83" s="631" t="s">
        <v>29</v>
      </c>
      <c r="BX83" s="630" t="s">
        <v>26</v>
      </c>
      <c r="BY83" s="2221"/>
      <c r="BZ83" s="2221"/>
      <c r="CA83" s="2221"/>
      <c r="CB83" s="2221"/>
      <c r="CC83" s="2221"/>
      <c r="CD83" s="2221"/>
      <c r="CE83" s="1360"/>
      <c r="CF83" s="630"/>
    </row>
    <row r="84" spans="1:84" ht="7.5" customHeight="1">
      <c r="A84" s="998"/>
      <c r="B84" s="1047"/>
      <c r="C84" s="134"/>
      <c r="D84" s="82"/>
      <c r="E84" s="2221"/>
      <c r="F84" s="2221"/>
      <c r="G84" s="2221"/>
      <c r="H84" s="2221"/>
      <c r="I84" s="2221"/>
      <c r="J84" s="2221"/>
      <c r="K84" s="2221"/>
      <c r="L84" s="2221"/>
      <c r="M84" s="2221"/>
      <c r="N84" s="2221"/>
      <c r="O84" s="2221"/>
      <c r="P84" s="2221"/>
      <c r="Q84" s="2221"/>
      <c r="R84" s="2221"/>
      <c r="S84" s="208"/>
      <c r="T84" s="1352"/>
      <c r="U84" s="490"/>
      <c r="V84" s="998"/>
      <c r="W84" s="1047"/>
      <c r="X84" s="134"/>
      <c r="Y84" s="82"/>
      <c r="Z84" s="2221"/>
      <c r="AA84" s="2221"/>
      <c r="AB84" s="2221"/>
      <c r="AC84" s="2221"/>
      <c r="AD84" s="2221"/>
      <c r="AE84" s="2221"/>
      <c r="AF84" s="2221"/>
      <c r="AG84" s="2221"/>
      <c r="AH84" s="2221"/>
      <c r="AI84" s="2221"/>
      <c r="AJ84" s="2221"/>
      <c r="AK84" s="2221"/>
      <c r="AL84" s="2221"/>
      <c r="AM84" s="2221"/>
      <c r="AN84" s="208"/>
      <c r="AO84" s="1352"/>
      <c r="AP84" s="490"/>
      <c r="AQ84" s="998"/>
      <c r="AR84" s="1047"/>
      <c r="AS84" s="134"/>
      <c r="AT84" s="82"/>
      <c r="AU84" s="2221"/>
      <c r="AV84" s="2221"/>
      <c r="AW84" s="2221"/>
      <c r="AX84" s="2221"/>
      <c r="AY84" s="2221"/>
      <c r="AZ84" s="2221"/>
      <c r="BA84" s="2221"/>
      <c r="BB84" s="2221"/>
      <c r="BC84" s="2221"/>
      <c r="BD84" s="2221"/>
      <c r="BE84" s="2221"/>
      <c r="BF84" s="2221"/>
      <c r="BG84" s="2221"/>
      <c r="BH84" s="2221"/>
      <c r="BI84" s="208"/>
      <c r="BJ84" s="1352"/>
      <c r="BK84" s="490"/>
      <c r="BL84" s="998"/>
      <c r="BM84" s="1047"/>
      <c r="BN84" s="134"/>
      <c r="BO84" s="82"/>
      <c r="BP84" s="2221"/>
      <c r="BQ84" s="2221"/>
      <c r="BR84" s="2221"/>
      <c r="BS84" s="2221"/>
      <c r="BT84" s="2221"/>
      <c r="BU84" s="2221"/>
      <c r="BV84" s="2221"/>
      <c r="BW84" s="1559"/>
      <c r="BX84" s="490"/>
      <c r="BY84" s="2221"/>
      <c r="BZ84" s="2221"/>
      <c r="CA84" s="2221"/>
      <c r="CB84" s="2221"/>
      <c r="CC84" s="2221"/>
      <c r="CD84" s="2221"/>
      <c r="CE84" s="1361"/>
      <c r="CF84" s="490"/>
    </row>
    <row r="85" spans="1:84" ht="15" customHeight="1">
      <c r="A85" s="1384" t="s">
        <v>1535</v>
      </c>
      <c r="B85" s="1044" t="s">
        <v>23</v>
      </c>
      <c r="C85" s="1385" t="s">
        <v>168</v>
      </c>
      <c r="D85" s="82" t="s">
        <v>22</v>
      </c>
      <c r="E85" s="2221">
        <v>28</v>
      </c>
      <c r="F85" s="2221" t="s">
        <v>22</v>
      </c>
      <c r="G85" s="2221" t="s">
        <v>22</v>
      </c>
      <c r="H85" s="2221">
        <v>28</v>
      </c>
      <c r="I85" s="2221" t="s">
        <v>22</v>
      </c>
      <c r="J85" s="2221" t="s">
        <v>22</v>
      </c>
      <c r="K85" s="2221">
        <v>28</v>
      </c>
      <c r="L85" s="2221" t="s">
        <v>22</v>
      </c>
      <c r="M85" s="2221">
        <v>66</v>
      </c>
      <c r="N85" s="2221" t="s">
        <v>21</v>
      </c>
      <c r="O85" s="2221" t="s">
        <v>21</v>
      </c>
      <c r="P85" s="2221">
        <v>66</v>
      </c>
      <c r="Q85" s="2221" t="s">
        <v>21</v>
      </c>
      <c r="R85" s="2221" t="s">
        <v>21</v>
      </c>
      <c r="S85" s="208">
        <v>66</v>
      </c>
      <c r="T85" s="1351" t="s">
        <v>30</v>
      </c>
      <c r="U85" s="630" t="s">
        <v>1536</v>
      </c>
      <c r="V85" s="1384" t="s">
        <v>1535</v>
      </c>
      <c r="W85" s="1044" t="s">
        <v>23</v>
      </c>
      <c r="X85" s="1385" t="s">
        <v>168</v>
      </c>
      <c r="Y85" s="82" t="s">
        <v>22</v>
      </c>
      <c r="Z85" s="2221">
        <v>153676</v>
      </c>
      <c r="AA85" s="2221">
        <v>121130</v>
      </c>
      <c r="AB85" s="2221">
        <v>1708</v>
      </c>
      <c r="AC85" s="2221">
        <v>30838</v>
      </c>
      <c r="AD85" s="2221">
        <v>425</v>
      </c>
      <c r="AE85" s="2221">
        <v>29582</v>
      </c>
      <c r="AF85" s="2221">
        <v>831</v>
      </c>
      <c r="AG85" s="2221" t="s">
        <v>22</v>
      </c>
      <c r="AH85" s="2221">
        <v>778368</v>
      </c>
      <c r="AI85" s="2221">
        <v>112208</v>
      </c>
      <c r="AJ85" s="2221">
        <v>100143</v>
      </c>
      <c r="AK85" s="2221">
        <v>566017</v>
      </c>
      <c r="AL85" s="2221">
        <v>32197</v>
      </c>
      <c r="AM85" s="2221">
        <v>509473</v>
      </c>
      <c r="AN85" s="208">
        <v>24347</v>
      </c>
      <c r="AO85" s="1351" t="s">
        <v>30</v>
      </c>
      <c r="AP85" s="630" t="s">
        <v>1536</v>
      </c>
      <c r="AQ85" s="1384" t="s">
        <v>1535</v>
      </c>
      <c r="AR85" s="1044" t="s">
        <v>23</v>
      </c>
      <c r="AS85" s="1385" t="s">
        <v>168</v>
      </c>
      <c r="AT85" s="82" t="s">
        <v>21</v>
      </c>
      <c r="AU85" s="2221" t="s">
        <v>21</v>
      </c>
      <c r="AV85" s="2221" t="s">
        <v>21</v>
      </c>
      <c r="AW85" s="2221" t="s">
        <v>21</v>
      </c>
      <c r="AX85" s="2221" t="s">
        <v>21</v>
      </c>
      <c r="AY85" s="2221" t="s">
        <v>21</v>
      </c>
      <c r="AZ85" s="2221" t="s">
        <v>21</v>
      </c>
      <c r="BA85" s="2221" t="s">
        <v>21</v>
      </c>
      <c r="BB85" s="2221" t="s">
        <v>21</v>
      </c>
      <c r="BC85" s="2221">
        <v>5893</v>
      </c>
      <c r="BD85" s="2221">
        <v>438</v>
      </c>
      <c r="BE85" s="2221" t="s">
        <v>21</v>
      </c>
      <c r="BF85" s="2221">
        <v>5455</v>
      </c>
      <c r="BG85" s="2221">
        <v>1772</v>
      </c>
      <c r="BH85" s="2221">
        <v>3548</v>
      </c>
      <c r="BI85" s="208">
        <v>135</v>
      </c>
      <c r="BJ85" s="1351" t="s">
        <v>30</v>
      </c>
      <c r="BK85" s="630" t="s">
        <v>1536</v>
      </c>
      <c r="BL85" s="1384" t="s">
        <v>1535</v>
      </c>
      <c r="BM85" s="1044" t="s">
        <v>23</v>
      </c>
      <c r="BN85" s="1385" t="s">
        <v>168</v>
      </c>
      <c r="BO85" s="82">
        <v>681</v>
      </c>
      <c r="BP85" s="2221">
        <v>681</v>
      </c>
      <c r="BQ85" s="2221">
        <v>670</v>
      </c>
      <c r="BR85" s="2221" t="s">
        <v>21</v>
      </c>
      <c r="BS85" s="2221">
        <v>11</v>
      </c>
      <c r="BT85" s="2221" t="s">
        <v>22</v>
      </c>
      <c r="BU85" s="2221" t="s">
        <v>21</v>
      </c>
      <c r="BV85" s="2221">
        <v>11</v>
      </c>
      <c r="BW85" s="631" t="s">
        <v>30</v>
      </c>
      <c r="BX85" s="630" t="s">
        <v>1536</v>
      </c>
      <c r="BY85" s="2221"/>
      <c r="BZ85" s="2221"/>
      <c r="CA85" s="2221"/>
      <c r="CB85" s="2221"/>
      <c r="CC85" s="2221"/>
      <c r="CD85" s="2221"/>
      <c r="CE85" s="1360"/>
      <c r="CF85" s="630"/>
    </row>
    <row r="86" spans="1:84" ht="15" customHeight="1">
      <c r="A86" s="1382" t="s">
        <v>26</v>
      </c>
      <c r="B86" s="1041" t="s">
        <v>26</v>
      </c>
      <c r="C86" s="1385" t="s">
        <v>169</v>
      </c>
      <c r="D86" s="82" t="s">
        <v>22</v>
      </c>
      <c r="E86" s="2221">
        <v>25</v>
      </c>
      <c r="F86" s="2221" t="s">
        <v>22</v>
      </c>
      <c r="G86" s="2221" t="s">
        <v>22</v>
      </c>
      <c r="H86" s="2221">
        <v>25</v>
      </c>
      <c r="I86" s="2221" t="s">
        <v>22</v>
      </c>
      <c r="J86" s="2221" t="s">
        <v>22</v>
      </c>
      <c r="K86" s="2221">
        <v>25</v>
      </c>
      <c r="L86" s="2221" t="s">
        <v>22</v>
      </c>
      <c r="M86" s="2221">
        <v>68</v>
      </c>
      <c r="N86" s="2221" t="s">
        <v>21</v>
      </c>
      <c r="O86" s="2221" t="s">
        <v>21</v>
      </c>
      <c r="P86" s="2221">
        <v>68</v>
      </c>
      <c r="Q86" s="2221" t="s">
        <v>21</v>
      </c>
      <c r="R86" s="2221" t="s">
        <v>21</v>
      </c>
      <c r="S86" s="208">
        <v>68</v>
      </c>
      <c r="T86" s="1351" t="s">
        <v>31</v>
      </c>
      <c r="U86" s="630" t="s">
        <v>26</v>
      </c>
      <c r="V86" s="1382" t="s">
        <v>26</v>
      </c>
      <c r="W86" s="1041" t="s">
        <v>26</v>
      </c>
      <c r="X86" s="1385" t="s">
        <v>169</v>
      </c>
      <c r="Y86" s="82" t="s">
        <v>22</v>
      </c>
      <c r="Z86" s="2221">
        <v>129407</v>
      </c>
      <c r="AA86" s="2221">
        <v>101568</v>
      </c>
      <c r="AB86" s="2221">
        <v>1484</v>
      </c>
      <c r="AC86" s="2221">
        <v>26355</v>
      </c>
      <c r="AD86" s="2221" t="s">
        <v>21</v>
      </c>
      <c r="AE86" s="2221">
        <v>25603</v>
      </c>
      <c r="AF86" s="2221">
        <v>752</v>
      </c>
      <c r="AG86" s="2221" t="s">
        <v>22</v>
      </c>
      <c r="AH86" s="2221">
        <v>727681</v>
      </c>
      <c r="AI86" s="2221">
        <v>103165</v>
      </c>
      <c r="AJ86" s="2221">
        <v>92071</v>
      </c>
      <c r="AK86" s="2221">
        <v>532445</v>
      </c>
      <c r="AL86" s="2221">
        <v>36103</v>
      </c>
      <c r="AM86" s="2221">
        <v>475180</v>
      </c>
      <c r="AN86" s="208">
        <v>21162</v>
      </c>
      <c r="AO86" s="1351" t="s">
        <v>31</v>
      </c>
      <c r="AP86" s="630" t="s">
        <v>26</v>
      </c>
      <c r="AQ86" s="1382" t="s">
        <v>26</v>
      </c>
      <c r="AR86" s="1041" t="s">
        <v>26</v>
      </c>
      <c r="AS86" s="1385" t="s">
        <v>169</v>
      </c>
      <c r="AT86" s="82" t="s">
        <v>21</v>
      </c>
      <c r="AU86" s="2221" t="s">
        <v>21</v>
      </c>
      <c r="AV86" s="2221" t="s">
        <v>21</v>
      </c>
      <c r="AW86" s="2221" t="s">
        <v>21</v>
      </c>
      <c r="AX86" s="2221" t="s">
        <v>21</v>
      </c>
      <c r="AY86" s="2221" t="s">
        <v>21</v>
      </c>
      <c r="AZ86" s="2221" t="s">
        <v>21</v>
      </c>
      <c r="BA86" s="2221" t="s">
        <v>21</v>
      </c>
      <c r="BB86" s="2221" t="s">
        <v>21</v>
      </c>
      <c r="BC86" s="2221">
        <v>5672</v>
      </c>
      <c r="BD86" s="2221">
        <v>427</v>
      </c>
      <c r="BE86" s="2221" t="s">
        <v>21</v>
      </c>
      <c r="BF86" s="2221">
        <v>5245</v>
      </c>
      <c r="BG86" s="2221">
        <v>1839</v>
      </c>
      <c r="BH86" s="2221">
        <v>3266</v>
      </c>
      <c r="BI86" s="208">
        <v>140</v>
      </c>
      <c r="BJ86" s="1351" t="s">
        <v>31</v>
      </c>
      <c r="BK86" s="630" t="s">
        <v>26</v>
      </c>
      <c r="BL86" s="1382" t="s">
        <v>26</v>
      </c>
      <c r="BM86" s="1041" t="s">
        <v>26</v>
      </c>
      <c r="BN86" s="1385" t="s">
        <v>169</v>
      </c>
      <c r="BO86" s="82">
        <v>647</v>
      </c>
      <c r="BP86" s="2221">
        <v>647</v>
      </c>
      <c r="BQ86" s="2221">
        <v>632</v>
      </c>
      <c r="BR86" s="2221" t="s">
        <v>21</v>
      </c>
      <c r="BS86" s="2221">
        <v>15</v>
      </c>
      <c r="BT86" s="2221" t="s">
        <v>22</v>
      </c>
      <c r="BU86" s="2221" t="s">
        <v>21</v>
      </c>
      <c r="BV86" s="2221">
        <v>15</v>
      </c>
      <c r="BW86" s="631" t="s">
        <v>31</v>
      </c>
      <c r="BX86" s="630" t="s">
        <v>26</v>
      </c>
      <c r="BY86" s="2221"/>
      <c r="BZ86" s="2221"/>
      <c r="CA86" s="2221"/>
      <c r="CB86" s="2221"/>
      <c r="CC86" s="2221"/>
      <c r="CD86" s="2221"/>
      <c r="CE86" s="1360"/>
      <c r="CF86" s="630"/>
    </row>
    <row r="87" spans="1:84" ht="15" customHeight="1">
      <c r="A87" s="1382" t="s">
        <v>26</v>
      </c>
      <c r="B87" s="1041" t="s">
        <v>26</v>
      </c>
      <c r="C87" s="1385" t="s">
        <v>170</v>
      </c>
      <c r="D87" s="82" t="s">
        <v>22</v>
      </c>
      <c r="E87" s="2221">
        <v>28</v>
      </c>
      <c r="F87" s="2221" t="s">
        <v>22</v>
      </c>
      <c r="G87" s="2221" t="s">
        <v>22</v>
      </c>
      <c r="H87" s="2221">
        <v>28</v>
      </c>
      <c r="I87" s="2221" t="s">
        <v>22</v>
      </c>
      <c r="J87" s="2221" t="s">
        <v>22</v>
      </c>
      <c r="K87" s="2221">
        <v>28</v>
      </c>
      <c r="L87" s="2221" t="s">
        <v>22</v>
      </c>
      <c r="M87" s="2221">
        <v>61</v>
      </c>
      <c r="N87" s="2221" t="s">
        <v>21</v>
      </c>
      <c r="O87" s="2221" t="s">
        <v>21</v>
      </c>
      <c r="P87" s="2221">
        <v>61</v>
      </c>
      <c r="Q87" s="2221" t="s">
        <v>21</v>
      </c>
      <c r="R87" s="2221" t="s">
        <v>21</v>
      </c>
      <c r="S87" s="208">
        <v>61</v>
      </c>
      <c r="T87" s="1351" t="s">
        <v>32</v>
      </c>
      <c r="U87" s="630" t="s">
        <v>26</v>
      </c>
      <c r="V87" s="1382" t="s">
        <v>26</v>
      </c>
      <c r="W87" s="1041" t="s">
        <v>26</v>
      </c>
      <c r="X87" s="1385" t="s">
        <v>170</v>
      </c>
      <c r="Y87" s="82" t="s">
        <v>22</v>
      </c>
      <c r="Z87" s="2221">
        <v>138739</v>
      </c>
      <c r="AA87" s="2221">
        <v>114392</v>
      </c>
      <c r="AB87" s="2221">
        <v>107</v>
      </c>
      <c r="AC87" s="2221">
        <v>24240</v>
      </c>
      <c r="AD87" s="2221" t="s">
        <v>21</v>
      </c>
      <c r="AE87" s="2221">
        <v>23350</v>
      </c>
      <c r="AF87" s="2221">
        <v>890</v>
      </c>
      <c r="AG87" s="2221" t="s">
        <v>22</v>
      </c>
      <c r="AH87" s="2221">
        <v>793855</v>
      </c>
      <c r="AI87" s="2221">
        <v>120186</v>
      </c>
      <c r="AJ87" s="2221">
        <v>104224</v>
      </c>
      <c r="AK87" s="2221">
        <v>569445</v>
      </c>
      <c r="AL87" s="2221">
        <v>30885</v>
      </c>
      <c r="AM87" s="2221">
        <v>515538</v>
      </c>
      <c r="AN87" s="208">
        <v>23022</v>
      </c>
      <c r="AO87" s="1351" t="s">
        <v>32</v>
      </c>
      <c r="AP87" s="630" t="s">
        <v>26</v>
      </c>
      <c r="AQ87" s="1382" t="s">
        <v>26</v>
      </c>
      <c r="AR87" s="1041" t="s">
        <v>26</v>
      </c>
      <c r="AS87" s="1385" t="s">
        <v>170</v>
      </c>
      <c r="AT87" s="82" t="s">
        <v>21</v>
      </c>
      <c r="AU87" s="2221" t="s">
        <v>21</v>
      </c>
      <c r="AV87" s="2221" t="s">
        <v>21</v>
      </c>
      <c r="AW87" s="2221" t="s">
        <v>21</v>
      </c>
      <c r="AX87" s="2221" t="s">
        <v>21</v>
      </c>
      <c r="AY87" s="2221" t="s">
        <v>21</v>
      </c>
      <c r="AZ87" s="2221" t="s">
        <v>21</v>
      </c>
      <c r="BA87" s="2221" t="s">
        <v>21</v>
      </c>
      <c r="BB87" s="2221" t="s">
        <v>21</v>
      </c>
      <c r="BC87" s="2221">
        <v>6734</v>
      </c>
      <c r="BD87" s="2221">
        <v>396</v>
      </c>
      <c r="BE87" s="2221" t="s">
        <v>21</v>
      </c>
      <c r="BF87" s="2221">
        <v>6338</v>
      </c>
      <c r="BG87" s="2221">
        <v>2614</v>
      </c>
      <c r="BH87" s="2221">
        <v>3553</v>
      </c>
      <c r="BI87" s="208">
        <v>171</v>
      </c>
      <c r="BJ87" s="1351" t="s">
        <v>32</v>
      </c>
      <c r="BK87" s="630" t="s">
        <v>26</v>
      </c>
      <c r="BL87" s="1382" t="s">
        <v>26</v>
      </c>
      <c r="BM87" s="1041" t="s">
        <v>26</v>
      </c>
      <c r="BN87" s="1385" t="s">
        <v>170</v>
      </c>
      <c r="BO87" s="82">
        <v>561</v>
      </c>
      <c r="BP87" s="2221">
        <v>561</v>
      </c>
      <c r="BQ87" s="2221">
        <v>554</v>
      </c>
      <c r="BR87" s="2221" t="s">
        <v>21</v>
      </c>
      <c r="BS87" s="2221">
        <v>7</v>
      </c>
      <c r="BT87" s="2221" t="s">
        <v>22</v>
      </c>
      <c r="BU87" s="2221" t="s">
        <v>21</v>
      </c>
      <c r="BV87" s="2221">
        <v>7</v>
      </c>
      <c r="BW87" s="631" t="s">
        <v>32</v>
      </c>
      <c r="BX87" s="630" t="s">
        <v>26</v>
      </c>
      <c r="BY87" s="2221"/>
      <c r="BZ87" s="2221"/>
      <c r="CA87" s="2221"/>
      <c r="CB87" s="2221"/>
      <c r="CC87" s="2221"/>
      <c r="CD87" s="2221"/>
      <c r="CE87" s="1360"/>
      <c r="CF87" s="630"/>
    </row>
    <row r="88" spans="1:84" ht="15" customHeight="1">
      <c r="A88" s="1382" t="s">
        <v>26</v>
      </c>
      <c r="B88" s="1041" t="s">
        <v>26</v>
      </c>
      <c r="C88" s="1385" t="s">
        <v>171</v>
      </c>
      <c r="D88" s="82" t="s">
        <v>22</v>
      </c>
      <c r="E88" s="2221">
        <v>41</v>
      </c>
      <c r="F88" s="2221" t="s">
        <v>22</v>
      </c>
      <c r="G88" s="2221" t="s">
        <v>22</v>
      </c>
      <c r="H88" s="2221">
        <v>41</v>
      </c>
      <c r="I88" s="2221" t="s">
        <v>22</v>
      </c>
      <c r="J88" s="2221" t="s">
        <v>22</v>
      </c>
      <c r="K88" s="2221">
        <v>41</v>
      </c>
      <c r="L88" s="2221" t="s">
        <v>22</v>
      </c>
      <c r="M88" s="2221">
        <v>60</v>
      </c>
      <c r="N88" s="2221" t="s">
        <v>21</v>
      </c>
      <c r="O88" s="2221" t="s">
        <v>21</v>
      </c>
      <c r="P88" s="2221">
        <v>60</v>
      </c>
      <c r="Q88" s="2221" t="s">
        <v>21</v>
      </c>
      <c r="R88" s="2221" t="s">
        <v>21</v>
      </c>
      <c r="S88" s="208">
        <v>60</v>
      </c>
      <c r="T88" s="1351" t="s">
        <v>33</v>
      </c>
      <c r="U88" s="630" t="s">
        <v>26</v>
      </c>
      <c r="V88" s="1382" t="s">
        <v>26</v>
      </c>
      <c r="W88" s="1041" t="s">
        <v>26</v>
      </c>
      <c r="X88" s="1385" t="s">
        <v>171</v>
      </c>
      <c r="Y88" s="82" t="s">
        <v>22</v>
      </c>
      <c r="Z88" s="2221">
        <v>119625</v>
      </c>
      <c r="AA88" s="2221">
        <v>101774</v>
      </c>
      <c r="AB88" s="2221">
        <v>911</v>
      </c>
      <c r="AC88" s="2221">
        <v>16940</v>
      </c>
      <c r="AD88" s="2221" t="s">
        <v>21</v>
      </c>
      <c r="AE88" s="2221">
        <v>16135</v>
      </c>
      <c r="AF88" s="2221">
        <v>805</v>
      </c>
      <c r="AG88" s="2221" t="s">
        <v>22</v>
      </c>
      <c r="AH88" s="2221">
        <v>763021</v>
      </c>
      <c r="AI88" s="2221">
        <v>134174</v>
      </c>
      <c r="AJ88" s="2221">
        <v>90739</v>
      </c>
      <c r="AK88" s="2221">
        <v>538108</v>
      </c>
      <c r="AL88" s="2221">
        <v>22086</v>
      </c>
      <c r="AM88" s="2221">
        <v>492948</v>
      </c>
      <c r="AN88" s="208">
        <v>23074</v>
      </c>
      <c r="AO88" s="1351" t="s">
        <v>33</v>
      </c>
      <c r="AP88" s="630" t="s">
        <v>26</v>
      </c>
      <c r="AQ88" s="1382" t="s">
        <v>26</v>
      </c>
      <c r="AR88" s="1041" t="s">
        <v>26</v>
      </c>
      <c r="AS88" s="1385" t="s">
        <v>171</v>
      </c>
      <c r="AT88" s="82" t="s">
        <v>21</v>
      </c>
      <c r="AU88" s="2221" t="s">
        <v>21</v>
      </c>
      <c r="AV88" s="2221" t="s">
        <v>21</v>
      </c>
      <c r="AW88" s="2221" t="s">
        <v>21</v>
      </c>
      <c r="AX88" s="2221" t="s">
        <v>21</v>
      </c>
      <c r="AY88" s="2221" t="s">
        <v>21</v>
      </c>
      <c r="AZ88" s="2221" t="s">
        <v>21</v>
      </c>
      <c r="BA88" s="2221" t="s">
        <v>21</v>
      </c>
      <c r="BB88" s="2221" t="s">
        <v>21</v>
      </c>
      <c r="BC88" s="2221">
        <v>5243</v>
      </c>
      <c r="BD88" s="2221">
        <v>363</v>
      </c>
      <c r="BE88" s="2221" t="s">
        <v>21</v>
      </c>
      <c r="BF88" s="2221">
        <v>4880</v>
      </c>
      <c r="BG88" s="2221">
        <v>1179</v>
      </c>
      <c r="BH88" s="2221">
        <v>3526</v>
      </c>
      <c r="BI88" s="208">
        <v>175</v>
      </c>
      <c r="BJ88" s="1351" t="s">
        <v>33</v>
      </c>
      <c r="BK88" s="630" t="s">
        <v>26</v>
      </c>
      <c r="BL88" s="1382" t="s">
        <v>26</v>
      </c>
      <c r="BM88" s="1041" t="s">
        <v>26</v>
      </c>
      <c r="BN88" s="1385" t="s">
        <v>171</v>
      </c>
      <c r="BO88" s="82">
        <v>442</v>
      </c>
      <c r="BP88" s="2221">
        <v>442</v>
      </c>
      <c r="BQ88" s="2221">
        <v>437</v>
      </c>
      <c r="BR88" s="2221" t="s">
        <v>21</v>
      </c>
      <c r="BS88" s="2221">
        <v>5</v>
      </c>
      <c r="BT88" s="2221" t="s">
        <v>22</v>
      </c>
      <c r="BU88" s="2221" t="s">
        <v>21</v>
      </c>
      <c r="BV88" s="2221">
        <v>5</v>
      </c>
      <c r="BW88" s="631" t="s">
        <v>33</v>
      </c>
      <c r="BX88" s="630" t="s">
        <v>26</v>
      </c>
      <c r="BY88" s="2221"/>
      <c r="BZ88" s="2221"/>
      <c r="CA88" s="2221"/>
      <c r="CB88" s="2221"/>
      <c r="CC88" s="2221"/>
      <c r="CD88" s="2221"/>
      <c r="CE88" s="1360"/>
      <c r="CF88" s="630"/>
    </row>
    <row r="89" spans="1:84" ht="15" customHeight="1">
      <c r="A89" s="1382" t="s">
        <v>26</v>
      </c>
      <c r="B89" s="1041" t="s">
        <v>26</v>
      </c>
      <c r="C89" s="1385" t="s">
        <v>172</v>
      </c>
      <c r="D89" s="82" t="s">
        <v>22</v>
      </c>
      <c r="E89" s="2221">
        <v>29</v>
      </c>
      <c r="F89" s="2221" t="s">
        <v>22</v>
      </c>
      <c r="G89" s="2221" t="s">
        <v>22</v>
      </c>
      <c r="H89" s="2221">
        <v>29</v>
      </c>
      <c r="I89" s="2221" t="s">
        <v>22</v>
      </c>
      <c r="J89" s="2221" t="s">
        <v>22</v>
      </c>
      <c r="K89" s="2221">
        <v>29</v>
      </c>
      <c r="L89" s="2221" t="s">
        <v>22</v>
      </c>
      <c r="M89" s="2221">
        <v>60</v>
      </c>
      <c r="N89" s="2221" t="s">
        <v>21</v>
      </c>
      <c r="O89" s="2221" t="s">
        <v>21</v>
      </c>
      <c r="P89" s="2221">
        <v>60</v>
      </c>
      <c r="Q89" s="2221" t="s">
        <v>21</v>
      </c>
      <c r="R89" s="2221" t="s">
        <v>21</v>
      </c>
      <c r="S89" s="208">
        <v>60</v>
      </c>
      <c r="T89" s="1351" t="s">
        <v>34</v>
      </c>
      <c r="U89" s="630" t="s">
        <v>26</v>
      </c>
      <c r="V89" s="1382" t="s">
        <v>26</v>
      </c>
      <c r="W89" s="1041" t="s">
        <v>26</v>
      </c>
      <c r="X89" s="1385" t="s">
        <v>172</v>
      </c>
      <c r="Y89" s="82" t="s">
        <v>22</v>
      </c>
      <c r="Z89" s="2221">
        <v>103808</v>
      </c>
      <c r="AA89" s="2221">
        <v>91031</v>
      </c>
      <c r="AB89" s="2221">
        <v>1619</v>
      </c>
      <c r="AC89" s="2221">
        <v>11158</v>
      </c>
      <c r="AD89" s="2221" t="s">
        <v>21</v>
      </c>
      <c r="AE89" s="2221">
        <v>10311</v>
      </c>
      <c r="AF89" s="2221">
        <v>847</v>
      </c>
      <c r="AG89" s="2221" t="s">
        <v>22</v>
      </c>
      <c r="AH89" s="2221">
        <v>731306</v>
      </c>
      <c r="AI89" s="2221">
        <v>122776</v>
      </c>
      <c r="AJ89" s="2221">
        <v>90658</v>
      </c>
      <c r="AK89" s="2221">
        <v>517872</v>
      </c>
      <c r="AL89" s="2221">
        <v>26896</v>
      </c>
      <c r="AM89" s="2221">
        <v>468025</v>
      </c>
      <c r="AN89" s="208">
        <v>22951</v>
      </c>
      <c r="AO89" s="1351" t="s">
        <v>34</v>
      </c>
      <c r="AP89" s="630" t="s">
        <v>26</v>
      </c>
      <c r="AQ89" s="1382" t="s">
        <v>26</v>
      </c>
      <c r="AR89" s="1041" t="s">
        <v>26</v>
      </c>
      <c r="AS89" s="1385" t="s">
        <v>172</v>
      </c>
      <c r="AT89" s="82" t="s">
        <v>21</v>
      </c>
      <c r="AU89" s="2221" t="s">
        <v>21</v>
      </c>
      <c r="AV89" s="2221" t="s">
        <v>21</v>
      </c>
      <c r="AW89" s="2221" t="s">
        <v>21</v>
      </c>
      <c r="AX89" s="2221" t="s">
        <v>21</v>
      </c>
      <c r="AY89" s="2221" t="s">
        <v>21</v>
      </c>
      <c r="AZ89" s="2221" t="s">
        <v>21</v>
      </c>
      <c r="BA89" s="2221" t="s">
        <v>21</v>
      </c>
      <c r="BB89" s="2221" t="s">
        <v>21</v>
      </c>
      <c r="BC89" s="2221">
        <v>5443</v>
      </c>
      <c r="BD89" s="2221">
        <v>235</v>
      </c>
      <c r="BE89" s="2221" t="s">
        <v>21</v>
      </c>
      <c r="BF89" s="2221">
        <v>5208</v>
      </c>
      <c r="BG89" s="2221">
        <v>1189</v>
      </c>
      <c r="BH89" s="2221">
        <v>3818</v>
      </c>
      <c r="BI89" s="208">
        <v>201</v>
      </c>
      <c r="BJ89" s="1351" t="s">
        <v>34</v>
      </c>
      <c r="BK89" s="630" t="s">
        <v>26</v>
      </c>
      <c r="BL89" s="1382" t="s">
        <v>26</v>
      </c>
      <c r="BM89" s="1041" t="s">
        <v>26</v>
      </c>
      <c r="BN89" s="1385" t="s">
        <v>172</v>
      </c>
      <c r="BO89" s="82">
        <v>445</v>
      </c>
      <c r="BP89" s="2221">
        <v>445</v>
      </c>
      <c r="BQ89" s="2221">
        <v>437</v>
      </c>
      <c r="BR89" s="2221" t="s">
        <v>21</v>
      </c>
      <c r="BS89" s="2221">
        <v>8</v>
      </c>
      <c r="BT89" s="2221" t="s">
        <v>22</v>
      </c>
      <c r="BU89" s="2221" t="s">
        <v>21</v>
      </c>
      <c r="BV89" s="2221">
        <v>8</v>
      </c>
      <c r="BW89" s="631" t="s">
        <v>34</v>
      </c>
      <c r="BX89" s="630" t="s">
        <v>26</v>
      </c>
      <c r="BY89" s="2221"/>
      <c r="BZ89" s="2221"/>
      <c r="CA89" s="2221"/>
      <c r="CB89" s="2221"/>
      <c r="CC89" s="2221"/>
      <c r="CD89" s="2221"/>
      <c r="CE89" s="1360"/>
      <c r="CF89" s="630"/>
    </row>
    <row r="90" spans="1:84" ht="15" customHeight="1">
      <c r="A90" s="1382" t="s">
        <v>26</v>
      </c>
      <c r="B90" s="1041" t="s">
        <v>26</v>
      </c>
      <c r="C90" s="1385" t="s">
        <v>173</v>
      </c>
      <c r="D90" s="82" t="s">
        <v>22</v>
      </c>
      <c r="E90" s="2221">
        <v>27</v>
      </c>
      <c r="F90" s="2221" t="s">
        <v>22</v>
      </c>
      <c r="G90" s="2221" t="s">
        <v>22</v>
      </c>
      <c r="H90" s="2221">
        <v>27</v>
      </c>
      <c r="I90" s="2221" t="s">
        <v>22</v>
      </c>
      <c r="J90" s="2221" t="s">
        <v>22</v>
      </c>
      <c r="K90" s="2221">
        <v>27</v>
      </c>
      <c r="L90" s="2221" t="s">
        <v>22</v>
      </c>
      <c r="M90" s="2221">
        <v>47</v>
      </c>
      <c r="N90" s="2221" t="s">
        <v>21</v>
      </c>
      <c r="O90" s="2221" t="s">
        <v>21</v>
      </c>
      <c r="P90" s="2221">
        <v>47</v>
      </c>
      <c r="Q90" s="2221" t="s">
        <v>21</v>
      </c>
      <c r="R90" s="2221" t="s">
        <v>21</v>
      </c>
      <c r="S90" s="208">
        <v>47</v>
      </c>
      <c r="T90" s="1351" t="s">
        <v>35</v>
      </c>
      <c r="U90" s="630" t="s">
        <v>26</v>
      </c>
      <c r="V90" s="1382" t="s">
        <v>26</v>
      </c>
      <c r="W90" s="1041" t="s">
        <v>26</v>
      </c>
      <c r="X90" s="1385" t="s">
        <v>173</v>
      </c>
      <c r="Y90" s="82" t="s">
        <v>22</v>
      </c>
      <c r="Z90" s="2221">
        <v>115431</v>
      </c>
      <c r="AA90" s="2221">
        <v>98524</v>
      </c>
      <c r="AB90" s="2221">
        <v>1139</v>
      </c>
      <c r="AC90" s="2221">
        <v>15768</v>
      </c>
      <c r="AD90" s="2221" t="s">
        <v>21</v>
      </c>
      <c r="AE90" s="2221">
        <v>14850</v>
      </c>
      <c r="AF90" s="2221">
        <v>918</v>
      </c>
      <c r="AG90" s="2221" t="s">
        <v>22</v>
      </c>
      <c r="AH90" s="2221">
        <v>663551</v>
      </c>
      <c r="AI90" s="2221">
        <v>114305</v>
      </c>
      <c r="AJ90" s="2221">
        <v>77982</v>
      </c>
      <c r="AK90" s="2221">
        <v>471264</v>
      </c>
      <c r="AL90" s="2221">
        <v>37105</v>
      </c>
      <c r="AM90" s="2221">
        <v>412269</v>
      </c>
      <c r="AN90" s="208">
        <v>21890</v>
      </c>
      <c r="AO90" s="1351" t="s">
        <v>35</v>
      </c>
      <c r="AP90" s="630" t="s">
        <v>26</v>
      </c>
      <c r="AQ90" s="1382" t="s">
        <v>26</v>
      </c>
      <c r="AR90" s="1041" t="s">
        <v>26</v>
      </c>
      <c r="AS90" s="1385" t="s">
        <v>173</v>
      </c>
      <c r="AT90" s="82" t="s">
        <v>21</v>
      </c>
      <c r="AU90" s="2221" t="s">
        <v>21</v>
      </c>
      <c r="AV90" s="2221" t="s">
        <v>21</v>
      </c>
      <c r="AW90" s="2221" t="s">
        <v>21</v>
      </c>
      <c r="AX90" s="2221" t="s">
        <v>21</v>
      </c>
      <c r="AY90" s="2221" t="s">
        <v>21</v>
      </c>
      <c r="AZ90" s="2221" t="s">
        <v>21</v>
      </c>
      <c r="BA90" s="2221" t="s">
        <v>21</v>
      </c>
      <c r="BB90" s="2221" t="s">
        <v>21</v>
      </c>
      <c r="BC90" s="2221">
        <v>5315</v>
      </c>
      <c r="BD90" s="2221">
        <v>90</v>
      </c>
      <c r="BE90" s="2221" t="s">
        <v>21</v>
      </c>
      <c r="BF90" s="2221">
        <v>5225</v>
      </c>
      <c r="BG90" s="2221">
        <v>1175</v>
      </c>
      <c r="BH90" s="2221">
        <v>3842</v>
      </c>
      <c r="BI90" s="208">
        <v>208</v>
      </c>
      <c r="BJ90" s="1351" t="s">
        <v>35</v>
      </c>
      <c r="BK90" s="630" t="s">
        <v>26</v>
      </c>
      <c r="BL90" s="1382" t="s">
        <v>26</v>
      </c>
      <c r="BM90" s="1041" t="s">
        <v>26</v>
      </c>
      <c r="BN90" s="1385" t="s">
        <v>173</v>
      </c>
      <c r="BO90" s="82">
        <v>386</v>
      </c>
      <c r="BP90" s="2221">
        <v>386</v>
      </c>
      <c r="BQ90" s="2221">
        <v>381</v>
      </c>
      <c r="BR90" s="2221" t="s">
        <v>21</v>
      </c>
      <c r="BS90" s="2221">
        <v>5</v>
      </c>
      <c r="BT90" s="2221" t="s">
        <v>22</v>
      </c>
      <c r="BU90" s="2221" t="s">
        <v>21</v>
      </c>
      <c r="BV90" s="2221">
        <v>5</v>
      </c>
      <c r="BW90" s="631" t="s">
        <v>35</v>
      </c>
      <c r="BX90" s="630" t="s">
        <v>26</v>
      </c>
      <c r="BY90" s="2221"/>
      <c r="BZ90" s="2221"/>
      <c r="CA90" s="2221"/>
      <c r="CB90" s="2221"/>
      <c r="CC90" s="2221"/>
      <c r="CD90" s="2221"/>
      <c r="CE90" s="1360"/>
      <c r="CF90" s="630"/>
    </row>
    <row r="91" spans="1:84" ht="15" customHeight="1">
      <c r="A91" s="1382" t="s">
        <v>26</v>
      </c>
      <c r="B91" s="1041" t="s">
        <v>26</v>
      </c>
      <c r="C91" s="1385" t="s">
        <v>174</v>
      </c>
      <c r="D91" s="82" t="s">
        <v>22</v>
      </c>
      <c r="E91" s="2221">
        <v>36</v>
      </c>
      <c r="F91" s="2221" t="s">
        <v>22</v>
      </c>
      <c r="G91" s="2221" t="s">
        <v>22</v>
      </c>
      <c r="H91" s="2221">
        <v>36</v>
      </c>
      <c r="I91" s="2221" t="s">
        <v>22</v>
      </c>
      <c r="J91" s="2221" t="s">
        <v>22</v>
      </c>
      <c r="K91" s="2221">
        <v>36</v>
      </c>
      <c r="L91" s="2221" t="s">
        <v>22</v>
      </c>
      <c r="M91" s="2221">
        <v>70</v>
      </c>
      <c r="N91" s="2221" t="s">
        <v>21</v>
      </c>
      <c r="O91" s="2221" t="s">
        <v>21</v>
      </c>
      <c r="P91" s="2221">
        <v>70</v>
      </c>
      <c r="Q91" s="2221" t="s">
        <v>21</v>
      </c>
      <c r="R91" s="2221">
        <v>10</v>
      </c>
      <c r="S91" s="208">
        <v>60</v>
      </c>
      <c r="T91" s="1351" t="s">
        <v>36</v>
      </c>
      <c r="U91" s="630" t="s">
        <v>26</v>
      </c>
      <c r="V91" s="1382" t="s">
        <v>26</v>
      </c>
      <c r="W91" s="1041" t="s">
        <v>26</v>
      </c>
      <c r="X91" s="1385" t="s">
        <v>174</v>
      </c>
      <c r="Y91" s="82" t="s">
        <v>22</v>
      </c>
      <c r="Z91" s="2221">
        <v>124936</v>
      </c>
      <c r="AA91" s="2221">
        <v>108470</v>
      </c>
      <c r="AB91" s="2221" t="s">
        <v>21</v>
      </c>
      <c r="AC91" s="2221">
        <v>16466</v>
      </c>
      <c r="AD91" s="2221" t="s">
        <v>21</v>
      </c>
      <c r="AE91" s="2221">
        <v>15575</v>
      </c>
      <c r="AF91" s="2221">
        <v>891</v>
      </c>
      <c r="AG91" s="2221" t="s">
        <v>22</v>
      </c>
      <c r="AH91" s="2221">
        <v>743993</v>
      </c>
      <c r="AI91" s="2221">
        <v>119496</v>
      </c>
      <c r="AJ91" s="2221">
        <v>88692</v>
      </c>
      <c r="AK91" s="2221">
        <v>535805</v>
      </c>
      <c r="AL91" s="2221">
        <v>42330</v>
      </c>
      <c r="AM91" s="2221">
        <v>467243</v>
      </c>
      <c r="AN91" s="208">
        <v>26232</v>
      </c>
      <c r="AO91" s="1351" t="s">
        <v>36</v>
      </c>
      <c r="AP91" s="630" t="s">
        <v>26</v>
      </c>
      <c r="AQ91" s="1382" t="s">
        <v>26</v>
      </c>
      <c r="AR91" s="1041" t="s">
        <v>26</v>
      </c>
      <c r="AS91" s="1385" t="s">
        <v>174</v>
      </c>
      <c r="AT91" s="82" t="s">
        <v>21</v>
      </c>
      <c r="AU91" s="2221" t="s">
        <v>21</v>
      </c>
      <c r="AV91" s="2221" t="s">
        <v>21</v>
      </c>
      <c r="AW91" s="2221" t="s">
        <v>21</v>
      </c>
      <c r="AX91" s="2221" t="s">
        <v>21</v>
      </c>
      <c r="AY91" s="2221" t="s">
        <v>21</v>
      </c>
      <c r="AZ91" s="2221" t="s">
        <v>21</v>
      </c>
      <c r="BA91" s="2221" t="s">
        <v>21</v>
      </c>
      <c r="BB91" s="2221" t="s">
        <v>21</v>
      </c>
      <c r="BC91" s="2221">
        <v>5379</v>
      </c>
      <c r="BD91" s="2221">
        <v>193</v>
      </c>
      <c r="BE91" s="2221" t="s">
        <v>21</v>
      </c>
      <c r="BF91" s="2221">
        <v>5186</v>
      </c>
      <c r="BG91" s="2221">
        <v>1209</v>
      </c>
      <c r="BH91" s="2221">
        <v>3785</v>
      </c>
      <c r="BI91" s="208">
        <v>192</v>
      </c>
      <c r="BJ91" s="1351" t="s">
        <v>36</v>
      </c>
      <c r="BK91" s="630" t="s">
        <v>26</v>
      </c>
      <c r="BL91" s="1382" t="s">
        <v>26</v>
      </c>
      <c r="BM91" s="1041" t="s">
        <v>26</v>
      </c>
      <c r="BN91" s="1385" t="s">
        <v>174</v>
      </c>
      <c r="BO91" s="82">
        <v>345</v>
      </c>
      <c r="BP91" s="2221">
        <v>345</v>
      </c>
      <c r="BQ91" s="2221">
        <v>344</v>
      </c>
      <c r="BR91" s="2221" t="s">
        <v>21</v>
      </c>
      <c r="BS91" s="2221">
        <v>1</v>
      </c>
      <c r="BT91" s="2221" t="s">
        <v>22</v>
      </c>
      <c r="BU91" s="2221" t="s">
        <v>21</v>
      </c>
      <c r="BV91" s="2221">
        <v>1</v>
      </c>
      <c r="BW91" s="631" t="s">
        <v>36</v>
      </c>
      <c r="BX91" s="630" t="s">
        <v>26</v>
      </c>
      <c r="BY91" s="2221"/>
      <c r="BZ91" s="2221"/>
      <c r="CA91" s="2221"/>
      <c r="CB91" s="2221"/>
      <c r="CC91" s="2221"/>
      <c r="CD91" s="2221"/>
      <c r="CE91" s="1360"/>
      <c r="CF91" s="630"/>
    </row>
    <row r="92" spans="1:84" ht="15" customHeight="1">
      <c r="A92" s="1382" t="s">
        <v>26</v>
      </c>
      <c r="B92" s="1041" t="s">
        <v>26</v>
      </c>
      <c r="C92" s="1385" t="s">
        <v>175</v>
      </c>
      <c r="D92" s="82" t="s">
        <v>22</v>
      </c>
      <c r="E92" s="2221">
        <v>21</v>
      </c>
      <c r="F92" s="2221" t="s">
        <v>22</v>
      </c>
      <c r="G92" s="2221" t="s">
        <v>22</v>
      </c>
      <c r="H92" s="2221">
        <v>21</v>
      </c>
      <c r="I92" s="2221" t="s">
        <v>22</v>
      </c>
      <c r="J92" s="2221" t="s">
        <v>22</v>
      </c>
      <c r="K92" s="2221">
        <v>21</v>
      </c>
      <c r="L92" s="2221" t="s">
        <v>22</v>
      </c>
      <c r="M92" s="2221">
        <v>56</v>
      </c>
      <c r="N92" s="2221" t="s">
        <v>21</v>
      </c>
      <c r="O92" s="2221" t="s">
        <v>21</v>
      </c>
      <c r="P92" s="2221">
        <v>56</v>
      </c>
      <c r="Q92" s="2221" t="s">
        <v>21</v>
      </c>
      <c r="R92" s="2221" t="s">
        <v>21</v>
      </c>
      <c r="S92" s="208">
        <v>56</v>
      </c>
      <c r="T92" s="1351" t="s">
        <v>37</v>
      </c>
      <c r="U92" s="630" t="s">
        <v>26</v>
      </c>
      <c r="V92" s="1382" t="s">
        <v>26</v>
      </c>
      <c r="W92" s="1041" t="s">
        <v>26</v>
      </c>
      <c r="X92" s="1385" t="s">
        <v>175</v>
      </c>
      <c r="Y92" s="82" t="s">
        <v>22</v>
      </c>
      <c r="Z92" s="2221">
        <v>122130</v>
      </c>
      <c r="AA92" s="2221">
        <v>105001</v>
      </c>
      <c r="AB92" s="2221">
        <v>1706</v>
      </c>
      <c r="AC92" s="2221">
        <v>15423</v>
      </c>
      <c r="AD92" s="2221" t="s">
        <v>21</v>
      </c>
      <c r="AE92" s="2221">
        <v>14589</v>
      </c>
      <c r="AF92" s="2221">
        <v>834</v>
      </c>
      <c r="AG92" s="2221" t="s">
        <v>22</v>
      </c>
      <c r="AH92" s="2221">
        <v>800204</v>
      </c>
      <c r="AI92" s="2221">
        <v>127481</v>
      </c>
      <c r="AJ92" s="2221">
        <v>97960</v>
      </c>
      <c r="AK92" s="2221">
        <v>574763</v>
      </c>
      <c r="AL92" s="2221">
        <v>34127</v>
      </c>
      <c r="AM92" s="2221">
        <v>516110</v>
      </c>
      <c r="AN92" s="208">
        <v>24526</v>
      </c>
      <c r="AO92" s="1351" t="s">
        <v>37</v>
      </c>
      <c r="AP92" s="630" t="s">
        <v>26</v>
      </c>
      <c r="AQ92" s="1382" t="s">
        <v>26</v>
      </c>
      <c r="AR92" s="1041" t="s">
        <v>26</v>
      </c>
      <c r="AS92" s="1385" t="s">
        <v>175</v>
      </c>
      <c r="AT92" s="82" t="s">
        <v>21</v>
      </c>
      <c r="AU92" s="2221" t="s">
        <v>21</v>
      </c>
      <c r="AV92" s="2221" t="s">
        <v>21</v>
      </c>
      <c r="AW92" s="2221" t="s">
        <v>21</v>
      </c>
      <c r="AX92" s="2221" t="s">
        <v>21</v>
      </c>
      <c r="AY92" s="2221" t="s">
        <v>21</v>
      </c>
      <c r="AZ92" s="2221" t="s">
        <v>21</v>
      </c>
      <c r="BA92" s="2221" t="s">
        <v>21</v>
      </c>
      <c r="BB92" s="2221" t="s">
        <v>21</v>
      </c>
      <c r="BC92" s="2221">
        <v>5321</v>
      </c>
      <c r="BD92" s="2221">
        <v>296</v>
      </c>
      <c r="BE92" s="2221" t="s">
        <v>21</v>
      </c>
      <c r="BF92" s="2221">
        <v>5025</v>
      </c>
      <c r="BG92" s="2221">
        <v>1195</v>
      </c>
      <c r="BH92" s="2221">
        <v>3603</v>
      </c>
      <c r="BI92" s="208">
        <v>227</v>
      </c>
      <c r="BJ92" s="1351" t="s">
        <v>37</v>
      </c>
      <c r="BK92" s="630" t="s">
        <v>26</v>
      </c>
      <c r="BL92" s="1382" t="s">
        <v>26</v>
      </c>
      <c r="BM92" s="1041" t="s">
        <v>26</v>
      </c>
      <c r="BN92" s="1385" t="s">
        <v>175</v>
      </c>
      <c r="BO92" s="82">
        <v>382</v>
      </c>
      <c r="BP92" s="2221">
        <v>382</v>
      </c>
      <c r="BQ92" s="2221">
        <v>378</v>
      </c>
      <c r="BR92" s="2221" t="s">
        <v>21</v>
      </c>
      <c r="BS92" s="2221">
        <v>4</v>
      </c>
      <c r="BT92" s="2221" t="s">
        <v>22</v>
      </c>
      <c r="BU92" s="2221" t="s">
        <v>21</v>
      </c>
      <c r="BV92" s="2221">
        <v>4</v>
      </c>
      <c r="BW92" s="631" t="s">
        <v>37</v>
      </c>
      <c r="BX92" s="630" t="s">
        <v>26</v>
      </c>
      <c r="BY92" s="2221"/>
      <c r="BZ92" s="2221"/>
      <c r="CA92" s="2221"/>
      <c r="CB92" s="2221"/>
      <c r="CC92" s="2221"/>
      <c r="CD92" s="2221"/>
      <c r="CE92" s="1360"/>
      <c r="CF92" s="630"/>
    </row>
    <row r="93" spans="1:84" ht="15" customHeight="1">
      <c r="A93" s="1382" t="s">
        <v>26</v>
      </c>
      <c r="B93" s="1041" t="s">
        <v>26</v>
      </c>
      <c r="C93" s="1385" t="s">
        <v>176</v>
      </c>
      <c r="D93" s="82" t="s">
        <v>22</v>
      </c>
      <c r="E93" s="2221">
        <v>31</v>
      </c>
      <c r="F93" s="2221" t="s">
        <v>22</v>
      </c>
      <c r="G93" s="2221" t="s">
        <v>22</v>
      </c>
      <c r="H93" s="2221">
        <v>31</v>
      </c>
      <c r="I93" s="2221" t="s">
        <v>22</v>
      </c>
      <c r="J93" s="2221" t="s">
        <v>22</v>
      </c>
      <c r="K93" s="2221">
        <v>31</v>
      </c>
      <c r="L93" s="2221" t="s">
        <v>22</v>
      </c>
      <c r="M93" s="2221">
        <v>51</v>
      </c>
      <c r="N93" s="2221" t="s">
        <v>21</v>
      </c>
      <c r="O93" s="2221" t="s">
        <v>21</v>
      </c>
      <c r="P93" s="2221">
        <v>51</v>
      </c>
      <c r="Q93" s="2221" t="s">
        <v>21</v>
      </c>
      <c r="R93" s="2221" t="s">
        <v>21</v>
      </c>
      <c r="S93" s="208">
        <v>51</v>
      </c>
      <c r="T93" s="1351" t="s">
        <v>38</v>
      </c>
      <c r="U93" s="630" t="s">
        <v>26</v>
      </c>
      <c r="V93" s="1382" t="s">
        <v>26</v>
      </c>
      <c r="W93" s="1041" t="s">
        <v>26</v>
      </c>
      <c r="X93" s="1385" t="s">
        <v>176</v>
      </c>
      <c r="Y93" s="82" t="s">
        <v>22</v>
      </c>
      <c r="Z93" s="2221">
        <v>131153</v>
      </c>
      <c r="AA93" s="2221">
        <v>117269</v>
      </c>
      <c r="AB93" s="2221">
        <v>1550</v>
      </c>
      <c r="AC93" s="2221">
        <v>12334</v>
      </c>
      <c r="AD93" s="2221" t="s">
        <v>21</v>
      </c>
      <c r="AE93" s="2221">
        <v>11534</v>
      </c>
      <c r="AF93" s="2221">
        <v>800</v>
      </c>
      <c r="AG93" s="2221" t="s">
        <v>22</v>
      </c>
      <c r="AH93" s="2221">
        <v>707947</v>
      </c>
      <c r="AI93" s="2221">
        <v>115238</v>
      </c>
      <c r="AJ93" s="2221">
        <v>95315</v>
      </c>
      <c r="AK93" s="2221">
        <v>497394</v>
      </c>
      <c r="AL93" s="2221">
        <v>21096</v>
      </c>
      <c r="AM93" s="2221">
        <v>453536</v>
      </c>
      <c r="AN93" s="208">
        <v>22762</v>
      </c>
      <c r="AO93" s="1351" t="s">
        <v>38</v>
      </c>
      <c r="AP93" s="630" t="s">
        <v>26</v>
      </c>
      <c r="AQ93" s="1382" t="s">
        <v>26</v>
      </c>
      <c r="AR93" s="1041" t="s">
        <v>26</v>
      </c>
      <c r="AS93" s="1385" t="s">
        <v>176</v>
      </c>
      <c r="AT93" s="82" t="s">
        <v>21</v>
      </c>
      <c r="AU93" s="2221" t="s">
        <v>21</v>
      </c>
      <c r="AV93" s="2221" t="s">
        <v>21</v>
      </c>
      <c r="AW93" s="2221" t="s">
        <v>21</v>
      </c>
      <c r="AX93" s="2221" t="s">
        <v>21</v>
      </c>
      <c r="AY93" s="2221" t="s">
        <v>21</v>
      </c>
      <c r="AZ93" s="2221" t="s">
        <v>21</v>
      </c>
      <c r="BA93" s="2221" t="s">
        <v>21</v>
      </c>
      <c r="BB93" s="2221" t="s">
        <v>21</v>
      </c>
      <c r="BC93" s="2221">
        <v>5179</v>
      </c>
      <c r="BD93" s="2221">
        <v>167</v>
      </c>
      <c r="BE93" s="2221" t="s">
        <v>21</v>
      </c>
      <c r="BF93" s="2221">
        <v>5012</v>
      </c>
      <c r="BG93" s="2221">
        <v>1171</v>
      </c>
      <c r="BH93" s="2221">
        <v>3609</v>
      </c>
      <c r="BI93" s="208">
        <v>232</v>
      </c>
      <c r="BJ93" s="1351" t="s">
        <v>38</v>
      </c>
      <c r="BK93" s="630" t="s">
        <v>26</v>
      </c>
      <c r="BL93" s="1382" t="s">
        <v>26</v>
      </c>
      <c r="BM93" s="1041" t="s">
        <v>26</v>
      </c>
      <c r="BN93" s="1385" t="s">
        <v>176</v>
      </c>
      <c r="BO93" s="82">
        <v>386</v>
      </c>
      <c r="BP93" s="2221">
        <v>386</v>
      </c>
      <c r="BQ93" s="2221">
        <v>377</v>
      </c>
      <c r="BR93" s="2221" t="s">
        <v>21</v>
      </c>
      <c r="BS93" s="2221">
        <v>9</v>
      </c>
      <c r="BT93" s="2221" t="s">
        <v>22</v>
      </c>
      <c r="BU93" s="2221" t="s">
        <v>21</v>
      </c>
      <c r="BV93" s="2221">
        <v>9</v>
      </c>
      <c r="BW93" s="631" t="s">
        <v>38</v>
      </c>
      <c r="BX93" s="630" t="s">
        <v>26</v>
      </c>
      <c r="BY93" s="2221"/>
      <c r="BZ93" s="2221"/>
      <c r="CA93" s="2221"/>
      <c r="CB93" s="2221"/>
      <c r="CC93" s="2221"/>
      <c r="CD93" s="2221"/>
      <c r="CE93" s="1360"/>
      <c r="CF93" s="630"/>
    </row>
    <row r="94" spans="1:84" ht="15" customHeight="1">
      <c r="A94" s="1382" t="s">
        <v>26</v>
      </c>
      <c r="B94" s="1041" t="s">
        <v>26</v>
      </c>
      <c r="C94" s="1385" t="s">
        <v>177</v>
      </c>
      <c r="D94" s="82" t="s">
        <v>22</v>
      </c>
      <c r="E94" s="2221">
        <v>30</v>
      </c>
      <c r="F94" s="2221" t="s">
        <v>22</v>
      </c>
      <c r="G94" s="2221" t="s">
        <v>22</v>
      </c>
      <c r="H94" s="2221">
        <v>30</v>
      </c>
      <c r="I94" s="2221" t="s">
        <v>22</v>
      </c>
      <c r="J94" s="2221" t="s">
        <v>22</v>
      </c>
      <c r="K94" s="2221">
        <v>30</v>
      </c>
      <c r="L94" s="2221" t="s">
        <v>22</v>
      </c>
      <c r="M94" s="2221">
        <v>63</v>
      </c>
      <c r="N94" s="2221" t="s">
        <v>21</v>
      </c>
      <c r="O94" s="2221" t="s">
        <v>21</v>
      </c>
      <c r="P94" s="2221">
        <v>63</v>
      </c>
      <c r="Q94" s="2221" t="s">
        <v>21</v>
      </c>
      <c r="R94" s="2221" t="s">
        <v>21</v>
      </c>
      <c r="S94" s="208">
        <v>63</v>
      </c>
      <c r="T94" s="1351" t="s">
        <v>39</v>
      </c>
      <c r="U94" s="630" t="s">
        <v>26</v>
      </c>
      <c r="V94" s="1382" t="s">
        <v>26</v>
      </c>
      <c r="W94" s="1041" t="s">
        <v>26</v>
      </c>
      <c r="X94" s="1385" t="s">
        <v>177</v>
      </c>
      <c r="Y94" s="82" t="s">
        <v>22</v>
      </c>
      <c r="Z94" s="2221">
        <v>125660</v>
      </c>
      <c r="AA94" s="2221">
        <v>111834</v>
      </c>
      <c r="AB94" s="2221">
        <v>109</v>
      </c>
      <c r="AC94" s="2221">
        <v>13717</v>
      </c>
      <c r="AD94" s="2221" t="s">
        <v>21</v>
      </c>
      <c r="AE94" s="2221">
        <v>12891</v>
      </c>
      <c r="AF94" s="2221">
        <v>826</v>
      </c>
      <c r="AG94" s="2221" t="s">
        <v>22</v>
      </c>
      <c r="AH94" s="2221">
        <v>674471</v>
      </c>
      <c r="AI94" s="2221">
        <v>92130</v>
      </c>
      <c r="AJ94" s="2221">
        <v>87472</v>
      </c>
      <c r="AK94" s="2221">
        <v>494869</v>
      </c>
      <c r="AL94" s="2221">
        <v>31042</v>
      </c>
      <c r="AM94" s="2221">
        <v>438628</v>
      </c>
      <c r="AN94" s="208">
        <v>25199</v>
      </c>
      <c r="AO94" s="1351" t="s">
        <v>39</v>
      </c>
      <c r="AP94" s="630" t="s">
        <v>26</v>
      </c>
      <c r="AQ94" s="1382" t="s">
        <v>26</v>
      </c>
      <c r="AR94" s="1041" t="s">
        <v>26</v>
      </c>
      <c r="AS94" s="1385" t="s">
        <v>177</v>
      </c>
      <c r="AT94" s="82" t="s">
        <v>21</v>
      </c>
      <c r="AU94" s="2221" t="s">
        <v>21</v>
      </c>
      <c r="AV94" s="2221" t="s">
        <v>21</v>
      </c>
      <c r="AW94" s="2221" t="s">
        <v>21</v>
      </c>
      <c r="AX94" s="2221" t="s">
        <v>21</v>
      </c>
      <c r="AY94" s="2221" t="s">
        <v>21</v>
      </c>
      <c r="AZ94" s="2221" t="s">
        <v>21</v>
      </c>
      <c r="BA94" s="2221" t="s">
        <v>21</v>
      </c>
      <c r="BB94" s="2221" t="s">
        <v>21</v>
      </c>
      <c r="BC94" s="2221">
        <v>5387</v>
      </c>
      <c r="BD94" s="2221">
        <v>256</v>
      </c>
      <c r="BE94" s="2221" t="s">
        <v>21</v>
      </c>
      <c r="BF94" s="2221">
        <v>5131</v>
      </c>
      <c r="BG94" s="2221">
        <v>1244</v>
      </c>
      <c r="BH94" s="2221">
        <v>3648</v>
      </c>
      <c r="BI94" s="208">
        <v>239</v>
      </c>
      <c r="BJ94" s="1351" t="s">
        <v>39</v>
      </c>
      <c r="BK94" s="630" t="s">
        <v>26</v>
      </c>
      <c r="BL94" s="1382" t="s">
        <v>26</v>
      </c>
      <c r="BM94" s="1041" t="s">
        <v>26</v>
      </c>
      <c r="BN94" s="1385" t="s">
        <v>177</v>
      </c>
      <c r="BO94" s="82">
        <v>374</v>
      </c>
      <c r="BP94" s="2221">
        <v>374</v>
      </c>
      <c r="BQ94" s="2221">
        <v>362</v>
      </c>
      <c r="BR94" s="2221" t="s">
        <v>21</v>
      </c>
      <c r="BS94" s="2221">
        <v>12</v>
      </c>
      <c r="BT94" s="2221" t="s">
        <v>22</v>
      </c>
      <c r="BU94" s="2221" t="s">
        <v>21</v>
      </c>
      <c r="BV94" s="2221">
        <v>12</v>
      </c>
      <c r="BW94" s="631" t="s">
        <v>39</v>
      </c>
      <c r="BX94" s="630" t="s">
        <v>26</v>
      </c>
      <c r="BY94" s="2221"/>
      <c r="BZ94" s="2221"/>
      <c r="CA94" s="2221"/>
      <c r="CB94" s="2221"/>
      <c r="CC94" s="2221"/>
      <c r="CD94" s="2221"/>
      <c r="CE94" s="1360"/>
      <c r="CF94" s="630"/>
    </row>
    <row r="95" spans="1:84" ht="15" customHeight="1">
      <c r="A95" s="1382" t="s">
        <v>26</v>
      </c>
      <c r="B95" s="1041" t="s">
        <v>26</v>
      </c>
      <c r="C95" s="1385" t="s">
        <v>178</v>
      </c>
      <c r="D95" s="82" t="s">
        <v>22</v>
      </c>
      <c r="E95" s="2221">
        <v>31</v>
      </c>
      <c r="F95" s="2221" t="s">
        <v>22</v>
      </c>
      <c r="G95" s="2221" t="s">
        <v>22</v>
      </c>
      <c r="H95" s="2221">
        <v>31</v>
      </c>
      <c r="I95" s="2221" t="s">
        <v>22</v>
      </c>
      <c r="J95" s="2221" t="s">
        <v>22</v>
      </c>
      <c r="K95" s="2221">
        <v>31</v>
      </c>
      <c r="L95" s="2221" t="s">
        <v>22</v>
      </c>
      <c r="M95" s="2221">
        <v>59</v>
      </c>
      <c r="N95" s="2221" t="s">
        <v>21</v>
      </c>
      <c r="O95" s="2221" t="s">
        <v>21</v>
      </c>
      <c r="P95" s="2221">
        <v>59</v>
      </c>
      <c r="Q95" s="2221" t="s">
        <v>21</v>
      </c>
      <c r="R95" s="2221" t="s">
        <v>21</v>
      </c>
      <c r="S95" s="208">
        <v>59</v>
      </c>
      <c r="T95" s="1351" t="s">
        <v>40</v>
      </c>
      <c r="U95" s="630" t="s">
        <v>26</v>
      </c>
      <c r="V95" s="1382" t="s">
        <v>26</v>
      </c>
      <c r="W95" s="1041" t="s">
        <v>26</v>
      </c>
      <c r="X95" s="1385" t="s">
        <v>178</v>
      </c>
      <c r="Y95" s="82" t="s">
        <v>22</v>
      </c>
      <c r="Z95" s="2221">
        <v>121890</v>
      </c>
      <c r="AA95" s="2221">
        <v>96472</v>
      </c>
      <c r="AB95" s="2221">
        <v>1278</v>
      </c>
      <c r="AC95" s="2221">
        <v>24140</v>
      </c>
      <c r="AD95" s="2221" t="s">
        <v>21</v>
      </c>
      <c r="AE95" s="2221">
        <v>22237</v>
      </c>
      <c r="AF95" s="2221">
        <v>1903</v>
      </c>
      <c r="AG95" s="2221" t="s">
        <v>22</v>
      </c>
      <c r="AH95" s="2221">
        <v>684845</v>
      </c>
      <c r="AI95" s="2221">
        <v>96578</v>
      </c>
      <c r="AJ95" s="2221">
        <v>78618</v>
      </c>
      <c r="AK95" s="2221">
        <v>509649</v>
      </c>
      <c r="AL95" s="2221">
        <v>27513</v>
      </c>
      <c r="AM95" s="2221">
        <v>455985</v>
      </c>
      <c r="AN95" s="208">
        <v>26151</v>
      </c>
      <c r="AO95" s="1351" t="s">
        <v>40</v>
      </c>
      <c r="AP95" s="630" t="s">
        <v>26</v>
      </c>
      <c r="AQ95" s="1382" t="s">
        <v>26</v>
      </c>
      <c r="AR95" s="1041" t="s">
        <v>26</v>
      </c>
      <c r="AS95" s="1385" t="s">
        <v>178</v>
      </c>
      <c r="AT95" s="82" t="s">
        <v>21</v>
      </c>
      <c r="AU95" s="2221" t="s">
        <v>21</v>
      </c>
      <c r="AV95" s="2221" t="s">
        <v>21</v>
      </c>
      <c r="AW95" s="2221" t="s">
        <v>21</v>
      </c>
      <c r="AX95" s="2221" t="s">
        <v>21</v>
      </c>
      <c r="AY95" s="2221" t="s">
        <v>21</v>
      </c>
      <c r="AZ95" s="2221" t="s">
        <v>21</v>
      </c>
      <c r="BA95" s="2221" t="s">
        <v>21</v>
      </c>
      <c r="BB95" s="2221" t="s">
        <v>21</v>
      </c>
      <c r="BC95" s="2221">
        <v>5746</v>
      </c>
      <c r="BD95" s="2221">
        <v>281</v>
      </c>
      <c r="BE95" s="2221" t="s">
        <v>21</v>
      </c>
      <c r="BF95" s="2221">
        <v>5465</v>
      </c>
      <c r="BG95" s="2221">
        <v>1720</v>
      </c>
      <c r="BH95" s="2221">
        <v>3532</v>
      </c>
      <c r="BI95" s="208">
        <v>213</v>
      </c>
      <c r="BJ95" s="1351" t="s">
        <v>40</v>
      </c>
      <c r="BK95" s="630" t="s">
        <v>26</v>
      </c>
      <c r="BL95" s="1382" t="s">
        <v>26</v>
      </c>
      <c r="BM95" s="1041" t="s">
        <v>26</v>
      </c>
      <c r="BN95" s="1385" t="s">
        <v>178</v>
      </c>
      <c r="BO95" s="82">
        <v>399</v>
      </c>
      <c r="BP95" s="2221">
        <v>399</v>
      </c>
      <c r="BQ95" s="2221">
        <v>388</v>
      </c>
      <c r="BR95" s="2221" t="s">
        <v>21</v>
      </c>
      <c r="BS95" s="2221">
        <v>11</v>
      </c>
      <c r="BT95" s="2221" t="s">
        <v>22</v>
      </c>
      <c r="BU95" s="2221" t="s">
        <v>21</v>
      </c>
      <c r="BV95" s="2221">
        <v>11</v>
      </c>
      <c r="BW95" s="631" t="s">
        <v>40</v>
      </c>
      <c r="BX95" s="630" t="s">
        <v>26</v>
      </c>
      <c r="BY95" s="2221"/>
      <c r="BZ95" s="2221"/>
      <c r="CA95" s="2221"/>
      <c r="CB95" s="2221"/>
      <c r="CC95" s="2221"/>
      <c r="CD95" s="2221"/>
      <c r="CE95" s="1360"/>
      <c r="CF95" s="630"/>
    </row>
    <row r="96" spans="1:84" ht="15" customHeight="1">
      <c r="A96" s="1386" t="s">
        <v>26</v>
      </c>
      <c r="B96" s="1051" t="s">
        <v>26</v>
      </c>
      <c r="C96" s="1387" t="s">
        <v>179</v>
      </c>
      <c r="D96" s="106" t="s">
        <v>22</v>
      </c>
      <c r="E96" s="2222">
        <v>29</v>
      </c>
      <c r="F96" s="2222" t="s">
        <v>22</v>
      </c>
      <c r="G96" s="2222" t="s">
        <v>22</v>
      </c>
      <c r="H96" s="2222">
        <v>29</v>
      </c>
      <c r="I96" s="2222" t="s">
        <v>22</v>
      </c>
      <c r="J96" s="2222" t="s">
        <v>22</v>
      </c>
      <c r="K96" s="2222">
        <v>29</v>
      </c>
      <c r="L96" s="2222" t="s">
        <v>22</v>
      </c>
      <c r="M96" s="2222">
        <v>66</v>
      </c>
      <c r="N96" s="2222" t="s">
        <v>21</v>
      </c>
      <c r="O96" s="2222" t="s">
        <v>21</v>
      </c>
      <c r="P96" s="2222">
        <v>66</v>
      </c>
      <c r="Q96" s="2222" t="s">
        <v>21</v>
      </c>
      <c r="R96" s="2222" t="s">
        <v>21</v>
      </c>
      <c r="S96" s="493">
        <v>66</v>
      </c>
      <c r="T96" s="1353" t="s">
        <v>41</v>
      </c>
      <c r="U96" s="633" t="s">
        <v>26</v>
      </c>
      <c r="V96" s="1386" t="s">
        <v>26</v>
      </c>
      <c r="W96" s="1051" t="s">
        <v>26</v>
      </c>
      <c r="X96" s="1387" t="s">
        <v>179</v>
      </c>
      <c r="Y96" s="106" t="s">
        <v>22</v>
      </c>
      <c r="Z96" s="2222">
        <v>140594</v>
      </c>
      <c r="AA96" s="2222">
        <v>111243</v>
      </c>
      <c r="AB96" s="2222">
        <v>1810</v>
      </c>
      <c r="AC96" s="2222">
        <v>27541</v>
      </c>
      <c r="AD96" s="2222" t="s">
        <v>21</v>
      </c>
      <c r="AE96" s="2222">
        <v>26203</v>
      </c>
      <c r="AF96" s="2222">
        <v>1338</v>
      </c>
      <c r="AG96" s="2222" t="s">
        <v>22</v>
      </c>
      <c r="AH96" s="2222">
        <v>775317</v>
      </c>
      <c r="AI96" s="2222">
        <v>106569</v>
      </c>
      <c r="AJ96" s="2222">
        <v>86945</v>
      </c>
      <c r="AK96" s="2222">
        <v>581803</v>
      </c>
      <c r="AL96" s="2222">
        <v>33914</v>
      </c>
      <c r="AM96" s="2222">
        <v>524343</v>
      </c>
      <c r="AN96" s="493">
        <v>23546</v>
      </c>
      <c r="AO96" s="1353" t="s">
        <v>41</v>
      </c>
      <c r="AP96" s="633" t="s">
        <v>26</v>
      </c>
      <c r="AQ96" s="1386" t="s">
        <v>26</v>
      </c>
      <c r="AR96" s="1051" t="s">
        <v>26</v>
      </c>
      <c r="AS96" s="1387" t="s">
        <v>179</v>
      </c>
      <c r="AT96" s="106" t="s">
        <v>21</v>
      </c>
      <c r="AU96" s="2222" t="s">
        <v>21</v>
      </c>
      <c r="AV96" s="2222" t="s">
        <v>21</v>
      </c>
      <c r="AW96" s="2222" t="s">
        <v>21</v>
      </c>
      <c r="AX96" s="2222" t="s">
        <v>21</v>
      </c>
      <c r="AY96" s="2222" t="s">
        <v>21</v>
      </c>
      <c r="AZ96" s="2222" t="s">
        <v>21</v>
      </c>
      <c r="BA96" s="2222" t="s">
        <v>21</v>
      </c>
      <c r="BB96" s="2222" t="s">
        <v>21</v>
      </c>
      <c r="BC96" s="2222">
        <v>5350</v>
      </c>
      <c r="BD96" s="2222">
        <v>268</v>
      </c>
      <c r="BE96" s="2222" t="s">
        <v>21</v>
      </c>
      <c r="BF96" s="2222">
        <v>5082</v>
      </c>
      <c r="BG96" s="2222">
        <v>1226</v>
      </c>
      <c r="BH96" s="2222">
        <v>3684</v>
      </c>
      <c r="BI96" s="493">
        <v>172</v>
      </c>
      <c r="BJ96" s="1353" t="s">
        <v>41</v>
      </c>
      <c r="BK96" s="633" t="s">
        <v>26</v>
      </c>
      <c r="BL96" s="1386" t="s">
        <v>26</v>
      </c>
      <c r="BM96" s="1051" t="s">
        <v>26</v>
      </c>
      <c r="BN96" s="1387" t="s">
        <v>179</v>
      </c>
      <c r="BO96" s="106">
        <v>355</v>
      </c>
      <c r="BP96" s="2222">
        <v>355</v>
      </c>
      <c r="BQ96" s="2222">
        <v>350</v>
      </c>
      <c r="BR96" s="2222" t="s">
        <v>21</v>
      </c>
      <c r="BS96" s="2222">
        <v>5</v>
      </c>
      <c r="BT96" s="2222" t="s">
        <v>22</v>
      </c>
      <c r="BU96" s="2222" t="s">
        <v>21</v>
      </c>
      <c r="BV96" s="2222">
        <v>5</v>
      </c>
      <c r="BW96" s="632" t="s">
        <v>41</v>
      </c>
      <c r="BX96" s="633" t="s">
        <v>26</v>
      </c>
      <c r="BY96" s="2221"/>
      <c r="BZ96" s="2221"/>
      <c r="CA96" s="2221"/>
      <c r="CB96" s="2221"/>
      <c r="CC96" s="2221"/>
      <c r="CD96" s="2221"/>
      <c r="CE96" s="1360"/>
      <c r="CF96" s="630"/>
    </row>
    <row r="97" spans="4:84">
      <c r="Y97" s="1412"/>
      <c r="Z97" s="1412"/>
      <c r="AA97" s="1412"/>
      <c r="AB97" s="1412"/>
      <c r="AC97" s="1412"/>
      <c r="AD97" s="1412"/>
      <c r="AE97" s="1412"/>
      <c r="AF97" s="1412"/>
      <c r="AG97" s="1412"/>
      <c r="AH97" s="1412"/>
      <c r="AI97" s="1412"/>
      <c r="AJ97" s="1412"/>
      <c r="AK97" s="1412"/>
      <c r="AL97" s="1412"/>
      <c r="AM97" s="1412"/>
      <c r="AN97" s="1412"/>
      <c r="AT97" s="1412"/>
      <c r="AU97" s="1412"/>
      <c r="AV97" s="1412"/>
      <c r="AW97" s="1412"/>
      <c r="AX97" s="1412"/>
      <c r="AY97" s="1412"/>
      <c r="AZ97" s="1412"/>
      <c r="BA97" s="1412"/>
      <c r="BB97" s="1412"/>
      <c r="BC97" s="1412"/>
      <c r="BD97" s="1412"/>
      <c r="BE97" s="1412"/>
      <c r="BF97" s="1412"/>
      <c r="BG97" s="1412"/>
      <c r="BH97" s="1412"/>
      <c r="BI97" s="1412"/>
      <c r="BO97" s="1412"/>
      <c r="BP97" s="1412"/>
      <c r="BQ97" s="1412"/>
      <c r="BR97" s="1412"/>
      <c r="BS97" s="1412"/>
      <c r="BT97" s="1412"/>
      <c r="BU97" s="1412"/>
      <c r="BV97" s="1412"/>
    </row>
    <row r="98" spans="4:84" ht="14.15" customHeight="1"/>
    <row r="99" spans="4:84" ht="15" customHeight="1">
      <c r="T99" s="1047"/>
      <c r="U99" s="1047"/>
      <c r="AO99" s="1047"/>
      <c r="AP99" s="1047"/>
      <c r="BJ99" s="1047"/>
      <c r="BK99" s="1047"/>
      <c r="CE99" s="1047"/>
      <c r="CF99" s="1047"/>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967"/>
      <c r="E102" s="967"/>
      <c r="F102" s="967"/>
      <c r="G102" s="967"/>
      <c r="H102" s="967"/>
      <c r="I102" s="967"/>
      <c r="J102" s="967"/>
      <c r="K102" s="967"/>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
      <c r="AX139" s="482"/>
      <c r="AY139" s="482"/>
      <c r="AZ139" s="482"/>
      <c r="BA139" s="482"/>
      <c r="BB139" s="74"/>
      <c r="BC139" s="74"/>
    </row>
  </sheetData>
  <mergeCells count="24">
    <mergeCell ref="A9:C14"/>
    <mergeCell ref="T9:U14"/>
    <mergeCell ref="V9:X14"/>
    <mergeCell ref="AO9:AP14"/>
    <mergeCell ref="AQ9:AS14"/>
    <mergeCell ref="BJ9:BK14"/>
    <mergeCell ref="H11:K11"/>
    <mergeCell ref="P11:S11"/>
    <mergeCell ref="AC11:AF11"/>
    <mergeCell ref="AK11:AN11"/>
    <mergeCell ref="H10:K10"/>
    <mergeCell ref="P10:S10"/>
    <mergeCell ref="AC10:AF10"/>
    <mergeCell ref="AK10:AN10"/>
    <mergeCell ref="AX10:BA10"/>
    <mergeCell ref="BF10:BI10"/>
    <mergeCell ref="AX11:BA11"/>
    <mergeCell ref="BF11:BI11"/>
    <mergeCell ref="BS11:BV11"/>
    <mergeCell ref="CA11:CD11"/>
    <mergeCell ref="BL9:BN14"/>
    <mergeCell ref="CE9:CF14"/>
    <mergeCell ref="BS10:BV10"/>
    <mergeCell ref="CA10:CD10"/>
  </mergeCells>
  <phoneticPr fontId="99"/>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6236C-7185-493F-B5E8-01ABBEAEF192}">
  <dimension ref="A1:BU97"/>
  <sheetViews>
    <sheetView showGridLines="0" zoomScaleNormal="100" zoomScaleSheetLayoutView="70" workbookViewId="0"/>
  </sheetViews>
  <sheetFormatPr defaultColWidth="9" defaultRowHeight="13"/>
  <cols>
    <col min="1" max="2" width="8.6328125" style="4" customWidth="1"/>
    <col min="3" max="3" width="10.26953125" style="4" customWidth="1"/>
    <col min="4" max="12" width="13.7265625" style="4" customWidth="1"/>
    <col min="13" max="21" width="14.90625" style="4" customWidth="1"/>
    <col min="22" max="23" width="9.6328125" style="4" customWidth="1"/>
    <col min="24" max="25" width="8.6328125" style="4" customWidth="1"/>
    <col min="26" max="26" width="10.26953125" style="4" customWidth="1"/>
    <col min="27" max="35" width="13.7265625" style="4" customWidth="1"/>
    <col min="36" max="44" width="14.90625" style="4" customWidth="1"/>
    <col min="45" max="46" width="9.6328125" style="4" customWidth="1"/>
    <col min="47" max="48" width="8.6328125" style="4" customWidth="1"/>
    <col min="49" max="49" width="10.26953125" style="4" customWidth="1"/>
    <col min="50" max="58" width="13.7265625" style="4" customWidth="1"/>
    <col min="59" max="67" width="14.90625" style="4" customWidth="1"/>
    <col min="68" max="69" width="9.6328125" style="4" customWidth="1"/>
    <col min="70" max="16384" width="9" style="4"/>
  </cols>
  <sheetData>
    <row r="1" spans="1:73" s="429" customFormat="1" ht="15" customHeight="1">
      <c r="A1" s="374" t="s">
        <v>707</v>
      </c>
      <c r="B1" s="374"/>
      <c r="C1" s="374"/>
      <c r="D1" s="374"/>
      <c r="U1" s="608"/>
      <c r="V1" s="374"/>
      <c r="W1" s="608" t="s">
        <v>707</v>
      </c>
      <c r="X1" s="374" t="s">
        <v>707</v>
      </c>
      <c r="Y1" s="374"/>
      <c r="Z1" s="374"/>
      <c r="AA1" s="374"/>
      <c r="AR1" s="608"/>
      <c r="AS1" s="374"/>
      <c r="AT1" s="608" t="s">
        <v>707</v>
      </c>
      <c r="AU1" s="374" t="s">
        <v>707</v>
      </c>
      <c r="AV1" s="374"/>
      <c r="AW1" s="374"/>
      <c r="AX1" s="374"/>
      <c r="BO1" s="608"/>
      <c r="BP1" s="374"/>
      <c r="BQ1" s="608" t="s">
        <v>707</v>
      </c>
      <c r="BR1" s="374"/>
      <c r="BS1" s="374"/>
      <c r="BT1" s="374"/>
      <c r="BU1" s="374"/>
    </row>
    <row r="2" spans="1:73" s="429" customFormat="1" ht="15" customHeight="1">
      <c r="A2" s="610" t="s">
        <v>610</v>
      </c>
      <c r="B2" s="609"/>
      <c r="C2" s="374"/>
      <c r="I2" s="609"/>
      <c r="J2" s="609"/>
      <c r="K2" s="609"/>
      <c r="L2" s="609"/>
      <c r="M2" s="609"/>
      <c r="N2" s="609"/>
      <c r="O2" s="609"/>
      <c r="P2" s="609"/>
      <c r="T2" s="609"/>
      <c r="U2" s="608"/>
      <c r="W2" s="608" t="s">
        <v>712</v>
      </c>
      <c r="X2" s="610" t="s">
        <v>610</v>
      </c>
      <c r="Y2" s="609"/>
      <c r="Z2" s="374"/>
      <c r="AG2" s="609"/>
      <c r="AH2" s="609"/>
      <c r="AI2" s="609"/>
      <c r="AJ2" s="609"/>
      <c r="AK2" s="609"/>
      <c r="AL2" s="609"/>
      <c r="AM2" s="609"/>
      <c r="AQ2" s="609"/>
      <c r="AR2" s="608"/>
      <c r="AT2" s="608" t="s">
        <v>712</v>
      </c>
      <c r="AU2" s="610" t="s">
        <v>610</v>
      </c>
      <c r="AV2" s="609"/>
      <c r="AW2" s="374"/>
      <c r="BD2" s="609"/>
      <c r="BE2" s="609"/>
      <c r="BF2" s="609"/>
      <c r="BG2" s="609"/>
      <c r="BH2" s="609"/>
      <c r="BI2" s="609"/>
      <c r="BJ2" s="609"/>
      <c r="BN2" s="609"/>
      <c r="BO2" s="608"/>
      <c r="BQ2" s="608" t="s">
        <v>712</v>
      </c>
      <c r="BR2" s="610"/>
      <c r="BS2" s="609"/>
      <c r="BT2" s="374"/>
    </row>
    <row r="3" spans="1:73" s="429" customFormat="1" ht="15" customHeight="1">
      <c r="A3" s="610"/>
      <c r="B3" s="609"/>
      <c r="C3" s="374"/>
      <c r="I3" s="609"/>
      <c r="J3" s="609"/>
      <c r="K3" s="609"/>
      <c r="L3" s="609"/>
      <c r="M3" s="609"/>
      <c r="N3" s="609"/>
      <c r="O3" s="609"/>
      <c r="P3" s="609"/>
      <c r="T3" s="609"/>
      <c r="U3" s="610"/>
      <c r="X3" s="610"/>
      <c r="Y3" s="609"/>
      <c r="Z3" s="374"/>
      <c r="AG3" s="609"/>
      <c r="AH3" s="609"/>
      <c r="AI3" s="609"/>
      <c r="AJ3" s="609"/>
      <c r="AK3" s="609"/>
      <c r="AL3" s="609"/>
      <c r="AM3" s="609"/>
      <c r="AR3" s="610"/>
      <c r="AU3" s="610"/>
      <c r="AV3" s="609"/>
      <c r="AW3" s="374"/>
      <c r="BD3" s="609"/>
      <c r="BE3" s="609"/>
      <c r="BF3" s="609"/>
      <c r="BG3" s="609"/>
      <c r="BH3" s="609"/>
      <c r="BI3" s="609"/>
      <c r="BJ3" s="609"/>
      <c r="BO3" s="610"/>
    </row>
    <row r="4" spans="1:73" ht="15" customHeight="1">
      <c r="A4" s="74"/>
      <c r="B4" s="440"/>
      <c r="C4" s="35"/>
      <c r="D4" s="35"/>
      <c r="E4" s="35"/>
      <c r="F4" s="35"/>
      <c r="G4" s="35"/>
      <c r="H4" s="35"/>
      <c r="I4" s="611"/>
      <c r="J4" s="611"/>
      <c r="K4" s="611"/>
      <c r="L4" s="611"/>
      <c r="M4" s="611"/>
      <c r="N4" s="611"/>
      <c r="O4" s="611"/>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4"/>
      <c r="B5" s="440"/>
      <c r="C5" s="35"/>
      <c r="D5" s="35"/>
      <c r="E5" s="35"/>
      <c r="F5" s="35"/>
      <c r="G5" s="35"/>
      <c r="H5" s="95"/>
      <c r="I5" s="611"/>
      <c r="J5" s="611"/>
      <c r="K5" s="611"/>
      <c r="L5" s="611"/>
      <c r="M5" s="611"/>
      <c r="N5" s="611"/>
      <c r="O5" s="611"/>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12"/>
      <c r="B6" s="440"/>
      <c r="C6" s="35"/>
      <c r="D6" s="35"/>
      <c r="E6" s="35"/>
      <c r="F6" s="35"/>
      <c r="G6" s="35"/>
      <c r="H6" s="35"/>
      <c r="I6" s="440"/>
      <c r="J6" s="440"/>
      <c r="K6" s="440"/>
      <c r="L6" s="440"/>
      <c r="M6" s="440"/>
      <c r="N6" s="440"/>
      <c r="O6" s="440"/>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12" t="s">
        <v>855</v>
      </c>
      <c r="B7" s="413"/>
      <c r="E7" s="379" t="s">
        <v>1250</v>
      </c>
      <c r="I7" s="413"/>
      <c r="J7" s="413"/>
      <c r="K7" s="413"/>
      <c r="L7" s="413"/>
      <c r="M7" s="413"/>
      <c r="N7" s="413"/>
      <c r="O7" s="413"/>
    </row>
    <row r="8" spans="1:73" s="14" customFormat="1" ht="18.75" customHeight="1">
      <c r="A8" s="1016" t="s">
        <v>196</v>
      </c>
      <c r="B8" s="614"/>
      <c r="C8" s="486"/>
      <c r="D8" s="486"/>
      <c r="E8" s="615" t="s">
        <v>813</v>
      </c>
      <c r="F8" s="146"/>
      <c r="G8" s="146"/>
      <c r="H8" s="486"/>
      <c r="I8" s="486"/>
      <c r="J8" s="486"/>
      <c r="K8" s="486"/>
      <c r="L8" s="73" t="s">
        <v>1205</v>
      </c>
      <c r="M8" s="1016" t="s">
        <v>827</v>
      </c>
      <c r="N8" s="146"/>
      <c r="O8" s="494" t="s">
        <v>730</v>
      </c>
      <c r="P8" s="146"/>
      <c r="Q8" s="494"/>
      <c r="R8" s="494"/>
      <c r="S8" s="146"/>
      <c r="T8" s="615"/>
      <c r="U8" s="73" t="s">
        <v>1205</v>
      </c>
      <c r="V8" s="146"/>
      <c r="W8" s="615"/>
      <c r="X8" s="1016" t="s">
        <v>856</v>
      </c>
      <c r="Y8" s="146"/>
      <c r="Z8" s="614"/>
      <c r="AA8" s="486"/>
      <c r="AB8" s="486" t="s">
        <v>1301</v>
      </c>
      <c r="AC8" s="146"/>
      <c r="AD8" s="146"/>
      <c r="AE8" s="146"/>
      <c r="AF8" s="615"/>
      <c r="AG8" s="486"/>
      <c r="AH8" s="615"/>
      <c r="AI8" s="616" t="s">
        <v>1205</v>
      </c>
      <c r="AJ8" s="2034" t="s">
        <v>857</v>
      </c>
      <c r="AK8" s="490"/>
      <c r="AL8" s="490" t="s">
        <v>1322</v>
      </c>
      <c r="AM8" s="614"/>
      <c r="AN8" s="490"/>
      <c r="AO8" s="494"/>
      <c r="AP8" s="494"/>
      <c r="AQ8" s="615"/>
      <c r="AR8" s="616" t="s">
        <v>1205</v>
      </c>
      <c r="AS8" s="494"/>
      <c r="AT8" s="615"/>
      <c r="AU8" s="1016" t="s">
        <v>821</v>
      </c>
      <c r="AV8" s="146"/>
      <c r="AW8" s="614"/>
      <c r="AX8" s="615"/>
      <c r="AY8" s="490" t="s">
        <v>1307</v>
      </c>
      <c r="AZ8" s="494"/>
      <c r="BA8" s="494"/>
      <c r="BB8" s="494"/>
      <c r="BC8" s="617"/>
      <c r="BD8" s="86"/>
      <c r="BF8" s="643" t="s">
        <v>160</v>
      </c>
      <c r="BG8" s="2034" t="s">
        <v>596</v>
      </c>
      <c r="BH8" s="490"/>
      <c r="BI8" s="490" t="s">
        <v>1199</v>
      </c>
      <c r="BJ8" s="614"/>
      <c r="BK8" s="490"/>
      <c r="BL8" s="494"/>
      <c r="BM8" s="494"/>
      <c r="BN8" s="486"/>
      <c r="BO8" s="643" t="s">
        <v>160</v>
      </c>
      <c r="BP8" s="494"/>
      <c r="BQ8" s="615"/>
    </row>
    <row r="9" spans="1:73" s="14" customFormat="1" ht="18" customHeight="1">
      <c r="A9" s="2570" t="s">
        <v>749</v>
      </c>
      <c r="B9" s="2570"/>
      <c r="C9" s="2571"/>
      <c r="D9" s="508"/>
      <c r="E9" s="425"/>
      <c r="F9" s="2021" t="s">
        <v>858</v>
      </c>
      <c r="G9" s="1238"/>
      <c r="H9" s="1008" t="s">
        <v>192</v>
      </c>
      <c r="I9" s="384" t="s">
        <v>2060</v>
      </c>
      <c r="J9" s="444"/>
      <c r="K9" s="424"/>
      <c r="L9" s="426"/>
      <c r="M9" s="426"/>
      <c r="N9" s="425"/>
      <c r="O9" s="2021" t="s">
        <v>858</v>
      </c>
      <c r="P9" s="1238"/>
      <c r="Q9" s="1008" t="s">
        <v>192</v>
      </c>
      <c r="R9" s="384" t="s">
        <v>2060</v>
      </c>
      <c r="S9" s="444"/>
      <c r="T9" s="424"/>
      <c r="U9" s="426"/>
      <c r="V9" s="2627" t="s">
        <v>1990</v>
      </c>
      <c r="W9" s="2628"/>
      <c r="X9" s="2570" t="s">
        <v>1991</v>
      </c>
      <c r="Y9" s="2570"/>
      <c r="Z9" s="2571"/>
      <c r="AA9" s="424"/>
      <c r="AB9" s="425"/>
      <c r="AC9" s="2021" t="s">
        <v>858</v>
      </c>
      <c r="AD9" s="1238"/>
      <c r="AE9" s="1008" t="s">
        <v>192</v>
      </c>
      <c r="AF9" s="384" t="s">
        <v>2060</v>
      </c>
      <c r="AG9" s="444"/>
      <c r="AH9" s="426"/>
      <c r="AI9" s="426"/>
      <c r="AJ9" s="426"/>
      <c r="AK9" s="425"/>
      <c r="AL9" s="2021" t="s">
        <v>858</v>
      </c>
      <c r="AM9" s="1238"/>
      <c r="AN9" s="1008" t="s">
        <v>192</v>
      </c>
      <c r="AO9" s="384" t="s">
        <v>2060</v>
      </c>
      <c r="AP9" s="444"/>
      <c r="AQ9" s="424"/>
      <c r="AR9" s="426"/>
      <c r="AS9" s="2627" t="s">
        <v>1990</v>
      </c>
      <c r="AT9" s="2628"/>
      <c r="AU9" s="2633" t="s">
        <v>2061</v>
      </c>
      <c r="AV9" s="2633"/>
      <c r="AW9" s="2634"/>
      <c r="AX9" s="424"/>
      <c r="AY9" s="425"/>
      <c r="AZ9" s="2021" t="s">
        <v>858</v>
      </c>
      <c r="BA9" s="1238"/>
      <c r="BB9" s="1008" t="s">
        <v>192</v>
      </c>
      <c r="BC9" s="384" t="s">
        <v>2060</v>
      </c>
      <c r="BD9" s="444"/>
      <c r="BE9" s="508"/>
      <c r="BF9" s="426"/>
      <c r="BG9" s="426"/>
      <c r="BH9" s="425"/>
      <c r="BI9" s="2021" t="s">
        <v>858</v>
      </c>
      <c r="BJ9" s="1238"/>
      <c r="BK9" s="1008" t="s">
        <v>192</v>
      </c>
      <c r="BL9" s="384" t="s">
        <v>2060</v>
      </c>
      <c r="BM9" s="444"/>
      <c r="BN9" s="424"/>
      <c r="BO9" s="426"/>
      <c r="BP9" s="2627" t="s">
        <v>1990</v>
      </c>
      <c r="BQ9" s="2628"/>
    </row>
    <row r="10" spans="1:73" s="14" customFormat="1" ht="18" customHeight="1">
      <c r="A10" s="2646"/>
      <c r="B10" s="2646"/>
      <c r="C10" s="2647"/>
      <c r="D10" s="2010" t="s">
        <v>96</v>
      </c>
      <c r="E10" s="1588" t="s">
        <v>97</v>
      </c>
      <c r="F10" s="1588" t="s">
        <v>60</v>
      </c>
      <c r="G10" s="1588" t="s">
        <v>1638</v>
      </c>
      <c r="H10" s="2023" t="s">
        <v>608</v>
      </c>
      <c r="I10" s="1413"/>
      <c r="J10" s="1414"/>
      <c r="K10" s="1992" t="s">
        <v>99</v>
      </c>
      <c r="L10" s="857" t="s">
        <v>815</v>
      </c>
      <c r="M10" s="857" t="s">
        <v>96</v>
      </c>
      <c r="N10" s="1588" t="s">
        <v>97</v>
      </c>
      <c r="O10" s="1588" t="s">
        <v>60</v>
      </c>
      <c r="P10" s="1588" t="s">
        <v>1638</v>
      </c>
      <c r="Q10" s="2023" t="s">
        <v>608</v>
      </c>
      <c r="R10" s="1413"/>
      <c r="S10" s="1414"/>
      <c r="T10" s="1992" t="s">
        <v>99</v>
      </c>
      <c r="U10" s="857" t="s">
        <v>815</v>
      </c>
      <c r="V10" s="2629"/>
      <c r="W10" s="2630"/>
      <c r="X10" s="2646"/>
      <c r="Y10" s="2646"/>
      <c r="Z10" s="2647"/>
      <c r="AA10" s="1992" t="s">
        <v>96</v>
      </c>
      <c r="AB10" s="1588" t="s">
        <v>97</v>
      </c>
      <c r="AC10" s="1588" t="s">
        <v>60</v>
      </c>
      <c r="AD10" s="1588" t="s">
        <v>1638</v>
      </c>
      <c r="AE10" s="2023" t="s">
        <v>608</v>
      </c>
      <c r="AF10" s="1413"/>
      <c r="AG10" s="1414"/>
      <c r="AH10" s="857" t="s">
        <v>99</v>
      </c>
      <c r="AI10" s="857" t="s">
        <v>815</v>
      </c>
      <c r="AJ10" s="857" t="s">
        <v>96</v>
      </c>
      <c r="AK10" s="1588" t="s">
        <v>97</v>
      </c>
      <c r="AL10" s="1588" t="s">
        <v>60</v>
      </c>
      <c r="AM10" s="1588" t="s">
        <v>1638</v>
      </c>
      <c r="AN10" s="2023" t="s">
        <v>608</v>
      </c>
      <c r="AO10" s="1413"/>
      <c r="AP10" s="1414"/>
      <c r="AQ10" s="857" t="s">
        <v>99</v>
      </c>
      <c r="AR10" s="857" t="s">
        <v>815</v>
      </c>
      <c r="AS10" s="2629"/>
      <c r="AT10" s="2630"/>
      <c r="AU10" s="2635"/>
      <c r="AV10" s="2635"/>
      <c r="AW10" s="2636"/>
      <c r="AX10" s="1992" t="s">
        <v>96</v>
      </c>
      <c r="AY10" s="1588" t="s">
        <v>97</v>
      </c>
      <c r="AZ10" s="1588" t="s">
        <v>60</v>
      </c>
      <c r="BA10" s="1588" t="s">
        <v>1638</v>
      </c>
      <c r="BB10" s="2023" t="s">
        <v>608</v>
      </c>
      <c r="BC10" s="1413"/>
      <c r="BD10" s="1414"/>
      <c r="BE10" s="2010" t="s">
        <v>99</v>
      </c>
      <c r="BF10" s="857" t="s">
        <v>815</v>
      </c>
      <c r="BG10" s="857" t="s">
        <v>96</v>
      </c>
      <c r="BH10" s="1588" t="s">
        <v>97</v>
      </c>
      <c r="BI10" s="1588" t="s">
        <v>60</v>
      </c>
      <c r="BJ10" s="1588" t="s">
        <v>1638</v>
      </c>
      <c r="BK10" s="2023" t="s">
        <v>608</v>
      </c>
      <c r="BL10" s="1413"/>
      <c r="BM10" s="1414"/>
      <c r="BN10" s="857" t="s">
        <v>99</v>
      </c>
      <c r="BO10" s="857" t="s">
        <v>815</v>
      </c>
      <c r="BP10" s="2629"/>
      <c r="BQ10" s="2630"/>
    </row>
    <row r="11" spans="1:73" s="14" customFormat="1" ht="18" customHeight="1">
      <c r="A11" s="2646"/>
      <c r="B11" s="2646"/>
      <c r="C11" s="2647"/>
      <c r="D11" s="396"/>
      <c r="E11" s="390"/>
      <c r="F11" s="390"/>
      <c r="G11" s="857" t="s">
        <v>61</v>
      </c>
      <c r="H11" s="681" t="s">
        <v>2062</v>
      </c>
      <c r="I11" s="685"/>
      <c r="J11" s="686"/>
      <c r="K11" s="389"/>
      <c r="L11" s="390"/>
      <c r="M11" s="390"/>
      <c r="N11" s="390"/>
      <c r="O11" s="390"/>
      <c r="P11" s="857" t="s">
        <v>61</v>
      </c>
      <c r="Q11" s="681" t="s">
        <v>2062</v>
      </c>
      <c r="R11" s="685"/>
      <c r="S11" s="686"/>
      <c r="T11" s="389"/>
      <c r="U11" s="390"/>
      <c r="V11" s="2629"/>
      <c r="W11" s="2630"/>
      <c r="X11" s="2646"/>
      <c r="Y11" s="2646"/>
      <c r="Z11" s="2647"/>
      <c r="AA11" s="389"/>
      <c r="AB11" s="390"/>
      <c r="AC11" s="390"/>
      <c r="AD11" s="857" t="s">
        <v>61</v>
      </c>
      <c r="AE11" s="681" t="s">
        <v>2062</v>
      </c>
      <c r="AF11" s="685"/>
      <c r="AG11" s="686"/>
      <c r="AH11" s="390"/>
      <c r="AI11" s="390"/>
      <c r="AJ11" s="390"/>
      <c r="AK11" s="390"/>
      <c r="AL11" s="390"/>
      <c r="AM11" s="857" t="s">
        <v>61</v>
      </c>
      <c r="AN11" s="681" t="s">
        <v>2062</v>
      </c>
      <c r="AO11" s="685"/>
      <c r="AP11" s="686"/>
      <c r="AQ11" s="390"/>
      <c r="AR11" s="390"/>
      <c r="AS11" s="2629"/>
      <c r="AT11" s="2630"/>
      <c r="AU11" s="2635"/>
      <c r="AV11" s="2635"/>
      <c r="AW11" s="2636"/>
      <c r="AX11" s="389"/>
      <c r="AY11" s="390"/>
      <c r="AZ11" s="390"/>
      <c r="BA11" s="857" t="s">
        <v>61</v>
      </c>
      <c r="BB11" s="681" t="s">
        <v>2062</v>
      </c>
      <c r="BC11" s="685"/>
      <c r="BD11" s="686"/>
      <c r="BE11" s="396"/>
      <c r="BF11" s="390"/>
      <c r="BG11" s="390"/>
      <c r="BH11" s="390"/>
      <c r="BI11" s="390"/>
      <c r="BJ11" s="857" t="s">
        <v>61</v>
      </c>
      <c r="BK11" s="681" t="s">
        <v>2062</v>
      </c>
      <c r="BL11" s="685"/>
      <c r="BM11" s="686"/>
      <c r="BN11" s="390"/>
      <c r="BO11" s="390"/>
      <c r="BP11" s="2629"/>
      <c r="BQ11" s="2630"/>
    </row>
    <row r="12" spans="1:73" s="14" customFormat="1" ht="18" customHeight="1">
      <c r="A12" s="2646"/>
      <c r="B12" s="2646"/>
      <c r="C12" s="2647"/>
      <c r="D12" s="396"/>
      <c r="E12" s="390"/>
      <c r="F12" s="390"/>
      <c r="G12" s="390" t="s">
        <v>1929</v>
      </c>
      <c r="H12" s="1992" t="s">
        <v>779</v>
      </c>
      <c r="I12" s="1588" t="s">
        <v>120</v>
      </c>
      <c r="J12" s="1588" t="s">
        <v>781</v>
      </c>
      <c r="K12" s="389"/>
      <c r="L12" s="390"/>
      <c r="M12" s="390"/>
      <c r="N12" s="390"/>
      <c r="O12" s="390"/>
      <c r="P12" s="390" t="s">
        <v>1995</v>
      </c>
      <c r="Q12" s="1992" t="s">
        <v>779</v>
      </c>
      <c r="R12" s="1588" t="s">
        <v>120</v>
      </c>
      <c r="S12" s="1588" t="s">
        <v>781</v>
      </c>
      <c r="T12" s="389"/>
      <c r="U12" s="390"/>
      <c r="V12" s="2629"/>
      <c r="W12" s="2630"/>
      <c r="X12" s="2646"/>
      <c r="Y12" s="2646"/>
      <c r="Z12" s="2647"/>
      <c r="AA12" s="389"/>
      <c r="AB12" s="390"/>
      <c r="AC12" s="390"/>
      <c r="AD12" s="390" t="s">
        <v>1995</v>
      </c>
      <c r="AE12" s="1992" t="s">
        <v>779</v>
      </c>
      <c r="AF12" s="1588" t="s">
        <v>120</v>
      </c>
      <c r="AG12" s="2205" t="s">
        <v>781</v>
      </c>
      <c r="AH12" s="390"/>
      <c r="AI12" s="390"/>
      <c r="AJ12" s="390"/>
      <c r="AK12" s="390"/>
      <c r="AL12" s="390"/>
      <c r="AM12" s="390" t="s">
        <v>1995</v>
      </c>
      <c r="AN12" s="1992" t="s">
        <v>779</v>
      </c>
      <c r="AO12" s="1588" t="s">
        <v>120</v>
      </c>
      <c r="AP12" s="2205" t="s">
        <v>781</v>
      </c>
      <c r="AQ12" s="390"/>
      <c r="AR12" s="390"/>
      <c r="AS12" s="2629"/>
      <c r="AT12" s="2630"/>
      <c r="AU12" s="2635"/>
      <c r="AV12" s="2635"/>
      <c r="AW12" s="2636"/>
      <c r="AX12" s="389"/>
      <c r="AY12" s="390"/>
      <c r="AZ12" s="390"/>
      <c r="BA12" s="390" t="s">
        <v>1995</v>
      </c>
      <c r="BB12" s="1992" t="s">
        <v>779</v>
      </c>
      <c r="BC12" s="1588" t="s">
        <v>120</v>
      </c>
      <c r="BD12" s="2205" t="s">
        <v>781</v>
      </c>
      <c r="BE12" s="396"/>
      <c r="BF12" s="390"/>
      <c r="BG12" s="390"/>
      <c r="BH12" s="390"/>
      <c r="BI12" s="390"/>
      <c r="BJ12" s="390" t="s">
        <v>1995</v>
      </c>
      <c r="BK12" s="1992" t="s">
        <v>779</v>
      </c>
      <c r="BL12" s="1588" t="s">
        <v>120</v>
      </c>
      <c r="BM12" s="2205" t="s">
        <v>781</v>
      </c>
      <c r="BN12" s="390"/>
      <c r="BO12" s="390"/>
      <c r="BP12" s="2629"/>
      <c r="BQ12" s="2630"/>
    </row>
    <row r="13" spans="1:73" s="14" customFormat="1" ht="18" customHeight="1">
      <c r="A13" s="2646"/>
      <c r="B13" s="2646"/>
      <c r="C13" s="2647"/>
      <c r="D13" s="396" t="s">
        <v>101</v>
      </c>
      <c r="E13" s="390" t="s">
        <v>1654</v>
      </c>
      <c r="F13" s="392" t="s">
        <v>2063</v>
      </c>
      <c r="G13" s="390" t="s">
        <v>102</v>
      </c>
      <c r="H13" s="389"/>
      <c r="I13" s="390" t="s">
        <v>1838</v>
      </c>
      <c r="J13" s="395"/>
      <c r="K13" s="389" t="s">
        <v>193</v>
      </c>
      <c r="L13" s="390" t="s">
        <v>1649</v>
      </c>
      <c r="M13" s="390" t="s">
        <v>101</v>
      </c>
      <c r="N13" s="390" t="s">
        <v>1654</v>
      </c>
      <c r="O13" s="392" t="s">
        <v>2063</v>
      </c>
      <c r="P13" s="390" t="s">
        <v>102</v>
      </c>
      <c r="Q13" s="389"/>
      <c r="R13" s="390" t="s">
        <v>1838</v>
      </c>
      <c r="S13" s="395"/>
      <c r="T13" s="389" t="s">
        <v>193</v>
      </c>
      <c r="U13" s="390" t="s">
        <v>1649</v>
      </c>
      <c r="V13" s="2629"/>
      <c r="W13" s="2630"/>
      <c r="X13" s="2646"/>
      <c r="Y13" s="2646"/>
      <c r="Z13" s="2647"/>
      <c r="AA13" s="389" t="s">
        <v>101</v>
      </c>
      <c r="AB13" s="390" t="s">
        <v>1654</v>
      </c>
      <c r="AC13" s="392" t="s">
        <v>2063</v>
      </c>
      <c r="AD13" s="390" t="s">
        <v>102</v>
      </c>
      <c r="AE13" s="389"/>
      <c r="AF13" s="390" t="s">
        <v>1838</v>
      </c>
      <c r="AG13" s="395"/>
      <c r="AH13" s="390" t="s">
        <v>193</v>
      </c>
      <c r="AI13" s="390" t="s">
        <v>1649</v>
      </c>
      <c r="AJ13" s="390" t="s">
        <v>101</v>
      </c>
      <c r="AK13" s="390" t="s">
        <v>1654</v>
      </c>
      <c r="AL13" s="392" t="s">
        <v>2063</v>
      </c>
      <c r="AM13" s="390" t="s">
        <v>102</v>
      </c>
      <c r="AN13" s="389"/>
      <c r="AO13" s="390" t="s">
        <v>1838</v>
      </c>
      <c r="AP13" s="395"/>
      <c r="AQ13" s="390" t="s">
        <v>193</v>
      </c>
      <c r="AR13" s="390" t="s">
        <v>1649</v>
      </c>
      <c r="AS13" s="2629"/>
      <c r="AT13" s="2630"/>
      <c r="AU13" s="2635"/>
      <c r="AV13" s="2635"/>
      <c r="AW13" s="2636"/>
      <c r="AX13" s="389" t="s">
        <v>101</v>
      </c>
      <c r="AY13" s="390" t="s">
        <v>1654</v>
      </c>
      <c r="AZ13" s="392" t="s">
        <v>2063</v>
      </c>
      <c r="BA13" s="390" t="s">
        <v>102</v>
      </c>
      <c r="BB13" s="389"/>
      <c r="BC13" s="390" t="s">
        <v>1838</v>
      </c>
      <c r="BD13" s="395"/>
      <c r="BE13" s="396" t="s">
        <v>1648</v>
      </c>
      <c r="BF13" s="390" t="s">
        <v>1649</v>
      </c>
      <c r="BG13" s="390" t="s">
        <v>101</v>
      </c>
      <c r="BH13" s="390" t="s">
        <v>1654</v>
      </c>
      <c r="BI13" s="392" t="s">
        <v>2063</v>
      </c>
      <c r="BJ13" s="390" t="s">
        <v>102</v>
      </c>
      <c r="BK13" s="389"/>
      <c r="BL13" s="390" t="s">
        <v>1838</v>
      </c>
      <c r="BM13" s="395"/>
      <c r="BN13" s="390" t="s">
        <v>193</v>
      </c>
      <c r="BO13" s="390" t="s">
        <v>1649</v>
      </c>
      <c r="BP13" s="2629"/>
      <c r="BQ13" s="2630"/>
    </row>
    <row r="14" spans="1:73" s="14" customFormat="1" ht="18" customHeight="1">
      <c r="A14" s="2648"/>
      <c r="B14" s="2648"/>
      <c r="C14" s="2649"/>
      <c r="D14" s="460"/>
      <c r="E14" s="399"/>
      <c r="F14" s="398"/>
      <c r="G14" s="400"/>
      <c r="H14" s="389" t="s">
        <v>1654</v>
      </c>
      <c r="I14" s="400" t="s">
        <v>1840</v>
      </c>
      <c r="J14" s="395" t="s">
        <v>2064</v>
      </c>
      <c r="K14" s="121"/>
      <c r="L14" s="399"/>
      <c r="M14" s="399"/>
      <c r="N14" s="399"/>
      <c r="O14" s="398"/>
      <c r="P14" s="400"/>
      <c r="Q14" s="400" t="s">
        <v>1654</v>
      </c>
      <c r="R14" s="400" t="s">
        <v>1840</v>
      </c>
      <c r="S14" s="575" t="s">
        <v>2064</v>
      </c>
      <c r="T14" s="121"/>
      <c r="U14" s="399"/>
      <c r="V14" s="2631"/>
      <c r="W14" s="2632"/>
      <c r="X14" s="2648"/>
      <c r="Y14" s="2648"/>
      <c r="Z14" s="2649"/>
      <c r="AA14" s="121"/>
      <c r="AB14" s="399"/>
      <c r="AC14" s="398"/>
      <c r="AD14" s="400"/>
      <c r="AE14" s="400" t="s">
        <v>1654</v>
      </c>
      <c r="AF14" s="400" t="s">
        <v>1840</v>
      </c>
      <c r="AG14" s="575" t="s">
        <v>2064</v>
      </c>
      <c r="AH14" s="399"/>
      <c r="AI14" s="399"/>
      <c r="AJ14" s="399"/>
      <c r="AK14" s="399"/>
      <c r="AL14" s="398"/>
      <c r="AM14" s="400"/>
      <c r="AN14" s="400" t="s">
        <v>1654</v>
      </c>
      <c r="AO14" s="400" t="s">
        <v>1840</v>
      </c>
      <c r="AP14" s="575" t="s">
        <v>2064</v>
      </c>
      <c r="AQ14" s="399"/>
      <c r="AR14" s="399"/>
      <c r="AS14" s="2631"/>
      <c r="AT14" s="2632"/>
      <c r="AU14" s="2573"/>
      <c r="AV14" s="2573"/>
      <c r="AW14" s="2574"/>
      <c r="AX14" s="121"/>
      <c r="AY14" s="399"/>
      <c r="AZ14" s="398"/>
      <c r="BA14" s="400"/>
      <c r="BB14" s="400" t="s">
        <v>1654</v>
      </c>
      <c r="BC14" s="400" t="s">
        <v>1840</v>
      </c>
      <c r="BD14" s="575" t="s">
        <v>2064</v>
      </c>
      <c r="BE14" s="460"/>
      <c r="BF14" s="399"/>
      <c r="BG14" s="399"/>
      <c r="BH14" s="399"/>
      <c r="BI14" s="398"/>
      <c r="BJ14" s="400"/>
      <c r="BK14" s="400" t="s">
        <v>1654</v>
      </c>
      <c r="BL14" s="400" t="s">
        <v>1840</v>
      </c>
      <c r="BM14" s="575" t="s">
        <v>2064</v>
      </c>
      <c r="BN14" s="399"/>
      <c r="BO14" s="399"/>
      <c r="BP14" s="2631"/>
      <c r="BQ14" s="2632"/>
    </row>
    <row r="15" spans="1:73" ht="18" customHeight="1">
      <c r="A15" s="618">
        <v>40909</v>
      </c>
      <c r="B15" s="124">
        <v>40909</v>
      </c>
      <c r="C15" s="125">
        <v>40909</v>
      </c>
      <c r="D15" s="2219">
        <v>623972</v>
      </c>
      <c r="E15" s="2219">
        <v>623072</v>
      </c>
      <c r="F15" s="2219">
        <v>19097</v>
      </c>
      <c r="G15" s="2219">
        <v>33448</v>
      </c>
      <c r="H15" s="2219">
        <v>570527</v>
      </c>
      <c r="I15" s="2219">
        <v>558271</v>
      </c>
      <c r="J15" s="2219">
        <v>12256</v>
      </c>
      <c r="K15" s="2219">
        <v>586</v>
      </c>
      <c r="L15" s="2219">
        <v>7230</v>
      </c>
      <c r="M15" s="2220">
        <v>828</v>
      </c>
      <c r="N15" s="2220">
        <v>852</v>
      </c>
      <c r="O15" s="2220">
        <v>480</v>
      </c>
      <c r="P15" s="2220" t="s">
        <v>21</v>
      </c>
      <c r="Q15" s="2220">
        <v>372</v>
      </c>
      <c r="R15" s="2220">
        <v>317</v>
      </c>
      <c r="S15" s="2220">
        <v>55</v>
      </c>
      <c r="T15" s="2220" t="s">
        <v>21</v>
      </c>
      <c r="U15" s="2220">
        <v>161</v>
      </c>
      <c r="V15" s="619">
        <v>40909</v>
      </c>
      <c r="W15" s="620">
        <v>40909</v>
      </c>
      <c r="X15" s="618">
        <v>40909</v>
      </c>
      <c r="Y15" s="124">
        <v>40909</v>
      </c>
      <c r="Z15" s="125">
        <v>40909</v>
      </c>
      <c r="AA15" s="2219">
        <v>17814</v>
      </c>
      <c r="AB15" s="2219">
        <v>17382</v>
      </c>
      <c r="AC15" s="2219" t="s">
        <v>21</v>
      </c>
      <c r="AD15" s="2219">
        <v>99</v>
      </c>
      <c r="AE15" s="2219">
        <v>17283</v>
      </c>
      <c r="AF15" s="2219">
        <v>15941</v>
      </c>
      <c r="AG15" s="2219">
        <v>1342</v>
      </c>
      <c r="AH15" s="2219">
        <v>580</v>
      </c>
      <c r="AI15" s="2219">
        <v>1077</v>
      </c>
      <c r="AJ15" s="2220">
        <v>830</v>
      </c>
      <c r="AK15" s="2220">
        <v>823</v>
      </c>
      <c r="AL15" s="2220" t="s">
        <v>21</v>
      </c>
      <c r="AM15" s="2220" t="s">
        <v>21</v>
      </c>
      <c r="AN15" s="2220">
        <v>823</v>
      </c>
      <c r="AO15" s="2220">
        <v>823</v>
      </c>
      <c r="AP15" s="2220" t="s">
        <v>21</v>
      </c>
      <c r="AQ15" s="2220" t="s">
        <v>21</v>
      </c>
      <c r="AR15" s="2220">
        <v>61</v>
      </c>
      <c r="AS15" s="619">
        <v>40909</v>
      </c>
      <c r="AT15" s="620">
        <v>40909</v>
      </c>
      <c r="AU15" s="618">
        <v>40909</v>
      </c>
      <c r="AV15" s="124">
        <v>40909</v>
      </c>
      <c r="AW15" s="125">
        <v>40909</v>
      </c>
      <c r="AX15" s="2219">
        <v>89653</v>
      </c>
      <c r="AY15" s="2219">
        <v>89641</v>
      </c>
      <c r="AZ15" s="2219" t="s">
        <v>21</v>
      </c>
      <c r="BA15" s="2219">
        <v>14158</v>
      </c>
      <c r="BB15" s="2219">
        <v>75483</v>
      </c>
      <c r="BC15" s="2219">
        <v>75417</v>
      </c>
      <c r="BD15" s="2219">
        <v>66</v>
      </c>
      <c r="BE15" s="2219" t="s">
        <v>21</v>
      </c>
      <c r="BF15" s="2219">
        <v>13</v>
      </c>
      <c r="BG15" s="2220" t="s">
        <v>21</v>
      </c>
      <c r="BH15" s="2220" t="s">
        <v>21</v>
      </c>
      <c r="BI15" s="2220" t="s">
        <v>21</v>
      </c>
      <c r="BJ15" s="2220" t="s">
        <v>21</v>
      </c>
      <c r="BK15" s="2220" t="s">
        <v>21</v>
      </c>
      <c r="BL15" s="2220" t="s">
        <v>21</v>
      </c>
      <c r="BM15" s="2220" t="s">
        <v>21</v>
      </c>
      <c r="BN15" s="2220" t="s">
        <v>21</v>
      </c>
      <c r="BO15" s="2220" t="s">
        <v>21</v>
      </c>
      <c r="BP15" s="619">
        <v>40909</v>
      </c>
      <c r="BQ15" s="620">
        <v>40909</v>
      </c>
    </row>
    <row r="16" spans="1:73" ht="15" customHeight="1">
      <c r="A16" s="73"/>
      <c r="B16" s="64">
        <v>41275</v>
      </c>
      <c r="C16" s="127"/>
      <c r="D16" s="2220">
        <v>591086</v>
      </c>
      <c r="E16" s="2220">
        <v>591433</v>
      </c>
      <c r="F16" s="2220">
        <v>17540</v>
      </c>
      <c r="G16" s="2220">
        <v>27233</v>
      </c>
      <c r="H16" s="2220">
        <v>546660</v>
      </c>
      <c r="I16" s="2220">
        <v>532550</v>
      </c>
      <c r="J16" s="2220">
        <v>14110</v>
      </c>
      <c r="K16" s="2220">
        <v>713</v>
      </c>
      <c r="L16" s="2220">
        <v>6162</v>
      </c>
      <c r="M16" s="2220">
        <v>836</v>
      </c>
      <c r="N16" s="2220">
        <v>835</v>
      </c>
      <c r="O16" s="2220">
        <v>475</v>
      </c>
      <c r="P16" s="2220" t="s">
        <v>21</v>
      </c>
      <c r="Q16" s="2220">
        <v>360</v>
      </c>
      <c r="R16" s="2220">
        <v>285</v>
      </c>
      <c r="S16" s="2220">
        <v>75</v>
      </c>
      <c r="T16" s="2220" t="s">
        <v>21</v>
      </c>
      <c r="U16" s="2220">
        <v>160</v>
      </c>
      <c r="V16" s="621">
        <v>41275</v>
      </c>
      <c r="W16" s="622">
        <v>41275</v>
      </c>
      <c r="X16" s="73"/>
      <c r="Y16" s="64">
        <v>41275</v>
      </c>
      <c r="Z16" s="127"/>
      <c r="AA16" s="2220">
        <v>12206</v>
      </c>
      <c r="AB16" s="2220">
        <v>11665</v>
      </c>
      <c r="AC16" s="2220" t="s">
        <v>21</v>
      </c>
      <c r="AD16" s="2220">
        <v>15</v>
      </c>
      <c r="AE16" s="2220">
        <v>11650</v>
      </c>
      <c r="AF16" s="2220">
        <v>11201</v>
      </c>
      <c r="AG16" s="2220">
        <v>449</v>
      </c>
      <c r="AH16" s="2220">
        <v>683</v>
      </c>
      <c r="AI16" s="2220">
        <v>953</v>
      </c>
      <c r="AJ16" s="2220">
        <v>3042</v>
      </c>
      <c r="AK16" s="2220">
        <v>3016</v>
      </c>
      <c r="AL16" s="2220" t="s">
        <v>21</v>
      </c>
      <c r="AM16" s="2220" t="s">
        <v>21</v>
      </c>
      <c r="AN16" s="2220">
        <v>3016</v>
      </c>
      <c r="AO16" s="2220">
        <v>3016</v>
      </c>
      <c r="AP16" s="2220" t="s">
        <v>21</v>
      </c>
      <c r="AQ16" s="2220" t="s">
        <v>21</v>
      </c>
      <c r="AR16" s="2220">
        <v>89</v>
      </c>
      <c r="AS16" s="621">
        <v>41275</v>
      </c>
      <c r="AT16" s="622">
        <v>41275</v>
      </c>
      <c r="AU16" s="73"/>
      <c r="AV16" s="64">
        <v>41275</v>
      </c>
      <c r="AW16" s="127"/>
      <c r="AX16" s="2220">
        <v>82219</v>
      </c>
      <c r="AY16" s="2220">
        <v>82191</v>
      </c>
      <c r="AZ16" s="2220" t="s">
        <v>21</v>
      </c>
      <c r="BA16" s="2220">
        <v>9206</v>
      </c>
      <c r="BB16" s="2220">
        <v>72985</v>
      </c>
      <c r="BC16" s="2220">
        <v>72985</v>
      </c>
      <c r="BD16" s="2220" t="s">
        <v>21</v>
      </c>
      <c r="BE16" s="2220" t="s">
        <v>21</v>
      </c>
      <c r="BF16" s="2220">
        <v>18</v>
      </c>
      <c r="BG16" s="2220" t="s">
        <v>21</v>
      </c>
      <c r="BH16" s="2220" t="s">
        <v>21</v>
      </c>
      <c r="BI16" s="2220" t="s">
        <v>21</v>
      </c>
      <c r="BJ16" s="2220" t="s">
        <v>21</v>
      </c>
      <c r="BK16" s="2220" t="s">
        <v>21</v>
      </c>
      <c r="BL16" s="2220" t="s">
        <v>21</v>
      </c>
      <c r="BM16" s="2220" t="s">
        <v>21</v>
      </c>
      <c r="BN16" s="2220" t="s">
        <v>21</v>
      </c>
      <c r="BO16" s="2220" t="s">
        <v>21</v>
      </c>
      <c r="BP16" s="621">
        <v>41275</v>
      </c>
      <c r="BQ16" s="622">
        <v>41275</v>
      </c>
    </row>
    <row r="17" spans="1:69" ht="15" customHeight="1">
      <c r="A17" s="73"/>
      <c r="B17" s="64">
        <v>41640</v>
      </c>
      <c r="C17" s="127"/>
      <c r="D17" s="2220">
        <v>549097</v>
      </c>
      <c r="E17" s="2220">
        <v>548096</v>
      </c>
      <c r="F17" s="2220">
        <v>12938</v>
      </c>
      <c r="G17" s="2220">
        <v>30487</v>
      </c>
      <c r="H17" s="2220">
        <v>504671</v>
      </c>
      <c r="I17" s="2220">
        <v>492539</v>
      </c>
      <c r="J17" s="2220">
        <v>12132</v>
      </c>
      <c r="K17" s="2220">
        <v>702</v>
      </c>
      <c r="L17" s="2220">
        <v>6453</v>
      </c>
      <c r="M17" s="2220">
        <v>694</v>
      </c>
      <c r="N17" s="2220">
        <v>721</v>
      </c>
      <c r="O17" s="2220">
        <v>421</v>
      </c>
      <c r="P17" s="2220" t="s">
        <v>21</v>
      </c>
      <c r="Q17" s="2220">
        <v>300</v>
      </c>
      <c r="R17" s="2220">
        <v>242</v>
      </c>
      <c r="S17" s="2220">
        <v>58</v>
      </c>
      <c r="T17" s="2220" t="s">
        <v>21</v>
      </c>
      <c r="U17" s="2220">
        <v>132</v>
      </c>
      <c r="V17" s="621">
        <v>41640</v>
      </c>
      <c r="W17" s="622">
        <v>41640</v>
      </c>
      <c r="X17" s="73"/>
      <c r="Y17" s="64">
        <v>41640</v>
      </c>
      <c r="Z17" s="127"/>
      <c r="AA17" s="2220">
        <v>7975</v>
      </c>
      <c r="AB17" s="2220">
        <v>7263</v>
      </c>
      <c r="AC17" s="2220" t="s">
        <v>21</v>
      </c>
      <c r="AD17" s="2220">
        <v>33</v>
      </c>
      <c r="AE17" s="2220">
        <v>7230</v>
      </c>
      <c r="AF17" s="2220">
        <v>6604</v>
      </c>
      <c r="AG17" s="2220">
        <v>626</v>
      </c>
      <c r="AH17" s="2220">
        <v>690</v>
      </c>
      <c r="AI17" s="2220">
        <v>974</v>
      </c>
      <c r="AJ17" s="2220">
        <v>3434</v>
      </c>
      <c r="AK17" s="2220">
        <v>3350</v>
      </c>
      <c r="AL17" s="2220" t="s">
        <v>21</v>
      </c>
      <c r="AM17" s="2220" t="s">
        <v>21</v>
      </c>
      <c r="AN17" s="2220">
        <v>3350</v>
      </c>
      <c r="AO17" s="2220">
        <v>3350</v>
      </c>
      <c r="AP17" s="2220" t="s">
        <v>21</v>
      </c>
      <c r="AQ17" s="2220" t="s">
        <v>21</v>
      </c>
      <c r="AR17" s="2220">
        <v>174</v>
      </c>
      <c r="AS17" s="621">
        <v>41640</v>
      </c>
      <c r="AT17" s="622">
        <v>41640</v>
      </c>
      <c r="AU17" s="73"/>
      <c r="AV17" s="64">
        <v>41640</v>
      </c>
      <c r="AW17" s="127"/>
      <c r="AX17" s="2220">
        <v>64520</v>
      </c>
      <c r="AY17" s="2220">
        <v>64524</v>
      </c>
      <c r="AZ17" s="2220" t="s">
        <v>21</v>
      </c>
      <c r="BA17" s="2220">
        <v>6717</v>
      </c>
      <c r="BB17" s="2220">
        <v>57807</v>
      </c>
      <c r="BC17" s="2220">
        <v>57807</v>
      </c>
      <c r="BD17" s="2220" t="s">
        <v>21</v>
      </c>
      <c r="BE17" s="2220" t="s">
        <v>21</v>
      </c>
      <c r="BF17" s="2220">
        <v>33</v>
      </c>
      <c r="BG17" s="2220" t="s">
        <v>21</v>
      </c>
      <c r="BH17" s="2220" t="s">
        <v>21</v>
      </c>
      <c r="BI17" s="2220" t="s">
        <v>21</v>
      </c>
      <c r="BJ17" s="2220" t="s">
        <v>21</v>
      </c>
      <c r="BK17" s="2220" t="s">
        <v>21</v>
      </c>
      <c r="BL17" s="2220" t="s">
        <v>21</v>
      </c>
      <c r="BM17" s="2220" t="s">
        <v>21</v>
      </c>
      <c r="BN17" s="2220" t="s">
        <v>21</v>
      </c>
      <c r="BO17" s="2220" t="s">
        <v>21</v>
      </c>
      <c r="BP17" s="621">
        <v>41640</v>
      </c>
      <c r="BQ17" s="622">
        <v>41640</v>
      </c>
    </row>
    <row r="18" spans="1:69" ht="15" customHeight="1">
      <c r="A18" s="73"/>
      <c r="B18" s="64">
        <v>42005</v>
      </c>
      <c r="C18" s="127"/>
      <c r="D18" s="2220">
        <v>532258</v>
      </c>
      <c r="E18" s="2220">
        <v>531927</v>
      </c>
      <c r="F18" s="2220">
        <v>11606</v>
      </c>
      <c r="G18" s="2220">
        <v>25814</v>
      </c>
      <c r="H18" s="2220">
        <v>494507</v>
      </c>
      <c r="I18" s="2220">
        <v>483123</v>
      </c>
      <c r="J18" s="2220">
        <v>11384</v>
      </c>
      <c r="K18" s="2220">
        <v>581</v>
      </c>
      <c r="L18" s="2220">
        <v>6297</v>
      </c>
      <c r="M18" s="2220">
        <v>952</v>
      </c>
      <c r="N18" s="2220">
        <v>817</v>
      </c>
      <c r="O18" s="2220">
        <v>439</v>
      </c>
      <c r="P18" s="2220" t="s">
        <v>21</v>
      </c>
      <c r="Q18" s="2220">
        <v>378</v>
      </c>
      <c r="R18" s="2220">
        <v>348</v>
      </c>
      <c r="S18" s="2220">
        <v>30</v>
      </c>
      <c r="T18" s="2220" t="s">
        <v>21</v>
      </c>
      <c r="U18" s="2220">
        <v>246</v>
      </c>
      <c r="V18" s="621">
        <v>42005</v>
      </c>
      <c r="W18" s="622">
        <v>42005</v>
      </c>
      <c r="X18" s="73"/>
      <c r="Y18" s="64">
        <v>42005</v>
      </c>
      <c r="Z18" s="127"/>
      <c r="AA18" s="2220">
        <v>10548</v>
      </c>
      <c r="AB18" s="2220">
        <v>9861</v>
      </c>
      <c r="AC18" s="2220" t="s">
        <v>21</v>
      </c>
      <c r="AD18" s="2220">
        <v>15</v>
      </c>
      <c r="AE18" s="2220">
        <v>9846</v>
      </c>
      <c r="AF18" s="2220">
        <v>9330</v>
      </c>
      <c r="AG18" s="2220">
        <v>516</v>
      </c>
      <c r="AH18" s="2220">
        <v>575</v>
      </c>
      <c r="AI18" s="2220">
        <v>1039</v>
      </c>
      <c r="AJ18" s="2220">
        <v>3610</v>
      </c>
      <c r="AK18" s="2220">
        <v>3394</v>
      </c>
      <c r="AL18" s="2220" t="s">
        <v>21</v>
      </c>
      <c r="AM18" s="2220" t="s">
        <v>21</v>
      </c>
      <c r="AN18" s="2220">
        <v>3394</v>
      </c>
      <c r="AO18" s="2220">
        <v>3394</v>
      </c>
      <c r="AP18" s="2220" t="s">
        <v>21</v>
      </c>
      <c r="AQ18" s="2220" t="s">
        <v>21</v>
      </c>
      <c r="AR18" s="2220">
        <v>180</v>
      </c>
      <c r="AS18" s="621">
        <v>42005</v>
      </c>
      <c r="AT18" s="622">
        <v>42005</v>
      </c>
      <c r="AU18" s="73"/>
      <c r="AV18" s="64">
        <v>42005</v>
      </c>
      <c r="AW18" s="127"/>
      <c r="AX18" s="2220">
        <v>63538</v>
      </c>
      <c r="AY18" s="2220">
        <v>63584</v>
      </c>
      <c r="AZ18" s="2220" t="s">
        <v>21</v>
      </c>
      <c r="BA18" s="2220">
        <v>7629</v>
      </c>
      <c r="BB18" s="2220">
        <v>55955</v>
      </c>
      <c r="BC18" s="2220">
        <v>55955</v>
      </c>
      <c r="BD18" s="2220" t="s">
        <v>21</v>
      </c>
      <c r="BE18" s="2220" t="s">
        <v>21</v>
      </c>
      <c r="BF18" s="2220">
        <v>27</v>
      </c>
      <c r="BG18" s="2220" t="s">
        <v>21</v>
      </c>
      <c r="BH18" s="2220" t="s">
        <v>21</v>
      </c>
      <c r="BI18" s="2220" t="s">
        <v>21</v>
      </c>
      <c r="BJ18" s="2220" t="s">
        <v>21</v>
      </c>
      <c r="BK18" s="2220" t="s">
        <v>21</v>
      </c>
      <c r="BL18" s="2220" t="s">
        <v>21</v>
      </c>
      <c r="BM18" s="2220" t="s">
        <v>21</v>
      </c>
      <c r="BN18" s="2220" t="s">
        <v>21</v>
      </c>
      <c r="BO18" s="2220" t="s">
        <v>21</v>
      </c>
      <c r="BP18" s="621">
        <v>42005</v>
      </c>
      <c r="BQ18" s="622">
        <v>42005</v>
      </c>
    </row>
    <row r="19" spans="1:69" ht="15" customHeight="1">
      <c r="A19" s="73"/>
      <c r="B19" s="64">
        <v>42370</v>
      </c>
      <c r="C19" s="127"/>
      <c r="D19" s="2220">
        <v>529719</v>
      </c>
      <c r="E19" s="2220">
        <v>528948</v>
      </c>
      <c r="F19" s="2220">
        <v>8565</v>
      </c>
      <c r="G19" s="2220">
        <v>30940</v>
      </c>
      <c r="H19" s="2220">
        <v>489443</v>
      </c>
      <c r="I19" s="2220">
        <v>479673</v>
      </c>
      <c r="J19" s="2220">
        <v>9770</v>
      </c>
      <c r="K19" s="2220">
        <v>472</v>
      </c>
      <c r="L19" s="2220">
        <v>6574</v>
      </c>
      <c r="M19" s="2220">
        <v>190</v>
      </c>
      <c r="N19" s="2220">
        <v>220</v>
      </c>
      <c r="O19" s="2220">
        <v>50</v>
      </c>
      <c r="P19" s="2220" t="s">
        <v>21</v>
      </c>
      <c r="Q19" s="2220">
        <v>170</v>
      </c>
      <c r="R19" s="2220">
        <v>149</v>
      </c>
      <c r="S19" s="2220">
        <v>21</v>
      </c>
      <c r="T19" s="2220" t="s">
        <v>21</v>
      </c>
      <c r="U19" s="2220">
        <v>216</v>
      </c>
      <c r="V19" s="621">
        <v>42370</v>
      </c>
      <c r="W19" s="622">
        <v>42370</v>
      </c>
      <c r="X19" s="73"/>
      <c r="Y19" s="64">
        <v>42370</v>
      </c>
      <c r="Z19" s="127"/>
      <c r="AA19" s="2220">
        <v>8612</v>
      </c>
      <c r="AB19" s="2220">
        <v>7824</v>
      </c>
      <c r="AC19" s="2220" t="s">
        <v>21</v>
      </c>
      <c r="AD19" s="2220">
        <v>164</v>
      </c>
      <c r="AE19" s="2220">
        <v>7660</v>
      </c>
      <c r="AF19" s="2220">
        <v>7228</v>
      </c>
      <c r="AG19" s="2220">
        <v>432</v>
      </c>
      <c r="AH19" s="2220">
        <v>465</v>
      </c>
      <c r="AI19" s="2220">
        <v>1310</v>
      </c>
      <c r="AJ19" s="2220">
        <v>4716</v>
      </c>
      <c r="AK19" s="2220">
        <v>4755</v>
      </c>
      <c r="AL19" s="2220" t="s">
        <v>21</v>
      </c>
      <c r="AM19" s="2220" t="s">
        <v>21</v>
      </c>
      <c r="AN19" s="2220">
        <v>4755</v>
      </c>
      <c r="AO19" s="2220">
        <v>4755</v>
      </c>
      <c r="AP19" s="2220" t="s">
        <v>21</v>
      </c>
      <c r="AQ19" s="2220" t="s">
        <v>21</v>
      </c>
      <c r="AR19" s="2220">
        <v>143</v>
      </c>
      <c r="AS19" s="621">
        <v>42370</v>
      </c>
      <c r="AT19" s="622">
        <v>42370</v>
      </c>
      <c r="AU19" s="73"/>
      <c r="AV19" s="64">
        <v>42370</v>
      </c>
      <c r="AW19" s="127"/>
      <c r="AX19" s="2220">
        <v>61768</v>
      </c>
      <c r="AY19" s="2220">
        <v>61777</v>
      </c>
      <c r="AZ19" s="2220">
        <v>166</v>
      </c>
      <c r="BA19" s="2220">
        <v>7994</v>
      </c>
      <c r="BB19" s="2220">
        <v>53617</v>
      </c>
      <c r="BC19" s="2220">
        <v>53617</v>
      </c>
      <c r="BD19" s="2220" t="s">
        <v>21</v>
      </c>
      <c r="BE19" s="2220" t="s">
        <v>21</v>
      </c>
      <c r="BF19" s="2220">
        <v>29</v>
      </c>
      <c r="BG19" s="2220" t="s">
        <v>21</v>
      </c>
      <c r="BH19" s="2220" t="s">
        <v>21</v>
      </c>
      <c r="BI19" s="2220" t="s">
        <v>21</v>
      </c>
      <c r="BJ19" s="2220" t="s">
        <v>21</v>
      </c>
      <c r="BK19" s="2220" t="s">
        <v>21</v>
      </c>
      <c r="BL19" s="2220" t="s">
        <v>21</v>
      </c>
      <c r="BM19" s="2220" t="s">
        <v>21</v>
      </c>
      <c r="BN19" s="2220" t="s">
        <v>21</v>
      </c>
      <c r="BO19" s="2220" t="s">
        <v>21</v>
      </c>
      <c r="BP19" s="621">
        <v>42370</v>
      </c>
      <c r="BQ19" s="622">
        <v>42370</v>
      </c>
    </row>
    <row r="20" spans="1:69" ht="7.5" customHeight="1">
      <c r="A20" s="73"/>
      <c r="B20" s="64"/>
      <c r="C20" s="127"/>
      <c r="D20" s="623"/>
      <c r="E20" s="623"/>
      <c r="F20" s="623"/>
      <c r="G20" s="623"/>
      <c r="H20" s="623"/>
      <c r="I20" s="623"/>
      <c r="J20" s="623"/>
      <c r="K20" s="623"/>
      <c r="L20" s="623"/>
      <c r="M20" s="623"/>
      <c r="N20" s="623"/>
      <c r="O20" s="623"/>
      <c r="P20" s="623"/>
      <c r="Q20" s="623"/>
      <c r="R20" s="623"/>
      <c r="S20" s="623"/>
      <c r="T20" s="623"/>
      <c r="U20" s="623"/>
      <c r="V20" s="625"/>
      <c r="W20" s="626"/>
      <c r="X20" s="73"/>
      <c r="Y20" s="64"/>
      <c r="Z20" s="127"/>
      <c r="AA20" s="623"/>
      <c r="AB20" s="623"/>
      <c r="AC20" s="623"/>
      <c r="AD20" s="623"/>
      <c r="AE20" s="623"/>
      <c r="AF20" s="623"/>
      <c r="AG20" s="623"/>
      <c r="AH20" s="623"/>
      <c r="AI20" s="623"/>
      <c r="AJ20" s="623"/>
      <c r="AK20" s="623"/>
      <c r="AL20" s="623"/>
      <c r="AM20" s="623"/>
      <c r="AN20" s="623"/>
      <c r="AO20" s="623"/>
      <c r="AP20" s="623"/>
      <c r="AQ20" s="623"/>
      <c r="AR20" s="623"/>
      <c r="AS20" s="625"/>
      <c r="AT20" s="626"/>
      <c r="AU20" s="73"/>
      <c r="AV20" s="64"/>
      <c r="AW20" s="127"/>
      <c r="AX20" s="623"/>
      <c r="AY20" s="623"/>
      <c r="AZ20" s="623"/>
      <c r="BA20" s="623"/>
      <c r="BB20" s="623"/>
      <c r="BC20" s="623"/>
      <c r="BD20" s="623"/>
      <c r="BE20" s="623"/>
      <c r="BF20" s="623"/>
      <c r="BG20" s="623"/>
      <c r="BH20" s="623"/>
      <c r="BI20" s="623"/>
      <c r="BJ20" s="623"/>
      <c r="BK20" s="623"/>
      <c r="BL20" s="623"/>
      <c r="BM20" s="623"/>
      <c r="BN20" s="623"/>
      <c r="BO20" s="623"/>
      <c r="BP20" s="625"/>
      <c r="BQ20" s="626"/>
    </row>
    <row r="21" spans="1:69" ht="15" customHeight="1">
      <c r="A21" s="79">
        <v>41730</v>
      </c>
      <c r="B21" s="80">
        <v>41730</v>
      </c>
      <c r="C21" s="128">
        <v>41730</v>
      </c>
      <c r="D21" s="2221">
        <v>546597</v>
      </c>
      <c r="E21" s="2221">
        <v>546094</v>
      </c>
      <c r="F21" s="2221">
        <v>13180</v>
      </c>
      <c r="G21" s="2221">
        <v>29864</v>
      </c>
      <c r="H21" s="2221">
        <v>503050</v>
      </c>
      <c r="I21" s="2221">
        <v>490156</v>
      </c>
      <c r="J21" s="2221">
        <v>12894</v>
      </c>
      <c r="K21" s="2221">
        <v>676</v>
      </c>
      <c r="L21" s="2221">
        <v>6639</v>
      </c>
      <c r="M21" s="2221">
        <v>746</v>
      </c>
      <c r="N21" s="2221">
        <v>782</v>
      </c>
      <c r="O21" s="2221">
        <v>413</v>
      </c>
      <c r="P21" s="2221" t="s">
        <v>21</v>
      </c>
      <c r="Q21" s="2221">
        <v>369</v>
      </c>
      <c r="R21" s="2221">
        <v>315</v>
      </c>
      <c r="S21" s="2221">
        <v>54</v>
      </c>
      <c r="T21" s="2221" t="s">
        <v>21</v>
      </c>
      <c r="U21" s="2221">
        <v>122</v>
      </c>
      <c r="V21" s="627">
        <v>41730</v>
      </c>
      <c r="W21" s="626">
        <v>41730</v>
      </c>
      <c r="X21" s="79">
        <v>41730</v>
      </c>
      <c r="Y21" s="80">
        <v>41730</v>
      </c>
      <c r="Z21" s="128">
        <v>41730</v>
      </c>
      <c r="AA21" s="2221">
        <v>8827</v>
      </c>
      <c r="AB21" s="2221">
        <v>7888</v>
      </c>
      <c r="AC21" s="2221" t="s">
        <v>21</v>
      </c>
      <c r="AD21" s="2221">
        <v>32</v>
      </c>
      <c r="AE21" s="2221">
        <v>7856</v>
      </c>
      <c r="AF21" s="2221">
        <v>7234</v>
      </c>
      <c r="AG21" s="2221">
        <v>622</v>
      </c>
      <c r="AH21" s="2221">
        <v>664</v>
      </c>
      <c r="AI21" s="2221">
        <v>1142</v>
      </c>
      <c r="AJ21" s="2221">
        <v>3356</v>
      </c>
      <c r="AK21" s="2221">
        <v>3376</v>
      </c>
      <c r="AL21" s="2221" t="s">
        <v>21</v>
      </c>
      <c r="AM21" s="2221" t="s">
        <v>21</v>
      </c>
      <c r="AN21" s="2221">
        <v>3376</v>
      </c>
      <c r="AO21" s="2221">
        <v>3376</v>
      </c>
      <c r="AP21" s="2221" t="s">
        <v>21</v>
      </c>
      <c r="AQ21" s="2221" t="s">
        <v>21</v>
      </c>
      <c r="AR21" s="2221">
        <v>137</v>
      </c>
      <c r="AS21" s="627">
        <v>41730</v>
      </c>
      <c r="AT21" s="626">
        <v>41730</v>
      </c>
      <c r="AU21" s="79">
        <v>41730</v>
      </c>
      <c r="AV21" s="80">
        <v>41730</v>
      </c>
      <c r="AW21" s="128">
        <v>41730</v>
      </c>
      <c r="AX21" s="2221">
        <v>63703</v>
      </c>
      <c r="AY21" s="2221">
        <v>63709</v>
      </c>
      <c r="AZ21" s="2221" t="s">
        <v>21</v>
      </c>
      <c r="BA21" s="2221">
        <v>7600</v>
      </c>
      <c r="BB21" s="2221">
        <v>56109</v>
      </c>
      <c r="BC21" s="2221">
        <v>56109</v>
      </c>
      <c r="BD21" s="2221" t="s">
        <v>21</v>
      </c>
      <c r="BE21" s="2221" t="s">
        <v>21</v>
      </c>
      <c r="BF21" s="2221">
        <v>25</v>
      </c>
      <c r="BG21" s="2221" t="s">
        <v>21</v>
      </c>
      <c r="BH21" s="2221" t="s">
        <v>21</v>
      </c>
      <c r="BI21" s="2221" t="s">
        <v>21</v>
      </c>
      <c r="BJ21" s="2221" t="s">
        <v>21</v>
      </c>
      <c r="BK21" s="2221" t="s">
        <v>21</v>
      </c>
      <c r="BL21" s="2221" t="s">
        <v>21</v>
      </c>
      <c r="BM21" s="2221" t="s">
        <v>21</v>
      </c>
      <c r="BN21" s="2221" t="s">
        <v>21</v>
      </c>
      <c r="BO21" s="2221" t="s">
        <v>21</v>
      </c>
      <c r="BP21" s="627">
        <v>41730</v>
      </c>
      <c r="BQ21" s="626">
        <v>41730</v>
      </c>
    </row>
    <row r="22" spans="1:69" ht="15" customHeight="1">
      <c r="A22" s="85"/>
      <c r="B22" s="80">
        <v>42095</v>
      </c>
      <c r="C22" s="130"/>
      <c r="D22" s="2221">
        <v>529306</v>
      </c>
      <c r="E22" s="2221">
        <v>528928</v>
      </c>
      <c r="F22" s="2221">
        <v>10649</v>
      </c>
      <c r="G22" s="2221">
        <v>25537</v>
      </c>
      <c r="H22" s="2221">
        <v>492742</v>
      </c>
      <c r="I22" s="2221">
        <v>482356</v>
      </c>
      <c r="J22" s="2221">
        <v>10387</v>
      </c>
      <c r="K22" s="2221">
        <v>470</v>
      </c>
      <c r="L22" s="2221">
        <v>6719</v>
      </c>
      <c r="M22" s="2221">
        <v>741</v>
      </c>
      <c r="N22" s="2221">
        <v>605</v>
      </c>
      <c r="O22" s="2221">
        <v>337</v>
      </c>
      <c r="P22" s="2221" t="s">
        <v>21</v>
      </c>
      <c r="Q22" s="2221">
        <v>268</v>
      </c>
      <c r="R22" s="2221">
        <v>250</v>
      </c>
      <c r="S22" s="2221">
        <v>18</v>
      </c>
      <c r="T22" s="2221" t="s">
        <v>21</v>
      </c>
      <c r="U22" s="2221">
        <v>239</v>
      </c>
      <c r="V22" s="627">
        <v>42095</v>
      </c>
      <c r="W22" s="626">
        <v>42095</v>
      </c>
      <c r="X22" s="85"/>
      <c r="Y22" s="80">
        <v>42095</v>
      </c>
      <c r="Z22" s="130"/>
      <c r="AA22" s="2221">
        <v>9863</v>
      </c>
      <c r="AB22" s="2221">
        <v>9485</v>
      </c>
      <c r="AC22" s="2221" t="s">
        <v>21</v>
      </c>
      <c r="AD22" s="2221">
        <v>21</v>
      </c>
      <c r="AE22" s="2221">
        <v>9464</v>
      </c>
      <c r="AF22" s="2221">
        <v>9007</v>
      </c>
      <c r="AG22" s="2221">
        <v>457</v>
      </c>
      <c r="AH22" s="2221">
        <v>463</v>
      </c>
      <c r="AI22" s="2221">
        <v>1045</v>
      </c>
      <c r="AJ22" s="2221">
        <v>4052</v>
      </c>
      <c r="AK22" s="2221">
        <v>3819</v>
      </c>
      <c r="AL22" s="2221" t="s">
        <v>21</v>
      </c>
      <c r="AM22" s="2221" t="s">
        <v>21</v>
      </c>
      <c r="AN22" s="2221">
        <v>3819</v>
      </c>
      <c r="AO22" s="2221">
        <v>3819</v>
      </c>
      <c r="AP22" s="2221" t="s">
        <v>21</v>
      </c>
      <c r="AQ22" s="2221" t="s">
        <v>21</v>
      </c>
      <c r="AR22" s="2221">
        <v>161</v>
      </c>
      <c r="AS22" s="627">
        <v>42095</v>
      </c>
      <c r="AT22" s="626">
        <v>42095</v>
      </c>
      <c r="AU22" s="85"/>
      <c r="AV22" s="80">
        <v>42095</v>
      </c>
      <c r="AW22" s="130"/>
      <c r="AX22" s="2221">
        <v>62568</v>
      </c>
      <c r="AY22" s="2221">
        <v>62622</v>
      </c>
      <c r="AZ22" s="2221">
        <v>36</v>
      </c>
      <c r="BA22" s="2221">
        <v>7479</v>
      </c>
      <c r="BB22" s="2221">
        <v>55107</v>
      </c>
      <c r="BC22" s="2221">
        <v>55107</v>
      </c>
      <c r="BD22" s="2221" t="s">
        <v>21</v>
      </c>
      <c r="BE22" s="2221" t="s">
        <v>21</v>
      </c>
      <c r="BF22" s="2221">
        <v>24</v>
      </c>
      <c r="BG22" s="2221" t="s">
        <v>21</v>
      </c>
      <c r="BH22" s="2221" t="s">
        <v>21</v>
      </c>
      <c r="BI22" s="2221" t="s">
        <v>21</v>
      </c>
      <c r="BJ22" s="2221" t="s">
        <v>21</v>
      </c>
      <c r="BK22" s="2221" t="s">
        <v>21</v>
      </c>
      <c r="BL22" s="2221" t="s">
        <v>21</v>
      </c>
      <c r="BM22" s="2221" t="s">
        <v>21</v>
      </c>
      <c r="BN22" s="2221" t="s">
        <v>21</v>
      </c>
      <c r="BO22" s="2221" t="s">
        <v>21</v>
      </c>
      <c r="BP22" s="627">
        <v>42095</v>
      </c>
      <c r="BQ22" s="626">
        <v>42095</v>
      </c>
    </row>
    <row r="23" spans="1:69" ht="7.5" customHeight="1">
      <c r="A23" s="85"/>
      <c r="B23" s="80"/>
      <c r="C23" s="130"/>
      <c r="D23" s="2221"/>
      <c r="E23" s="2221"/>
      <c r="F23" s="2221"/>
      <c r="G23" s="2221"/>
      <c r="H23" s="2221"/>
      <c r="I23" s="2221"/>
      <c r="J23" s="2221"/>
      <c r="K23" s="2221"/>
      <c r="L23" s="2221"/>
      <c r="M23" s="2221"/>
      <c r="N23" s="2221"/>
      <c r="O23" s="2221"/>
      <c r="P23" s="2221"/>
      <c r="Q23" s="2221"/>
      <c r="R23" s="2221"/>
      <c r="S23" s="2221"/>
      <c r="T23" s="2221"/>
      <c r="U23" s="2221"/>
      <c r="V23" s="627"/>
      <c r="W23" s="626"/>
      <c r="X23" s="85"/>
      <c r="Y23" s="80"/>
      <c r="Z23" s="130"/>
      <c r="AA23" s="2221"/>
      <c r="AB23" s="2221"/>
      <c r="AC23" s="2221"/>
      <c r="AD23" s="2221"/>
      <c r="AE23" s="2221"/>
      <c r="AF23" s="2221"/>
      <c r="AG23" s="2221"/>
      <c r="AH23" s="2221"/>
      <c r="AI23" s="2221"/>
      <c r="AJ23" s="2221"/>
      <c r="AK23" s="2221"/>
      <c r="AL23" s="2221"/>
      <c r="AM23" s="2221"/>
      <c r="AN23" s="2221"/>
      <c r="AO23" s="2221"/>
      <c r="AP23" s="2221"/>
      <c r="AQ23" s="2221"/>
      <c r="AR23" s="2221"/>
      <c r="AS23" s="627"/>
      <c r="AT23" s="626"/>
      <c r="AU23" s="85"/>
      <c r="AV23" s="80"/>
      <c r="AW23" s="130"/>
      <c r="AX23" s="2221"/>
      <c r="AY23" s="2221"/>
      <c r="AZ23" s="2221"/>
      <c r="BA23" s="2221"/>
      <c r="BB23" s="2221"/>
      <c r="BC23" s="2221"/>
      <c r="BD23" s="2221"/>
      <c r="BE23" s="2221"/>
      <c r="BF23" s="2221"/>
      <c r="BG23" s="2221"/>
      <c r="BH23" s="2221"/>
      <c r="BI23" s="2221"/>
      <c r="BJ23" s="2221"/>
      <c r="BK23" s="2221"/>
      <c r="BL23" s="2221"/>
      <c r="BM23" s="2221"/>
      <c r="BN23" s="2221"/>
      <c r="BO23" s="2221"/>
      <c r="BP23" s="627"/>
      <c r="BQ23" s="626"/>
    </row>
    <row r="24" spans="1:69" ht="15" customHeight="1">
      <c r="A24" s="88" t="s">
        <v>1535</v>
      </c>
      <c r="B24" s="89" t="s">
        <v>23</v>
      </c>
      <c r="C24" s="132" t="s">
        <v>164</v>
      </c>
      <c r="D24" s="2221">
        <v>128155</v>
      </c>
      <c r="E24" s="2221">
        <v>127531</v>
      </c>
      <c r="F24" s="2221">
        <v>2640</v>
      </c>
      <c r="G24" s="2221">
        <v>5824</v>
      </c>
      <c r="H24" s="2221">
        <v>119067</v>
      </c>
      <c r="I24" s="2221">
        <v>116744</v>
      </c>
      <c r="J24" s="2221">
        <v>2323</v>
      </c>
      <c r="K24" s="2221">
        <v>198</v>
      </c>
      <c r="L24" s="2221">
        <v>6719</v>
      </c>
      <c r="M24" s="2221">
        <v>94</v>
      </c>
      <c r="N24" s="2221">
        <v>103</v>
      </c>
      <c r="O24" s="2221">
        <v>13</v>
      </c>
      <c r="P24" s="2221" t="s">
        <v>21</v>
      </c>
      <c r="Q24" s="2221">
        <v>90</v>
      </c>
      <c r="R24" s="2221">
        <v>77</v>
      </c>
      <c r="S24" s="2221">
        <v>13</v>
      </c>
      <c r="T24" s="2221" t="s">
        <v>21</v>
      </c>
      <c r="U24" s="2221">
        <v>239</v>
      </c>
      <c r="V24" s="628" t="s">
        <v>25</v>
      </c>
      <c r="W24" s="629" t="s">
        <v>1536</v>
      </c>
      <c r="X24" s="88" t="s">
        <v>1535</v>
      </c>
      <c r="Y24" s="89" t="s">
        <v>23</v>
      </c>
      <c r="Z24" s="132" t="s">
        <v>164</v>
      </c>
      <c r="AA24" s="2221">
        <v>2388</v>
      </c>
      <c r="AB24" s="2221">
        <v>2155</v>
      </c>
      <c r="AC24" s="2221" t="s">
        <v>21</v>
      </c>
      <c r="AD24" s="2221">
        <v>6</v>
      </c>
      <c r="AE24" s="2221">
        <v>2149</v>
      </c>
      <c r="AF24" s="2221">
        <v>1984</v>
      </c>
      <c r="AG24" s="2221">
        <v>165</v>
      </c>
      <c r="AH24" s="2221">
        <v>193</v>
      </c>
      <c r="AI24" s="2221">
        <v>1045</v>
      </c>
      <c r="AJ24" s="2221">
        <v>1260</v>
      </c>
      <c r="AK24" s="2221">
        <v>1280</v>
      </c>
      <c r="AL24" s="2221" t="s">
        <v>21</v>
      </c>
      <c r="AM24" s="2221" t="s">
        <v>21</v>
      </c>
      <c r="AN24" s="2221">
        <v>1280</v>
      </c>
      <c r="AO24" s="2221">
        <v>1280</v>
      </c>
      <c r="AP24" s="2221" t="s">
        <v>21</v>
      </c>
      <c r="AQ24" s="2221" t="s">
        <v>21</v>
      </c>
      <c r="AR24" s="2221">
        <v>161</v>
      </c>
      <c r="AS24" s="628" t="s">
        <v>25</v>
      </c>
      <c r="AT24" s="629" t="s">
        <v>1536</v>
      </c>
      <c r="AU24" s="88" t="s">
        <v>1535</v>
      </c>
      <c r="AV24" s="89" t="s">
        <v>23</v>
      </c>
      <c r="AW24" s="132" t="s">
        <v>164</v>
      </c>
      <c r="AX24" s="2221">
        <v>14000</v>
      </c>
      <c r="AY24" s="2221">
        <v>14015</v>
      </c>
      <c r="AZ24" s="2221">
        <v>36</v>
      </c>
      <c r="BA24" s="2221">
        <v>1525</v>
      </c>
      <c r="BB24" s="2221">
        <v>12454</v>
      </c>
      <c r="BC24" s="2221">
        <v>12454</v>
      </c>
      <c r="BD24" s="2221" t="s">
        <v>21</v>
      </c>
      <c r="BE24" s="2221" t="s">
        <v>21</v>
      </c>
      <c r="BF24" s="2221">
        <v>24</v>
      </c>
      <c r="BG24" s="2221" t="s">
        <v>21</v>
      </c>
      <c r="BH24" s="2221" t="s">
        <v>21</v>
      </c>
      <c r="BI24" s="2221" t="s">
        <v>21</v>
      </c>
      <c r="BJ24" s="2221" t="s">
        <v>21</v>
      </c>
      <c r="BK24" s="2221" t="s">
        <v>21</v>
      </c>
      <c r="BL24" s="2221" t="s">
        <v>21</v>
      </c>
      <c r="BM24" s="2221" t="s">
        <v>21</v>
      </c>
      <c r="BN24" s="2221" t="s">
        <v>21</v>
      </c>
      <c r="BO24" s="2221" t="s">
        <v>21</v>
      </c>
      <c r="BP24" s="628" t="s">
        <v>25</v>
      </c>
      <c r="BQ24" s="629" t="s">
        <v>1536</v>
      </c>
    </row>
    <row r="25" spans="1:69" ht="15" customHeight="1">
      <c r="A25" s="93" t="s">
        <v>26</v>
      </c>
      <c r="B25" s="94" t="s">
        <v>26</v>
      </c>
      <c r="C25" s="132" t="s">
        <v>165</v>
      </c>
      <c r="D25" s="2221">
        <v>131515</v>
      </c>
      <c r="E25" s="2221">
        <v>130927</v>
      </c>
      <c r="F25" s="2221">
        <v>2145</v>
      </c>
      <c r="G25" s="2221">
        <v>6639</v>
      </c>
      <c r="H25" s="2221">
        <v>122142</v>
      </c>
      <c r="I25" s="2221">
        <v>119633</v>
      </c>
      <c r="J25" s="2221">
        <v>2509</v>
      </c>
      <c r="K25" s="2221">
        <v>76</v>
      </c>
      <c r="L25" s="2221">
        <v>7233</v>
      </c>
      <c r="M25" s="2221">
        <v>22</v>
      </c>
      <c r="N25" s="2221">
        <v>41</v>
      </c>
      <c r="O25" s="2221">
        <v>12</v>
      </c>
      <c r="P25" s="2221" t="s">
        <v>21</v>
      </c>
      <c r="Q25" s="2221">
        <v>29</v>
      </c>
      <c r="R25" s="2221">
        <v>29</v>
      </c>
      <c r="S25" s="2221" t="s">
        <v>21</v>
      </c>
      <c r="T25" s="2221" t="s">
        <v>21</v>
      </c>
      <c r="U25" s="2221">
        <v>220</v>
      </c>
      <c r="V25" s="628" t="s">
        <v>27</v>
      </c>
      <c r="W25" s="630" t="s">
        <v>26</v>
      </c>
      <c r="X25" s="93" t="s">
        <v>26</v>
      </c>
      <c r="Y25" s="94" t="s">
        <v>26</v>
      </c>
      <c r="Z25" s="132" t="s">
        <v>165</v>
      </c>
      <c r="AA25" s="2221">
        <v>2563</v>
      </c>
      <c r="AB25" s="2221">
        <v>2485</v>
      </c>
      <c r="AC25" s="2221" t="s">
        <v>21</v>
      </c>
      <c r="AD25" s="2221">
        <v>10</v>
      </c>
      <c r="AE25" s="2221">
        <v>2475</v>
      </c>
      <c r="AF25" s="2221">
        <v>2398</v>
      </c>
      <c r="AG25" s="2221">
        <v>77</v>
      </c>
      <c r="AH25" s="2221">
        <v>75</v>
      </c>
      <c r="AI25" s="2221">
        <v>1047</v>
      </c>
      <c r="AJ25" s="2221">
        <v>1386</v>
      </c>
      <c r="AK25" s="2221">
        <v>1332</v>
      </c>
      <c r="AL25" s="2221" t="s">
        <v>21</v>
      </c>
      <c r="AM25" s="2221" t="s">
        <v>21</v>
      </c>
      <c r="AN25" s="2221">
        <v>1332</v>
      </c>
      <c r="AO25" s="2221">
        <v>1332</v>
      </c>
      <c r="AP25" s="2221" t="s">
        <v>21</v>
      </c>
      <c r="AQ25" s="2221" t="s">
        <v>21</v>
      </c>
      <c r="AR25" s="2221">
        <v>215</v>
      </c>
      <c r="AS25" s="628" t="s">
        <v>27</v>
      </c>
      <c r="AT25" s="630" t="s">
        <v>26</v>
      </c>
      <c r="AU25" s="93" t="s">
        <v>26</v>
      </c>
      <c r="AV25" s="94" t="s">
        <v>26</v>
      </c>
      <c r="AW25" s="132" t="s">
        <v>165</v>
      </c>
      <c r="AX25" s="2221">
        <v>15097</v>
      </c>
      <c r="AY25" s="2221">
        <v>15098</v>
      </c>
      <c r="AZ25" s="2221">
        <v>34</v>
      </c>
      <c r="BA25" s="2221">
        <v>1979</v>
      </c>
      <c r="BB25" s="2221">
        <v>13085</v>
      </c>
      <c r="BC25" s="2221">
        <v>13085</v>
      </c>
      <c r="BD25" s="2221" t="s">
        <v>21</v>
      </c>
      <c r="BE25" s="2221" t="s">
        <v>21</v>
      </c>
      <c r="BF25" s="2221">
        <v>21</v>
      </c>
      <c r="BG25" s="2221" t="s">
        <v>21</v>
      </c>
      <c r="BH25" s="2221" t="s">
        <v>21</v>
      </c>
      <c r="BI25" s="2221" t="s">
        <v>21</v>
      </c>
      <c r="BJ25" s="2221" t="s">
        <v>21</v>
      </c>
      <c r="BK25" s="2221" t="s">
        <v>21</v>
      </c>
      <c r="BL25" s="2221" t="s">
        <v>21</v>
      </c>
      <c r="BM25" s="2221" t="s">
        <v>21</v>
      </c>
      <c r="BN25" s="2221" t="s">
        <v>21</v>
      </c>
      <c r="BO25" s="2221" t="s">
        <v>21</v>
      </c>
      <c r="BP25" s="628" t="s">
        <v>27</v>
      </c>
      <c r="BQ25" s="630" t="s">
        <v>26</v>
      </c>
    </row>
    <row r="26" spans="1:69" ht="15" customHeight="1">
      <c r="A26" s="88" t="s">
        <v>26</v>
      </c>
      <c r="B26" s="89" t="s">
        <v>26</v>
      </c>
      <c r="C26" s="132" t="s">
        <v>166</v>
      </c>
      <c r="D26" s="2221">
        <v>133012</v>
      </c>
      <c r="E26" s="2221">
        <v>133881</v>
      </c>
      <c r="F26" s="2221">
        <v>1697</v>
      </c>
      <c r="G26" s="2221">
        <v>8079</v>
      </c>
      <c r="H26" s="2221">
        <v>124106</v>
      </c>
      <c r="I26" s="2221">
        <v>121646</v>
      </c>
      <c r="J26" s="2221">
        <v>2460</v>
      </c>
      <c r="K26" s="2221">
        <v>57</v>
      </c>
      <c r="L26" s="2221">
        <v>6290</v>
      </c>
      <c r="M26" s="2221">
        <v>24</v>
      </c>
      <c r="N26" s="2221">
        <v>18</v>
      </c>
      <c r="O26" s="2221">
        <v>12</v>
      </c>
      <c r="P26" s="2221" t="s">
        <v>21</v>
      </c>
      <c r="Q26" s="2221">
        <v>6</v>
      </c>
      <c r="R26" s="2221">
        <v>6</v>
      </c>
      <c r="S26" s="2221" t="s">
        <v>21</v>
      </c>
      <c r="T26" s="2221" t="s">
        <v>21</v>
      </c>
      <c r="U26" s="2221">
        <v>226</v>
      </c>
      <c r="V26" s="628" t="s">
        <v>28</v>
      </c>
      <c r="W26" s="630" t="s">
        <v>26</v>
      </c>
      <c r="X26" s="88" t="s">
        <v>26</v>
      </c>
      <c r="Y26" s="89" t="s">
        <v>26</v>
      </c>
      <c r="Z26" s="132" t="s">
        <v>166</v>
      </c>
      <c r="AA26" s="2221">
        <v>1593</v>
      </c>
      <c r="AB26" s="2221">
        <v>1510</v>
      </c>
      <c r="AC26" s="2221" t="s">
        <v>21</v>
      </c>
      <c r="AD26" s="2221">
        <v>41</v>
      </c>
      <c r="AE26" s="2221">
        <v>1469</v>
      </c>
      <c r="AF26" s="2221">
        <v>1404</v>
      </c>
      <c r="AG26" s="2221">
        <v>65</v>
      </c>
      <c r="AH26" s="2221">
        <v>56</v>
      </c>
      <c r="AI26" s="2221">
        <v>1056</v>
      </c>
      <c r="AJ26" s="2221">
        <v>1134</v>
      </c>
      <c r="AK26" s="2221">
        <v>1156</v>
      </c>
      <c r="AL26" s="2221" t="s">
        <v>21</v>
      </c>
      <c r="AM26" s="2221" t="s">
        <v>21</v>
      </c>
      <c r="AN26" s="2221">
        <v>1156</v>
      </c>
      <c r="AO26" s="2221">
        <v>1156</v>
      </c>
      <c r="AP26" s="2221" t="s">
        <v>21</v>
      </c>
      <c r="AQ26" s="2221" t="s">
        <v>21</v>
      </c>
      <c r="AR26" s="2221">
        <v>194</v>
      </c>
      <c r="AS26" s="628" t="s">
        <v>28</v>
      </c>
      <c r="AT26" s="630" t="s">
        <v>26</v>
      </c>
      <c r="AU26" s="88" t="s">
        <v>26</v>
      </c>
      <c r="AV26" s="89" t="s">
        <v>26</v>
      </c>
      <c r="AW26" s="132" t="s">
        <v>166</v>
      </c>
      <c r="AX26" s="2221">
        <v>16422</v>
      </c>
      <c r="AY26" s="2221">
        <v>16417</v>
      </c>
      <c r="AZ26" s="2221">
        <v>32</v>
      </c>
      <c r="BA26" s="2221">
        <v>2279</v>
      </c>
      <c r="BB26" s="2221">
        <v>14106</v>
      </c>
      <c r="BC26" s="2221">
        <v>14106</v>
      </c>
      <c r="BD26" s="2221" t="s">
        <v>21</v>
      </c>
      <c r="BE26" s="2221" t="s">
        <v>21</v>
      </c>
      <c r="BF26" s="2221">
        <v>27</v>
      </c>
      <c r="BG26" s="2221" t="s">
        <v>21</v>
      </c>
      <c r="BH26" s="2221" t="s">
        <v>21</v>
      </c>
      <c r="BI26" s="2221" t="s">
        <v>21</v>
      </c>
      <c r="BJ26" s="2221" t="s">
        <v>21</v>
      </c>
      <c r="BK26" s="2221" t="s">
        <v>21</v>
      </c>
      <c r="BL26" s="2221" t="s">
        <v>21</v>
      </c>
      <c r="BM26" s="2221" t="s">
        <v>21</v>
      </c>
      <c r="BN26" s="2221" t="s">
        <v>21</v>
      </c>
      <c r="BO26" s="2221" t="s">
        <v>21</v>
      </c>
      <c r="BP26" s="628" t="s">
        <v>28</v>
      </c>
      <c r="BQ26" s="630" t="s">
        <v>26</v>
      </c>
    </row>
    <row r="27" spans="1:69" ht="15" customHeight="1">
      <c r="A27" s="88" t="s">
        <v>26</v>
      </c>
      <c r="B27" s="89" t="s">
        <v>26</v>
      </c>
      <c r="C27" s="132" t="s">
        <v>167</v>
      </c>
      <c r="D27" s="2221">
        <v>137036</v>
      </c>
      <c r="E27" s="2221">
        <v>136608</v>
      </c>
      <c r="F27" s="2221">
        <v>2083</v>
      </c>
      <c r="G27" s="2221">
        <v>10397</v>
      </c>
      <c r="H27" s="2221">
        <v>124128</v>
      </c>
      <c r="I27" s="2221">
        <v>121650</v>
      </c>
      <c r="J27" s="2221">
        <v>2478</v>
      </c>
      <c r="K27" s="2221">
        <v>142</v>
      </c>
      <c r="L27" s="2221">
        <v>6574</v>
      </c>
      <c r="M27" s="2221">
        <v>50</v>
      </c>
      <c r="N27" s="2221">
        <v>58</v>
      </c>
      <c r="O27" s="2221">
        <v>13</v>
      </c>
      <c r="P27" s="2221" t="s">
        <v>21</v>
      </c>
      <c r="Q27" s="2221">
        <v>45</v>
      </c>
      <c r="R27" s="2221">
        <v>37</v>
      </c>
      <c r="S27" s="2221">
        <v>8</v>
      </c>
      <c r="T27" s="2221" t="s">
        <v>21</v>
      </c>
      <c r="U27" s="2221">
        <v>216</v>
      </c>
      <c r="V27" s="628" t="s">
        <v>29</v>
      </c>
      <c r="W27" s="630" t="s">
        <v>26</v>
      </c>
      <c r="X27" s="88" t="s">
        <v>26</v>
      </c>
      <c r="Y27" s="89" t="s">
        <v>26</v>
      </c>
      <c r="Z27" s="132" t="s">
        <v>167</v>
      </c>
      <c r="AA27" s="2221">
        <v>2068</v>
      </c>
      <c r="AB27" s="2221">
        <v>1674</v>
      </c>
      <c r="AC27" s="2221" t="s">
        <v>21</v>
      </c>
      <c r="AD27" s="2221">
        <v>107</v>
      </c>
      <c r="AE27" s="2221">
        <v>1567</v>
      </c>
      <c r="AF27" s="2221">
        <v>1442</v>
      </c>
      <c r="AG27" s="2221">
        <v>125</v>
      </c>
      <c r="AH27" s="2221">
        <v>141</v>
      </c>
      <c r="AI27" s="2221">
        <v>1310</v>
      </c>
      <c r="AJ27" s="2221">
        <v>936</v>
      </c>
      <c r="AK27" s="2221">
        <v>987</v>
      </c>
      <c r="AL27" s="2221" t="s">
        <v>21</v>
      </c>
      <c r="AM27" s="2221" t="s">
        <v>21</v>
      </c>
      <c r="AN27" s="2221">
        <v>987</v>
      </c>
      <c r="AO27" s="2221">
        <v>987</v>
      </c>
      <c r="AP27" s="2221" t="s">
        <v>21</v>
      </c>
      <c r="AQ27" s="2221" t="s">
        <v>21</v>
      </c>
      <c r="AR27" s="2221">
        <v>143</v>
      </c>
      <c r="AS27" s="628" t="s">
        <v>29</v>
      </c>
      <c r="AT27" s="630" t="s">
        <v>26</v>
      </c>
      <c r="AU27" s="88" t="s">
        <v>26</v>
      </c>
      <c r="AV27" s="89" t="s">
        <v>26</v>
      </c>
      <c r="AW27" s="132" t="s">
        <v>167</v>
      </c>
      <c r="AX27" s="2221">
        <v>16249</v>
      </c>
      <c r="AY27" s="2221">
        <v>16247</v>
      </c>
      <c r="AZ27" s="2221">
        <v>64</v>
      </c>
      <c r="BA27" s="2221">
        <v>2211</v>
      </c>
      <c r="BB27" s="2221">
        <v>13972</v>
      </c>
      <c r="BC27" s="2221">
        <v>13972</v>
      </c>
      <c r="BD27" s="2221" t="s">
        <v>21</v>
      </c>
      <c r="BE27" s="2221" t="s">
        <v>21</v>
      </c>
      <c r="BF27" s="2221">
        <v>29</v>
      </c>
      <c r="BG27" s="2221" t="s">
        <v>21</v>
      </c>
      <c r="BH27" s="2221" t="s">
        <v>21</v>
      </c>
      <c r="BI27" s="2221" t="s">
        <v>21</v>
      </c>
      <c r="BJ27" s="2221" t="s">
        <v>21</v>
      </c>
      <c r="BK27" s="2221" t="s">
        <v>21</v>
      </c>
      <c r="BL27" s="2221" t="s">
        <v>21</v>
      </c>
      <c r="BM27" s="2221" t="s">
        <v>21</v>
      </c>
      <c r="BN27" s="2221" t="s">
        <v>21</v>
      </c>
      <c r="BO27" s="2221" t="s">
        <v>21</v>
      </c>
      <c r="BP27" s="628" t="s">
        <v>29</v>
      </c>
      <c r="BQ27" s="630" t="s">
        <v>26</v>
      </c>
    </row>
    <row r="28" spans="1:69" ht="7.5" customHeight="1">
      <c r="A28" s="88"/>
      <c r="B28" s="89"/>
      <c r="C28" s="134"/>
      <c r="D28" s="2221"/>
      <c r="E28" s="2221"/>
      <c r="F28" s="2221"/>
      <c r="G28" s="2221"/>
      <c r="H28" s="2221"/>
      <c r="I28" s="2221"/>
      <c r="J28" s="2221"/>
      <c r="K28" s="2221"/>
      <c r="L28" s="2221"/>
      <c r="M28" s="2221"/>
      <c r="N28" s="2221"/>
      <c r="O28" s="2221"/>
      <c r="P28" s="2221"/>
      <c r="Q28" s="2221"/>
      <c r="R28" s="2221"/>
      <c r="S28" s="2221"/>
      <c r="T28" s="2221"/>
      <c r="U28" s="2221"/>
      <c r="V28" s="631"/>
      <c r="W28" s="630"/>
      <c r="X28" s="88"/>
      <c r="Y28" s="89"/>
      <c r="Z28" s="134"/>
      <c r="AA28" s="2221"/>
      <c r="AB28" s="2221"/>
      <c r="AC28" s="2221"/>
      <c r="AD28" s="2221"/>
      <c r="AE28" s="2221"/>
      <c r="AF28" s="2221"/>
      <c r="AG28" s="2221"/>
      <c r="AH28" s="2221"/>
      <c r="AI28" s="2221"/>
      <c r="AJ28" s="2221"/>
      <c r="AK28" s="2221"/>
      <c r="AL28" s="2221"/>
      <c r="AM28" s="2221"/>
      <c r="AN28" s="2221"/>
      <c r="AO28" s="2221"/>
      <c r="AP28" s="2221"/>
      <c r="AQ28" s="2221"/>
      <c r="AR28" s="2221"/>
      <c r="AS28" s="631"/>
      <c r="AT28" s="630"/>
      <c r="AU28" s="88"/>
      <c r="AV28" s="89"/>
      <c r="AW28" s="134"/>
      <c r="AX28" s="2221"/>
      <c r="AY28" s="2221"/>
      <c r="AZ28" s="2221"/>
      <c r="BA28" s="2221"/>
      <c r="BB28" s="2221"/>
      <c r="BC28" s="2221"/>
      <c r="BD28" s="2221"/>
      <c r="BE28" s="2221"/>
      <c r="BF28" s="2221"/>
      <c r="BG28" s="2221"/>
      <c r="BH28" s="2221"/>
      <c r="BI28" s="2221"/>
      <c r="BJ28" s="2221"/>
      <c r="BK28" s="2221"/>
      <c r="BL28" s="2221"/>
      <c r="BM28" s="2221"/>
      <c r="BN28" s="2221"/>
      <c r="BO28" s="2221"/>
      <c r="BP28" s="631"/>
      <c r="BQ28" s="630"/>
    </row>
    <row r="29" spans="1:69" ht="15" customHeight="1">
      <c r="A29" s="88" t="s">
        <v>1535</v>
      </c>
      <c r="B29" s="89" t="s">
        <v>23</v>
      </c>
      <c r="C29" s="135" t="s">
        <v>168</v>
      </c>
      <c r="D29" s="2221">
        <v>43131</v>
      </c>
      <c r="E29" s="2221">
        <v>42796</v>
      </c>
      <c r="F29" s="2221">
        <v>906</v>
      </c>
      <c r="G29" s="2221">
        <v>2182</v>
      </c>
      <c r="H29" s="2221">
        <v>39708</v>
      </c>
      <c r="I29" s="2221">
        <v>38955</v>
      </c>
      <c r="J29" s="2221">
        <v>752</v>
      </c>
      <c r="K29" s="2221">
        <v>70</v>
      </c>
      <c r="L29" s="2221">
        <v>6557</v>
      </c>
      <c r="M29" s="2221">
        <v>24</v>
      </c>
      <c r="N29" s="2221">
        <v>26</v>
      </c>
      <c r="O29" s="2221">
        <v>4</v>
      </c>
      <c r="P29" s="2221" t="s">
        <v>21</v>
      </c>
      <c r="Q29" s="2221">
        <v>22</v>
      </c>
      <c r="R29" s="2221">
        <v>19</v>
      </c>
      <c r="S29" s="2221">
        <v>3</v>
      </c>
      <c r="T29" s="2221" t="s">
        <v>21</v>
      </c>
      <c r="U29" s="2221">
        <v>246</v>
      </c>
      <c r="V29" s="628" t="s">
        <v>30</v>
      </c>
      <c r="W29" s="629" t="s">
        <v>1536</v>
      </c>
      <c r="X29" s="88" t="s">
        <v>1535</v>
      </c>
      <c r="Y29" s="89" t="s">
        <v>23</v>
      </c>
      <c r="Z29" s="135" t="s">
        <v>168</v>
      </c>
      <c r="AA29" s="2221">
        <v>442</v>
      </c>
      <c r="AB29" s="2221">
        <v>363</v>
      </c>
      <c r="AC29" s="2221" t="s">
        <v>21</v>
      </c>
      <c r="AD29" s="2221">
        <v>2</v>
      </c>
      <c r="AE29" s="2221">
        <v>361</v>
      </c>
      <c r="AF29" s="2221">
        <v>302</v>
      </c>
      <c r="AG29" s="2221">
        <v>59</v>
      </c>
      <c r="AH29" s="2221">
        <v>68</v>
      </c>
      <c r="AI29" s="2221">
        <v>1016</v>
      </c>
      <c r="AJ29" s="2221">
        <v>372</v>
      </c>
      <c r="AK29" s="2221">
        <v>397</v>
      </c>
      <c r="AL29" s="2221" t="s">
        <v>21</v>
      </c>
      <c r="AM29" s="2221" t="s">
        <v>21</v>
      </c>
      <c r="AN29" s="2221">
        <v>397</v>
      </c>
      <c r="AO29" s="2221">
        <v>397</v>
      </c>
      <c r="AP29" s="2221" t="s">
        <v>21</v>
      </c>
      <c r="AQ29" s="2221" t="s">
        <v>21</v>
      </c>
      <c r="AR29" s="2221">
        <v>156</v>
      </c>
      <c r="AS29" s="628" t="s">
        <v>30</v>
      </c>
      <c r="AT29" s="629" t="s">
        <v>1536</v>
      </c>
      <c r="AU29" s="88" t="s">
        <v>1535</v>
      </c>
      <c r="AV29" s="89" t="s">
        <v>23</v>
      </c>
      <c r="AW29" s="135" t="s">
        <v>168</v>
      </c>
      <c r="AX29" s="2221">
        <v>4632</v>
      </c>
      <c r="AY29" s="2221">
        <v>4649</v>
      </c>
      <c r="AZ29" s="2221">
        <v>12</v>
      </c>
      <c r="BA29" s="2221">
        <v>567</v>
      </c>
      <c r="BB29" s="2221">
        <v>4070</v>
      </c>
      <c r="BC29" s="2221">
        <v>4070</v>
      </c>
      <c r="BD29" s="2221" t="s">
        <v>21</v>
      </c>
      <c r="BE29" s="2221" t="s">
        <v>21</v>
      </c>
      <c r="BF29" s="2221">
        <v>22</v>
      </c>
      <c r="BG29" s="2221" t="s">
        <v>21</v>
      </c>
      <c r="BH29" s="2221" t="s">
        <v>21</v>
      </c>
      <c r="BI29" s="2221" t="s">
        <v>21</v>
      </c>
      <c r="BJ29" s="2221" t="s">
        <v>21</v>
      </c>
      <c r="BK29" s="2221" t="s">
        <v>21</v>
      </c>
      <c r="BL29" s="2221" t="s">
        <v>21</v>
      </c>
      <c r="BM29" s="2221" t="s">
        <v>21</v>
      </c>
      <c r="BN29" s="2221" t="s">
        <v>21</v>
      </c>
      <c r="BO29" s="2221" t="s">
        <v>21</v>
      </c>
      <c r="BP29" s="628" t="s">
        <v>30</v>
      </c>
      <c r="BQ29" s="629" t="s">
        <v>1536</v>
      </c>
    </row>
    <row r="30" spans="1:69" ht="15" customHeight="1">
      <c r="A30" s="88" t="s">
        <v>26</v>
      </c>
      <c r="B30" s="89" t="s">
        <v>26</v>
      </c>
      <c r="C30" s="135" t="s">
        <v>169</v>
      </c>
      <c r="D30" s="2221">
        <v>40126</v>
      </c>
      <c r="E30" s="2221">
        <v>40691</v>
      </c>
      <c r="F30" s="2221">
        <v>909</v>
      </c>
      <c r="G30" s="2221">
        <v>1748</v>
      </c>
      <c r="H30" s="2221">
        <v>38034</v>
      </c>
      <c r="I30" s="2221">
        <v>37313</v>
      </c>
      <c r="J30" s="2221">
        <v>721</v>
      </c>
      <c r="K30" s="2221">
        <v>70</v>
      </c>
      <c r="L30" s="2221">
        <v>5922</v>
      </c>
      <c r="M30" s="2221">
        <v>39</v>
      </c>
      <c r="N30" s="2221">
        <v>35</v>
      </c>
      <c r="O30" s="2221">
        <v>4</v>
      </c>
      <c r="P30" s="2221" t="s">
        <v>21</v>
      </c>
      <c r="Q30" s="2221">
        <v>31</v>
      </c>
      <c r="R30" s="2221">
        <v>26</v>
      </c>
      <c r="S30" s="2221">
        <v>5</v>
      </c>
      <c r="T30" s="2221" t="s">
        <v>21</v>
      </c>
      <c r="U30" s="2221">
        <v>250</v>
      </c>
      <c r="V30" s="631" t="s">
        <v>31</v>
      </c>
      <c r="W30" s="630" t="s">
        <v>26</v>
      </c>
      <c r="X30" s="88" t="s">
        <v>26</v>
      </c>
      <c r="Y30" s="89" t="s">
        <v>26</v>
      </c>
      <c r="Z30" s="135" t="s">
        <v>169</v>
      </c>
      <c r="AA30" s="2221">
        <v>923</v>
      </c>
      <c r="AB30" s="2221">
        <v>802</v>
      </c>
      <c r="AC30" s="2221" t="s">
        <v>21</v>
      </c>
      <c r="AD30" s="2221">
        <v>4</v>
      </c>
      <c r="AE30" s="2221">
        <v>798</v>
      </c>
      <c r="AF30" s="2221">
        <v>742</v>
      </c>
      <c r="AG30" s="2221">
        <v>56</v>
      </c>
      <c r="AH30" s="2221">
        <v>68</v>
      </c>
      <c r="AI30" s="2221">
        <v>1069</v>
      </c>
      <c r="AJ30" s="2221">
        <v>390</v>
      </c>
      <c r="AK30" s="2221">
        <v>442</v>
      </c>
      <c r="AL30" s="2221" t="s">
        <v>21</v>
      </c>
      <c r="AM30" s="2221" t="s">
        <v>21</v>
      </c>
      <c r="AN30" s="2221">
        <v>442</v>
      </c>
      <c r="AO30" s="2221">
        <v>442</v>
      </c>
      <c r="AP30" s="2221" t="s">
        <v>21</v>
      </c>
      <c r="AQ30" s="2221" t="s">
        <v>21</v>
      </c>
      <c r="AR30" s="2221">
        <v>104</v>
      </c>
      <c r="AS30" s="631" t="s">
        <v>31</v>
      </c>
      <c r="AT30" s="630" t="s">
        <v>26</v>
      </c>
      <c r="AU30" s="88" t="s">
        <v>26</v>
      </c>
      <c r="AV30" s="89" t="s">
        <v>26</v>
      </c>
      <c r="AW30" s="135" t="s">
        <v>169</v>
      </c>
      <c r="AX30" s="2221">
        <v>4319</v>
      </c>
      <c r="AY30" s="2221">
        <v>4313</v>
      </c>
      <c r="AZ30" s="2221">
        <v>12</v>
      </c>
      <c r="BA30" s="2221">
        <v>445</v>
      </c>
      <c r="BB30" s="2221">
        <v>3856</v>
      </c>
      <c r="BC30" s="2221">
        <v>3856</v>
      </c>
      <c r="BD30" s="2221" t="s">
        <v>21</v>
      </c>
      <c r="BE30" s="2221" t="s">
        <v>21</v>
      </c>
      <c r="BF30" s="2221">
        <v>28</v>
      </c>
      <c r="BG30" s="2221" t="s">
        <v>21</v>
      </c>
      <c r="BH30" s="2221" t="s">
        <v>21</v>
      </c>
      <c r="BI30" s="2221" t="s">
        <v>21</v>
      </c>
      <c r="BJ30" s="2221" t="s">
        <v>21</v>
      </c>
      <c r="BK30" s="2221" t="s">
        <v>21</v>
      </c>
      <c r="BL30" s="2221" t="s">
        <v>21</v>
      </c>
      <c r="BM30" s="2221" t="s">
        <v>21</v>
      </c>
      <c r="BN30" s="2221" t="s">
        <v>21</v>
      </c>
      <c r="BO30" s="2221" t="s">
        <v>21</v>
      </c>
      <c r="BP30" s="631" t="s">
        <v>31</v>
      </c>
      <c r="BQ30" s="630" t="s">
        <v>26</v>
      </c>
    </row>
    <row r="31" spans="1:69" ht="15" customHeight="1">
      <c r="A31" s="88" t="s">
        <v>26</v>
      </c>
      <c r="B31" s="89" t="s">
        <v>26</v>
      </c>
      <c r="C31" s="135" t="s">
        <v>170</v>
      </c>
      <c r="D31" s="2221">
        <v>44898</v>
      </c>
      <c r="E31" s="2221">
        <v>44045</v>
      </c>
      <c r="F31" s="2221">
        <v>826</v>
      </c>
      <c r="G31" s="2221">
        <v>1894</v>
      </c>
      <c r="H31" s="2221">
        <v>41326</v>
      </c>
      <c r="I31" s="2221">
        <v>40476</v>
      </c>
      <c r="J31" s="2221">
        <v>850</v>
      </c>
      <c r="K31" s="2221">
        <v>58</v>
      </c>
      <c r="L31" s="2221">
        <v>6719</v>
      </c>
      <c r="M31" s="2221">
        <v>31</v>
      </c>
      <c r="N31" s="2221">
        <v>42</v>
      </c>
      <c r="O31" s="2221">
        <v>5</v>
      </c>
      <c r="P31" s="2221" t="s">
        <v>21</v>
      </c>
      <c r="Q31" s="2221">
        <v>37</v>
      </c>
      <c r="R31" s="2221">
        <v>32</v>
      </c>
      <c r="S31" s="2221">
        <v>5</v>
      </c>
      <c r="T31" s="2221" t="s">
        <v>21</v>
      </c>
      <c r="U31" s="2221">
        <v>239</v>
      </c>
      <c r="V31" s="631" t="s">
        <v>32</v>
      </c>
      <c r="W31" s="630" t="s">
        <v>26</v>
      </c>
      <c r="X31" s="88" t="s">
        <v>26</v>
      </c>
      <c r="Y31" s="89" t="s">
        <v>26</v>
      </c>
      <c r="Z31" s="135" t="s">
        <v>170</v>
      </c>
      <c r="AA31" s="2221">
        <v>1023</v>
      </c>
      <c r="AB31" s="2221">
        <v>990</v>
      </c>
      <c r="AC31" s="2221" t="s">
        <v>21</v>
      </c>
      <c r="AD31" s="2221" t="s">
        <v>21</v>
      </c>
      <c r="AE31" s="2221">
        <v>990</v>
      </c>
      <c r="AF31" s="2221">
        <v>940</v>
      </c>
      <c r="AG31" s="2221">
        <v>50</v>
      </c>
      <c r="AH31" s="2221">
        <v>57</v>
      </c>
      <c r="AI31" s="2221">
        <v>1045</v>
      </c>
      <c r="AJ31" s="2221">
        <v>498</v>
      </c>
      <c r="AK31" s="2221">
        <v>441</v>
      </c>
      <c r="AL31" s="2221" t="s">
        <v>21</v>
      </c>
      <c r="AM31" s="2221" t="s">
        <v>21</v>
      </c>
      <c r="AN31" s="2221">
        <v>441</v>
      </c>
      <c r="AO31" s="2221">
        <v>441</v>
      </c>
      <c r="AP31" s="2221" t="s">
        <v>21</v>
      </c>
      <c r="AQ31" s="2221" t="s">
        <v>21</v>
      </c>
      <c r="AR31" s="2221">
        <v>161</v>
      </c>
      <c r="AS31" s="631" t="s">
        <v>32</v>
      </c>
      <c r="AT31" s="630" t="s">
        <v>26</v>
      </c>
      <c r="AU31" s="88" t="s">
        <v>26</v>
      </c>
      <c r="AV31" s="89" t="s">
        <v>26</v>
      </c>
      <c r="AW31" s="135" t="s">
        <v>170</v>
      </c>
      <c r="AX31" s="2221">
        <v>5049</v>
      </c>
      <c r="AY31" s="2221">
        <v>5053</v>
      </c>
      <c r="AZ31" s="2221">
        <v>12</v>
      </c>
      <c r="BA31" s="2221">
        <v>513</v>
      </c>
      <c r="BB31" s="2221">
        <v>4528</v>
      </c>
      <c r="BC31" s="2221">
        <v>4528</v>
      </c>
      <c r="BD31" s="2221" t="s">
        <v>21</v>
      </c>
      <c r="BE31" s="2221" t="s">
        <v>21</v>
      </c>
      <c r="BF31" s="2221">
        <v>24</v>
      </c>
      <c r="BG31" s="2221" t="s">
        <v>21</v>
      </c>
      <c r="BH31" s="2221" t="s">
        <v>21</v>
      </c>
      <c r="BI31" s="2221" t="s">
        <v>21</v>
      </c>
      <c r="BJ31" s="2221" t="s">
        <v>21</v>
      </c>
      <c r="BK31" s="2221" t="s">
        <v>21</v>
      </c>
      <c r="BL31" s="2221" t="s">
        <v>21</v>
      </c>
      <c r="BM31" s="2221" t="s">
        <v>21</v>
      </c>
      <c r="BN31" s="2221" t="s">
        <v>21</v>
      </c>
      <c r="BO31" s="2221" t="s">
        <v>21</v>
      </c>
      <c r="BP31" s="631" t="s">
        <v>32</v>
      </c>
      <c r="BQ31" s="630" t="s">
        <v>26</v>
      </c>
    </row>
    <row r="32" spans="1:69" ht="15" customHeight="1">
      <c r="A32" s="88" t="s">
        <v>26</v>
      </c>
      <c r="B32" s="89" t="s">
        <v>26</v>
      </c>
      <c r="C32" s="135" t="s">
        <v>171</v>
      </c>
      <c r="D32" s="2221">
        <v>42800</v>
      </c>
      <c r="E32" s="2221">
        <v>42308</v>
      </c>
      <c r="F32" s="2221">
        <v>809</v>
      </c>
      <c r="G32" s="2221">
        <v>1883</v>
      </c>
      <c r="H32" s="2221">
        <v>39617</v>
      </c>
      <c r="I32" s="2221">
        <v>38739</v>
      </c>
      <c r="J32" s="2221">
        <v>879</v>
      </c>
      <c r="K32" s="2221">
        <v>39</v>
      </c>
      <c r="L32" s="2221">
        <v>7169</v>
      </c>
      <c r="M32" s="2221">
        <v>10</v>
      </c>
      <c r="N32" s="2221">
        <v>29</v>
      </c>
      <c r="O32" s="2221">
        <v>4</v>
      </c>
      <c r="P32" s="2221" t="s">
        <v>21</v>
      </c>
      <c r="Q32" s="2221">
        <v>25</v>
      </c>
      <c r="R32" s="2221">
        <v>25</v>
      </c>
      <c r="S32" s="2221" t="s">
        <v>21</v>
      </c>
      <c r="T32" s="2221" t="s">
        <v>21</v>
      </c>
      <c r="U32" s="2221">
        <v>220</v>
      </c>
      <c r="V32" s="631" t="s">
        <v>33</v>
      </c>
      <c r="W32" s="630" t="s">
        <v>26</v>
      </c>
      <c r="X32" s="88" t="s">
        <v>26</v>
      </c>
      <c r="Y32" s="89" t="s">
        <v>26</v>
      </c>
      <c r="Z32" s="135" t="s">
        <v>171</v>
      </c>
      <c r="AA32" s="2221">
        <v>1108</v>
      </c>
      <c r="AB32" s="2221">
        <v>996</v>
      </c>
      <c r="AC32" s="2221" t="s">
        <v>21</v>
      </c>
      <c r="AD32" s="2221">
        <v>3</v>
      </c>
      <c r="AE32" s="2221">
        <v>993</v>
      </c>
      <c r="AF32" s="2221">
        <v>957</v>
      </c>
      <c r="AG32" s="2221">
        <v>36</v>
      </c>
      <c r="AH32" s="2221">
        <v>39</v>
      </c>
      <c r="AI32" s="2221">
        <v>1117</v>
      </c>
      <c r="AJ32" s="2221">
        <v>462</v>
      </c>
      <c r="AK32" s="2221">
        <v>438</v>
      </c>
      <c r="AL32" s="2221" t="s">
        <v>21</v>
      </c>
      <c r="AM32" s="2221" t="s">
        <v>21</v>
      </c>
      <c r="AN32" s="2221">
        <v>438</v>
      </c>
      <c r="AO32" s="2221">
        <v>438</v>
      </c>
      <c r="AP32" s="2221" t="s">
        <v>21</v>
      </c>
      <c r="AQ32" s="2221" t="s">
        <v>21</v>
      </c>
      <c r="AR32" s="2221">
        <v>185</v>
      </c>
      <c r="AS32" s="631" t="s">
        <v>33</v>
      </c>
      <c r="AT32" s="630" t="s">
        <v>26</v>
      </c>
      <c r="AU32" s="88" t="s">
        <v>26</v>
      </c>
      <c r="AV32" s="89" t="s">
        <v>26</v>
      </c>
      <c r="AW32" s="135" t="s">
        <v>171</v>
      </c>
      <c r="AX32" s="2221">
        <v>4758</v>
      </c>
      <c r="AY32" s="2221">
        <v>4760</v>
      </c>
      <c r="AZ32" s="2221">
        <v>11</v>
      </c>
      <c r="BA32" s="2221">
        <v>475</v>
      </c>
      <c r="BB32" s="2221">
        <v>4274</v>
      </c>
      <c r="BC32" s="2221">
        <v>4274</v>
      </c>
      <c r="BD32" s="2221" t="s">
        <v>21</v>
      </c>
      <c r="BE32" s="2221" t="s">
        <v>21</v>
      </c>
      <c r="BF32" s="2221">
        <v>21</v>
      </c>
      <c r="BG32" s="2221" t="s">
        <v>21</v>
      </c>
      <c r="BH32" s="2221" t="s">
        <v>21</v>
      </c>
      <c r="BI32" s="2221" t="s">
        <v>21</v>
      </c>
      <c r="BJ32" s="2221" t="s">
        <v>21</v>
      </c>
      <c r="BK32" s="2221" t="s">
        <v>21</v>
      </c>
      <c r="BL32" s="2221" t="s">
        <v>21</v>
      </c>
      <c r="BM32" s="2221" t="s">
        <v>21</v>
      </c>
      <c r="BN32" s="2221" t="s">
        <v>21</v>
      </c>
      <c r="BO32" s="2221" t="s">
        <v>21</v>
      </c>
      <c r="BP32" s="631" t="s">
        <v>33</v>
      </c>
      <c r="BQ32" s="630" t="s">
        <v>26</v>
      </c>
    </row>
    <row r="33" spans="1:69" ht="15" customHeight="1">
      <c r="A33" s="88" t="s">
        <v>26</v>
      </c>
      <c r="B33" s="89" t="s">
        <v>26</v>
      </c>
      <c r="C33" s="135" t="s">
        <v>172</v>
      </c>
      <c r="D33" s="2221">
        <v>43414</v>
      </c>
      <c r="E33" s="2221">
        <v>44122</v>
      </c>
      <c r="F33" s="2221">
        <v>764</v>
      </c>
      <c r="G33" s="2221">
        <v>2387</v>
      </c>
      <c r="H33" s="2221">
        <v>40971</v>
      </c>
      <c r="I33" s="2221">
        <v>40018</v>
      </c>
      <c r="J33" s="2221">
        <v>953</v>
      </c>
      <c r="K33" s="2221">
        <v>18</v>
      </c>
      <c r="L33" s="2221">
        <v>6443</v>
      </c>
      <c r="M33" s="2221">
        <v>6</v>
      </c>
      <c r="N33" s="2221">
        <v>6</v>
      </c>
      <c r="O33" s="2221">
        <v>4</v>
      </c>
      <c r="P33" s="2221" t="s">
        <v>21</v>
      </c>
      <c r="Q33" s="2221">
        <v>2</v>
      </c>
      <c r="R33" s="2221">
        <v>2</v>
      </c>
      <c r="S33" s="2221" t="s">
        <v>21</v>
      </c>
      <c r="T33" s="2221" t="s">
        <v>21</v>
      </c>
      <c r="U33" s="2221">
        <v>220</v>
      </c>
      <c r="V33" s="631" t="s">
        <v>34</v>
      </c>
      <c r="W33" s="630" t="s">
        <v>26</v>
      </c>
      <c r="X33" s="88" t="s">
        <v>26</v>
      </c>
      <c r="Y33" s="89" t="s">
        <v>26</v>
      </c>
      <c r="Z33" s="135" t="s">
        <v>172</v>
      </c>
      <c r="AA33" s="2221">
        <v>788</v>
      </c>
      <c r="AB33" s="2221">
        <v>845</v>
      </c>
      <c r="AC33" s="2221" t="s">
        <v>21</v>
      </c>
      <c r="AD33" s="2221">
        <v>3</v>
      </c>
      <c r="AE33" s="2221">
        <v>842</v>
      </c>
      <c r="AF33" s="2221">
        <v>821</v>
      </c>
      <c r="AG33" s="2221">
        <v>21</v>
      </c>
      <c r="AH33" s="2221">
        <v>18</v>
      </c>
      <c r="AI33" s="2221">
        <v>1042</v>
      </c>
      <c r="AJ33" s="2221">
        <v>462</v>
      </c>
      <c r="AK33" s="2221">
        <v>463</v>
      </c>
      <c r="AL33" s="2221" t="s">
        <v>21</v>
      </c>
      <c r="AM33" s="2221" t="s">
        <v>21</v>
      </c>
      <c r="AN33" s="2221">
        <v>463</v>
      </c>
      <c r="AO33" s="2221">
        <v>463</v>
      </c>
      <c r="AP33" s="2221" t="s">
        <v>21</v>
      </c>
      <c r="AQ33" s="2221" t="s">
        <v>21</v>
      </c>
      <c r="AR33" s="2221">
        <v>184</v>
      </c>
      <c r="AS33" s="631" t="s">
        <v>34</v>
      </c>
      <c r="AT33" s="630" t="s">
        <v>26</v>
      </c>
      <c r="AU33" s="88" t="s">
        <v>26</v>
      </c>
      <c r="AV33" s="89" t="s">
        <v>26</v>
      </c>
      <c r="AW33" s="135" t="s">
        <v>172</v>
      </c>
      <c r="AX33" s="2221">
        <v>4953</v>
      </c>
      <c r="AY33" s="2221">
        <v>4945</v>
      </c>
      <c r="AZ33" s="2221">
        <v>12</v>
      </c>
      <c r="BA33" s="2221">
        <v>741</v>
      </c>
      <c r="BB33" s="2221">
        <v>4192</v>
      </c>
      <c r="BC33" s="2221">
        <v>4192</v>
      </c>
      <c r="BD33" s="2221" t="s">
        <v>21</v>
      </c>
      <c r="BE33" s="2221" t="s">
        <v>21</v>
      </c>
      <c r="BF33" s="2221">
        <v>29</v>
      </c>
      <c r="BG33" s="2221" t="s">
        <v>21</v>
      </c>
      <c r="BH33" s="2221" t="s">
        <v>21</v>
      </c>
      <c r="BI33" s="2221" t="s">
        <v>21</v>
      </c>
      <c r="BJ33" s="2221" t="s">
        <v>21</v>
      </c>
      <c r="BK33" s="2221" t="s">
        <v>21</v>
      </c>
      <c r="BL33" s="2221" t="s">
        <v>21</v>
      </c>
      <c r="BM33" s="2221" t="s">
        <v>21</v>
      </c>
      <c r="BN33" s="2221" t="s">
        <v>21</v>
      </c>
      <c r="BO33" s="2221" t="s">
        <v>21</v>
      </c>
      <c r="BP33" s="631" t="s">
        <v>34</v>
      </c>
      <c r="BQ33" s="630" t="s">
        <v>26</v>
      </c>
    </row>
    <row r="34" spans="1:69" ht="15" customHeight="1">
      <c r="A34" s="88" t="s">
        <v>26</v>
      </c>
      <c r="B34" s="89" t="s">
        <v>26</v>
      </c>
      <c r="C34" s="135" t="s">
        <v>173</v>
      </c>
      <c r="D34" s="2221">
        <v>45301</v>
      </c>
      <c r="E34" s="2221">
        <v>44497</v>
      </c>
      <c r="F34" s="2221">
        <v>573</v>
      </c>
      <c r="G34" s="2221">
        <v>2370</v>
      </c>
      <c r="H34" s="2221">
        <v>41554</v>
      </c>
      <c r="I34" s="2221">
        <v>40876</v>
      </c>
      <c r="J34" s="2221">
        <v>678</v>
      </c>
      <c r="K34" s="2221">
        <v>18</v>
      </c>
      <c r="L34" s="2221">
        <v>7233</v>
      </c>
      <c r="M34" s="2221">
        <v>6</v>
      </c>
      <c r="N34" s="2221">
        <v>6</v>
      </c>
      <c r="O34" s="2221">
        <v>4</v>
      </c>
      <c r="P34" s="2221" t="s">
        <v>21</v>
      </c>
      <c r="Q34" s="2221">
        <v>2</v>
      </c>
      <c r="R34" s="2221">
        <v>2</v>
      </c>
      <c r="S34" s="2221" t="s">
        <v>21</v>
      </c>
      <c r="T34" s="2221" t="s">
        <v>21</v>
      </c>
      <c r="U34" s="2221">
        <v>220</v>
      </c>
      <c r="V34" s="631" t="s">
        <v>35</v>
      </c>
      <c r="W34" s="630" t="s">
        <v>26</v>
      </c>
      <c r="X34" s="88" t="s">
        <v>26</v>
      </c>
      <c r="Y34" s="89" t="s">
        <v>26</v>
      </c>
      <c r="Z34" s="135" t="s">
        <v>173</v>
      </c>
      <c r="AA34" s="2221">
        <v>667</v>
      </c>
      <c r="AB34" s="2221">
        <v>644</v>
      </c>
      <c r="AC34" s="2221" t="s">
        <v>21</v>
      </c>
      <c r="AD34" s="2221">
        <v>4</v>
      </c>
      <c r="AE34" s="2221">
        <v>640</v>
      </c>
      <c r="AF34" s="2221">
        <v>620</v>
      </c>
      <c r="AG34" s="2221">
        <v>20</v>
      </c>
      <c r="AH34" s="2221">
        <v>18</v>
      </c>
      <c r="AI34" s="2221">
        <v>1047</v>
      </c>
      <c r="AJ34" s="2221">
        <v>462</v>
      </c>
      <c r="AK34" s="2221">
        <v>431</v>
      </c>
      <c r="AL34" s="2221" t="s">
        <v>21</v>
      </c>
      <c r="AM34" s="2221" t="s">
        <v>21</v>
      </c>
      <c r="AN34" s="2221">
        <v>431</v>
      </c>
      <c r="AO34" s="2221">
        <v>431</v>
      </c>
      <c r="AP34" s="2221" t="s">
        <v>21</v>
      </c>
      <c r="AQ34" s="2221" t="s">
        <v>21</v>
      </c>
      <c r="AR34" s="2221">
        <v>215</v>
      </c>
      <c r="AS34" s="631" t="s">
        <v>35</v>
      </c>
      <c r="AT34" s="630" t="s">
        <v>26</v>
      </c>
      <c r="AU34" s="88" t="s">
        <v>26</v>
      </c>
      <c r="AV34" s="89" t="s">
        <v>26</v>
      </c>
      <c r="AW34" s="135" t="s">
        <v>173</v>
      </c>
      <c r="AX34" s="2221">
        <v>5386</v>
      </c>
      <c r="AY34" s="2221">
        <v>5393</v>
      </c>
      <c r="AZ34" s="2221">
        <v>11</v>
      </c>
      <c r="BA34" s="2221">
        <v>763</v>
      </c>
      <c r="BB34" s="2221">
        <v>4619</v>
      </c>
      <c r="BC34" s="2221">
        <v>4619</v>
      </c>
      <c r="BD34" s="2221" t="s">
        <v>21</v>
      </c>
      <c r="BE34" s="2221" t="s">
        <v>21</v>
      </c>
      <c r="BF34" s="2221">
        <v>21</v>
      </c>
      <c r="BG34" s="2221" t="s">
        <v>21</v>
      </c>
      <c r="BH34" s="2221" t="s">
        <v>21</v>
      </c>
      <c r="BI34" s="2221" t="s">
        <v>21</v>
      </c>
      <c r="BJ34" s="2221" t="s">
        <v>21</v>
      </c>
      <c r="BK34" s="2221" t="s">
        <v>21</v>
      </c>
      <c r="BL34" s="2221" t="s">
        <v>21</v>
      </c>
      <c r="BM34" s="2221" t="s">
        <v>21</v>
      </c>
      <c r="BN34" s="2221" t="s">
        <v>21</v>
      </c>
      <c r="BO34" s="2221" t="s">
        <v>21</v>
      </c>
      <c r="BP34" s="631" t="s">
        <v>35</v>
      </c>
      <c r="BQ34" s="630" t="s">
        <v>26</v>
      </c>
    </row>
    <row r="35" spans="1:69" ht="15" customHeight="1">
      <c r="A35" s="88" t="s">
        <v>26</v>
      </c>
      <c r="B35" s="89" t="s">
        <v>26</v>
      </c>
      <c r="C35" s="135" t="s">
        <v>174</v>
      </c>
      <c r="D35" s="2221">
        <v>42753</v>
      </c>
      <c r="E35" s="2221">
        <v>44396</v>
      </c>
      <c r="F35" s="2221">
        <v>530</v>
      </c>
      <c r="G35" s="2221">
        <v>2362</v>
      </c>
      <c r="H35" s="2221">
        <v>41505</v>
      </c>
      <c r="I35" s="2221">
        <v>40704</v>
      </c>
      <c r="J35" s="2221">
        <v>801</v>
      </c>
      <c r="K35" s="2221">
        <v>19</v>
      </c>
      <c r="L35" s="2221">
        <v>5572</v>
      </c>
      <c r="M35" s="2221">
        <v>12</v>
      </c>
      <c r="N35" s="2221">
        <v>5</v>
      </c>
      <c r="O35" s="2221">
        <v>3</v>
      </c>
      <c r="P35" s="2221" t="s">
        <v>21</v>
      </c>
      <c r="Q35" s="2221">
        <v>2</v>
      </c>
      <c r="R35" s="2221">
        <v>2</v>
      </c>
      <c r="S35" s="2221" t="s">
        <v>21</v>
      </c>
      <c r="T35" s="2221" t="s">
        <v>21</v>
      </c>
      <c r="U35" s="2221">
        <v>227</v>
      </c>
      <c r="V35" s="631" t="s">
        <v>36</v>
      </c>
      <c r="W35" s="630" t="s">
        <v>26</v>
      </c>
      <c r="X35" s="88" t="s">
        <v>26</v>
      </c>
      <c r="Y35" s="89" t="s">
        <v>26</v>
      </c>
      <c r="Z35" s="135" t="s">
        <v>174</v>
      </c>
      <c r="AA35" s="2221">
        <v>574</v>
      </c>
      <c r="AB35" s="2221">
        <v>578</v>
      </c>
      <c r="AC35" s="2221" t="s">
        <v>21</v>
      </c>
      <c r="AD35" s="2221">
        <v>22</v>
      </c>
      <c r="AE35" s="2221">
        <v>556</v>
      </c>
      <c r="AF35" s="2221">
        <v>536</v>
      </c>
      <c r="AG35" s="2221">
        <v>20</v>
      </c>
      <c r="AH35" s="2221">
        <v>19</v>
      </c>
      <c r="AI35" s="2221">
        <v>1024</v>
      </c>
      <c r="AJ35" s="2221">
        <v>408</v>
      </c>
      <c r="AK35" s="2221">
        <v>411</v>
      </c>
      <c r="AL35" s="2221" t="s">
        <v>21</v>
      </c>
      <c r="AM35" s="2221" t="s">
        <v>21</v>
      </c>
      <c r="AN35" s="2221">
        <v>411</v>
      </c>
      <c r="AO35" s="2221">
        <v>411</v>
      </c>
      <c r="AP35" s="2221" t="s">
        <v>21</v>
      </c>
      <c r="AQ35" s="2221" t="s">
        <v>21</v>
      </c>
      <c r="AR35" s="2221">
        <v>213</v>
      </c>
      <c r="AS35" s="631" t="s">
        <v>36</v>
      </c>
      <c r="AT35" s="630" t="s">
        <v>26</v>
      </c>
      <c r="AU35" s="88" t="s">
        <v>26</v>
      </c>
      <c r="AV35" s="89" t="s">
        <v>26</v>
      </c>
      <c r="AW35" s="135" t="s">
        <v>174</v>
      </c>
      <c r="AX35" s="2221">
        <v>5413</v>
      </c>
      <c r="AY35" s="2221">
        <v>5407</v>
      </c>
      <c r="AZ35" s="2221">
        <v>11</v>
      </c>
      <c r="BA35" s="2221">
        <v>718</v>
      </c>
      <c r="BB35" s="2221">
        <v>4678</v>
      </c>
      <c r="BC35" s="2221">
        <v>4678</v>
      </c>
      <c r="BD35" s="2221" t="s">
        <v>21</v>
      </c>
      <c r="BE35" s="2221" t="s">
        <v>21</v>
      </c>
      <c r="BF35" s="2221">
        <v>28</v>
      </c>
      <c r="BG35" s="2221" t="s">
        <v>21</v>
      </c>
      <c r="BH35" s="2221" t="s">
        <v>21</v>
      </c>
      <c r="BI35" s="2221" t="s">
        <v>21</v>
      </c>
      <c r="BJ35" s="2221" t="s">
        <v>21</v>
      </c>
      <c r="BK35" s="2221" t="s">
        <v>21</v>
      </c>
      <c r="BL35" s="2221" t="s">
        <v>21</v>
      </c>
      <c r="BM35" s="2221" t="s">
        <v>21</v>
      </c>
      <c r="BN35" s="2221" t="s">
        <v>21</v>
      </c>
      <c r="BO35" s="2221" t="s">
        <v>21</v>
      </c>
      <c r="BP35" s="631" t="s">
        <v>36</v>
      </c>
      <c r="BQ35" s="630" t="s">
        <v>26</v>
      </c>
    </row>
    <row r="36" spans="1:69" ht="15" customHeight="1">
      <c r="A36" s="88" t="s">
        <v>26</v>
      </c>
      <c r="B36" s="89" t="s">
        <v>26</v>
      </c>
      <c r="C36" s="135" t="s">
        <v>175</v>
      </c>
      <c r="D36" s="2221">
        <v>45035</v>
      </c>
      <c r="E36" s="2221">
        <v>44768</v>
      </c>
      <c r="F36" s="2221">
        <v>612</v>
      </c>
      <c r="G36" s="2221">
        <v>2496</v>
      </c>
      <c r="H36" s="2221">
        <v>41660</v>
      </c>
      <c r="I36" s="2221">
        <v>40801</v>
      </c>
      <c r="J36" s="2221">
        <v>859</v>
      </c>
      <c r="K36" s="2221">
        <v>17</v>
      </c>
      <c r="L36" s="2221">
        <v>5799</v>
      </c>
      <c r="M36" s="2221">
        <v>6</v>
      </c>
      <c r="N36" s="2221">
        <v>6</v>
      </c>
      <c r="O36" s="2221">
        <v>4</v>
      </c>
      <c r="P36" s="2221" t="s">
        <v>21</v>
      </c>
      <c r="Q36" s="2221">
        <v>2</v>
      </c>
      <c r="R36" s="2221">
        <v>2</v>
      </c>
      <c r="S36" s="2221" t="s">
        <v>21</v>
      </c>
      <c r="T36" s="2221" t="s">
        <v>21</v>
      </c>
      <c r="U36" s="2221">
        <v>227</v>
      </c>
      <c r="V36" s="631" t="s">
        <v>37</v>
      </c>
      <c r="W36" s="630" t="s">
        <v>26</v>
      </c>
      <c r="X36" s="88" t="s">
        <v>26</v>
      </c>
      <c r="Y36" s="89" t="s">
        <v>26</v>
      </c>
      <c r="Z36" s="135" t="s">
        <v>175</v>
      </c>
      <c r="AA36" s="2221">
        <v>490</v>
      </c>
      <c r="AB36" s="2221">
        <v>463</v>
      </c>
      <c r="AC36" s="2221" t="s">
        <v>21</v>
      </c>
      <c r="AD36" s="2221" t="s">
        <v>21</v>
      </c>
      <c r="AE36" s="2221">
        <v>463</v>
      </c>
      <c r="AF36" s="2221">
        <v>443</v>
      </c>
      <c r="AG36" s="2221">
        <v>20</v>
      </c>
      <c r="AH36" s="2221">
        <v>17</v>
      </c>
      <c r="AI36" s="2221">
        <v>1013</v>
      </c>
      <c r="AJ36" s="2221">
        <v>378</v>
      </c>
      <c r="AK36" s="2221">
        <v>381</v>
      </c>
      <c r="AL36" s="2221" t="s">
        <v>21</v>
      </c>
      <c r="AM36" s="2221" t="s">
        <v>21</v>
      </c>
      <c r="AN36" s="2221">
        <v>381</v>
      </c>
      <c r="AO36" s="2221">
        <v>381</v>
      </c>
      <c r="AP36" s="2221" t="s">
        <v>21</v>
      </c>
      <c r="AQ36" s="2221" t="s">
        <v>21</v>
      </c>
      <c r="AR36" s="2221">
        <v>210</v>
      </c>
      <c r="AS36" s="631" t="s">
        <v>37</v>
      </c>
      <c r="AT36" s="630" t="s">
        <v>26</v>
      </c>
      <c r="AU36" s="88" t="s">
        <v>26</v>
      </c>
      <c r="AV36" s="89" t="s">
        <v>26</v>
      </c>
      <c r="AW36" s="135" t="s">
        <v>175</v>
      </c>
      <c r="AX36" s="2221">
        <v>5425</v>
      </c>
      <c r="AY36" s="2221">
        <v>5435</v>
      </c>
      <c r="AZ36" s="2221">
        <v>10</v>
      </c>
      <c r="BA36" s="2221">
        <v>808</v>
      </c>
      <c r="BB36" s="2221">
        <v>4617</v>
      </c>
      <c r="BC36" s="2221">
        <v>4617</v>
      </c>
      <c r="BD36" s="2221" t="s">
        <v>21</v>
      </c>
      <c r="BE36" s="2221" t="s">
        <v>21</v>
      </c>
      <c r="BF36" s="2221">
        <v>17</v>
      </c>
      <c r="BG36" s="2221" t="s">
        <v>21</v>
      </c>
      <c r="BH36" s="2221" t="s">
        <v>21</v>
      </c>
      <c r="BI36" s="2221" t="s">
        <v>21</v>
      </c>
      <c r="BJ36" s="2221" t="s">
        <v>21</v>
      </c>
      <c r="BK36" s="2221" t="s">
        <v>21</v>
      </c>
      <c r="BL36" s="2221" t="s">
        <v>21</v>
      </c>
      <c r="BM36" s="2221" t="s">
        <v>21</v>
      </c>
      <c r="BN36" s="2221" t="s">
        <v>21</v>
      </c>
      <c r="BO36" s="2221" t="s">
        <v>21</v>
      </c>
      <c r="BP36" s="631" t="s">
        <v>37</v>
      </c>
      <c r="BQ36" s="630" t="s">
        <v>26</v>
      </c>
    </row>
    <row r="37" spans="1:69" ht="15" customHeight="1">
      <c r="A37" s="88" t="s">
        <v>26</v>
      </c>
      <c r="B37" s="89" t="s">
        <v>26</v>
      </c>
      <c r="C37" s="135" t="s">
        <v>176</v>
      </c>
      <c r="D37" s="2221">
        <v>45224</v>
      </c>
      <c r="E37" s="2221">
        <v>44717</v>
      </c>
      <c r="F37" s="2221">
        <v>555</v>
      </c>
      <c r="G37" s="2221">
        <v>3221</v>
      </c>
      <c r="H37" s="2221">
        <v>40941</v>
      </c>
      <c r="I37" s="2221">
        <v>40140</v>
      </c>
      <c r="J37" s="2221">
        <v>800</v>
      </c>
      <c r="K37" s="2221">
        <v>20</v>
      </c>
      <c r="L37" s="2221">
        <v>6290</v>
      </c>
      <c r="M37" s="2221">
        <v>6</v>
      </c>
      <c r="N37" s="2221">
        <v>7</v>
      </c>
      <c r="O37" s="2221">
        <v>5</v>
      </c>
      <c r="P37" s="2221" t="s">
        <v>21</v>
      </c>
      <c r="Q37" s="2221">
        <v>2</v>
      </c>
      <c r="R37" s="2221">
        <v>2</v>
      </c>
      <c r="S37" s="2221" t="s">
        <v>21</v>
      </c>
      <c r="T37" s="2221" t="s">
        <v>21</v>
      </c>
      <c r="U37" s="2221">
        <v>226</v>
      </c>
      <c r="V37" s="631" t="s">
        <v>38</v>
      </c>
      <c r="W37" s="630" t="s">
        <v>26</v>
      </c>
      <c r="X37" s="88" t="s">
        <v>26</v>
      </c>
      <c r="Y37" s="89" t="s">
        <v>26</v>
      </c>
      <c r="Z37" s="135" t="s">
        <v>176</v>
      </c>
      <c r="AA37" s="2221">
        <v>529</v>
      </c>
      <c r="AB37" s="2221">
        <v>469</v>
      </c>
      <c r="AC37" s="2221" t="s">
        <v>21</v>
      </c>
      <c r="AD37" s="2221">
        <v>19</v>
      </c>
      <c r="AE37" s="2221">
        <v>450</v>
      </c>
      <c r="AF37" s="2221">
        <v>425</v>
      </c>
      <c r="AG37" s="2221">
        <v>25</v>
      </c>
      <c r="AH37" s="2221">
        <v>20</v>
      </c>
      <c r="AI37" s="2221">
        <v>1056</v>
      </c>
      <c r="AJ37" s="2221">
        <v>348</v>
      </c>
      <c r="AK37" s="2221">
        <v>364</v>
      </c>
      <c r="AL37" s="2221" t="s">
        <v>21</v>
      </c>
      <c r="AM37" s="2221" t="s">
        <v>21</v>
      </c>
      <c r="AN37" s="2221">
        <v>364</v>
      </c>
      <c r="AO37" s="2221">
        <v>364</v>
      </c>
      <c r="AP37" s="2221" t="s">
        <v>21</v>
      </c>
      <c r="AQ37" s="2221" t="s">
        <v>21</v>
      </c>
      <c r="AR37" s="2221">
        <v>194</v>
      </c>
      <c r="AS37" s="631" t="s">
        <v>38</v>
      </c>
      <c r="AT37" s="630" t="s">
        <v>26</v>
      </c>
      <c r="AU37" s="88" t="s">
        <v>26</v>
      </c>
      <c r="AV37" s="89" t="s">
        <v>26</v>
      </c>
      <c r="AW37" s="135" t="s">
        <v>176</v>
      </c>
      <c r="AX37" s="2221">
        <v>5584</v>
      </c>
      <c r="AY37" s="2221">
        <v>5575</v>
      </c>
      <c r="AZ37" s="2221">
        <v>11</v>
      </c>
      <c r="BA37" s="2221">
        <v>753</v>
      </c>
      <c r="BB37" s="2221">
        <v>4811</v>
      </c>
      <c r="BC37" s="2221">
        <v>4811</v>
      </c>
      <c r="BD37" s="2221" t="s">
        <v>21</v>
      </c>
      <c r="BE37" s="2221" t="s">
        <v>21</v>
      </c>
      <c r="BF37" s="2221">
        <v>27</v>
      </c>
      <c r="BG37" s="2221" t="s">
        <v>21</v>
      </c>
      <c r="BH37" s="2221" t="s">
        <v>21</v>
      </c>
      <c r="BI37" s="2221" t="s">
        <v>21</v>
      </c>
      <c r="BJ37" s="2221" t="s">
        <v>21</v>
      </c>
      <c r="BK37" s="2221" t="s">
        <v>21</v>
      </c>
      <c r="BL37" s="2221" t="s">
        <v>21</v>
      </c>
      <c r="BM37" s="2221" t="s">
        <v>21</v>
      </c>
      <c r="BN37" s="2221" t="s">
        <v>21</v>
      </c>
      <c r="BO37" s="2221" t="s">
        <v>21</v>
      </c>
      <c r="BP37" s="631" t="s">
        <v>38</v>
      </c>
      <c r="BQ37" s="630" t="s">
        <v>26</v>
      </c>
    </row>
    <row r="38" spans="1:69" ht="15" customHeight="1">
      <c r="A38" s="88" t="s">
        <v>26</v>
      </c>
      <c r="B38" s="89" t="s">
        <v>26</v>
      </c>
      <c r="C38" s="135" t="s">
        <v>177</v>
      </c>
      <c r="D38" s="2221">
        <v>46262</v>
      </c>
      <c r="E38" s="2221">
        <v>45922</v>
      </c>
      <c r="F38" s="2221">
        <v>731</v>
      </c>
      <c r="G38" s="2221">
        <v>3236</v>
      </c>
      <c r="H38" s="2221">
        <v>41956</v>
      </c>
      <c r="I38" s="2221">
        <v>41171</v>
      </c>
      <c r="J38" s="2221">
        <v>785</v>
      </c>
      <c r="K38" s="2221">
        <v>26</v>
      </c>
      <c r="L38" s="2221">
        <v>6604</v>
      </c>
      <c r="M38" s="2221">
        <v>8</v>
      </c>
      <c r="N38" s="2221">
        <v>10</v>
      </c>
      <c r="O38" s="2221">
        <v>5</v>
      </c>
      <c r="P38" s="2221" t="s">
        <v>21</v>
      </c>
      <c r="Q38" s="2221">
        <v>5</v>
      </c>
      <c r="R38" s="2221">
        <v>5</v>
      </c>
      <c r="S38" s="2221" t="s">
        <v>21</v>
      </c>
      <c r="T38" s="2221" t="s">
        <v>21</v>
      </c>
      <c r="U38" s="2221">
        <v>225</v>
      </c>
      <c r="V38" s="631" t="s">
        <v>39</v>
      </c>
      <c r="W38" s="630" t="s">
        <v>26</v>
      </c>
      <c r="X38" s="88" t="s">
        <v>26</v>
      </c>
      <c r="Y38" s="89" t="s">
        <v>26</v>
      </c>
      <c r="Z38" s="135" t="s">
        <v>177</v>
      </c>
      <c r="AA38" s="2221">
        <v>466</v>
      </c>
      <c r="AB38" s="2221">
        <v>433</v>
      </c>
      <c r="AC38" s="2221" t="s">
        <v>21</v>
      </c>
      <c r="AD38" s="2221">
        <v>4</v>
      </c>
      <c r="AE38" s="2221">
        <v>429</v>
      </c>
      <c r="AF38" s="2221">
        <v>400</v>
      </c>
      <c r="AG38" s="2221">
        <v>29</v>
      </c>
      <c r="AH38" s="2221">
        <v>26</v>
      </c>
      <c r="AI38" s="2221">
        <v>1063</v>
      </c>
      <c r="AJ38" s="2221">
        <v>360</v>
      </c>
      <c r="AK38" s="2221">
        <v>350</v>
      </c>
      <c r="AL38" s="2221" t="s">
        <v>21</v>
      </c>
      <c r="AM38" s="2221" t="s">
        <v>21</v>
      </c>
      <c r="AN38" s="2221">
        <v>350</v>
      </c>
      <c r="AO38" s="2221">
        <v>350</v>
      </c>
      <c r="AP38" s="2221" t="s">
        <v>21</v>
      </c>
      <c r="AQ38" s="2221" t="s">
        <v>21</v>
      </c>
      <c r="AR38" s="2221">
        <v>204</v>
      </c>
      <c r="AS38" s="631" t="s">
        <v>39</v>
      </c>
      <c r="AT38" s="630" t="s">
        <v>26</v>
      </c>
      <c r="AU38" s="88" t="s">
        <v>26</v>
      </c>
      <c r="AV38" s="89" t="s">
        <v>26</v>
      </c>
      <c r="AW38" s="135" t="s">
        <v>177</v>
      </c>
      <c r="AX38" s="2221">
        <v>5572</v>
      </c>
      <c r="AY38" s="2221">
        <v>5572</v>
      </c>
      <c r="AZ38" s="2221">
        <v>21</v>
      </c>
      <c r="BA38" s="2221">
        <v>760</v>
      </c>
      <c r="BB38" s="2221">
        <v>4791</v>
      </c>
      <c r="BC38" s="2221">
        <v>4791</v>
      </c>
      <c r="BD38" s="2221" t="s">
        <v>21</v>
      </c>
      <c r="BE38" s="2221" t="s">
        <v>21</v>
      </c>
      <c r="BF38" s="2221">
        <v>27</v>
      </c>
      <c r="BG38" s="2221" t="s">
        <v>21</v>
      </c>
      <c r="BH38" s="2221" t="s">
        <v>21</v>
      </c>
      <c r="BI38" s="2221" t="s">
        <v>21</v>
      </c>
      <c r="BJ38" s="2221" t="s">
        <v>21</v>
      </c>
      <c r="BK38" s="2221" t="s">
        <v>21</v>
      </c>
      <c r="BL38" s="2221" t="s">
        <v>21</v>
      </c>
      <c r="BM38" s="2221" t="s">
        <v>21</v>
      </c>
      <c r="BN38" s="2221" t="s">
        <v>21</v>
      </c>
      <c r="BO38" s="2221" t="s">
        <v>21</v>
      </c>
      <c r="BP38" s="631" t="s">
        <v>39</v>
      </c>
      <c r="BQ38" s="630" t="s">
        <v>26</v>
      </c>
    </row>
    <row r="39" spans="1:69" ht="15" customHeight="1">
      <c r="A39" s="88" t="s">
        <v>26</v>
      </c>
      <c r="B39" s="89" t="s">
        <v>26</v>
      </c>
      <c r="C39" s="135" t="s">
        <v>178</v>
      </c>
      <c r="D39" s="2221">
        <v>44340</v>
      </c>
      <c r="E39" s="2221">
        <v>44896</v>
      </c>
      <c r="F39" s="2221">
        <v>655</v>
      </c>
      <c r="G39" s="2221">
        <v>3527</v>
      </c>
      <c r="H39" s="2221">
        <v>40714</v>
      </c>
      <c r="I39" s="2221">
        <v>39845</v>
      </c>
      <c r="J39" s="2221">
        <v>868</v>
      </c>
      <c r="K39" s="2221">
        <v>52</v>
      </c>
      <c r="L39" s="2221">
        <v>5994</v>
      </c>
      <c r="M39" s="2221">
        <v>18</v>
      </c>
      <c r="N39" s="2221">
        <v>21</v>
      </c>
      <c r="O39" s="2221">
        <v>4</v>
      </c>
      <c r="P39" s="2221" t="s">
        <v>21</v>
      </c>
      <c r="Q39" s="2221">
        <v>17</v>
      </c>
      <c r="R39" s="2221">
        <v>13</v>
      </c>
      <c r="S39" s="2221">
        <v>4</v>
      </c>
      <c r="T39" s="2221" t="s">
        <v>21</v>
      </c>
      <c r="U39" s="2221">
        <v>220</v>
      </c>
      <c r="V39" s="631" t="s">
        <v>40</v>
      </c>
      <c r="W39" s="630" t="s">
        <v>26</v>
      </c>
      <c r="X39" s="88" t="s">
        <v>26</v>
      </c>
      <c r="Y39" s="89" t="s">
        <v>26</v>
      </c>
      <c r="Z39" s="135" t="s">
        <v>178</v>
      </c>
      <c r="AA39" s="2221">
        <v>492</v>
      </c>
      <c r="AB39" s="2221">
        <v>444</v>
      </c>
      <c r="AC39" s="2221" t="s">
        <v>21</v>
      </c>
      <c r="AD39" s="2221">
        <v>4</v>
      </c>
      <c r="AE39" s="2221">
        <v>440</v>
      </c>
      <c r="AF39" s="2221">
        <v>397</v>
      </c>
      <c r="AG39" s="2221">
        <v>43</v>
      </c>
      <c r="AH39" s="2221">
        <v>51</v>
      </c>
      <c r="AI39" s="2221">
        <v>1060</v>
      </c>
      <c r="AJ39" s="2221">
        <v>360</v>
      </c>
      <c r="AK39" s="2221">
        <v>353</v>
      </c>
      <c r="AL39" s="2221" t="s">
        <v>21</v>
      </c>
      <c r="AM39" s="2221" t="s">
        <v>21</v>
      </c>
      <c r="AN39" s="2221">
        <v>353</v>
      </c>
      <c r="AO39" s="2221">
        <v>353</v>
      </c>
      <c r="AP39" s="2221" t="s">
        <v>21</v>
      </c>
      <c r="AQ39" s="2221" t="s">
        <v>21</v>
      </c>
      <c r="AR39" s="2221">
        <v>211</v>
      </c>
      <c r="AS39" s="631" t="s">
        <v>40</v>
      </c>
      <c r="AT39" s="630" t="s">
        <v>26</v>
      </c>
      <c r="AU39" s="88" t="s">
        <v>26</v>
      </c>
      <c r="AV39" s="89" t="s">
        <v>26</v>
      </c>
      <c r="AW39" s="135" t="s">
        <v>178</v>
      </c>
      <c r="AX39" s="2221">
        <v>5149</v>
      </c>
      <c r="AY39" s="2221">
        <v>5152</v>
      </c>
      <c r="AZ39" s="2221">
        <v>21</v>
      </c>
      <c r="BA39" s="2221">
        <v>755</v>
      </c>
      <c r="BB39" s="2221">
        <v>4376</v>
      </c>
      <c r="BC39" s="2221">
        <v>4376</v>
      </c>
      <c r="BD39" s="2221" t="s">
        <v>21</v>
      </c>
      <c r="BE39" s="2221" t="s">
        <v>21</v>
      </c>
      <c r="BF39" s="2221">
        <v>24</v>
      </c>
      <c r="BG39" s="2221" t="s">
        <v>21</v>
      </c>
      <c r="BH39" s="2221" t="s">
        <v>21</v>
      </c>
      <c r="BI39" s="2221" t="s">
        <v>21</v>
      </c>
      <c r="BJ39" s="2221" t="s">
        <v>21</v>
      </c>
      <c r="BK39" s="2221" t="s">
        <v>21</v>
      </c>
      <c r="BL39" s="2221" t="s">
        <v>21</v>
      </c>
      <c r="BM39" s="2221" t="s">
        <v>21</v>
      </c>
      <c r="BN39" s="2221" t="s">
        <v>21</v>
      </c>
      <c r="BO39" s="2221" t="s">
        <v>21</v>
      </c>
      <c r="BP39" s="631" t="s">
        <v>40</v>
      </c>
      <c r="BQ39" s="630" t="s">
        <v>26</v>
      </c>
    </row>
    <row r="40" spans="1:69" ht="15" customHeight="1">
      <c r="A40" s="104" t="s">
        <v>26</v>
      </c>
      <c r="B40" s="105" t="s">
        <v>26</v>
      </c>
      <c r="C40" s="1095" t="s">
        <v>179</v>
      </c>
      <c r="D40" s="2222">
        <v>46435</v>
      </c>
      <c r="E40" s="2222">
        <v>45790</v>
      </c>
      <c r="F40" s="2222">
        <v>697</v>
      </c>
      <c r="G40" s="2222">
        <v>3634</v>
      </c>
      <c r="H40" s="2222">
        <v>41458</v>
      </c>
      <c r="I40" s="2222">
        <v>40634</v>
      </c>
      <c r="J40" s="2222">
        <v>824</v>
      </c>
      <c r="K40" s="2222">
        <v>65</v>
      </c>
      <c r="L40" s="2222">
        <v>6574</v>
      </c>
      <c r="M40" s="2222">
        <v>24</v>
      </c>
      <c r="N40" s="2222">
        <v>27</v>
      </c>
      <c r="O40" s="2222">
        <v>4</v>
      </c>
      <c r="P40" s="2222" t="s">
        <v>21</v>
      </c>
      <c r="Q40" s="2222">
        <v>23</v>
      </c>
      <c r="R40" s="2222">
        <v>19</v>
      </c>
      <c r="S40" s="2222">
        <v>4</v>
      </c>
      <c r="T40" s="2222" t="s">
        <v>21</v>
      </c>
      <c r="U40" s="2222">
        <v>216</v>
      </c>
      <c r="V40" s="632" t="s">
        <v>41</v>
      </c>
      <c r="W40" s="633" t="s">
        <v>26</v>
      </c>
      <c r="X40" s="104" t="s">
        <v>26</v>
      </c>
      <c r="Y40" s="105" t="s">
        <v>26</v>
      </c>
      <c r="Z40" s="1095" t="s">
        <v>179</v>
      </c>
      <c r="AA40" s="2222">
        <v>1110</v>
      </c>
      <c r="AB40" s="2222">
        <v>797</v>
      </c>
      <c r="AC40" s="2222" t="s">
        <v>21</v>
      </c>
      <c r="AD40" s="2222">
        <v>99</v>
      </c>
      <c r="AE40" s="2222">
        <v>698</v>
      </c>
      <c r="AF40" s="2222">
        <v>645</v>
      </c>
      <c r="AG40" s="2222">
        <v>53</v>
      </c>
      <c r="AH40" s="2222">
        <v>64</v>
      </c>
      <c r="AI40" s="2222">
        <v>1310</v>
      </c>
      <c r="AJ40" s="2222">
        <v>216</v>
      </c>
      <c r="AK40" s="2222">
        <v>284</v>
      </c>
      <c r="AL40" s="2222" t="s">
        <v>21</v>
      </c>
      <c r="AM40" s="2222" t="s">
        <v>21</v>
      </c>
      <c r="AN40" s="2222">
        <v>284</v>
      </c>
      <c r="AO40" s="2222">
        <v>284</v>
      </c>
      <c r="AP40" s="2222" t="s">
        <v>21</v>
      </c>
      <c r="AQ40" s="2222" t="s">
        <v>21</v>
      </c>
      <c r="AR40" s="2222">
        <v>143</v>
      </c>
      <c r="AS40" s="632" t="s">
        <v>41</v>
      </c>
      <c r="AT40" s="633" t="s">
        <v>26</v>
      </c>
      <c r="AU40" s="104" t="s">
        <v>26</v>
      </c>
      <c r="AV40" s="105" t="s">
        <v>26</v>
      </c>
      <c r="AW40" s="1095" t="s">
        <v>179</v>
      </c>
      <c r="AX40" s="2222">
        <v>5528</v>
      </c>
      <c r="AY40" s="2222">
        <v>5523</v>
      </c>
      <c r="AZ40" s="2222">
        <v>22</v>
      </c>
      <c r="BA40" s="2222">
        <v>696</v>
      </c>
      <c r="BB40" s="2222">
        <v>4805</v>
      </c>
      <c r="BC40" s="2222">
        <v>4805</v>
      </c>
      <c r="BD40" s="2222" t="s">
        <v>21</v>
      </c>
      <c r="BE40" s="2222" t="s">
        <v>21</v>
      </c>
      <c r="BF40" s="2222">
        <v>29</v>
      </c>
      <c r="BG40" s="2222" t="s">
        <v>21</v>
      </c>
      <c r="BH40" s="2222" t="s">
        <v>21</v>
      </c>
      <c r="BI40" s="2222" t="s">
        <v>21</v>
      </c>
      <c r="BJ40" s="2222" t="s">
        <v>21</v>
      </c>
      <c r="BK40" s="2222" t="s">
        <v>21</v>
      </c>
      <c r="BL40" s="2222" t="s">
        <v>21</v>
      </c>
      <c r="BM40" s="2222" t="s">
        <v>21</v>
      </c>
      <c r="BN40" s="2222" t="s">
        <v>21</v>
      </c>
      <c r="BO40" s="2222" t="s">
        <v>21</v>
      </c>
      <c r="BP40" s="632" t="s">
        <v>41</v>
      </c>
      <c r="BQ40" s="633" t="s">
        <v>26</v>
      </c>
    </row>
    <row r="41" spans="1:69" ht="15" customHeight="1">
      <c r="A41" s="634"/>
      <c r="B41" s="634"/>
      <c r="C41" s="634"/>
      <c r="D41" s="634"/>
      <c r="E41" s="634"/>
      <c r="F41" s="634"/>
      <c r="G41" s="634"/>
      <c r="H41" s="634"/>
      <c r="I41" s="634"/>
      <c r="J41" s="634"/>
      <c r="K41" s="634"/>
      <c r="L41" s="634"/>
      <c r="M41" s="634"/>
      <c r="N41" s="634"/>
      <c r="O41" s="634"/>
      <c r="P41" s="634"/>
      <c r="Q41" s="634"/>
      <c r="R41" s="634"/>
      <c r="S41" s="634"/>
      <c r="T41" s="634"/>
      <c r="U41" s="634"/>
      <c r="V41" s="635"/>
      <c r="W41" s="636"/>
      <c r="X41" s="634"/>
      <c r="Y41" s="634"/>
      <c r="Z41" s="634"/>
      <c r="AA41" s="634"/>
      <c r="AB41" s="634"/>
      <c r="AC41" s="634"/>
      <c r="AD41" s="634"/>
      <c r="AE41" s="634"/>
      <c r="AF41" s="634"/>
      <c r="AG41" s="634"/>
      <c r="AH41" s="634"/>
      <c r="AI41" s="634"/>
      <c r="AJ41" s="200"/>
      <c r="AK41" s="200"/>
      <c r="AL41" s="200"/>
      <c r="AM41" s="200"/>
      <c r="AN41" s="200"/>
      <c r="AO41" s="200"/>
      <c r="AP41" s="200"/>
      <c r="AQ41" s="200"/>
      <c r="AR41" s="200"/>
      <c r="AS41" s="637"/>
      <c r="AT41" s="146"/>
      <c r="AU41" s="634"/>
      <c r="AV41" s="634"/>
      <c r="AW41" s="634"/>
      <c r="AX41" s="634"/>
      <c r="AY41" s="634"/>
      <c r="AZ41" s="634"/>
      <c r="BA41" s="634"/>
      <c r="BB41" s="634"/>
      <c r="BC41" s="634"/>
      <c r="BD41" s="634"/>
      <c r="BE41" s="634"/>
      <c r="BF41" s="634"/>
      <c r="BG41" s="200"/>
      <c r="BH41" s="200"/>
      <c r="BI41" s="200"/>
      <c r="BJ41" s="200"/>
      <c r="BK41" s="200"/>
      <c r="BL41" s="200"/>
      <c r="BM41" s="200"/>
      <c r="BN41" s="200"/>
      <c r="BO41" s="200"/>
      <c r="BP41" s="637"/>
      <c r="BQ41" s="146"/>
    </row>
    <row r="42" spans="1:69" s="14" customFormat="1" ht="19.5" customHeight="1">
      <c r="A42" s="2034" t="s">
        <v>859</v>
      </c>
      <c r="B42" s="146"/>
      <c r="C42" s="146"/>
      <c r="D42" s="146"/>
      <c r="E42" s="486" t="s">
        <v>2000</v>
      </c>
      <c r="F42" s="146"/>
      <c r="G42" s="146"/>
      <c r="H42" s="146"/>
      <c r="I42" s="146"/>
      <c r="J42" s="146"/>
      <c r="K42" s="486"/>
      <c r="L42" s="73" t="s">
        <v>2065</v>
      </c>
      <c r="M42" s="1016" t="s">
        <v>860</v>
      </c>
      <c r="N42" s="614"/>
      <c r="O42" s="146" t="s">
        <v>1805</v>
      </c>
      <c r="P42" s="494"/>
      <c r="Q42" s="494"/>
      <c r="R42" s="494"/>
      <c r="S42" s="494"/>
      <c r="T42" s="615"/>
      <c r="U42" s="616" t="s">
        <v>2065</v>
      </c>
      <c r="V42" s="638"/>
      <c r="W42" s="615"/>
      <c r="X42" s="2035" t="s">
        <v>833</v>
      </c>
      <c r="Y42" s="494"/>
      <c r="Z42" s="494"/>
      <c r="AA42" s="615"/>
      <c r="AB42" s="615" t="s">
        <v>2066</v>
      </c>
      <c r="AC42" s="494"/>
      <c r="AD42" s="494"/>
      <c r="AE42" s="494"/>
      <c r="AF42" s="615"/>
      <c r="AG42" s="615"/>
      <c r="AH42" s="615"/>
      <c r="AI42" s="616" t="s">
        <v>2065</v>
      </c>
      <c r="AJ42" s="2036" t="s">
        <v>861</v>
      </c>
      <c r="AK42" s="1639"/>
      <c r="AL42" s="615" t="s">
        <v>2067</v>
      </c>
      <c r="AM42" s="1639"/>
      <c r="AN42" s="494"/>
      <c r="AO42" s="615"/>
      <c r="AP42" s="494"/>
      <c r="AQ42" s="615"/>
      <c r="AR42" s="616" t="s">
        <v>2065</v>
      </c>
      <c r="AS42" s="638"/>
      <c r="AT42" s="615"/>
      <c r="AU42" s="2035" t="s">
        <v>594</v>
      </c>
      <c r="AV42" s="494"/>
      <c r="AW42" s="494"/>
      <c r="AX42" s="615"/>
      <c r="AY42" s="615" t="s">
        <v>1823</v>
      </c>
      <c r="BA42" s="494"/>
      <c r="BB42" s="494"/>
      <c r="BC42" s="617"/>
      <c r="BD42" s="617"/>
      <c r="BE42" s="486"/>
      <c r="BF42" s="73" t="s">
        <v>2068</v>
      </c>
      <c r="BG42" s="2035" t="s">
        <v>2056</v>
      </c>
      <c r="BH42" s="1639"/>
      <c r="BI42" s="639" t="s">
        <v>1828</v>
      </c>
      <c r="BJ42" s="1639"/>
      <c r="BK42" s="615"/>
      <c r="BL42" s="615"/>
      <c r="BM42" s="146"/>
      <c r="BN42" s="486"/>
      <c r="BO42" s="643" t="s">
        <v>160</v>
      </c>
      <c r="BP42" s="638"/>
      <c r="BQ42" s="617"/>
    </row>
    <row r="43" spans="1:69" ht="18" customHeight="1">
      <c r="A43" s="618">
        <v>40909</v>
      </c>
      <c r="B43" s="124">
        <v>40909</v>
      </c>
      <c r="C43" s="125">
        <v>40909</v>
      </c>
      <c r="D43" s="2219">
        <v>171130</v>
      </c>
      <c r="E43" s="2219">
        <v>170247</v>
      </c>
      <c r="F43" s="2219">
        <v>1500</v>
      </c>
      <c r="G43" s="2219">
        <v>100</v>
      </c>
      <c r="H43" s="2219">
        <v>168647</v>
      </c>
      <c r="I43" s="2219">
        <v>167201</v>
      </c>
      <c r="J43" s="2219">
        <v>1445</v>
      </c>
      <c r="K43" s="2219">
        <v>586</v>
      </c>
      <c r="L43" s="2219">
        <v>7212</v>
      </c>
      <c r="M43" s="2219">
        <v>31</v>
      </c>
      <c r="N43" s="2219">
        <v>31</v>
      </c>
      <c r="O43" s="2219" t="s">
        <v>21</v>
      </c>
      <c r="P43" s="2220" t="s">
        <v>21</v>
      </c>
      <c r="Q43" s="2220">
        <v>31</v>
      </c>
      <c r="R43" s="2220">
        <v>9</v>
      </c>
      <c r="S43" s="2220">
        <v>22</v>
      </c>
      <c r="T43" s="2220" t="s">
        <v>21</v>
      </c>
      <c r="U43" s="2220">
        <v>6</v>
      </c>
      <c r="V43" s="619">
        <v>40909</v>
      </c>
      <c r="W43" s="620">
        <v>40909</v>
      </c>
      <c r="X43" s="618">
        <v>40909</v>
      </c>
      <c r="Y43" s="124">
        <v>40909</v>
      </c>
      <c r="Z43" s="125">
        <v>40909</v>
      </c>
      <c r="AA43" s="2219">
        <v>100308</v>
      </c>
      <c r="AB43" s="2219">
        <v>99805</v>
      </c>
      <c r="AC43" s="2219" t="s">
        <v>21</v>
      </c>
      <c r="AD43" s="2219" t="s">
        <v>21</v>
      </c>
      <c r="AE43" s="2219">
        <v>99805</v>
      </c>
      <c r="AF43" s="2219">
        <v>99805</v>
      </c>
      <c r="AG43" s="2219" t="s">
        <v>21</v>
      </c>
      <c r="AH43" s="2219" t="s">
        <v>21</v>
      </c>
      <c r="AI43" s="2219">
        <v>4914</v>
      </c>
      <c r="AJ43" s="2220">
        <v>452843</v>
      </c>
      <c r="AK43" s="2220">
        <v>452826</v>
      </c>
      <c r="AL43" s="2220">
        <v>17597</v>
      </c>
      <c r="AM43" s="2220">
        <v>33348</v>
      </c>
      <c r="AN43" s="2220">
        <v>401881</v>
      </c>
      <c r="AO43" s="2220">
        <v>391069</v>
      </c>
      <c r="AP43" s="2220">
        <v>10811</v>
      </c>
      <c r="AQ43" s="2220" t="s">
        <v>21</v>
      </c>
      <c r="AR43" s="2220">
        <v>18</v>
      </c>
      <c r="AS43" s="619">
        <v>40909</v>
      </c>
      <c r="AT43" s="620">
        <v>40909</v>
      </c>
      <c r="AU43" s="618">
        <v>40909</v>
      </c>
      <c r="AV43" s="124">
        <v>40909</v>
      </c>
      <c r="AW43" s="125">
        <v>40909</v>
      </c>
      <c r="AX43" s="2219">
        <v>283219</v>
      </c>
      <c r="AY43" s="2219">
        <v>283219</v>
      </c>
      <c r="AZ43" s="2219">
        <v>15168</v>
      </c>
      <c r="BA43" s="2219">
        <v>11466</v>
      </c>
      <c r="BB43" s="2219">
        <v>256585</v>
      </c>
      <c r="BC43" s="2219">
        <v>247337</v>
      </c>
      <c r="BD43" s="2219">
        <v>9248</v>
      </c>
      <c r="BE43" s="2219" t="s">
        <v>22</v>
      </c>
      <c r="BF43" s="2219" t="s">
        <v>22</v>
      </c>
      <c r="BG43" s="2220" t="s">
        <v>21</v>
      </c>
      <c r="BH43" s="2220" t="s">
        <v>21</v>
      </c>
      <c r="BI43" s="2220" t="s">
        <v>21</v>
      </c>
      <c r="BJ43" s="2220" t="s">
        <v>21</v>
      </c>
      <c r="BK43" s="2220" t="s">
        <v>21</v>
      </c>
      <c r="BL43" s="2220" t="s">
        <v>21</v>
      </c>
      <c r="BM43" s="2219" t="s">
        <v>21</v>
      </c>
      <c r="BN43" s="2219" t="s">
        <v>21</v>
      </c>
      <c r="BO43" s="199" t="s">
        <v>21</v>
      </c>
      <c r="BP43" s="619">
        <v>40909</v>
      </c>
      <c r="BQ43" s="620">
        <v>40909</v>
      </c>
    </row>
    <row r="44" spans="1:69" ht="15" customHeight="1">
      <c r="A44" s="73"/>
      <c r="B44" s="64">
        <v>41275</v>
      </c>
      <c r="C44" s="127"/>
      <c r="D44" s="2220">
        <v>150917</v>
      </c>
      <c r="E44" s="2220">
        <v>151303</v>
      </c>
      <c r="F44" s="2220">
        <v>1254</v>
      </c>
      <c r="G44" s="2220">
        <v>15</v>
      </c>
      <c r="H44" s="2220">
        <v>150034</v>
      </c>
      <c r="I44" s="2220">
        <v>149470</v>
      </c>
      <c r="J44" s="2220">
        <v>564</v>
      </c>
      <c r="K44" s="2220">
        <v>713</v>
      </c>
      <c r="L44" s="2220">
        <v>6137</v>
      </c>
      <c r="M44" s="2220">
        <v>35</v>
      </c>
      <c r="N44" s="2220">
        <v>35</v>
      </c>
      <c r="O44" s="2220" t="s">
        <v>21</v>
      </c>
      <c r="P44" s="2220" t="s">
        <v>21</v>
      </c>
      <c r="Q44" s="2220">
        <v>35</v>
      </c>
      <c r="R44" s="2220">
        <v>12</v>
      </c>
      <c r="S44" s="2220">
        <v>23</v>
      </c>
      <c r="T44" s="2220" t="s">
        <v>21</v>
      </c>
      <c r="U44" s="2220">
        <v>6</v>
      </c>
      <c r="V44" s="621">
        <v>41275</v>
      </c>
      <c r="W44" s="622">
        <v>41275</v>
      </c>
      <c r="X44" s="73"/>
      <c r="Y44" s="64">
        <v>41275</v>
      </c>
      <c r="Z44" s="127"/>
      <c r="AA44" s="2220">
        <v>88824</v>
      </c>
      <c r="AB44" s="2220">
        <v>89698</v>
      </c>
      <c r="AC44" s="2220" t="s">
        <v>21</v>
      </c>
      <c r="AD44" s="2220" t="s">
        <v>21</v>
      </c>
      <c r="AE44" s="2220">
        <v>89698</v>
      </c>
      <c r="AF44" s="2220">
        <v>89698</v>
      </c>
      <c r="AG44" s="2220" t="s">
        <v>21</v>
      </c>
      <c r="AH44" s="2220">
        <v>21</v>
      </c>
      <c r="AI44" s="2220">
        <v>4024</v>
      </c>
      <c r="AJ44" s="2220">
        <v>440170</v>
      </c>
      <c r="AK44" s="2220">
        <v>440130</v>
      </c>
      <c r="AL44" s="2220">
        <v>16286</v>
      </c>
      <c r="AM44" s="2220">
        <v>27218</v>
      </c>
      <c r="AN44" s="2220">
        <v>396626</v>
      </c>
      <c r="AO44" s="2220">
        <v>383080</v>
      </c>
      <c r="AP44" s="2220">
        <v>13546</v>
      </c>
      <c r="AQ44" s="2220" t="s">
        <v>21</v>
      </c>
      <c r="AR44" s="2220">
        <v>25</v>
      </c>
      <c r="AS44" s="621">
        <v>41275</v>
      </c>
      <c r="AT44" s="622">
        <v>41275</v>
      </c>
      <c r="AU44" s="73"/>
      <c r="AV44" s="64">
        <v>41275</v>
      </c>
      <c r="AW44" s="127"/>
      <c r="AX44" s="2220">
        <v>281203</v>
      </c>
      <c r="AY44" s="2220">
        <v>281203</v>
      </c>
      <c r="AZ44" s="2220">
        <v>14030</v>
      </c>
      <c r="BA44" s="2220">
        <v>12237</v>
      </c>
      <c r="BB44" s="2220">
        <v>254936</v>
      </c>
      <c r="BC44" s="2220">
        <v>243256</v>
      </c>
      <c r="BD44" s="2220">
        <v>11680</v>
      </c>
      <c r="BE44" s="2220" t="s">
        <v>22</v>
      </c>
      <c r="BF44" s="2220" t="s">
        <v>22</v>
      </c>
      <c r="BG44" s="2220" t="s">
        <v>21</v>
      </c>
      <c r="BH44" s="2220" t="s">
        <v>21</v>
      </c>
      <c r="BI44" s="2220" t="s">
        <v>21</v>
      </c>
      <c r="BJ44" s="2220" t="s">
        <v>21</v>
      </c>
      <c r="BK44" s="2220" t="s">
        <v>21</v>
      </c>
      <c r="BL44" s="2220" t="s">
        <v>21</v>
      </c>
      <c r="BM44" s="2220" t="s">
        <v>21</v>
      </c>
      <c r="BN44" s="2220" t="s">
        <v>21</v>
      </c>
      <c r="BO44" s="2220" t="s">
        <v>21</v>
      </c>
      <c r="BP44" s="621">
        <v>41275</v>
      </c>
      <c r="BQ44" s="622">
        <v>41275</v>
      </c>
    </row>
    <row r="45" spans="1:69" ht="15" customHeight="1">
      <c r="A45" s="73"/>
      <c r="B45" s="64">
        <v>41640</v>
      </c>
      <c r="C45" s="127"/>
      <c r="D45" s="2220">
        <v>131654</v>
      </c>
      <c r="E45" s="2220">
        <v>130646</v>
      </c>
      <c r="F45" s="2220">
        <v>771</v>
      </c>
      <c r="G45" s="2220">
        <v>33</v>
      </c>
      <c r="H45" s="2220">
        <v>129842</v>
      </c>
      <c r="I45" s="2220">
        <v>129117</v>
      </c>
      <c r="J45" s="2220">
        <v>726</v>
      </c>
      <c r="K45" s="2220">
        <v>702</v>
      </c>
      <c r="L45" s="2220">
        <v>6407</v>
      </c>
      <c r="M45" s="2220">
        <v>35</v>
      </c>
      <c r="N45" s="2220">
        <v>35</v>
      </c>
      <c r="O45" s="2220" t="s">
        <v>21</v>
      </c>
      <c r="P45" s="2220" t="s">
        <v>21</v>
      </c>
      <c r="Q45" s="2220">
        <v>35</v>
      </c>
      <c r="R45" s="2220">
        <v>12</v>
      </c>
      <c r="S45" s="2220">
        <v>23</v>
      </c>
      <c r="T45" s="2220">
        <v>5</v>
      </c>
      <c r="U45" s="2220">
        <v>1</v>
      </c>
      <c r="V45" s="621">
        <v>41640</v>
      </c>
      <c r="W45" s="622">
        <v>41640</v>
      </c>
      <c r="X45" s="73"/>
      <c r="Y45" s="64">
        <v>41640</v>
      </c>
      <c r="Z45" s="127"/>
      <c r="AA45" s="2220">
        <v>86718</v>
      </c>
      <c r="AB45" s="2220">
        <v>86531</v>
      </c>
      <c r="AC45" s="2220" t="s">
        <v>21</v>
      </c>
      <c r="AD45" s="2220" t="s">
        <v>21</v>
      </c>
      <c r="AE45" s="2220">
        <v>86531</v>
      </c>
      <c r="AF45" s="2220">
        <v>86531</v>
      </c>
      <c r="AG45" s="2220" t="s">
        <v>21</v>
      </c>
      <c r="AH45" s="2220" t="s">
        <v>21</v>
      </c>
      <c r="AI45" s="2220">
        <v>4182</v>
      </c>
      <c r="AJ45" s="2220">
        <v>417444</v>
      </c>
      <c r="AK45" s="2220">
        <v>417449</v>
      </c>
      <c r="AL45" s="2220">
        <v>12167</v>
      </c>
      <c r="AM45" s="2220">
        <v>30454</v>
      </c>
      <c r="AN45" s="2220">
        <v>374829</v>
      </c>
      <c r="AO45" s="2220">
        <v>363422</v>
      </c>
      <c r="AP45" s="2220">
        <v>11406</v>
      </c>
      <c r="AQ45" s="2220" t="s">
        <v>21</v>
      </c>
      <c r="AR45" s="2220">
        <v>47</v>
      </c>
      <c r="AS45" s="621">
        <v>41640</v>
      </c>
      <c r="AT45" s="622">
        <v>41640</v>
      </c>
      <c r="AU45" s="73"/>
      <c r="AV45" s="64">
        <v>41640</v>
      </c>
      <c r="AW45" s="127"/>
      <c r="AX45" s="2220">
        <v>283236</v>
      </c>
      <c r="AY45" s="2220">
        <v>283236</v>
      </c>
      <c r="AZ45" s="2220">
        <v>10487</v>
      </c>
      <c r="BA45" s="2220">
        <v>18040</v>
      </c>
      <c r="BB45" s="2220">
        <v>254709</v>
      </c>
      <c r="BC45" s="2220">
        <v>244869</v>
      </c>
      <c r="BD45" s="2220">
        <v>9840</v>
      </c>
      <c r="BE45" s="2220" t="s">
        <v>22</v>
      </c>
      <c r="BF45" s="2220" t="s">
        <v>22</v>
      </c>
      <c r="BG45" s="2220" t="s">
        <v>21</v>
      </c>
      <c r="BH45" s="2220" t="s">
        <v>21</v>
      </c>
      <c r="BI45" s="2220" t="s">
        <v>21</v>
      </c>
      <c r="BJ45" s="2220" t="s">
        <v>21</v>
      </c>
      <c r="BK45" s="2220" t="s">
        <v>21</v>
      </c>
      <c r="BL45" s="2220" t="s">
        <v>21</v>
      </c>
      <c r="BM45" s="2220" t="s">
        <v>21</v>
      </c>
      <c r="BN45" s="2220" t="s">
        <v>21</v>
      </c>
      <c r="BO45" s="2220" t="s">
        <v>21</v>
      </c>
      <c r="BP45" s="621">
        <v>41640</v>
      </c>
      <c r="BQ45" s="622">
        <v>41640</v>
      </c>
    </row>
    <row r="46" spans="1:69" ht="15" customHeight="1">
      <c r="A46" s="73"/>
      <c r="B46" s="64">
        <v>42005</v>
      </c>
      <c r="C46" s="127"/>
      <c r="D46" s="2220">
        <v>132391</v>
      </c>
      <c r="E46" s="2220">
        <v>131995</v>
      </c>
      <c r="F46" s="2220">
        <v>529</v>
      </c>
      <c r="G46" s="2220">
        <v>15</v>
      </c>
      <c r="H46" s="2220">
        <v>131451</v>
      </c>
      <c r="I46" s="2220">
        <v>130865</v>
      </c>
      <c r="J46" s="2220">
        <v>586</v>
      </c>
      <c r="K46" s="2220">
        <v>581</v>
      </c>
      <c r="L46" s="2220">
        <v>6259</v>
      </c>
      <c r="M46" s="2220">
        <v>33</v>
      </c>
      <c r="N46" s="2220">
        <v>33</v>
      </c>
      <c r="O46" s="2220" t="s">
        <v>21</v>
      </c>
      <c r="P46" s="2220" t="s">
        <v>21</v>
      </c>
      <c r="Q46" s="2220">
        <v>33</v>
      </c>
      <c r="R46" s="2220">
        <v>12</v>
      </c>
      <c r="S46" s="2220">
        <v>21</v>
      </c>
      <c r="T46" s="2220" t="s">
        <v>21</v>
      </c>
      <c r="U46" s="2220" t="s">
        <v>21</v>
      </c>
      <c r="V46" s="621">
        <v>42005</v>
      </c>
      <c r="W46" s="622">
        <v>42005</v>
      </c>
      <c r="X46" s="73"/>
      <c r="Y46" s="64">
        <v>42005</v>
      </c>
      <c r="Z46" s="127"/>
      <c r="AA46" s="2220">
        <v>89010</v>
      </c>
      <c r="AB46" s="2220">
        <v>89601</v>
      </c>
      <c r="AC46" s="2220" t="s">
        <v>21</v>
      </c>
      <c r="AD46" s="2220" t="s">
        <v>21</v>
      </c>
      <c r="AE46" s="2220">
        <v>89601</v>
      </c>
      <c r="AF46" s="2220">
        <v>89601</v>
      </c>
      <c r="AG46" s="2220" t="s">
        <v>21</v>
      </c>
      <c r="AH46" s="2220" t="s">
        <v>21</v>
      </c>
      <c r="AI46" s="2220">
        <v>3878</v>
      </c>
      <c r="AJ46" s="2220">
        <v>399867</v>
      </c>
      <c r="AK46" s="2220">
        <v>399932</v>
      </c>
      <c r="AL46" s="2220">
        <v>11077</v>
      </c>
      <c r="AM46" s="2220">
        <v>25799</v>
      </c>
      <c r="AN46" s="2220">
        <v>363056</v>
      </c>
      <c r="AO46" s="2220">
        <v>352258</v>
      </c>
      <c r="AP46" s="2220">
        <v>10798</v>
      </c>
      <c r="AQ46" s="2220" t="s">
        <v>21</v>
      </c>
      <c r="AR46" s="2220">
        <v>38</v>
      </c>
      <c r="AS46" s="621">
        <v>42005</v>
      </c>
      <c r="AT46" s="622">
        <v>42005</v>
      </c>
      <c r="AU46" s="73"/>
      <c r="AV46" s="64">
        <v>42005</v>
      </c>
      <c r="AW46" s="127"/>
      <c r="AX46" s="2220">
        <v>268980</v>
      </c>
      <c r="AY46" s="2220">
        <v>268980</v>
      </c>
      <c r="AZ46" s="2220">
        <v>9552</v>
      </c>
      <c r="BA46" s="2220">
        <v>12930</v>
      </c>
      <c r="BB46" s="2220">
        <v>246498</v>
      </c>
      <c r="BC46" s="2220">
        <v>237181</v>
      </c>
      <c r="BD46" s="2220">
        <v>9317</v>
      </c>
      <c r="BE46" s="2220" t="s">
        <v>22</v>
      </c>
      <c r="BF46" s="2220" t="s">
        <v>22</v>
      </c>
      <c r="BG46" s="2220" t="s">
        <v>21</v>
      </c>
      <c r="BH46" s="2220" t="s">
        <v>21</v>
      </c>
      <c r="BI46" s="2220" t="s">
        <v>21</v>
      </c>
      <c r="BJ46" s="2220" t="s">
        <v>21</v>
      </c>
      <c r="BK46" s="2220" t="s">
        <v>21</v>
      </c>
      <c r="BL46" s="2220" t="s">
        <v>21</v>
      </c>
      <c r="BM46" s="2220" t="s">
        <v>21</v>
      </c>
      <c r="BN46" s="2220" t="s">
        <v>21</v>
      </c>
      <c r="BO46" s="2220" t="s">
        <v>21</v>
      </c>
      <c r="BP46" s="621">
        <v>42005</v>
      </c>
      <c r="BQ46" s="622">
        <v>42005</v>
      </c>
    </row>
    <row r="47" spans="1:69" ht="15" customHeight="1">
      <c r="A47" s="73"/>
      <c r="B47" s="64">
        <v>42370</v>
      </c>
      <c r="C47" s="127"/>
      <c r="D47" s="2220">
        <v>130327</v>
      </c>
      <c r="E47" s="2220">
        <v>129543</v>
      </c>
      <c r="F47" s="2220">
        <v>162</v>
      </c>
      <c r="G47" s="2220">
        <v>166</v>
      </c>
      <c r="H47" s="2220">
        <v>129216</v>
      </c>
      <c r="I47" s="2220">
        <v>128721</v>
      </c>
      <c r="J47" s="2220">
        <v>494</v>
      </c>
      <c r="K47" s="2220">
        <v>472</v>
      </c>
      <c r="L47" s="2220">
        <v>6533</v>
      </c>
      <c r="M47" s="2220">
        <v>36</v>
      </c>
      <c r="N47" s="2220">
        <v>35</v>
      </c>
      <c r="O47" s="2220" t="s">
        <v>21</v>
      </c>
      <c r="P47" s="2220" t="s">
        <v>21</v>
      </c>
      <c r="Q47" s="2220">
        <v>35</v>
      </c>
      <c r="R47" s="2220">
        <v>12</v>
      </c>
      <c r="S47" s="2220">
        <v>23</v>
      </c>
      <c r="T47" s="2220" t="s">
        <v>21</v>
      </c>
      <c r="U47" s="2220" t="s">
        <v>21</v>
      </c>
      <c r="V47" s="621">
        <v>42370</v>
      </c>
      <c r="W47" s="622">
        <v>42370</v>
      </c>
      <c r="X47" s="73"/>
      <c r="Y47" s="64">
        <v>42370</v>
      </c>
      <c r="Z47" s="127"/>
      <c r="AA47" s="2220">
        <v>88603</v>
      </c>
      <c r="AB47" s="2220">
        <v>88593</v>
      </c>
      <c r="AC47" s="2220" t="s">
        <v>21</v>
      </c>
      <c r="AD47" s="2220" t="s">
        <v>21</v>
      </c>
      <c r="AE47" s="2220">
        <v>88593</v>
      </c>
      <c r="AF47" s="2220">
        <v>88593</v>
      </c>
      <c r="AG47" s="2220" t="s">
        <v>21</v>
      </c>
      <c r="AH47" s="2220" t="s">
        <v>21</v>
      </c>
      <c r="AI47" s="2220">
        <v>3915</v>
      </c>
      <c r="AJ47" s="2220">
        <v>399392</v>
      </c>
      <c r="AK47" s="2220">
        <v>399405</v>
      </c>
      <c r="AL47" s="2220">
        <v>8403</v>
      </c>
      <c r="AM47" s="2220">
        <v>30774</v>
      </c>
      <c r="AN47" s="2220">
        <v>360227</v>
      </c>
      <c r="AO47" s="2220">
        <v>350952</v>
      </c>
      <c r="AP47" s="2220">
        <v>9275</v>
      </c>
      <c r="AQ47" s="2220" t="s">
        <v>21</v>
      </c>
      <c r="AR47" s="2220">
        <v>41</v>
      </c>
      <c r="AS47" s="621">
        <v>42370</v>
      </c>
      <c r="AT47" s="622">
        <v>42370</v>
      </c>
      <c r="AU47" s="73"/>
      <c r="AV47" s="64">
        <v>42370</v>
      </c>
      <c r="AW47" s="127"/>
      <c r="AX47" s="2220">
        <v>270682</v>
      </c>
      <c r="AY47" s="2220">
        <v>270682</v>
      </c>
      <c r="AZ47" s="2220">
        <v>7051</v>
      </c>
      <c r="BA47" s="2220">
        <v>16766</v>
      </c>
      <c r="BB47" s="2220">
        <v>246865</v>
      </c>
      <c r="BC47" s="2220">
        <v>238858</v>
      </c>
      <c r="BD47" s="2220">
        <v>8007</v>
      </c>
      <c r="BE47" s="2220" t="s">
        <v>22</v>
      </c>
      <c r="BF47" s="2220" t="s">
        <v>22</v>
      </c>
      <c r="BG47" s="2220" t="s">
        <v>21</v>
      </c>
      <c r="BH47" s="2220" t="s">
        <v>21</v>
      </c>
      <c r="BI47" s="2220" t="s">
        <v>21</v>
      </c>
      <c r="BJ47" s="2220" t="s">
        <v>21</v>
      </c>
      <c r="BK47" s="2220" t="s">
        <v>21</v>
      </c>
      <c r="BL47" s="2220" t="s">
        <v>21</v>
      </c>
      <c r="BM47" s="2220" t="s">
        <v>21</v>
      </c>
      <c r="BN47" s="2220" t="s">
        <v>21</v>
      </c>
      <c r="BO47" s="2220" t="s">
        <v>21</v>
      </c>
      <c r="BP47" s="621">
        <v>42370</v>
      </c>
      <c r="BQ47" s="622">
        <v>42370</v>
      </c>
    </row>
    <row r="48" spans="1:69" ht="7.5" customHeight="1">
      <c r="A48" s="73"/>
      <c r="B48" s="64"/>
      <c r="C48" s="127"/>
      <c r="D48" s="623"/>
      <c r="E48" s="623"/>
      <c r="F48" s="623"/>
      <c r="G48" s="623"/>
      <c r="H48" s="623"/>
      <c r="I48" s="623"/>
      <c r="J48" s="623"/>
      <c r="K48" s="623"/>
      <c r="L48" s="623"/>
      <c r="M48" s="623"/>
      <c r="N48" s="623"/>
      <c r="O48" s="623"/>
      <c r="P48" s="623"/>
      <c r="Q48" s="623"/>
      <c r="R48" s="623"/>
      <c r="S48" s="623"/>
      <c r="T48" s="623"/>
      <c r="U48" s="623"/>
      <c r="V48" s="625"/>
      <c r="W48" s="626"/>
      <c r="X48" s="73"/>
      <c r="Y48" s="64"/>
      <c r="Z48" s="127"/>
      <c r="AA48" s="623"/>
      <c r="AB48" s="623"/>
      <c r="AC48" s="623"/>
      <c r="AD48" s="623"/>
      <c r="AE48" s="623"/>
      <c r="AF48" s="623"/>
      <c r="AG48" s="623"/>
      <c r="AH48" s="623"/>
      <c r="AI48" s="623"/>
      <c r="AJ48" s="623"/>
      <c r="AK48" s="623"/>
      <c r="AL48" s="623"/>
      <c r="AM48" s="623"/>
      <c r="AN48" s="623"/>
      <c r="AO48" s="623"/>
      <c r="AP48" s="623"/>
      <c r="AQ48" s="623"/>
      <c r="AR48" s="623"/>
      <c r="AS48" s="625"/>
      <c r="AT48" s="626"/>
      <c r="AU48" s="73"/>
      <c r="AV48" s="64"/>
      <c r="AW48" s="127"/>
      <c r="AX48" s="623"/>
      <c r="AY48" s="623"/>
      <c r="AZ48" s="623"/>
      <c r="BA48" s="623"/>
      <c r="BB48" s="623"/>
      <c r="BC48" s="623"/>
      <c r="BD48" s="623"/>
      <c r="BE48" s="623"/>
      <c r="BF48" s="623"/>
      <c r="BG48" s="623"/>
      <c r="BH48" s="623"/>
      <c r="BI48" s="623"/>
      <c r="BJ48" s="623"/>
      <c r="BK48" s="623"/>
      <c r="BL48" s="623"/>
      <c r="BM48" s="623"/>
      <c r="BN48" s="623"/>
      <c r="BO48" s="623"/>
      <c r="BP48" s="625"/>
      <c r="BQ48" s="626"/>
    </row>
    <row r="49" spans="1:69" ht="15" customHeight="1">
      <c r="A49" s="79">
        <v>41730</v>
      </c>
      <c r="B49" s="80">
        <v>41730</v>
      </c>
      <c r="C49" s="128">
        <v>41730</v>
      </c>
      <c r="D49" s="2221">
        <v>131958</v>
      </c>
      <c r="E49" s="2221">
        <v>131447</v>
      </c>
      <c r="F49" s="2221">
        <v>593</v>
      </c>
      <c r="G49" s="2221">
        <v>32</v>
      </c>
      <c r="H49" s="2221">
        <v>130822</v>
      </c>
      <c r="I49" s="2221">
        <v>130104</v>
      </c>
      <c r="J49" s="2221">
        <v>718</v>
      </c>
      <c r="K49" s="2221">
        <v>676</v>
      </c>
      <c r="L49" s="2221">
        <v>6603</v>
      </c>
      <c r="M49" s="2221">
        <v>35</v>
      </c>
      <c r="N49" s="2221">
        <v>35</v>
      </c>
      <c r="O49" s="2221" t="s">
        <v>21</v>
      </c>
      <c r="P49" s="2221" t="s">
        <v>21</v>
      </c>
      <c r="Q49" s="2221">
        <v>35</v>
      </c>
      <c r="R49" s="2221">
        <v>12</v>
      </c>
      <c r="S49" s="2221">
        <v>23</v>
      </c>
      <c r="T49" s="2221">
        <v>5</v>
      </c>
      <c r="U49" s="2221">
        <v>1</v>
      </c>
      <c r="V49" s="627">
        <v>41730</v>
      </c>
      <c r="W49" s="626">
        <v>41730</v>
      </c>
      <c r="X49" s="79">
        <v>41730</v>
      </c>
      <c r="Y49" s="80">
        <v>41730</v>
      </c>
      <c r="Z49" s="128">
        <v>41730</v>
      </c>
      <c r="AA49" s="2221">
        <v>87897</v>
      </c>
      <c r="AB49" s="2221">
        <v>88249</v>
      </c>
      <c r="AC49" s="2221" t="s">
        <v>21</v>
      </c>
      <c r="AD49" s="2221" t="s">
        <v>21</v>
      </c>
      <c r="AE49" s="2221">
        <v>88249</v>
      </c>
      <c r="AF49" s="2221">
        <v>88249</v>
      </c>
      <c r="AG49" s="2221" t="s">
        <v>21</v>
      </c>
      <c r="AH49" s="2221" t="s">
        <v>21</v>
      </c>
      <c r="AI49" s="2221">
        <v>4285</v>
      </c>
      <c r="AJ49" s="2221">
        <v>414639</v>
      </c>
      <c r="AK49" s="2221">
        <v>414647</v>
      </c>
      <c r="AL49" s="2221">
        <v>12588</v>
      </c>
      <c r="AM49" s="2221">
        <v>29832</v>
      </c>
      <c r="AN49" s="2221">
        <v>372228</v>
      </c>
      <c r="AO49" s="2221">
        <v>360052</v>
      </c>
      <c r="AP49" s="2221">
        <v>12176</v>
      </c>
      <c r="AQ49" s="2221" t="s">
        <v>21</v>
      </c>
      <c r="AR49" s="2221">
        <v>35</v>
      </c>
      <c r="AS49" s="627">
        <v>41730</v>
      </c>
      <c r="AT49" s="626">
        <v>41730</v>
      </c>
      <c r="AU49" s="79">
        <v>41730</v>
      </c>
      <c r="AV49" s="80">
        <v>41730</v>
      </c>
      <c r="AW49" s="128">
        <v>41730</v>
      </c>
      <c r="AX49" s="2221">
        <v>281703</v>
      </c>
      <c r="AY49" s="2221">
        <v>281703</v>
      </c>
      <c r="AZ49" s="2221">
        <v>10850</v>
      </c>
      <c r="BA49" s="2221">
        <v>16434</v>
      </c>
      <c r="BB49" s="2221">
        <v>254419</v>
      </c>
      <c r="BC49" s="2221">
        <v>243917</v>
      </c>
      <c r="BD49" s="2221">
        <v>10502</v>
      </c>
      <c r="BE49" s="2221" t="s">
        <v>22</v>
      </c>
      <c r="BF49" s="2221" t="s">
        <v>22</v>
      </c>
      <c r="BG49" s="2221" t="s">
        <v>21</v>
      </c>
      <c r="BH49" s="2221" t="s">
        <v>21</v>
      </c>
      <c r="BI49" s="2221" t="s">
        <v>21</v>
      </c>
      <c r="BJ49" s="2221" t="s">
        <v>21</v>
      </c>
      <c r="BK49" s="2221" t="s">
        <v>21</v>
      </c>
      <c r="BL49" s="2221" t="s">
        <v>21</v>
      </c>
      <c r="BM49" s="2221" t="s">
        <v>21</v>
      </c>
      <c r="BN49" s="2221" t="s">
        <v>21</v>
      </c>
      <c r="BO49" s="2221" t="s">
        <v>21</v>
      </c>
      <c r="BP49" s="627">
        <v>41730</v>
      </c>
      <c r="BQ49" s="626">
        <v>41730</v>
      </c>
    </row>
    <row r="50" spans="1:69" ht="15" customHeight="1">
      <c r="A50" s="85"/>
      <c r="B50" s="80">
        <v>42095</v>
      </c>
      <c r="C50" s="130"/>
      <c r="D50" s="2221">
        <v>133561</v>
      </c>
      <c r="E50" s="2221">
        <v>133107</v>
      </c>
      <c r="F50" s="2221">
        <v>453</v>
      </c>
      <c r="G50" s="2221">
        <v>21</v>
      </c>
      <c r="H50" s="2221">
        <v>132632</v>
      </c>
      <c r="I50" s="2221">
        <v>132117</v>
      </c>
      <c r="J50" s="2221">
        <v>515</v>
      </c>
      <c r="K50" s="2221">
        <v>470</v>
      </c>
      <c r="L50" s="2221">
        <v>6685</v>
      </c>
      <c r="M50" s="2221">
        <v>33</v>
      </c>
      <c r="N50" s="2221">
        <v>33</v>
      </c>
      <c r="O50" s="2221" t="s">
        <v>21</v>
      </c>
      <c r="P50" s="2221" t="s">
        <v>21</v>
      </c>
      <c r="Q50" s="2221">
        <v>33</v>
      </c>
      <c r="R50" s="2221">
        <v>12</v>
      </c>
      <c r="S50" s="2221">
        <v>21</v>
      </c>
      <c r="T50" s="2221" t="s">
        <v>21</v>
      </c>
      <c r="U50" s="2221" t="s">
        <v>21</v>
      </c>
      <c r="V50" s="627">
        <v>42095</v>
      </c>
      <c r="W50" s="626">
        <v>42095</v>
      </c>
      <c r="X50" s="85"/>
      <c r="Y50" s="80">
        <v>42095</v>
      </c>
      <c r="Z50" s="130"/>
      <c r="AA50" s="2221">
        <v>90398</v>
      </c>
      <c r="AB50" s="2221">
        <v>90725</v>
      </c>
      <c r="AC50" s="2221" t="s">
        <v>21</v>
      </c>
      <c r="AD50" s="2221" t="s">
        <v>21</v>
      </c>
      <c r="AE50" s="2221">
        <v>90725</v>
      </c>
      <c r="AF50" s="2221">
        <v>90725</v>
      </c>
      <c r="AG50" s="2221" t="s">
        <v>21</v>
      </c>
      <c r="AH50" s="2221" t="s">
        <v>21</v>
      </c>
      <c r="AI50" s="2221">
        <v>4280</v>
      </c>
      <c r="AJ50" s="2221">
        <v>395745</v>
      </c>
      <c r="AK50" s="2221">
        <v>395821</v>
      </c>
      <c r="AL50" s="2221">
        <v>10195</v>
      </c>
      <c r="AM50" s="2221">
        <v>25516</v>
      </c>
      <c r="AN50" s="2221">
        <v>360110</v>
      </c>
      <c r="AO50" s="2221">
        <v>350238</v>
      </c>
      <c r="AP50" s="2221">
        <v>9872</v>
      </c>
      <c r="AQ50" s="2221" t="s">
        <v>21</v>
      </c>
      <c r="AR50" s="2221">
        <v>34</v>
      </c>
      <c r="AS50" s="627">
        <v>42095</v>
      </c>
      <c r="AT50" s="626">
        <v>42095</v>
      </c>
      <c r="AU50" s="85"/>
      <c r="AV50" s="80">
        <v>42095</v>
      </c>
      <c r="AW50" s="130"/>
      <c r="AX50" s="2221">
        <v>266671</v>
      </c>
      <c r="AY50" s="2221">
        <v>266671</v>
      </c>
      <c r="AZ50" s="2221">
        <v>8751</v>
      </c>
      <c r="BA50" s="2221">
        <v>12869</v>
      </c>
      <c r="BB50" s="2221">
        <v>245051</v>
      </c>
      <c r="BC50" s="2221">
        <v>236531</v>
      </c>
      <c r="BD50" s="2221">
        <v>8520</v>
      </c>
      <c r="BE50" s="2221" t="s">
        <v>22</v>
      </c>
      <c r="BF50" s="2221" t="s">
        <v>22</v>
      </c>
      <c r="BG50" s="2221" t="s">
        <v>21</v>
      </c>
      <c r="BH50" s="2221" t="s">
        <v>21</v>
      </c>
      <c r="BI50" s="2221" t="s">
        <v>21</v>
      </c>
      <c r="BJ50" s="2221" t="s">
        <v>21</v>
      </c>
      <c r="BK50" s="2221" t="s">
        <v>21</v>
      </c>
      <c r="BL50" s="2221" t="s">
        <v>21</v>
      </c>
      <c r="BM50" s="2221" t="s">
        <v>21</v>
      </c>
      <c r="BN50" s="2221" t="s">
        <v>21</v>
      </c>
      <c r="BO50" s="2221" t="s">
        <v>21</v>
      </c>
      <c r="BP50" s="627">
        <v>42095</v>
      </c>
      <c r="BQ50" s="626">
        <v>42095</v>
      </c>
    </row>
    <row r="51" spans="1:69" ht="7.5" customHeight="1">
      <c r="A51" s="85"/>
      <c r="B51" s="80"/>
      <c r="C51" s="130"/>
      <c r="D51" s="2221"/>
      <c r="E51" s="2221"/>
      <c r="F51" s="2221"/>
      <c r="G51" s="2221"/>
      <c r="H51" s="2221"/>
      <c r="I51" s="2221"/>
      <c r="J51" s="2221"/>
      <c r="K51" s="2221"/>
      <c r="L51" s="2221"/>
      <c r="M51" s="2221"/>
      <c r="N51" s="2221"/>
      <c r="O51" s="2221"/>
      <c r="P51" s="2221"/>
      <c r="Q51" s="2221"/>
      <c r="R51" s="2221"/>
      <c r="S51" s="2221"/>
      <c r="T51" s="2221"/>
      <c r="U51" s="2221"/>
      <c r="V51" s="627"/>
      <c r="W51" s="626"/>
      <c r="X51" s="85"/>
      <c r="Y51" s="80"/>
      <c r="Z51" s="130"/>
      <c r="AA51" s="2221"/>
      <c r="AB51" s="2221"/>
      <c r="AC51" s="2221"/>
      <c r="AD51" s="2221"/>
      <c r="AE51" s="2221"/>
      <c r="AF51" s="2221"/>
      <c r="AG51" s="2221"/>
      <c r="AH51" s="2221"/>
      <c r="AI51" s="2221"/>
      <c r="AJ51" s="2221"/>
      <c r="AK51" s="2221"/>
      <c r="AL51" s="2221"/>
      <c r="AM51" s="2221"/>
      <c r="AN51" s="2221"/>
      <c r="AO51" s="2221"/>
      <c r="AP51" s="2221"/>
      <c r="AQ51" s="2221"/>
      <c r="AR51" s="2221"/>
      <c r="AS51" s="627"/>
      <c r="AT51" s="626"/>
      <c r="AU51" s="85"/>
      <c r="AV51" s="80"/>
      <c r="AW51" s="130"/>
      <c r="AX51" s="2221"/>
      <c r="AY51" s="2221"/>
      <c r="AZ51" s="2221"/>
      <c r="BA51" s="2221"/>
      <c r="BB51" s="2221"/>
      <c r="BC51" s="2221"/>
      <c r="BD51" s="2221"/>
      <c r="BE51" s="2221"/>
      <c r="BF51" s="2221"/>
      <c r="BG51" s="2221"/>
      <c r="BH51" s="2221"/>
      <c r="BI51" s="2221"/>
      <c r="BJ51" s="2221"/>
      <c r="BK51" s="2221"/>
      <c r="BL51" s="2221"/>
      <c r="BM51" s="2221"/>
      <c r="BN51" s="2221"/>
      <c r="BO51" s="2221"/>
      <c r="BP51" s="627"/>
      <c r="BQ51" s="626"/>
    </row>
    <row r="52" spans="1:69" ht="15" customHeight="1">
      <c r="A52" s="88" t="s">
        <v>1535</v>
      </c>
      <c r="B52" s="89" t="s">
        <v>23</v>
      </c>
      <c r="C52" s="132" t="s">
        <v>164</v>
      </c>
      <c r="D52" s="2221">
        <v>34218</v>
      </c>
      <c r="E52" s="2221">
        <v>33573</v>
      </c>
      <c r="F52" s="2221">
        <v>56</v>
      </c>
      <c r="G52" s="2221">
        <v>6</v>
      </c>
      <c r="H52" s="2221">
        <v>33511</v>
      </c>
      <c r="I52" s="2221">
        <v>33322</v>
      </c>
      <c r="J52" s="2221">
        <v>189</v>
      </c>
      <c r="K52" s="2221">
        <v>198</v>
      </c>
      <c r="L52" s="2221">
        <v>6685</v>
      </c>
      <c r="M52" s="2221">
        <v>9</v>
      </c>
      <c r="N52" s="2221">
        <v>9</v>
      </c>
      <c r="O52" s="2221" t="s">
        <v>21</v>
      </c>
      <c r="P52" s="2221" t="s">
        <v>21</v>
      </c>
      <c r="Q52" s="2221">
        <v>9</v>
      </c>
      <c r="R52" s="2221">
        <v>3</v>
      </c>
      <c r="S52" s="2221">
        <v>6</v>
      </c>
      <c r="T52" s="2221" t="s">
        <v>21</v>
      </c>
      <c r="U52" s="2221" t="s">
        <v>21</v>
      </c>
      <c r="V52" s="628" t="s">
        <v>25</v>
      </c>
      <c r="W52" s="629" t="s">
        <v>1536</v>
      </c>
      <c r="X52" s="88" t="s">
        <v>1535</v>
      </c>
      <c r="Y52" s="89" t="s">
        <v>23</v>
      </c>
      <c r="Z52" s="132" t="s">
        <v>164</v>
      </c>
      <c r="AA52" s="2221">
        <v>23242</v>
      </c>
      <c r="AB52" s="2221">
        <v>22863</v>
      </c>
      <c r="AC52" s="2221" t="s">
        <v>21</v>
      </c>
      <c r="AD52" s="2221" t="s">
        <v>21</v>
      </c>
      <c r="AE52" s="2221">
        <v>22863</v>
      </c>
      <c r="AF52" s="2221">
        <v>22863</v>
      </c>
      <c r="AG52" s="2221" t="s">
        <v>21</v>
      </c>
      <c r="AH52" s="2221" t="s">
        <v>21</v>
      </c>
      <c r="AI52" s="2221">
        <v>4280</v>
      </c>
      <c r="AJ52" s="2221">
        <v>93937</v>
      </c>
      <c r="AK52" s="2221">
        <v>93959</v>
      </c>
      <c r="AL52" s="2221">
        <v>2584</v>
      </c>
      <c r="AM52" s="2221">
        <v>5818</v>
      </c>
      <c r="AN52" s="2221">
        <v>85556</v>
      </c>
      <c r="AO52" s="2221">
        <v>83422</v>
      </c>
      <c r="AP52" s="2221">
        <v>2134</v>
      </c>
      <c r="AQ52" s="2221" t="s">
        <v>21</v>
      </c>
      <c r="AR52" s="2221">
        <v>34</v>
      </c>
      <c r="AS52" s="628" t="s">
        <v>25</v>
      </c>
      <c r="AT52" s="629" t="s">
        <v>1536</v>
      </c>
      <c r="AU52" s="88" t="s">
        <v>1535</v>
      </c>
      <c r="AV52" s="89" t="s">
        <v>23</v>
      </c>
      <c r="AW52" s="132" t="s">
        <v>164</v>
      </c>
      <c r="AX52" s="2221">
        <v>64395</v>
      </c>
      <c r="AY52" s="2221">
        <v>64395</v>
      </c>
      <c r="AZ52" s="2221">
        <v>2188</v>
      </c>
      <c r="BA52" s="2221">
        <v>3153</v>
      </c>
      <c r="BB52" s="2221">
        <v>59054</v>
      </c>
      <c r="BC52" s="2221">
        <v>57211</v>
      </c>
      <c r="BD52" s="2221">
        <v>1843</v>
      </c>
      <c r="BE52" s="2221" t="s">
        <v>22</v>
      </c>
      <c r="BF52" s="2221" t="s">
        <v>22</v>
      </c>
      <c r="BG52" s="2221" t="s">
        <v>21</v>
      </c>
      <c r="BH52" s="2221" t="s">
        <v>21</v>
      </c>
      <c r="BI52" s="2221" t="s">
        <v>21</v>
      </c>
      <c r="BJ52" s="2221" t="s">
        <v>21</v>
      </c>
      <c r="BK52" s="2221" t="s">
        <v>21</v>
      </c>
      <c r="BL52" s="2221" t="s">
        <v>21</v>
      </c>
      <c r="BM52" s="2221" t="s">
        <v>21</v>
      </c>
      <c r="BN52" s="2221" t="s">
        <v>21</v>
      </c>
      <c r="BO52" s="2221" t="s">
        <v>21</v>
      </c>
      <c r="BP52" s="628" t="s">
        <v>25</v>
      </c>
      <c r="BQ52" s="629" t="s">
        <v>1536</v>
      </c>
    </row>
    <row r="53" spans="1:69" ht="15" customHeight="1">
      <c r="A53" s="93" t="s">
        <v>26</v>
      </c>
      <c r="B53" s="94" t="s">
        <v>26</v>
      </c>
      <c r="C53" s="132" t="s">
        <v>165</v>
      </c>
      <c r="D53" s="2221">
        <v>32477</v>
      </c>
      <c r="E53" s="2221">
        <v>31888</v>
      </c>
      <c r="F53" s="2221">
        <v>48</v>
      </c>
      <c r="G53" s="2221">
        <v>10</v>
      </c>
      <c r="H53" s="2221">
        <v>31829</v>
      </c>
      <c r="I53" s="2221">
        <v>31742</v>
      </c>
      <c r="J53" s="2221">
        <v>88</v>
      </c>
      <c r="K53" s="2221">
        <v>76</v>
      </c>
      <c r="L53" s="2221">
        <v>7203</v>
      </c>
      <c r="M53" s="2221">
        <v>9</v>
      </c>
      <c r="N53" s="2221">
        <v>9</v>
      </c>
      <c r="O53" s="2221" t="s">
        <v>21</v>
      </c>
      <c r="P53" s="2221" t="s">
        <v>21</v>
      </c>
      <c r="Q53" s="2221">
        <v>9</v>
      </c>
      <c r="R53" s="2221">
        <v>3</v>
      </c>
      <c r="S53" s="2221">
        <v>6</v>
      </c>
      <c r="T53" s="2221" t="s">
        <v>21</v>
      </c>
      <c r="U53" s="2221" t="s">
        <v>21</v>
      </c>
      <c r="V53" s="628" t="s">
        <v>27</v>
      </c>
      <c r="W53" s="630" t="s">
        <v>26</v>
      </c>
      <c r="X53" s="93" t="s">
        <v>26</v>
      </c>
      <c r="Y53" s="94" t="s">
        <v>26</v>
      </c>
      <c r="Z53" s="132" t="s">
        <v>165</v>
      </c>
      <c r="AA53" s="2221">
        <v>21590</v>
      </c>
      <c r="AB53" s="2221">
        <v>21129</v>
      </c>
      <c r="AC53" s="2221" t="s">
        <v>21</v>
      </c>
      <c r="AD53" s="2221" t="s">
        <v>21</v>
      </c>
      <c r="AE53" s="2221">
        <v>21129</v>
      </c>
      <c r="AF53" s="2221">
        <v>21129</v>
      </c>
      <c r="AG53" s="2221" t="s">
        <v>21</v>
      </c>
      <c r="AH53" s="2221" t="s">
        <v>21</v>
      </c>
      <c r="AI53" s="2221">
        <v>4746</v>
      </c>
      <c r="AJ53" s="2221">
        <v>99038</v>
      </c>
      <c r="AK53" s="2221">
        <v>99039</v>
      </c>
      <c r="AL53" s="2221">
        <v>2097</v>
      </c>
      <c r="AM53" s="2221">
        <v>6629</v>
      </c>
      <c r="AN53" s="2221">
        <v>90313</v>
      </c>
      <c r="AO53" s="2221">
        <v>87891</v>
      </c>
      <c r="AP53" s="2221">
        <v>2421</v>
      </c>
      <c r="AQ53" s="2221" t="s">
        <v>21</v>
      </c>
      <c r="AR53" s="2221">
        <v>30</v>
      </c>
      <c r="AS53" s="628" t="s">
        <v>27</v>
      </c>
      <c r="AT53" s="630" t="s">
        <v>26</v>
      </c>
      <c r="AU53" s="93" t="s">
        <v>26</v>
      </c>
      <c r="AV53" s="94" t="s">
        <v>26</v>
      </c>
      <c r="AW53" s="132" t="s">
        <v>165</v>
      </c>
      <c r="AX53" s="2221">
        <v>67389</v>
      </c>
      <c r="AY53" s="2221">
        <v>67389</v>
      </c>
      <c r="AZ53" s="2221">
        <v>1768</v>
      </c>
      <c r="BA53" s="2221">
        <v>3300</v>
      </c>
      <c r="BB53" s="2221">
        <v>62321</v>
      </c>
      <c r="BC53" s="2221">
        <v>60231</v>
      </c>
      <c r="BD53" s="2221">
        <v>2090</v>
      </c>
      <c r="BE53" s="2221" t="s">
        <v>22</v>
      </c>
      <c r="BF53" s="2221" t="s">
        <v>22</v>
      </c>
      <c r="BG53" s="2221" t="s">
        <v>21</v>
      </c>
      <c r="BH53" s="2221" t="s">
        <v>21</v>
      </c>
      <c r="BI53" s="2221" t="s">
        <v>21</v>
      </c>
      <c r="BJ53" s="2221" t="s">
        <v>21</v>
      </c>
      <c r="BK53" s="2221" t="s">
        <v>21</v>
      </c>
      <c r="BL53" s="2221" t="s">
        <v>21</v>
      </c>
      <c r="BM53" s="2221" t="s">
        <v>21</v>
      </c>
      <c r="BN53" s="2221" t="s">
        <v>21</v>
      </c>
      <c r="BO53" s="2221" t="s">
        <v>21</v>
      </c>
      <c r="BP53" s="628" t="s">
        <v>27</v>
      </c>
      <c r="BQ53" s="630" t="s">
        <v>26</v>
      </c>
    </row>
    <row r="54" spans="1:69" ht="15" customHeight="1">
      <c r="A54" s="88" t="s">
        <v>26</v>
      </c>
      <c r="B54" s="89" t="s">
        <v>26</v>
      </c>
      <c r="C54" s="132" t="s">
        <v>166</v>
      </c>
      <c r="D54" s="2221">
        <v>30948</v>
      </c>
      <c r="E54" s="2221">
        <v>31824</v>
      </c>
      <c r="F54" s="2221">
        <v>27</v>
      </c>
      <c r="G54" s="2221">
        <v>41</v>
      </c>
      <c r="H54" s="2221">
        <v>31756</v>
      </c>
      <c r="I54" s="2221">
        <v>31681</v>
      </c>
      <c r="J54" s="2221">
        <v>74</v>
      </c>
      <c r="K54" s="2221">
        <v>57</v>
      </c>
      <c r="L54" s="2221">
        <v>6252</v>
      </c>
      <c r="M54" s="2221">
        <v>9</v>
      </c>
      <c r="N54" s="2221">
        <v>8</v>
      </c>
      <c r="O54" s="2221" t="s">
        <v>21</v>
      </c>
      <c r="P54" s="2221" t="s">
        <v>21</v>
      </c>
      <c r="Q54" s="2221">
        <v>8</v>
      </c>
      <c r="R54" s="2221">
        <v>3</v>
      </c>
      <c r="S54" s="2221">
        <v>5</v>
      </c>
      <c r="T54" s="2221" t="s">
        <v>21</v>
      </c>
      <c r="U54" s="2221" t="s">
        <v>21</v>
      </c>
      <c r="V54" s="628" t="s">
        <v>28</v>
      </c>
      <c r="W54" s="630" t="s">
        <v>26</v>
      </c>
      <c r="X54" s="88" t="s">
        <v>26</v>
      </c>
      <c r="Y54" s="89" t="s">
        <v>26</v>
      </c>
      <c r="Z54" s="132" t="s">
        <v>166</v>
      </c>
      <c r="AA54" s="2221">
        <v>21337</v>
      </c>
      <c r="AB54" s="2221">
        <v>22215</v>
      </c>
      <c r="AC54" s="2221" t="s">
        <v>21</v>
      </c>
      <c r="AD54" s="2221" t="s">
        <v>21</v>
      </c>
      <c r="AE54" s="2221">
        <v>22215</v>
      </c>
      <c r="AF54" s="2221">
        <v>22215</v>
      </c>
      <c r="AG54" s="2221" t="s">
        <v>21</v>
      </c>
      <c r="AH54" s="2221" t="s">
        <v>21</v>
      </c>
      <c r="AI54" s="2221">
        <v>3868</v>
      </c>
      <c r="AJ54" s="2221">
        <v>102064</v>
      </c>
      <c r="AK54" s="2221">
        <v>102057</v>
      </c>
      <c r="AL54" s="2221">
        <v>1670</v>
      </c>
      <c r="AM54" s="2221">
        <v>8038</v>
      </c>
      <c r="AN54" s="2221">
        <v>92350</v>
      </c>
      <c r="AO54" s="2221">
        <v>89964</v>
      </c>
      <c r="AP54" s="2221">
        <v>2386</v>
      </c>
      <c r="AQ54" s="2221" t="s">
        <v>21</v>
      </c>
      <c r="AR54" s="2221">
        <v>38</v>
      </c>
      <c r="AS54" s="628" t="s">
        <v>28</v>
      </c>
      <c r="AT54" s="630" t="s">
        <v>26</v>
      </c>
      <c r="AU54" s="88" t="s">
        <v>26</v>
      </c>
      <c r="AV54" s="89" t="s">
        <v>26</v>
      </c>
      <c r="AW54" s="132" t="s">
        <v>166</v>
      </c>
      <c r="AX54" s="2221">
        <v>68351</v>
      </c>
      <c r="AY54" s="2221">
        <v>68351</v>
      </c>
      <c r="AZ54" s="2221">
        <v>1402</v>
      </c>
      <c r="BA54" s="2221">
        <v>4147</v>
      </c>
      <c r="BB54" s="2221">
        <v>62802</v>
      </c>
      <c r="BC54" s="2221">
        <v>60743</v>
      </c>
      <c r="BD54" s="2221">
        <v>2059</v>
      </c>
      <c r="BE54" s="2221" t="s">
        <v>22</v>
      </c>
      <c r="BF54" s="2221" t="s">
        <v>22</v>
      </c>
      <c r="BG54" s="2221" t="s">
        <v>21</v>
      </c>
      <c r="BH54" s="2221" t="s">
        <v>21</v>
      </c>
      <c r="BI54" s="2221" t="s">
        <v>21</v>
      </c>
      <c r="BJ54" s="2221" t="s">
        <v>21</v>
      </c>
      <c r="BK54" s="2221" t="s">
        <v>21</v>
      </c>
      <c r="BL54" s="2221" t="s">
        <v>21</v>
      </c>
      <c r="BM54" s="2221" t="s">
        <v>21</v>
      </c>
      <c r="BN54" s="2221" t="s">
        <v>21</v>
      </c>
      <c r="BO54" s="2221" t="s">
        <v>21</v>
      </c>
      <c r="BP54" s="628" t="s">
        <v>28</v>
      </c>
      <c r="BQ54" s="630" t="s">
        <v>26</v>
      </c>
    </row>
    <row r="55" spans="1:69" ht="15" customHeight="1">
      <c r="A55" s="88" t="s">
        <v>26</v>
      </c>
      <c r="B55" s="89" t="s">
        <v>26</v>
      </c>
      <c r="C55" s="132" t="s">
        <v>167</v>
      </c>
      <c r="D55" s="2221">
        <v>32684</v>
      </c>
      <c r="E55" s="2221">
        <v>32259</v>
      </c>
      <c r="F55" s="2221">
        <v>31</v>
      </c>
      <c r="G55" s="2221">
        <v>108</v>
      </c>
      <c r="H55" s="2221">
        <v>32120</v>
      </c>
      <c r="I55" s="2221">
        <v>31976</v>
      </c>
      <c r="J55" s="2221">
        <v>144</v>
      </c>
      <c r="K55" s="2221">
        <v>142</v>
      </c>
      <c r="L55" s="2221">
        <v>6533</v>
      </c>
      <c r="M55" s="2221">
        <v>9</v>
      </c>
      <c r="N55" s="2221">
        <v>9</v>
      </c>
      <c r="O55" s="2221" t="s">
        <v>21</v>
      </c>
      <c r="P55" s="2221" t="s">
        <v>21</v>
      </c>
      <c r="Q55" s="2221">
        <v>9</v>
      </c>
      <c r="R55" s="2221">
        <v>3</v>
      </c>
      <c r="S55" s="2221">
        <v>6</v>
      </c>
      <c r="T55" s="2221" t="s">
        <v>21</v>
      </c>
      <c r="U55" s="2221" t="s">
        <v>21</v>
      </c>
      <c r="V55" s="628" t="s">
        <v>29</v>
      </c>
      <c r="W55" s="630" t="s">
        <v>26</v>
      </c>
      <c r="X55" s="88" t="s">
        <v>26</v>
      </c>
      <c r="Y55" s="89" t="s">
        <v>26</v>
      </c>
      <c r="Z55" s="132" t="s">
        <v>167</v>
      </c>
      <c r="AA55" s="2221">
        <v>22434</v>
      </c>
      <c r="AB55" s="2221">
        <v>22386</v>
      </c>
      <c r="AC55" s="2221" t="s">
        <v>21</v>
      </c>
      <c r="AD55" s="2221" t="s">
        <v>21</v>
      </c>
      <c r="AE55" s="2221">
        <v>22386</v>
      </c>
      <c r="AF55" s="2221">
        <v>22386</v>
      </c>
      <c r="AG55" s="2221" t="s">
        <v>21</v>
      </c>
      <c r="AH55" s="2221" t="s">
        <v>21</v>
      </c>
      <c r="AI55" s="2221">
        <v>3915</v>
      </c>
      <c r="AJ55" s="2221">
        <v>104352</v>
      </c>
      <c r="AK55" s="2221">
        <v>104350</v>
      </c>
      <c r="AL55" s="2221">
        <v>2052</v>
      </c>
      <c r="AM55" s="2221">
        <v>10289</v>
      </c>
      <c r="AN55" s="2221">
        <v>92008</v>
      </c>
      <c r="AO55" s="2221">
        <v>89674</v>
      </c>
      <c r="AP55" s="2221">
        <v>2334</v>
      </c>
      <c r="AQ55" s="2221" t="s">
        <v>21</v>
      </c>
      <c r="AR55" s="2221">
        <v>41</v>
      </c>
      <c r="AS55" s="628" t="s">
        <v>29</v>
      </c>
      <c r="AT55" s="630" t="s">
        <v>26</v>
      </c>
      <c r="AU55" s="88" t="s">
        <v>26</v>
      </c>
      <c r="AV55" s="89" t="s">
        <v>26</v>
      </c>
      <c r="AW55" s="132" t="s">
        <v>167</v>
      </c>
      <c r="AX55" s="2221">
        <v>70547</v>
      </c>
      <c r="AY55" s="2221">
        <v>70547</v>
      </c>
      <c r="AZ55" s="2221">
        <v>1693</v>
      </c>
      <c r="BA55" s="2221">
        <v>6166</v>
      </c>
      <c r="BB55" s="2221">
        <v>62688</v>
      </c>
      <c r="BC55" s="2221">
        <v>60673</v>
      </c>
      <c r="BD55" s="2221">
        <v>2015</v>
      </c>
      <c r="BE55" s="2221" t="s">
        <v>22</v>
      </c>
      <c r="BF55" s="2221" t="s">
        <v>22</v>
      </c>
      <c r="BG55" s="2221" t="s">
        <v>21</v>
      </c>
      <c r="BH55" s="2221" t="s">
        <v>21</v>
      </c>
      <c r="BI55" s="2221" t="s">
        <v>21</v>
      </c>
      <c r="BJ55" s="2221" t="s">
        <v>21</v>
      </c>
      <c r="BK55" s="2221" t="s">
        <v>21</v>
      </c>
      <c r="BL55" s="2221" t="s">
        <v>21</v>
      </c>
      <c r="BM55" s="2221" t="s">
        <v>21</v>
      </c>
      <c r="BN55" s="2221" t="s">
        <v>21</v>
      </c>
      <c r="BO55" s="2221" t="s">
        <v>21</v>
      </c>
      <c r="BP55" s="628" t="s">
        <v>29</v>
      </c>
      <c r="BQ55" s="630" t="s">
        <v>26</v>
      </c>
    </row>
    <row r="56" spans="1:69" ht="7.5" customHeight="1">
      <c r="A56" s="88"/>
      <c r="B56" s="89"/>
      <c r="C56" s="134"/>
      <c r="D56" s="2221"/>
      <c r="E56" s="2221"/>
      <c r="F56" s="2221"/>
      <c r="G56" s="2221"/>
      <c r="H56" s="2221"/>
      <c r="I56" s="2221"/>
      <c r="J56" s="2221"/>
      <c r="K56" s="2221"/>
      <c r="L56" s="2221"/>
      <c r="M56" s="2221"/>
      <c r="N56" s="2221"/>
      <c r="O56" s="2221"/>
      <c r="P56" s="2221"/>
      <c r="Q56" s="2221"/>
      <c r="R56" s="2221"/>
      <c r="S56" s="2221"/>
      <c r="T56" s="2221"/>
      <c r="U56" s="2221"/>
      <c r="V56" s="631"/>
      <c r="W56" s="630"/>
      <c r="X56" s="88"/>
      <c r="Y56" s="89"/>
      <c r="Z56" s="134"/>
      <c r="AA56" s="2221"/>
      <c r="AB56" s="2221"/>
      <c r="AC56" s="2221"/>
      <c r="AD56" s="2221"/>
      <c r="AE56" s="2221"/>
      <c r="AF56" s="2221"/>
      <c r="AG56" s="2221"/>
      <c r="AH56" s="2221"/>
      <c r="AI56" s="2221"/>
      <c r="AJ56" s="2221"/>
      <c r="AK56" s="2221"/>
      <c r="AL56" s="2221"/>
      <c r="AM56" s="2221"/>
      <c r="AN56" s="2221"/>
      <c r="AO56" s="2221"/>
      <c r="AP56" s="2221"/>
      <c r="AQ56" s="2221"/>
      <c r="AR56" s="2221"/>
      <c r="AS56" s="631"/>
      <c r="AT56" s="630"/>
      <c r="AU56" s="88"/>
      <c r="AV56" s="89"/>
      <c r="AW56" s="134"/>
      <c r="AX56" s="2221"/>
      <c r="AY56" s="2221"/>
      <c r="AZ56" s="2221"/>
      <c r="BA56" s="2221"/>
      <c r="BB56" s="2221"/>
      <c r="BC56" s="2221"/>
      <c r="BD56" s="2221"/>
      <c r="BE56" s="2221"/>
      <c r="BF56" s="2221"/>
      <c r="BG56" s="2221"/>
      <c r="BH56" s="2221"/>
      <c r="BI56" s="2221"/>
      <c r="BJ56" s="2221"/>
      <c r="BK56" s="2221"/>
      <c r="BL56" s="2221"/>
      <c r="BM56" s="2221"/>
      <c r="BN56" s="2221"/>
      <c r="BO56" s="2221"/>
      <c r="BP56" s="631"/>
      <c r="BQ56" s="630"/>
    </row>
    <row r="57" spans="1:69" ht="15" customHeight="1">
      <c r="A57" s="88" t="s">
        <v>1535</v>
      </c>
      <c r="B57" s="89" t="s">
        <v>23</v>
      </c>
      <c r="C57" s="135" t="s">
        <v>168</v>
      </c>
      <c r="D57" s="2221">
        <v>11371</v>
      </c>
      <c r="E57" s="2221">
        <v>11011</v>
      </c>
      <c r="F57" s="2221">
        <v>18</v>
      </c>
      <c r="G57" s="2221">
        <v>2</v>
      </c>
      <c r="H57" s="2221">
        <v>10991</v>
      </c>
      <c r="I57" s="2221">
        <v>10925</v>
      </c>
      <c r="J57" s="2221">
        <v>66</v>
      </c>
      <c r="K57" s="2221">
        <v>70</v>
      </c>
      <c r="L57" s="2221">
        <v>6526</v>
      </c>
      <c r="M57" s="2221">
        <v>3</v>
      </c>
      <c r="N57" s="2221">
        <v>3</v>
      </c>
      <c r="O57" s="2221" t="s">
        <v>21</v>
      </c>
      <c r="P57" s="2221" t="s">
        <v>21</v>
      </c>
      <c r="Q57" s="2221">
        <v>3</v>
      </c>
      <c r="R57" s="2221">
        <v>1</v>
      </c>
      <c r="S57" s="2221">
        <v>2</v>
      </c>
      <c r="T57" s="2221" t="s">
        <v>21</v>
      </c>
      <c r="U57" s="2221" t="s">
        <v>21</v>
      </c>
      <c r="V57" s="628" t="s">
        <v>30</v>
      </c>
      <c r="W57" s="629" t="s">
        <v>1536</v>
      </c>
      <c r="X57" s="88" t="s">
        <v>1535</v>
      </c>
      <c r="Y57" s="89" t="s">
        <v>23</v>
      </c>
      <c r="Z57" s="135" t="s">
        <v>168</v>
      </c>
      <c r="AA57" s="2221">
        <v>8150</v>
      </c>
      <c r="AB57" s="2221">
        <v>7787</v>
      </c>
      <c r="AC57" s="2221" t="s">
        <v>21</v>
      </c>
      <c r="AD57" s="2221" t="s">
        <v>21</v>
      </c>
      <c r="AE57" s="2221">
        <v>7787</v>
      </c>
      <c r="AF57" s="2221">
        <v>7787</v>
      </c>
      <c r="AG57" s="2221" t="s">
        <v>21</v>
      </c>
      <c r="AH57" s="2221" t="s">
        <v>21</v>
      </c>
      <c r="AI57" s="2221">
        <v>4263</v>
      </c>
      <c r="AJ57" s="2221">
        <v>31761</v>
      </c>
      <c r="AK57" s="2221">
        <v>31785</v>
      </c>
      <c r="AL57" s="2221">
        <v>887</v>
      </c>
      <c r="AM57" s="2221">
        <v>2180</v>
      </c>
      <c r="AN57" s="2221">
        <v>28717</v>
      </c>
      <c r="AO57" s="2221">
        <v>28030</v>
      </c>
      <c r="AP57" s="2221">
        <v>687</v>
      </c>
      <c r="AQ57" s="2221" t="s">
        <v>21</v>
      </c>
      <c r="AR57" s="2221">
        <v>31</v>
      </c>
      <c r="AS57" s="628" t="s">
        <v>30</v>
      </c>
      <c r="AT57" s="629" t="s">
        <v>1536</v>
      </c>
      <c r="AU57" s="88" t="s">
        <v>1535</v>
      </c>
      <c r="AV57" s="89" t="s">
        <v>23</v>
      </c>
      <c r="AW57" s="135" t="s">
        <v>168</v>
      </c>
      <c r="AX57" s="2221">
        <v>21904</v>
      </c>
      <c r="AY57" s="2221">
        <v>21904</v>
      </c>
      <c r="AZ57" s="2221">
        <v>752</v>
      </c>
      <c r="BA57" s="2221">
        <v>1187</v>
      </c>
      <c r="BB57" s="2221">
        <v>19965</v>
      </c>
      <c r="BC57" s="2221">
        <v>19372</v>
      </c>
      <c r="BD57" s="2221">
        <v>593</v>
      </c>
      <c r="BE57" s="2221" t="s">
        <v>22</v>
      </c>
      <c r="BF57" s="2221" t="s">
        <v>22</v>
      </c>
      <c r="BG57" s="2221" t="s">
        <v>21</v>
      </c>
      <c r="BH57" s="2221" t="s">
        <v>21</v>
      </c>
      <c r="BI57" s="2221" t="s">
        <v>21</v>
      </c>
      <c r="BJ57" s="2221" t="s">
        <v>21</v>
      </c>
      <c r="BK57" s="2221" t="s">
        <v>21</v>
      </c>
      <c r="BL57" s="2221" t="s">
        <v>21</v>
      </c>
      <c r="BM57" s="2221" t="s">
        <v>21</v>
      </c>
      <c r="BN57" s="2221" t="s">
        <v>21</v>
      </c>
      <c r="BO57" s="2221" t="s">
        <v>21</v>
      </c>
      <c r="BP57" s="628" t="s">
        <v>30</v>
      </c>
      <c r="BQ57" s="629" t="s">
        <v>1536</v>
      </c>
    </row>
    <row r="58" spans="1:69" ht="15" customHeight="1">
      <c r="A58" s="88" t="s">
        <v>26</v>
      </c>
      <c r="B58" s="89" t="s">
        <v>26</v>
      </c>
      <c r="C58" s="135" t="s">
        <v>169</v>
      </c>
      <c r="D58" s="2221">
        <v>10376</v>
      </c>
      <c r="E58" s="2221">
        <v>10949</v>
      </c>
      <c r="F58" s="2221">
        <v>18</v>
      </c>
      <c r="G58" s="2221">
        <v>4</v>
      </c>
      <c r="H58" s="2221">
        <v>10926</v>
      </c>
      <c r="I58" s="2221">
        <v>10862</v>
      </c>
      <c r="J58" s="2221">
        <v>65</v>
      </c>
      <c r="K58" s="2221">
        <v>70</v>
      </c>
      <c r="L58" s="2221">
        <v>5883</v>
      </c>
      <c r="M58" s="2221">
        <v>3</v>
      </c>
      <c r="N58" s="2221">
        <v>3</v>
      </c>
      <c r="O58" s="2221" t="s">
        <v>21</v>
      </c>
      <c r="P58" s="2221" t="s">
        <v>21</v>
      </c>
      <c r="Q58" s="2221">
        <v>3</v>
      </c>
      <c r="R58" s="2221">
        <v>1</v>
      </c>
      <c r="S58" s="2221">
        <v>2</v>
      </c>
      <c r="T58" s="2221" t="s">
        <v>21</v>
      </c>
      <c r="U58" s="2221" t="s">
        <v>21</v>
      </c>
      <c r="V58" s="631" t="s">
        <v>31</v>
      </c>
      <c r="W58" s="630" t="s">
        <v>26</v>
      </c>
      <c r="X58" s="88" t="s">
        <v>26</v>
      </c>
      <c r="Y58" s="89" t="s">
        <v>26</v>
      </c>
      <c r="Z58" s="135" t="s">
        <v>169</v>
      </c>
      <c r="AA58" s="2221">
        <v>6747</v>
      </c>
      <c r="AB58" s="2221">
        <v>7368</v>
      </c>
      <c r="AC58" s="2221" t="s">
        <v>21</v>
      </c>
      <c r="AD58" s="2221" t="s">
        <v>21</v>
      </c>
      <c r="AE58" s="2221">
        <v>7368</v>
      </c>
      <c r="AF58" s="2221">
        <v>7368</v>
      </c>
      <c r="AG58" s="2221" t="s">
        <v>21</v>
      </c>
      <c r="AH58" s="2221" t="s">
        <v>21</v>
      </c>
      <c r="AI58" s="2221">
        <v>3642</v>
      </c>
      <c r="AJ58" s="2221">
        <v>29751</v>
      </c>
      <c r="AK58" s="2221">
        <v>29742</v>
      </c>
      <c r="AL58" s="2221">
        <v>890</v>
      </c>
      <c r="AM58" s="2221">
        <v>1744</v>
      </c>
      <c r="AN58" s="2221">
        <v>27108</v>
      </c>
      <c r="AO58" s="2221">
        <v>26451</v>
      </c>
      <c r="AP58" s="2221">
        <v>656</v>
      </c>
      <c r="AQ58" s="2221" t="s">
        <v>21</v>
      </c>
      <c r="AR58" s="2221">
        <v>40</v>
      </c>
      <c r="AS58" s="631" t="s">
        <v>31</v>
      </c>
      <c r="AT58" s="630" t="s">
        <v>26</v>
      </c>
      <c r="AU58" s="88" t="s">
        <v>26</v>
      </c>
      <c r="AV58" s="89" t="s">
        <v>26</v>
      </c>
      <c r="AW58" s="135" t="s">
        <v>169</v>
      </c>
      <c r="AX58" s="2221">
        <v>20524</v>
      </c>
      <c r="AY58" s="2221">
        <v>20524</v>
      </c>
      <c r="AZ58" s="2221">
        <v>754</v>
      </c>
      <c r="BA58" s="2221">
        <v>960</v>
      </c>
      <c r="BB58" s="2221">
        <v>18810</v>
      </c>
      <c r="BC58" s="2221">
        <v>18243</v>
      </c>
      <c r="BD58" s="2221">
        <v>567</v>
      </c>
      <c r="BE58" s="2221" t="s">
        <v>22</v>
      </c>
      <c r="BF58" s="2221" t="s">
        <v>22</v>
      </c>
      <c r="BG58" s="2221" t="s">
        <v>21</v>
      </c>
      <c r="BH58" s="2221" t="s">
        <v>21</v>
      </c>
      <c r="BI58" s="2221" t="s">
        <v>21</v>
      </c>
      <c r="BJ58" s="2221" t="s">
        <v>21</v>
      </c>
      <c r="BK58" s="2221" t="s">
        <v>21</v>
      </c>
      <c r="BL58" s="2221" t="s">
        <v>21</v>
      </c>
      <c r="BM58" s="2221" t="s">
        <v>21</v>
      </c>
      <c r="BN58" s="2221" t="s">
        <v>21</v>
      </c>
      <c r="BO58" s="2221" t="s">
        <v>21</v>
      </c>
      <c r="BP58" s="631" t="s">
        <v>31</v>
      </c>
      <c r="BQ58" s="630" t="s">
        <v>26</v>
      </c>
    </row>
    <row r="59" spans="1:69" ht="15" customHeight="1">
      <c r="A59" s="88" t="s">
        <v>26</v>
      </c>
      <c r="B59" s="89" t="s">
        <v>26</v>
      </c>
      <c r="C59" s="135" t="s">
        <v>170</v>
      </c>
      <c r="D59" s="2221">
        <v>12472</v>
      </c>
      <c r="E59" s="2221">
        <v>11613</v>
      </c>
      <c r="F59" s="2221">
        <v>19</v>
      </c>
      <c r="G59" s="2221" t="s">
        <v>21</v>
      </c>
      <c r="H59" s="2221">
        <v>11594</v>
      </c>
      <c r="I59" s="2221">
        <v>11536</v>
      </c>
      <c r="J59" s="2221">
        <v>59</v>
      </c>
      <c r="K59" s="2221">
        <v>58</v>
      </c>
      <c r="L59" s="2221">
        <v>6685</v>
      </c>
      <c r="M59" s="2221">
        <v>3</v>
      </c>
      <c r="N59" s="2221">
        <v>3</v>
      </c>
      <c r="O59" s="2221" t="s">
        <v>21</v>
      </c>
      <c r="P59" s="2221" t="s">
        <v>21</v>
      </c>
      <c r="Q59" s="2221">
        <v>3</v>
      </c>
      <c r="R59" s="2221">
        <v>1</v>
      </c>
      <c r="S59" s="2221">
        <v>2</v>
      </c>
      <c r="T59" s="2221" t="s">
        <v>21</v>
      </c>
      <c r="U59" s="2221" t="s">
        <v>21</v>
      </c>
      <c r="V59" s="631" t="s">
        <v>32</v>
      </c>
      <c r="W59" s="630" t="s">
        <v>26</v>
      </c>
      <c r="X59" s="88" t="s">
        <v>26</v>
      </c>
      <c r="Y59" s="89" t="s">
        <v>26</v>
      </c>
      <c r="Z59" s="135" t="s">
        <v>170</v>
      </c>
      <c r="AA59" s="2221">
        <v>8345</v>
      </c>
      <c r="AB59" s="2221">
        <v>7708</v>
      </c>
      <c r="AC59" s="2221" t="s">
        <v>21</v>
      </c>
      <c r="AD59" s="2221" t="s">
        <v>21</v>
      </c>
      <c r="AE59" s="2221">
        <v>7708</v>
      </c>
      <c r="AF59" s="2221">
        <v>7708</v>
      </c>
      <c r="AG59" s="2221" t="s">
        <v>21</v>
      </c>
      <c r="AH59" s="2221" t="s">
        <v>21</v>
      </c>
      <c r="AI59" s="2221">
        <v>4280</v>
      </c>
      <c r="AJ59" s="2221">
        <v>32426</v>
      </c>
      <c r="AK59" s="2221">
        <v>32432</v>
      </c>
      <c r="AL59" s="2221">
        <v>807</v>
      </c>
      <c r="AM59" s="2221">
        <v>1894</v>
      </c>
      <c r="AN59" s="2221">
        <v>29732</v>
      </c>
      <c r="AO59" s="2221">
        <v>28940</v>
      </c>
      <c r="AP59" s="2221">
        <v>791</v>
      </c>
      <c r="AQ59" s="2221" t="s">
        <v>21</v>
      </c>
      <c r="AR59" s="2221">
        <v>34</v>
      </c>
      <c r="AS59" s="631" t="s">
        <v>32</v>
      </c>
      <c r="AT59" s="630" t="s">
        <v>26</v>
      </c>
      <c r="AU59" s="88" t="s">
        <v>26</v>
      </c>
      <c r="AV59" s="89" t="s">
        <v>26</v>
      </c>
      <c r="AW59" s="135" t="s">
        <v>170</v>
      </c>
      <c r="AX59" s="2221">
        <v>21967</v>
      </c>
      <c r="AY59" s="2221">
        <v>21967</v>
      </c>
      <c r="AZ59" s="2221">
        <v>682</v>
      </c>
      <c r="BA59" s="2221">
        <v>1006</v>
      </c>
      <c r="BB59" s="2221">
        <v>20279</v>
      </c>
      <c r="BC59" s="2221">
        <v>19596</v>
      </c>
      <c r="BD59" s="2221">
        <v>683</v>
      </c>
      <c r="BE59" s="2221" t="s">
        <v>22</v>
      </c>
      <c r="BF59" s="2221" t="s">
        <v>22</v>
      </c>
      <c r="BG59" s="2221" t="s">
        <v>21</v>
      </c>
      <c r="BH59" s="2221" t="s">
        <v>21</v>
      </c>
      <c r="BI59" s="2221" t="s">
        <v>21</v>
      </c>
      <c r="BJ59" s="2221" t="s">
        <v>21</v>
      </c>
      <c r="BK59" s="2221" t="s">
        <v>21</v>
      </c>
      <c r="BL59" s="2221" t="s">
        <v>21</v>
      </c>
      <c r="BM59" s="2221" t="s">
        <v>21</v>
      </c>
      <c r="BN59" s="2221" t="s">
        <v>21</v>
      </c>
      <c r="BO59" s="2221" t="s">
        <v>21</v>
      </c>
      <c r="BP59" s="631" t="s">
        <v>32</v>
      </c>
      <c r="BQ59" s="630" t="s">
        <v>26</v>
      </c>
    </row>
    <row r="60" spans="1:69" ht="15" customHeight="1">
      <c r="A60" s="88" t="s">
        <v>26</v>
      </c>
      <c r="B60" s="89" t="s">
        <v>26</v>
      </c>
      <c r="C60" s="135" t="s">
        <v>171</v>
      </c>
      <c r="D60" s="2221">
        <v>11757</v>
      </c>
      <c r="E60" s="2221">
        <v>11262</v>
      </c>
      <c r="F60" s="2221">
        <v>25</v>
      </c>
      <c r="G60" s="2221">
        <v>3</v>
      </c>
      <c r="H60" s="2221">
        <v>11234</v>
      </c>
      <c r="I60" s="2221">
        <v>11195</v>
      </c>
      <c r="J60" s="2221">
        <v>40</v>
      </c>
      <c r="K60" s="2221">
        <v>39</v>
      </c>
      <c r="L60" s="2221">
        <v>7139</v>
      </c>
      <c r="M60" s="2221">
        <v>3</v>
      </c>
      <c r="N60" s="2221">
        <v>3</v>
      </c>
      <c r="O60" s="2221" t="s">
        <v>21</v>
      </c>
      <c r="P60" s="2221" t="s">
        <v>21</v>
      </c>
      <c r="Q60" s="2221">
        <v>3</v>
      </c>
      <c r="R60" s="2221">
        <v>1</v>
      </c>
      <c r="S60" s="2221">
        <v>2</v>
      </c>
      <c r="T60" s="2221" t="s">
        <v>21</v>
      </c>
      <c r="U60" s="2221" t="s">
        <v>21</v>
      </c>
      <c r="V60" s="631" t="s">
        <v>33</v>
      </c>
      <c r="W60" s="630" t="s">
        <v>26</v>
      </c>
      <c r="X60" s="88" t="s">
        <v>26</v>
      </c>
      <c r="Y60" s="89" t="s">
        <v>26</v>
      </c>
      <c r="Z60" s="135" t="s">
        <v>171</v>
      </c>
      <c r="AA60" s="2221">
        <v>7879</v>
      </c>
      <c r="AB60" s="2221">
        <v>7476</v>
      </c>
      <c r="AC60" s="2221" t="s">
        <v>21</v>
      </c>
      <c r="AD60" s="2221" t="s">
        <v>21</v>
      </c>
      <c r="AE60" s="2221">
        <v>7476</v>
      </c>
      <c r="AF60" s="2221">
        <v>7476</v>
      </c>
      <c r="AG60" s="2221" t="s">
        <v>21</v>
      </c>
      <c r="AH60" s="2221" t="s">
        <v>21</v>
      </c>
      <c r="AI60" s="2221">
        <v>4683</v>
      </c>
      <c r="AJ60" s="2221">
        <v>31043</v>
      </c>
      <c r="AK60" s="2221">
        <v>31046</v>
      </c>
      <c r="AL60" s="2221">
        <v>784</v>
      </c>
      <c r="AM60" s="2221">
        <v>1880</v>
      </c>
      <c r="AN60" s="2221">
        <v>28383</v>
      </c>
      <c r="AO60" s="2221">
        <v>27544</v>
      </c>
      <c r="AP60" s="2221">
        <v>839</v>
      </c>
      <c r="AQ60" s="2221" t="s">
        <v>21</v>
      </c>
      <c r="AR60" s="2221">
        <v>30</v>
      </c>
      <c r="AS60" s="631" t="s">
        <v>33</v>
      </c>
      <c r="AT60" s="630" t="s">
        <v>26</v>
      </c>
      <c r="AU60" s="88" t="s">
        <v>26</v>
      </c>
      <c r="AV60" s="89" t="s">
        <v>26</v>
      </c>
      <c r="AW60" s="135" t="s">
        <v>171</v>
      </c>
      <c r="AX60" s="2221">
        <v>21093</v>
      </c>
      <c r="AY60" s="2221">
        <v>21093</v>
      </c>
      <c r="AZ60" s="2221">
        <v>663</v>
      </c>
      <c r="BA60" s="2221">
        <v>1040</v>
      </c>
      <c r="BB60" s="2221">
        <v>19390</v>
      </c>
      <c r="BC60" s="2221">
        <v>18666</v>
      </c>
      <c r="BD60" s="2221">
        <v>724</v>
      </c>
      <c r="BE60" s="2221" t="s">
        <v>22</v>
      </c>
      <c r="BF60" s="2221" t="s">
        <v>22</v>
      </c>
      <c r="BG60" s="2221" t="s">
        <v>21</v>
      </c>
      <c r="BH60" s="2221" t="s">
        <v>21</v>
      </c>
      <c r="BI60" s="2221" t="s">
        <v>21</v>
      </c>
      <c r="BJ60" s="2221" t="s">
        <v>21</v>
      </c>
      <c r="BK60" s="2221" t="s">
        <v>21</v>
      </c>
      <c r="BL60" s="2221" t="s">
        <v>21</v>
      </c>
      <c r="BM60" s="2221" t="s">
        <v>21</v>
      </c>
      <c r="BN60" s="2221" t="s">
        <v>21</v>
      </c>
      <c r="BO60" s="2221" t="s">
        <v>21</v>
      </c>
      <c r="BP60" s="631" t="s">
        <v>33</v>
      </c>
      <c r="BQ60" s="630" t="s">
        <v>26</v>
      </c>
    </row>
    <row r="61" spans="1:69" ht="15" customHeight="1">
      <c r="A61" s="88" t="s">
        <v>26</v>
      </c>
      <c r="B61" s="89" t="s">
        <v>26</v>
      </c>
      <c r="C61" s="135" t="s">
        <v>172</v>
      </c>
      <c r="D61" s="2221">
        <v>9700</v>
      </c>
      <c r="E61" s="2221">
        <v>10419</v>
      </c>
      <c r="F61" s="2221">
        <v>13</v>
      </c>
      <c r="G61" s="2221">
        <v>3</v>
      </c>
      <c r="H61" s="2221">
        <v>10403</v>
      </c>
      <c r="I61" s="2221">
        <v>10378</v>
      </c>
      <c r="J61" s="2221">
        <v>24</v>
      </c>
      <c r="K61" s="2221">
        <v>18</v>
      </c>
      <c r="L61" s="2221">
        <v>6402</v>
      </c>
      <c r="M61" s="2221">
        <v>3</v>
      </c>
      <c r="N61" s="2221">
        <v>3</v>
      </c>
      <c r="O61" s="2221" t="s">
        <v>21</v>
      </c>
      <c r="P61" s="2221" t="s">
        <v>21</v>
      </c>
      <c r="Q61" s="2221">
        <v>3</v>
      </c>
      <c r="R61" s="2221">
        <v>1</v>
      </c>
      <c r="S61" s="2221">
        <v>2</v>
      </c>
      <c r="T61" s="2221" t="s">
        <v>21</v>
      </c>
      <c r="U61" s="2221" t="s">
        <v>21</v>
      </c>
      <c r="V61" s="631" t="s">
        <v>34</v>
      </c>
      <c r="W61" s="630" t="s">
        <v>26</v>
      </c>
      <c r="X61" s="88" t="s">
        <v>26</v>
      </c>
      <c r="Y61" s="89" t="s">
        <v>26</v>
      </c>
      <c r="Z61" s="135" t="s">
        <v>172</v>
      </c>
      <c r="AA61" s="2221">
        <v>6164</v>
      </c>
      <c r="AB61" s="2221">
        <v>6793</v>
      </c>
      <c r="AC61" s="2221" t="s">
        <v>21</v>
      </c>
      <c r="AD61" s="2221" t="s">
        <v>21</v>
      </c>
      <c r="AE61" s="2221">
        <v>6793</v>
      </c>
      <c r="AF61" s="2221">
        <v>6793</v>
      </c>
      <c r="AG61" s="2221" t="s">
        <v>21</v>
      </c>
      <c r="AH61" s="2221" t="s">
        <v>21</v>
      </c>
      <c r="AI61" s="2221">
        <v>4054</v>
      </c>
      <c r="AJ61" s="2221">
        <v>33714</v>
      </c>
      <c r="AK61" s="2221">
        <v>33703</v>
      </c>
      <c r="AL61" s="2221">
        <v>751</v>
      </c>
      <c r="AM61" s="2221">
        <v>2384</v>
      </c>
      <c r="AN61" s="2221">
        <v>30568</v>
      </c>
      <c r="AO61" s="2221">
        <v>29640</v>
      </c>
      <c r="AP61" s="2221">
        <v>928</v>
      </c>
      <c r="AQ61" s="2221" t="s">
        <v>21</v>
      </c>
      <c r="AR61" s="2221">
        <v>41</v>
      </c>
      <c r="AS61" s="631" t="s">
        <v>34</v>
      </c>
      <c r="AT61" s="630" t="s">
        <v>26</v>
      </c>
      <c r="AU61" s="88" t="s">
        <v>26</v>
      </c>
      <c r="AV61" s="89" t="s">
        <v>26</v>
      </c>
      <c r="AW61" s="135" t="s">
        <v>172</v>
      </c>
      <c r="AX61" s="2221">
        <v>23175</v>
      </c>
      <c r="AY61" s="2221">
        <v>23175</v>
      </c>
      <c r="AZ61" s="2221">
        <v>633</v>
      </c>
      <c r="BA61" s="2221">
        <v>1151</v>
      </c>
      <c r="BB61" s="2221">
        <v>21391</v>
      </c>
      <c r="BC61" s="2221">
        <v>20590</v>
      </c>
      <c r="BD61" s="2221">
        <v>801</v>
      </c>
      <c r="BE61" s="2221" t="s">
        <v>22</v>
      </c>
      <c r="BF61" s="2221" t="s">
        <v>22</v>
      </c>
      <c r="BG61" s="2221" t="s">
        <v>21</v>
      </c>
      <c r="BH61" s="2221" t="s">
        <v>21</v>
      </c>
      <c r="BI61" s="2221" t="s">
        <v>21</v>
      </c>
      <c r="BJ61" s="2221" t="s">
        <v>21</v>
      </c>
      <c r="BK61" s="2221" t="s">
        <v>21</v>
      </c>
      <c r="BL61" s="2221" t="s">
        <v>21</v>
      </c>
      <c r="BM61" s="2221" t="s">
        <v>21</v>
      </c>
      <c r="BN61" s="2221" t="s">
        <v>21</v>
      </c>
      <c r="BO61" s="2221" t="s">
        <v>21</v>
      </c>
      <c r="BP61" s="631" t="s">
        <v>34</v>
      </c>
      <c r="BQ61" s="630" t="s">
        <v>26</v>
      </c>
    </row>
    <row r="62" spans="1:69" ht="15" customHeight="1">
      <c r="A62" s="88" t="s">
        <v>26</v>
      </c>
      <c r="B62" s="89" t="s">
        <v>26</v>
      </c>
      <c r="C62" s="135" t="s">
        <v>173</v>
      </c>
      <c r="D62" s="2221">
        <v>11020</v>
      </c>
      <c r="E62" s="2221">
        <v>10207</v>
      </c>
      <c r="F62" s="2221">
        <v>10</v>
      </c>
      <c r="G62" s="2221">
        <v>4</v>
      </c>
      <c r="H62" s="2221">
        <v>10192</v>
      </c>
      <c r="I62" s="2221">
        <v>10169</v>
      </c>
      <c r="J62" s="2221">
        <v>23</v>
      </c>
      <c r="K62" s="2221">
        <v>18</v>
      </c>
      <c r="L62" s="2221">
        <v>7203</v>
      </c>
      <c r="M62" s="2221">
        <v>3</v>
      </c>
      <c r="N62" s="2221">
        <v>3</v>
      </c>
      <c r="O62" s="2221" t="s">
        <v>21</v>
      </c>
      <c r="P62" s="2221" t="s">
        <v>21</v>
      </c>
      <c r="Q62" s="2221">
        <v>3</v>
      </c>
      <c r="R62" s="2221">
        <v>1</v>
      </c>
      <c r="S62" s="2221">
        <v>2</v>
      </c>
      <c r="T62" s="2221" t="s">
        <v>21</v>
      </c>
      <c r="U62" s="2221" t="s">
        <v>21</v>
      </c>
      <c r="V62" s="631" t="s">
        <v>35</v>
      </c>
      <c r="W62" s="630" t="s">
        <v>26</v>
      </c>
      <c r="X62" s="88" t="s">
        <v>26</v>
      </c>
      <c r="Y62" s="89" t="s">
        <v>26</v>
      </c>
      <c r="Z62" s="135" t="s">
        <v>173</v>
      </c>
      <c r="AA62" s="2221">
        <v>7547</v>
      </c>
      <c r="AB62" s="2221">
        <v>6860</v>
      </c>
      <c r="AC62" s="2221" t="s">
        <v>21</v>
      </c>
      <c r="AD62" s="2221" t="s">
        <v>21</v>
      </c>
      <c r="AE62" s="2221">
        <v>6860</v>
      </c>
      <c r="AF62" s="2221">
        <v>6860</v>
      </c>
      <c r="AG62" s="2221" t="s">
        <v>21</v>
      </c>
      <c r="AH62" s="2221" t="s">
        <v>21</v>
      </c>
      <c r="AI62" s="2221">
        <v>4746</v>
      </c>
      <c r="AJ62" s="2221">
        <v>34280</v>
      </c>
      <c r="AK62" s="2221">
        <v>34290</v>
      </c>
      <c r="AL62" s="2221">
        <v>563</v>
      </c>
      <c r="AM62" s="2221">
        <v>2366</v>
      </c>
      <c r="AN62" s="2221">
        <v>31362</v>
      </c>
      <c r="AO62" s="2221">
        <v>30707</v>
      </c>
      <c r="AP62" s="2221">
        <v>654</v>
      </c>
      <c r="AQ62" s="2221" t="s">
        <v>21</v>
      </c>
      <c r="AR62" s="2221">
        <v>30</v>
      </c>
      <c r="AS62" s="631" t="s">
        <v>35</v>
      </c>
      <c r="AT62" s="630" t="s">
        <v>26</v>
      </c>
      <c r="AU62" s="88" t="s">
        <v>26</v>
      </c>
      <c r="AV62" s="89" t="s">
        <v>26</v>
      </c>
      <c r="AW62" s="135" t="s">
        <v>173</v>
      </c>
      <c r="AX62" s="2221">
        <v>23121</v>
      </c>
      <c r="AY62" s="2221">
        <v>23121</v>
      </c>
      <c r="AZ62" s="2221">
        <v>472</v>
      </c>
      <c r="BA62" s="2221">
        <v>1109</v>
      </c>
      <c r="BB62" s="2221">
        <v>21540</v>
      </c>
      <c r="BC62" s="2221">
        <v>20975</v>
      </c>
      <c r="BD62" s="2221">
        <v>565</v>
      </c>
      <c r="BE62" s="2221" t="s">
        <v>22</v>
      </c>
      <c r="BF62" s="2221" t="s">
        <v>22</v>
      </c>
      <c r="BG62" s="2221" t="s">
        <v>21</v>
      </c>
      <c r="BH62" s="2221" t="s">
        <v>21</v>
      </c>
      <c r="BI62" s="2221" t="s">
        <v>21</v>
      </c>
      <c r="BJ62" s="2221" t="s">
        <v>21</v>
      </c>
      <c r="BK62" s="2221" t="s">
        <v>21</v>
      </c>
      <c r="BL62" s="2221" t="s">
        <v>21</v>
      </c>
      <c r="BM62" s="2221" t="s">
        <v>21</v>
      </c>
      <c r="BN62" s="2221" t="s">
        <v>21</v>
      </c>
      <c r="BO62" s="2221" t="s">
        <v>21</v>
      </c>
      <c r="BP62" s="631" t="s">
        <v>35</v>
      </c>
      <c r="BQ62" s="630" t="s">
        <v>26</v>
      </c>
    </row>
    <row r="63" spans="1:69" ht="15" customHeight="1">
      <c r="A63" s="88" t="s">
        <v>26</v>
      </c>
      <c r="B63" s="89" t="s">
        <v>26</v>
      </c>
      <c r="C63" s="135" t="s">
        <v>174</v>
      </c>
      <c r="D63" s="2221">
        <v>8955</v>
      </c>
      <c r="E63" s="2221">
        <v>10606</v>
      </c>
      <c r="F63" s="2221">
        <v>8</v>
      </c>
      <c r="G63" s="2221">
        <v>22</v>
      </c>
      <c r="H63" s="2221">
        <v>10576</v>
      </c>
      <c r="I63" s="2221">
        <v>10552</v>
      </c>
      <c r="J63" s="2221">
        <v>23</v>
      </c>
      <c r="K63" s="2221">
        <v>19</v>
      </c>
      <c r="L63" s="2221">
        <v>5532</v>
      </c>
      <c r="M63" s="2221">
        <v>4</v>
      </c>
      <c r="N63" s="2221">
        <v>3</v>
      </c>
      <c r="O63" s="2221" t="s">
        <v>21</v>
      </c>
      <c r="P63" s="2221" t="s">
        <v>21</v>
      </c>
      <c r="Q63" s="2221">
        <v>3</v>
      </c>
      <c r="R63" s="2221">
        <v>1</v>
      </c>
      <c r="S63" s="2221">
        <v>2</v>
      </c>
      <c r="T63" s="2221" t="s">
        <v>21</v>
      </c>
      <c r="U63" s="2221" t="s">
        <v>21</v>
      </c>
      <c r="V63" s="631" t="s">
        <v>36</v>
      </c>
      <c r="W63" s="630" t="s">
        <v>26</v>
      </c>
      <c r="X63" s="88" t="s">
        <v>26</v>
      </c>
      <c r="Y63" s="89" t="s">
        <v>26</v>
      </c>
      <c r="Z63" s="135" t="s">
        <v>174</v>
      </c>
      <c r="AA63" s="2221">
        <v>5820</v>
      </c>
      <c r="AB63" s="2221">
        <v>7283</v>
      </c>
      <c r="AC63" s="2221" t="s">
        <v>21</v>
      </c>
      <c r="AD63" s="2221" t="s">
        <v>21</v>
      </c>
      <c r="AE63" s="2221">
        <v>7283</v>
      </c>
      <c r="AF63" s="2221">
        <v>7283</v>
      </c>
      <c r="AG63" s="2221" t="s">
        <v>21</v>
      </c>
      <c r="AH63" s="2221" t="s">
        <v>21</v>
      </c>
      <c r="AI63" s="2221">
        <v>3283</v>
      </c>
      <c r="AJ63" s="2221">
        <v>33799</v>
      </c>
      <c r="AK63" s="2221">
        <v>33790</v>
      </c>
      <c r="AL63" s="2221">
        <v>522</v>
      </c>
      <c r="AM63" s="2221">
        <v>2340</v>
      </c>
      <c r="AN63" s="2221">
        <v>30929</v>
      </c>
      <c r="AO63" s="2221">
        <v>30151</v>
      </c>
      <c r="AP63" s="2221">
        <v>777</v>
      </c>
      <c r="AQ63" s="2221" t="s">
        <v>21</v>
      </c>
      <c r="AR63" s="2221">
        <v>40</v>
      </c>
      <c r="AS63" s="631" t="s">
        <v>36</v>
      </c>
      <c r="AT63" s="630" t="s">
        <v>26</v>
      </c>
      <c r="AU63" s="88" t="s">
        <v>26</v>
      </c>
      <c r="AV63" s="89" t="s">
        <v>26</v>
      </c>
      <c r="AW63" s="135" t="s">
        <v>174</v>
      </c>
      <c r="AX63" s="2221">
        <v>22668</v>
      </c>
      <c r="AY63" s="2221">
        <v>22668</v>
      </c>
      <c r="AZ63" s="2221">
        <v>437</v>
      </c>
      <c r="BA63" s="2221">
        <v>1141</v>
      </c>
      <c r="BB63" s="2221">
        <v>21090</v>
      </c>
      <c r="BC63" s="2221">
        <v>20419</v>
      </c>
      <c r="BD63" s="2221">
        <v>671</v>
      </c>
      <c r="BE63" s="2221" t="s">
        <v>22</v>
      </c>
      <c r="BF63" s="2221" t="s">
        <v>22</v>
      </c>
      <c r="BG63" s="2221" t="s">
        <v>21</v>
      </c>
      <c r="BH63" s="2221" t="s">
        <v>21</v>
      </c>
      <c r="BI63" s="2221" t="s">
        <v>21</v>
      </c>
      <c r="BJ63" s="2221" t="s">
        <v>21</v>
      </c>
      <c r="BK63" s="2221" t="s">
        <v>21</v>
      </c>
      <c r="BL63" s="2221" t="s">
        <v>21</v>
      </c>
      <c r="BM63" s="2221" t="s">
        <v>21</v>
      </c>
      <c r="BN63" s="2221" t="s">
        <v>21</v>
      </c>
      <c r="BO63" s="2221" t="s">
        <v>21</v>
      </c>
      <c r="BP63" s="631" t="s">
        <v>36</v>
      </c>
      <c r="BQ63" s="630" t="s">
        <v>26</v>
      </c>
    </row>
    <row r="64" spans="1:69" ht="15" customHeight="1">
      <c r="A64" s="88" t="s">
        <v>26</v>
      </c>
      <c r="B64" s="89" t="s">
        <v>26</v>
      </c>
      <c r="C64" s="135" t="s">
        <v>175</v>
      </c>
      <c r="D64" s="2221">
        <v>11055</v>
      </c>
      <c r="E64" s="2221">
        <v>10774</v>
      </c>
      <c r="F64" s="2221">
        <v>9</v>
      </c>
      <c r="G64" s="2221" t="s">
        <v>21</v>
      </c>
      <c r="H64" s="2221">
        <v>10765</v>
      </c>
      <c r="I64" s="2221">
        <v>10742</v>
      </c>
      <c r="J64" s="2221">
        <v>22</v>
      </c>
      <c r="K64" s="2221">
        <v>17</v>
      </c>
      <c r="L64" s="2221">
        <v>5775</v>
      </c>
      <c r="M64" s="2221">
        <v>2</v>
      </c>
      <c r="N64" s="2221">
        <v>2</v>
      </c>
      <c r="O64" s="2221" t="s">
        <v>21</v>
      </c>
      <c r="P64" s="2221" t="s">
        <v>21</v>
      </c>
      <c r="Q64" s="2221">
        <v>2</v>
      </c>
      <c r="R64" s="2221">
        <v>1</v>
      </c>
      <c r="S64" s="2221">
        <v>1</v>
      </c>
      <c r="T64" s="2221" t="s">
        <v>21</v>
      </c>
      <c r="U64" s="2221" t="s">
        <v>21</v>
      </c>
      <c r="V64" s="631" t="s">
        <v>37</v>
      </c>
      <c r="W64" s="630" t="s">
        <v>26</v>
      </c>
      <c r="X64" s="88" t="s">
        <v>26</v>
      </c>
      <c r="Y64" s="89" t="s">
        <v>26</v>
      </c>
      <c r="Z64" s="135" t="s">
        <v>175</v>
      </c>
      <c r="AA64" s="2221">
        <v>7770</v>
      </c>
      <c r="AB64" s="2221">
        <v>7598</v>
      </c>
      <c r="AC64" s="2221" t="s">
        <v>21</v>
      </c>
      <c r="AD64" s="2221" t="s">
        <v>21</v>
      </c>
      <c r="AE64" s="2221">
        <v>7598</v>
      </c>
      <c r="AF64" s="2221">
        <v>7598</v>
      </c>
      <c r="AG64" s="2221" t="s">
        <v>21</v>
      </c>
      <c r="AH64" s="2221" t="s">
        <v>21</v>
      </c>
      <c r="AI64" s="2221">
        <v>3455</v>
      </c>
      <c r="AJ64" s="2221">
        <v>33980</v>
      </c>
      <c r="AK64" s="2221">
        <v>33994</v>
      </c>
      <c r="AL64" s="2221">
        <v>603</v>
      </c>
      <c r="AM64" s="2221">
        <v>2496</v>
      </c>
      <c r="AN64" s="2221">
        <v>30896</v>
      </c>
      <c r="AO64" s="2221">
        <v>30059</v>
      </c>
      <c r="AP64" s="2221">
        <v>837</v>
      </c>
      <c r="AQ64" s="2221" t="s">
        <v>21</v>
      </c>
      <c r="AR64" s="2221">
        <v>24</v>
      </c>
      <c r="AS64" s="631" t="s">
        <v>37</v>
      </c>
      <c r="AT64" s="630" t="s">
        <v>26</v>
      </c>
      <c r="AU64" s="88" t="s">
        <v>26</v>
      </c>
      <c r="AV64" s="89" t="s">
        <v>26</v>
      </c>
      <c r="AW64" s="135" t="s">
        <v>175</v>
      </c>
      <c r="AX64" s="2221">
        <v>22808</v>
      </c>
      <c r="AY64" s="2221">
        <v>22808</v>
      </c>
      <c r="AZ64" s="2221">
        <v>508</v>
      </c>
      <c r="BA64" s="2221">
        <v>1166</v>
      </c>
      <c r="BB64" s="2221">
        <v>21134</v>
      </c>
      <c r="BC64" s="2221">
        <v>20412</v>
      </c>
      <c r="BD64" s="2221">
        <v>722</v>
      </c>
      <c r="BE64" s="2221" t="s">
        <v>22</v>
      </c>
      <c r="BF64" s="2221" t="s">
        <v>22</v>
      </c>
      <c r="BG64" s="2221" t="s">
        <v>21</v>
      </c>
      <c r="BH64" s="2221" t="s">
        <v>21</v>
      </c>
      <c r="BI64" s="2221" t="s">
        <v>21</v>
      </c>
      <c r="BJ64" s="2221" t="s">
        <v>21</v>
      </c>
      <c r="BK64" s="2221" t="s">
        <v>21</v>
      </c>
      <c r="BL64" s="2221" t="s">
        <v>21</v>
      </c>
      <c r="BM64" s="2221" t="s">
        <v>21</v>
      </c>
      <c r="BN64" s="2221" t="s">
        <v>21</v>
      </c>
      <c r="BO64" s="2221" t="s">
        <v>21</v>
      </c>
      <c r="BP64" s="631" t="s">
        <v>37</v>
      </c>
      <c r="BQ64" s="630" t="s">
        <v>26</v>
      </c>
    </row>
    <row r="65" spans="1:69" ht="15" customHeight="1">
      <c r="A65" s="88" t="s">
        <v>26</v>
      </c>
      <c r="B65" s="89" t="s">
        <v>26</v>
      </c>
      <c r="C65" s="135" t="s">
        <v>176</v>
      </c>
      <c r="D65" s="2221">
        <v>10938</v>
      </c>
      <c r="E65" s="2221">
        <v>10444</v>
      </c>
      <c r="F65" s="2221">
        <v>10</v>
      </c>
      <c r="G65" s="2221">
        <v>19</v>
      </c>
      <c r="H65" s="2221">
        <v>10415</v>
      </c>
      <c r="I65" s="2221">
        <v>10386</v>
      </c>
      <c r="J65" s="2221">
        <v>29</v>
      </c>
      <c r="K65" s="2221">
        <v>20</v>
      </c>
      <c r="L65" s="2221">
        <v>6252</v>
      </c>
      <c r="M65" s="2221">
        <v>3</v>
      </c>
      <c r="N65" s="2221">
        <v>3</v>
      </c>
      <c r="O65" s="2221" t="s">
        <v>21</v>
      </c>
      <c r="P65" s="2221" t="s">
        <v>21</v>
      </c>
      <c r="Q65" s="2221">
        <v>3</v>
      </c>
      <c r="R65" s="2221">
        <v>1</v>
      </c>
      <c r="S65" s="2221">
        <v>2</v>
      </c>
      <c r="T65" s="2221" t="s">
        <v>21</v>
      </c>
      <c r="U65" s="2221" t="s">
        <v>21</v>
      </c>
      <c r="V65" s="631" t="s">
        <v>38</v>
      </c>
      <c r="W65" s="630" t="s">
        <v>26</v>
      </c>
      <c r="X65" s="88" t="s">
        <v>26</v>
      </c>
      <c r="Y65" s="89" t="s">
        <v>26</v>
      </c>
      <c r="Z65" s="135" t="s">
        <v>176</v>
      </c>
      <c r="AA65" s="2221">
        <v>7747</v>
      </c>
      <c r="AB65" s="2221">
        <v>7334</v>
      </c>
      <c r="AC65" s="2221" t="s">
        <v>21</v>
      </c>
      <c r="AD65" s="2221" t="s">
        <v>21</v>
      </c>
      <c r="AE65" s="2221">
        <v>7334</v>
      </c>
      <c r="AF65" s="2221">
        <v>7334</v>
      </c>
      <c r="AG65" s="2221" t="s">
        <v>21</v>
      </c>
      <c r="AH65" s="2221" t="s">
        <v>21</v>
      </c>
      <c r="AI65" s="2221">
        <v>3868</v>
      </c>
      <c r="AJ65" s="2221">
        <v>34285</v>
      </c>
      <c r="AK65" s="2221">
        <v>34273</v>
      </c>
      <c r="AL65" s="2221">
        <v>545</v>
      </c>
      <c r="AM65" s="2221">
        <v>3202</v>
      </c>
      <c r="AN65" s="2221">
        <v>30526</v>
      </c>
      <c r="AO65" s="2221">
        <v>29754</v>
      </c>
      <c r="AP65" s="2221">
        <v>772</v>
      </c>
      <c r="AQ65" s="2221" t="s">
        <v>21</v>
      </c>
      <c r="AR65" s="2221">
        <v>38</v>
      </c>
      <c r="AS65" s="631" t="s">
        <v>38</v>
      </c>
      <c r="AT65" s="630" t="s">
        <v>26</v>
      </c>
      <c r="AU65" s="88" t="s">
        <v>26</v>
      </c>
      <c r="AV65" s="89" t="s">
        <v>26</v>
      </c>
      <c r="AW65" s="135" t="s">
        <v>176</v>
      </c>
      <c r="AX65" s="2221">
        <v>22875</v>
      </c>
      <c r="AY65" s="2221">
        <v>22875</v>
      </c>
      <c r="AZ65" s="2221">
        <v>457</v>
      </c>
      <c r="BA65" s="2221">
        <v>1840</v>
      </c>
      <c r="BB65" s="2221">
        <v>20578</v>
      </c>
      <c r="BC65" s="2221">
        <v>19912</v>
      </c>
      <c r="BD65" s="2221">
        <v>666</v>
      </c>
      <c r="BE65" s="2221" t="s">
        <v>22</v>
      </c>
      <c r="BF65" s="2221" t="s">
        <v>22</v>
      </c>
      <c r="BG65" s="2221" t="s">
        <v>21</v>
      </c>
      <c r="BH65" s="2221" t="s">
        <v>21</v>
      </c>
      <c r="BI65" s="2221" t="s">
        <v>21</v>
      </c>
      <c r="BJ65" s="2221" t="s">
        <v>21</v>
      </c>
      <c r="BK65" s="2221" t="s">
        <v>21</v>
      </c>
      <c r="BL65" s="2221" t="s">
        <v>21</v>
      </c>
      <c r="BM65" s="2221" t="s">
        <v>21</v>
      </c>
      <c r="BN65" s="2221" t="s">
        <v>21</v>
      </c>
      <c r="BO65" s="2221" t="s">
        <v>21</v>
      </c>
      <c r="BP65" s="631" t="s">
        <v>38</v>
      </c>
      <c r="BQ65" s="630" t="s">
        <v>26</v>
      </c>
    </row>
    <row r="66" spans="1:69" ht="15" customHeight="1">
      <c r="A66" s="88" t="s">
        <v>26</v>
      </c>
      <c r="B66" s="89" t="s">
        <v>26</v>
      </c>
      <c r="C66" s="135" t="s">
        <v>177</v>
      </c>
      <c r="D66" s="2221">
        <v>11210</v>
      </c>
      <c r="E66" s="2221">
        <v>10871</v>
      </c>
      <c r="F66" s="2221">
        <v>10</v>
      </c>
      <c r="G66" s="2221">
        <v>4</v>
      </c>
      <c r="H66" s="2221">
        <v>10857</v>
      </c>
      <c r="I66" s="2221">
        <v>10824</v>
      </c>
      <c r="J66" s="2221">
        <v>33</v>
      </c>
      <c r="K66" s="2221">
        <v>26</v>
      </c>
      <c r="L66" s="2221">
        <v>6566</v>
      </c>
      <c r="M66" s="2221">
        <v>3</v>
      </c>
      <c r="N66" s="2221">
        <v>3</v>
      </c>
      <c r="O66" s="2221" t="s">
        <v>21</v>
      </c>
      <c r="P66" s="2221" t="s">
        <v>21</v>
      </c>
      <c r="Q66" s="2221">
        <v>3</v>
      </c>
      <c r="R66" s="2221">
        <v>1</v>
      </c>
      <c r="S66" s="2221">
        <v>2</v>
      </c>
      <c r="T66" s="2221" t="s">
        <v>21</v>
      </c>
      <c r="U66" s="2221" t="s">
        <v>21</v>
      </c>
      <c r="V66" s="631" t="s">
        <v>39</v>
      </c>
      <c r="W66" s="630" t="s">
        <v>26</v>
      </c>
      <c r="X66" s="88" t="s">
        <v>26</v>
      </c>
      <c r="Y66" s="89" t="s">
        <v>26</v>
      </c>
      <c r="Z66" s="135" t="s">
        <v>177</v>
      </c>
      <c r="AA66" s="2221">
        <v>7989</v>
      </c>
      <c r="AB66" s="2221">
        <v>7645</v>
      </c>
      <c r="AC66" s="2221" t="s">
        <v>21</v>
      </c>
      <c r="AD66" s="2221" t="s">
        <v>21</v>
      </c>
      <c r="AE66" s="2221">
        <v>7645</v>
      </c>
      <c r="AF66" s="2221">
        <v>7645</v>
      </c>
      <c r="AG66" s="2221" t="s">
        <v>21</v>
      </c>
      <c r="AH66" s="2221" t="s">
        <v>21</v>
      </c>
      <c r="AI66" s="2221">
        <v>4212</v>
      </c>
      <c r="AJ66" s="2221">
        <v>35052</v>
      </c>
      <c r="AK66" s="2221">
        <v>35052</v>
      </c>
      <c r="AL66" s="2221">
        <v>721</v>
      </c>
      <c r="AM66" s="2221">
        <v>3232</v>
      </c>
      <c r="AN66" s="2221">
        <v>31100</v>
      </c>
      <c r="AO66" s="2221">
        <v>30347</v>
      </c>
      <c r="AP66" s="2221">
        <v>753</v>
      </c>
      <c r="AQ66" s="2221" t="s">
        <v>21</v>
      </c>
      <c r="AR66" s="2221">
        <v>38</v>
      </c>
      <c r="AS66" s="631" t="s">
        <v>39</v>
      </c>
      <c r="AT66" s="630" t="s">
        <v>26</v>
      </c>
      <c r="AU66" s="88" t="s">
        <v>26</v>
      </c>
      <c r="AV66" s="89" t="s">
        <v>26</v>
      </c>
      <c r="AW66" s="135" t="s">
        <v>177</v>
      </c>
      <c r="AX66" s="2221">
        <v>23560</v>
      </c>
      <c r="AY66" s="2221">
        <v>23560</v>
      </c>
      <c r="AZ66" s="2221">
        <v>596</v>
      </c>
      <c r="BA66" s="2221">
        <v>1857</v>
      </c>
      <c r="BB66" s="2221">
        <v>21107</v>
      </c>
      <c r="BC66" s="2221">
        <v>20457</v>
      </c>
      <c r="BD66" s="2221">
        <v>650</v>
      </c>
      <c r="BE66" s="2221" t="s">
        <v>22</v>
      </c>
      <c r="BF66" s="2221" t="s">
        <v>22</v>
      </c>
      <c r="BG66" s="2221" t="s">
        <v>21</v>
      </c>
      <c r="BH66" s="2221" t="s">
        <v>21</v>
      </c>
      <c r="BI66" s="2221" t="s">
        <v>21</v>
      </c>
      <c r="BJ66" s="2221" t="s">
        <v>21</v>
      </c>
      <c r="BK66" s="2221" t="s">
        <v>21</v>
      </c>
      <c r="BL66" s="2221" t="s">
        <v>21</v>
      </c>
      <c r="BM66" s="2221" t="s">
        <v>21</v>
      </c>
      <c r="BN66" s="2221" t="s">
        <v>21</v>
      </c>
      <c r="BO66" s="2221" t="s">
        <v>21</v>
      </c>
      <c r="BP66" s="631" t="s">
        <v>39</v>
      </c>
      <c r="BQ66" s="630" t="s">
        <v>26</v>
      </c>
    </row>
    <row r="67" spans="1:69" ht="15" customHeight="1">
      <c r="A67" s="88" t="s">
        <v>26</v>
      </c>
      <c r="B67" s="89" t="s">
        <v>26</v>
      </c>
      <c r="C67" s="135" t="s">
        <v>178</v>
      </c>
      <c r="D67" s="2221">
        <v>10046</v>
      </c>
      <c r="E67" s="2221">
        <v>10598</v>
      </c>
      <c r="F67" s="2221">
        <v>10</v>
      </c>
      <c r="G67" s="2221">
        <v>4</v>
      </c>
      <c r="H67" s="2221">
        <v>10584</v>
      </c>
      <c r="I67" s="2221">
        <v>10534</v>
      </c>
      <c r="J67" s="2221">
        <v>50</v>
      </c>
      <c r="K67" s="2221">
        <v>52</v>
      </c>
      <c r="L67" s="2221">
        <v>5961</v>
      </c>
      <c r="M67" s="2221">
        <v>3</v>
      </c>
      <c r="N67" s="2221">
        <v>3</v>
      </c>
      <c r="O67" s="2221" t="s">
        <v>21</v>
      </c>
      <c r="P67" s="2221" t="s">
        <v>21</v>
      </c>
      <c r="Q67" s="2221">
        <v>3</v>
      </c>
      <c r="R67" s="2221">
        <v>1</v>
      </c>
      <c r="S67" s="2221">
        <v>2</v>
      </c>
      <c r="T67" s="2221" t="s">
        <v>21</v>
      </c>
      <c r="U67" s="2221" t="s">
        <v>21</v>
      </c>
      <c r="V67" s="631" t="s">
        <v>40</v>
      </c>
      <c r="W67" s="630" t="s">
        <v>26</v>
      </c>
      <c r="X67" s="88" t="s">
        <v>26</v>
      </c>
      <c r="Y67" s="89" t="s">
        <v>26</v>
      </c>
      <c r="Z67" s="135" t="s">
        <v>178</v>
      </c>
      <c r="AA67" s="2221">
        <v>6824</v>
      </c>
      <c r="AB67" s="2221">
        <v>7440</v>
      </c>
      <c r="AC67" s="2221" t="s">
        <v>21</v>
      </c>
      <c r="AD67" s="2221" t="s">
        <v>21</v>
      </c>
      <c r="AE67" s="2221">
        <v>7440</v>
      </c>
      <c r="AF67" s="2221">
        <v>7440</v>
      </c>
      <c r="AG67" s="2221" t="s">
        <v>21</v>
      </c>
      <c r="AH67" s="2221" t="s">
        <v>21</v>
      </c>
      <c r="AI67" s="2221">
        <v>3596</v>
      </c>
      <c r="AJ67" s="2221">
        <v>34294</v>
      </c>
      <c r="AK67" s="2221">
        <v>34298</v>
      </c>
      <c r="AL67" s="2221">
        <v>645</v>
      </c>
      <c r="AM67" s="2221">
        <v>3523</v>
      </c>
      <c r="AN67" s="2221">
        <v>30130</v>
      </c>
      <c r="AO67" s="2221">
        <v>29312</v>
      </c>
      <c r="AP67" s="2221">
        <v>818</v>
      </c>
      <c r="AQ67" s="2221" t="s">
        <v>21</v>
      </c>
      <c r="AR67" s="2221">
        <v>34</v>
      </c>
      <c r="AS67" s="631" t="s">
        <v>40</v>
      </c>
      <c r="AT67" s="630" t="s">
        <v>26</v>
      </c>
      <c r="AU67" s="88" t="s">
        <v>26</v>
      </c>
      <c r="AV67" s="89" t="s">
        <v>26</v>
      </c>
      <c r="AW67" s="135" t="s">
        <v>178</v>
      </c>
      <c r="AX67" s="2221">
        <v>23414</v>
      </c>
      <c r="AY67" s="2221">
        <v>23414</v>
      </c>
      <c r="AZ67" s="2221">
        <v>531</v>
      </c>
      <c r="BA67" s="2221">
        <v>2114</v>
      </c>
      <c r="BB67" s="2221">
        <v>20769</v>
      </c>
      <c r="BC67" s="2221">
        <v>20063</v>
      </c>
      <c r="BD67" s="2221">
        <v>706</v>
      </c>
      <c r="BE67" s="2221" t="s">
        <v>22</v>
      </c>
      <c r="BF67" s="2221" t="s">
        <v>22</v>
      </c>
      <c r="BG67" s="2221" t="s">
        <v>21</v>
      </c>
      <c r="BH67" s="2221" t="s">
        <v>21</v>
      </c>
      <c r="BI67" s="2221" t="s">
        <v>21</v>
      </c>
      <c r="BJ67" s="2221" t="s">
        <v>21</v>
      </c>
      <c r="BK67" s="2221" t="s">
        <v>21</v>
      </c>
      <c r="BL67" s="2221" t="s">
        <v>21</v>
      </c>
      <c r="BM67" s="2221" t="s">
        <v>21</v>
      </c>
      <c r="BN67" s="2221" t="s">
        <v>21</v>
      </c>
      <c r="BO67" s="2221" t="s">
        <v>21</v>
      </c>
      <c r="BP67" s="631" t="s">
        <v>40</v>
      </c>
      <c r="BQ67" s="630" t="s">
        <v>26</v>
      </c>
    </row>
    <row r="68" spans="1:69" ht="15" customHeight="1">
      <c r="A68" s="104" t="s">
        <v>26</v>
      </c>
      <c r="B68" s="105" t="s">
        <v>26</v>
      </c>
      <c r="C68" s="1095" t="s">
        <v>179</v>
      </c>
      <c r="D68" s="2222">
        <v>11428</v>
      </c>
      <c r="E68" s="2222">
        <v>10790</v>
      </c>
      <c r="F68" s="2222">
        <v>10</v>
      </c>
      <c r="G68" s="2222">
        <v>100</v>
      </c>
      <c r="H68" s="2222">
        <v>10679</v>
      </c>
      <c r="I68" s="2222">
        <v>10619</v>
      </c>
      <c r="J68" s="2222">
        <v>61</v>
      </c>
      <c r="K68" s="2222">
        <v>65</v>
      </c>
      <c r="L68" s="2222">
        <v>6533</v>
      </c>
      <c r="M68" s="2222">
        <v>3</v>
      </c>
      <c r="N68" s="2222">
        <v>3</v>
      </c>
      <c r="O68" s="2222" t="s">
        <v>21</v>
      </c>
      <c r="P68" s="2222" t="s">
        <v>21</v>
      </c>
      <c r="Q68" s="2222">
        <v>3</v>
      </c>
      <c r="R68" s="2222">
        <v>1</v>
      </c>
      <c r="S68" s="2222">
        <v>2</v>
      </c>
      <c r="T68" s="2222" t="s">
        <v>21</v>
      </c>
      <c r="U68" s="2222" t="s">
        <v>21</v>
      </c>
      <c r="V68" s="632" t="s">
        <v>41</v>
      </c>
      <c r="W68" s="633" t="s">
        <v>26</v>
      </c>
      <c r="X68" s="104" t="s">
        <v>26</v>
      </c>
      <c r="Y68" s="105" t="s">
        <v>26</v>
      </c>
      <c r="Z68" s="1095" t="s">
        <v>179</v>
      </c>
      <c r="AA68" s="2222">
        <v>7621</v>
      </c>
      <c r="AB68" s="2222">
        <v>7301</v>
      </c>
      <c r="AC68" s="2222" t="s">
        <v>21</v>
      </c>
      <c r="AD68" s="2222" t="s">
        <v>21</v>
      </c>
      <c r="AE68" s="2222">
        <v>7301</v>
      </c>
      <c r="AF68" s="2222">
        <v>7301</v>
      </c>
      <c r="AG68" s="2222" t="s">
        <v>21</v>
      </c>
      <c r="AH68" s="2222" t="s">
        <v>21</v>
      </c>
      <c r="AI68" s="2222">
        <v>3915</v>
      </c>
      <c r="AJ68" s="2222">
        <v>35007</v>
      </c>
      <c r="AK68" s="2222">
        <v>35000</v>
      </c>
      <c r="AL68" s="2222">
        <v>687</v>
      </c>
      <c r="AM68" s="2222">
        <v>3534</v>
      </c>
      <c r="AN68" s="2222">
        <v>30779</v>
      </c>
      <c r="AO68" s="2222">
        <v>30016</v>
      </c>
      <c r="AP68" s="2222">
        <v>763</v>
      </c>
      <c r="AQ68" s="2222" t="s">
        <v>21</v>
      </c>
      <c r="AR68" s="2222">
        <v>41</v>
      </c>
      <c r="AS68" s="632" t="s">
        <v>41</v>
      </c>
      <c r="AT68" s="633" t="s">
        <v>26</v>
      </c>
      <c r="AU68" s="104" t="s">
        <v>26</v>
      </c>
      <c r="AV68" s="105" t="s">
        <v>26</v>
      </c>
      <c r="AW68" s="1095" t="s">
        <v>179</v>
      </c>
      <c r="AX68" s="2222">
        <v>23573</v>
      </c>
      <c r="AY68" s="2222">
        <v>23573</v>
      </c>
      <c r="AZ68" s="2222">
        <v>566</v>
      </c>
      <c r="BA68" s="2222">
        <v>2195</v>
      </c>
      <c r="BB68" s="2222">
        <v>20812</v>
      </c>
      <c r="BC68" s="2222">
        <v>20153</v>
      </c>
      <c r="BD68" s="2222">
        <v>659</v>
      </c>
      <c r="BE68" s="2222" t="s">
        <v>22</v>
      </c>
      <c r="BF68" s="2222" t="s">
        <v>22</v>
      </c>
      <c r="BG68" s="2222" t="s">
        <v>21</v>
      </c>
      <c r="BH68" s="2222" t="s">
        <v>21</v>
      </c>
      <c r="BI68" s="2222" t="s">
        <v>21</v>
      </c>
      <c r="BJ68" s="2222" t="s">
        <v>21</v>
      </c>
      <c r="BK68" s="2222" t="s">
        <v>21</v>
      </c>
      <c r="BL68" s="2222" t="s">
        <v>21</v>
      </c>
      <c r="BM68" s="2222" t="s">
        <v>21</v>
      </c>
      <c r="BN68" s="2222" t="s">
        <v>21</v>
      </c>
      <c r="BO68" s="2222" t="s">
        <v>21</v>
      </c>
      <c r="BP68" s="632" t="s">
        <v>41</v>
      </c>
      <c r="BQ68" s="633" t="s">
        <v>26</v>
      </c>
    </row>
    <row r="69" spans="1:69" ht="15" customHeight="1">
      <c r="A69" s="88"/>
      <c r="B69" s="89"/>
      <c r="C69" s="102"/>
      <c r="D69" s="640"/>
      <c r="E69" s="2221"/>
      <c r="F69" s="2221"/>
      <c r="G69" s="2221"/>
      <c r="H69" s="2221"/>
      <c r="I69" s="2221"/>
      <c r="J69" s="2221"/>
      <c r="K69" s="2221"/>
      <c r="L69" s="2221"/>
      <c r="M69" s="200"/>
      <c r="N69" s="200"/>
      <c r="O69" s="200"/>
      <c r="P69" s="200"/>
      <c r="Q69" s="200"/>
      <c r="R69" s="200"/>
      <c r="S69" s="200"/>
      <c r="T69" s="200"/>
      <c r="U69" s="200"/>
      <c r="V69" s="637"/>
      <c r="W69" s="146"/>
      <c r="X69" s="200"/>
      <c r="Y69" s="641"/>
      <c r="Z69" s="641"/>
      <c r="AA69" s="641"/>
      <c r="AB69" s="641"/>
      <c r="AC69" s="641"/>
      <c r="AD69" s="641"/>
      <c r="AE69" s="641"/>
      <c r="AF69" s="641"/>
      <c r="AG69" s="641"/>
      <c r="AH69" s="200"/>
      <c r="AI69" s="200"/>
      <c r="AS69" s="642"/>
      <c r="AT69" s="14"/>
      <c r="AU69" s="200"/>
      <c r="AV69" s="641"/>
      <c r="AW69" s="641"/>
      <c r="AX69" s="641"/>
      <c r="AY69" s="641"/>
      <c r="AZ69" s="641"/>
      <c r="BA69" s="641"/>
      <c r="BB69" s="641"/>
      <c r="BC69" s="641"/>
      <c r="BD69" s="200"/>
      <c r="BE69" s="200"/>
      <c r="BF69" s="200"/>
      <c r="BP69" s="14"/>
      <c r="BQ69" s="14"/>
    </row>
    <row r="70" spans="1:69" s="14" customFormat="1" ht="19.5" customHeight="1">
      <c r="A70" s="2037" t="s">
        <v>2058</v>
      </c>
      <c r="B70" s="494"/>
      <c r="C70" s="494"/>
      <c r="D70" s="494"/>
      <c r="E70" s="494" t="s">
        <v>1803</v>
      </c>
      <c r="F70" s="494"/>
      <c r="G70" s="494"/>
      <c r="H70" s="494"/>
      <c r="I70" s="494"/>
      <c r="J70" s="494"/>
      <c r="K70" s="615"/>
      <c r="L70" s="73" t="s">
        <v>2065</v>
      </c>
      <c r="M70" s="2036" t="s">
        <v>837</v>
      </c>
      <c r="N70" s="1639"/>
      <c r="O70" s="486" t="s">
        <v>2069</v>
      </c>
      <c r="P70" s="146"/>
      <c r="Q70" s="146"/>
      <c r="R70" s="146"/>
      <c r="S70" s="146"/>
      <c r="T70" s="486"/>
      <c r="U70" s="73" t="s">
        <v>2065</v>
      </c>
      <c r="V70" s="637"/>
      <c r="W70" s="615"/>
      <c r="X70" s="1016" t="s">
        <v>842</v>
      </c>
      <c r="Y70" s="494"/>
      <c r="Z70" s="494"/>
      <c r="AA70" s="494"/>
      <c r="AB70" s="494" t="s">
        <v>1813</v>
      </c>
      <c r="AC70" s="615"/>
      <c r="AD70" s="146"/>
      <c r="AE70" s="146"/>
      <c r="AF70" s="486"/>
      <c r="AG70" s="486"/>
      <c r="AH70" s="486"/>
      <c r="AI70" s="643" t="s">
        <v>160</v>
      </c>
      <c r="AJ70" s="2036" t="s">
        <v>862</v>
      </c>
      <c r="AK70" s="494"/>
      <c r="AL70" s="486" t="s">
        <v>1917</v>
      </c>
      <c r="AM70" s="614"/>
      <c r="AN70" s="490"/>
      <c r="AO70" s="146"/>
      <c r="AP70" s="146"/>
      <c r="AQ70" s="644"/>
      <c r="AR70" s="73" t="s">
        <v>2068</v>
      </c>
      <c r="AS70" s="642"/>
      <c r="AT70" s="615"/>
      <c r="AU70" s="1016" t="s">
        <v>605</v>
      </c>
      <c r="AV70" s="494"/>
      <c r="AW70" s="494"/>
      <c r="AX70" s="1639"/>
      <c r="AY70" s="615" t="s">
        <v>1825</v>
      </c>
      <c r="BC70" s="486"/>
      <c r="BD70" s="617"/>
      <c r="BF70" s="73" t="s">
        <v>2068</v>
      </c>
      <c r="BG70" s="490"/>
      <c r="BH70" s="490"/>
      <c r="BI70" s="490"/>
      <c r="BJ70" s="614"/>
      <c r="BK70" s="490"/>
      <c r="BL70" s="146"/>
      <c r="BM70" s="146"/>
      <c r="BN70" s="146"/>
      <c r="BO70" s="146"/>
      <c r="BQ70" s="486"/>
    </row>
    <row r="71" spans="1:69" ht="18" customHeight="1">
      <c r="A71" s="618">
        <v>40909</v>
      </c>
      <c r="B71" s="124">
        <v>40909</v>
      </c>
      <c r="C71" s="125">
        <v>40909</v>
      </c>
      <c r="D71" s="2219" t="s">
        <v>21</v>
      </c>
      <c r="E71" s="2219" t="s">
        <v>21</v>
      </c>
      <c r="F71" s="2219" t="s">
        <v>22</v>
      </c>
      <c r="G71" s="2219" t="s">
        <v>22</v>
      </c>
      <c r="H71" s="2219" t="s">
        <v>21</v>
      </c>
      <c r="I71" s="2219" t="s">
        <v>22</v>
      </c>
      <c r="J71" s="2219" t="s">
        <v>21</v>
      </c>
      <c r="K71" s="2219" t="s">
        <v>21</v>
      </c>
      <c r="L71" s="2219" t="s">
        <v>21</v>
      </c>
      <c r="M71" s="2220">
        <v>118122</v>
      </c>
      <c r="N71" s="2220">
        <v>117187</v>
      </c>
      <c r="O71" s="2219" t="s">
        <v>21</v>
      </c>
      <c r="P71" s="2219">
        <v>99</v>
      </c>
      <c r="Q71" s="2219">
        <v>117088</v>
      </c>
      <c r="R71" s="2219">
        <v>115746</v>
      </c>
      <c r="S71" s="2219">
        <v>1342</v>
      </c>
      <c r="T71" s="2219">
        <v>580</v>
      </c>
      <c r="U71" s="199">
        <v>5991</v>
      </c>
      <c r="V71" s="619">
        <v>40909</v>
      </c>
      <c r="W71" s="620">
        <v>40909</v>
      </c>
      <c r="X71" s="618">
        <v>40909</v>
      </c>
      <c r="Y71" s="124">
        <v>40909</v>
      </c>
      <c r="Z71" s="125">
        <v>40909</v>
      </c>
      <c r="AA71" s="2219">
        <v>32645</v>
      </c>
      <c r="AB71" s="2219">
        <v>32708</v>
      </c>
      <c r="AC71" s="2219">
        <v>796</v>
      </c>
      <c r="AD71" s="2219" t="s">
        <v>21</v>
      </c>
      <c r="AE71" s="2219">
        <v>31912</v>
      </c>
      <c r="AF71" s="2219">
        <v>31900</v>
      </c>
      <c r="AG71" s="2219">
        <v>12</v>
      </c>
      <c r="AH71" s="2219" t="s">
        <v>21</v>
      </c>
      <c r="AI71" s="2219">
        <v>443</v>
      </c>
      <c r="AJ71" s="2220" t="s">
        <v>21</v>
      </c>
      <c r="AK71" s="2220" t="s">
        <v>21</v>
      </c>
      <c r="AL71" s="2219" t="s">
        <v>21</v>
      </c>
      <c r="AM71" s="2219" t="s">
        <v>21</v>
      </c>
      <c r="AN71" s="2219" t="s">
        <v>21</v>
      </c>
      <c r="AO71" s="2219" t="s">
        <v>21</v>
      </c>
      <c r="AP71" s="2219" t="s">
        <v>21</v>
      </c>
      <c r="AQ71" s="2219" t="s">
        <v>21</v>
      </c>
      <c r="AR71" s="199" t="s">
        <v>21</v>
      </c>
      <c r="AS71" s="619">
        <v>40909</v>
      </c>
      <c r="AT71" s="620">
        <v>40909</v>
      </c>
      <c r="AU71" s="618">
        <v>40909</v>
      </c>
      <c r="AV71" s="124">
        <v>40909</v>
      </c>
      <c r="AW71" s="125">
        <v>40909</v>
      </c>
      <c r="AX71" s="2219">
        <v>307298</v>
      </c>
      <c r="AY71" s="2219">
        <v>307298</v>
      </c>
      <c r="AZ71" s="2219">
        <v>16569</v>
      </c>
      <c r="BA71" s="2219">
        <v>12592</v>
      </c>
      <c r="BB71" s="2219">
        <v>278136</v>
      </c>
      <c r="BC71" s="2219">
        <v>268044</v>
      </c>
      <c r="BD71" s="2219">
        <v>10092</v>
      </c>
      <c r="BE71" s="2219" t="s">
        <v>22</v>
      </c>
      <c r="BF71" s="2219" t="s">
        <v>22</v>
      </c>
      <c r="BG71" s="619">
        <v>40909</v>
      </c>
      <c r="BH71" s="620">
        <v>40909</v>
      </c>
      <c r="BI71" s="2220"/>
      <c r="BJ71" s="2220"/>
      <c r="BK71" s="2220"/>
      <c r="BL71" s="2220"/>
      <c r="BM71" s="2220"/>
      <c r="BN71" s="2220"/>
      <c r="BO71" s="2220"/>
      <c r="BP71" s="645"/>
      <c r="BQ71" s="646"/>
    </row>
    <row r="72" spans="1:69" ht="15" customHeight="1">
      <c r="A72" s="73"/>
      <c r="B72" s="64">
        <v>41275</v>
      </c>
      <c r="C72" s="127"/>
      <c r="D72" s="2220" t="s">
        <v>21</v>
      </c>
      <c r="E72" s="2220" t="s">
        <v>21</v>
      </c>
      <c r="F72" s="2220" t="s">
        <v>22</v>
      </c>
      <c r="G72" s="2220" t="s">
        <v>22</v>
      </c>
      <c r="H72" s="2220" t="s">
        <v>21</v>
      </c>
      <c r="I72" s="2220" t="s">
        <v>22</v>
      </c>
      <c r="J72" s="2220" t="s">
        <v>21</v>
      </c>
      <c r="K72" s="2220" t="s">
        <v>21</v>
      </c>
      <c r="L72" s="2220" t="s">
        <v>21</v>
      </c>
      <c r="M72" s="2220">
        <v>101030</v>
      </c>
      <c r="N72" s="2220">
        <v>101363</v>
      </c>
      <c r="O72" s="2220" t="s">
        <v>21</v>
      </c>
      <c r="P72" s="2220">
        <v>15</v>
      </c>
      <c r="Q72" s="2220">
        <v>101348</v>
      </c>
      <c r="R72" s="2220">
        <v>100899</v>
      </c>
      <c r="S72" s="2220">
        <v>449</v>
      </c>
      <c r="T72" s="2220">
        <v>704</v>
      </c>
      <c r="U72" s="2220">
        <v>4977</v>
      </c>
      <c r="V72" s="621">
        <v>41275</v>
      </c>
      <c r="W72" s="622">
        <v>41275</v>
      </c>
      <c r="X72" s="73"/>
      <c r="Y72" s="64">
        <v>41275</v>
      </c>
      <c r="Z72" s="127"/>
      <c r="AA72" s="2220">
        <v>29276</v>
      </c>
      <c r="AB72" s="2220">
        <v>29287</v>
      </c>
      <c r="AC72" s="2220">
        <v>612</v>
      </c>
      <c r="AD72" s="2220" t="s">
        <v>21</v>
      </c>
      <c r="AE72" s="2220">
        <v>28675</v>
      </c>
      <c r="AF72" s="2220">
        <v>28662</v>
      </c>
      <c r="AG72" s="2220">
        <v>13</v>
      </c>
      <c r="AH72" s="2220" t="s">
        <v>21</v>
      </c>
      <c r="AI72" s="2220">
        <v>432</v>
      </c>
      <c r="AJ72" s="2220" t="s">
        <v>21</v>
      </c>
      <c r="AK72" s="2220" t="s">
        <v>21</v>
      </c>
      <c r="AL72" s="2220" t="s">
        <v>21</v>
      </c>
      <c r="AM72" s="2220" t="s">
        <v>21</v>
      </c>
      <c r="AN72" s="2220" t="s">
        <v>21</v>
      </c>
      <c r="AO72" s="2220" t="s">
        <v>21</v>
      </c>
      <c r="AP72" s="2220" t="s">
        <v>21</v>
      </c>
      <c r="AQ72" s="2220" t="s">
        <v>21</v>
      </c>
      <c r="AR72" s="205" t="s">
        <v>21</v>
      </c>
      <c r="AS72" s="621">
        <v>41275</v>
      </c>
      <c r="AT72" s="622">
        <v>41275</v>
      </c>
      <c r="AU72" s="73"/>
      <c r="AV72" s="64">
        <v>41275</v>
      </c>
      <c r="AW72" s="127"/>
      <c r="AX72" s="2220">
        <v>305241</v>
      </c>
      <c r="AY72" s="2220">
        <v>305241</v>
      </c>
      <c r="AZ72" s="2220">
        <v>15335</v>
      </c>
      <c r="BA72" s="2220">
        <v>13398</v>
      </c>
      <c r="BB72" s="2220">
        <v>276507</v>
      </c>
      <c r="BC72" s="2220">
        <v>263752</v>
      </c>
      <c r="BD72" s="2220">
        <v>12755</v>
      </c>
      <c r="BE72" s="2220" t="s">
        <v>22</v>
      </c>
      <c r="BF72" s="2220" t="s">
        <v>22</v>
      </c>
      <c r="BG72" s="621">
        <v>41275</v>
      </c>
      <c r="BH72" s="622">
        <v>41275</v>
      </c>
      <c r="BI72" s="2220"/>
      <c r="BJ72" s="2220"/>
      <c r="BK72" s="2220"/>
      <c r="BL72" s="2220"/>
      <c r="BM72" s="2220"/>
      <c r="BN72" s="2220"/>
      <c r="BO72" s="2220"/>
      <c r="BP72" s="645"/>
      <c r="BQ72" s="646"/>
    </row>
    <row r="73" spans="1:69" ht="15" customHeight="1">
      <c r="A73" s="73"/>
      <c r="B73" s="64">
        <v>41640</v>
      </c>
      <c r="C73" s="127"/>
      <c r="D73" s="2220" t="s">
        <v>21</v>
      </c>
      <c r="E73" s="2220" t="s">
        <v>21</v>
      </c>
      <c r="F73" s="2220" t="s">
        <v>22</v>
      </c>
      <c r="G73" s="2220" t="s">
        <v>22</v>
      </c>
      <c r="H73" s="2220" t="s">
        <v>21</v>
      </c>
      <c r="I73" s="2220" t="s">
        <v>22</v>
      </c>
      <c r="J73" s="2220" t="s">
        <v>21</v>
      </c>
      <c r="K73" s="2220" t="s">
        <v>21</v>
      </c>
      <c r="L73" s="2220" t="s">
        <v>21</v>
      </c>
      <c r="M73" s="2220">
        <v>94693</v>
      </c>
      <c r="N73" s="2220">
        <v>93794</v>
      </c>
      <c r="O73" s="2220" t="s">
        <v>21</v>
      </c>
      <c r="P73" s="2220">
        <v>33</v>
      </c>
      <c r="Q73" s="2220">
        <v>93761</v>
      </c>
      <c r="R73" s="2220">
        <v>93135</v>
      </c>
      <c r="S73" s="2220">
        <v>626</v>
      </c>
      <c r="T73" s="2220">
        <v>690</v>
      </c>
      <c r="U73" s="2220">
        <v>5156</v>
      </c>
      <c r="V73" s="621">
        <v>41640</v>
      </c>
      <c r="W73" s="622">
        <v>41640</v>
      </c>
      <c r="X73" s="73"/>
      <c r="Y73" s="64">
        <v>41640</v>
      </c>
      <c r="Z73" s="127"/>
      <c r="AA73" s="2220">
        <v>19387</v>
      </c>
      <c r="AB73" s="2220">
        <v>19369</v>
      </c>
      <c r="AC73" s="2220">
        <v>283</v>
      </c>
      <c r="AD73" s="2220" t="s">
        <v>21</v>
      </c>
      <c r="AE73" s="2220">
        <v>19086</v>
      </c>
      <c r="AF73" s="2220">
        <v>19074</v>
      </c>
      <c r="AG73" s="2220">
        <v>12</v>
      </c>
      <c r="AH73" s="2220" t="s">
        <v>21</v>
      </c>
      <c r="AI73" s="2220">
        <v>448</v>
      </c>
      <c r="AJ73" s="2220" t="s">
        <v>21</v>
      </c>
      <c r="AK73" s="2220" t="s">
        <v>21</v>
      </c>
      <c r="AL73" s="2220" t="s">
        <v>21</v>
      </c>
      <c r="AM73" s="2220" t="s">
        <v>21</v>
      </c>
      <c r="AN73" s="2220" t="s">
        <v>21</v>
      </c>
      <c r="AO73" s="2220" t="s">
        <v>21</v>
      </c>
      <c r="AP73" s="2220" t="s">
        <v>21</v>
      </c>
      <c r="AQ73" s="2220" t="s">
        <v>21</v>
      </c>
      <c r="AR73" s="2220" t="s">
        <v>21</v>
      </c>
      <c r="AS73" s="621">
        <v>41640</v>
      </c>
      <c r="AT73" s="622">
        <v>41640</v>
      </c>
      <c r="AU73" s="73"/>
      <c r="AV73" s="64">
        <v>41640</v>
      </c>
      <c r="AW73" s="127"/>
      <c r="AX73" s="2220">
        <v>307355</v>
      </c>
      <c r="AY73" s="2220">
        <v>307355</v>
      </c>
      <c r="AZ73" s="2220">
        <v>11456</v>
      </c>
      <c r="BA73" s="2220">
        <v>19752</v>
      </c>
      <c r="BB73" s="2220">
        <v>276146</v>
      </c>
      <c r="BC73" s="2220">
        <v>265406</v>
      </c>
      <c r="BD73" s="2220">
        <v>10740</v>
      </c>
      <c r="BE73" s="2220" t="s">
        <v>22</v>
      </c>
      <c r="BF73" s="2220" t="s">
        <v>22</v>
      </c>
      <c r="BG73" s="621">
        <v>41640</v>
      </c>
      <c r="BH73" s="622">
        <v>41640</v>
      </c>
      <c r="BI73" s="2220"/>
      <c r="BJ73" s="2220"/>
      <c r="BK73" s="2220"/>
      <c r="BL73" s="2220"/>
      <c r="BM73" s="2220"/>
      <c r="BN73" s="2220"/>
      <c r="BO73" s="2220"/>
      <c r="BP73" s="645"/>
      <c r="BQ73" s="646"/>
    </row>
    <row r="74" spans="1:69" ht="15" customHeight="1">
      <c r="A74" s="73"/>
      <c r="B74" s="64">
        <v>42005</v>
      </c>
      <c r="C74" s="127"/>
      <c r="D74" s="2220" t="s">
        <v>21</v>
      </c>
      <c r="E74" s="2220" t="s">
        <v>21</v>
      </c>
      <c r="F74" s="2220" t="s">
        <v>22</v>
      </c>
      <c r="G74" s="2220" t="s">
        <v>22</v>
      </c>
      <c r="H74" s="2220" t="s">
        <v>21</v>
      </c>
      <c r="I74" s="2220" t="s">
        <v>22</v>
      </c>
      <c r="J74" s="2220" t="s">
        <v>21</v>
      </c>
      <c r="K74" s="2220" t="s">
        <v>21</v>
      </c>
      <c r="L74" s="2220" t="s">
        <v>21</v>
      </c>
      <c r="M74" s="2220">
        <v>99558</v>
      </c>
      <c r="N74" s="2220">
        <v>99462</v>
      </c>
      <c r="O74" s="2220" t="s">
        <v>21</v>
      </c>
      <c r="P74" s="2220">
        <v>15</v>
      </c>
      <c r="Q74" s="2220">
        <v>99447</v>
      </c>
      <c r="R74" s="2220">
        <v>98931</v>
      </c>
      <c r="S74" s="2220">
        <v>516</v>
      </c>
      <c r="T74" s="2220">
        <v>575</v>
      </c>
      <c r="U74" s="2220">
        <v>4917</v>
      </c>
      <c r="V74" s="621">
        <v>42005</v>
      </c>
      <c r="W74" s="622">
        <v>42005</v>
      </c>
      <c r="X74" s="73"/>
      <c r="Y74" s="64">
        <v>42005</v>
      </c>
      <c r="Z74" s="127"/>
      <c r="AA74" s="2220">
        <v>15754</v>
      </c>
      <c r="AB74" s="2220">
        <v>15762</v>
      </c>
      <c r="AC74" s="2220">
        <v>86</v>
      </c>
      <c r="AD74" s="2220" t="s">
        <v>21</v>
      </c>
      <c r="AE74" s="2220">
        <v>15676</v>
      </c>
      <c r="AF74" s="2220">
        <v>15664</v>
      </c>
      <c r="AG74" s="2220">
        <v>12</v>
      </c>
      <c r="AH74" s="2220" t="s">
        <v>21</v>
      </c>
      <c r="AI74" s="2220">
        <v>450</v>
      </c>
      <c r="AJ74" s="2220" t="s">
        <v>21</v>
      </c>
      <c r="AK74" s="2220" t="s">
        <v>21</v>
      </c>
      <c r="AL74" s="2220" t="s">
        <v>21</v>
      </c>
      <c r="AM74" s="2220" t="s">
        <v>21</v>
      </c>
      <c r="AN74" s="2220" t="s">
        <v>21</v>
      </c>
      <c r="AO74" s="2220" t="s">
        <v>21</v>
      </c>
      <c r="AP74" s="2220" t="s">
        <v>21</v>
      </c>
      <c r="AQ74" s="2220" t="s">
        <v>21</v>
      </c>
      <c r="AR74" s="2220" t="s">
        <v>21</v>
      </c>
      <c r="AS74" s="621">
        <v>42005</v>
      </c>
      <c r="AT74" s="622">
        <v>42005</v>
      </c>
      <c r="AU74" s="73"/>
      <c r="AV74" s="64">
        <v>42005</v>
      </c>
      <c r="AW74" s="127"/>
      <c r="AX74" s="2220">
        <v>292109</v>
      </c>
      <c r="AY74" s="2220">
        <v>292109</v>
      </c>
      <c r="AZ74" s="2220">
        <v>10430</v>
      </c>
      <c r="BA74" s="2220">
        <v>14157</v>
      </c>
      <c r="BB74" s="2220">
        <v>267522</v>
      </c>
      <c r="BC74" s="2220">
        <v>257354</v>
      </c>
      <c r="BD74" s="2220">
        <v>10168</v>
      </c>
      <c r="BE74" s="2220" t="s">
        <v>22</v>
      </c>
      <c r="BF74" s="2220" t="s">
        <v>22</v>
      </c>
      <c r="BG74" s="621">
        <v>42005</v>
      </c>
      <c r="BH74" s="622">
        <v>42005</v>
      </c>
      <c r="BI74" s="2220"/>
      <c r="BJ74" s="2220"/>
      <c r="BK74" s="2220"/>
      <c r="BL74" s="2220"/>
      <c r="BM74" s="2220"/>
      <c r="BN74" s="2220"/>
      <c r="BO74" s="2220"/>
      <c r="BP74" s="645"/>
      <c r="BQ74" s="646"/>
    </row>
    <row r="75" spans="1:69" ht="15" customHeight="1">
      <c r="A75" s="73"/>
      <c r="B75" s="64">
        <v>42370</v>
      </c>
      <c r="C75" s="127"/>
      <c r="D75" s="2220" t="s">
        <v>21</v>
      </c>
      <c r="E75" s="2220" t="s">
        <v>21</v>
      </c>
      <c r="F75" s="2220" t="s">
        <v>22</v>
      </c>
      <c r="G75" s="2220" t="s">
        <v>22</v>
      </c>
      <c r="H75" s="2220" t="s">
        <v>21</v>
      </c>
      <c r="I75" s="2220" t="s">
        <v>22</v>
      </c>
      <c r="J75" s="2220" t="s">
        <v>21</v>
      </c>
      <c r="K75" s="2220" t="s">
        <v>21</v>
      </c>
      <c r="L75" s="2220" t="s">
        <v>21</v>
      </c>
      <c r="M75" s="2220">
        <v>97215</v>
      </c>
      <c r="N75" s="2220">
        <v>96417</v>
      </c>
      <c r="O75" s="2220" t="s">
        <v>21</v>
      </c>
      <c r="P75" s="2220">
        <v>164</v>
      </c>
      <c r="Q75" s="2220">
        <v>96253</v>
      </c>
      <c r="R75" s="2220">
        <v>95821</v>
      </c>
      <c r="S75" s="2220">
        <v>432</v>
      </c>
      <c r="T75" s="2220">
        <v>465</v>
      </c>
      <c r="U75" s="2220">
        <v>5225</v>
      </c>
      <c r="V75" s="621">
        <v>42370</v>
      </c>
      <c r="W75" s="622">
        <v>42370</v>
      </c>
      <c r="X75" s="73"/>
      <c r="Y75" s="64">
        <v>42370</v>
      </c>
      <c r="Z75" s="127"/>
      <c r="AA75" s="2220">
        <v>15680</v>
      </c>
      <c r="AB75" s="2220">
        <v>15646</v>
      </c>
      <c r="AC75" s="2220">
        <v>87</v>
      </c>
      <c r="AD75" s="2220" t="s">
        <v>21</v>
      </c>
      <c r="AE75" s="2220">
        <v>15559</v>
      </c>
      <c r="AF75" s="2220">
        <v>15547</v>
      </c>
      <c r="AG75" s="2220">
        <v>12</v>
      </c>
      <c r="AH75" s="2220">
        <v>2</v>
      </c>
      <c r="AI75" s="2220">
        <v>470</v>
      </c>
      <c r="AJ75" s="2220" t="s">
        <v>21</v>
      </c>
      <c r="AK75" s="2220" t="s">
        <v>21</v>
      </c>
      <c r="AL75" s="2220" t="s">
        <v>21</v>
      </c>
      <c r="AM75" s="2220" t="s">
        <v>21</v>
      </c>
      <c r="AN75" s="2220" t="s">
        <v>21</v>
      </c>
      <c r="AO75" s="2220" t="s">
        <v>21</v>
      </c>
      <c r="AP75" s="2220" t="s">
        <v>21</v>
      </c>
      <c r="AQ75" s="2220" t="s">
        <v>21</v>
      </c>
      <c r="AR75" s="2220" t="s">
        <v>21</v>
      </c>
      <c r="AS75" s="621">
        <v>42370</v>
      </c>
      <c r="AT75" s="622">
        <v>42370</v>
      </c>
      <c r="AU75" s="73"/>
      <c r="AV75" s="64">
        <v>42370</v>
      </c>
      <c r="AW75" s="127"/>
      <c r="AX75" s="2220">
        <v>294013</v>
      </c>
      <c r="AY75" s="2220">
        <v>294013</v>
      </c>
      <c r="AZ75" s="2220">
        <v>7692</v>
      </c>
      <c r="BA75" s="2220">
        <v>18357</v>
      </c>
      <c r="BB75" s="2220">
        <v>267964</v>
      </c>
      <c r="BC75" s="2220">
        <v>259230</v>
      </c>
      <c r="BD75" s="2220">
        <v>8734</v>
      </c>
      <c r="BE75" s="2220" t="s">
        <v>22</v>
      </c>
      <c r="BF75" s="2220" t="s">
        <v>22</v>
      </c>
      <c r="BG75" s="621">
        <v>42370</v>
      </c>
      <c r="BH75" s="622">
        <v>42370</v>
      </c>
      <c r="BI75" s="2220"/>
      <c r="BJ75" s="2220"/>
      <c r="BK75" s="2220"/>
      <c r="BL75" s="2220"/>
      <c r="BM75" s="2220"/>
      <c r="BN75" s="2220"/>
      <c r="BO75" s="2220"/>
      <c r="BP75" s="645"/>
      <c r="BQ75" s="646"/>
    </row>
    <row r="76" spans="1:69" ht="7.5" customHeight="1">
      <c r="A76" s="73"/>
      <c r="B76" s="64"/>
      <c r="C76" s="127"/>
      <c r="D76" s="623"/>
      <c r="E76" s="623"/>
      <c r="F76" s="623"/>
      <c r="G76" s="623"/>
      <c r="H76" s="623"/>
      <c r="I76" s="623"/>
      <c r="J76" s="623"/>
      <c r="K76" s="623"/>
      <c r="L76" s="623"/>
      <c r="M76" s="623"/>
      <c r="N76" s="623"/>
      <c r="O76" s="623"/>
      <c r="P76" s="623"/>
      <c r="Q76" s="623"/>
      <c r="R76" s="623"/>
      <c r="S76" s="623"/>
      <c r="T76" s="623"/>
      <c r="U76" s="623"/>
      <c r="V76" s="625"/>
      <c r="W76" s="626"/>
      <c r="X76" s="73"/>
      <c r="Y76" s="64"/>
      <c r="Z76" s="127"/>
      <c r="AA76" s="623"/>
      <c r="AB76" s="623"/>
      <c r="AC76" s="623"/>
      <c r="AD76" s="623"/>
      <c r="AE76" s="623"/>
      <c r="AF76" s="623"/>
      <c r="AG76" s="623"/>
      <c r="AH76" s="623"/>
      <c r="AI76" s="623"/>
      <c r="AJ76" s="623"/>
      <c r="AK76" s="623"/>
      <c r="AL76" s="623"/>
      <c r="AM76" s="623"/>
      <c r="AN76" s="623"/>
      <c r="AO76" s="623"/>
      <c r="AP76" s="623"/>
      <c r="AQ76" s="623"/>
      <c r="AR76" s="623"/>
      <c r="AS76" s="625"/>
      <c r="AT76" s="626"/>
      <c r="AU76" s="73"/>
      <c r="AV76" s="64"/>
      <c r="AW76" s="127"/>
      <c r="AX76" s="623"/>
      <c r="AY76" s="623"/>
      <c r="AZ76" s="623"/>
      <c r="BA76" s="623"/>
      <c r="BB76" s="623"/>
      <c r="BC76" s="623"/>
      <c r="BD76" s="623"/>
      <c r="BE76" s="623"/>
      <c r="BF76" s="623"/>
      <c r="BG76" s="625"/>
      <c r="BH76" s="626"/>
      <c r="BI76" s="623"/>
      <c r="BJ76" s="623"/>
      <c r="BK76" s="623"/>
      <c r="BL76" s="623"/>
      <c r="BM76" s="623"/>
      <c r="BN76" s="623"/>
      <c r="BO76" s="623"/>
      <c r="BP76" s="645"/>
      <c r="BQ76" s="646"/>
    </row>
    <row r="77" spans="1:69" ht="15" customHeight="1">
      <c r="A77" s="79">
        <v>41730</v>
      </c>
      <c r="B77" s="80">
        <v>41730</v>
      </c>
      <c r="C77" s="128">
        <v>41730</v>
      </c>
      <c r="D77" s="2221" t="s">
        <v>21</v>
      </c>
      <c r="E77" s="2221" t="s">
        <v>21</v>
      </c>
      <c r="F77" s="2221" t="s">
        <v>22</v>
      </c>
      <c r="G77" s="2221" t="s">
        <v>22</v>
      </c>
      <c r="H77" s="2221" t="s">
        <v>21</v>
      </c>
      <c r="I77" s="2221" t="s">
        <v>22</v>
      </c>
      <c r="J77" s="2221" t="s">
        <v>21</v>
      </c>
      <c r="K77" s="2221" t="s">
        <v>21</v>
      </c>
      <c r="L77" s="2221" t="s">
        <v>21</v>
      </c>
      <c r="M77" s="2221">
        <v>96724</v>
      </c>
      <c r="N77" s="2221">
        <v>96137</v>
      </c>
      <c r="O77" s="2221" t="s">
        <v>21</v>
      </c>
      <c r="P77" s="2221">
        <v>32</v>
      </c>
      <c r="Q77" s="2221">
        <v>96105</v>
      </c>
      <c r="R77" s="2221">
        <v>95483</v>
      </c>
      <c r="S77" s="2221">
        <v>622</v>
      </c>
      <c r="T77" s="2221">
        <v>664</v>
      </c>
      <c r="U77" s="2221">
        <v>5427</v>
      </c>
      <c r="V77" s="627">
        <v>41730</v>
      </c>
      <c r="W77" s="626">
        <v>41730</v>
      </c>
      <c r="X77" s="79">
        <v>41730</v>
      </c>
      <c r="Y77" s="80">
        <v>41730</v>
      </c>
      <c r="Z77" s="128">
        <v>41730</v>
      </c>
      <c r="AA77" s="2221">
        <v>18015</v>
      </c>
      <c r="AB77" s="2221">
        <v>18016</v>
      </c>
      <c r="AC77" s="2221">
        <v>153</v>
      </c>
      <c r="AD77" s="2221" t="s">
        <v>21</v>
      </c>
      <c r="AE77" s="2221">
        <v>17863</v>
      </c>
      <c r="AF77" s="2221">
        <v>17851</v>
      </c>
      <c r="AG77" s="2221">
        <v>12</v>
      </c>
      <c r="AH77" s="2221" t="s">
        <v>21</v>
      </c>
      <c r="AI77" s="2221">
        <v>420</v>
      </c>
      <c r="AJ77" s="2221" t="s">
        <v>21</v>
      </c>
      <c r="AK77" s="2221" t="s">
        <v>21</v>
      </c>
      <c r="AL77" s="2221" t="s">
        <v>21</v>
      </c>
      <c r="AM77" s="2221" t="s">
        <v>21</v>
      </c>
      <c r="AN77" s="2221" t="s">
        <v>21</v>
      </c>
      <c r="AO77" s="2221" t="s">
        <v>21</v>
      </c>
      <c r="AP77" s="2221" t="s">
        <v>21</v>
      </c>
      <c r="AQ77" s="2221" t="s">
        <v>21</v>
      </c>
      <c r="AR77" s="2221" t="s">
        <v>21</v>
      </c>
      <c r="AS77" s="627">
        <v>41730</v>
      </c>
      <c r="AT77" s="626">
        <v>41730</v>
      </c>
      <c r="AU77" s="79">
        <v>41730</v>
      </c>
      <c r="AV77" s="80">
        <v>41730</v>
      </c>
      <c r="AW77" s="128">
        <v>41730</v>
      </c>
      <c r="AX77" s="2221">
        <v>305799</v>
      </c>
      <c r="AY77" s="2221">
        <v>305799</v>
      </c>
      <c r="AZ77" s="2221">
        <v>11852</v>
      </c>
      <c r="BA77" s="2221">
        <v>17994</v>
      </c>
      <c r="BB77" s="2221">
        <v>275953</v>
      </c>
      <c r="BC77" s="2221">
        <v>264488</v>
      </c>
      <c r="BD77" s="2221">
        <v>11465</v>
      </c>
      <c r="BE77" s="2221" t="s">
        <v>22</v>
      </c>
      <c r="BF77" s="2221" t="s">
        <v>22</v>
      </c>
      <c r="BG77" s="627">
        <v>41730</v>
      </c>
      <c r="BH77" s="626">
        <v>41730</v>
      </c>
      <c r="BI77" s="2221"/>
      <c r="BJ77" s="2221"/>
      <c r="BK77" s="2221"/>
      <c r="BL77" s="2221"/>
      <c r="BM77" s="2221"/>
      <c r="BN77" s="2221"/>
      <c r="BO77" s="2221"/>
      <c r="BP77" s="647"/>
      <c r="BQ77" s="646"/>
    </row>
    <row r="78" spans="1:69" ht="15" customHeight="1">
      <c r="A78" s="85"/>
      <c r="B78" s="80">
        <v>42095</v>
      </c>
      <c r="C78" s="130"/>
      <c r="D78" s="2221" t="s">
        <v>21</v>
      </c>
      <c r="E78" s="2221" t="s">
        <v>21</v>
      </c>
      <c r="F78" s="2221" t="s">
        <v>22</v>
      </c>
      <c r="G78" s="2221" t="s">
        <v>22</v>
      </c>
      <c r="H78" s="2221" t="s">
        <v>21</v>
      </c>
      <c r="I78" s="2221" t="s">
        <v>22</v>
      </c>
      <c r="J78" s="2221" t="s">
        <v>21</v>
      </c>
      <c r="K78" s="2221" t="s">
        <v>21</v>
      </c>
      <c r="L78" s="2221" t="s">
        <v>21</v>
      </c>
      <c r="M78" s="2221">
        <v>100261</v>
      </c>
      <c r="N78" s="2221">
        <v>100210</v>
      </c>
      <c r="O78" s="2221" t="s">
        <v>21</v>
      </c>
      <c r="P78" s="2221">
        <v>21</v>
      </c>
      <c r="Q78" s="2221">
        <v>100189</v>
      </c>
      <c r="R78" s="2221">
        <v>99732</v>
      </c>
      <c r="S78" s="2221">
        <v>457</v>
      </c>
      <c r="T78" s="2221">
        <v>463</v>
      </c>
      <c r="U78" s="2221">
        <v>5325</v>
      </c>
      <c r="V78" s="627">
        <v>42095</v>
      </c>
      <c r="W78" s="626">
        <v>42095</v>
      </c>
      <c r="X78" s="85"/>
      <c r="Y78" s="80">
        <v>42095</v>
      </c>
      <c r="Z78" s="130"/>
      <c r="AA78" s="2221">
        <v>15830</v>
      </c>
      <c r="AB78" s="2221">
        <v>15788</v>
      </c>
      <c r="AC78" s="2221">
        <v>102</v>
      </c>
      <c r="AD78" s="2221" t="s">
        <v>21</v>
      </c>
      <c r="AE78" s="2221">
        <v>15686</v>
      </c>
      <c r="AF78" s="2221">
        <v>15674</v>
      </c>
      <c r="AG78" s="2221">
        <v>12</v>
      </c>
      <c r="AH78" s="2221">
        <v>2</v>
      </c>
      <c r="AI78" s="2221">
        <v>458</v>
      </c>
      <c r="AJ78" s="2221" t="s">
        <v>21</v>
      </c>
      <c r="AK78" s="2221" t="s">
        <v>21</v>
      </c>
      <c r="AL78" s="2221" t="s">
        <v>21</v>
      </c>
      <c r="AM78" s="2221" t="s">
        <v>21</v>
      </c>
      <c r="AN78" s="2221" t="s">
        <v>21</v>
      </c>
      <c r="AO78" s="2221" t="s">
        <v>21</v>
      </c>
      <c r="AP78" s="2221" t="s">
        <v>21</v>
      </c>
      <c r="AQ78" s="2221" t="s">
        <v>21</v>
      </c>
      <c r="AR78" s="2221" t="s">
        <v>21</v>
      </c>
      <c r="AS78" s="627">
        <v>42095</v>
      </c>
      <c r="AT78" s="626">
        <v>42095</v>
      </c>
      <c r="AU78" s="85"/>
      <c r="AV78" s="80">
        <v>42095</v>
      </c>
      <c r="AW78" s="130"/>
      <c r="AX78" s="2221">
        <v>289516</v>
      </c>
      <c r="AY78" s="2221">
        <v>289516</v>
      </c>
      <c r="AZ78" s="2221">
        <v>9552</v>
      </c>
      <c r="BA78" s="2221">
        <v>14091</v>
      </c>
      <c r="BB78" s="2221">
        <v>265874</v>
      </c>
      <c r="BC78" s="2221">
        <v>256579</v>
      </c>
      <c r="BD78" s="2221">
        <v>9295</v>
      </c>
      <c r="BE78" s="2221" t="s">
        <v>22</v>
      </c>
      <c r="BF78" s="2221" t="s">
        <v>22</v>
      </c>
      <c r="BG78" s="627">
        <v>42095</v>
      </c>
      <c r="BH78" s="626">
        <v>42095</v>
      </c>
      <c r="BI78" s="2221"/>
      <c r="BJ78" s="2221"/>
      <c r="BK78" s="2221"/>
      <c r="BL78" s="2221"/>
      <c r="BM78" s="2221"/>
      <c r="BN78" s="2221"/>
      <c r="BO78" s="2221"/>
      <c r="BP78" s="647"/>
      <c r="BQ78" s="646"/>
    </row>
    <row r="79" spans="1:69" ht="7.5" customHeight="1">
      <c r="A79" s="85"/>
      <c r="B79" s="80"/>
      <c r="C79" s="130"/>
      <c r="D79" s="2221"/>
      <c r="E79" s="2221"/>
      <c r="F79" s="2221"/>
      <c r="G79" s="2221"/>
      <c r="H79" s="2221"/>
      <c r="I79" s="2221"/>
      <c r="J79" s="2221"/>
      <c r="K79" s="2221"/>
      <c r="L79" s="2221"/>
      <c r="M79" s="2221"/>
      <c r="N79" s="2221"/>
      <c r="O79" s="2221"/>
      <c r="P79" s="2221"/>
      <c r="Q79" s="2221"/>
      <c r="R79" s="2221"/>
      <c r="S79" s="2221"/>
      <c r="T79" s="2221"/>
      <c r="U79" s="2221"/>
      <c r="V79" s="627"/>
      <c r="W79" s="626"/>
      <c r="X79" s="85"/>
      <c r="Y79" s="80"/>
      <c r="Z79" s="130"/>
      <c r="AA79" s="2221"/>
      <c r="AB79" s="2221"/>
      <c r="AC79" s="2221"/>
      <c r="AD79" s="2221"/>
      <c r="AE79" s="2221"/>
      <c r="AF79" s="2221"/>
      <c r="AG79" s="2221"/>
      <c r="AH79" s="2221"/>
      <c r="AI79" s="2221"/>
      <c r="AJ79" s="2221"/>
      <c r="AK79" s="2221"/>
      <c r="AL79" s="2221"/>
      <c r="AM79" s="2221"/>
      <c r="AN79" s="2221"/>
      <c r="AO79" s="2221"/>
      <c r="AP79" s="2221"/>
      <c r="AQ79" s="2221"/>
      <c r="AR79" s="2221"/>
      <c r="AS79" s="627"/>
      <c r="AT79" s="626"/>
      <c r="AU79" s="85"/>
      <c r="AV79" s="80"/>
      <c r="AW79" s="130"/>
      <c r="AX79" s="2221"/>
      <c r="AY79" s="2221"/>
      <c r="AZ79" s="2221"/>
      <c r="BA79" s="2221"/>
      <c r="BB79" s="2221"/>
      <c r="BC79" s="2221"/>
      <c r="BD79" s="2221"/>
      <c r="BE79" s="2221"/>
      <c r="BF79" s="2221"/>
      <c r="BG79" s="627"/>
      <c r="BH79" s="626"/>
      <c r="BI79" s="2221"/>
      <c r="BJ79" s="2221"/>
      <c r="BK79" s="2221"/>
      <c r="BL79" s="2221"/>
      <c r="BM79" s="2221"/>
      <c r="BN79" s="2221"/>
      <c r="BO79" s="2221"/>
      <c r="BP79" s="647"/>
      <c r="BQ79" s="646"/>
    </row>
    <row r="80" spans="1:69" ht="15" customHeight="1">
      <c r="A80" s="88" t="s">
        <v>1535</v>
      </c>
      <c r="B80" s="89" t="s">
        <v>23</v>
      </c>
      <c r="C80" s="132" t="s">
        <v>164</v>
      </c>
      <c r="D80" s="2221" t="s">
        <v>21</v>
      </c>
      <c r="E80" s="2221" t="s">
        <v>21</v>
      </c>
      <c r="F80" s="2221" t="s">
        <v>22</v>
      </c>
      <c r="G80" s="2221" t="s">
        <v>22</v>
      </c>
      <c r="H80" s="2221" t="s">
        <v>21</v>
      </c>
      <c r="I80" s="2221" t="s">
        <v>22</v>
      </c>
      <c r="J80" s="2221" t="s">
        <v>21</v>
      </c>
      <c r="K80" s="2221" t="s">
        <v>21</v>
      </c>
      <c r="L80" s="2221" t="s">
        <v>21</v>
      </c>
      <c r="M80" s="2221">
        <v>25630</v>
      </c>
      <c r="N80" s="2221">
        <v>25018</v>
      </c>
      <c r="O80" s="2221" t="s">
        <v>21</v>
      </c>
      <c r="P80" s="2221">
        <v>6</v>
      </c>
      <c r="Q80" s="2221">
        <v>25012</v>
      </c>
      <c r="R80" s="2221">
        <v>24847</v>
      </c>
      <c r="S80" s="2221">
        <v>165</v>
      </c>
      <c r="T80" s="2221">
        <v>193</v>
      </c>
      <c r="U80" s="2221">
        <v>5325</v>
      </c>
      <c r="V80" s="628" t="s">
        <v>25</v>
      </c>
      <c r="W80" s="629" t="s">
        <v>1536</v>
      </c>
      <c r="X80" s="88" t="s">
        <v>1535</v>
      </c>
      <c r="Y80" s="89" t="s">
        <v>23</v>
      </c>
      <c r="Z80" s="132" t="s">
        <v>164</v>
      </c>
      <c r="AA80" s="2221">
        <v>3988</v>
      </c>
      <c r="AB80" s="2221">
        <v>3966</v>
      </c>
      <c r="AC80" s="2221">
        <v>33</v>
      </c>
      <c r="AD80" s="2221" t="s">
        <v>21</v>
      </c>
      <c r="AE80" s="2221">
        <v>3933</v>
      </c>
      <c r="AF80" s="2221">
        <v>3930</v>
      </c>
      <c r="AG80" s="2221">
        <v>3</v>
      </c>
      <c r="AH80" s="2221">
        <v>2</v>
      </c>
      <c r="AI80" s="2221">
        <v>458</v>
      </c>
      <c r="AJ80" s="2221" t="s">
        <v>21</v>
      </c>
      <c r="AK80" s="2221" t="s">
        <v>21</v>
      </c>
      <c r="AL80" s="2221" t="s">
        <v>21</v>
      </c>
      <c r="AM80" s="2221" t="s">
        <v>21</v>
      </c>
      <c r="AN80" s="2221" t="s">
        <v>21</v>
      </c>
      <c r="AO80" s="2221" t="s">
        <v>21</v>
      </c>
      <c r="AP80" s="2221" t="s">
        <v>21</v>
      </c>
      <c r="AQ80" s="2221" t="s">
        <v>21</v>
      </c>
      <c r="AR80" s="2221" t="s">
        <v>21</v>
      </c>
      <c r="AS80" s="628" t="s">
        <v>25</v>
      </c>
      <c r="AT80" s="629" t="s">
        <v>1536</v>
      </c>
      <c r="AU80" s="88" t="s">
        <v>1535</v>
      </c>
      <c r="AV80" s="89" t="s">
        <v>23</v>
      </c>
      <c r="AW80" s="132" t="s">
        <v>164</v>
      </c>
      <c r="AX80" s="2221">
        <v>69853</v>
      </c>
      <c r="AY80" s="2221">
        <v>69853</v>
      </c>
      <c r="AZ80" s="2221">
        <v>2386</v>
      </c>
      <c r="BA80" s="2221">
        <v>3452</v>
      </c>
      <c r="BB80" s="2221">
        <v>64015</v>
      </c>
      <c r="BC80" s="2221">
        <v>62006</v>
      </c>
      <c r="BD80" s="2221">
        <v>2010</v>
      </c>
      <c r="BE80" s="2221" t="s">
        <v>22</v>
      </c>
      <c r="BF80" s="2221" t="s">
        <v>22</v>
      </c>
      <c r="BG80" s="628" t="s">
        <v>25</v>
      </c>
      <c r="BH80" s="629" t="s">
        <v>1536</v>
      </c>
      <c r="BI80" s="2221"/>
      <c r="BJ80" s="2221"/>
      <c r="BK80" s="2221"/>
      <c r="BL80" s="2221"/>
      <c r="BM80" s="2221"/>
      <c r="BN80" s="2221"/>
      <c r="BO80" s="2221"/>
      <c r="BP80" s="648"/>
      <c r="BQ80" s="649"/>
    </row>
    <row r="81" spans="1:69" ht="15" customHeight="1">
      <c r="A81" s="93" t="s">
        <v>26</v>
      </c>
      <c r="B81" s="94" t="s">
        <v>26</v>
      </c>
      <c r="C81" s="132" t="s">
        <v>165</v>
      </c>
      <c r="D81" s="2221" t="s">
        <v>21</v>
      </c>
      <c r="E81" s="2221" t="s">
        <v>21</v>
      </c>
      <c r="F81" s="2221" t="s">
        <v>22</v>
      </c>
      <c r="G81" s="2221" t="s">
        <v>22</v>
      </c>
      <c r="H81" s="2221" t="s">
        <v>21</v>
      </c>
      <c r="I81" s="2221" t="s">
        <v>22</v>
      </c>
      <c r="J81" s="2221" t="s">
        <v>21</v>
      </c>
      <c r="K81" s="2221" t="s">
        <v>21</v>
      </c>
      <c r="L81" s="2221" t="s">
        <v>21</v>
      </c>
      <c r="M81" s="2221">
        <v>24153</v>
      </c>
      <c r="N81" s="2221">
        <v>23614</v>
      </c>
      <c r="O81" s="2221" t="s">
        <v>21</v>
      </c>
      <c r="P81" s="2221">
        <v>10</v>
      </c>
      <c r="Q81" s="2221">
        <v>23604</v>
      </c>
      <c r="R81" s="2221">
        <v>23527</v>
      </c>
      <c r="S81" s="2221">
        <v>77</v>
      </c>
      <c r="T81" s="2221">
        <v>75</v>
      </c>
      <c r="U81" s="2221">
        <v>5793</v>
      </c>
      <c r="V81" s="628" t="s">
        <v>27</v>
      </c>
      <c r="W81" s="630" t="s">
        <v>26</v>
      </c>
      <c r="X81" s="93" t="s">
        <v>26</v>
      </c>
      <c r="Y81" s="94" t="s">
        <v>26</v>
      </c>
      <c r="Z81" s="132" t="s">
        <v>165</v>
      </c>
      <c r="AA81" s="2221">
        <v>3842</v>
      </c>
      <c r="AB81" s="2221">
        <v>3862</v>
      </c>
      <c r="AC81" s="2221">
        <v>28</v>
      </c>
      <c r="AD81" s="2221" t="s">
        <v>21</v>
      </c>
      <c r="AE81" s="2221">
        <v>3834</v>
      </c>
      <c r="AF81" s="2221">
        <v>3831</v>
      </c>
      <c r="AG81" s="2221">
        <v>3</v>
      </c>
      <c r="AH81" s="2221" t="s">
        <v>21</v>
      </c>
      <c r="AI81" s="2221">
        <v>438</v>
      </c>
      <c r="AJ81" s="2221" t="s">
        <v>21</v>
      </c>
      <c r="AK81" s="2221" t="s">
        <v>21</v>
      </c>
      <c r="AL81" s="2221" t="s">
        <v>21</v>
      </c>
      <c r="AM81" s="2221" t="s">
        <v>21</v>
      </c>
      <c r="AN81" s="2221" t="s">
        <v>21</v>
      </c>
      <c r="AO81" s="2221" t="s">
        <v>21</v>
      </c>
      <c r="AP81" s="2221" t="s">
        <v>21</v>
      </c>
      <c r="AQ81" s="2221" t="s">
        <v>21</v>
      </c>
      <c r="AR81" s="2221" t="s">
        <v>21</v>
      </c>
      <c r="AS81" s="628" t="s">
        <v>27</v>
      </c>
      <c r="AT81" s="630" t="s">
        <v>26</v>
      </c>
      <c r="AU81" s="93" t="s">
        <v>26</v>
      </c>
      <c r="AV81" s="94" t="s">
        <v>26</v>
      </c>
      <c r="AW81" s="132" t="s">
        <v>165</v>
      </c>
      <c r="AX81" s="2221">
        <v>73199</v>
      </c>
      <c r="AY81" s="2221">
        <v>73199</v>
      </c>
      <c r="AZ81" s="2221">
        <v>1929</v>
      </c>
      <c r="BA81" s="2221">
        <v>3613</v>
      </c>
      <c r="BB81" s="2221">
        <v>67656</v>
      </c>
      <c r="BC81" s="2221">
        <v>65376</v>
      </c>
      <c r="BD81" s="2221">
        <v>2280</v>
      </c>
      <c r="BE81" s="2221" t="s">
        <v>22</v>
      </c>
      <c r="BF81" s="2221" t="s">
        <v>22</v>
      </c>
      <c r="BG81" s="628" t="s">
        <v>27</v>
      </c>
      <c r="BH81" s="630" t="s">
        <v>26</v>
      </c>
      <c r="BI81" s="2221"/>
      <c r="BJ81" s="2221"/>
      <c r="BK81" s="2221"/>
      <c r="BL81" s="2221"/>
      <c r="BM81" s="2221"/>
      <c r="BN81" s="2221"/>
      <c r="BO81" s="2221"/>
      <c r="BP81" s="648"/>
      <c r="BQ81" s="650"/>
    </row>
    <row r="82" spans="1:69" ht="15" customHeight="1">
      <c r="A82" s="88" t="s">
        <v>26</v>
      </c>
      <c r="B82" s="89" t="s">
        <v>26</v>
      </c>
      <c r="C82" s="132" t="s">
        <v>166</v>
      </c>
      <c r="D82" s="2221" t="s">
        <v>21</v>
      </c>
      <c r="E82" s="2221" t="s">
        <v>21</v>
      </c>
      <c r="F82" s="2221" t="s">
        <v>22</v>
      </c>
      <c r="G82" s="2221" t="s">
        <v>22</v>
      </c>
      <c r="H82" s="2221" t="s">
        <v>21</v>
      </c>
      <c r="I82" s="2221" t="s">
        <v>22</v>
      </c>
      <c r="J82" s="2221" t="s">
        <v>21</v>
      </c>
      <c r="K82" s="2221" t="s">
        <v>21</v>
      </c>
      <c r="L82" s="2221" t="s">
        <v>21</v>
      </c>
      <c r="M82" s="2221">
        <v>22930</v>
      </c>
      <c r="N82" s="2221">
        <v>23725</v>
      </c>
      <c r="O82" s="2221" t="s">
        <v>21</v>
      </c>
      <c r="P82" s="2221">
        <v>41</v>
      </c>
      <c r="Q82" s="2221">
        <v>23684</v>
      </c>
      <c r="R82" s="2221">
        <v>23619</v>
      </c>
      <c r="S82" s="2221">
        <v>65</v>
      </c>
      <c r="T82" s="2221">
        <v>56</v>
      </c>
      <c r="U82" s="2221">
        <v>4924</v>
      </c>
      <c r="V82" s="628" t="s">
        <v>28</v>
      </c>
      <c r="W82" s="630" t="s">
        <v>26</v>
      </c>
      <c r="X82" s="88" t="s">
        <v>26</v>
      </c>
      <c r="Y82" s="89" t="s">
        <v>26</v>
      </c>
      <c r="Z82" s="132" t="s">
        <v>166</v>
      </c>
      <c r="AA82" s="2221">
        <v>3830</v>
      </c>
      <c r="AB82" s="2221">
        <v>3825</v>
      </c>
      <c r="AC82" s="2221">
        <v>12</v>
      </c>
      <c r="AD82" s="2221" t="s">
        <v>21</v>
      </c>
      <c r="AE82" s="2221">
        <v>3813</v>
      </c>
      <c r="AF82" s="2221">
        <v>3810</v>
      </c>
      <c r="AG82" s="2221">
        <v>3</v>
      </c>
      <c r="AH82" s="2221" t="s">
        <v>21</v>
      </c>
      <c r="AI82" s="2221">
        <v>443</v>
      </c>
      <c r="AJ82" s="2221" t="s">
        <v>21</v>
      </c>
      <c r="AK82" s="2221" t="s">
        <v>21</v>
      </c>
      <c r="AL82" s="2221" t="s">
        <v>21</v>
      </c>
      <c r="AM82" s="2221" t="s">
        <v>21</v>
      </c>
      <c r="AN82" s="2221" t="s">
        <v>21</v>
      </c>
      <c r="AO82" s="2221" t="s">
        <v>21</v>
      </c>
      <c r="AP82" s="2221" t="s">
        <v>21</v>
      </c>
      <c r="AQ82" s="2221" t="s">
        <v>21</v>
      </c>
      <c r="AR82" s="2221" t="s">
        <v>21</v>
      </c>
      <c r="AS82" s="628" t="s">
        <v>28</v>
      </c>
      <c r="AT82" s="630" t="s">
        <v>26</v>
      </c>
      <c r="AU82" s="88" t="s">
        <v>26</v>
      </c>
      <c r="AV82" s="89" t="s">
        <v>26</v>
      </c>
      <c r="AW82" s="132" t="s">
        <v>166</v>
      </c>
      <c r="AX82" s="2221">
        <v>74288</v>
      </c>
      <c r="AY82" s="2221">
        <v>74288</v>
      </c>
      <c r="AZ82" s="2221">
        <v>1530</v>
      </c>
      <c r="BA82" s="2221">
        <v>4541</v>
      </c>
      <c r="BB82" s="2221">
        <v>68218</v>
      </c>
      <c r="BC82" s="2221">
        <v>65972</v>
      </c>
      <c r="BD82" s="2221">
        <v>2246</v>
      </c>
      <c r="BE82" s="2221" t="s">
        <v>22</v>
      </c>
      <c r="BF82" s="2221" t="s">
        <v>22</v>
      </c>
      <c r="BG82" s="628" t="s">
        <v>28</v>
      </c>
      <c r="BH82" s="630" t="s">
        <v>26</v>
      </c>
      <c r="BI82" s="2221"/>
      <c r="BJ82" s="2221"/>
      <c r="BK82" s="2221"/>
      <c r="BL82" s="2221"/>
      <c r="BM82" s="2221"/>
      <c r="BN82" s="2221"/>
      <c r="BO82" s="2221"/>
      <c r="BP82" s="648"/>
      <c r="BQ82" s="650"/>
    </row>
    <row r="83" spans="1:69" ht="15" customHeight="1">
      <c r="A83" s="88" t="s">
        <v>26</v>
      </c>
      <c r="B83" s="89" t="s">
        <v>26</v>
      </c>
      <c r="C83" s="132" t="s">
        <v>167</v>
      </c>
      <c r="D83" s="2221" t="s">
        <v>21</v>
      </c>
      <c r="E83" s="2221" t="s">
        <v>21</v>
      </c>
      <c r="F83" s="2221" t="s">
        <v>22</v>
      </c>
      <c r="G83" s="2221" t="s">
        <v>22</v>
      </c>
      <c r="H83" s="2221" t="s">
        <v>21</v>
      </c>
      <c r="I83" s="2221" t="s">
        <v>22</v>
      </c>
      <c r="J83" s="2221" t="s">
        <v>21</v>
      </c>
      <c r="K83" s="2221" t="s">
        <v>21</v>
      </c>
      <c r="L83" s="2221" t="s">
        <v>21</v>
      </c>
      <c r="M83" s="2221">
        <v>24502</v>
      </c>
      <c r="N83" s="2221">
        <v>24060</v>
      </c>
      <c r="O83" s="2221" t="s">
        <v>21</v>
      </c>
      <c r="P83" s="2221">
        <v>107</v>
      </c>
      <c r="Q83" s="2221">
        <v>23953</v>
      </c>
      <c r="R83" s="2221">
        <v>23828</v>
      </c>
      <c r="S83" s="2221">
        <v>125</v>
      </c>
      <c r="T83" s="2221">
        <v>141</v>
      </c>
      <c r="U83" s="2221">
        <v>5225</v>
      </c>
      <c r="V83" s="628" t="s">
        <v>29</v>
      </c>
      <c r="W83" s="630" t="s">
        <v>26</v>
      </c>
      <c r="X83" s="88" t="s">
        <v>26</v>
      </c>
      <c r="Y83" s="89" t="s">
        <v>26</v>
      </c>
      <c r="Z83" s="132" t="s">
        <v>167</v>
      </c>
      <c r="AA83" s="2221">
        <v>4020</v>
      </c>
      <c r="AB83" s="2221">
        <v>3993</v>
      </c>
      <c r="AC83" s="2221">
        <v>14</v>
      </c>
      <c r="AD83" s="2221" t="s">
        <v>21</v>
      </c>
      <c r="AE83" s="2221">
        <v>3979</v>
      </c>
      <c r="AF83" s="2221">
        <v>3976</v>
      </c>
      <c r="AG83" s="2221">
        <v>3</v>
      </c>
      <c r="AH83" s="2221" t="s">
        <v>21</v>
      </c>
      <c r="AI83" s="2221">
        <v>470</v>
      </c>
      <c r="AJ83" s="2221" t="s">
        <v>21</v>
      </c>
      <c r="AK83" s="2221" t="s">
        <v>21</v>
      </c>
      <c r="AL83" s="2221" t="s">
        <v>21</v>
      </c>
      <c r="AM83" s="2221" t="s">
        <v>21</v>
      </c>
      <c r="AN83" s="2221" t="s">
        <v>21</v>
      </c>
      <c r="AO83" s="2221" t="s">
        <v>21</v>
      </c>
      <c r="AP83" s="2221" t="s">
        <v>21</v>
      </c>
      <c r="AQ83" s="2221" t="s">
        <v>21</v>
      </c>
      <c r="AR83" s="2221" t="s">
        <v>21</v>
      </c>
      <c r="AS83" s="628" t="s">
        <v>29</v>
      </c>
      <c r="AT83" s="630" t="s">
        <v>26</v>
      </c>
      <c r="AU83" s="88" t="s">
        <v>26</v>
      </c>
      <c r="AV83" s="89" t="s">
        <v>26</v>
      </c>
      <c r="AW83" s="132" t="s">
        <v>167</v>
      </c>
      <c r="AX83" s="2221">
        <v>76673</v>
      </c>
      <c r="AY83" s="2221">
        <v>76673</v>
      </c>
      <c r="AZ83" s="2221">
        <v>1847</v>
      </c>
      <c r="BA83" s="2221">
        <v>6751</v>
      </c>
      <c r="BB83" s="2221">
        <v>68074</v>
      </c>
      <c r="BC83" s="2221">
        <v>65876</v>
      </c>
      <c r="BD83" s="2221">
        <v>2198</v>
      </c>
      <c r="BE83" s="2221" t="s">
        <v>22</v>
      </c>
      <c r="BF83" s="2221" t="s">
        <v>22</v>
      </c>
      <c r="BG83" s="628" t="s">
        <v>29</v>
      </c>
      <c r="BH83" s="630" t="s">
        <v>26</v>
      </c>
      <c r="BI83" s="2221"/>
      <c r="BJ83" s="2221"/>
      <c r="BK83" s="2221"/>
      <c r="BL83" s="2221"/>
      <c r="BM83" s="2221"/>
      <c r="BN83" s="2221"/>
      <c r="BO83" s="2221"/>
      <c r="BP83" s="648"/>
      <c r="BQ83" s="650"/>
    </row>
    <row r="84" spans="1:69" ht="7.5" customHeight="1">
      <c r="A84" s="88"/>
      <c r="B84" s="89"/>
      <c r="C84" s="134"/>
      <c r="D84" s="2221"/>
      <c r="E84" s="2221"/>
      <c r="F84" s="2221"/>
      <c r="G84" s="2221"/>
      <c r="H84" s="2221"/>
      <c r="I84" s="2221"/>
      <c r="J84" s="2221"/>
      <c r="K84" s="2221"/>
      <c r="L84" s="2221"/>
      <c r="M84" s="2221"/>
      <c r="N84" s="2221"/>
      <c r="O84" s="2221"/>
      <c r="P84" s="2221"/>
      <c r="Q84" s="2221"/>
      <c r="R84" s="2221"/>
      <c r="S84" s="2221"/>
      <c r="T84" s="2221"/>
      <c r="U84" s="2221"/>
      <c r="V84" s="631"/>
      <c r="W84" s="630"/>
      <c r="X84" s="88"/>
      <c r="Y84" s="89"/>
      <c r="Z84" s="134"/>
      <c r="AA84" s="2221"/>
      <c r="AB84" s="2221"/>
      <c r="AC84" s="2221"/>
      <c r="AD84" s="2221"/>
      <c r="AE84" s="2221"/>
      <c r="AF84" s="2221"/>
      <c r="AG84" s="2221"/>
      <c r="AH84" s="2221"/>
      <c r="AI84" s="2221"/>
      <c r="AJ84" s="2221"/>
      <c r="AK84" s="2221"/>
      <c r="AL84" s="2221"/>
      <c r="AM84" s="2221"/>
      <c r="AN84" s="2221"/>
      <c r="AO84" s="2221"/>
      <c r="AP84" s="2221"/>
      <c r="AQ84" s="2221"/>
      <c r="AR84" s="2221"/>
      <c r="AS84" s="631"/>
      <c r="AT84" s="630"/>
      <c r="AU84" s="88"/>
      <c r="AV84" s="89"/>
      <c r="AW84" s="134"/>
      <c r="AX84" s="2221"/>
      <c r="AY84" s="2221"/>
      <c r="AZ84" s="2221"/>
      <c r="BA84" s="2221"/>
      <c r="BB84" s="2221"/>
      <c r="BC84" s="2221"/>
      <c r="BD84" s="2221"/>
      <c r="BE84" s="2221"/>
      <c r="BF84" s="2221"/>
      <c r="BG84" s="1822"/>
      <c r="BH84" s="651"/>
      <c r="BI84" s="2221"/>
      <c r="BJ84" s="2221"/>
      <c r="BK84" s="2221"/>
      <c r="BL84" s="2221"/>
      <c r="BM84" s="2221"/>
      <c r="BN84" s="2221"/>
      <c r="BO84" s="2221"/>
      <c r="BP84" s="652"/>
      <c r="BQ84" s="650"/>
    </row>
    <row r="85" spans="1:69" ht="15" customHeight="1">
      <c r="A85" s="88" t="s">
        <v>1535</v>
      </c>
      <c r="B85" s="89" t="s">
        <v>23</v>
      </c>
      <c r="C85" s="135" t="s">
        <v>168</v>
      </c>
      <c r="D85" s="2221" t="s">
        <v>21</v>
      </c>
      <c r="E85" s="2221" t="s">
        <v>21</v>
      </c>
      <c r="F85" s="2221" t="s">
        <v>22</v>
      </c>
      <c r="G85" s="2221" t="s">
        <v>22</v>
      </c>
      <c r="H85" s="2221" t="s">
        <v>21</v>
      </c>
      <c r="I85" s="2221" t="s">
        <v>22</v>
      </c>
      <c r="J85" s="2221" t="s">
        <v>21</v>
      </c>
      <c r="K85" s="2221" t="s">
        <v>21</v>
      </c>
      <c r="L85" s="2221" t="s">
        <v>21</v>
      </c>
      <c r="M85" s="2221">
        <v>8592</v>
      </c>
      <c r="N85" s="2221">
        <v>8150</v>
      </c>
      <c r="O85" s="2221" t="s">
        <v>21</v>
      </c>
      <c r="P85" s="2221">
        <v>2</v>
      </c>
      <c r="Q85" s="2221">
        <v>8148</v>
      </c>
      <c r="R85" s="2221">
        <v>8089</v>
      </c>
      <c r="S85" s="2221">
        <v>59</v>
      </c>
      <c r="T85" s="2221">
        <v>68</v>
      </c>
      <c r="U85" s="2221">
        <v>5279</v>
      </c>
      <c r="V85" s="628" t="s">
        <v>30</v>
      </c>
      <c r="W85" s="629" t="s">
        <v>1536</v>
      </c>
      <c r="X85" s="88" t="s">
        <v>1535</v>
      </c>
      <c r="Y85" s="89" t="s">
        <v>23</v>
      </c>
      <c r="Z85" s="135" t="s">
        <v>168</v>
      </c>
      <c r="AA85" s="2221">
        <v>1286</v>
      </c>
      <c r="AB85" s="2221">
        <v>1351</v>
      </c>
      <c r="AC85" s="2221">
        <v>11</v>
      </c>
      <c r="AD85" s="2221" t="s">
        <v>21</v>
      </c>
      <c r="AE85" s="2221">
        <v>1340</v>
      </c>
      <c r="AF85" s="2221">
        <v>1339</v>
      </c>
      <c r="AG85" s="2221">
        <v>1</v>
      </c>
      <c r="AH85" s="2221">
        <v>1</v>
      </c>
      <c r="AI85" s="2221">
        <v>372</v>
      </c>
      <c r="AJ85" s="2221" t="s">
        <v>21</v>
      </c>
      <c r="AK85" s="2221" t="s">
        <v>21</v>
      </c>
      <c r="AL85" s="2221" t="s">
        <v>21</v>
      </c>
      <c r="AM85" s="2221" t="s">
        <v>21</v>
      </c>
      <c r="AN85" s="2221" t="s">
        <v>21</v>
      </c>
      <c r="AO85" s="2221" t="s">
        <v>21</v>
      </c>
      <c r="AP85" s="2221" t="s">
        <v>21</v>
      </c>
      <c r="AQ85" s="2221" t="s">
        <v>21</v>
      </c>
      <c r="AR85" s="2221" t="s">
        <v>21</v>
      </c>
      <c r="AS85" s="628" t="s">
        <v>30</v>
      </c>
      <c r="AT85" s="629" t="s">
        <v>1536</v>
      </c>
      <c r="AU85" s="88" t="s">
        <v>1535</v>
      </c>
      <c r="AV85" s="89" t="s">
        <v>23</v>
      </c>
      <c r="AW85" s="135" t="s">
        <v>168</v>
      </c>
      <c r="AX85" s="2221">
        <v>23753</v>
      </c>
      <c r="AY85" s="2221">
        <v>23753</v>
      </c>
      <c r="AZ85" s="2221">
        <v>820</v>
      </c>
      <c r="BA85" s="2221">
        <v>1300</v>
      </c>
      <c r="BB85" s="2221">
        <v>21633</v>
      </c>
      <c r="BC85" s="2221">
        <v>20987</v>
      </c>
      <c r="BD85" s="2221">
        <v>647</v>
      </c>
      <c r="BE85" s="2221" t="s">
        <v>22</v>
      </c>
      <c r="BF85" s="2221" t="s">
        <v>22</v>
      </c>
      <c r="BG85" s="1823" t="s">
        <v>30</v>
      </c>
      <c r="BH85" s="1824" t="s">
        <v>1536</v>
      </c>
      <c r="BI85" s="2221"/>
      <c r="BJ85" s="2221"/>
      <c r="BK85" s="2221"/>
      <c r="BL85" s="2221"/>
      <c r="BM85" s="2221"/>
      <c r="BN85" s="2221"/>
      <c r="BO85" s="2221"/>
      <c r="BP85" s="648"/>
      <c r="BQ85" s="649"/>
    </row>
    <row r="86" spans="1:69" ht="15" customHeight="1">
      <c r="A86" s="88" t="s">
        <v>26</v>
      </c>
      <c r="B86" s="89" t="s">
        <v>26</v>
      </c>
      <c r="C86" s="135" t="s">
        <v>169</v>
      </c>
      <c r="D86" s="2221" t="s">
        <v>21</v>
      </c>
      <c r="E86" s="2221" t="s">
        <v>21</v>
      </c>
      <c r="F86" s="2221" t="s">
        <v>22</v>
      </c>
      <c r="G86" s="2221" t="s">
        <v>22</v>
      </c>
      <c r="H86" s="2221" t="s">
        <v>21</v>
      </c>
      <c r="I86" s="2221" t="s">
        <v>22</v>
      </c>
      <c r="J86" s="2221" t="s">
        <v>21</v>
      </c>
      <c r="K86" s="2221" t="s">
        <v>21</v>
      </c>
      <c r="L86" s="2221" t="s">
        <v>21</v>
      </c>
      <c r="M86" s="2221">
        <v>7670</v>
      </c>
      <c r="N86" s="2221">
        <v>8170</v>
      </c>
      <c r="O86" s="2221" t="s">
        <v>21</v>
      </c>
      <c r="P86" s="2221">
        <v>4</v>
      </c>
      <c r="Q86" s="2221">
        <v>8166</v>
      </c>
      <c r="R86" s="2221">
        <v>8110</v>
      </c>
      <c r="S86" s="2221">
        <v>56</v>
      </c>
      <c r="T86" s="2221">
        <v>68</v>
      </c>
      <c r="U86" s="2221">
        <v>4711</v>
      </c>
      <c r="V86" s="631" t="s">
        <v>31</v>
      </c>
      <c r="W86" s="630" t="s">
        <v>26</v>
      </c>
      <c r="X86" s="88" t="s">
        <v>26</v>
      </c>
      <c r="Y86" s="89" t="s">
        <v>26</v>
      </c>
      <c r="Z86" s="135" t="s">
        <v>169</v>
      </c>
      <c r="AA86" s="2221">
        <v>1290</v>
      </c>
      <c r="AB86" s="2221">
        <v>1269</v>
      </c>
      <c r="AC86" s="2221">
        <v>11</v>
      </c>
      <c r="AD86" s="2221" t="s">
        <v>21</v>
      </c>
      <c r="AE86" s="2221">
        <v>1258</v>
      </c>
      <c r="AF86" s="2221">
        <v>1257</v>
      </c>
      <c r="AG86" s="2221">
        <v>1</v>
      </c>
      <c r="AH86" s="2221">
        <v>1</v>
      </c>
      <c r="AI86" s="2221">
        <v>392</v>
      </c>
      <c r="AJ86" s="2221" t="s">
        <v>21</v>
      </c>
      <c r="AK86" s="2221" t="s">
        <v>21</v>
      </c>
      <c r="AL86" s="2221" t="s">
        <v>21</v>
      </c>
      <c r="AM86" s="2221" t="s">
        <v>21</v>
      </c>
      <c r="AN86" s="2221" t="s">
        <v>21</v>
      </c>
      <c r="AO86" s="2221" t="s">
        <v>21</v>
      </c>
      <c r="AP86" s="2221" t="s">
        <v>21</v>
      </c>
      <c r="AQ86" s="2221" t="s">
        <v>21</v>
      </c>
      <c r="AR86" s="2221" t="s">
        <v>21</v>
      </c>
      <c r="AS86" s="631" t="s">
        <v>31</v>
      </c>
      <c r="AT86" s="630" t="s">
        <v>26</v>
      </c>
      <c r="AU86" s="88" t="s">
        <v>26</v>
      </c>
      <c r="AV86" s="89" t="s">
        <v>26</v>
      </c>
      <c r="AW86" s="135" t="s">
        <v>169</v>
      </c>
      <c r="AX86" s="2221">
        <v>22276</v>
      </c>
      <c r="AY86" s="2221">
        <v>22276</v>
      </c>
      <c r="AZ86" s="2221">
        <v>822</v>
      </c>
      <c r="BA86" s="2221">
        <v>1051</v>
      </c>
      <c r="BB86" s="2221">
        <v>20402</v>
      </c>
      <c r="BC86" s="2221">
        <v>19784</v>
      </c>
      <c r="BD86" s="2221">
        <v>618</v>
      </c>
      <c r="BE86" s="2221" t="s">
        <v>22</v>
      </c>
      <c r="BF86" s="2221" t="s">
        <v>22</v>
      </c>
      <c r="BG86" s="1823" t="s">
        <v>31</v>
      </c>
      <c r="BH86" s="1824" t="s">
        <v>26</v>
      </c>
      <c r="BI86" s="2221"/>
      <c r="BJ86" s="2221"/>
      <c r="BK86" s="2221"/>
      <c r="BL86" s="2221"/>
      <c r="BM86" s="2221"/>
      <c r="BN86" s="2221"/>
      <c r="BO86" s="2221"/>
      <c r="BP86" s="652"/>
      <c r="BQ86" s="650"/>
    </row>
    <row r="87" spans="1:69" ht="15" customHeight="1">
      <c r="A87" s="88" t="s">
        <v>26</v>
      </c>
      <c r="B87" s="89" t="s">
        <v>26</v>
      </c>
      <c r="C87" s="135" t="s">
        <v>170</v>
      </c>
      <c r="D87" s="2221" t="s">
        <v>21</v>
      </c>
      <c r="E87" s="2221" t="s">
        <v>21</v>
      </c>
      <c r="F87" s="2221" t="s">
        <v>22</v>
      </c>
      <c r="G87" s="2221" t="s">
        <v>22</v>
      </c>
      <c r="H87" s="2221" t="s">
        <v>21</v>
      </c>
      <c r="I87" s="2221" t="s">
        <v>22</v>
      </c>
      <c r="J87" s="2221" t="s">
        <v>21</v>
      </c>
      <c r="K87" s="2221" t="s">
        <v>21</v>
      </c>
      <c r="L87" s="2221" t="s">
        <v>21</v>
      </c>
      <c r="M87" s="2221">
        <v>9368</v>
      </c>
      <c r="N87" s="2221">
        <v>8698</v>
      </c>
      <c r="O87" s="2221" t="s">
        <v>21</v>
      </c>
      <c r="P87" s="2221" t="s">
        <v>21</v>
      </c>
      <c r="Q87" s="2221">
        <v>8698</v>
      </c>
      <c r="R87" s="2221">
        <v>8648</v>
      </c>
      <c r="S87" s="2221">
        <v>50</v>
      </c>
      <c r="T87" s="2221">
        <v>57</v>
      </c>
      <c r="U87" s="2221">
        <v>5325</v>
      </c>
      <c r="V87" s="631" t="s">
        <v>32</v>
      </c>
      <c r="W87" s="630" t="s">
        <v>26</v>
      </c>
      <c r="X87" s="88" t="s">
        <v>26</v>
      </c>
      <c r="Y87" s="89" t="s">
        <v>26</v>
      </c>
      <c r="Z87" s="135" t="s">
        <v>170</v>
      </c>
      <c r="AA87" s="2221">
        <v>1412</v>
      </c>
      <c r="AB87" s="2221">
        <v>1346</v>
      </c>
      <c r="AC87" s="2221">
        <v>11</v>
      </c>
      <c r="AD87" s="2221" t="s">
        <v>21</v>
      </c>
      <c r="AE87" s="2221">
        <v>1335</v>
      </c>
      <c r="AF87" s="2221">
        <v>1334</v>
      </c>
      <c r="AG87" s="2221">
        <v>1</v>
      </c>
      <c r="AH87" s="2221" t="s">
        <v>21</v>
      </c>
      <c r="AI87" s="2221">
        <v>458</v>
      </c>
      <c r="AJ87" s="2221" t="s">
        <v>21</v>
      </c>
      <c r="AK87" s="2221" t="s">
        <v>21</v>
      </c>
      <c r="AL87" s="2221" t="s">
        <v>21</v>
      </c>
      <c r="AM87" s="2221" t="s">
        <v>21</v>
      </c>
      <c r="AN87" s="2221" t="s">
        <v>21</v>
      </c>
      <c r="AO87" s="2221" t="s">
        <v>21</v>
      </c>
      <c r="AP87" s="2221" t="s">
        <v>21</v>
      </c>
      <c r="AQ87" s="2221" t="s">
        <v>21</v>
      </c>
      <c r="AR87" s="2221" t="s">
        <v>21</v>
      </c>
      <c r="AS87" s="631" t="s">
        <v>32</v>
      </c>
      <c r="AT87" s="630" t="s">
        <v>26</v>
      </c>
      <c r="AU87" s="88" t="s">
        <v>26</v>
      </c>
      <c r="AV87" s="89" t="s">
        <v>26</v>
      </c>
      <c r="AW87" s="135" t="s">
        <v>170</v>
      </c>
      <c r="AX87" s="2221">
        <v>23825</v>
      </c>
      <c r="AY87" s="2221">
        <v>23825</v>
      </c>
      <c r="AZ87" s="2221">
        <v>744</v>
      </c>
      <c r="BA87" s="2221">
        <v>1101</v>
      </c>
      <c r="BB87" s="2221">
        <v>21980</v>
      </c>
      <c r="BC87" s="2221">
        <v>21235</v>
      </c>
      <c r="BD87" s="2221">
        <v>745</v>
      </c>
      <c r="BE87" s="2221" t="s">
        <v>22</v>
      </c>
      <c r="BF87" s="2221" t="s">
        <v>22</v>
      </c>
      <c r="BG87" s="1823" t="s">
        <v>32</v>
      </c>
      <c r="BH87" s="1824" t="s">
        <v>26</v>
      </c>
      <c r="BI87" s="2221"/>
      <c r="BJ87" s="2221"/>
      <c r="BK87" s="2221"/>
      <c r="BL87" s="2221"/>
      <c r="BM87" s="2221"/>
      <c r="BN87" s="2221"/>
      <c r="BO87" s="2221"/>
      <c r="BP87" s="652"/>
      <c r="BQ87" s="650"/>
    </row>
    <row r="88" spans="1:69" ht="15" customHeight="1">
      <c r="A88" s="88" t="s">
        <v>26</v>
      </c>
      <c r="B88" s="89" t="s">
        <v>26</v>
      </c>
      <c r="C88" s="135" t="s">
        <v>171</v>
      </c>
      <c r="D88" s="2221" t="s">
        <v>21</v>
      </c>
      <c r="E88" s="2221" t="s">
        <v>21</v>
      </c>
      <c r="F88" s="2221" t="s">
        <v>22</v>
      </c>
      <c r="G88" s="2221" t="s">
        <v>22</v>
      </c>
      <c r="H88" s="2221" t="s">
        <v>21</v>
      </c>
      <c r="I88" s="2221" t="s">
        <v>22</v>
      </c>
      <c r="J88" s="2221" t="s">
        <v>21</v>
      </c>
      <c r="K88" s="2221" t="s">
        <v>21</v>
      </c>
      <c r="L88" s="2221" t="s">
        <v>21</v>
      </c>
      <c r="M88" s="2221">
        <v>8987</v>
      </c>
      <c r="N88" s="2221">
        <v>8472</v>
      </c>
      <c r="O88" s="2221" t="s">
        <v>21</v>
      </c>
      <c r="P88" s="2221">
        <v>3</v>
      </c>
      <c r="Q88" s="2221">
        <v>8469</v>
      </c>
      <c r="R88" s="2221">
        <v>8433</v>
      </c>
      <c r="S88" s="2221">
        <v>36</v>
      </c>
      <c r="T88" s="2221">
        <v>39</v>
      </c>
      <c r="U88" s="2221">
        <v>5800</v>
      </c>
      <c r="V88" s="631" t="s">
        <v>33</v>
      </c>
      <c r="W88" s="630" t="s">
        <v>26</v>
      </c>
      <c r="X88" s="88" t="s">
        <v>26</v>
      </c>
      <c r="Y88" s="89" t="s">
        <v>26</v>
      </c>
      <c r="Z88" s="135" t="s">
        <v>171</v>
      </c>
      <c r="AA88" s="2221">
        <v>1230</v>
      </c>
      <c r="AB88" s="2221">
        <v>1277</v>
      </c>
      <c r="AC88" s="2221">
        <v>16</v>
      </c>
      <c r="AD88" s="2221" t="s">
        <v>21</v>
      </c>
      <c r="AE88" s="2221">
        <v>1261</v>
      </c>
      <c r="AF88" s="2221">
        <v>1260</v>
      </c>
      <c r="AG88" s="2221">
        <v>1</v>
      </c>
      <c r="AH88" s="2221" t="s">
        <v>21</v>
      </c>
      <c r="AI88" s="2221">
        <v>411</v>
      </c>
      <c r="AJ88" s="2221" t="s">
        <v>21</v>
      </c>
      <c r="AK88" s="2221" t="s">
        <v>21</v>
      </c>
      <c r="AL88" s="2221" t="s">
        <v>21</v>
      </c>
      <c r="AM88" s="2221" t="s">
        <v>21</v>
      </c>
      <c r="AN88" s="2221" t="s">
        <v>21</v>
      </c>
      <c r="AO88" s="2221" t="s">
        <v>21</v>
      </c>
      <c r="AP88" s="2221" t="s">
        <v>21</v>
      </c>
      <c r="AQ88" s="2221" t="s">
        <v>21</v>
      </c>
      <c r="AR88" s="2221" t="s">
        <v>21</v>
      </c>
      <c r="AS88" s="631" t="s">
        <v>33</v>
      </c>
      <c r="AT88" s="630" t="s">
        <v>26</v>
      </c>
      <c r="AU88" s="88" t="s">
        <v>26</v>
      </c>
      <c r="AV88" s="89" t="s">
        <v>26</v>
      </c>
      <c r="AW88" s="135" t="s">
        <v>171</v>
      </c>
      <c r="AX88" s="2221">
        <v>22910</v>
      </c>
      <c r="AY88" s="2221">
        <v>22910</v>
      </c>
      <c r="AZ88" s="2221">
        <v>723</v>
      </c>
      <c r="BA88" s="2221">
        <v>1139</v>
      </c>
      <c r="BB88" s="2221">
        <v>21048</v>
      </c>
      <c r="BC88" s="2221">
        <v>20258</v>
      </c>
      <c r="BD88" s="2221">
        <v>790</v>
      </c>
      <c r="BE88" s="2221" t="s">
        <v>22</v>
      </c>
      <c r="BF88" s="2221" t="s">
        <v>22</v>
      </c>
      <c r="BG88" s="1823" t="s">
        <v>33</v>
      </c>
      <c r="BH88" s="1824" t="s">
        <v>26</v>
      </c>
      <c r="BI88" s="2221"/>
      <c r="BJ88" s="2221"/>
      <c r="BK88" s="2221"/>
      <c r="BL88" s="2221"/>
      <c r="BM88" s="2221"/>
      <c r="BN88" s="2221"/>
      <c r="BO88" s="2221"/>
      <c r="BP88" s="652"/>
      <c r="BQ88" s="650"/>
    </row>
    <row r="89" spans="1:69" ht="15" customHeight="1">
      <c r="A89" s="88" t="s">
        <v>26</v>
      </c>
      <c r="B89" s="89" t="s">
        <v>26</v>
      </c>
      <c r="C89" s="135" t="s">
        <v>172</v>
      </c>
      <c r="D89" s="2221" t="s">
        <v>21</v>
      </c>
      <c r="E89" s="2221" t="s">
        <v>21</v>
      </c>
      <c r="F89" s="2221" t="s">
        <v>22</v>
      </c>
      <c r="G89" s="2221" t="s">
        <v>22</v>
      </c>
      <c r="H89" s="2221" t="s">
        <v>21</v>
      </c>
      <c r="I89" s="2221" t="s">
        <v>22</v>
      </c>
      <c r="J89" s="2221" t="s">
        <v>21</v>
      </c>
      <c r="K89" s="2221" t="s">
        <v>21</v>
      </c>
      <c r="L89" s="2221" t="s">
        <v>21</v>
      </c>
      <c r="M89" s="2221">
        <v>6952</v>
      </c>
      <c r="N89" s="2221">
        <v>7638</v>
      </c>
      <c r="O89" s="2221" t="s">
        <v>21</v>
      </c>
      <c r="P89" s="2221">
        <v>3</v>
      </c>
      <c r="Q89" s="2221">
        <v>7635</v>
      </c>
      <c r="R89" s="2221">
        <v>7614</v>
      </c>
      <c r="S89" s="2221">
        <v>21</v>
      </c>
      <c r="T89" s="2221">
        <v>18</v>
      </c>
      <c r="U89" s="2221">
        <v>5096</v>
      </c>
      <c r="V89" s="631" t="s">
        <v>34</v>
      </c>
      <c r="W89" s="630" t="s">
        <v>26</v>
      </c>
      <c r="X89" s="88" t="s">
        <v>26</v>
      </c>
      <c r="Y89" s="89" t="s">
        <v>26</v>
      </c>
      <c r="Z89" s="135" t="s">
        <v>172</v>
      </c>
      <c r="AA89" s="2221">
        <v>1327</v>
      </c>
      <c r="AB89" s="2221">
        <v>1311</v>
      </c>
      <c r="AC89" s="2221">
        <v>7</v>
      </c>
      <c r="AD89" s="2221" t="s">
        <v>21</v>
      </c>
      <c r="AE89" s="2221">
        <v>1304</v>
      </c>
      <c r="AF89" s="2221">
        <v>1303</v>
      </c>
      <c r="AG89" s="2221">
        <v>1</v>
      </c>
      <c r="AH89" s="2221" t="s">
        <v>21</v>
      </c>
      <c r="AI89" s="2221">
        <v>427</v>
      </c>
      <c r="AJ89" s="2221" t="s">
        <v>21</v>
      </c>
      <c r="AK89" s="2221" t="s">
        <v>21</v>
      </c>
      <c r="AL89" s="2221" t="s">
        <v>21</v>
      </c>
      <c r="AM89" s="2221" t="s">
        <v>21</v>
      </c>
      <c r="AN89" s="2221" t="s">
        <v>21</v>
      </c>
      <c r="AO89" s="2221" t="s">
        <v>21</v>
      </c>
      <c r="AP89" s="2221" t="s">
        <v>21</v>
      </c>
      <c r="AQ89" s="2221" t="s">
        <v>21</v>
      </c>
      <c r="AR89" s="2221" t="s">
        <v>21</v>
      </c>
      <c r="AS89" s="631" t="s">
        <v>34</v>
      </c>
      <c r="AT89" s="630" t="s">
        <v>26</v>
      </c>
      <c r="AU89" s="88" t="s">
        <v>26</v>
      </c>
      <c r="AV89" s="89" t="s">
        <v>26</v>
      </c>
      <c r="AW89" s="135" t="s">
        <v>172</v>
      </c>
      <c r="AX89" s="2221">
        <v>25166</v>
      </c>
      <c r="AY89" s="2221">
        <v>25166</v>
      </c>
      <c r="AZ89" s="2221">
        <v>691</v>
      </c>
      <c r="BA89" s="2221">
        <v>1260</v>
      </c>
      <c r="BB89" s="2221">
        <v>23215</v>
      </c>
      <c r="BC89" s="2221">
        <v>22340</v>
      </c>
      <c r="BD89" s="2221">
        <v>874</v>
      </c>
      <c r="BE89" s="2221" t="s">
        <v>22</v>
      </c>
      <c r="BF89" s="2221" t="s">
        <v>22</v>
      </c>
      <c r="BG89" s="1823" t="s">
        <v>34</v>
      </c>
      <c r="BH89" s="1824" t="s">
        <v>26</v>
      </c>
      <c r="BI89" s="2221"/>
      <c r="BJ89" s="2221"/>
      <c r="BK89" s="2221"/>
      <c r="BL89" s="2221"/>
      <c r="BM89" s="2221"/>
      <c r="BN89" s="2221"/>
      <c r="BO89" s="2221"/>
      <c r="BP89" s="652"/>
      <c r="BQ89" s="650"/>
    </row>
    <row r="90" spans="1:69" ht="15" customHeight="1">
      <c r="A90" s="88" t="s">
        <v>26</v>
      </c>
      <c r="B90" s="89" t="s">
        <v>26</v>
      </c>
      <c r="C90" s="135" t="s">
        <v>173</v>
      </c>
      <c r="D90" s="2221" t="s">
        <v>21</v>
      </c>
      <c r="E90" s="2221" t="s">
        <v>21</v>
      </c>
      <c r="F90" s="2221" t="s">
        <v>22</v>
      </c>
      <c r="G90" s="2221" t="s">
        <v>22</v>
      </c>
      <c r="H90" s="2221" t="s">
        <v>21</v>
      </c>
      <c r="I90" s="2221" t="s">
        <v>22</v>
      </c>
      <c r="J90" s="2221" t="s">
        <v>21</v>
      </c>
      <c r="K90" s="2221" t="s">
        <v>21</v>
      </c>
      <c r="L90" s="2221" t="s">
        <v>21</v>
      </c>
      <c r="M90" s="2221">
        <v>8214</v>
      </c>
      <c r="N90" s="2221">
        <v>7504</v>
      </c>
      <c r="O90" s="2221" t="s">
        <v>21</v>
      </c>
      <c r="P90" s="2221">
        <v>4</v>
      </c>
      <c r="Q90" s="2221">
        <v>7500</v>
      </c>
      <c r="R90" s="2221">
        <v>7480</v>
      </c>
      <c r="S90" s="2221">
        <v>20</v>
      </c>
      <c r="T90" s="2221">
        <v>18</v>
      </c>
      <c r="U90" s="2221">
        <v>5793</v>
      </c>
      <c r="V90" s="631" t="s">
        <v>35</v>
      </c>
      <c r="W90" s="630" t="s">
        <v>26</v>
      </c>
      <c r="X90" s="88" t="s">
        <v>26</v>
      </c>
      <c r="Y90" s="89" t="s">
        <v>26</v>
      </c>
      <c r="Z90" s="135" t="s">
        <v>173</v>
      </c>
      <c r="AA90" s="2221">
        <v>1285</v>
      </c>
      <c r="AB90" s="2221">
        <v>1274</v>
      </c>
      <c r="AC90" s="2221">
        <v>5</v>
      </c>
      <c r="AD90" s="2221" t="s">
        <v>21</v>
      </c>
      <c r="AE90" s="2221">
        <v>1269</v>
      </c>
      <c r="AF90" s="2221">
        <v>1268</v>
      </c>
      <c r="AG90" s="2221">
        <v>1</v>
      </c>
      <c r="AH90" s="2221" t="s">
        <v>21</v>
      </c>
      <c r="AI90" s="2221">
        <v>438</v>
      </c>
      <c r="AJ90" s="2221" t="s">
        <v>21</v>
      </c>
      <c r="AK90" s="2221" t="s">
        <v>21</v>
      </c>
      <c r="AL90" s="2221" t="s">
        <v>21</v>
      </c>
      <c r="AM90" s="2221" t="s">
        <v>21</v>
      </c>
      <c r="AN90" s="2221" t="s">
        <v>21</v>
      </c>
      <c r="AO90" s="2221" t="s">
        <v>21</v>
      </c>
      <c r="AP90" s="2221" t="s">
        <v>21</v>
      </c>
      <c r="AQ90" s="2221" t="s">
        <v>21</v>
      </c>
      <c r="AR90" s="2221" t="s">
        <v>21</v>
      </c>
      <c r="AS90" s="631" t="s">
        <v>35</v>
      </c>
      <c r="AT90" s="630" t="s">
        <v>26</v>
      </c>
      <c r="AU90" s="88" t="s">
        <v>26</v>
      </c>
      <c r="AV90" s="89" t="s">
        <v>26</v>
      </c>
      <c r="AW90" s="135" t="s">
        <v>173</v>
      </c>
      <c r="AX90" s="2221">
        <v>25123</v>
      </c>
      <c r="AY90" s="2221">
        <v>25123</v>
      </c>
      <c r="AZ90" s="2221">
        <v>515</v>
      </c>
      <c r="BA90" s="2221">
        <v>1214</v>
      </c>
      <c r="BB90" s="2221">
        <v>23394</v>
      </c>
      <c r="BC90" s="2221">
        <v>22778</v>
      </c>
      <c r="BD90" s="2221">
        <v>616</v>
      </c>
      <c r="BE90" s="2221" t="s">
        <v>22</v>
      </c>
      <c r="BF90" s="2221" t="s">
        <v>22</v>
      </c>
      <c r="BG90" s="1823" t="s">
        <v>35</v>
      </c>
      <c r="BH90" s="1824" t="s">
        <v>26</v>
      </c>
      <c r="BI90" s="2221"/>
      <c r="BJ90" s="2221"/>
      <c r="BK90" s="2221"/>
      <c r="BL90" s="2221"/>
      <c r="BM90" s="2221"/>
      <c r="BN90" s="2221"/>
      <c r="BO90" s="2221"/>
      <c r="BP90" s="652"/>
      <c r="BQ90" s="650"/>
    </row>
    <row r="91" spans="1:69" ht="15" customHeight="1">
      <c r="A91" s="88" t="s">
        <v>26</v>
      </c>
      <c r="B91" s="89" t="s">
        <v>26</v>
      </c>
      <c r="C91" s="135" t="s">
        <v>174</v>
      </c>
      <c r="D91" s="2221" t="s">
        <v>21</v>
      </c>
      <c r="E91" s="2221" t="s">
        <v>21</v>
      </c>
      <c r="F91" s="2221" t="s">
        <v>22</v>
      </c>
      <c r="G91" s="2221" t="s">
        <v>22</v>
      </c>
      <c r="H91" s="2221" t="s">
        <v>21</v>
      </c>
      <c r="I91" s="2221" t="s">
        <v>22</v>
      </c>
      <c r="J91" s="2221" t="s">
        <v>21</v>
      </c>
      <c r="K91" s="2221" t="s">
        <v>21</v>
      </c>
      <c r="L91" s="2221" t="s">
        <v>21</v>
      </c>
      <c r="M91" s="2221">
        <v>6394</v>
      </c>
      <c r="N91" s="2221">
        <v>7861</v>
      </c>
      <c r="O91" s="2221" t="s">
        <v>21</v>
      </c>
      <c r="P91" s="2221">
        <v>22</v>
      </c>
      <c r="Q91" s="2221">
        <v>7839</v>
      </c>
      <c r="R91" s="2221">
        <v>7819</v>
      </c>
      <c r="S91" s="2221">
        <v>20</v>
      </c>
      <c r="T91" s="2221">
        <v>19</v>
      </c>
      <c r="U91" s="2221">
        <v>4307</v>
      </c>
      <c r="V91" s="631" t="s">
        <v>36</v>
      </c>
      <c r="W91" s="630" t="s">
        <v>26</v>
      </c>
      <c r="X91" s="88" t="s">
        <v>26</v>
      </c>
      <c r="Y91" s="89" t="s">
        <v>26</v>
      </c>
      <c r="Z91" s="135" t="s">
        <v>174</v>
      </c>
      <c r="AA91" s="2221">
        <v>1245</v>
      </c>
      <c r="AB91" s="2221">
        <v>1297</v>
      </c>
      <c r="AC91" s="2221">
        <v>4</v>
      </c>
      <c r="AD91" s="2221" t="s">
        <v>21</v>
      </c>
      <c r="AE91" s="2221">
        <v>1293</v>
      </c>
      <c r="AF91" s="2221">
        <v>1292</v>
      </c>
      <c r="AG91" s="2221">
        <v>1</v>
      </c>
      <c r="AH91" s="2221" t="s">
        <v>21</v>
      </c>
      <c r="AI91" s="2221">
        <v>386</v>
      </c>
      <c r="AJ91" s="2221" t="s">
        <v>21</v>
      </c>
      <c r="AK91" s="2221" t="s">
        <v>21</v>
      </c>
      <c r="AL91" s="2221" t="s">
        <v>21</v>
      </c>
      <c r="AM91" s="2221" t="s">
        <v>21</v>
      </c>
      <c r="AN91" s="2221" t="s">
        <v>21</v>
      </c>
      <c r="AO91" s="2221" t="s">
        <v>21</v>
      </c>
      <c r="AP91" s="2221" t="s">
        <v>21</v>
      </c>
      <c r="AQ91" s="2221" t="s">
        <v>21</v>
      </c>
      <c r="AR91" s="2221" t="s">
        <v>21</v>
      </c>
      <c r="AS91" s="631" t="s">
        <v>36</v>
      </c>
      <c r="AT91" s="630" t="s">
        <v>26</v>
      </c>
      <c r="AU91" s="88" t="s">
        <v>26</v>
      </c>
      <c r="AV91" s="89" t="s">
        <v>26</v>
      </c>
      <c r="AW91" s="135" t="s">
        <v>174</v>
      </c>
      <c r="AX91" s="2221">
        <v>24634</v>
      </c>
      <c r="AY91" s="2221">
        <v>24634</v>
      </c>
      <c r="AZ91" s="2221">
        <v>477</v>
      </c>
      <c r="BA91" s="2221">
        <v>1249</v>
      </c>
      <c r="BB91" s="2221">
        <v>22908</v>
      </c>
      <c r="BC91" s="2221">
        <v>22176</v>
      </c>
      <c r="BD91" s="2221">
        <v>732</v>
      </c>
      <c r="BE91" s="2221" t="s">
        <v>22</v>
      </c>
      <c r="BF91" s="2221" t="s">
        <v>22</v>
      </c>
      <c r="BG91" s="1823" t="s">
        <v>36</v>
      </c>
      <c r="BH91" s="1824" t="s">
        <v>26</v>
      </c>
      <c r="BI91" s="2221"/>
      <c r="BJ91" s="2221"/>
      <c r="BK91" s="2221"/>
      <c r="BL91" s="2221"/>
      <c r="BM91" s="2221"/>
      <c r="BN91" s="2221"/>
      <c r="BO91" s="2221"/>
      <c r="BP91" s="652"/>
      <c r="BQ91" s="650"/>
    </row>
    <row r="92" spans="1:69" ht="15" customHeight="1">
      <c r="A92" s="88" t="s">
        <v>26</v>
      </c>
      <c r="B92" s="89" t="s">
        <v>26</v>
      </c>
      <c r="C92" s="135" t="s">
        <v>175</v>
      </c>
      <c r="D92" s="2221" t="s">
        <v>21</v>
      </c>
      <c r="E92" s="2221" t="s">
        <v>21</v>
      </c>
      <c r="F92" s="2221" t="s">
        <v>22</v>
      </c>
      <c r="G92" s="2221" t="s">
        <v>22</v>
      </c>
      <c r="H92" s="2221" t="s">
        <v>21</v>
      </c>
      <c r="I92" s="2221" t="s">
        <v>22</v>
      </c>
      <c r="J92" s="2221" t="s">
        <v>21</v>
      </c>
      <c r="K92" s="2221" t="s">
        <v>21</v>
      </c>
      <c r="L92" s="2221" t="s">
        <v>21</v>
      </c>
      <c r="M92" s="2221">
        <v>8260</v>
      </c>
      <c r="N92" s="2221">
        <v>8061</v>
      </c>
      <c r="O92" s="2221" t="s">
        <v>21</v>
      </c>
      <c r="P92" s="2221" t="s">
        <v>21</v>
      </c>
      <c r="Q92" s="2221">
        <v>8061</v>
      </c>
      <c r="R92" s="2221">
        <v>8041</v>
      </c>
      <c r="S92" s="2221">
        <v>20</v>
      </c>
      <c r="T92" s="2221">
        <v>17</v>
      </c>
      <c r="U92" s="2221">
        <v>4468</v>
      </c>
      <c r="V92" s="631" t="s">
        <v>37</v>
      </c>
      <c r="W92" s="630" t="s">
        <v>26</v>
      </c>
      <c r="X92" s="88" t="s">
        <v>26</v>
      </c>
      <c r="Y92" s="89" t="s">
        <v>26</v>
      </c>
      <c r="Z92" s="135" t="s">
        <v>175</v>
      </c>
      <c r="AA92" s="2221">
        <v>1331</v>
      </c>
      <c r="AB92" s="2221">
        <v>1277</v>
      </c>
      <c r="AC92" s="2221">
        <v>4</v>
      </c>
      <c r="AD92" s="2221" t="s">
        <v>21</v>
      </c>
      <c r="AE92" s="2221">
        <v>1273</v>
      </c>
      <c r="AF92" s="2221">
        <v>1272</v>
      </c>
      <c r="AG92" s="2221">
        <v>1</v>
      </c>
      <c r="AH92" s="2221" t="s">
        <v>21</v>
      </c>
      <c r="AI92" s="2221">
        <v>440</v>
      </c>
      <c r="AJ92" s="2221" t="s">
        <v>21</v>
      </c>
      <c r="AK92" s="2221" t="s">
        <v>21</v>
      </c>
      <c r="AL92" s="2221" t="s">
        <v>21</v>
      </c>
      <c r="AM92" s="2221" t="s">
        <v>21</v>
      </c>
      <c r="AN92" s="2221" t="s">
        <v>21</v>
      </c>
      <c r="AO92" s="2221" t="s">
        <v>21</v>
      </c>
      <c r="AP92" s="2221" t="s">
        <v>21</v>
      </c>
      <c r="AQ92" s="2221" t="s">
        <v>21</v>
      </c>
      <c r="AR92" s="2221" t="s">
        <v>21</v>
      </c>
      <c r="AS92" s="631" t="s">
        <v>37</v>
      </c>
      <c r="AT92" s="630" t="s">
        <v>26</v>
      </c>
      <c r="AU92" s="88" t="s">
        <v>26</v>
      </c>
      <c r="AV92" s="89" t="s">
        <v>26</v>
      </c>
      <c r="AW92" s="135" t="s">
        <v>175</v>
      </c>
      <c r="AX92" s="2221">
        <v>24789</v>
      </c>
      <c r="AY92" s="2221">
        <v>24789</v>
      </c>
      <c r="AZ92" s="2221">
        <v>554</v>
      </c>
      <c r="BA92" s="2221">
        <v>1277</v>
      </c>
      <c r="BB92" s="2221">
        <v>22958</v>
      </c>
      <c r="BC92" s="2221">
        <v>22170</v>
      </c>
      <c r="BD92" s="2221">
        <v>788</v>
      </c>
      <c r="BE92" s="2221" t="s">
        <v>22</v>
      </c>
      <c r="BF92" s="2221" t="s">
        <v>22</v>
      </c>
      <c r="BG92" s="1823" t="s">
        <v>37</v>
      </c>
      <c r="BH92" s="1824" t="s">
        <v>26</v>
      </c>
      <c r="BI92" s="2221"/>
      <c r="BJ92" s="2221"/>
      <c r="BK92" s="2221"/>
      <c r="BL92" s="2221"/>
      <c r="BM92" s="2221"/>
      <c r="BN92" s="2221"/>
      <c r="BO92" s="2221"/>
      <c r="BP92" s="652"/>
      <c r="BQ92" s="650"/>
    </row>
    <row r="93" spans="1:69" ht="15" customHeight="1">
      <c r="A93" s="88" t="s">
        <v>26</v>
      </c>
      <c r="B93" s="89" t="s">
        <v>26</v>
      </c>
      <c r="C93" s="135" t="s">
        <v>176</v>
      </c>
      <c r="D93" s="2221" t="s">
        <v>21</v>
      </c>
      <c r="E93" s="2221" t="s">
        <v>21</v>
      </c>
      <c r="F93" s="2221" t="s">
        <v>22</v>
      </c>
      <c r="G93" s="2221" t="s">
        <v>22</v>
      </c>
      <c r="H93" s="2221" t="s">
        <v>21</v>
      </c>
      <c r="I93" s="2221" t="s">
        <v>22</v>
      </c>
      <c r="J93" s="2221" t="s">
        <v>21</v>
      </c>
      <c r="K93" s="2221" t="s">
        <v>21</v>
      </c>
      <c r="L93" s="2221" t="s">
        <v>21</v>
      </c>
      <c r="M93" s="2221">
        <v>8276</v>
      </c>
      <c r="N93" s="2221">
        <v>7803</v>
      </c>
      <c r="O93" s="2221" t="s">
        <v>21</v>
      </c>
      <c r="P93" s="2221">
        <v>19</v>
      </c>
      <c r="Q93" s="2221">
        <v>7784</v>
      </c>
      <c r="R93" s="2221">
        <v>7759</v>
      </c>
      <c r="S93" s="2221">
        <v>25</v>
      </c>
      <c r="T93" s="2221">
        <v>20</v>
      </c>
      <c r="U93" s="2221">
        <v>4924</v>
      </c>
      <c r="V93" s="631" t="s">
        <v>38</v>
      </c>
      <c r="W93" s="630" t="s">
        <v>26</v>
      </c>
      <c r="X93" s="88" t="s">
        <v>26</v>
      </c>
      <c r="Y93" s="89" t="s">
        <v>26</v>
      </c>
      <c r="Z93" s="135" t="s">
        <v>176</v>
      </c>
      <c r="AA93" s="2221">
        <v>1254</v>
      </c>
      <c r="AB93" s="2221">
        <v>1251</v>
      </c>
      <c r="AC93" s="2221">
        <v>4</v>
      </c>
      <c r="AD93" s="2221" t="s">
        <v>21</v>
      </c>
      <c r="AE93" s="2221">
        <v>1247</v>
      </c>
      <c r="AF93" s="2221">
        <v>1246</v>
      </c>
      <c r="AG93" s="2221">
        <v>1</v>
      </c>
      <c r="AH93" s="2221" t="s">
        <v>21</v>
      </c>
      <c r="AI93" s="2221">
        <v>443</v>
      </c>
      <c r="AJ93" s="2221" t="s">
        <v>21</v>
      </c>
      <c r="AK93" s="2221" t="s">
        <v>21</v>
      </c>
      <c r="AL93" s="2221" t="s">
        <v>21</v>
      </c>
      <c r="AM93" s="2221" t="s">
        <v>21</v>
      </c>
      <c r="AN93" s="2221" t="s">
        <v>21</v>
      </c>
      <c r="AO93" s="2221" t="s">
        <v>21</v>
      </c>
      <c r="AP93" s="2221" t="s">
        <v>21</v>
      </c>
      <c r="AQ93" s="2221" t="s">
        <v>21</v>
      </c>
      <c r="AR93" s="2221" t="s">
        <v>21</v>
      </c>
      <c r="AS93" s="631" t="s">
        <v>38</v>
      </c>
      <c r="AT93" s="630" t="s">
        <v>26</v>
      </c>
      <c r="AU93" s="88" t="s">
        <v>26</v>
      </c>
      <c r="AV93" s="89" t="s">
        <v>26</v>
      </c>
      <c r="AW93" s="135" t="s">
        <v>176</v>
      </c>
      <c r="AX93" s="2221">
        <v>24865</v>
      </c>
      <c r="AY93" s="2221">
        <v>24865</v>
      </c>
      <c r="AZ93" s="2221">
        <v>499</v>
      </c>
      <c r="BA93" s="2221">
        <v>2015</v>
      </c>
      <c r="BB93" s="2221">
        <v>22352</v>
      </c>
      <c r="BC93" s="2221">
        <v>21625</v>
      </c>
      <c r="BD93" s="2221">
        <v>727</v>
      </c>
      <c r="BE93" s="2221" t="s">
        <v>22</v>
      </c>
      <c r="BF93" s="2221" t="s">
        <v>22</v>
      </c>
      <c r="BG93" s="1823" t="s">
        <v>38</v>
      </c>
      <c r="BH93" s="1824" t="s">
        <v>26</v>
      </c>
      <c r="BI93" s="2221"/>
      <c r="BJ93" s="2221"/>
      <c r="BK93" s="2221"/>
      <c r="BL93" s="2221"/>
      <c r="BM93" s="2221"/>
      <c r="BN93" s="2221"/>
      <c r="BO93" s="2221"/>
      <c r="BP93" s="652"/>
      <c r="BQ93" s="650"/>
    </row>
    <row r="94" spans="1:69" ht="15" customHeight="1">
      <c r="A94" s="88" t="s">
        <v>26</v>
      </c>
      <c r="B94" s="89" t="s">
        <v>26</v>
      </c>
      <c r="C94" s="135" t="s">
        <v>177</v>
      </c>
      <c r="D94" s="2221" t="s">
        <v>21</v>
      </c>
      <c r="E94" s="2221" t="s">
        <v>21</v>
      </c>
      <c r="F94" s="2221" t="s">
        <v>22</v>
      </c>
      <c r="G94" s="2221" t="s">
        <v>22</v>
      </c>
      <c r="H94" s="2221" t="s">
        <v>21</v>
      </c>
      <c r="I94" s="2221" t="s">
        <v>22</v>
      </c>
      <c r="J94" s="2221" t="s">
        <v>21</v>
      </c>
      <c r="K94" s="2221" t="s">
        <v>21</v>
      </c>
      <c r="L94" s="2221" t="s">
        <v>21</v>
      </c>
      <c r="M94" s="2221">
        <v>8455</v>
      </c>
      <c r="N94" s="2221">
        <v>8078</v>
      </c>
      <c r="O94" s="2221" t="s">
        <v>21</v>
      </c>
      <c r="P94" s="2221">
        <v>4</v>
      </c>
      <c r="Q94" s="2221">
        <v>8074</v>
      </c>
      <c r="R94" s="2221">
        <v>8045</v>
      </c>
      <c r="S94" s="2221">
        <v>29</v>
      </c>
      <c r="T94" s="2221">
        <v>26</v>
      </c>
      <c r="U94" s="2221">
        <v>5275</v>
      </c>
      <c r="V94" s="631" t="s">
        <v>39</v>
      </c>
      <c r="W94" s="630" t="s">
        <v>26</v>
      </c>
      <c r="X94" s="88" t="s">
        <v>26</v>
      </c>
      <c r="Y94" s="89" t="s">
        <v>26</v>
      </c>
      <c r="Z94" s="135" t="s">
        <v>177</v>
      </c>
      <c r="AA94" s="2221">
        <v>1299</v>
      </c>
      <c r="AB94" s="2221">
        <v>1356</v>
      </c>
      <c r="AC94" s="2221">
        <v>4</v>
      </c>
      <c r="AD94" s="2221" t="s">
        <v>21</v>
      </c>
      <c r="AE94" s="2221">
        <v>1352</v>
      </c>
      <c r="AF94" s="2221">
        <v>1351</v>
      </c>
      <c r="AG94" s="2221">
        <v>1</v>
      </c>
      <c r="AH94" s="2221" t="s">
        <v>21</v>
      </c>
      <c r="AI94" s="2221">
        <v>386</v>
      </c>
      <c r="AJ94" s="2221" t="s">
        <v>21</v>
      </c>
      <c r="AK94" s="2221" t="s">
        <v>21</v>
      </c>
      <c r="AL94" s="2221" t="s">
        <v>21</v>
      </c>
      <c r="AM94" s="2221" t="s">
        <v>21</v>
      </c>
      <c r="AN94" s="2221" t="s">
        <v>21</v>
      </c>
      <c r="AO94" s="2221" t="s">
        <v>21</v>
      </c>
      <c r="AP94" s="2221" t="s">
        <v>21</v>
      </c>
      <c r="AQ94" s="2221" t="s">
        <v>21</v>
      </c>
      <c r="AR94" s="2221" t="s">
        <v>21</v>
      </c>
      <c r="AS94" s="631" t="s">
        <v>39</v>
      </c>
      <c r="AT94" s="630" t="s">
        <v>26</v>
      </c>
      <c r="AU94" s="88" t="s">
        <v>26</v>
      </c>
      <c r="AV94" s="89" t="s">
        <v>26</v>
      </c>
      <c r="AW94" s="135" t="s">
        <v>177</v>
      </c>
      <c r="AX94" s="2221">
        <v>25603</v>
      </c>
      <c r="AY94" s="2221">
        <v>25603</v>
      </c>
      <c r="AZ94" s="2221">
        <v>651</v>
      </c>
      <c r="BA94" s="2221">
        <v>2033</v>
      </c>
      <c r="BB94" s="2221">
        <v>22919</v>
      </c>
      <c r="BC94" s="2221">
        <v>22210</v>
      </c>
      <c r="BD94" s="2221">
        <v>709</v>
      </c>
      <c r="BE94" s="2221" t="s">
        <v>22</v>
      </c>
      <c r="BF94" s="2221" t="s">
        <v>22</v>
      </c>
      <c r="BG94" s="1823" t="s">
        <v>39</v>
      </c>
      <c r="BH94" s="1824" t="s">
        <v>26</v>
      </c>
      <c r="BI94" s="2221"/>
      <c r="BJ94" s="2221"/>
      <c r="BK94" s="2221"/>
      <c r="BL94" s="2221"/>
      <c r="BM94" s="2221"/>
      <c r="BN94" s="2221"/>
      <c r="BO94" s="2221"/>
      <c r="BP94" s="652"/>
      <c r="BQ94" s="650"/>
    </row>
    <row r="95" spans="1:69" ht="15" customHeight="1">
      <c r="A95" s="88" t="s">
        <v>26</v>
      </c>
      <c r="B95" s="89" t="s">
        <v>26</v>
      </c>
      <c r="C95" s="135" t="s">
        <v>178</v>
      </c>
      <c r="D95" s="2221" t="s">
        <v>21</v>
      </c>
      <c r="E95" s="2221" t="s">
        <v>21</v>
      </c>
      <c r="F95" s="2221" t="s">
        <v>22</v>
      </c>
      <c r="G95" s="2221" t="s">
        <v>22</v>
      </c>
      <c r="H95" s="2221" t="s">
        <v>21</v>
      </c>
      <c r="I95" s="2221" t="s">
        <v>22</v>
      </c>
      <c r="J95" s="2221" t="s">
        <v>21</v>
      </c>
      <c r="K95" s="2221" t="s">
        <v>21</v>
      </c>
      <c r="L95" s="2221" t="s">
        <v>21</v>
      </c>
      <c r="M95" s="2221">
        <v>7316</v>
      </c>
      <c r="N95" s="2221">
        <v>7884</v>
      </c>
      <c r="O95" s="2221" t="s">
        <v>21</v>
      </c>
      <c r="P95" s="2221">
        <v>4</v>
      </c>
      <c r="Q95" s="2221">
        <v>7880</v>
      </c>
      <c r="R95" s="2221">
        <v>7837</v>
      </c>
      <c r="S95" s="2221">
        <v>43</v>
      </c>
      <c r="T95" s="2221">
        <v>51</v>
      </c>
      <c r="U95" s="2221">
        <v>4656</v>
      </c>
      <c r="V95" s="631" t="s">
        <v>40</v>
      </c>
      <c r="W95" s="630" t="s">
        <v>26</v>
      </c>
      <c r="X95" s="88" t="s">
        <v>26</v>
      </c>
      <c r="Y95" s="89" t="s">
        <v>26</v>
      </c>
      <c r="Z95" s="135" t="s">
        <v>178</v>
      </c>
      <c r="AA95" s="2221">
        <v>1346</v>
      </c>
      <c r="AB95" s="2221">
        <v>1299</v>
      </c>
      <c r="AC95" s="2221">
        <v>5</v>
      </c>
      <c r="AD95" s="2221" t="s">
        <v>21</v>
      </c>
      <c r="AE95" s="2221">
        <v>1294</v>
      </c>
      <c r="AF95" s="2221">
        <v>1293</v>
      </c>
      <c r="AG95" s="2221">
        <v>1</v>
      </c>
      <c r="AH95" s="2221" t="s">
        <v>21</v>
      </c>
      <c r="AI95" s="2221">
        <v>433</v>
      </c>
      <c r="AJ95" s="2221" t="s">
        <v>21</v>
      </c>
      <c r="AK95" s="2221" t="s">
        <v>21</v>
      </c>
      <c r="AL95" s="2221" t="s">
        <v>21</v>
      </c>
      <c r="AM95" s="2221" t="s">
        <v>21</v>
      </c>
      <c r="AN95" s="2221" t="s">
        <v>21</v>
      </c>
      <c r="AO95" s="2221" t="s">
        <v>21</v>
      </c>
      <c r="AP95" s="2221" t="s">
        <v>21</v>
      </c>
      <c r="AQ95" s="2221" t="s">
        <v>21</v>
      </c>
      <c r="AR95" s="2221" t="s">
        <v>21</v>
      </c>
      <c r="AS95" s="631" t="s">
        <v>40</v>
      </c>
      <c r="AT95" s="630" t="s">
        <v>26</v>
      </c>
      <c r="AU95" s="88" t="s">
        <v>26</v>
      </c>
      <c r="AV95" s="89" t="s">
        <v>26</v>
      </c>
      <c r="AW95" s="135" t="s">
        <v>178</v>
      </c>
      <c r="AX95" s="2221">
        <v>25451</v>
      </c>
      <c r="AY95" s="2221">
        <v>25451</v>
      </c>
      <c r="AZ95" s="2221">
        <v>579</v>
      </c>
      <c r="BA95" s="2221">
        <v>2315</v>
      </c>
      <c r="BB95" s="2221">
        <v>22557</v>
      </c>
      <c r="BC95" s="2221">
        <v>21787</v>
      </c>
      <c r="BD95" s="2221">
        <v>770</v>
      </c>
      <c r="BE95" s="2221" t="s">
        <v>22</v>
      </c>
      <c r="BF95" s="2221" t="s">
        <v>22</v>
      </c>
      <c r="BG95" s="1823" t="s">
        <v>40</v>
      </c>
      <c r="BH95" s="1824" t="s">
        <v>26</v>
      </c>
      <c r="BI95" s="2221"/>
      <c r="BJ95" s="2221"/>
      <c r="BK95" s="2221"/>
      <c r="BL95" s="2221"/>
      <c r="BM95" s="2221"/>
      <c r="BN95" s="2221"/>
      <c r="BO95" s="2221"/>
      <c r="BP95" s="652"/>
      <c r="BQ95" s="650"/>
    </row>
    <row r="96" spans="1:69" ht="15" customHeight="1">
      <c r="A96" s="104" t="s">
        <v>26</v>
      </c>
      <c r="B96" s="105" t="s">
        <v>26</v>
      </c>
      <c r="C96" s="1095" t="s">
        <v>179</v>
      </c>
      <c r="D96" s="2222" t="s">
        <v>21</v>
      </c>
      <c r="E96" s="2222" t="s">
        <v>21</v>
      </c>
      <c r="F96" s="2222" t="s">
        <v>22</v>
      </c>
      <c r="G96" s="2222" t="s">
        <v>22</v>
      </c>
      <c r="H96" s="2222" t="s">
        <v>21</v>
      </c>
      <c r="I96" s="2222" t="s">
        <v>22</v>
      </c>
      <c r="J96" s="2222" t="s">
        <v>21</v>
      </c>
      <c r="K96" s="2222" t="s">
        <v>21</v>
      </c>
      <c r="L96" s="2222" t="s">
        <v>21</v>
      </c>
      <c r="M96" s="2222">
        <v>8731</v>
      </c>
      <c r="N96" s="2222">
        <v>8098</v>
      </c>
      <c r="O96" s="2222" t="s">
        <v>21</v>
      </c>
      <c r="P96" s="2222">
        <v>99</v>
      </c>
      <c r="Q96" s="2222">
        <v>7999</v>
      </c>
      <c r="R96" s="2222">
        <v>7946</v>
      </c>
      <c r="S96" s="2222">
        <v>53</v>
      </c>
      <c r="T96" s="2222">
        <v>64</v>
      </c>
      <c r="U96" s="2222">
        <v>5225</v>
      </c>
      <c r="V96" s="632" t="s">
        <v>41</v>
      </c>
      <c r="W96" s="633" t="s">
        <v>26</v>
      </c>
      <c r="X96" s="104" t="s">
        <v>26</v>
      </c>
      <c r="Y96" s="105" t="s">
        <v>26</v>
      </c>
      <c r="Z96" s="1095" t="s">
        <v>179</v>
      </c>
      <c r="AA96" s="2222">
        <v>1375</v>
      </c>
      <c r="AB96" s="2222">
        <v>1338</v>
      </c>
      <c r="AC96" s="2222">
        <v>5</v>
      </c>
      <c r="AD96" s="2222" t="s">
        <v>21</v>
      </c>
      <c r="AE96" s="2222">
        <v>1333</v>
      </c>
      <c r="AF96" s="2222">
        <v>1332</v>
      </c>
      <c r="AG96" s="2222">
        <v>1</v>
      </c>
      <c r="AH96" s="2222" t="s">
        <v>21</v>
      </c>
      <c r="AI96" s="2222">
        <v>470</v>
      </c>
      <c r="AJ96" s="2222" t="s">
        <v>21</v>
      </c>
      <c r="AK96" s="2222" t="s">
        <v>21</v>
      </c>
      <c r="AL96" s="2222" t="s">
        <v>21</v>
      </c>
      <c r="AM96" s="2222" t="s">
        <v>21</v>
      </c>
      <c r="AN96" s="2222" t="s">
        <v>21</v>
      </c>
      <c r="AO96" s="2222" t="s">
        <v>21</v>
      </c>
      <c r="AP96" s="2222" t="s">
        <v>21</v>
      </c>
      <c r="AQ96" s="2222" t="s">
        <v>21</v>
      </c>
      <c r="AR96" s="2222" t="s">
        <v>21</v>
      </c>
      <c r="AS96" s="632" t="s">
        <v>41</v>
      </c>
      <c r="AT96" s="633" t="s">
        <v>26</v>
      </c>
      <c r="AU96" s="104" t="s">
        <v>26</v>
      </c>
      <c r="AV96" s="105" t="s">
        <v>26</v>
      </c>
      <c r="AW96" s="1095" t="s">
        <v>179</v>
      </c>
      <c r="AX96" s="2222">
        <v>25619</v>
      </c>
      <c r="AY96" s="2222">
        <v>25619</v>
      </c>
      <c r="AZ96" s="2222">
        <v>617</v>
      </c>
      <c r="BA96" s="2222">
        <v>2403</v>
      </c>
      <c r="BB96" s="2222">
        <v>22598</v>
      </c>
      <c r="BC96" s="2222">
        <v>21880</v>
      </c>
      <c r="BD96" s="2222">
        <v>719</v>
      </c>
      <c r="BE96" s="2222" t="s">
        <v>22</v>
      </c>
      <c r="BF96" s="2222" t="s">
        <v>22</v>
      </c>
      <c r="BG96" s="1825" t="s">
        <v>41</v>
      </c>
      <c r="BH96" s="1826" t="s">
        <v>26</v>
      </c>
      <c r="BI96" s="2221"/>
      <c r="BJ96" s="2221"/>
      <c r="BK96" s="2221"/>
      <c r="BL96" s="2221"/>
      <c r="BM96" s="2221"/>
      <c r="BN96" s="2221"/>
      <c r="BO96" s="2221"/>
      <c r="BP96" s="652"/>
      <c r="BQ96" s="650"/>
    </row>
    <row r="97" spans="24:49" ht="14">
      <c r="X97" s="653"/>
      <c r="Y97" s="653"/>
      <c r="Z97" s="653"/>
      <c r="AU97" s="653"/>
      <c r="AV97" s="653"/>
      <c r="AW97" s="653"/>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0EACB-0F67-451D-93C5-836C7ACB6C60}">
  <dimension ref="A1:GI97"/>
  <sheetViews>
    <sheetView showGridLines="0" zoomScaleNormal="100" zoomScaleSheetLayoutView="70" workbookViewId="0"/>
  </sheetViews>
  <sheetFormatPr defaultColWidth="9" defaultRowHeight="13"/>
  <cols>
    <col min="1" max="2" width="8.6328125" style="4" customWidth="1"/>
    <col min="3" max="3" width="10.26953125" style="4" customWidth="1"/>
    <col min="4" max="9" width="20.7265625" style="4" customWidth="1"/>
    <col min="10" max="15" width="21.6328125" style="4" customWidth="1"/>
    <col min="16" max="16" width="10.6328125" style="4" customWidth="1"/>
    <col min="17" max="17" width="10.7265625" style="4" customWidth="1"/>
    <col min="18" max="19" width="8.6328125" style="4" customWidth="1"/>
    <col min="20" max="20" width="10.26953125" style="4" customWidth="1"/>
    <col min="21" max="22" width="24.6328125" style="4" customWidth="1"/>
    <col min="23" max="23" width="5.6328125" style="4" customWidth="1"/>
    <col min="24" max="24" width="20.6328125" style="4" customWidth="1"/>
    <col min="25" max="26" width="24.6328125" style="4" customWidth="1"/>
    <col min="27" max="32" width="21.6328125" style="4" customWidth="1"/>
    <col min="33" max="34" width="11.6328125" style="4" customWidth="1"/>
    <col min="35" max="36" width="8.6328125" style="4" customWidth="1"/>
    <col min="37" max="37" width="10.26953125" style="4" customWidth="1"/>
    <col min="38" max="39" width="24.6328125" style="4" customWidth="1"/>
    <col min="40" max="40" width="5.632812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26953125" style="4" customWidth="1"/>
    <col min="55" max="56" width="24.6328125" style="4" customWidth="1"/>
    <col min="57" max="57" width="5.726562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26953125" style="4" customWidth="1"/>
    <col min="72" max="73" width="24.6328125" style="4" customWidth="1"/>
    <col min="74" max="74" width="5.632812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26953125" style="4" customWidth="1"/>
    <col min="89" max="90" width="24.6328125" style="4" customWidth="1"/>
    <col min="91" max="91" width="5.632812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26953125" style="4" customWidth="1"/>
    <col min="106" max="107" width="24.6328125" style="4" customWidth="1"/>
    <col min="108" max="108" width="5.63281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5.63281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26953125" style="4" customWidth="1"/>
    <col min="140" max="141" width="24.6328125" style="4" customWidth="1"/>
    <col min="142" max="142" width="5.6328125" style="4" customWidth="1"/>
    <col min="143" max="143" width="20.6328125" style="4" customWidth="1"/>
    <col min="144" max="145" width="24.6328125" style="4" customWidth="1"/>
    <col min="146" max="151" width="21.6328125" style="4" customWidth="1"/>
    <col min="152" max="153" width="10.7265625" style="4" customWidth="1"/>
    <col min="154" max="155" width="8.6328125" style="4" customWidth="1"/>
    <col min="156" max="156" width="10.26953125" style="4" customWidth="1"/>
    <col min="157" max="158" width="24.6328125" style="4" customWidth="1"/>
    <col min="159" max="159" width="5.6328125" style="4" customWidth="1"/>
    <col min="160" max="160" width="20.6328125" style="4" customWidth="1"/>
    <col min="161" max="162" width="24.6328125" style="4" customWidth="1"/>
    <col min="163" max="168" width="21.6328125" style="4" customWidth="1"/>
    <col min="169" max="170" width="10.7265625" style="4" customWidth="1"/>
    <col min="171" max="172" width="8.6328125" style="4" customWidth="1"/>
    <col min="173" max="173" width="10.26953125" style="4" customWidth="1"/>
    <col min="174" max="175" width="24.6328125" style="4" customWidth="1"/>
    <col min="176" max="176" width="5.6328125" style="4" customWidth="1"/>
    <col min="177" max="177" width="20.6328125" style="4" customWidth="1"/>
    <col min="178" max="179" width="24.6328125" style="4" customWidth="1"/>
    <col min="180" max="185" width="21.6328125" style="4" customWidth="1"/>
    <col min="186" max="187" width="10.7265625" style="4" customWidth="1"/>
    <col min="188" max="16384" width="9" style="4"/>
  </cols>
  <sheetData>
    <row r="1" spans="1:191" ht="15" customHeight="1">
      <c r="A1" s="610" t="s">
        <v>707</v>
      </c>
      <c r="B1" s="374"/>
      <c r="C1" s="374"/>
      <c r="D1" s="374"/>
      <c r="E1" s="374"/>
      <c r="F1" s="374"/>
      <c r="G1" s="374"/>
      <c r="H1" s="374"/>
      <c r="I1" s="374"/>
      <c r="J1" s="374"/>
      <c r="K1" s="374"/>
      <c r="L1" s="374"/>
      <c r="M1" s="374"/>
      <c r="N1" s="374"/>
      <c r="O1" s="608"/>
      <c r="P1" s="374"/>
      <c r="Q1" s="608" t="s">
        <v>707</v>
      </c>
      <c r="R1" s="610" t="s">
        <v>707</v>
      </c>
      <c r="S1" s="374"/>
      <c r="T1" s="374"/>
      <c r="U1" s="374"/>
      <c r="V1" s="374"/>
      <c r="W1" s="374"/>
      <c r="X1" s="374"/>
      <c r="Y1" s="374"/>
      <c r="Z1" s="374"/>
      <c r="AA1" s="374"/>
      <c r="AB1" s="374"/>
      <c r="AC1" s="374"/>
      <c r="AD1" s="374"/>
      <c r="AE1" s="374"/>
      <c r="AF1" s="608"/>
      <c r="AG1" s="374"/>
      <c r="AH1" s="608" t="s">
        <v>707</v>
      </c>
      <c r="AI1" s="610" t="s">
        <v>707</v>
      </c>
      <c r="AJ1" s="374"/>
      <c r="AK1" s="374"/>
      <c r="AL1" s="374"/>
      <c r="AM1" s="374"/>
      <c r="AN1" s="374"/>
      <c r="AO1" s="374"/>
      <c r="AP1" s="374"/>
      <c r="AQ1" s="374"/>
      <c r="AR1" s="374"/>
      <c r="AS1" s="374"/>
      <c r="AT1" s="374"/>
      <c r="AU1" s="374"/>
      <c r="AV1" s="374"/>
      <c r="AW1" s="608"/>
      <c r="AX1" s="374"/>
      <c r="AY1" s="608" t="s">
        <v>707</v>
      </c>
      <c r="AZ1" s="610" t="s">
        <v>707</v>
      </c>
      <c r="BA1" s="374"/>
      <c r="BB1" s="374"/>
      <c r="BC1" s="374"/>
      <c r="BD1" s="374"/>
      <c r="BE1" s="374"/>
      <c r="BF1" s="374"/>
      <c r="BG1" s="374"/>
      <c r="BH1" s="374"/>
      <c r="BI1" s="374"/>
      <c r="BJ1" s="374"/>
      <c r="BK1" s="374"/>
      <c r="BL1" s="374"/>
      <c r="BM1" s="374"/>
      <c r="BN1" s="608"/>
      <c r="BO1" s="374"/>
      <c r="BP1" s="608" t="s">
        <v>707</v>
      </c>
      <c r="BQ1" s="610" t="s">
        <v>707</v>
      </c>
      <c r="BR1" s="374"/>
      <c r="BS1" s="374"/>
      <c r="BT1" s="374"/>
      <c r="BU1" s="374"/>
      <c r="BV1" s="374"/>
      <c r="BW1" s="374"/>
      <c r="BX1" s="374"/>
      <c r="BY1" s="374"/>
      <c r="BZ1" s="374"/>
      <c r="CA1" s="374"/>
      <c r="CB1" s="374"/>
      <c r="CC1" s="374"/>
      <c r="CD1" s="374"/>
      <c r="CE1" s="608"/>
      <c r="CF1" s="374"/>
      <c r="CG1" s="608" t="s">
        <v>707</v>
      </c>
      <c r="CH1" s="610" t="s">
        <v>707</v>
      </c>
      <c r="CI1" s="374"/>
      <c r="CJ1" s="374"/>
      <c r="CK1" s="374"/>
      <c r="CL1" s="374"/>
      <c r="CM1" s="374"/>
      <c r="CN1" s="374"/>
      <c r="CO1" s="374"/>
      <c r="CP1" s="374"/>
      <c r="CQ1" s="374"/>
      <c r="CR1" s="374"/>
      <c r="CS1" s="374"/>
      <c r="CT1" s="374"/>
      <c r="CU1" s="374"/>
      <c r="CV1" s="608"/>
      <c r="CW1" s="374"/>
      <c r="CX1" s="608" t="s">
        <v>707</v>
      </c>
      <c r="CY1" s="610" t="s">
        <v>707</v>
      </c>
      <c r="CZ1" s="374"/>
      <c r="DA1" s="374"/>
      <c r="DB1" s="374"/>
      <c r="DC1" s="374"/>
      <c r="DD1" s="374"/>
      <c r="DE1" s="374"/>
      <c r="DF1" s="374"/>
      <c r="DG1" s="374"/>
      <c r="DH1" s="374"/>
      <c r="DI1" s="374"/>
      <c r="DJ1" s="374"/>
      <c r="DK1" s="374"/>
      <c r="DL1" s="374"/>
      <c r="DM1" s="608"/>
      <c r="DN1" s="374"/>
      <c r="DO1" s="608" t="s">
        <v>707</v>
      </c>
      <c r="DP1" s="610" t="s">
        <v>707</v>
      </c>
      <c r="DQ1" s="374"/>
      <c r="DR1" s="374"/>
      <c r="DS1" s="374"/>
      <c r="DT1" s="374"/>
      <c r="DU1" s="374"/>
      <c r="DV1" s="374"/>
      <c r="DW1" s="374"/>
      <c r="DX1" s="374"/>
      <c r="DY1" s="374"/>
      <c r="DZ1" s="374"/>
      <c r="EA1" s="374"/>
      <c r="EB1" s="374"/>
      <c r="EC1" s="374"/>
      <c r="ED1" s="608"/>
      <c r="EE1" s="374"/>
      <c r="EF1" s="608" t="s">
        <v>707</v>
      </c>
      <c r="EG1" s="610" t="s">
        <v>707</v>
      </c>
      <c r="EH1" s="374"/>
      <c r="EI1" s="374"/>
      <c r="EJ1" s="374"/>
      <c r="EK1" s="374"/>
      <c r="EL1" s="374"/>
      <c r="EM1" s="374"/>
      <c r="EN1" s="374"/>
      <c r="EO1" s="374"/>
      <c r="EP1" s="374"/>
      <c r="EQ1" s="374"/>
      <c r="ER1" s="374"/>
      <c r="ES1" s="374"/>
      <c r="ET1" s="374"/>
      <c r="EU1" s="608"/>
      <c r="EV1" s="374"/>
      <c r="EW1" s="608" t="s">
        <v>707</v>
      </c>
      <c r="EX1" s="610" t="s">
        <v>707</v>
      </c>
      <c r="EY1" s="374"/>
      <c r="EZ1" s="374"/>
      <c r="FA1" s="374"/>
      <c r="FB1" s="374"/>
      <c r="FC1" s="374"/>
      <c r="FD1" s="374"/>
      <c r="FE1" s="374"/>
      <c r="FF1" s="374"/>
      <c r="FG1" s="374"/>
      <c r="FH1" s="374"/>
      <c r="FI1" s="374"/>
      <c r="FJ1" s="374"/>
      <c r="FK1" s="374"/>
      <c r="FL1" s="608"/>
      <c r="FM1" s="374"/>
      <c r="FN1" s="608" t="s">
        <v>707</v>
      </c>
      <c r="FO1" s="610" t="s">
        <v>707</v>
      </c>
      <c r="FP1" s="374"/>
      <c r="FQ1" s="374"/>
      <c r="FR1" s="374"/>
      <c r="FS1" s="374"/>
      <c r="FT1" s="374"/>
      <c r="FU1" s="374"/>
      <c r="FV1" s="374"/>
      <c r="FW1" s="374"/>
      <c r="FX1" s="374"/>
      <c r="FY1" s="374"/>
      <c r="FZ1" s="374"/>
      <c r="GA1" s="374"/>
      <c r="GB1" s="374"/>
      <c r="GC1" s="608"/>
      <c r="GD1" s="374"/>
      <c r="GE1" s="608" t="s">
        <v>707</v>
      </c>
      <c r="GF1" s="610"/>
      <c r="GG1" s="374"/>
      <c r="GH1" s="374"/>
      <c r="GI1" s="374"/>
    </row>
    <row r="2" spans="1:191" ht="15" customHeight="1">
      <c r="A2" s="374" t="s">
        <v>713</v>
      </c>
      <c r="B2" s="374"/>
      <c r="C2" s="429"/>
      <c r="D2" s="610"/>
      <c r="E2" s="374"/>
      <c r="F2" s="374"/>
      <c r="G2" s="374"/>
      <c r="H2" s="374"/>
      <c r="I2" s="374"/>
      <c r="J2" s="374"/>
      <c r="K2" s="374"/>
      <c r="L2" s="374"/>
      <c r="M2" s="374"/>
      <c r="N2" s="374"/>
      <c r="O2" s="608"/>
      <c r="Q2" s="608" t="s">
        <v>2070</v>
      </c>
      <c r="R2" s="374" t="s">
        <v>713</v>
      </c>
      <c r="S2" s="374"/>
      <c r="T2" s="429"/>
      <c r="U2" s="610"/>
      <c r="V2" s="374"/>
      <c r="W2" s="374"/>
      <c r="X2" s="374"/>
      <c r="Y2" s="374"/>
      <c r="Z2" s="374"/>
      <c r="AA2" s="374"/>
      <c r="AB2" s="374"/>
      <c r="AC2" s="374"/>
      <c r="AD2" s="374"/>
      <c r="AE2" s="374"/>
      <c r="AF2" s="608"/>
      <c r="AH2" s="608" t="s">
        <v>2070</v>
      </c>
      <c r="AI2" s="374" t="s">
        <v>713</v>
      </c>
      <c r="AJ2" s="374"/>
      <c r="AK2" s="429"/>
      <c r="AL2" s="610"/>
      <c r="AM2" s="374"/>
      <c r="AN2" s="374"/>
      <c r="AO2" s="374"/>
      <c r="AP2" s="374"/>
      <c r="AQ2" s="374"/>
      <c r="AR2" s="374"/>
      <c r="AS2" s="374"/>
      <c r="AT2" s="374"/>
      <c r="AU2" s="374"/>
      <c r="AV2" s="374"/>
      <c r="AW2" s="608"/>
      <c r="AY2" s="608" t="s">
        <v>2070</v>
      </c>
      <c r="AZ2" s="374" t="s">
        <v>713</v>
      </c>
      <c r="BA2" s="374"/>
      <c r="BB2" s="429"/>
      <c r="BC2" s="610"/>
      <c r="BD2" s="374"/>
      <c r="BE2" s="374"/>
      <c r="BF2" s="374"/>
      <c r="BG2" s="374"/>
      <c r="BH2" s="374"/>
      <c r="BI2" s="374"/>
      <c r="BJ2" s="374"/>
      <c r="BK2" s="374"/>
      <c r="BL2" s="374"/>
      <c r="BM2" s="374"/>
      <c r="BN2" s="608"/>
      <c r="BP2" s="608" t="s">
        <v>2070</v>
      </c>
      <c r="BQ2" s="374" t="s">
        <v>713</v>
      </c>
      <c r="BR2" s="374"/>
      <c r="BS2" s="429"/>
      <c r="BT2" s="610"/>
      <c r="BU2" s="374"/>
      <c r="BV2" s="374"/>
      <c r="BW2" s="374"/>
      <c r="BX2" s="374"/>
      <c r="BY2" s="374"/>
      <c r="BZ2" s="374"/>
      <c r="CA2" s="374"/>
      <c r="CB2" s="374"/>
      <c r="CC2" s="374"/>
      <c r="CD2" s="374"/>
      <c r="CE2" s="608"/>
      <c r="CG2" s="608" t="s">
        <v>2070</v>
      </c>
      <c r="CH2" s="374" t="s">
        <v>713</v>
      </c>
      <c r="CI2" s="374"/>
      <c r="CJ2" s="429" t="s">
        <v>2071</v>
      </c>
      <c r="CK2" s="610"/>
      <c r="CL2" s="374"/>
      <c r="CM2" s="374"/>
      <c r="CN2" s="374"/>
      <c r="CO2" s="374"/>
      <c r="CP2" s="374"/>
      <c r="CQ2" s="374"/>
      <c r="CR2" s="374"/>
      <c r="CS2" s="374"/>
      <c r="CT2" s="374"/>
      <c r="CU2" s="374"/>
      <c r="CV2" s="608"/>
      <c r="CX2" s="608" t="s">
        <v>2072</v>
      </c>
      <c r="CY2" s="374" t="s">
        <v>713</v>
      </c>
      <c r="CZ2" s="374"/>
      <c r="DA2" s="429"/>
      <c r="DB2" s="610"/>
      <c r="DC2" s="374"/>
      <c r="DD2" s="374"/>
      <c r="DE2" s="374"/>
      <c r="DF2" s="374"/>
      <c r="DG2" s="374"/>
      <c r="DH2" s="374"/>
      <c r="DI2" s="374"/>
      <c r="DJ2" s="374"/>
      <c r="DK2" s="374"/>
      <c r="DL2" s="374"/>
      <c r="DM2" s="608"/>
      <c r="DO2" s="608" t="s">
        <v>2072</v>
      </c>
      <c r="DP2" s="374" t="s">
        <v>713</v>
      </c>
      <c r="DQ2" s="374"/>
      <c r="DR2" s="429"/>
      <c r="DS2" s="610"/>
      <c r="DT2" s="374"/>
      <c r="DU2" s="374"/>
      <c r="DV2" s="374"/>
      <c r="DW2" s="374"/>
      <c r="DX2" s="374"/>
      <c r="DY2" s="374"/>
      <c r="DZ2" s="374"/>
      <c r="EA2" s="374"/>
      <c r="EB2" s="374"/>
      <c r="EC2" s="374"/>
      <c r="ED2" s="608"/>
      <c r="EF2" s="608" t="s">
        <v>2072</v>
      </c>
      <c r="EG2" s="374" t="s">
        <v>713</v>
      </c>
      <c r="EH2" s="374"/>
      <c r="EI2" s="429"/>
      <c r="EJ2" s="610"/>
      <c r="EK2" s="374"/>
      <c r="EL2" s="374"/>
      <c r="EM2" s="374"/>
      <c r="EN2" s="374"/>
      <c r="EO2" s="374"/>
      <c r="EP2" s="374"/>
      <c r="EQ2" s="374"/>
      <c r="ER2" s="374"/>
      <c r="ES2" s="374"/>
      <c r="ET2" s="374"/>
      <c r="EU2" s="608"/>
      <c r="EW2" s="608" t="s">
        <v>2072</v>
      </c>
      <c r="EX2" s="374" t="s">
        <v>713</v>
      </c>
      <c r="EY2" s="374"/>
      <c r="EZ2" s="429"/>
      <c r="FA2" s="610"/>
      <c r="FB2" s="374"/>
      <c r="FC2" s="374"/>
      <c r="FD2" s="374"/>
      <c r="FE2" s="374"/>
      <c r="FF2" s="374"/>
      <c r="FG2" s="374"/>
      <c r="FH2" s="374"/>
      <c r="FI2" s="374"/>
      <c r="FJ2" s="374"/>
      <c r="FK2" s="374"/>
      <c r="FL2" s="608"/>
      <c r="FN2" s="608" t="s">
        <v>2072</v>
      </c>
      <c r="FO2" s="374" t="s">
        <v>713</v>
      </c>
      <c r="FP2" s="374"/>
      <c r="FQ2" s="429"/>
      <c r="FR2" s="610"/>
      <c r="FS2" s="374"/>
      <c r="FT2" s="374"/>
      <c r="FU2" s="374"/>
      <c r="FV2" s="374"/>
      <c r="FW2" s="374"/>
      <c r="FX2" s="374"/>
      <c r="FY2" s="374"/>
      <c r="FZ2" s="374"/>
      <c r="GA2" s="374"/>
      <c r="GB2" s="374"/>
      <c r="GC2" s="608"/>
      <c r="GD2" s="1363"/>
      <c r="GE2" s="608" t="s">
        <v>2072</v>
      </c>
    </row>
    <row r="3" spans="1:191" ht="15" customHeight="1">
      <c r="A3" s="374"/>
      <c r="B3" s="374"/>
      <c r="C3" s="429"/>
      <c r="D3" s="610"/>
      <c r="E3" s="374"/>
      <c r="F3" s="374"/>
      <c r="G3" s="374"/>
      <c r="H3" s="374"/>
      <c r="I3" s="374"/>
      <c r="J3" s="374"/>
      <c r="K3" s="374"/>
      <c r="L3" s="374"/>
      <c r="M3" s="374"/>
      <c r="N3" s="374"/>
      <c r="O3" s="608"/>
      <c r="P3" s="609"/>
      <c r="Q3" s="14"/>
      <c r="R3" s="374"/>
      <c r="S3" s="374"/>
      <c r="T3" s="429"/>
      <c r="U3" s="610"/>
      <c r="V3" s="374"/>
      <c r="W3" s="374"/>
      <c r="X3" s="374"/>
      <c r="Y3" s="374"/>
      <c r="Z3" s="374"/>
      <c r="AA3" s="374"/>
      <c r="AB3" s="374"/>
      <c r="AC3" s="374"/>
      <c r="AD3" s="374"/>
      <c r="AE3" s="374"/>
      <c r="AF3" s="608"/>
      <c r="AG3" s="609"/>
      <c r="AH3" s="14"/>
      <c r="AI3" s="374"/>
      <c r="AJ3" s="374"/>
      <c r="AK3" s="429"/>
      <c r="AL3" s="610"/>
      <c r="AM3" s="374"/>
      <c r="AN3" s="374"/>
      <c r="AO3" s="374"/>
      <c r="AP3" s="374"/>
      <c r="AQ3" s="374"/>
      <c r="AR3" s="374"/>
      <c r="AS3" s="374"/>
      <c r="AT3" s="374"/>
      <c r="AU3" s="374"/>
      <c r="AV3" s="374"/>
      <c r="AW3" s="608"/>
      <c r="AX3" s="609"/>
      <c r="AY3" s="14"/>
      <c r="AZ3" s="374"/>
      <c r="BA3" s="374"/>
      <c r="BB3" s="429"/>
      <c r="BC3" s="610"/>
      <c r="BD3" s="374"/>
      <c r="BE3" s="374"/>
      <c r="BF3" s="374"/>
      <c r="BG3" s="374"/>
      <c r="BH3" s="374"/>
      <c r="BI3" s="374"/>
      <c r="BJ3" s="374"/>
      <c r="BK3" s="374"/>
      <c r="BL3" s="374"/>
      <c r="BM3" s="374"/>
      <c r="BN3" s="608"/>
      <c r="BO3" s="609"/>
      <c r="BP3" s="14"/>
      <c r="BQ3" s="374"/>
      <c r="BR3" s="374"/>
      <c r="BS3" s="429"/>
      <c r="BT3" s="610"/>
      <c r="BU3" s="374"/>
      <c r="BV3" s="374"/>
      <c r="BW3" s="374"/>
      <c r="BX3" s="374"/>
      <c r="BY3" s="374"/>
      <c r="BZ3" s="374"/>
      <c r="CA3" s="374"/>
      <c r="CB3" s="374"/>
      <c r="CC3" s="374"/>
      <c r="CD3" s="374"/>
      <c r="CE3" s="608"/>
      <c r="CF3" s="609"/>
      <c r="CG3" s="14"/>
      <c r="CH3" s="374"/>
      <c r="CI3" s="374"/>
      <c r="CJ3" s="429"/>
      <c r="CK3" s="610"/>
      <c r="CL3" s="374"/>
      <c r="CM3" s="374"/>
      <c r="CN3" s="374"/>
      <c r="CO3" s="374"/>
      <c r="CP3" s="374"/>
      <c r="CQ3" s="374"/>
      <c r="CR3" s="374"/>
      <c r="CS3" s="374"/>
      <c r="CT3" s="374"/>
      <c r="CU3" s="374"/>
      <c r="CV3" s="608"/>
      <c r="CW3" s="609"/>
      <c r="CX3" s="14"/>
      <c r="CY3" s="374"/>
      <c r="CZ3" s="374"/>
      <c r="DA3" s="429"/>
      <c r="DB3" s="610"/>
      <c r="DC3" s="374"/>
      <c r="DD3" s="374"/>
      <c r="DE3" s="374"/>
      <c r="DF3" s="374"/>
      <c r="DG3" s="374"/>
      <c r="DH3" s="374"/>
      <c r="DI3" s="374"/>
      <c r="DJ3" s="374"/>
      <c r="DK3" s="374"/>
      <c r="DL3" s="374"/>
      <c r="DM3" s="608"/>
      <c r="DN3" s="609"/>
      <c r="DO3" s="14"/>
      <c r="DP3" s="374"/>
      <c r="DQ3" s="374"/>
      <c r="DR3" s="429"/>
      <c r="DS3" s="610"/>
      <c r="DT3" s="374"/>
      <c r="DU3" s="374"/>
      <c r="DV3" s="374"/>
      <c r="DW3" s="374"/>
      <c r="DX3" s="374"/>
      <c r="DY3" s="374"/>
      <c r="DZ3" s="374"/>
      <c r="EA3" s="374"/>
      <c r="EB3" s="374"/>
      <c r="EC3" s="374"/>
      <c r="ED3" s="608"/>
      <c r="EE3" s="609"/>
      <c r="EF3" s="14"/>
      <c r="EG3" s="374"/>
      <c r="EH3" s="374"/>
      <c r="EI3" s="429"/>
      <c r="EJ3" s="610"/>
      <c r="EK3" s="374"/>
      <c r="EL3" s="374"/>
      <c r="EM3" s="374"/>
      <c r="EN3" s="374"/>
      <c r="EO3" s="374"/>
      <c r="EP3" s="374"/>
      <c r="EQ3" s="374"/>
      <c r="ER3" s="374"/>
      <c r="ES3" s="374"/>
      <c r="ET3" s="374"/>
      <c r="EU3" s="608"/>
      <c r="EV3" s="609"/>
      <c r="EW3" s="14"/>
      <c r="EX3" s="374"/>
      <c r="EY3" s="374"/>
      <c r="EZ3" s="429"/>
      <c r="FA3" s="610"/>
      <c r="FB3" s="374"/>
      <c r="FC3" s="374"/>
      <c r="FD3" s="374"/>
      <c r="FE3" s="374"/>
      <c r="FF3" s="374"/>
      <c r="FG3" s="374"/>
      <c r="FH3" s="374"/>
      <c r="FI3" s="374"/>
      <c r="FJ3" s="374"/>
      <c r="FK3" s="374"/>
      <c r="FL3" s="608"/>
      <c r="FM3" s="609"/>
      <c r="FN3" s="14"/>
      <c r="FO3" s="374"/>
      <c r="FP3" s="374"/>
      <c r="FQ3" s="429"/>
      <c r="FR3" s="610"/>
      <c r="FS3" s="374"/>
      <c r="FT3" s="374"/>
      <c r="FU3" s="374"/>
      <c r="FV3" s="374"/>
      <c r="FW3" s="374"/>
      <c r="FX3" s="374"/>
      <c r="FY3" s="374"/>
      <c r="FZ3" s="374"/>
      <c r="GA3" s="374"/>
      <c r="GB3" s="374"/>
      <c r="GC3" s="608"/>
      <c r="GD3" s="609"/>
      <c r="GE3" s="14"/>
    </row>
    <row r="4" spans="1:191" ht="15" customHeight="1">
      <c r="A4" s="374"/>
      <c r="B4" s="374"/>
      <c r="C4" s="429"/>
      <c r="D4" s="610"/>
      <c r="E4" s="374"/>
      <c r="F4" s="1415"/>
      <c r="G4" s="374"/>
      <c r="H4" s="374"/>
      <c r="I4" s="374"/>
      <c r="J4" s="374"/>
      <c r="K4" s="374"/>
      <c r="L4" s="374"/>
      <c r="M4" s="374"/>
      <c r="N4" s="374"/>
      <c r="O4" s="608"/>
      <c r="P4" s="609"/>
      <c r="Q4" s="14"/>
      <c r="R4" s="374"/>
      <c r="S4" s="374"/>
      <c r="T4" s="429"/>
      <c r="U4" s="610"/>
      <c r="V4" s="374"/>
      <c r="W4" s="374"/>
      <c r="X4" s="374"/>
      <c r="Y4" s="374"/>
      <c r="Z4" s="374"/>
      <c r="AA4" s="374"/>
      <c r="AB4" s="374"/>
      <c r="AC4" s="374"/>
      <c r="AD4" s="374"/>
      <c r="AE4" s="374"/>
      <c r="AF4" s="608"/>
      <c r="AG4" s="609"/>
      <c r="AH4" s="14"/>
      <c r="AI4" s="374"/>
      <c r="AJ4" s="374"/>
      <c r="AK4" s="429"/>
      <c r="AL4" s="610"/>
      <c r="AM4" s="374"/>
      <c r="AN4" s="374"/>
      <c r="AO4" s="374"/>
      <c r="AP4" s="374"/>
      <c r="AQ4" s="374"/>
      <c r="AR4" s="374"/>
      <c r="AS4" s="374"/>
      <c r="AT4" s="374"/>
      <c r="AU4" s="374"/>
      <c r="AV4" s="374"/>
      <c r="AW4" s="608"/>
      <c r="AX4" s="609"/>
      <c r="AY4" s="14"/>
      <c r="AZ4" s="374"/>
      <c r="BA4" s="374"/>
      <c r="BB4" s="429"/>
      <c r="BC4" s="610"/>
      <c r="BD4" s="374"/>
      <c r="BE4" s="374"/>
      <c r="BF4" s="374"/>
      <c r="BG4" s="374"/>
      <c r="BH4" s="374"/>
      <c r="BI4" s="374"/>
      <c r="BJ4" s="374"/>
      <c r="BK4" s="374"/>
      <c r="BL4" s="374"/>
      <c r="BM4" s="374"/>
      <c r="BN4" s="608"/>
      <c r="BO4" s="609"/>
      <c r="BP4" s="14"/>
      <c r="BQ4" s="374"/>
      <c r="BR4" s="374"/>
      <c r="BS4" s="429"/>
      <c r="BT4" s="610"/>
      <c r="BU4" s="374"/>
      <c r="BV4" s="374"/>
      <c r="BW4" s="374"/>
      <c r="BX4" s="374"/>
      <c r="BY4" s="374"/>
      <c r="BZ4" s="374"/>
      <c r="CA4" s="374"/>
      <c r="CB4" s="374"/>
      <c r="CC4" s="374"/>
      <c r="CD4" s="374"/>
      <c r="CE4" s="608"/>
      <c r="CF4" s="609"/>
      <c r="CG4" s="14"/>
      <c r="CH4" s="374"/>
      <c r="CI4" s="374"/>
      <c r="CJ4" s="429"/>
      <c r="CK4" s="610"/>
      <c r="CL4" s="374"/>
      <c r="CM4" s="374"/>
      <c r="CN4" s="374"/>
      <c r="CO4" s="374"/>
      <c r="CP4" s="374"/>
      <c r="CQ4" s="374"/>
      <c r="CR4" s="374"/>
      <c r="CS4" s="374"/>
      <c r="CT4" s="374"/>
      <c r="CU4" s="374"/>
      <c r="CV4" s="608"/>
      <c r="CW4" s="609"/>
      <c r="CX4" s="14"/>
      <c r="CY4" s="374"/>
      <c r="CZ4" s="374"/>
      <c r="DA4" s="429"/>
      <c r="DB4" s="610"/>
      <c r="DC4" s="374"/>
      <c r="DD4" s="374"/>
      <c r="DE4" s="374"/>
      <c r="DF4" s="374"/>
      <c r="DG4" s="374"/>
      <c r="DH4" s="374"/>
      <c r="DI4" s="374"/>
      <c r="DJ4" s="374"/>
      <c r="DK4" s="374"/>
      <c r="DL4" s="374"/>
      <c r="DM4" s="608"/>
      <c r="DN4" s="609"/>
      <c r="DO4" s="14"/>
      <c r="DP4" s="374"/>
      <c r="DQ4" s="374"/>
      <c r="DR4" s="429"/>
      <c r="DS4" s="610"/>
      <c r="DT4" s="374"/>
      <c r="DU4" s="374"/>
      <c r="DV4" s="374"/>
      <c r="DW4" s="374"/>
      <c r="DX4" s="374"/>
      <c r="DY4" s="374"/>
      <c r="DZ4" s="374"/>
      <c r="EA4" s="374"/>
      <c r="EB4" s="374"/>
      <c r="EC4" s="374"/>
      <c r="ED4" s="608"/>
      <c r="EE4" s="609"/>
      <c r="EF4" s="14"/>
      <c r="EG4" s="374"/>
      <c r="EH4" s="374"/>
      <c r="EI4" s="429"/>
      <c r="EJ4" s="610"/>
      <c r="EK4" s="374"/>
      <c r="EL4" s="374"/>
      <c r="EM4" s="374"/>
      <c r="EN4" s="374"/>
      <c r="EO4" s="374"/>
      <c r="EP4" s="374"/>
      <c r="EQ4" s="374"/>
      <c r="ER4" s="374"/>
      <c r="ES4" s="374"/>
      <c r="ET4" s="374"/>
      <c r="EU4" s="608"/>
      <c r="EV4" s="609"/>
      <c r="EW4" s="14"/>
      <c r="EX4" s="374"/>
      <c r="EY4" s="374"/>
      <c r="EZ4" s="429"/>
      <c r="FA4" s="610"/>
      <c r="FB4" s="374"/>
      <c r="FC4" s="374"/>
      <c r="FD4" s="374"/>
      <c r="FE4" s="374"/>
      <c r="FF4" s="374"/>
      <c r="FG4" s="374"/>
      <c r="FH4" s="374"/>
      <c r="FI4" s="374"/>
      <c r="FJ4" s="374"/>
      <c r="FK4" s="374"/>
      <c r="FL4" s="608"/>
      <c r="FM4" s="609"/>
      <c r="FN4" s="14"/>
      <c r="FO4" s="374"/>
      <c r="FP4" s="374"/>
      <c r="FQ4" s="429"/>
      <c r="FR4" s="610"/>
      <c r="FS4" s="374"/>
      <c r="FT4" s="374"/>
      <c r="FU4" s="374"/>
      <c r="FV4" s="374"/>
      <c r="FW4" s="374"/>
      <c r="FX4" s="374"/>
      <c r="FY4" s="374"/>
      <c r="FZ4" s="374"/>
      <c r="GA4" s="374"/>
      <c r="GB4" s="374"/>
      <c r="GC4" s="608"/>
      <c r="GD4" s="609"/>
      <c r="GE4" s="14"/>
    </row>
    <row r="5" spans="1:191" ht="15" customHeight="1">
      <c r="A5" s="74"/>
      <c r="B5" s="74"/>
      <c r="C5" s="74"/>
      <c r="D5" s="611"/>
      <c r="E5" s="35"/>
      <c r="F5" s="1416"/>
      <c r="G5" s="35"/>
      <c r="H5" s="35"/>
      <c r="I5" s="35"/>
      <c r="J5" s="35"/>
      <c r="K5" s="35"/>
      <c r="L5" s="35"/>
      <c r="M5" s="35"/>
      <c r="N5" s="1417"/>
      <c r="O5" s="611"/>
      <c r="P5" s="14"/>
      <c r="Q5" s="14"/>
      <c r="R5" s="74"/>
      <c r="S5" s="74"/>
      <c r="T5" s="74"/>
      <c r="U5" s="611"/>
      <c r="V5" s="35"/>
      <c r="W5" s="35"/>
      <c r="X5" s="35"/>
      <c r="Y5" s="35"/>
      <c r="Z5" s="35"/>
      <c r="AA5" s="35"/>
      <c r="AB5" s="35"/>
      <c r="AC5" s="35"/>
      <c r="AD5" s="35"/>
      <c r="AE5" s="35"/>
      <c r="AF5" s="611"/>
      <c r="AG5" s="14"/>
      <c r="AH5" s="14"/>
      <c r="AI5" s="74"/>
      <c r="AJ5" s="74"/>
      <c r="AK5" s="74"/>
      <c r="AL5" s="611"/>
      <c r="AM5" s="35"/>
      <c r="AN5" s="35"/>
      <c r="AO5" s="35"/>
      <c r="AP5" s="35"/>
      <c r="AQ5" s="35"/>
      <c r="AR5" s="35"/>
      <c r="AS5" s="35"/>
      <c r="AT5" s="35"/>
      <c r="AU5" s="35"/>
      <c r="AV5" s="35"/>
      <c r="AW5" s="611"/>
      <c r="AX5" s="14"/>
      <c r="AY5" s="14"/>
      <c r="AZ5" s="74"/>
      <c r="BA5" s="74"/>
      <c r="BB5" s="74"/>
      <c r="BC5" s="611"/>
      <c r="BD5" s="35"/>
      <c r="BE5" s="35"/>
      <c r="BF5" s="35"/>
      <c r="BG5" s="35"/>
      <c r="BH5" s="35"/>
      <c r="BI5" s="35"/>
      <c r="BJ5" s="35"/>
      <c r="BK5" s="35"/>
      <c r="BL5" s="35"/>
      <c r="BM5" s="35"/>
      <c r="BN5" s="611"/>
      <c r="BO5" s="14"/>
      <c r="BP5" s="14"/>
      <c r="BQ5" s="74"/>
      <c r="BR5" s="74"/>
      <c r="BS5" s="74"/>
      <c r="BT5" s="611"/>
      <c r="BU5" s="35"/>
      <c r="BV5" s="35"/>
      <c r="BW5" s="35"/>
      <c r="BX5" s="35"/>
      <c r="BY5" s="35"/>
      <c r="BZ5" s="35"/>
      <c r="CA5" s="35"/>
      <c r="CB5" s="35"/>
      <c r="CC5" s="35"/>
      <c r="CD5" s="35"/>
      <c r="CE5" s="611"/>
      <c r="CF5" s="14"/>
      <c r="CG5" s="14"/>
      <c r="CH5" s="74"/>
      <c r="CI5" s="74"/>
      <c r="CJ5" s="74"/>
      <c r="CK5" s="611"/>
      <c r="CL5" s="35"/>
      <c r="CM5" s="35"/>
      <c r="CN5" s="35"/>
      <c r="CO5" s="35"/>
      <c r="CP5" s="35"/>
      <c r="CQ5" s="35"/>
      <c r="CR5" s="35"/>
      <c r="CS5" s="35"/>
      <c r="CT5" s="35"/>
      <c r="CU5" s="35"/>
      <c r="CV5" s="611"/>
      <c r="CW5" s="14"/>
      <c r="CX5" s="14"/>
      <c r="CY5" s="74"/>
      <c r="CZ5" s="74"/>
      <c r="DA5" s="74"/>
      <c r="DB5" s="611"/>
      <c r="DC5" s="35"/>
      <c r="DD5" s="35"/>
      <c r="DE5" s="35"/>
      <c r="DF5" s="35"/>
      <c r="DG5" s="35"/>
      <c r="DH5" s="35"/>
      <c r="DI5" s="35"/>
      <c r="DJ5" s="35"/>
      <c r="DK5" s="35"/>
      <c r="DL5" s="35"/>
      <c r="DM5" s="611"/>
      <c r="DN5" s="14"/>
      <c r="DO5" s="14"/>
      <c r="DP5" s="74"/>
      <c r="DQ5" s="74"/>
      <c r="DR5" s="74"/>
      <c r="DS5" s="611"/>
      <c r="DT5" s="35"/>
      <c r="DU5" s="35"/>
      <c r="DV5" s="35"/>
      <c r="DW5" s="35"/>
      <c r="DX5" s="35"/>
      <c r="DY5" s="35"/>
      <c r="DZ5" s="35"/>
      <c r="EA5" s="35"/>
      <c r="EB5" s="35"/>
      <c r="EC5" s="35"/>
      <c r="ED5" s="611"/>
      <c r="EE5" s="14"/>
      <c r="EF5" s="14"/>
      <c r="EG5" s="74"/>
      <c r="EH5" s="74"/>
      <c r="EI5" s="74"/>
      <c r="EJ5" s="611"/>
      <c r="EK5" s="35"/>
      <c r="EL5" s="35"/>
      <c r="EM5" s="35"/>
      <c r="EN5" s="35"/>
      <c r="EO5" s="35"/>
      <c r="EP5" s="35"/>
      <c r="EQ5" s="35"/>
      <c r="ER5" s="35"/>
      <c r="ES5" s="35"/>
      <c r="ET5" s="35"/>
      <c r="EU5" s="611"/>
      <c r="EV5" s="14"/>
      <c r="EW5" s="14"/>
      <c r="EX5" s="74"/>
      <c r="EY5" s="74"/>
      <c r="EZ5" s="74"/>
      <c r="FA5" s="611"/>
      <c r="FB5" s="35"/>
      <c r="FC5" s="35"/>
      <c r="FD5" s="35"/>
      <c r="FE5" s="35"/>
      <c r="FF5" s="35"/>
      <c r="FG5" s="35"/>
      <c r="FH5" s="35"/>
      <c r="FI5" s="35"/>
      <c r="FJ5" s="35"/>
      <c r="FK5" s="35"/>
      <c r="FL5" s="611"/>
      <c r="FM5" s="14"/>
      <c r="FN5" s="14"/>
      <c r="FO5" s="74"/>
      <c r="FP5" s="74"/>
      <c r="FQ5" s="74"/>
      <c r="FR5" s="611"/>
      <c r="FS5" s="35"/>
      <c r="FT5" s="35"/>
      <c r="FU5" s="35"/>
      <c r="FV5" s="35"/>
      <c r="FW5" s="35"/>
      <c r="FX5" s="35"/>
      <c r="FY5" s="35"/>
      <c r="FZ5" s="35"/>
      <c r="GA5" s="35"/>
      <c r="GB5" s="35"/>
      <c r="GC5" s="611"/>
      <c r="GD5" s="14"/>
      <c r="GE5" s="14"/>
    </row>
    <row r="6" spans="1:191" ht="15" customHeight="1">
      <c r="A6" s="74"/>
      <c r="B6" s="74"/>
      <c r="C6" s="74"/>
      <c r="D6" s="440"/>
      <c r="E6" s="35"/>
      <c r="F6" s="35"/>
      <c r="G6" s="35"/>
      <c r="H6" s="35"/>
      <c r="I6" s="35"/>
      <c r="J6" s="35"/>
      <c r="K6" s="35"/>
      <c r="L6" s="35"/>
      <c r="M6" s="35"/>
      <c r="N6" s="35"/>
      <c r="O6" s="440"/>
      <c r="P6" s="14"/>
      <c r="Q6" s="14"/>
      <c r="R6" s="74"/>
      <c r="S6" s="74"/>
      <c r="T6" s="74"/>
      <c r="U6" s="440"/>
      <c r="V6" s="35"/>
      <c r="W6" s="35"/>
      <c r="X6" s="35"/>
      <c r="Y6" s="35"/>
      <c r="Z6" s="35"/>
      <c r="AA6" s="35"/>
      <c r="AB6" s="35"/>
      <c r="AC6" s="35"/>
      <c r="AD6" s="35"/>
      <c r="AE6" s="35"/>
      <c r="AF6" s="440"/>
      <c r="AG6" s="14"/>
      <c r="AH6" s="14"/>
      <c r="AI6" s="74"/>
      <c r="AJ6" s="74"/>
      <c r="AK6" s="74"/>
      <c r="AL6" s="440"/>
      <c r="AM6" s="35"/>
      <c r="AN6" s="35"/>
      <c r="AO6" s="35"/>
      <c r="AP6" s="35"/>
      <c r="AQ6" s="35"/>
      <c r="AR6" s="35"/>
      <c r="AS6" s="35"/>
      <c r="AT6" s="35"/>
      <c r="AU6" s="35"/>
      <c r="AV6" s="35"/>
      <c r="AW6" s="440"/>
      <c r="AX6" s="14"/>
      <c r="AY6" s="14"/>
      <c r="AZ6" s="74"/>
      <c r="BA6" s="74"/>
      <c r="BB6" s="74"/>
      <c r="BC6" s="440"/>
      <c r="BD6" s="35"/>
      <c r="BE6" s="35"/>
      <c r="BF6" s="35"/>
      <c r="BG6" s="35"/>
      <c r="BH6" s="35"/>
      <c r="BI6" s="35"/>
      <c r="BJ6" s="35"/>
      <c r="BK6" s="35"/>
      <c r="BL6" s="35"/>
      <c r="BM6" s="35"/>
      <c r="BN6" s="440"/>
      <c r="BO6" s="14"/>
      <c r="BP6" s="14"/>
      <c r="BQ6" s="74"/>
      <c r="BR6" s="74"/>
      <c r="BS6" s="74"/>
      <c r="BT6" s="440"/>
      <c r="BU6" s="35"/>
      <c r="BV6" s="35"/>
      <c r="BW6" s="35"/>
      <c r="BX6" s="35"/>
      <c r="BY6" s="35"/>
      <c r="BZ6" s="35"/>
      <c r="CA6" s="35"/>
      <c r="CB6" s="35"/>
      <c r="CC6" s="35"/>
      <c r="CD6" s="35"/>
      <c r="CE6" s="440"/>
      <c r="CF6" s="14"/>
      <c r="CG6" s="14"/>
      <c r="CH6" s="74"/>
      <c r="CI6" s="74"/>
      <c r="CJ6" s="74"/>
      <c r="CK6" s="440"/>
      <c r="CL6" s="35"/>
      <c r="CM6" s="35"/>
      <c r="CN6" s="35"/>
      <c r="CO6" s="35"/>
      <c r="CP6" s="35"/>
      <c r="CQ6" s="35"/>
      <c r="CR6" s="35"/>
      <c r="CS6" s="35"/>
      <c r="CT6" s="35"/>
      <c r="CU6" s="35"/>
      <c r="CV6" s="440"/>
      <c r="CW6" s="14"/>
      <c r="CX6" s="14"/>
      <c r="CY6" s="74"/>
      <c r="CZ6" s="74"/>
      <c r="DA6" s="74"/>
      <c r="DB6" s="440"/>
      <c r="DC6" s="35"/>
      <c r="DD6" s="35"/>
      <c r="DE6" s="35"/>
      <c r="DF6" s="35"/>
      <c r="DG6" s="35"/>
      <c r="DH6" s="35"/>
      <c r="DI6" s="35"/>
      <c r="DJ6" s="35"/>
      <c r="DK6" s="35"/>
      <c r="DL6" s="35"/>
      <c r="DM6" s="440"/>
      <c r="DN6" s="14"/>
      <c r="DO6" s="14"/>
      <c r="DP6" s="74"/>
      <c r="DQ6" s="74"/>
      <c r="DR6" s="74"/>
      <c r="DS6" s="440"/>
      <c r="DT6" s="35"/>
      <c r="DU6" s="35"/>
      <c r="DV6" s="35"/>
      <c r="DW6" s="35"/>
      <c r="DX6" s="35"/>
      <c r="DY6" s="35"/>
      <c r="DZ6" s="35"/>
      <c r="EA6" s="35"/>
      <c r="EB6" s="35"/>
      <c r="EC6" s="35"/>
      <c r="ED6" s="440"/>
      <c r="EE6" s="14"/>
      <c r="EF6" s="14"/>
      <c r="EG6" s="74"/>
      <c r="EH6" s="74"/>
      <c r="EI6" s="74"/>
      <c r="EJ6" s="440"/>
      <c r="EK6" s="35"/>
      <c r="EL6" s="35"/>
      <c r="EM6" s="35"/>
      <c r="EN6" s="35"/>
      <c r="EO6" s="35"/>
      <c r="EP6" s="35"/>
      <c r="EQ6" s="35"/>
      <c r="ER6" s="35"/>
      <c r="ES6" s="35"/>
      <c r="ET6" s="35"/>
      <c r="EU6" s="440"/>
      <c r="EV6" s="14"/>
      <c r="EW6" s="14"/>
      <c r="EX6" s="74"/>
      <c r="EY6" s="74"/>
      <c r="EZ6" s="74"/>
      <c r="FA6" s="440"/>
      <c r="FB6" s="35"/>
      <c r="FC6" s="35"/>
      <c r="FD6" s="35"/>
      <c r="FE6" s="35"/>
      <c r="FF6" s="35"/>
      <c r="FG6" s="35"/>
      <c r="FH6" s="35"/>
      <c r="FI6" s="35"/>
      <c r="FJ6" s="35"/>
      <c r="FK6" s="35"/>
      <c r="FL6" s="440"/>
      <c r="FM6" s="14"/>
      <c r="FN6" s="14"/>
      <c r="FO6" s="74"/>
      <c r="FP6" s="74"/>
      <c r="FQ6" s="74"/>
      <c r="FR6" s="440"/>
      <c r="FS6" s="35"/>
      <c r="FT6" s="35"/>
      <c r="FU6" s="35"/>
      <c r="FV6" s="35"/>
      <c r="FW6" s="35"/>
      <c r="FX6" s="35"/>
      <c r="FY6" s="35"/>
      <c r="FZ6" s="35"/>
      <c r="GA6" s="35"/>
      <c r="GB6" s="35"/>
      <c r="GC6" s="440"/>
      <c r="GD6" s="14"/>
      <c r="GE6" s="14"/>
    </row>
    <row r="7" spans="1:191" ht="20.25" customHeight="1">
      <c r="A7" s="612" t="s">
        <v>195</v>
      </c>
      <c r="B7" s="612"/>
      <c r="C7" s="612"/>
      <c r="D7" s="440"/>
      <c r="E7" s="379" t="s">
        <v>2073</v>
      </c>
      <c r="F7" s="35"/>
      <c r="G7" s="35"/>
      <c r="H7" s="35"/>
      <c r="I7" s="35"/>
      <c r="J7" s="35"/>
      <c r="K7" s="35"/>
      <c r="L7" s="35"/>
      <c r="M7" s="35"/>
      <c r="N7" s="35"/>
      <c r="O7" s="440"/>
      <c r="P7" s="14"/>
      <c r="Q7" s="14"/>
      <c r="R7" s="612" t="s">
        <v>2074</v>
      </c>
      <c r="S7" s="612"/>
      <c r="T7" s="612"/>
      <c r="U7" s="440"/>
      <c r="V7" s="35"/>
      <c r="W7" s="35"/>
      <c r="X7" s="35"/>
      <c r="Y7" s="35"/>
      <c r="Z7" s="35"/>
      <c r="AA7" s="35"/>
      <c r="AB7" s="35"/>
      <c r="AC7" s="35"/>
      <c r="AD7" s="35"/>
      <c r="AE7" s="35"/>
      <c r="AF7" s="440"/>
      <c r="AG7" s="14"/>
      <c r="AH7" s="14"/>
      <c r="AI7" s="612"/>
      <c r="AJ7" s="612"/>
      <c r="AK7" s="612"/>
      <c r="AL7" s="35"/>
      <c r="AM7" s="35"/>
      <c r="AN7" s="35"/>
      <c r="AO7" s="35"/>
      <c r="AP7" s="35"/>
      <c r="AQ7" s="35"/>
      <c r="AR7" s="35"/>
      <c r="AS7" s="35"/>
      <c r="AT7" s="35"/>
      <c r="AU7" s="35"/>
      <c r="AV7" s="35"/>
      <c r="AW7" s="440"/>
      <c r="AX7" s="14"/>
      <c r="AY7" s="14"/>
      <c r="AZ7" s="612"/>
      <c r="BA7" s="612"/>
      <c r="BB7" s="612"/>
      <c r="BC7" s="35"/>
      <c r="BD7" s="35"/>
      <c r="BE7" s="35"/>
      <c r="BF7" s="35"/>
      <c r="BG7" s="35"/>
      <c r="BH7" s="35"/>
      <c r="BI7" s="35"/>
      <c r="BJ7" s="35"/>
      <c r="BK7" s="35"/>
      <c r="BL7" s="35"/>
      <c r="BM7" s="35"/>
      <c r="BN7" s="440"/>
      <c r="BO7" s="14"/>
      <c r="BP7" s="14"/>
      <c r="BQ7" s="612" t="s">
        <v>2074</v>
      </c>
      <c r="BR7" s="612"/>
      <c r="BS7" s="612"/>
      <c r="BT7" s="440"/>
      <c r="BU7" s="35"/>
      <c r="BV7" s="35"/>
      <c r="BW7" s="35"/>
      <c r="BX7" s="35"/>
      <c r="BY7" s="35"/>
      <c r="BZ7" s="35"/>
      <c r="CA7" s="35"/>
      <c r="CB7" s="35"/>
      <c r="CC7" s="35"/>
      <c r="CD7" s="35"/>
      <c r="CE7" s="440"/>
      <c r="CF7" s="14"/>
      <c r="CG7" s="14"/>
      <c r="CH7" s="612" t="s">
        <v>2074</v>
      </c>
      <c r="CI7" s="612"/>
      <c r="CJ7" s="612"/>
      <c r="CK7" s="440"/>
      <c r="CL7" s="35"/>
      <c r="CM7" s="35"/>
      <c r="CN7" s="35"/>
      <c r="CO7" s="35"/>
      <c r="CP7" s="35"/>
      <c r="CQ7" s="35"/>
      <c r="CR7" s="35"/>
      <c r="CS7" s="35"/>
      <c r="CT7" s="35"/>
      <c r="CU7" s="35"/>
      <c r="CV7" s="440"/>
      <c r="CW7" s="14"/>
      <c r="CX7" s="14"/>
      <c r="CY7" s="612" t="s">
        <v>2074</v>
      </c>
      <c r="CZ7" s="612"/>
      <c r="DA7" s="612"/>
      <c r="DB7" s="440"/>
      <c r="DC7" s="35"/>
      <c r="DD7" s="35"/>
      <c r="DE7" s="35"/>
      <c r="DF7" s="35"/>
      <c r="DG7" s="35"/>
      <c r="DH7" s="35"/>
      <c r="DI7" s="35"/>
      <c r="DJ7" s="35"/>
      <c r="DK7" s="35"/>
      <c r="DL7" s="35"/>
      <c r="DM7" s="440"/>
      <c r="DN7" s="14"/>
      <c r="DO7" s="14"/>
      <c r="DP7" s="612" t="s">
        <v>2074</v>
      </c>
      <c r="DQ7" s="612"/>
      <c r="DR7" s="612"/>
      <c r="DS7" s="440"/>
      <c r="DT7" s="35"/>
      <c r="DU7" s="35"/>
      <c r="DV7" s="35"/>
      <c r="DW7" s="35"/>
      <c r="DX7" s="35"/>
      <c r="DY7" s="35"/>
      <c r="DZ7" s="35"/>
      <c r="EA7" s="35"/>
      <c r="EB7" s="35"/>
      <c r="EC7" s="35"/>
      <c r="ED7" s="440"/>
      <c r="EE7" s="14"/>
      <c r="EF7" s="14"/>
      <c r="EG7" s="612" t="s">
        <v>2074</v>
      </c>
      <c r="EH7" s="612"/>
      <c r="EI7" s="612"/>
      <c r="EJ7" s="440"/>
      <c r="EK7" s="35"/>
      <c r="EL7" s="35"/>
      <c r="EM7" s="35"/>
      <c r="EN7" s="35"/>
      <c r="EO7" s="35"/>
      <c r="EP7" s="35"/>
      <c r="EQ7" s="35"/>
      <c r="ER7" s="35"/>
      <c r="ES7" s="35"/>
      <c r="ET7" s="35"/>
      <c r="EU7" s="440"/>
      <c r="EV7" s="14"/>
      <c r="EW7" s="14"/>
      <c r="EX7" s="612"/>
      <c r="EY7" s="612"/>
      <c r="EZ7" s="612"/>
      <c r="FA7" s="473"/>
      <c r="FB7" s="35"/>
      <c r="FC7" s="967"/>
      <c r="FD7" s="967"/>
      <c r="FE7" s="967"/>
      <c r="FF7" s="967"/>
      <c r="FG7" s="967"/>
      <c r="FH7" s="967"/>
      <c r="FI7" s="967"/>
      <c r="FJ7" s="967"/>
      <c r="FK7" s="967"/>
      <c r="FL7" s="440"/>
      <c r="FM7" s="14"/>
      <c r="FN7" s="14"/>
      <c r="FO7" s="612"/>
      <c r="FP7" s="612"/>
      <c r="FQ7" s="612"/>
      <c r="FR7" s="473"/>
      <c r="FS7" s="35"/>
      <c r="FT7" s="967"/>
      <c r="FU7" s="967"/>
      <c r="FV7" s="967"/>
      <c r="FW7" s="967"/>
      <c r="FX7" s="967"/>
      <c r="FY7" s="967"/>
      <c r="FZ7" s="967"/>
      <c r="GA7" s="967"/>
      <c r="GB7" s="967"/>
      <c r="GC7" s="440"/>
      <c r="GD7" s="14"/>
      <c r="GE7" s="14"/>
    </row>
    <row r="8" spans="1:191" ht="18.75" customHeight="1">
      <c r="A8" s="482" t="s">
        <v>196</v>
      </c>
      <c r="B8" s="482"/>
      <c r="C8" s="482"/>
      <c r="D8" s="1418"/>
      <c r="E8" s="615" t="s">
        <v>2075</v>
      </c>
      <c r="F8" s="482"/>
      <c r="G8" s="482"/>
      <c r="H8" s="482"/>
      <c r="I8" s="482"/>
      <c r="J8" s="482"/>
      <c r="K8" s="482"/>
      <c r="L8" s="482"/>
      <c r="M8" s="482"/>
      <c r="N8" s="482"/>
      <c r="O8" s="73" t="s">
        <v>158</v>
      </c>
      <c r="P8" s="146"/>
      <c r="Q8" s="146"/>
      <c r="R8" s="482" t="s">
        <v>2076</v>
      </c>
      <c r="S8" s="482"/>
      <c r="T8" s="482"/>
      <c r="U8" s="442"/>
      <c r="V8" s="494" t="s">
        <v>2077</v>
      </c>
      <c r="W8" s="482"/>
      <c r="X8" s="482"/>
      <c r="Y8" s="482"/>
      <c r="Z8" s="482"/>
      <c r="AA8" s="482"/>
      <c r="AB8" s="482"/>
      <c r="AC8" s="482"/>
      <c r="AD8" s="482"/>
      <c r="AE8" s="482"/>
      <c r="AF8" s="73" t="s">
        <v>158</v>
      </c>
      <c r="AG8" s="146"/>
      <c r="AH8" s="146"/>
      <c r="AI8" s="482" t="s">
        <v>197</v>
      </c>
      <c r="AJ8" s="482"/>
      <c r="AK8" s="482"/>
      <c r="AL8" s="1418"/>
      <c r="AM8" s="615" t="s">
        <v>2078</v>
      </c>
      <c r="AN8" s="1419"/>
      <c r="AO8" s="1419"/>
      <c r="AP8" s="1419"/>
      <c r="AQ8" s="1419"/>
      <c r="AR8" s="1419"/>
      <c r="AS8" s="1419"/>
      <c r="AT8" s="1419"/>
      <c r="AU8" s="1419"/>
      <c r="AV8" s="1419"/>
      <c r="AW8" s="73" t="s">
        <v>158</v>
      </c>
      <c r="AX8" s="146"/>
      <c r="AY8" s="146"/>
      <c r="AZ8" s="482" t="s">
        <v>198</v>
      </c>
      <c r="BA8" s="482"/>
      <c r="BB8" s="482"/>
      <c r="BC8" s="1418"/>
      <c r="BD8" s="615" t="s">
        <v>2079</v>
      </c>
      <c r="BE8" s="1419"/>
      <c r="BF8" s="1419"/>
      <c r="BG8" s="1419"/>
      <c r="BH8" s="1419"/>
      <c r="BI8" s="1419"/>
      <c r="BJ8" s="1419"/>
      <c r="BK8" s="1419"/>
      <c r="BL8" s="1419"/>
      <c r="BM8" s="1419"/>
      <c r="BN8" s="73" t="s">
        <v>158</v>
      </c>
      <c r="BO8" s="146"/>
      <c r="BP8" s="146"/>
      <c r="BQ8" s="482" t="s">
        <v>199</v>
      </c>
      <c r="BR8" s="482"/>
      <c r="BS8" s="482"/>
      <c r="BT8" s="442"/>
      <c r="BU8" s="486" t="s">
        <v>2080</v>
      </c>
      <c r="BV8" s="482"/>
      <c r="BW8" s="482"/>
      <c r="BX8" s="482"/>
      <c r="BY8" s="482"/>
      <c r="BZ8" s="482"/>
      <c r="CA8" s="482"/>
      <c r="CB8" s="482"/>
      <c r="CC8" s="482"/>
      <c r="CD8" s="482"/>
      <c r="CE8" s="73" t="s">
        <v>158</v>
      </c>
      <c r="CF8" s="146"/>
      <c r="CG8" s="146"/>
      <c r="CH8" s="482" t="s">
        <v>2081</v>
      </c>
      <c r="CI8" s="482"/>
      <c r="CJ8" s="482"/>
      <c r="CK8" s="442"/>
      <c r="CL8" s="490" t="s">
        <v>2082</v>
      </c>
      <c r="CM8" s="482"/>
      <c r="CN8" s="482"/>
      <c r="CO8" s="482"/>
      <c r="CP8" s="482"/>
      <c r="CQ8" s="482"/>
      <c r="CR8" s="482"/>
      <c r="CS8" s="482"/>
      <c r="CT8" s="482"/>
      <c r="CU8" s="482"/>
      <c r="CV8" s="616" t="s">
        <v>863</v>
      </c>
      <c r="CW8" s="146"/>
      <c r="CX8" s="146"/>
      <c r="CY8" s="639" t="s">
        <v>213</v>
      </c>
      <c r="CZ8" s="639"/>
      <c r="DA8" s="639"/>
      <c r="DB8" s="1639"/>
      <c r="DC8" s="615" t="s">
        <v>2083</v>
      </c>
      <c r="DD8" s="494"/>
      <c r="DE8" s="494"/>
      <c r="DF8" s="494"/>
      <c r="DG8" s="494"/>
      <c r="DH8" s="494"/>
      <c r="DI8" s="494"/>
      <c r="DJ8" s="494"/>
      <c r="DK8" s="494"/>
      <c r="DL8" s="494"/>
      <c r="DM8" s="73" t="s">
        <v>158</v>
      </c>
      <c r="DN8" s="494"/>
      <c r="DO8" s="494"/>
      <c r="DP8" s="639" t="s">
        <v>2084</v>
      </c>
      <c r="DQ8" s="639"/>
      <c r="DR8" s="639"/>
      <c r="DS8" s="1639"/>
      <c r="DT8" s="494" t="s">
        <v>2085</v>
      </c>
      <c r="DU8" s="494"/>
      <c r="DV8" s="494"/>
      <c r="DW8" s="494"/>
      <c r="DX8" s="494"/>
      <c r="DY8" s="494"/>
      <c r="DZ8" s="494"/>
      <c r="EA8" s="494"/>
      <c r="EB8" s="494"/>
      <c r="EC8" s="494"/>
      <c r="ED8" s="616" t="s">
        <v>863</v>
      </c>
      <c r="EE8" s="494"/>
      <c r="EF8" s="494"/>
      <c r="EG8" s="639" t="s">
        <v>214</v>
      </c>
      <c r="EH8" s="639"/>
      <c r="EI8" s="639"/>
      <c r="EJ8" s="1639"/>
      <c r="EK8" s="494" t="s">
        <v>2086</v>
      </c>
      <c r="EL8" s="494"/>
      <c r="EM8" s="494"/>
      <c r="EN8" s="494"/>
      <c r="EO8" s="494"/>
      <c r="EP8" s="494"/>
      <c r="EQ8" s="494"/>
      <c r="ER8" s="494"/>
      <c r="ES8" s="494"/>
      <c r="ET8" s="494"/>
      <c r="EU8" s="1367" t="s">
        <v>864</v>
      </c>
      <c r="EV8" s="494"/>
      <c r="EW8" s="494"/>
      <c r="EX8" s="482" t="s">
        <v>865</v>
      </c>
      <c r="EY8" s="639"/>
      <c r="EZ8" s="639"/>
      <c r="FA8" s="1639"/>
      <c r="FB8" s="615" t="s">
        <v>2087</v>
      </c>
      <c r="FC8" s="494"/>
      <c r="FD8" s="494"/>
      <c r="FE8" s="494"/>
      <c r="FF8" s="494"/>
      <c r="FG8" s="494"/>
      <c r="FH8" s="494"/>
      <c r="FI8" s="494"/>
      <c r="FJ8" s="494"/>
      <c r="FK8" s="494"/>
      <c r="FL8" s="1367" t="s">
        <v>864</v>
      </c>
      <c r="FM8" s="494"/>
      <c r="FN8" s="494"/>
      <c r="FO8" s="639" t="s">
        <v>215</v>
      </c>
      <c r="FP8" s="639"/>
      <c r="FQ8" s="639"/>
      <c r="FR8" s="1639"/>
      <c r="FS8" s="639" t="s">
        <v>2088</v>
      </c>
      <c r="FT8" s="494"/>
      <c r="FU8" s="494"/>
      <c r="FV8" s="494"/>
      <c r="FW8" s="494"/>
      <c r="FX8" s="494"/>
      <c r="FY8" s="494"/>
      <c r="FZ8" s="494"/>
      <c r="GA8" s="494"/>
      <c r="GB8" s="494"/>
      <c r="GC8" s="616" t="s">
        <v>863</v>
      </c>
      <c r="GD8" s="494"/>
      <c r="GE8" s="494"/>
    </row>
    <row r="9" spans="1:191" s="14" customFormat="1" ht="18" customHeight="1">
      <c r="A9" s="2597" t="s">
        <v>2089</v>
      </c>
      <c r="B9" s="2597"/>
      <c r="C9" s="2598"/>
      <c r="D9" s="146"/>
      <c r="E9" s="502"/>
      <c r="F9" s="529"/>
      <c r="G9" s="529"/>
      <c r="H9" s="1006" t="s">
        <v>115</v>
      </c>
      <c r="I9" s="507"/>
      <c r="J9" s="507"/>
      <c r="K9" s="1006" t="s">
        <v>192</v>
      </c>
      <c r="L9" s="507" t="s">
        <v>1635</v>
      </c>
      <c r="M9" s="530"/>
      <c r="N9" s="529"/>
      <c r="O9" s="531"/>
      <c r="P9" s="2605" t="s">
        <v>1990</v>
      </c>
      <c r="Q9" s="2606"/>
      <c r="R9" s="2597" t="s">
        <v>1991</v>
      </c>
      <c r="S9" s="2597"/>
      <c r="T9" s="2598"/>
      <c r="U9" s="529"/>
      <c r="V9" s="502"/>
      <c r="W9" s="529"/>
      <c r="X9" s="529"/>
      <c r="Y9" s="1006" t="s">
        <v>115</v>
      </c>
      <c r="Z9" s="507"/>
      <c r="AA9" s="507"/>
      <c r="AB9" s="1006" t="s">
        <v>192</v>
      </c>
      <c r="AC9" s="507" t="s">
        <v>1635</v>
      </c>
      <c r="AD9" s="530"/>
      <c r="AE9" s="529"/>
      <c r="AF9" s="531"/>
      <c r="AG9" s="2605" t="s">
        <v>1990</v>
      </c>
      <c r="AH9" s="2606"/>
      <c r="AI9" s="2597" t="s">
        <v>1991</v>
      </c>
      <c r="AJ9" s="2597"/>
      <c r="AK9" s="2598"/>
      <c r="AL9" s="531"/>
      <c r="AM9" s="502"/>
      <c r="AN9" s="529"/>
      <c r="AO9" s="529"/>
      <c r="AP9" s="1006" t="s">
        <v>115</v>
      </c>
      <c r="AQ9" s="507"/>
      <c r="AR9" s="507"/>
      <c r="AS9" s="1006" t="s">
        <v>192</v>
      </c>
      <c r="AT9" s="507" t="s">
        <v>1635</v>
      </c>
      <c r="AU9" s="530"/>
      <c r="AV9" s="529"/>
      <c r="AW9" s="531"/>
      <c r="AX9" s="2605" t="s">
        <v>1990</v>
      </c>
      <c r="AY9" s="2606"/>
      <c r="AZ9" s="2612" t="s">
        <v>2090</v>
      </c>
      <c r="BA9" s="2612"/>
      <c r="BB9" s="2613"/>
      <c r="BC9" s="529"/>
      <c r="BD9" s="502"/>
      <c r="BE9" s="529"/>
      <c r="BF9" s="529"/>
      <c r="BG9" s="507" t="s">
        <v>57</v>
      </c>
      <c r="BH9" s="507"/>
      <c r="BI9" s="507"/>
      <c r="BJ9" s="507" t="s">
        <v>58</v>
      </c>
      <c r="BK9" s="507" t="s">
        <v>1635</v>
      </c>
      <c r="BL9" s="530"/>
      <c r="BM9" s="529"/>
      <c r="BN9" s="531"/>
      <c r="BO9" s="2605" t="s">
        <v>1990</v>
      </c>
      <c r="BP9" s="2606"/>
      <c r="BQ9" s="2597" t="s">
        <v>1991</v>
      </c>
      <c r="BR9" s="2597"/>
      <c r="BS9" s="2598"/>
      <c r="BT9" s="529"/>
      <c r="BU9" s="502"/>
      <c r="BV9" s="529"/>
      <c r="BW9" s="529"/>
      <c r="BX9" s="1006" t="s">
        <v>115</v>
      </c>
      <c r="BY9" s="507"/>
      <c r="BZ9" s="1006"/>
      <c r="CA9" s="507" t="s">
        <v>58</v>
      </c>
      <c r="CB9" s="507" t="s">
        <v>1635</v>
      </c>
      <c r="CC9" s="530"/>
      <c r="CD9" s="529"/>
      <c r="CE9" s="531"/>
      <c r="CF9" s="2605" t="s">
        <v>1990</v>
      </c>
      <c r="CG9" s="2606"/>
      <c r="CH9" s="2597" t="s">
        <v>1991</v>
      </c>
      <c r="CI9" s="2597"/>
      <c r="CJ9" s="2598"/>
      <c r="CK9" s="529"/>
      <c r="CL9" s="502"/>
      <c r="CM9" s="529"/>
      <c r="CN9" s="529"/>
      <c r="CO9" s="1006" t="s">
        <v>115</v>
      </c>
      <c r="CP9" s="507"/>
      <c r="CQ9" s="507"/>
      <c r="CR9" s="1006" t="s">
        <v>192</v>
      </c>
      <c r="CS9" s="507" t="s">
        <v>1635</v>
      </c>
      <c r="CT9" s="530"/>
      <c r="CU9" s="529"/>
      <c r="CV9" s="531"/>
      <c r="CW9" s="2605" t="s">
        <v>1990</v>
      </c>
      <c r="CX9" s="2606"/>
      <c r="CY9" s="2597" t="s">
        <v>1991</v>
      </c>
      <c r="CZ9" s="2597"/>
      <c r="DA9" s="2598"/>
      <c r="DB9" s="529"/>
      <c r="DC9" s="502"/>
      <c r="DD9" s="529"/>
      <c r="DE9" s="529"/>
      <c r="DF9" s="1006" t="s">
        <v>115</v>
      </c>
      <c r="DG9" s="507"/>
      <c r="DH9" s="507"/>
      <c r="DI9" s="1006" t="s">
        <v>192</v>
      </c>
      <c r="DJ9" s="507" t="s">
        <v>1635</v>
      </c>
      <c r="DK9" s="530"/>
      <c r="DL9" s="529"/>
      <c r="DM9" s="531"/>
      <c r="DN9" s="2605" t="s">
        <v>1990</v>
      </c>
      <c r="DO9" s="2606"/>
      <c r="DP9" s="2612" t="s">
        <v>2090</v>
      </c>
      <c r="DQ9" s="2612"/>
      <c r="DR9" s="2613"/>
      <c r="DS9" s="529"/>
      <c r="DT9" s="502"/>
      <c r="DU9" s="529"/>
      <c r="DV9" s="529"/>
      <c r="DW9" s="1006" t="s">
        <v>115</v>
      </c>
      <c r="DX9" s="507"/>
      <c r="DY9" s="507"/>
      <c r="DZ9" s="1006" t="s">
        <v>192</v>
      </c>
      <c r="EA9" s="507" t="s">
        <v>1635</v>
      </c>
      <c r="EB9" s="530"/>
      <c r="EC9" s="529"/>
      <c r="ED9" s="531"/>
      <c r="EE9" s="2605" t="s">
        <v>1990</v>
      </c>
      <c r="EF9" s="2606"/>
      <c r="EG9" s="2612" t="s">
        <v>2090</v>
      </c>
      <c r="EH9" s="2612"/>
      <c r="EI9" s="2613"/>
      <c r="EJ9" s="529"/>
      <c r="EK9" s="502"/>
      <c r="EL9" s="529"/>
      <c r="EM9" s="529"/>
      <c r="EN9" s="1006" t="s">
        <v>115</v>
      </c>
      <c r="EO9" s="507"/>
      <c r="EP9" s="1006"/>
      <c r="EQ9" s="1006" t="s">
        <v>192</v>
      </c>
      <c r="ER9" s="507" t="s">
        <v>1635</v>
      </c>
      <c r="ES9" s="530"/>
      <c r="ET9" s="529"/>
      <c r="EU9" s="531"/>
      <c r="EV9" s="2605" t="s">
        <v>1990</v>
      </c>
      <c r="EW9" s="2606"/>
      <c r="EX9" s="2597" t="s">
        <v>1991</v>
      </c>
      <c r="EY9" s="2597"/>
      <c r="EZ9" s="2598"/>
      <c r="FA9" s="529"/>
      <c r="FB9" s="502"/>
      <c r="FC9" s="529"/>
      <c r="FD9" s="529"/>
      <c r="FE9" s="1006" t="s">
        <v>115</v>
      </c>
      <c r="FF9" s="507"/>
      <c r="FG9" s="507"/>
      <c r="FH9" s="1006" t="s">
        <v>192</v>
      </c>
      <c r="FI9" s="507" t="s">
        <v>1635</v>
      </c>
      <c r="FJ9" s="530"/>
      <c r="FK9" s="529"/>
      <c r="FL9" s="531"/>
      <c r="FM9" s="2605" t="s">
        <v>1990</v>
      </c>
      <c r="FN9" s="2606"/>
      <c r="FO9" s="2597" t="s">
        <v>1991</v>
      </c>
      <c r="FP9" s="2597"/>
      <c r="FQ9" s="2598"/>
      <c r="FR9" s="529"/>
      <c r="FS9" s="502"/>
      <c r="FT9" s="529"/>
      <c r="FU9" s="529"/>
      <c r="FV9" s="1006" t="s">
        <v>115</v>
      </c>
      <c r="FW9" s="507"/>
      <c r="FX9" s="507"/>
      <c r="FY9" s="1006" t="s">
        <v>192</v>
      </c>
      <c r="FZ9" s="507" t="s">
        <v>1635</v>
      </c>
      <c r="GA9" s="530"/>
      <c r="GB9" s="529"/>
      <c r="GC9" s="531"/>
      <c r="GD9" s="2605" t="s">
        <v>1990</v>
      </c>
      <c r="GE9" s="2606"/>
    </row>
    <row r="10" spans="1:191" s="14" customFormat="1" ht="18" customHeight="1">
      <c r="A10" s="2650"/>
      <c r="B10" s="2650"/>
      <c r="C10" s="2651"/>
      <c r="D10" s="915" t="s">
        <v>96</v>
      </c>
      <c r="E10" s="917" t="s">
        <v>56</v>
      </c>
      <c r="F10" s="1235"/>
      <c r="G10" s="2214" t="s">
        <v>97</v>
      </c>
      <c r="H10" s="2214" t="s">
        <v>60</v>
      </c>
      <c r="I10" s="918" t="s">
        <v>1638</v>
      </c>
      <c r="J10" s="2596" t="s">
        <v>608</v>
      </c>
      <c r="K10" s="2570"/>
      <c r="L10" s="2570"/>
      <c r="M10" s="2571"/>
      <c r="N10" s="915" t="s">
        <v>99</v>
      </c>
      <c r="O10" s="917" t="s">
        <v>815</v>
      </c>
      <c r="P10" s="2607"/>
      <c r="Q10" s="2608"/>
      <c r="R10" s="2650"/>
      <c r="S10" s="2650"/>
      <c r="T10" s="2651"/>
      <c r="U10" s="915" t="s">
        <v>96</v>
      </c>
      <c r="V10" s="917" t="s">
        <v>56</v>
      </c>
      <c r="W10" s="1235"/>
      <c r="X10" s="2038" t="s">
        <v>866</v>
      </c>
      <c r="Y10" s="918" t="s">
        <v>60</v>
      </c>
      <c r="Z10" s="918" t="s">
        <v>1638</v>
      </c>
      <c r="AA10" s="2596" t="s">
        <v>608</v>
      </c>
      <c r="AB10" s="2570"/>
      <c r="AC10" s="2570"/>
      <c r="AD10" s="2571"/>
      <c r="AE10" s="915" t="s">
        <v>99</v>
      </c>
      <c r="AF10" s="917" t="s">
        <v>815</v>
      </c>
      <c r="AG10" s="2607"/>
      <c r="AH10" s="2608"/>
      <c r="AI10" s="2650"/>
      <c r="AJ10" s="2650"/>
      <c r="AK10" s="2651"/>
      <c r="AL10" s="917" t="s">
        <v>96</v>
      </c>
      <c r="AM10" s="917" t="s">
        <v>56</v>
      </c>
      <c r="AN10" s="1235"/>
      <c r="AO10" s="2038" t="s">
        <v>866</v>
      </c>
      <c r="AP10" s="918" t="s">
        <v>60</v>
      </c>
      <c r="AQ10" s="918" t="s">
        <v>1638</v>
      </c>
      <c r="AR10" s="2596" t="s">
        <v>608</v>
      </c>
      <c r="AS10" s="2570"/>
      <c r="AT10" s="2570"/>
      <c r="AU10" s="2571"/>
      <c r="AV10" s="915" t="s">
        <v>99</v>
      </c>
      <c r="AW10" s="917" t="s">
        <v>815</v>
      </c>
      <c r="AX10" s="2607"/>
      <c r="AY10" s="2608"/>
      <c r="AZ10" s="2614"/>
      <c r="BA10" s="2614"/>
      <c r="BB10" s="2615"/>
      <c r="BC10" s="915" t="s">
        <v>96</v>
      </c>
      <c r="BD10" s="917" t="s">
        <v>56</v>
      </c>
      <c r="BE10" s="1235"/>
      <c r="BF10" s="2038" t="s">
        <v>866</v>
      </c>
      <c r="BG10" s="918" t="s">
        <v>60</v>
      </c>
      <c r="BH10" s="918" t="s">
        <v>1638</v>
      </c>
      <c r="BI10" s="2596" t="s">
        <v>608</v>
      </c>
      <c r="BJ10" s="2570"/>
      <c r="BK10" s="2570"/>
      <c r="BL10" s="2571"/>
      <c r="BM10" s="915" t="s">
        <v>99</v>
      </c>
      <c r="BN10" s="917" t="s">
        <v>815</v>
      </c>
      <c r="BO10" s="2607"/>
      <c r="BP10" s="2608"/>
      <c r="BQ10" s="2650"/>
      <c r="BR10" s="2650"/>
      <c r="BS10" s="2651"/>
      <c r="BT10" s="915" t="s">
        <v>96</v>
      </c>
      <c r="BU10" s="917" t="s">
        <v>56</v>
      </c>
      <c r="BV10" s="1235"/>
      <c r="BW10" s="2038" t="s">
        <v>866</v>
      </c>
      <c r="BX10" s="918" t="s">
        <v>60</v>
      </c>
      <c r="BY10" s="918" t="s">
        <v>1638</v>
      </c>
      <c r="BZ10" s="2596" t="s">
        <v>608</v>
      </c>
      <c r="CA10" s="2570"/>
      <c r="CB10" s="2570"/>
      <c r="CC10" s="2571"/>
      <c r="CD10" s="915" t="s">
        <v>99</v>
      </c>
      <c r="CE10" s="917" t="s">
        <v>815</v>
      </c>
      <c r="CF10" s="2607"/>
      <c r="CG10" s="2608"/>
      <c r="CH10" s="2650"/>
      <c r="CI10" s="2650"/>
      <c r="CJ10" s="2651"/>
      <c r="CK10" s="915" t="s">
        <v>96</v>
      </c>
      <c r="CL10" s="917" t="s">
        <v>56</v>
      </c>
      <c r="CM10" s="1235"/>
      <c r="CN10" s="2038" t="s">
        <v>866</v>
      </c>
      <c r="CO10" s="918" t="s">
        <v>60</v>
      </c>
      <c r="CP10" s="918" t="s">
        <v>1638</v>
      </c>
      <c r="CQ10" s="2596" t="s">
        <v>608</v>
      </c>
      <c r="CR10" s="2570"/>
      <c r="CS10" s="2570"/>
      <c r="CT10" s="2571"/>
      <c r="CU10" s="915" t="s">
        <v>99</v>
      </c>
      <c r="CV10" s="917" t="s">
        <v>815</v>
      </c>
      <c r="CW10" s="2607"/>
      <c r="CX10" s="2608"/>
      <c r="CY10" s="2650"/>
      <c r="CZ10" s="2650"/>
      <c r="DA10" s="2651"/>
      <c r="DB10" s="915" t="s">
        <v>96</v>
      </c>
      <c r="DC10" s="917" t="s">
        <v>56</v>
      </c>
      <c r="DD10" s="1235"/>
      <c r="DE10" s="2038" t="s">
        <v>866</v>
      </c>
      <c r="DF10" s="918" t="s">
        <v>60</v>
      </c>
      <c r="DG10" s="918" t="s">
        <v>1638</v>
      </c>
      <c r="DH10" s="2596" t="s">
        <v>608</v>
      </c>
      <c r="DI10" s="2570"/>
      <c r="DJ10" s="2570"/>
      <c r="DK10" s="2571"/>
      <c r="DL10" s="915" t="s">
        <v>99</v>
      </c>
      <c r="DM10" s="917" t="s">
        <v>815</v>
      </c>
      <c r="DN10" s="2607"/>
      <c r="DO10" s="2608"/>
      <c r="DP10" s="2614"/>
      <c r="DQ10" s="2614"/>
      <c r="DR10" s="2615"/>
      <c r="DS10" s="915" t="s">
        <v>96</v>
      </c>
      <c r="DT10" s="917" t="s">
        <v>56</v>
      </c>
      <c r="DU10" s="1235"/>
      <c r="DV10" s="2038" t="s">
        <v>866</v>
      </c>
      <c r="DW10" s="918" t="s">
        <v>60</v>
      </c>
      <c r="DX10" s="918" t="s">
        <v>1638</v>
      </c>
      <c r="DY10" s="2596" t="s">
        <v>608</v>
      </c>
      <c r="DZ10" s="2570"/>
      <c r="EA10" s="2570"/>
      <c r="EB10" s="2571"/>
      <c r="EC10" s="915" t="s">
        <v>99</v>
      </c>
      <c r="ED10" s="917" t="s">
        <v>815</v>
      </c>
      <c r="EE10" s="2607"/>
      <c r="EF10" s="2608"/>
      <c r="EG10" s="2614"/>
      <c r="EH10" s="2614"/>
      <c r="EI10" s="2615"/>
      <c r="EJ10" s="915" t="s">
        <v>96</v>
      </c>
      <c r="EK10" s="917" t="s">
        <v>56</v>
      </c>
      <c r="EL10" s="1235"/>
      <c r="EM10" s="2038" t="s">
        <v>866</v>
      </c>
      <c r="EN10" s="918" t="s">
        <v>60</v>
      </c>
      <c r="EO10" s="918" t="s">
        <v>1638</v>
      </c>
      <c r="EP10" s="2596" t="s">
        <v>608</v>
      </c>
      <c r="EQ10" s="2570"/>
      <c r="ER10" s="2570"/>
      <c r="ES10" s="2571"/>
      <c r="ET10" s="915" t="s">
        <v>99</v>
      </c>
      <c r="EU10" s="917" t="s">
        <v>815</v>
      </c>
      <c r="EV10" s="2607"/>
      <c r="EW10" s="2608"/>
      <c r="EX10" s="2650"/>
      <c r="EY10" s="2650"/>
      <c r="EZ10" s="2651"/>
      <c r="FA10" s="915" t="s">
        <v>96</v>
      </c>
      <c r="FB10" s="917" t="s">
        <v>56</v>
      </c>
      <c r="FC10" s="1235"/>
      <c r="FD10" s="2038" t="s">
        <v>866</v>
      </c>
      <c r="FE10" s="918" t="s">
        <v>60</v>
      </c>
      <c r="FF10" s="918" t="s">
        <v>1638</v>
      </c>
      <c r="FG10" s="2596" t="s">
        <v>608</v>
      </c>
      <c r="FH10" s="2570"/>
      <c r="FI10" s="2570"/>
      <c r="FJ10" s="2571"/>
      <c r="FK10" s="915" t="s">
        <v>99</v>
      </c>
      <c r="FL10" s="917" t="s">
        <v>815</v>
      </c>
      <c r="FM10" s="2607"/>
      <c r="FN10" s="2608"/>
      <c r="FO10" s="2650"/>
      <c r="FP10" s="2650"/>
      <c r="FQ10" s="2651"/>
      <c r="FR10" s="915" t="s">
        <v>96</v>
      </c>
      <c r="FS10" s="917" t="s">
        <v>56</v>
      </c>
      <c r="FT10" s="1235"/>
      <c r="FU10" s="2038" t="s">
        <v>866</v>
      </c>
      <c r="FV10" s="918" t="s">
        <v>60</v>
      </c>
      <c r="FW10" s="918" t="s">
        <v>1638</v>
      </c>
      <c r="FX10" s="2596" t="s">
        <v>608</v>
      </c>
      <c r="FY10" s="2570"/>
      <c r="FZ10" s="2570"/>
      <c r="GA10" s="2571"/>
      <c r="GB10" s="915" t="s">
        <v>99</v>
      </c>
      <c r="GC10" s="917" t="s">
        <v>815</v>
      </c>
      <c r="GD10" s="2607"/>
      <c r="GE10" s="2608"/>
    </row>
    <row r="11" spans="1:191" s="14" customFormat="1" ht="18" customHeight="1">
      <c r="A11" s="2650"/>
      <c r="B11" s="2650"/>
      <c r="C11" s="2651"/>
      <c r="D11" s="501"/>
      <c r="E11" s="916" t="s">
        <v>689</v>
      </c>
      <c r="F11" s="918" t="s">
        <v>1992</v>
      </c>
      <c r="G11" s="2216"/>
      <c r="H11" s="2216"/>
      <c r="I11" s="917" t="s">
        <v>61</v>
      </c>
      <c r="J11" s="2599" t="s">
        <v>163</v>
      </c>
      <c r="K11" s="2600"/>
      <c r="L11" s="2600"/>
      <c r="M11" s="2601"/>
      <c r="N11" s="501"/>
      <c r="O11" s="504"/>
      <c r="P11" s="2607"/>
      <c r="Q11" s="2608"/>
      <c r="R11" s="2650"/>
      <c r="S11" s="2650"/>
      <c r="T11" s="2651"/>
      <c r="U11" s="501"/>
      <c r="V11" s="916" t="s">
        <v>689</v>
      </c>
      <c r="W11" s="2215"/>
      <c r="X11" s="490"/>
      <c r="Y11" s="504"/>
      <c r="Z11" s="917" t="s">
        <v>61</v>
      </c>
      <c r="AA11" s="2599" t="s">
        <v>163</v>
      </c>
      <c r="AB11" s="2600"/>
      <c r="AC11" s="2600"/>
      <c r="AD11" s="2601"/>
      <c r="AE11" s="501"/>
      <c r="AF11" s="504"/>
      <c r="AG11" s="2607"/>
      <c r="AH11" s="2608"/>
      <c r="AI11" s="2650"/>
      <c r="AJ11" s="2650"/>
      <c r="AK11" s="2651"/>
      <c r="AL11" s="504"/>
      <c r="AM11" s="916" t="s">
        <v>689</v>
      </c>
      <c r="AN11" s="2215"/>
      <c r="AO11" s="490"/>
      <c r="AP11" s="504"/>
      <c r="AQ11" s="917" t="s">
        <v>61</v>
      </c>
      <c r="AR11" s="2599" t="s">
        <v>163</v>
      </c>
      <c r="AS11" s="2600"/>
      <c r="AT11" s="2600"/>
      <c r="AU11" s="2601"/>
      <c r="AV11" s="501"/>
      <c r="AW11" s="504"/>
      <c r="AX11" s="2607"/>
      <c r="AY11" s="2608"/>
      <c r="AZ11" s="2614"/>
      <c r="BA11" s="2614"/>
      <c r="BB11" s="2615"/>
      <c r="BC11" s="501"/>
      <c r="BD11" s="916" t="s">
        <v>689</v>
      </c>
      <c r="BE11" s="2215"/>
      <c r="BF11" s="490"/>
      <c r="BG11" s="504"/>
      <c r="BH11" s="917" t="s">
        <v>61</v>
      </c>
      <c r="BI11" s="2599" t="s">
        <v>163</v>
      </c>
      <c r="BJ11" s="2600"/>
      <c r="BK11" s="2600"/>
      <c r="BL11" s="2601"/>
      <c r="BM11" s="501"/>
      <c r="BN11" s="504"/>
      <c r="BO11" s="2607"/>
      <c r="BP11" s="2608"/>
      <c r="BQ11" s="2650"/>
      <c r="BR11" s="2650"/>
      <c r="BS11" s="2651"/>
      <c r="BT11" s="501"/>
      <c r="BU11" s="916" t="s">
        <v>689</v>
      </c>
      <c r="BV11" s="2215"/>
      <c r="BW11" s="490"/>
      <c r="BX11" s="504"/>
      <c r="BY11" s="917" t="s">
        <v>61</v>
      </c>
      <c r="BZ11" s="2599" t="s">
        <v>163</v>
      </c>
      <c r="CA11" s="2600"/>
      <c r="CB11" s="2600"/>
      <c r="CC11" s="2601"/>
      <c r="CD11" s="501"/>
      <c r="CE11" s="504"/>
      <c r="CF11" s="2607"/>
      <c r="CG11" s="2608"/>
      <c r="CH11" s="2650"/>
      <c r="CI11" s="2650"/>
      <c r="CJ11" s="2651"/>
      <c r="CK11" s="501"/>
      <c r="CL11" s="916" t="s">
        <v>689</v>
      </c>
      <c r="CM11" s="2215"/>
      <c r="CN11" s="490"/>
      <c r="CO11" s="504"/>
      <c r="CP11" s="917" t="s">
        <v>61</v>
      </c>
      <c r="CQ11" s="2599" t="s">
        <v>163</v>
      </c>
      <c r="CR11" s="2600"/>
      <c r="CS11" s="2600"/>
      <c r="CT11" s="2601"/>
      <c r="CU11" s="501"/>
      <c r="CV11" s="504"/>
      <c r="CW11" s="2607"/>
      <c r="CX11" s="2608"/>
      <c r="CY11" s="2650"/>
      <c r="CZ11" s="2650"/>
      <c r="DA11" s="2651"/>
      <c r="DB11" s="501"/>
      <c r="DC11" s="916" t="s">
        <v>689</v>
      </c>
      <c r="DD11" s="2215"/>
      <c r="DE11" s="490"/>
      <c r="DF11" s="504"/>
      <c r="DG11" s="917" t="s">
        <v>61</v>
      </c>
      <c r="DH11" s="2599" t="s">
        <v>163</v>
      </c>
      <c r="DI11" s="2600"/>
      <c r="DJ11" s="2600"/>
      <c r="DK11" s="2601"/>
      <c r="DL11" s="501"/>
      <c r="DM11" s="504"/>
      <c r="DN11" s="2607"/>
      <c r="DO11" s="2608"/>
      <c r="DP11" s="2614"/>
      <c r="DQ11" s="2614"/>
      <c r="DR11" s="2615"/>
      <c r="DS11" s="501"/>
      <c r="DT11" s="916" t="s">
        <v>689</v>
      </c>
      <c r="DU11" s="2215"/>
      <c r="DV11" s="490"/>
      <c r="DW11" s="504"/>
      <c r="DX11" s="917" t="s">
        <v>61</v>
      </c>
      <c r="DY11" s="2599" t="s">
        <v>163</v>
      </c>
      <c r="DZ11" s="2600"/>
      <c r="EA11" s="2600"/>
      <c r="EB11" s="2601"/>
      <c r="EC11" s="501"/>
      <c r="ED11" s="504"/>
      <c r="EE11" s="2607"/>
      <c r="EF11" s="2608"/>
      <c r="EG11" s="2614"/>
      <c r="EH11" s="2614"/>
      <c r="EI11" s="2615"/>
      <c r="EJ11" s="501"/>
      <c r="EK11" s="916" t="s">
        <v>689</v>
      </c>
      <c r="EL11" s="2215"/>
      <c r="EM11" s="490"/>
      <c r="EN11" s="504"/>
      <c r="EO11" s="917" t="s">
        <v>61</v>
      </c>
      <c r="EP11" s="2599" t="s">
        <v>163</v>
      </c>
      <c r="EQ11" s="2600"/>
      <c r="ER11" s="2600"/>
      <c r="ES11" s="2601"/>
      <c r="ET11" s="501"/>
      <c r="EU11" s="504"/>
      <c r="EV11" s="2607"/>
      <c r="EW11" s="2608"/>
      <c r="EX11" s="2650"/>
      <c r="EY11" s="2650"/>
      <c r="EZ11" s="2651"/>
      <c r="FA11" s="501"/>
      <c r="FB11" s="916" t="s">
        <v>689</v>
      </c>
      <c r="FC11" s="2215"/>
      <c r="FD11" s="490"/>
      <c r="FE11" s="504"/>
      <c r="FF11" s="917" t="s">
        <v>61</v>
      </c>
      <c r="FG11" s="2599" t="s">
        <v>163</v>
      </c>
      <c r="FH11" s="2600"/>
      <c r="FI11" s="2600"/>
      <c r="FJ11" s="2601"/>
      <c r="FK11" s="501"/>
      <c r="FL11" s="504"/>
      <c r="FM11" s="2607"/>
      <c r="FN11" s="2608"/>
      <c r="FO11" s="2650"/>
      <c r="FP11" s="2650"/>
      <c r="FQ11" s="2651"/>
      <c r="FR11" s="501"/>
      <c r="FS11" s="916" t="s">
        <v>689</v>
      </c>
      <c r="FT11" s="2215"/>
      <c r="FU11" s="490"/>
      <c r="FV11" s="504"/>
      <c r="FW11" s="917" t="s">
        <v>61</v>
      </c>
      <c r="FX11" s="2599" t="s">
        <v>163</v>
      </c>
      <c r="FY11" s="2600"/>
      <c r="FZ11" s="2600"/>
      <c r="GA11" s="2601"/>
      <c r="GB11" s="501"/>
      <c r="GC11" s="504"/>
      <c r="GD11" s="2607"/>
      <c r="GE11" s="2608"/>
    </row>
    <row r="12" spans="1:191" s="14" customFormat="1" ht="18" customHeight="1">
      <c r="A12" s="2650"/>
      <c r="B12" s="2650"/>
      <c r="C12" s="2651"/>
      <c r="D12" s="501"/>
      <c r="E12" s="654" t="s">
        <v>2091</v>
      </c>
      <c r="F12" s="504"/>
      <c r="G12" s="2216"/>
      <c r="H12" s="2216"/>
      <c r="I12" s="504" t="s">
        <v>1929</v>
      </c>
      <c r="J12" s="918" t="s">
        <v>779</v>
      </c>
      <c r="K12" s="918" t="s">
        <v>780</v>
      </c>
      <c r="L12" s="915" t="s">
        <v>120</v>
      </c>
      <c r="M12" s="917" t="s">
        <v>781</v>
      </c>
      <c r="N12" s="501"/>
      <c r="O12" s="504"/>
      <c r="P12" s="2607"/>
      <c r="Q12" s="2608"/>
      <c r="R12" s="2650"/>
      <c r="S12" s="2650"/>
      <c r="T12" s="2651"/>
      <c r="U12" s="501"/>
      <c r="V12" s="532" t="s">
        <v>1994</v>
      </c>
      <c r="W12" s="501"/>
      <c r="X12" s="490"/>
      <c r="Y12" s="504"/>
      <c r="Z12" s="504" t="s">
        <v>1995</v>
      </c>
      <c r="AA12" s="918" t="s">
        <v>779</v>
      </c>
      <c r="AB12" s="918" t="s">
        <v>780</v>
      </c>
      <c r="AC12" s="915" t="s">
        <v>120</v>
      </c>
      <c r="AD12" s="918" t="s">
        <v>781</v>
      </c>
      <c r="AE12" s="501"/>
      <c r="AF12" s="504"/>
      <c r="AG12" s="2607"/>
      <c r="AH12" s="2608"/>
      <c r="AI12" s="2650"/>
      <c r="AJ12" s="2650"/>
      <c r="AK12" s="2651"/>
      <c r="AL12" s="504"/>
      <c r="AM12" s="532" t="s">
        <v>1994</v>
      </c>
      <c r="AN12" s="501"/>
      <c r="AO12" s="490"/>
      <c r="AP12" s="504"/>
      <c r="AQ12" s="504" t="s">
        <v>1995</v>
      </c>
      <c r="AR12" s="918" t="s">
        <v>779</v>
      </c>
      <c r="AS12" s="918" t="s">
        <v>780</v>
      </c>
      <c r="AT12" s="2039" t="s">
        <v>120</v>
      </c>
      <c r="AU12" s="917" t="s">
        <v>781</v>
      </c>
      <c r="AV12" s="501"/>
      <c r="AW12" s="504"/>
      <c r="AX12" s="2607"/>
      <c r="AY12" s="2608"/>
      <c r="AZ12" s="2614"/>
      <c r="BA12" s="2614"/>
      <c r="BB12" s="2615"/>
      <c r="BC12" s="501"/>
      <c r="BD12" s="532" t="s">
        <v>1994</v>
      </c>
      <c r="BE12" s="501"/>
      <c r="BF12" s="490"/>
      <c r="BG12" s="504"/>
      <c r="BH12" s="504" t="s">
        <v>1995</v>
      </c>
      <c r="BI12" s="918" t="s">
        <v>779</v>
      </c>
      <c r="BJ12" s="918" t="s">
        <v>780</v>
      </c>
      <c r="BK12" s="2039" t="s">
        <v>120</v>
      </c>
      <c r="BL12" s="917" t="s">
        <v>781</v>
      </c>
      <c r="BM12" s="501"/>
      <c r="BN12" s="504"/>
      <c r="BO12" s="2607"/>
      <c r="BP12" s="2608"/>
      <c r="BQ12" s="2650"/>
      <c r="BR12" s="2650"/>
      <c r="BS12" s="2651"/>
      <c r="BT12" s="501"/>
      <c r="BU12" s="532" t="s">
        <v>1994</v>
      </c>
      <c r="BV12" s="501"/>
      <c r="BW12" s="490"/>
      <c r="BX12" s="504"/>
      <c r="BY12" s="504" t="s">
        <v>1995</v>
      </c>
      <c r="BZ12" s="918" t="s">
        <v>779</v>
      </c>
      <c r="CA12" s="918" t="s">
        <v>780</v>
      </c>
      <c r="CB12" s="2039" t="s">
        <v>120</v>
      </c>
      <c r="CC12" s="917" t="s">
        <v>781</v>
      </c>
      <c r="CD12" s="501"/>
      <c r="CE12" s="504"/>
      <c r="CF12" s="2607"/>
      <c r="CG12" s="2608"/>
      <c r="CH12" s="2650"/>
      <c r="CI12" s="2650"/>
      <c r="CJ12" s="2651"/>
      <c r="CK12" s="501"/>
      <c r="CL12" s="532" t="s">
        <v>1994</v>
      </c>
      <c r="CM12" s="501"/>
      <c r="CN12" s="490"/>
      <c r="CO12" s="504"/>
      <c r="CP12" s="504" t="s">
        <v>1995</v>
      </c>
      <c r="CQ12" s="918" t="s">
        <v>779</v>
      </c>
      <c r="CR12" s="918" t="s">
        <v>780</v>
      </c>
      <c r="CS12" s="2039" t="s">
        <v>120</v>
      </c>
      <c r="CT12" s="917" t="s">
        <v>781</v>
      </c>
      <c r="CU12" s="501"/>
      <c r="CV12" s="504"/>
      <c r="CW12" s="2607"/>
      <c r="CX12" s="2608"/>
      <c r="CY12" s="2650"/>
      <c r="CZ12" s="2650"/>
      <c r="DA12" s="2651"/>
      <c r="DB12" s="501"/>
      <c r="DC12" s="532" t="s">
        <v>1994</v>
      </c>
      <c r="DD12" s="501"/>
      <c r="DE12" s="490"/>
      <c r="DF12" s="504"/>
      <c r="DG12" s="504" t="s">
        <v>1995</v>
      </c>
      <c r="DH12" s="918" t="s">
        <v>779</v>
      </c>
      <c r="DI12" s="918" t="s">
        <v>780</v>
      </c>
      <c r="DJ12" s="2039" t="s">
        <v>120</v>
      </c>
      <c r="DK12" s="917" t="s">
        <v>781</v>
      </c>
      <c r="DL12" s="501"/>
      <c r="DM12" s="504"/>
      <c r="DN12" s="2607"/>
      <c r="DO12" s="2608"/>
      <c r="DP12" s="2614"/>
      <c r="DQ12" s="2614"/>
      <c r="DR12" s="2615"/>
      <c r="DS12" s="501"/>
      <c r="DT12" s="532" t="s">
        <v>1994</v>
      </c>
      <c r="DU12" s="501"/>
      <c r="DV12" s="490"/>
      <c r="DW12" s="504"/>
      <c r="DX12" s="504" t="s">
        <v>1995</v>
      </c>
      <c r="DY12" s="918" t="s">
        <v>779</v>
      </c>
      <c r="DZ12" s="918" t="s">
        <v>780</v>
      </c>
      <c r="EA12" s="2039" t="s">
        <v>120</v>
      </c>
      <c r="EB12" s="917" t="s">
        <v>781</v>
      </c>
      <c r="EC12" s="501"/>
      <c r="ED12" s="504"/>
      <c r="EE12" s="2607"/>
      <c r="EF12" s="2608"/>
      <c r="EG12" s="2614"/>
      <c r="EH12" s="2614"/>
      <c r="EI12" s="2615"/>
      <c r="EJ12" s="501"/>
      <c r="EK12" s="532" t="s">
        <v>1994</v>
      </c>
      <c r="EL12" s="501"/>
      <c r="EM12" s="490"/>
      <c r="EN12" s="504"/>
      <c r="EO12" s="504" t="s">
        <v>1995</v>
      </c>
      <c r="EP12" s="918" t="s">
        <v>779</v>
      </c>
      <c r="EQ12" s="918" t="s">
        <v>780</v>
      </c>
      <c r="ER12" s="2039" t="s">
        <v>120</v>
      </c>
      <c r="ES12" s="917" t="s">
        <v>781</v>
      </c>
      <c r="ET12" s="501"/>
      <c r="EU12" s="504"/>
      <c r="EV12" s="2607"/>
      <c r="EW12" s="2608"/>
      <c r="EX12" s="2650"/>
      <c r="EY12" s="2650"/>
      <c r="EZ12" s="2651"/>
      <c r="FA12" s="501"/>
      <c r="FB12" s="532" t="s">
        <v>1994</v>
      </c>
      <c r="FC12" s="501"/>
      <c r="FD12" s="490"/>
      <c r="FE12" s="504"/>
      <c r="FF12" s="504" t="s">
        <v>1995</v>
      </c>
      <c r="FG12" s="918" t="s">
        <v>779</v>
      </c>
      <c r="FH12" s="918" t="s">
        <v>780</v>
      </c>
      <c r="FI12" s="2039" t="s">
        <v>120</v>
      </c>
      <c r="FJ12" s="504" t="s">
        <v>64</v>
      </c>
      <c r="FK12" s="501"/>
      <c r="FL12" s="504"/>
      <c r="FM12" s="2607"/>
      <c r="FN12" s="2608"/>
      <c r="FO12" s="2650"/>
      <c r="FP12" s="2650"/>
      <c r="FQ12" s="2651"/>
      <c r="FR12" s="501"/>
      <c r="FS12" s="532" t="s">
        <v>1994</v>
      </c>
      <c r="FT12" s="501"/>
      <c r="FU12" s="490"/>
      <c r="FV12" s="504"/>
      <c r="FW12" s="504" t="s">
        <v>1995</v>
      </c>
      <c r="FX12" s="918" t="s">
        <v>779</v>
      </c>
      <c r="FY12" s="918" t="s">
        <v>780</v>
      </c>
      <c r="FZ12" s="2039" t="s">
        <v>120</v>
      </c>
      <c r="GA12" s="917" t="s">
        <v>781</v>
      </c>
      <c r="GB12" s="501"/>
      <c r="GC12" s="504"/>
      <c r="GD12" s="2607"/>
      <c r="GE12" s="2608"/>
    </row>
    <row r="13" spans="1:191" s="14" customFormat="1" ht="18" customHeight="1">
      <c r="A13" s="2650"/>
      <c r="B13" s="2650"/>
      <c r="C13" s="2651"/>
      <c r="D13" s="501" t="s">
        <v>101</v>
      </c>
      <c r="E13" s="2215" t="s">
        <v>1999</v>
      </c>
      <c r="F13" s="504" t="s">
        <v>1996</v>
      </c>
      <c r="G13" s="2216" t="s">
        <v>1654</v>
      </c>
      <c r="H13" s="2216" t="s">
        <v>2092</v>
      </c>
      <c r="I13" s="504" t="s">
        <v>102</v>
      </c>
      <c r="J13" s="504" t="s">
        <v>1998</v>
      </c>
      <c r="K13" s="532" t="s">
        <v>121</v>
      </c>
      <c r="L13" s="501" t="s">
        <v>1838</v>
      </c>
      <c r="M13" s="504" t="s">
        <v>1998</v>
      </c>
      <c r="N13" s="501" t="s">
        <v>1648</v>
      </c>
      <c r="O13" s="504" t="s">
        <v>1649</v>
      </c>
      <c r="P13" s="2607"/>
      <c r="Q13" s="2608"/>
      <c r="R13" s="2650"/>
      <c r="S13" s="2650"/>
      <c r="T13" s="2651"/>
      <c r="U13" s="501" t="s">
        <v>101</v>
      </c>
      <c r="V13" s="504" t="s">
        <v>1999</v>
      </c>
      <c r="W13" s="2215"/>
      <c r="X13" s="655" t="s">
        <v>2093</v>
      </c>
      <c r="Y13" s="504" t="s">
        <v>205</v>
      </c>
      <c r="Z13" s="504" t="s">
        <v>102</v>
      </c>
      <c r="AA13" s="504" t="s">
        <v>1998</v>
      </c>
      <c r="AB13" s="532" t="s">
        <v>121</v>
      </c>
      <c r="AC13" s="501" t="s">
        <v>1838</v>
      </c>
      <c r="AD13" s="504" t="s">
        <v>1998</v>
      </c>
      <c r="AE13" s="501" t="s">
        <v>1648</v>
      </c>
      <c r="AF13" s="504" t="s">
        <v>1649</v>
      </c>
      <c r="AG13" s="2607"/>
      <c r="AH13" s="2608"/>
      <c r="AI13" s="2650"/>
      <c r="AJ13" s="2650"/>
      <c r="AK13" s="2651"/>
      <c r="AL13" s="504" t="s">
        <v>101</v>
      </c>
      <c r="AM13" s="504" t="s">
        <v>1999</v>
      </c>
      <c r="AN13" s="2215"/>
      <c r="AO13" s="655" t="s">
        <v>2093</v>
      </c>
      <c r="AP13" s="504" t="s">
        <v>205</v>
      </c>
      <c r="AQ13" s="504" t="s">
        <v>102</v>
      </c>
      <c r="AR13" s="504" t="s">
        <v>1998</v>
      </c>
      <c r="AS13" s="532" t="s">
        <v>121</v>
      </c>
      <c r="AT13" s="501" t="s">
        <v>1838</v>
      </c>
      <c r="AU13" s="504" t="s">
        <v>1998</v>
      </c>
      <c r="AV13" s="501" t="s">
        <v>1648</v>
      </c>
      <c r="AW13" s="504" t="s">
        <v>1649</v>
      </c>
      <c r="AX13" s="2607"/>
      <c r="AY13" s="2608"/>
      <c r="AZ13" s="2614"/>
      <c r="BA13" s="2614"/>
      <c r="BB13" s="2615"/>
      <c r="BC13" s="501" t="s">
        <v>101</v>
      </c>
      <c r="BD13" s="504" t="s">
        <v>1999</v>
      </c>
      <c r="BE13" s="2215"/>
      <c r="BF13" s="655" t="s">
        <v>2093</v>
      </c>
      <c r="BG13" s="504" t="s">
        <v>205</v>
      </c>
      <c r="BH13" s="504" t="s">
        <v>102</v>
      </c>
      <c r="BI13" s="504" t="s">
        <v>1998</v>
      </c>
      <c r="BJ13" s="532" t="s">
        <v>121</v>
      </c>
      <c r="BK13" s="501" t="s">
        <v>1838</v>
      </c>
      <c r="BL13" s="504" t="s">
        <v>1998</v>
      </c>
      <c r="BM13" s="501" t="s">
        <v>1648</v>
      </c>
      <c r="BN13" s="504" t="s">
        <v>1649</v>
      </c>
      <c r="BO13" s="2607"/>
      <c r="BP13" s="2608"/>
      <c r="BQ13" s="2650"/>
      <c r="BR13" s="2650"/>
      <c r="BS13" s="2651"/>
      <c r="BT13" s="501" t="s">
        <v>101</v>
      </c>
      <c r="BU13" s="504" t="s">
        <v>1999</v>
      </c>
      <c r="BV13" s="2215"/>
      <c r="BW13" s="655" t="s">
        <v>2093</v>
      </c>
      <c r="BX13" s="504" t="s">
        <v>205</v>
      </c>
      <c r="BY13" s="504" t="s">
        <v>102</v>
      </c>
      <c r="BZ13" s="504" t="s">
        <v>1998</v>
      </c>
      <c r="CA13" s="532" t="s">
        <v>121</v>
      </c>
      <c r="CB13" s="501" t="s">
        <v>1838</v>
      </c>
      <c r="CC13" s="504" t="s">
        <v>1998</v>
      </c>
      <c r="CD13" s="501" t="s">
        <v>1648</v>
      </c>
      <c r="CE13" s="504" t="s">
        <v>1649</v>
      </c>
      <c r="CF13" s="2607"/>
      <c r="CG13" s="2608"/>
      <c r="CH13" s="2650"/>
      <c r="CI13" s="2650"/>
      <c r="CJ13" s="2651"/>
      <c r="CK13" s="501" t="s">
        <v>101</v>
      </c>
      <c r="CL13" s="504" t="s">
        <v>1999</v>
      </c>
      <c r="CM13" s="2215"/>
      <c r="CN13" s="655" t="s">
        <v>2093</v>
      </c>
      <c r="CO13" s="504" t="s">
        <v>205</v>
      </c>
      <c r="CP13" s="504" t="s">
        <v>102</v>
      </c>
      <c r="CQ13" s="504" t="s">
        <v>1998</v>
      </c>
      <c r="CR13" s="532" t="s">
        <v>121</v>
      </c>
      <c r="CS13" s="501" t="s">
        <v>1838</v>
      </c>
      <c r="CT13" s="504" t="s">
        <v>1998</v>
      </c>
      <c r="CU13" s="501" t="s">
        <v>1648</v>
      </c>
      <c r="CV13" s="504" t="s">
        <v>1649</v>
      </c>
      <c r="CW13" s="2607"/>
      <c r="CX13" s="2608"/>
      <c r="CY13" s="2650"/>
      <c r="CZ13" s="2650"/>
      <c r="DA13" s="2651"/>
      <c r="DB13" s="501" t="s">
        <v>101</v>
      </c>
      <c r="DC13" s="504" t="s">
        <v>1999</v>
      </c>
      <c r="DD13" s="2215"/>
      <c r="DE13" s="655" t="s">
        <v>2093</v>
      </c>
      <c r="DF13" s="504" t="s">
        <v>205</v>
      </c>
      <c r="DG13" s="504" t="s">
        <v>102</v>
      </c>
      <c r="DH13" s="504" t="s">
        <v>1998</v>
      </c>
      <c r="DI13" s="532" t="s">
        <v>121</v>
      </c>
      <c r="DJ13" s="501" t="s">
        <v>1838</v>
      </c>
      <c r="DK13" s="504" t="s">
        <v>1998</v>
      </c>
      <c r="DL13" s="501" t="s">
        <v>1648</v>
      </c>
      <c r="DM13" s="504" t="s">
        <v>1649</v>
      </c>
      <c r="DN13" s="2607"/>
      <c r="DO13" s="2608"/>
      <c r="DP13" s="2614"/>
      <c r="DQ13" s="2614"/>
      <c r="DR13" s="2615"/>
      <c r="DS13" s="501" t="s">
        <v>101</v>
      </c>
      <c r="DT13" s="504" t="s">
        <v>1999</v>
      </c>
      <c r="DU13" s="2215"/>
      <c r="DV13" s="655" t="s">
        <v>2093</v>
      </c>
      <c r="DW13" s="504" t="s">
        <v>205</v>
      </c>
      <c r="DX13" s="504" t="s">
        <v>102</v>
      </c>
      <c r="DY13" s="504" t="s">
        <v>1998</v>
      </c>
      <c r="DZ13" s="532" t="s">
        <v>121</v>
      </c>
      <c r="EA13" s="501" t="s">
        <v>1838</v>
      </c>
      <c r="EB13" s="504" t="s">
        <v>1998</v>
      </c>
      <c r="EC13" s="501" t="s">
        <v>1648</v>
      </c>
      <c r="ED13" s="504" t="s">
        <v>1649</v>
      </c>
      <c r="EE13" s="2607"/>
      <c r="EF13" s="2608"/>
      <c r="EG13" s="2614"/>
      <c r="EH13" s="2614"/>
      <c r="EI13" s="2615"/>
      <c r="EJ13" s="501" t="s">
        <v>101</v>
      </c>
      <c r="EK13" s="504" t="s">
        <v>1999</v>
      </c>
      <c r="EL13" s="2215"/>
      <c r="EM13" s="655" t="s">
        <v>2093</v>
      </c>
      <c r="EN13" s="504" t="s">
        <v>205</v>
      </c>
      <c r="EO13" s="504" t="s">
        <v>102</v>
      </c>
      <c r="EP13" s="504" t="s">
        <v>1998</v>
      </c>
      <c r="EQ13" s="532" t="s">
        <v>121</v>
      </c>
      <c r="ER13" s="501" t="s">
        <v>1838</v>
      </c>
      <c r="ES13" s="504" t="s">
        <v>1998</v>
      </c>
      <c r="ET13" s="501" t="s">
        <v>1648</v>
      </c>
      <c r="EU13" s="504" t="s">
        <v>1649</v>
      </c>
      <c r="EV13" s="2607"/>
      <c r="EW13" s="2608"/>
      <c r="EX13" s="2650"/>
      <c r="EY13" s="2650"/>
      <c r="EZ13" s="2651"/>
      <c r="FA13" s="501" t="s">
        <v>101</v>
      </c>
      <c r="FB13" s="504" t="s">
        <v>1999</v>
      </c>
      <c r="FC13" s="2215"/>
      <c r="FD13" s="655" t="s">
        <v>2093</v>
      </c>
      <c r="FE13" s="504" t="s">
        <v>205</v>
      </c>
      <c r="FF13" s="504" t="s">
        <v>102</v>
      </c>
      <c r="FG13" s="504" t="s">
        <v>1998</v>
      </c>
      <c r="FH13" s="532" t="s">
        <v>121</v>
      </c>
      <c r="FI13" s="501" t="s">
        <v>1838</v>
      </c>
      <c r="FJ13" s="504" t="s">
        <v>1998</v>
      </c>
      <c r="FK13" s="501" t="s">
        <v>1648</v>
      </c>
      <c r="FL13" s="504" t="s">
        <v>1649</v>
      </c>
      <c r="FM13" s="2607"/>
      <c r="FN13" s="2608"/>
      <c r="FO13" s="2650"/>
      <c r="FP13" s="2650"/>
      <c r="FQ13" s="2651"/>
      <c r="FR13" s="501" t="s">
        <v>101</v>
      </c>
      <c r="FS13" s="504" t="s">
        <v>1999</v>
      </c>
      <c r="FT13" s="2215"/>
      <c r="FU13" s="655" t="s">
        <v>2093</v>
      </c>
      <c r="FV13" s="504" t="s">
        <v>205</v>
      </c>
      <c r="FW13" s="504" t="s">
        <v>102</v>
      </c>
      <c r="FX13" s="504" t="s">
        <v>1998</v>
      </c>
      <c r="FY13" s="532" t="s">
        <v>121</v>
      </c>
      <c r="FZ13" s="501" t="s">
        <v>1838</v>
      </c>
      <c r="GA13" s="504" t="s">
        <v>1998</v>
      </c>
      <c r="GB13" s="501" t="s">
        <v>1648</v>
      </c>
      <c r="GC13" s="504" t="s">
        <v>1649</v>
      </c>
      <c r="GD13" s="2607"/>
      <c r="GE13" s="2608"/>
    </row>
    <row r="14" spans="1:191" s="14" customFormat="1" ht="18" customHeight="1">
      <c r="A14" s="2652"/>
      <c r="B14" s="2652"/>
      <c r="C14" s="2653"/>
      <c r="D14" s="494"/>
      <c r="E14" s="2210"/>
      <c r="F14" s="534"/>
      <c r="G14" s="2218"/>
      <c r="H14" s="2218"/>
      <c r="I14" s="533"/>
      <c r="J14" s="533" t="s">
        <v>1654</v>
      </c>
      <c r="K14" s="535" t="s">
        <v>1892</v>
      </c>
      <c r="L14" s="2211" t="s">
        <v>1840</v>
      </c>
      <c r="M14" s="535" t="s">
        <v>206</v>
      </c>
      <c r="N14" s="2217"/>
      <c r="O14" s="534"/>
      <c r="P14" s="2609"/>
      <c r="Q14" s="2610"/>
      <c r="R14" s="2652"/>
      <c r="S14" s="2652"/>
      <c r="T14" s="2653"/>
      <c r="U14" s="494"/>
      <c r="V14" s="533"/>
      <c r="W14" s="494"/>
      <c r="X14" s="639"/>
      <c r="Y14" s="534"/>
      <c r="Z14" s="533"/>
      <c r="AA14" s="533" t="s">
        <v>1654</v>
      </c>
      <c r="AB14" s="535" t="s">
        <v>1892</v>
      </c>
      <c r="AC14" s="2211" t="s">
        <v>1840</v>
      </c>
      <c r="AD14" s="535" t="s">
        <v>206</v>
      </c>
      <c r="AE14" s="494"/>
      <c r="AF14" s="534"/>
      <c r="AG14" s="2609"/>
      <c r="AH14" s="2610"/>
      <c r="AI14" s="2652"/>
      <c r="AJ14" s="2652"/>
      <c r="AK14" s="2653"/>
      <c r="AL14" s="534"/>
      <c r="AM14" s="533"/>
      <c r="AN14" s="494"/>
      <c r="AO14" s="639"/>
      <c r="AP14" s="534"/>
      <c r="AQ14" s="533"/>
      <c r="AR14" s="533" t="s">
        <v>1654</v>
      </c>
      <c r="AS14" s="535" t="s">
        <v>1892</v>
      </c>
      <c r="AT14" s="2211" t="s">
        <v>1840</v>
      </c>
      <c r="AU14" s="535" t="s">
        <v>206</v>
      </c>
      <c r="AV14" s="494"/>
      <c r="AW14" s="534"/>
      <c r="AX14" s="2609"/>
      <c r="AY14" s="2610"/>
      <c r="AZ14" s="2603"/>
      <c r="BA14" s="2603"/>
      <c r="BB14" s="2604"/>
      <c r="BC14" s="494"/>
      <c r="BD14" s="533"/>
      <c r="BE14" s="494"/>
      <c r="BF14" s="639"/>
      <c r="BG14" s="534"/>
      <c r="BH14" s="533"/>
      <c r="BI14" s="533" t="s">
        <v>1654</v>
      </c>
      <c r="BJ14" s="535" t="s">
        <v>1892</v>
      </c>
      <c r="BK14" s="2211" t="s">
        <v>1840</v>
      </c>
      <c r="BL14" s="535" t="s">
        <v>206</v>
      </c>
      <c r="BM14" s="494"/>
      <c r="BN14" s="534"/>
      <c r="BO14" s="2609"/>
      <c r="BP14" s="2610"/>
      <c r="BQ14" s="2652"/>
      <c r="BR14" s="2652"/>
      <c r="BS14" s="2653"/>
      <c r="BT14" s="494"/>
      <c r="BU14" s="533"/>
      <c r="BV14" s="494"/>
      <c r="BW14" s="639"/>
      <c r="BX14" s="534"/>
      <c r="BY14" s="533"/>
      <c r="BZ14" s="533" t="s">
        <v>1654</v>
      </c>
      <c r="CA14" s="535" t="s">
        <v>1892</v>
      </c>
      <c r="CB14" s="2211" t="s">
        <v>1840</v>
      </c>
      <c r="CC14" s="535" t="s">
        <v>206</v>
      </c>
      <c r="CD14" s="494"/>
      <c r="CE14" s="534"/>
      <c r="CF14" s="2609"/>
      <c r="CG14" s="2610"/>
      <c r="CH14" s="2652"/>
      <c r="CI14" s="2652"/>
      <c r="CJ14" s="2653"/>
      <c r="CK14" s="494"/>
      <c r="CL14" s="533"/>
      <c r="CM14" s="494"/>
      <c r="CN14" s="639"/>
      <c r="CO14" s="534"/>
      <c r="CP14" s="533"/>
      <c r="CQ14" s="533" t="s">
        <v>1654</v>
      </c>
      <c r="CR14" s="535" t="s">
        <v>1892</v>
      </c>
      <c r="CS14" s="2211" t="s">
        <v>1840</v>
      </c>
      <c r="CT14" s="535" t="s">
        <v>206</v>
      </c>
      <c r="CU14" s="494"/>
      <c r="CV14" s="534"/>
      <c r="CW14" s="2609"/>
      <c r="CX14" s="2610"/>
      <c r="CY14" s="2652"/>
      <c r="CZ14" s="2652"/>
      <c r="DA14" s="2653"/>
      <c r="DB14" s="494"/>
      <c r="DC14" s="533"/>
      <c r="DD14" s="494"/>
      <c r="DE14" s="639"/>
      <c r="DF14" s="534"/>
      <c r="DG14" s="533"/>
      <c r="DH14" s="533" t="s">
        <v>1654</v>
      </c>
      <c r="DI14" s="535" t="s">
        <v>1892</v>
      </c>
      <c r="DJ14" s="2211" t="s">
        <v>1840</v>
      </c>
      <c r="DK14" s="535" t="s">
        <v>206</v>
      </c>
      <c r="DL14" s="494"/>
      <c r="DM14" s="534"/>
      <c r="DN14" s="2609"/>
      <c r="DO14" s="2610"/>
      <c r="DP14" s="2603"/>
      <c r="DQ14" s="2603"/>
      <c r="DR14" s="2604"/>
      <c r="DS14" s="494"/>
      <c r="DT14" s="533"/>
      <c r="DU14" s="494"/>
      <c r="DV14" s="639"/>
      <c r="DW14" s="534"/>
      <c r="DX14" s="533"/>
      <c r="DY14" s="533" t="s">
        <v>1654</v>
      </c>
      <c r="DZ14" s="535" t="s">
        <v>1892</v>
      </c>
      <c r="EA14" s="2211" t="s">
        <v>1840</v>
      </c>
      <c r="EB14" s="535" t="s">
        <v>206</v>
      </c>
      <c r="EC14" s="494"/>
      <c r="ED14" s="534"/>
      <c r="EE14" s="2609"/>
      <c r="EF14" s="2610"/>
      <c r="EG14" s="2603"/>
      <c r="EH14" s="2603"/>
      <c r="EI14" s="2604"/>
      <c r="EJ14" s="494"/>
      <c r="EK14" s="533"/>
      <c r="EL14" s="494"/>
      <c r="EM14" s="639"/>
      <c r="EN14" s="534"/>
      <c r="EO14" s="533"/>
      <c r="EP14" s="533" t="s">
        <v>1654</v>
      </c>
      <c r="EQ14" s="535" t="s">
        <v>1892</v>
      </c>
      <c r="ER14" s="2211" t="s">
        <v>1840</v>
      </c>
      <c r="ES14" s="535" t="s">
        <v>206</v>
      </c>
      <c r="ET14" s="494"/>
      <c r="EU14" s="534"/>
      <c r="EV14" s="2609"/>
      <c r="EW14" s="2610"/>
      <c r="EX14" s="2652"/>
      <c r="EY14" s="2652"/>
      <c r="EZ14" s="2653"/>
      <c r="FA14" s="494"/>
      <c r="FB14" s="533"/>
      <c r="FC14" s="494"/>
      <c r="FD14" s="639"/>
      <c r="FE14" s="534"/>
      <c r="FF14" s="533"/>
      <c r="FG14" s="533" t="s">
        <v>1654</v>
      </c>
      <c r="FH14" s="535" t="s">
        <v>1892</v>
      </c>
      <c r="FI14" s="2211" t="s">
        <v>1840</v>
      </c>
      <c r="FJ14" s="535" t="s">
        <v>206</v>
      </c>
      <c r="FK14" s="494"/>
      <c r="FL14" s="534"/>
      <c r="FM14" s="2609"/>
      <c r="FN14" s="2610"/>
      <c r="FO14" s="2652"/>
      <c r="FP14" s="2652"/>
      <c r="FQ14" s="2653"/>
      <c r="FR14" s="494"/>
      <c r="FS14" s="533"/>
      <c r="FT14" s="494"/>
      <c r="FU14" s="639"/>
      <c r="FV14" s="534"/>
      <c r="FW14" s="533"/>
      <c r="FX14" s="533" t="s">
        <v>1654</v>
      </c>
      <c r="FY14" s="535" t="s">
        <v>1892</v>
      </c>
      <c r="FZ14" s="2211" t="s">
        <v>1840</v>
      </c>
      <c r="GA14" s="535" t="s">
        <v>206</v>
      </c>
      <c r="GB14" s="494"/>
      <c r="GC14" s="534"/>
      <c r="GD14" s="2609"/>
      <c r="GE14" s="2610"/>
    </row>
    <row r="15" spans="1:191" ht="18" customHeight="1">
      <c r="A15" s="1373">
        <v>40909</v>
      </c>
      <c r="B15" s="1404">
        <v>40909</v>
      </c>
      <c r="C15" s="1405">
        <v>40909</v>
      </c>
      <c r="D15" s="66">
        <v>68504165</v>
      </c>
      <c r="E15" s="2219">
        <v>7890228</v>
      </c>
      <c r="F15" s="2219">
        <v>68396350</v>
      </c>
      <c r="G15" s="2219">
        <v>76117114</v>
      </c>
      <c r="H15" s="2219">
        <v>7902606</v>
      </c>
      <c r="I15" s="2219">
        <v>1075589</v>
      </c>
      <c r="J15" s="2219">
        <v>67138919</v>
      </c>
      <c r="K15" s="2219">
        <v>58242627</v>
      </c>
      <c r="L15" s="2219">
        <v>8294973</v>
      </c>
      <c r="M15" s="2219">
        <v>601326</v>
      </c>
      <c r="N15" s="2219">
        <v>8239851</v>
      </c>
      <c r="O15" s="2219">
        <v>2852678</v>
      </c>
      <c r="P15" s="1410">
        <v>40909</v>
      </c>
      <c r="Q15" s="620">
        <v>40909</v>
      </c>
      <c r="R15" s="1373">
        <v>40909</v>
      </c>
      <c r="S15" s="1404">
        <v>40909</v>
      </c>
      <c r="T15" s="1405">
        <v>40909</v>
      </c>
      <c r="U15" s="66">
        <v>464812</v>
      </c>
      <c r="V15" s="2219" t="s">
        <v>22</v>
      </c>
      <c r="W15" s="2219"/>
      <c r="X15" s="2219">
        <v>462707</v>
      </c>
      <c r="Y15" s="2219">
        <v>3996</v>
      </c>
      <c r="Z15" s="2219" t="s">
        <v>21</v>
      </c>
      <c r="AA15" s="2219">
        <v>458711</v>
      </c>
      <c r="AB15" s="2219">
        <v>458711</v>
      </c>
      <c r="AC15" s="2219" t="s">
        <v>21</v>
      </c>
      <c r="AD15" s="2219" t="s">
        <v>21</v>
      </c>
      <c r="AE15" s="2219">
        <v>52177</v>
      </c>
      <c r="AF15" s="2219">
        <v>6166</v>
      </c>
      <c r="AG15" s="1410">
        <v>40909</v>
      </c>
      <c r="AH15" s="620">
        <v>40909</v>
      </c>
      <c r="AI15" s="1373">
        <v>40909</v>
      </c>
      <c r="AJ15" s="1404">
        <v>40909</v>
      </c>
      <c r="AK15" s="1405">
        <v>40909</v>
      </c>
      <c r="AL15" s="66">
        <v>18347015</v>
      </c>
      <c r="AM15" s="2219" t="s">
        <v>22</v>
      </c>
      <c r="AN15" s="2219"/>
      <c r="AO15" s="2219">
        <v>18263394</v>
      </c>
      <c r="AP15" s="2219" t="s">
        <v>22</v>
      </c>
      <c r="AQ15" s="2219" t="s">
        <v>22</v>
      </c>
      <c r="AR15" s="2219">
        <v>18263394</v>
      </c>
      <c r="AS15" s="2219">
        <v>18263394</v>
      </c>
      <c r="AT15" s="2219" t="s">
        <v>22</v>
      </c>
      <c r="AU15" s="2219" t="s">
        <v>22</v>
      </c>
      <c r="AV15" s="2219">
        <v>92457</v>
      </c>
      <c r="AW15" s="2219">
        <v>13376</v>
      </c>
      <c r="AX15" s="1410">
        <v>40909</v>
      </c>
      <c r="AY15" s="620">
        <v>40909</v>
      </c>
      <c r="AZ15" s="1373">
        <v>40909</v>
      </c>
      <c r="BA15" s="1404">
        <v>40909</v>
      </c>
      <c r="BB15" s="1405">
        <v>40909</v>
      </c>
      <c r="BC15" s="66">
        <v>1766860</v>
      </c>
      <c r="BD15" s="2219" t="s">
        <v>22</v>
      </c>
      <c r="BE15" s="2219"/>
      <c r="BF15" s="2219">
        <v>1763837</v>
      </c>
      <c r="BG15" s="2219">
        <v>904973</v>
      </c>
      <c r="BH15" s="2219">
        <v>33910</v>
      </c>
      <c r="BI15" s="2219">
        <v>824954</v>
      </c>
      <c r="BJ15" s="2219">
        <v>596293</v>
      </c>
      <c r="BK15" s="2219">
        <v>174759</v>
      </c>
      <c r="BL15" s="2219">
        <v>53902</v>
      </c>
      <c r="BM15" s="2219">
        <v>5924</v>
      </c>
      <c r="BN15" s="2219">
        <v>91660</v>
      </c>
      <c r="BO15" s="1410">
        <v>40909</v>
      </c>
      <c r="BP15" s="620">
        <v>40909</v>
      </c>
      <c r="BQ15" s="1373">
        <v>40909</v>
      </c>
      <c r="BR15" s="1404">
        <v>40909</v>
      </c>
      <c r="BS15" s="1405">
        <v>40909</v>
      </c>
      <c r="BT15" s="66">
        <v>76825</v>
      </c>
      <c r="BU15" s="2219" t="s">
        <v>22</v>
      </c>
      <c r="BV15" s="2219"/>
      <c r="BW15" s="2219">
        <v>1272925</v>
      </c>
      <c r="BX15" s="2219">
        <v>865257</v>
      </c>
      <c r="BY15" s="2219">
        <v>11090</v>
      </c>
      <c r="BZ15" s="2219">
        <v>396578</v>
      </c>
      <c r="CA15" s="2219">
        <v>183813</v>
      </c>
      <c r="CB15" s="2219">
        <v>204976</v>
      </c>
      <c r="CC15" s="2219">
        <v>7789</v>
      </c>
      <c r="CD15" s="2219" t="s">
        <v>22</v>
      </c>
      <c r="CE15" s="2219" t="s">
        <v>22</v>
      </c>
      <c r="CF15" s="1410">
        <v>40909</v>
      </c>
      <c r="CG15" s="620">
        <v>40909</v>
      </c>
      <c r="CH15" s="1373">
        <v>40909</v>
      </c>
      <c r="CI15" s="1404">
        <v>40909</v>
      </c>
      <c r="CJ15" s="1405">
        <v>40909</v>
      </c>
      <c r="CK15" s="66">
        <v>1344333</v>
      </c>
      <c r="CL15" s="2219" t="s">
        <v>22</v>
      </c>
      <c r="CM15" s="2219"/>
      <c r="CN15" s="2219">
        <v>1395182</v>
      </c>
      <c r="CO15" s="2219">
        <v>829407</v>
      </c>
      <c r="CP15" s="2219" t="s">
        <v>21</v>
      </c>
      <c r="CQ15" s="2219">
        <v>565775</v>
      </c>
      <c r="CR15" s="2219">
        <v>565775</v>
      </c>
      <c r="CS15" s="2219" t="s">
        <v>21</v>
      </c>
      <c r="CT15" s="2219" t="s">
        <v>21</v>
      </c>
      <c r="CU15" s="2219">
        <v>23591</v>
      </c>
      <c r="CV15" s="2219">
        <v>263951</v>
      </c>
      <c r="CW15" s="1410">
        <v>40909</v>
      </c>
      <c r="CX15" s="620">
        <v>40909</v>
      </c>
      <c r="CY15" s="1373">
        <v>40909</v>
      </c>
      <c r="CZ15" s="1404">
        <v>40909</v>
      </c>
      <c r="DA15" s="1405">
        <v>40909</v>
      </c>
      <c r="DB15" s="66">
        <v>14659680</v>
      </c>
      <c r="DC15" s="2219">
        <v>7890228</v>
      </c>
      <c r="DD15" s="2219"/>
      <c r="DE15" s="2219">
        <v>15072546</v>
      </c>
      <c r="DF15" s="2219">
        <v>4460203</v>
      </c>
      <c r="DG15" s="2219">
        <v>613901</v>
      </c>
      <c r="DH15" s="2219">
        <v>9998442</v>
      </c>
      <c r="DI15" s="2219">
        <v>8106675</v>
      </c>
      <c r="DJ15" s="2219">
        <v>1830865</v>
      </c>
      <c r="DK15" s="2219">
        <v>60908</v>
      </c>
      <c r="DL15" s="2219">
        <v>7449942</v>
      </c>
      <c r="DM15" s="199">
        <v>1881277</v>
      </c>
      <c r="DN15" s="1410">
        <v>40909</v>
      </c>
      <c r="DO15" s="620">
        <v>40909</v>
      </c>
      <c r="DP15" s="1373">
        <v>40909</v>
      </c>
      <c r="DQ15" s="1404">
        <v>40909</v>
      </c>
      <c r="DR15" s="1405">
        <v>40909</v>
      </c>
      <c r="DS15" s="66">
        <v>386365</v>
      </c>
      <c r="DT15" s="2219">
        <v>152045</v>
      </c>
      <c r="DU15" s="2219"/>
      <c r="DV15" s="2219">
        <v>441520</v>
      </c>
      <c r="DW15" s="2219" t="s">
        <v>21</v>
      </c>
      <c r="DX15" s="2219" t="s">
        <v>21</v>
      </c>
      <c r="DY15" s="2219">
        <v>441520</v>
      </c>
      <c r="DZ15" s="2219">
        <v>441520</v>
      </c>
      <c r="EA15" s="2219" t="s">
        <v>21</v>
      </c>
      <c r="EB15" s="2219" t="s">
        <v>21</v>
      </c>
      <c r="EC15" s="2219">
        <v>94661</v>
      </c>
      <c r="ED15" s="199">
        <v>27953</v>
      </c>
      <c r="EE15" s="1410">
        <v>40909</v>
      </c>
      <c r="EF15" s="620">
        <v>40909</v>
      </c>
      <c r="EG15" s="1373">
        <v>40909</v>
      </c>
      <c r="EH15" s="1404">
        <v>40909</v>
      </c>
      <c r="EI15" s="1405">
        <v>40909</v>
      </c>
      <c r="EJ15" s="66" t="s">
        <v>21</v>
      </c>
      <c r="EK15" s="2219" t="s">
        <v>21</v>
      </c>
      <c r="EL15" s="2219"/>
      <c r="EM15" s="2219" t="s">
        <v>21</v>
      </c>
      <c r="EN15" s="2219" t="s">
        <v>21</v>
      </c>
      <c r="EO15" s="2219" t="s">
        <v>21</v>
      </c>
      <c r="EP15" s="2219" t="s">
        <v>21</v>
      </c>
      <c r="EQ15" s="2219" t="s">
        <v>21</v>
      </c>
      <c r="ER15" s="2219" t="s">
        <v>21</v>
      </c>
      <c r="ES15" s="2219" t="s">
        <v>21</v>
      </c>
      <c r="ET15" s="2219" t="s">
        <v>21</v>
      </c>
      <c r="EU15" s="199" t="s">
        <v>22</v>
      </c>
      <c r="EV15" s="1410">
        <v>40909</v>
      </c>
      <c r="EW15" s="620">
        <v>40909</v>
      </c>
      <c r="EX15" s="1373">
        <v>40909</v>
      </c>
      <c r="EY15" s="1404">
        <v>40909</v>
      </c>
      <c r="EZ15" s="1405">
        <v>40909</v>
      </c>
      <c r="FA15" s="66">
        <v>441686</v>
      </c>
      <c r="FB15" s="2219" t="s">
        <v>22</v>
      </c>
      <c r="FC15" s="2219"/>
      <c r="FD15" s="2219">
        <v>441686</v>
      </c>
      <c r="FE15" s="2219">
        <v>104344</v>
      </c>
      <c r="FF15" s="2219">
        <v>185081</v>
      </c>
      <c r="FG15" s="2219">
        <v>152261</v>
      </c>
      <c r="FH15" s="2219" t="s">
        <v>22</v>
      </c>
      <c r="FI15" s="2219">
        <v>126595</v>
      </c>
      <c r="FJ15" s="2219">
        <v>25666</v>
      </c>
      <c r="FK15" s="2219" t="s">
        <v>22</v>
      </c>
      <c r="FL15" s="199" t="s">
        <v>22</v>
      </c>
      <c r="FM15" s="1410">
        <v>40909</v>
      </c>
      <c r="FN15" s="620">
        <v>40909</v>
      </c>
      <c r="FO15" s="1373">
        <v>40909</v>
      </c>
      <c r="FP15" s="1404">
        <v>40909</v>
      </c>
      <c r="FQ15" s="1405">
        <v>40909</v>
      </c>
      <c r="FR15" s="66">
        <v>10450</v>
      </c>
      <c r="FS15" s="2219" t="s">
        <v>21</v>
      </c>
      <c r="FT15" s="2219"/>
      <c r="FU15" s="2219">
        <v>10242</v>
      </c>
      <c r="FV15" s="2219" t="s">
        <v>21</v>
      </c>
      <c r="FW15" s="2219" t="s">
        <v>21</v>
      </c>
      <c r="FX15" s="2219">
        <v>10242</v>
      </c>
      <c r="FY15" s="2219" t="s">
        <v>21</v>
      </c>
      <c r="FZ15" s="2219">
        <v>10242</v>
      </c>
      <c r="GA15" s="2219" t="s">
        <v>21</v>
      </c>
      <c r="GB15" s="2219" t="s">
        <v>21</v>
      </c>
      <c r="GC15" s="199">
        <v>406</v>
      </c>
      <c r="GD15" s="1410">
        <v>40909</v>
      </c>
      <c r="GE15" s="620">
        <v>40909</v>
      </c>
    </row>
    <row r="16" spans="1:191" ht="15" customHeight="1">
      <c r="A16" s="1420"/>
      <c r="B16" s="1374">
        <v>41275</v>
      </c>
      <c r="C16" s="1421"/>
      <c r="D16" s="75">
        <v>71417221</v>
      </c>
      <c r="E16" s="2220">
        <v>8044328</v>
      </c>
      <c r="F16" s="2220">
        <v>71929897</v>
      </c>
      <c r="G16" s="2220">
        <v>79774777</v>
      </c>
      <c r="H16" s="2220">
        <v>7962150</v>
      </c>
      <c r="I16" s="2220">
        <v>1466184</v>
      </c>
      <c r="J16" s="2220">
        <v>70346443</v>
      </c>
      <c r="K16" s="2220">
        <v>61034927</v>
      </c>
      <c r="L16" s="2220">
        <v>8669319</v>
      </c>
      <c r="M16" s="2220">
        <v>642195</v>
      </c>
      <c r="N16" s="2220">
        <v>8368355</v>
      </c>
      <c r="O16" s="2220">
        <v>2928483</v>
      </c>
      <c r="P16" s="1348">
        <v>41275</v>
      </c>
      <c r="Q16" s="622">
        <v>41275</v>
      </c>
      <c r="R16" s="1420"/>
      <c r="S16" s="1374">
        <v>41275</v>
      </c>
      <c r="T16" s="1421"/>
      <c r="U16" s="75">
        <v>471262</v>
      </c>
      <c r="V16" s="2220" t="s">
        <v>22</v>
      </c>
      <c r="W16" s="2220"/>
      <c r="X16" s="2220">
        <v>476423</v>
      </c>
      <c r="Y16" s="2220">
        <v>3668</v>
      </c>
      <c r="Z16" s="2220" t="s">
        <v>21</v>
      </c>
      <c r="AA16" s="2220">
        <v>472755</v>
      </c>
      <c r="AB16" s="2220">
        <v>472755</v>
      </c>
      <c r="AC16" s="2220" t="s">
        <v>21</v>
      </c>
      <c r="AD16" s="2220" t="s">
        <v>21</v>
      </c>
      <c r="AE16" s="2220">
        <v>47986</v>
      </c>
      <c r="AF16" s="2220">
        <v>1132</v>
      </c>
      <c r="AG16" s="1348">
        <v>41275</v>
      </c>
      <c r="AH16" s="622">
        <v>41275</v>
      </c>
      <c r="AI16" s="1420"/>
      <c r="AJ16" s="1374">
        <v>41275</v>
      </c>
      <c r="AK16" s="1421"/>
      <c r="AL16" s="75">
        <v>19008040</v>
      </c>
      <c r="AM16" s="2220" t="s">
        <v>22</v>
      </c>
      <c r="AN16" s="2220"/>
      <c r="AO16" s="2220">
        <v>18923540</v>
      </c>
      <c r="AP16" s="2220" t="s">
        <v>22</v>
      </c>
      <c r="AQ16" s="2220" t="s">
        <v>22</v>
      </c>
      <c r="AR16" s="2220">
        <v>18923540</v>
      </c>
      <c r="AS16" s="2220">
        <v>18923540</v>
      </c>
      <c r="AT16" s="2220" t="s">
        <v>22</v>
      </c>
      <c r="AU16" s="2220" t="s">
        <v>22</v>
      </c>
      <c r="AV16" s="2220">
        <v>85159</v>
      </c>
      <c r="AW16" s="2220">
        <v>12697</v>
      </c>
      <c r="AX16" s="1348">
        <v>41275</v>
      </c>
      <c r="AY16" s="622">
        <v>41275</v>
      </c>
      <c r="AZ16" s="1420"/>
      <c r="BA16" s="1374">
        <v>41275</v>
      </c>
      <c r="BB16" s="1421"/>
      <c r="BC16" s="75">
        <v>1504841</v>
      </c>
      <c r="BD16" s="2220" t="s">
        <v>22</v>
      </c>
      <c r="BE16" s="2220"/>
      <c r="BF16" s="2220">
        <v>1508765</v>
      </c>
      <c r="BG16" s="2220">
        <v>763057</v>
      </c>
      <c r="BH16" s="2220">
        <v>22468</v>
      </c>
      <c r="BI16" s="2220">
        <v>723240</v>
      </c>
      <c r="BJ16" s="2220">
        <v>539007</v>
      </c>
      <c r="BK16" s="2220">
        <v>136213</v>
      </c>
      <c r="BL16" s="2220">
        <v>48020</v>
      </c>
      <c r="BM16" s="2220">
        <v>2527</v>
      </c>
      <c r="BN16" s="2220">
        <v>86907</v>
      </c>
      <c r="BO16" s="1348">
        <v>41275</v>
      </c>
      <c r="BP16" s="622">
        <v>41275</v>
      </c>
      <c r="BQ16" s="1420"/>
      <c r="BR16" s="1374">
        <v>41275</v>
      </c>
      <c r="BS16" s="1421"/>
      <c r="BT16" s="75">
        <v>65763</v>
      </c>
      <c r="BU16" s="2220" t="s">
        <v>22</v>
      </c>
      <c r="BV16" s="2220"/>
      <c r="BW16" s="2220">
        <v>1216820</v>
      </c>
      <c r="BX16" s="2220">
        <v>852683</v>
      </c>
      <c r="BY16" s="2220">
        <v>18298</v>
      </c>
      <c r="BZ16" s="2220">
        <v>345839</v>
      </c>
      <c r="CA16" s="2220">
        <v>187441</v>
      </c>
      <c r="CB16" s="2220">
        <v>151309</v>
      </c>
      <c r="CC16" s="2220">
        <v>7089</v>
      </c>
      <c r="CD16" s="2220" t="s">
        <v>22</v>
      </c>
      <c r="CE16" s="2220" t="s">
        <v>22</v>
      </c>
      <c r="CF16" s="1348">
        <v>41275</v>
      </c>
      <c r="CG16" s="622">
        <v>41275</v>
      </c>
      <c r="CH16" s="1420"/>
      <c r="CI16" s="1374">
        <v>41275</v>
      </c>
      <c r="CJ16" s="1421"/>
      <c r="CK16" s="75">
        <v>1395468</v>
      </c>
      <c r="CL16" s="2220" t="s">
        <v>22</v>
      </c>
      <c r="CM16" s="2220"/>
      <c r="CN16" s="2220">
        <v>1410682</v>
      </c>
      <c r="CO16" s="2220">
        <v>864257</v>
      </c>
      <c r="CP16" s="2220" t="s">
        <v>21</v>
      </c>
      <c r="CQ16" s="2220">
        <v>546425</v>
      </c>
      <c r="CR16" s="2220">
        <v>546425</v>
      </c>
      <c r="CS16" s="2220" t="s">
        <v>21</v>
      </c>
      <c r="CT16" s="2220" t="s">
        <v>21</v>
      </c>
      <c r="CU16" s="2220">
        <v>20877</v>
      </c>
      <c r="CV16" s="2220">
        <v>227862</v>
      </c>
      <c r="CW16" s="1348">
        <v>41275</v>
      </c>
      <c r="CX16" s="622">
        <v>41275</v>
      </c>
      <c r="CY16" s="1420"/>
      <c r="CZ16" s="1374">
        <v>41275</v>
      </c>
      <c r="DA16" s="1421"/>
      <c r="DB16" s="75">
        <v>15014459</v>
      </c>
      <c r="DC16" s="2220">
        <v>8044328</v>
      </c>
      <c r="DD16" s="2220"/>
      <c r="DE16" s="2220">
        <v>15366664</v>
      </c>
      <c r="DF16" s="2220">
        <v>4645006</v>
      </c>
      <c r="DG16" s="2220">
        <v>582833</v>
      </c>
      <c r="DH16" s="2220">
        <v>10138825</v>
      </c>
      <c r="DI16" s="2220">
        <v>8259804</v>
      </c>
      <c r="DJ16" s="2220">
        <v>1792503</v>
      </c>
      <c r="DK16" s="2220">
        <v>86517</v>
      </c>
      <c r="DL16" s="2220">
        <v>7530627</v>
      </c>
      <c r="DM16" s="205">
        <v>2035336</v>
      </c>
      <c r="DN16" s="1348">
        <v>41275</v>
      </c>
      <c r="DO16" s="622">
        <v>41275</v>
      </c>
      <c r="DP16" s="1420"/>
      <c r="DQ16" s="1374">
        <v>41275</v>
      </c>
      <c r="DR16" s="1421"/>
      <c r="DS16" s="75">
        <v>368363</v>
      </c>
      <c r="DT16" s="2220">
        <v>153851</v>
      </c>
      <c r="DU16" s="2220"/>
      <c r="DV16" s="2220">
        <v>408986</v>
      </c>
      <c r="DW16" s="2220" t="s">
        <v>21</v>
      </c>
      <c r="DX16" s="2220" t="s">
        <v>21</v>
      </c>
      <c r="DY16" s="2220">
        <v>408986</v>
      </c>
      <c r="DZ16" s="2220">
        <v>408986</v>
      </c>
      <c r="EA16" s="2220" t="s">
        <v>21</v>
      </c>
      <c r="EB16" s="2220" t="s">
        <v>21</v>
      </c>
      <c r="EC16" s="2220">
        <v>112951</v>
      </c>
      <c r="ED16" s="205">
        <v>28232</v>
      </c>
      <c r="EE16" s="1348">
        <v>41275</v>
      </c>
      <c r="EF16" s="622">
        <v>41275</v>
      </c>
      <c r="EG16" s="1420"/>
      <c r="EH16" s="1374">
        <v>41275</v>
      </c>
      <c r="EI16" s="1421"/>
      <c r="EJ16" s="75" t="s">
        <v>21</v>
      </c>
      <c r="EK16" s="2220" t="s">
        <v>21</v>
      </c>
      <c r="EL16" s="2220"/>
      <c r="EM16" s="2220" t="s">
        <v>21</v>
      </c>
      <c r="EN16" s="2220" t="s">
        <v>21</v>
      </c>
      <c r="EO16" s="2220" t="s">
        <v>21</v>
      </c>
      <c r="EP16" s="2220" t="s">
        <v>21</v>
      </c>
      <c r="EQ16" s="2220" t="s">
        <v>21</v>
      </c>
      <c r="ER16" s="2220" t="s">
        <v>21</v>
      </c>
      <c r="ES16" s="2220" t="s">
        <v>21</v>
      </c>
      <c r="ET16" s="2220" t="s">
        <v>21</v>
      </c>
      <c r="EU16" s="205" t="s">
        <v>22</v>
      </c>
      <c r="EV16" s="1348">
        <v>41275</v>
      </c>
      <c r="EW16" s="622">
        <v>41275</v>
      </c>
      <c r="EX16" s="1420"/>
      <c r="EY16" s="1374">
        <v>41275</v>
      </c>
      <c r="EZ16" s="1421"/>
      <c r="FA16" s="75">
        <v>441149</v>
      </c>
      <c r="FB16" s="2220" t="s">
        <v>22</v>
      </c>
      <c r="FC16" s="2220"/>
      <c r="FD16" s="2220">
        <v>441149</v>
      </c>
      <c r="FE16" s="2220">
        <v>102697</v>
      </c>
      <c r="FF16" s="2220">
        <v>173752</v>
      </c>
      <c r="FG16" s="2220">
        <v>164700</v>
      </c>
      <c r="FH16" s="2220" t="s">
        <v>22</v>
      </c>
      <c r="FI16" s="2220">
        <v>123067</v>
      </c>
      <c r="FJ16" s="2220">
        <v>41633</v>
      </c>
      <c r="FK16" s="2220" t="s">
        <v>22</v>
      </c>
      <c r="FL16" s="205" t="s">
        <v>22</v>
      </c>
      <c r="FM16" s="1348">
        <v>41275</v>
      </c>
      <c r="FN16" s="622">
        <v>41275</v>
      </c>
      <c r="FO16" s="1420"/>
      <c r="FP16" s="1374">
        <v>41275</v>
      </c>
      <c r="FQ16" s="1421"/>
      <c r="FR16" s="75">
        <v>11680</v>
      </c>
      <c r="FS16" s="2220">
        <v>37528</v>
      </c>
      <c r="FT16" s="2220"/>
      <c r="FU16" s="2220">
        <v>49304</v>
      </c>
      <c r="FV16" s="2220" t="s">
        <v>21</v>
      </c>
      <c r="FW16" s="2220" t="s">
        <v>21</v>
      </c>
      <c r="FX16" s="2220">
        <v>49304</v>
      </c>
      <c r="FY16" s="2220">
        <v>37528</v>
      </c>
      <c r="FZ16" s="2220">
        <v>11776</v>
      </c>
      <c r="GA16" s="2220" t="s">
        <v>21</v>
      </c>
      <c r="GB16" s="2220" t="s">
        <v>21</v>
      </c>
      <c r="GC16" s="205">
        <v>310</v>
      </c>
      <c r="GD16" s="1348">
        <v>41275</v>
      </c>
      <c r="GE16" s="622">
        <v>41275</v>
      </c>
    </row>
    <row r="17" spans="1:187" ht="15" customHeight="1">
      <c r="A17" s="1420"/>
      <c r="B17" s="1374">
        <v>41640</v>
      </c>
      <c r="C17" s="1421"/>
      <c r="D17" s="75">
        <v>69414937</v>
      </c>
      <c r="E17" s="2220">
        <v>8100985</v>
      </c>
      <c r="F17" s="2220">
        <v>70548457</v>
      </c>
      <c r="G17" s="2220">
        <v>78460526</v>
      </c>
      <c r="H17" s="2220">
        <v>7844630</v>
      </c>
      <c r="I17" s="2220">
        <v>1741640</v>
      </c>
      <c r="J17" s="2220">
        <v>68874256</v>
      </c>
      <c r="K17" s="2220">
        <v>59934762</v>
      </c>
      <c r="L17" s="2220">
        <v>8363631</v>
      </c>
      <c r="M17" s="2220">
        <v>575864</v>
      </c>
      <c r="N17" s="2220">
        <v>8297846</v>
      </c>
      <c r="O17" s="2220">
        <v>2676918</v>
      </c>
      <c r="P17" s="1348">
        <v>41640</v>
      </c>
      <c r="Q17" s="622">
        <v>41640</v>
      </c>
      <c r="R17" s="1420"/>
      <c r="S17" s="1374">
        <v>41640</v>
      </c>
      <c r="T17" s="1421"/>
      <c r="U17" s="75">
        <v>384549</v>
      </c>
      <c r="V17" s="2220" t="s">
        <v>22</v>
      </c>
      <c r="W17" s="2220"/>
      <c r="X17" s="2220">
        <v>384927</v>
      </c>
      <c r="Y17" s="2220">
        <v>3062</v>
      </c>
      <c r="Z17" s="2220" t="s">
        <v>21</v>
      </c>
      <c r="AA17" s="2220">
        <v>381865</v>
      </c>
      <c r="AB17" s="2220">
        <v>381865</v>
      </c>
      <c r="AC17" s="2220" t="s">
        <v>21</v>
      </c>
      <c r="AD17" s="2220" t="s">
        <v>21</v>
      </c>
      <c r="AE17" s="2220">
        <v>47699</v>
      </c>
      <c r="AF17" s="2220">
        <v>534</v>
      </c>
      <c r="AG17" s="1348">
        <v>41640</v>
      </c>
      <c r="AH17" s="622">
        <v>41640</v>
      </c>
      <c r="AI17" s="1420"/>
      <c r="AJ17" s="1374">
        <v>41640</v>
      </c>
      <c r="AK17" s="1421"/>
      <c r="AL17" s="75">
        <v>17824795</v>
      </c>
      <c r="AM17" s="2220" t="s">
        <v>22</v>
      </c>
      <c r="AN17" s="2220"/>
      <c r="AO17" s="2220">
        <v>17769819</v>
      </c>
      <c r="AP17" s="2220" t="s">
        <v>22</v>
      </c>
      <c r="AQ17" s="2220" t="s">
        <v>22</v>
      </c>
      <c r="AR17" s="2220">
        <v>17769819</v>
      </c>
      <c r="AS17" s="2220">
        <v>17769819</v>
      </c>
      <c r="AT17" s="2220" t="s">
        <v>22</v>
      </c>
      <c r="AU17" s="2220" t="s">
        <v>22</v>
      </c>
      <c r="AV17" s="2220">
        <v>59167</v>
      </c>
      <c r="AW17" s="2220">
        <v>5055</v>
      </c>
      <c r="AX17" s="1348">
        <v>41640</v>
      </c>
      <c r="AY17" s="622">
        <v>41640</v>
      </c>
      <c r="AZ17" s="1420"/>
      <c r="BA17" s="1374">
        <v>41640</v>
      </c>
      <c r="BB17" s="1421"/>
      <c r="BC17" s="75">
        <v>1436586</v>
      </c>
      <c r="BD17" s="2220" t="s">
        <v>22</v>
      </c>
      <c r="BE17" s="2220"/>
      <c r="BF17" s="2220">
        <v>1440551</v>
      </c>
      <c r="BG17" s="2220">
        <v>699611</v>
      </c>
      <c r="BH17" s="2220">
        <v>17776</v>
      </c>
      <c r="BI17" s="2220">
        <v>723164</v>
      </c>
      <c r="BJ17" s="2220">
        <v>540723</v>
      </c>
      <c r="BK17" s="2220">
        <v>136380</v>
      </c>
      <c r="BL17" s="2220">
        <v>46061</v>
      </c>
      <c r="BM17" s="2220">
        <v>2391</v>
      </c>
      <c r="BN17" s="2220">
        <v>84570</v>
      </c>
      <c r="BO17" s="1348">
        <v>41640</v>
      </c>
      <c r="BP17" s="622">
        <v>41640</v>
      </c>
      <c r="BQ17" s="1420"/>
      <c r="BR17" s="1374">
        <v>41640</v>
      </c>
      <c r="BS17" s="1421"/>
      <c r="BT17" s="75">
        <v>59763</v>
      </c>
      <c r="BU17" s="2220" t="s">
        <v>22</v>
      </c>
      <c r="BV17" s="2220"/>
      <c r="BW17" s="2220">
        <v>1142193</v>
      </c>
      <c r="BX17" s="2220">
        <v>799713</v>
      </c>
      <c r="BY17" s="2220">
        <v>17035</v>
      </c>
      <c r="BZ17" s="2220">
        <v>325445</v>
      </c>
      <c r="CA17" s="2220">
        <v>180055</v>
      </c>
      <c r="CB17" s="2220">
        <v>140844</v>
      </c>
      <c r="CC17" s="2220">
        <v>4546</v>
      </c>
      <c r="CD17" s="2220" t="s">
        <v>22</v>
      </c>
      <c r="CE17" s="2220" t="s">
        <v>22</v>
      </c>
      <c r="CF17" s="1348">
        <v>41640</v>
      </c>
      <c r="CG17" s="622">
        <v>41640</v>
      </c>
      <c r="CH17" s="1420"/>
      <c r="CI17" s="1374">
        <v>41640</v>
      </c>
      <c r="CJ17" s="1421"/>
      <c r="CK17" s="75">
        <v>1437367</v>
      </c>
      <c r="CL17" s="2220" t="s">
        <v>22</v>
      </c>
      <c r="CM17" s="2220"/>
      <c r="CN17" s="2220">
        <v>1457640</v>
      </c>
      <c r="CO17" s="2220">
        <v>893769</v>
      </c>
      <c r="CP17" s="2220" t="s">
        <v>21</v>
      </c>
      <c r="CQ17" s="2220">
        <v>563871</v>
      </c>
      <c r="CR17" s="2220">
        <v>563871</v>
      </c>
      <c r="CS17" s="2220" t="s">
        <v>21</v>
      </c>
      <c r="CT17" s="2220" t="s">
        <v>21</v>
      </c>
      <c r="CU17" s="2220">
        <v>5118</v>
      </c>
      <c r="CV17" s="2220">
        <v>202469</v>
      </c>
      <c r="CW17" s="1348">
        <v>41640</v>
      </c>
      <c r="CX17" s="622">
        <v>41640</v>
      </c>
      <c r="CY17" s="1420"/>
      <c r="CZ17" s="1374">
        <v>41640</v>
      </c>
      <c r="DA17" s="1421"/>
      <c r="DB17" s="75">
        <v>14452717</v>
      </c>
      <c r="DC17" s="2220">
        <v>8100985</v>
      </c>
      <c r="DD17" s="2220"/>
      <c r="DE17" s="2220">
        <v>15339130</v>
      </c>
      <c r="DF17" s="2220">
        <v>4621233</v>
      </c>
      <c r="DG17" s="2220">
        <v>552694</v>
      </c>
      <c r="DH17" s="2220">
        <v>10165203</v>
      </c>
      <c r="DI17" s="2220">
        <v>8263331</v>
      </c>
      <c r="DJ17" s="2220">
        <v>1842348</v>
      </c>
      <c r="DK17" s="2220">
        <v>59527</v>
      </c>
      <c r="DL17" s="2220">
        <v>7517958</v>
      </c>
      <c r="DM17" s="205">
        <v>1708048</v>
      </c>
      <c r="DN17" s="1348">
        <v>41640</v>
      </c>
      <c r="DO17" s="622">
        <v>41640</v>
      </c>
      <c r="DP17" s="1420"/>
      <c r="DQ17" s="1374">
        <v>41640</v>
      </c>
      <c r="DR17" s="1421"/>
      <c r="DS17" s="75">
        <v>333954</v>
      </c>
      <c r="DT17" s="2220">
        <v>162995</v>
      </c>
      <c r="DU17" s="2220"/>
      <c r="DV17" s="2220">
        <v>378608</v>
      </c>
      <c r="DW17" s="2220" t="s">
        <v>21</v>
      </c>
      <c r="DX17" s="2220" t="s">
        <v>21</v>
      </c>
      <c r="DY17" s="2220">
        <v>378608</v>
      </c>
      <c r="DZ17" s="2220">
        <v>378608</v>
      </c>
      <c r="EA17" s="2220" t="s">
        <v>21</v>
      </c>
      <c r="EB17" s="2220" t="s">
        <v>21</v>
      </c>
      <c r="EC17" s="2220">
        <v>114116</v>
      </c>
      <c r="ED17" s="205">
        <v>32456</v>
      </c>
      <c r="EE17" s="1348">
        <v>41640</v>
      </c>
      <c r="EF17" s="622">
        <v>41640</v>
      </c>
      <c r="EG17" s="1420"/>
      <c r="EH17" s="1374">
        <v>41640</v>
      </c>
      <c r="EI17" s="1421"/>
      <c r="EJ17" s="75" t="s">
        <v>21</v>
      </c>
      <c r="EK17" s="2220" t="s">
        <v>21</v>
      </c>
      <c r="EL17" s="2220"/>
      <c r="EM17" s="2220" t="s">
        <v>21</v>
      </c>
      <c r="EN17" s="2220" t="s">
        <v>21</v>
      </c>
      <c r="EO17" s="2220" t="s">
        <v>21</v>
      </c>
      <c r="EP17" s="2220" t="s">
        <v>21</v>
      </c>
      <c r="EQ17" s="2220" t="s">
        <v>21</v>
      </c>
      <c r="ER17" s="2220" t="s">
        <v>21</v>
      </c>
      <c r="ES17" s="2220" t="s">
        <v>21</v>
      </c>
      <c r="ET17" s="2220" t="s">
        <v>21</v>
      </c>
      <c r="EU17" s="205" t="s">
        <v>22</v>
      </c>
      <c r="EV17" s="1348">
        <v>41640</v>
      </c>
      <c r="EW17" s="622">
        <v>41640</v>
      </c>
      <c r="EX17" s="1420"/>
      <c r="EY17" s="1374">
        <v>41640</v>
      </c>
      <c r="EZ17" s="1421"/>
      <c r="FA17" s="75">
        <v>408586</v>
      </c>
      <c r="FB17" s="2220" t="s">
        <v>22</v>
      </c>
      <c r="FC17" s="2220"/>
      <c r="FD17" s="2220">
        <v>408586</v>
      </c>
      <c r="FE17" s="2220">
        <v>98165</v>
      </c>
      <c r="FF17" s="2220">
        <v>164204</v>
      </c>
      <c r="FG17" s="2220">
        <v>146217</v>
      </c>
      <c r="FH17" s="2220" t="s">
        <v>22</v>
      </c>
      <c r="FI17" s="2220">
        <v>121496</v>
      </c>
      <c r="FJ17" s="2220">
        <v>24721</v>
      </c>
      <c r="FK17" s="2220" t="s">
        <v>22</v>
      </c>
      <c r="FL17" s="205" t="s">
        <v>22</v>
      </c>
      <c r="FM17" s="1348">
        <v>41640</v>
      </c>
      <c r="FN17" s="622">
        <v>41640</v>
      </c>
      <c r="FO17" s="1420"/>
      <c r="FP17" s="1374">
        <v>41640</v>
      </c>
      <c r="FQ17" s="1421"/>
      <c r="FR17" s="75">
        <v>23124</v>
      </c>
      <c r="FS17" s="2220">
        <v>41357</v>
      </c>
      <c r="FT17" s="2220"/>
      <c r="FU17" s="2220">
        <v>64381</v>
      </c>
      <c r="FV17" s="2220" t="s">
        <v>21</v>
      </c>
      <c r="FW17" s="2220" t="s">
        <v>21</v>
      </c>
      <c r="FX17" s="2220">
        <v>64381</v>
      </c>
      <c r="FY17" s="2220">
        <v>53976</v>
      </c>
      <c r="FZ17" s="2220">
        <v>10405</v>
      </c>
      <c r="GA17" s="2220" t="s">
        <v>21</v>
      </c>
      <c r="GB17" s="2220" t="s">
        <v>21</v>
      </c>
      <c r="GC17" s="205">
        <v>412</v>
      </c>
      <c r="GD17" s="1348">
        <v>41640</v>
      </c>
      <c r="GE17" s="622">
        <v>41640</v>
      </c>
    </row>
    <row r="18" spans="1:187" ht="15" customHeight="1">
      <c r="A18" s="1420"/>
      <c r="B18" s="1374">
        <v>42005</v>
      </c>
      <c r="C18" s="1421"/>
      <c r="D18" s="75">
        <v>71624554</v>
      </c>
      <c r="E18" s="2220">
        <v>8015423</v>
      </c>
      <c r="F18" s="2220">
        <v>72756925</v>
      </c>
      <c r="G18" s="2220">
        <v>80605715</v>
      </c>
      <c r="H18" s="2220">
        <v>7602957</v>
      </c>
      <c r="I18" s="2220">
        <v>1938612</v>
      </c>
      <c r="J18" s="2220">
        <v>71064146</v>
      </c>
      <c r="K18" s="2220">
        <v>62281164</v>
      </c>
      <c r="L18" s="2220">
        <v>8249554</v>
      </c>
      <c r="M18" s="2220">
        <v>533430</v>
      </c>
      <c r="N18" s="2220">
        <v>8212235</v>
      </c>
      <c r="O18" s="2220">
        <v>2476496</v>
      </c>
      <c r="P18" s="1348">
        <v>42005</v>
      </c>
      <c r="Q18" s="622">
        <v>42005</v>
      </c>
      <c r="R18" s="1420"/>
      <c r="S18" s="1374">
        <v>42005</v>
      </c>
      <c r="T18" s="1421"/>
      <c r="U18" s="75">
        <v>304393</v>
      </c>
      <c r="V18" s="2220" t="s">
        <v>22</v>
      </c>
      <c r="W18" s="2220"/>
      <c r="X18" s="2220">
        <v>283122</v>
      </c>
      <c r="Y18" s="2220">
        <v>3173</v>
      </c>
      <c r="Z18" s="2220" t="s">
        <v>21</v>
      </c>
      <c r="AA18" s="2220">
        <v>279949</v>
      </c>
      <c r="AB18" s="2220">
        <v>279949</v>
      </c>
      <c r="AC18" s="2220" t="s">
        <v>21</v>
      </c>
      <c r="AD18" s="2220" t="s">
        <v>21</v>
      </c>
      <c r="AE18" s="2220">
        <v>41143</v>
      </c>
      <c r="AF18" s="2220">
        <v>22172</v>
      </c>
      <c r="AG18" s="1348">
        <v>42005</v>
      </c>
      <c r="AH18" s="622">
        <v>42005</v>
      </c>
      <c r="AI18" s="1420"/>
      <c r="AJ18" s="1374">
        <v>42005</v>
      </c>
      <c r="AK18" s="1421"/>
      <c r="AL18" s="75">
        <v>18406670</v>
      </c>
      <c r="AM18" s="2220" t="s">
        <v>22</v>
      </c>
      <c r="AN18" s="2220"/>
      <c r="AO18" s="2220">
        <v>18321040</v>
      </c>
      <c r="AP18" s="2220" t="s">
        <v>22</v>
      </c>
      <c r="AQ18" s="2220" t="s">
        <v>22</v>
      </c>
      <c r="AR18" s="2220">
        <v>18321040</v>
      </c>
      <c r="AS18" s="2220">
        <v>18321040</v>
      </c>
      <c r="AT18" s="2220" t="s">
        <v>22</v>
      </c>
      <c r="AU18" s="2220" t="s">
        <v>22</v>
      </c>
      <c r="AV18" s="2220">
        <v>78353</v>
      </c>
      <c r="AW18" s="2220">
        <v>12332</v>
      </c>
      <c r="AX18" s="1348">
        <v>42005</v>
      </c>
      <c r="AY18" s="622">
        <v>42005</v>
      </c>
      <c r="AZ18" s="1420"/>
      <c r="BA18" s="1374">
        <v>42005</v>
      </c>
      <c r="BB18" s="1421"/>
      <c r="BC18" s="75">
        <v>1226266</v>
      </c>
      <c r="BD18" s="2220" t="s">
        <v>22</v>
      </c>
      <c r="BE18" s="2220"/>
      <c r="BF18" s="2220">
        <v>1233070</v>
      </c>
      <c r="BG18" s="2220">
        <v>564463</v>
      </c>
      <c r="BH18" s="2220">
        <v>11701</v>
      </c>
      <c r="BI18" s="2220">
        <v>656906</v>
      </c>
      <c r="BJ18" s="2220">
        <v>498596</v>
      </c>
      <c r="BK18" s="2220">
        <v>125512</v>
      </c>
      <c r="BL18" s="2220">
        <v>32798</v>
      </c>
      <c r="BM18" s="2220">
        <v>1112</v>
      </c>
      <c r="BN18" s="2220">
        <v>67932</v>
      </c>
      <c r="BO18" s="1348">
        <v>42005</v>
      </c>
      <c r="BP18" s="622">
        <v>42005</v>
      </c>
      <c r="BQ18" s="1420"/>
      <c r="BR18" s="1374">
        <v>42005</v>
      </c>
      <c r="BS18" s="1421"/>
      <c r="BT18" s="75">
        <v>85704</v>
      </c>
      <c r="BU18" s="2220" t="s">
        <v>22</v>
      </c>
      <c r="BV18" s="2220"/>
      <c r="BW18" s="2220">
        <v>1147871</v>
      </c>
      <c r="BX18" s="2220">
        <v>807702</v>
      </c>
      <c r="BY18" s="2220" t="s">
        <v>21</v>
      </c>
      <c r="BZ18" s="2220">
        <v>340169</v>
      </c>
      <c r="CA18" s="2220">
        <v>211539</v>
      </c>
      <c r="CB18" s="2220">
        <v>126943</v>
      </c>
      <c r="CC18" s="2220">
        <v>1687</v>
      </c>
      <c r="CD18" s="2220" t="s">
        <v>22</v>
      </c>
      <c r="CE18" s="2220" t="s">
        <v>22</v>
      </c>
      <c r="CF18" s="1348">
        <v>42005</v>
      </c>
      <c r="CG18" s="622">
        <v>42005</v>
      </c>
      <c r="CH18" s="1420"/>
      <c r="CI18" s="1374">
        <v>42005</v>
      </c>
      <c r="CJ18" s="1421"/>
      <c r="CK18" s="75">
        <v>1509811</v>
      </c>
      <c r="CL18" s="2220" t="s">
        <v>22</v>
      </c>
      <c r="CM18" s="2220"/>
      <c r="CN18" s="2220">
        <v>1488149</v>
      </c>
      <c r="CO18" s="2220">
        <v>894896</v>
      </c>
      <c r="CP18" s="2220" t="s">
        <v>21</v>
      </c>
      <c r="CQ18" s="2220">
        <v>593253</v>
      </c>
      <c r="CR18" s="2220">
        <v>593253</v>
      </c>
      <c r="CS18" s="2220" t="s">
        <v>21</v>
      </c>
      <c r="CT18" s="2220" t="s">
        <v>21</v>
      </c>
      <c r="CU18" s="2220">
        <v>12544</v>
      </c>
      <c r="CV18" s="2220">
        <v>211590</v>
      </c>
      <c r="CW18" s="1348">
        <v>42005</v>
      </c>
      <c r="CX18" s="622">
        <v>42005</v>
      </c>
      <c r="CY18" s="1420"/>
      <c r="CZ18" s="1374">
        <v>42005</v>
      </c>
      <c r="DA18" s="1421"/>
      <c r="DB18" s="75">
        <v>14443013</v>
      </c>
      <c r="DC18" s="2220">
        <v>8015423</v>
      </c>
      <c r="DD18" s="2220"/>
      <c r="DE18" s="2220">
        <v>15190595</v>
      </c>
      <c r="DF18" s="2220">
        <v>4593936</v>
      </c>
      <c r="DG18" s="2220">
        <v>554120</v>
      </c>
      <c r="DH18" s="2220">
        <v>10042539</v>
      </c>
      <c r="DI18" s="2220">
        <v>8199757</v>
      </c>
      <c r="DJ18" s="2220">
        <v>1780839</v>
      </c>
      <c r="DK18" s="2220">
        <v>61945</v>
      </c>
      <c r="DL18" s="2220">
        <v>7439338</v>
      </c>
      <c r="DM18" s="205">
        <v>1548750</v>
      </c>
      <c r="DN18" s="1348">
        <v>42005</v>
      </c>
      <c r="DO18" s="622">
        <v>42005</v>
      </c>
      <c r="DP18" s="1420"/>
      <c r="DQ18" s="1374">
        <v>42005</v>
      </c>
      <c r="DR18" s="1421"/>
      <c r="DS18" s="75">
        <v>336018</v>
      </c>
      <c r="DT18" s="2220">
        <v>155439</v>
      </c>
      <c r="DU18" s="2220"/>
      <c r="DV18" s="2220">
        <v>383643</v>
      </c>
      <c r="DW18" s="2220" t="s">
        <v>21</v>
      </c>
      <c r="DX18" s="2220" t="s">
        <v>21</v>
      </c>
      <c r="DY18" s="2220">
        <v>383643</v>
      </c>
      <c r="DZ18" s="2220">
        <v>383643</v>
      </c>
      <c r="EA18" s="2220" t="s">
        <v>21</v>
      </c>
      <c r="EB18" s="2220" t="s">
        <v>21</v>
      </c>
      <c r="EC18" s="2220">
        <v>108985</v>
      </c>
      <c r="ED18" s="205">
        <v>31287</v>
      </c>
      <c r="EE18" s="1348">
        <v>42005</v>
      </c>
      <c r="EF18" s="622">
        <v>42005</v>
      </c>
      <c r="EG18" s="1420"/>
      <c r="EH18" s="1374">
        <v>42005</v>
      </c>
      <c r="EI18" s="1421"/>
      <c r="EJ18" s="75" t="s">
        <v>21</v>
      </c>
      <c r="EK18" s="2220" t="s">
        <v>21</v>
      </c>
      <c r="EL18" s="2220"/>
      <c r="EM18" s="2220" t="s">
        <v>21</v>
      </c>
      <c r="EN18" s="2220" t="s">
        <v>21</v>
      </c>
      <c r="EO18" s="2220" t="s">
        <v>21</v>
      </c>
      <c r="EP18" s="2220" t="s">
        <v>21</v>
      </c>
      <c r="EQ18" s="2220" t="s">
        <v>21</v>
      </c>
      <c r="ER18" s="2220" t="s">
        <v>21</v>
      </c>
      <c r="ES18" s="2220" t="s">
        <v>21</v>
      </c>
      <c r="ET18" s="2220" t="s">
        <v>21</v>
      </c>
      <c r="EU18" s="205" t="s">
        <v>22</v>
      </c>
      <c r="EV18" s="1348">
        <v>42005</v>
      </c>
      <c r="EW18" s="622">
        <v>42005</v>
      </c>
      <c r="EX18" s="1420"/>
      <c r="EY18" s="1374">
        <v>42005</v>
      </c>
      <c r="EZ18" s="1421"/>
      <c r="FA18" s="75">
        <v>405879</v>
      </c>
      <c r="FB18" s="2220" t="s">
        <v>22</v>
      </c>
      <c r="FC18" s="2220"/>
      <c r="FD18" s="2220">
        <v>405879</v>
      </c>
      <c r="FE18" s="2220">
        <v>80814</v>
      </c>
      <c r="FF18" s="2220">
        <v>171864</v>
      </c>
      <c r="FG18" s="2220">
        <v>153201</v>
      </c>
      <c r="FH18" s="2220" t="s">
        <v>22</v>
      </c>
      <c r="FI18" s="2220">
        <v>120637</v>
      </c>
      <c r="FJ18" s="2220">
        <v>32564</v>
      </c>
      <c r="FK18" s="2220" t="s">
        <v>22</v>
      </c>
      <c r="FL18" s="205" t="s">
        <v>22</v>
      </c>
      <c r="FM18" s="1348">
        <v>42005</v>
      </c>
      <c r="FN18" s="622">
        <v>42005</v>
      </c>
      <c r="FO18" s="1420"/>
      <c r="FP18" s="1374">
        <v>42005</v>
      </c>
      <c r="FQ18" s="1421"/>
      <c r="FR18" s="75">
        <v>35957</v>
      </c>
      <c r="FS18" s="2220">
        <v>37534</v>
      </c>
      <c r="FT18" s="2220"/>
      <c r="FU18" s="2220">
        <v>73575</v>
      </c>
      <c r="FV18" s="2220" t="s">
        <v>21</v>
      </c>
      <c r="FW18" s="2220" t="s">
        <v>21</v>
      </c>
      <c r="FX18" s="2220">
        <v>73575</v>
      </c>
      <c r="FY18" s="2220">
        <v>61872</v>
      </c>
      <c r="FZ18" s="2220">
        <v>11703</v>
      </c>
      <c r="GA18" s="2220" t="s">
        <v>21</v>
      </c>
      <c r="GB18" s="2220" t="s">
        <v>21</v>
      </c>
      <c r="GC18" s="205">
        <v>328</v>
      </c>
      <c r="GD18" s="1348">
        <v>42005</v>
      </c>
      <c r="GE18" s="622">
        <v>42005</v>
      </c>
    </row>
    <row r="19" spans="1:187" ht="15" customHeight="1">
      <c r="A19" s="1420"/>
      <c r="B19" s="1374">
        <v>42370</v>
      </c>
      <c r="C19" s="1421"/>
      <c r="D19" s="75">
        <v>69685540</v>
      </c>
      <c r="E19" s="2220">
        <v>8057534</v>
      </c>
      <c r="F19" s="2220">
        <v>69125614</v>
      </c>
      <c r="G19" s="2220">
        <v>77042486</v>
      </c>
      <c r="H19" s="2220">
        <v>7540126</v>
      </c>
      <c r="I19" s="2220">
        <v>1803789</v>
      </c>
      <c r="J19" s="2220">
        <v>67698571</v>
      </c>
      <c r="K19" s="2220">
        <v>59794563</v>
      </c>
      <c r="L19" s="2220">
        <v>7362841</v>
      </c>
      <c r="M19" s="2220">
        <v>541164</v>
      </c>
      <c r="N19" s="2220">
        <v>8125492</v>
      </c>
      <c r="O19" s="2220">
        <v>2622265</v>
      </c>
      <c r="P19" s="1348">
        <v>42370</v>
      </c>
      <c r="Q19" s="622">
        <v>42370</v>
      </c>
      <c r="R19" s="1420"/>
      <c r="S19" s="1374">
        <v>42370</v>
      </c>
      <c r="T19" s="1421"/>
      <c r="U19" s="75">
        <v>122383</v>
      </c>
      <c r="V19" s="2220" t="s">
        <v>22</v>
      </c>
      <c r="W19" s="2220"/>
      <c r="X19" s="2220">
        <v>117099</v>
      </c>
      <c r="Y19" s="2220">
        <v>3841</v>
      </c>
      <c r="Z19" s="2220" t="s">
        <v>21</v>
      </c>
      <c r="AA19" s="2220">
        <v>113258</v>
      </c>
      <c r="AB19" s="2220">
        <v>113258</v>
      </c>
      <c r="AC19" s="2220" t="s">
        <v>21</v>
      </c>
      <c r="AD19" s="2220" t="s">
        <v>21</v>
      </c>
      <c r="AE19" s="2220">
        <v>35208</v>
      </c>
      <c r="AF19" s="2220">
        <v>27221</v>
      </c>
      <c r="AG19" s="1348">
        <v>42370</v>
      </c>
      <c r="AH19" s="622">
        <v>42370</v>
      </c>
      <c r="AI19" s="1420"/>
      <c r="AJ19" s="1374">
        <v>42370</v>
      </c>
      <c r="AK19" s="1421"/>
      <c r="AL19" s="75">
        <v>19497820</v>
      </c>
      <c r="AM19" s="2220" t="s">
        <v>22</v>
      </c>
      <c r="AN19" s="2220"/>
      <c r="AO19" s="2220">
        <v>19397167</v>
      </c>
      <c r="AP19" s="2220" t="s">
        <v>22</v>
      </c>
      <c r="AQ19" s="2220" t="s">
        <v>22</v>
      </c>
      <c r="AR19" s="2220">
        <v>19397167</v>
      </c>
      <c r="AS19" s="2220">
        <v>19397167</v>
      </c>
      <c r="AT19" s="2220" t="s">
        <v>22</v>
      </c>
      <c r="AU19" s="2220" t="s">
        <v>22</v>
      </c>
      <c r="AV19" s="2220">
        <v>106031</v>
      </c>
      <c r="AW19" s="2220">
        <v>6953</v>
      </c>
      <c r="AX19" s="1348">
        <v>42370</v>
      </c>
      <c r="AY19" s="622">
        <v>42370</v>
      </c>
      <c r="AZ19" s="1420"/>
      <c r="BA19" s="1374">
        <v>42370</v>
      </c>
      <c r="BB19" s="1421"/>
      <c r="BC19" s="75">
        <v>1322042</v>
      </c>
      <c r="BD19" s="2220" t="s">
        <v>22</v>
      </c>
      <c r="BE19" s="2220"/>
      <c r="BF19" s="2220">
        <v>1328800</v>
      </c>
      <c r="BG19" s="2220">
        <v>590189</v>
      </c>
      <c r="BH19" s="2220">
        <v>15287</v>
      </c>
      <c r="BI19" s="2220">
        <v>723324</v>
      </c>
      <c r="BJ19" s="2220">
        <v>591351</v>
      </c>
      <c r="BK19" s="2220">
        <v>103533</v>
      </c>
      <c r="BL19" s="2220">
        <v>28440</v>
      </c>
      <c r="BM19" s="2220">
        <v>1213</v>
      </c>
      <c r="BN19" s="2220">
        <v>59868</v>
      </c>
      <c r="BO19" s="1348">
        <v>42370</v>
      </c>
      <c r="BP19" s="622">
        <v>42370</v>
      </c>
      <c r="BQ19" s="1420"/>
      <c r="BR19" s="1374">
        <v>42370</v>
      </c>
      <c r="BS19" s="1421"/>
      <c r="BT19" s="75">
        <v>140821</v>
      </c>
      <c r="BU19" s="2220" t="s">
        <v>22</v>
      </c>
      <c r="BV19" s="2220"/>
      <c r="BW19" s="2220">
        <v>1089406</v>
      </c>
      <c r="BX19" s="2220">
        <v>714354</v>
      </c>
      <c r="BY19" s="2220" t="s">
        <v>21</v>
      </c>
      <c r="BZ19" s="2220">
        <v>375052</v>
      </c>
      <c r="CA19" s="2220">
        <v>260572</v>
      </c>
      <c r="CB19" s="2220">
        <v>113192</v>
      </c>
      <c r="CC19" s="2220">
        <v>1288</v>
      </c>
      <c r="CD19" s="2220" t="s">
        <v>22</v>
      </c>
      <c r="CE19" s="2220" t="s">
        <v>22</v>
      </c>
      <c r="CF19" s="1348">
        <v>42370</v>
      </c>
      <c r="CG19" s="622">
        <v>42370</v>
      </c>
      <c r="CH19" s="1420"/>
      <c r="CI19" s="1374">
        <v>42370</v>
      </c>
      <c r="CJ19" s="1421"/>
      <c r="CK19" s="75">
        <v>1421466</v>
      </c>
      <c r="CL19" s="2220" t="s">
        <v>22</v>
      </c>
      <c r="CM19" s="2220"/>
      <c r="CN19" s="2220">
        <v>1482131</v>
      </c>
      <c r="CO19" s="2220">
        <v>938657</v>
      </c>
      <c r="CP19" s="2220" t="s">
        <v>21</v>
      </c>
      <c r="CQ19" s="2220">
        <v>543474</v>
      </c>
      <c r="CR19" s="2220">
        <v>543035</v>
      </c>
      <c r="CS19" s="2220" t="s">
        <v>21</v>
      </c>
      <c r="CT19" s="2220">
        <v>439</v>
      </c>
      <c r="CU19" s="2220">
        <v>23790</v>
      </c>
      <c r="CV19" s="2220">
        <v>127134</v>
      </c>
      <c r="CW19" s="1348">
        <v>42370</v>
      </c>
      <c r="CX19" s="622">
        <v>42370</v>
      </c>
      <c r="CY19" s="1420"/>
      <c r="CZ19" s="1374">
        <v>42370</v>
      </c>
      <c r="DA19" s="1421"/>
      <c r="DB19" s="75">
        <v>15164696</v>
      </c>
      <c r="DC19" s="2220">
        <v>8057534</v>
      </c>
      <c r="DD19" s="2220"/>
      <c r="DE19" s="2220">
        <v>15365266</v>
      </c>
      <c r="DF19" s="2220">
        <v>4588584</v>
      </c>
      <c r="DG19" s="2220">
        <v>615987</v>
      </c>
      <c r="DH19" s="2220">
        <v>10160695</v>
      </c>
      <c r="DI19" s="2220">
        <v>8261056</v>
      </c>
      <c r="DJ19" s="2220">
        <v>1842960</v>
      </c>
      <c r="DK19" s="2220">
        <v>56676</v>
      </c>
      <c r="DL19" s="2220">
        <v>7499207</v>
      </c>
      <c r="DM19" s="205">
        <v>1902250</v>
      </c>
      <c r="DN19" s="1348">
        <v>42370</v>
      </c>
      <c r="DO19" s="622">
        <v>42370</v>
      </c>
      <c r="DP19" s="1420"/>
      <c r="DQ19" s="1374">
        <v>42370</v>
      </c>
      <c r="DR19" s="1421"/>
      <c r="DS19" s="75">
        <v>333559</v>
      </c>
      <c r="DT19" s="2220">
        <v>156256</v>
      </c>
      <c r="DU19" s="2220"/>
      <c r="DV19" s="2220">
        <v>393072</v>
      </c>
      <c r="DW19" s="2220" t="s">
        <v>21</v>
      </c>
      <c r="DX19" s="2220" t="s">
        <v>21</v>
      </c>
      <c r="DY19" s="2220">
        <v>393072</v>
      </c>
      <c r="DZ19" s="2220">
        <v>393072</v>
      </c>
      <c r="EA19" s="2220" t="s">
        <v>21</v>
      </c>
      <c r="EB19" s="2220" t="s">
        <v>21</v>
      </c>
      <c r="EC19" s="2220">
        <v>99453</v>
      </c>
      <c r="ED19" s="205">
        <v>28580</v>
      </c>
      <c r="EE19" s="1348">
        <v>42370</v>
      </c>
      <c r="EF19" s="622">
        <v>42370</v>
      </c>
      <c r="EG19" s="1420"/>
      <c r="EH19" s="1374">
        <v>42370</v>
      </c>
      <c r="EI19" s="1421"/>
      <c r="EJ19" s="75" t="s">
        <v>21</v>
      </c>
      <c r="EK19" s="2220" t="s">
        <v>21</v>
      </c>
      <c r="EL19" s="2220"/>
      <c r="EM19" s="2220" t="s">
        <v>21</v>
      </c>
      <c r="EN19" s="2220" t="s">
        <v>21</v>
      </c>
      <c r="EO19" s="2220" t="s">
        <v>21</v>
      </c>
      <c r="EP19" s="2220" t="s">
        <v>21</v>
      </c>
      <c r="EQ19" s="2220" t="s">
        <v>21</v>
      </c>
      <c r="ER19" s="2220" t="s">
        <v>21</v>
      </c>
      <c r="ES19" s="2220" t="s">
        <v>21</v>
      </c>
      <c r="ET19" s="2220" t="s">
        <v>21</v>
      </c>
      <c r="EU19" s="205" t="s">
        <v>22</v>
      </c>
      <c r="EV19" s="1348">
        <v>42370</v>
      </c>
      <c r="EW19" s="622">
        <v>42370</v>
      </c>
      <c r="EX19" s="1420"/>
      <c r="EY19" s="1374">
        <v>42370</v>
      </c>
      <c r="EZ19" s="1421"/>
      <c r="FA19" s="75">
        <v>419300</v>
      </c>
      <c r="FB19" s="2220" t="s">
        <v>22</v>
      </c>
      <c r="FC19" s="2220"/>
      <c r="FD19" s="2220">
        <v>419300</v>
      </c>
      <c r="FE19" s="2220">
        <v>83291</v>
      </c>
      <c r="FF19" s="2220">
        <v>191170</v>
      </c>
      <c r="FG19" s="2220">
        <v>144839</v>
      </c>
      <c r="FH19" s="2220" t="s">
        <v>22</v>
      </c>
      <c r="FI19" s="2220">
        <v>118823</v>
      </c>
      <c r="FJ19" s="2220">
        <v>26016</v>
      </c>
      <c r="FK19" s="2220" t="s">
        <v>22</v>
      </c>
      <c r="FL19" s="205" t="s">
        <v>22</v>
      </c>
      <c r="FM19" s="1348">
        <v>42370</v>
      </c>
      <c r="FN19" s="622">
        <v>42370</v>
      </c>
      <c r="FO19" s="1420"/>
      <c r="FP19" s="1374">
        <v>42370</v>
      </c>
      <c r="FQ19" s="1421"/>
      <c r="FR19" s="75">
        <v>37963</v>
      </c>
      <c r="FS19" s="2220">
        <v>40781</v>
      </c>
      <c r="FT19" s="2220"/>
      <c r="FU19" s="2220">
        <v>78124</v>
      </c>
      <c r="FV19" s="2220" t="s">
        <v>21</v>
      </c>
      <c r="FW19" s="2220" t="s">
        <v>21</v>
      </c>
      <c r="FX19" s="2220">
        <v>78124</v>
      </c>
      <c r="FY19" s="2220">
        <v>65169</v>
      </c>
      <c r="FZ19" s="2220">
        <v>12955</v>
      </c>
      <c r="GA19" s="2220" t="s">
        <v>21</v>
      </c>
      <c r="GB19" s="2220" t="s">
        <v>21</v>
      </c>
      <c r="GC19" s="205">
        <v>948</v>
      </c>
      <c r="GD19" s="1348">
        <v>42370</v>
      </c>
      <c r="GE19" s="622">
        <v>42370</v>
      </c>
    </row>
    <row r="20" spans="1:187" ht="7.5" customHeight="1">
      <c r="A20" s="1420"/>
      <c r="B20" s="1215"/>
      <c r="C20" s="1421"/>
      <c r="D20" s="941"/>
      <c r="E20" s="623"/>
      <c r="F20" s="623"/>
      <c r="G20" s="623"/>
      <c r="H20" s="623"/>
      <c r="I20" s="623"/>
      <c r="J20" s="623"/>
      <c r="K20" s="623"/>
      <c r="L20" s="623"/>
      <c r="M20" s="623"/>
      <c r="N20" s="623"/>
      <c r="O20" s="623"/>
      <c r="P20" s="1349"/>
      <c r="Q20" s="486"/>
      <c r="R20" s="1420"/>
      <c r="S20" s="1215"/>
      <c r="T20" s="1421"/>
      <c r="U20" s="941"/>
      <c r="V20" s="623"/>
      <c r="W20" s="623"/>
      <c r="X20" s="623"/>
      <c r="Y20" s="623"/>
      <c r="Z20" s="623"/>
      <c r="AA20" s="623"/>
      <c r="AB20" s="623"/>
      <c r="AC20" s="623"/>
      <c r="AD20" s="623"/>
      <c r="AE20" s="623"/>
      <c r="AF20" s="623"/>
      <c r="AG20" s="1349"/>
      <c r="AH20" s="486"/>
      <c r="AI20" s="1420"/>
      <c r="AJ20" s="1215"/>
      <c r="AK20" s="1421"/>
      <c r="AL20" s="941"/>
      <c r="AM20" s="623"/>
      <c r="AN20" s="623"/>
      <c r="AO20" s="623"/>
      <c r="AP20" s="623"/>
      <c r="AQ20" s="623"/>
      <c r="AR20" s="623"/>
      <c r="AS20" s="623"/>
      <c r="AT20" s="623"/>
      <c r="AU20" s="623"/>
      <c r="AV20" s="623"/>
      <c r="AW20" s="623"/>
      <c r="AX20" s="1349"/>
      <c r="AY20" s="486"/>
      <c r="AZ20" s="1420"/>
      <c r="BA20" s="1215"/>
      <c r="BB20" s="1421"/>
      <c r="BC20" s="941"/>
      <c r="BD20" s="623"/>
      <c r="BE20" s="623"/>
      <c r="BF20" s="623"/>
      <c r="BG20" s="623"/>
      <c r="BH20" s="623"/>
      <c r="BI20" s="623"/>
      <c r="BJ20" s="623"/>
      <c r="BK20" s="623"/>
      <c r="BL20" s="623"/>
      <c r="BM20" s="623"/>
      <c r="BN20" s="623"/>
      <c r="BO20" s="1349"/>
      <c r="BP20" s="486"/>
      <c r="BQ20" s="1420"/>
      <c r="BR20" s="1215"/>
      <c r="BS20" s="1421"/>
      <c r="BT20" s="941"/>
      <c r="BU20" s="623"/>
      <c r="BV20" s="623"/>
      <c r="BW20" s="623"/>
      <c r="BX20" s="623"/>
      <c r="BY20" s="623"/>
      <c r="BZ20" s="623"/>
      <c r="CA20" s="623"/>
      <c r="CB20" s="623"/>
      <c r="CC20" s="623"/>
      <c r="CD20" s="623"/>
      <c r="CE20" s="623"/>
      <c r="CF20" s="1349"/>
      <c r="CG20" s="486"/>
      <c r="CH20" s="1420"/>
      <c r="CI20" s="1215"/>
      <c r="CJ20" s="1421"/>
      <c r="CK20" s="941"/>
      <c r="CL20" s="623"/>
      <c r="CM20" s="623"/>
      <c r="CN20" s="623"/>
      <c r="CO20" s="623"/>
      <c r="CP20" s="623"/>
      <c r="CQ20" s="623"/>
      <c r="CR20" s="623"/>
      <c r="CS20" s="623"/>
      <c r="CT20" s="623"/>
      <c r="CU20" s="623"/>
      <c r="CV20" s="623"/>
      <c r="CW20" s="1349"/>
      <c r="CX20" s="486"/>
      <c r="CY20" s="1420"/>
      <c r="CZ20" s="1215"/>
      <c r="DA20" s="1421"/>
      <c r="DB20" s="941"/>
      <c r="DC20" s="623"/>
      <c r="DD20" s="623"/>
      <c r="DE20" s="623"/>
      <c r="DF20" s="623"/>
      <c r="DG20" s="623"/>
      <c r="DH20" s="623"/>
      <c r="DI20" s="623"/>
      <c r="DJ20" s="623"/>
      <c r="DK20" s="623"/>
      <c r="DL20" s="623"/>
      <c r="DM20" s="623"/>
      <c r="DN20" s="1349"/>
      <c r="DO20" s="486"/>
      <c r="DP20" s="1420"/>
      <c r="DQ20" s="1215"/>
      <c r="DR20" s="1421"/>
      <c r="DS20" s="941"/>
      <c r="DT20" s="623"/>
      <c r="DU20" s="623"/>
      <c r="DV20" s="623"/>
      <c r="DW20" s="623"/>
      <c r="DX20" s="623"/>
      <c r="DY20" s="623"/>
      <c r="DZ20" s="623"/>
      <c r="EA20" s="623"/>
      <c r="EB20" s="623"/>
      <c r="EC20" s="623"/>
      <c r="ED20" s="623"/>
      <c r="EE20" s="1349"/>
      <c r="EF20" s="486"/>
      <c r="EG20" s="1420"/>
      <c r="EH20" s="1215"/>
      <c r="EI20" s="1421"/>
      <c r="EJ20" s="941"/>
      <c r="EK20" s="623"/>
      <c r="EL20" s="623"/>
      <c r="EM20" s="623"/>
      <c r="EN20" s="623"/>
      <c r="EO20" s="623"/>
      <c r="EP20" s="623"/>
      <c r="EQ20" s="623"/>
      <c r="ER20" s="623"/>
      <c r="ES20" s="623"/>
      <c r="ET20" s="623"/>
      <c r="EU20" s="623"/>
      <c r="EV20" s="1349"/>
      <c r="EW20" s="486"/>
      <c r="EX20" s="1420"/>
      <c r="EY20" s="1215"/>
      <c r="EZ20" s="1421"/>
      <c r="FA20" s="941"/>
      <c r="FB20" s="623"/>
      <c r="FC20" s="623"/>
      <c r="FD20" s="623"/>
      <c r="FE20" s="623"/>
      <c r="FF20" s="623"/>
      <c r="FG20" s="623"/>
      <c r="FH20" s="623"/>
      <c r="FI20" s="623"/>
      <c r="FJ20" s="623"/>
      <c r="FK20" s="623"/>
      <c r="FL20" s="623"/>
      <c r="FM20" s="1349"/>
      <c r="FN20" s="486"/>
      <c r="FO20" s="1420"/>
      <c r="FP20" s="1215"/>
      <c r="FQ20" s="1421"/>
      <c r="FR20" s="941"/>
      <c r="FS20" s="623"/>
      <c r="FT20" s="623"/>
      <c r="FU20" s="623"/>
      <c r="FV20" s="623"/>
      <c r="FW20" s="623"/>
      <c r="FX20" s="623"/>
      <c r="FY20" s="623"/>
      <c r="FZ20" s="623"/>
      <c r="GA20" s="623"/>
      <c r="GB20" s="623"/>
      <c r="GC20" s="623"/>
      <c r="GD20" s="1349"/>
      <c r="GE20" s="486"/>
    </row>
    <row r="21" spans="1:187" ht="15" customHeight="1">
      <c r="A21" s="1378">
        <v>41730</v>
      </c>
      <c r="B21" s="1035">
        <v>41730</v>
      </c>
      <c r="C21" s="1406">
        <v>41730</v>
      </c>
      <c r="D21" s="82">
        <v>69055856</v>
      </c>
      <c r="E21" s="2221">
        <v>8088874</v>
      </c>
      <c r="F21" s="2221">
        <v>70320069</v>
      </c>
      <c r="G21" s="2221">
        <v>78220744</v>
      </c>
      <c r="H21" s="2221">
        <v>7784453</v>
      </c>
      <c r="I21" s="2221">
        <v>1724770</v>
      </c>
      <c r="J21" s="2221">
        <v>68711521</v>
      </c>
      <c r="K21" s="2221">
        <v>59820917</v>
      </c>
      <c r="L21" s="2221">
        <v>8329315</v>
      </c>
      <c r="M21" s="2221">
        <v>561290</v>
      </c>
      <c r="N21" s="2221">
        <v>8253546</v>
      </c>
      <c r="O21" s="2221">
        <v>2466301</v>
      </c>
      <c r="P21" s="1350">
        <v>41730</v>
      </c>
      <c r="Q21" s="626">
        <v>41730</v>
      </c>
      <c r="R21" s="1378">
        <v>41730</v>
      </c>
      <c r="S21" s="1035">
        <v>41730</v>
      </c>
      <c r="T21" s="1406">
        <v>41730</v>
      </c>
      <c r="U21" s="82">
        <v>314539</v>
      </c>
      <c r="V21" s="2221" t="s">
        <v>22</v>
      </c>
      <c r="W21" s="2221"/>
      <c r="X21" s="2221">
        <v>314690</v>
      </c>
      <c r="Y21" s="2221">
        <v>2999</v>
      </c>
      <c r="Z21" s="2221" t="s">
        <v>21</v>
      </c>
      <c r="AA21" s="2221">
        <v>311691</v>
      </c>
      <c r="AB21" s="2221">
        <v>311691</v>
      </c>
      <c r="AC21" s="2221" t="s">
        <v>21</v>
      </c>
      <c r="AD21" s="2221" t="s">
        <v>21</v>
      </c>
      <c r="AE21" s="2221">
        <v>47554</v>
      </c>
      <c r="AF21" s="2221">
        <v>834</v>
      </c>
      <c r="AG21" s="1350">
        <v>41730</v>
      </c>
      <c r="AH21" s="626">
        <v>41730</v>
      </c>
      <c r="AI21" s="1378">
        <v>41730</v>
      </c>
      <c r="AJ21" s="1035">
        <v>41730</v>
      </c>
      <c r="AK21" s="1406">
        <v>41730</v>
      </c>
      <c r="AL21" s="82">
        <v>17400049</v>
      </c>
      <c r="AM21" s="2221" t="s">
        <v>22</v>
      </c>
      <c r="AN21" s="2221"/>
      <c r="AO21" s="2221">
        <v>17355010</v>
      </c>
      <c r="AP21" s="2221" t="s">
        <v>22</v>
      </c>
      <c r="AQ21" s="2221" t="s">
        <v>22</v>
      </c>
      <c r="AR21" s="2221">
        <v>17355010</v>
      </c>
      <c r="AS21" s="2221">
        <v>17355010</v>
      </c>
      <c r="AT21" s="2221" t="s">
        <v>22</v>
      </c>
      <c r="AU21" s="2221" t="s">
        <v>22</v>
      </c>
      <c r="AV21" s="2221">
        <v>53779</v>
      </c>
      <c r="AW21" s="2221">
        <v>6172</v>
      </c>
      <c r="AX21" s="1350">
        <v>41730</v>
      </c>
      <c r="AY21" s="626">
        <v>41730</v>
      </c>
      <c r="AZ21" s="1378">
        <v>41730</v>
      </c>
      <c r="BA21" s="1035">
        <v>41730</v>
      </c>
      <c r="BB21" s="1406">
        <v>41730</v>
      </c>
      <c r="BC21" s="82">
        <v>1388848</v>
      </c>
      <c r="BD21" s="2221" t="s">
        <v>22</v>
      </c>
      <c r="BE21" s="2221"/>
      <c r="BF21" s="2221">
        <v>1396052</v>
      </c>
      <c r="BG21" s="2221">
        <v>659192</v>
      </c>
      <c r="BH21" s="2221">
        <v>14413</v>
      </c>
      <c r="BI21" s="2221">
        <v>722447</v>
      </c>
      <c r="BJ21" s="2221">
        <v>541923</v>
      </c>
      <c r="BK21" s="2221">
        <v>136714</v>
      </c>
      <c r="BL21" s="2221">
        <v>43810</v>
      </c>
      <c r="BM21" s="2221">
        <v>2046</v>
      </c>
      <c r="BN21" s="2221">
        <v>71354</v>
      </c>
      <c r="BO21" s="1350">
        <v>41730</v>
      </c>
      <c r="BP21" s="626">
        <v>41730</v>
      </c>
      <c r="BQ21" s="1378">
        <v>41730</v>
      </c>
      <c r="BR21" s="1035">
        <v>41730</v>
      </c>
      <c r="BS21" s="1406">
        <v>41730</v>
      </c>
      <c r="BT21" s="82">
        <v>66376</v>
      </c>
      <c r="BU21" s="2221" t="s">
        <v>22</v>
      </c>
      <c r="BV21" s="2221"/>
      <c r="BW21" s="2221">
        <v>1171667</v>
      </c>
      <c r="BX21" s="2221">
        <v>826230</v>
      </c>
      <c r="BY21" s="2221">
        <v>12226</v>
      </c>
      <c r="BZ21" s="2221">
        <v>333211</v>
      </c>
      <c r="CA21" s="2221">
        <v>192170</v>
      </c>
      <c r="CB21" s="2221">
        <v>138241</v>
      </c>
      <c r="CC21" s="2221">
        <v>2800</v>
      </c>
      <c r="CD21" s="2221" t="s">
        <v>22</v>
      </c>
      <c r="CE21" s="2221" t="s">
        <v>22</v>
      </c>
      <c r="CF21" s="1350">
        <v>41730</v>
      </c>
      <c r="CG21" s="626">
        <v>41730</v>
      </c>
      <c r="CH21" s="1378">
        <v>41730</v>
      </c>
      <c r="CI21" s="1035">
        <v>41730</v>
      </c>
      <c r="CJ21" s="1406">
        <v>41730</v>
      </c>
      <c r="CK21" s="82">
        <v>1411114</v>
      </c>
      <c r="CL21" s="2221" t="s">
        <v>22</v>
      </c>
      <c r="CM21" s="2221"/>
      <c r="CN21" s="2221">
        <v>1429302</v>
      </c>
      <c r="CO21" s="2221">
        <v>866416</v>
      </c>
      <c r="CP21" s="2221" t="s">
        <v>21</v>
      </c>
      <c r="CQ21" s="2221">
        <v>562886</v>
      </c>
      <c r="CR21" s="2221">
        <v>562886</v>
      </c>
      <c r="CS21" s="2221" t="s">
        <v>21</v>
      </c>
      <c r="CT21" s="2221" t="s">
        <v>21</v>
      </c>
      <c r="CU21" s="2221">
        <v>5412</v>
      </c>
      <c r="CV21" s="2221">
        <v>144865</v>
      </c>
      <c r="CW21" s="1350">
        <v>41730</v>
      </c>
      <c r="CX21" s="626">
        <v>41730</v>
      </c>
      <c r="CY21" s="1378">
        <v>41730</v>
      </c>
      <c r="CZ21" s="1035">
        <v>41730</v>
      </c>
      <c r="DA21" s="1406">
        <v>41730</v>
      </c>
      <c r="DB21" s="82">
        <v>14489305</v>
      </c>
      <c r="DC21" s="2221">
        <v>8088874</v>
      </c>
      <c r="DD21" s="2221"/>
      <c r="DE21" s="2221">
        <v>15266507</v>
      </c>
      <c r="DF21" s="2221">
        <v>4620287</v>
      </c>
      <c r="DG21" s="2221">
        <v>533434</v>
      </c>
      <c r="DH21" s="2221">
        <v>10112785</v>
      </c>
      <c r="DI21" s="2221">
        <v>8250634</v>
      </c>
      <c r="DJ21" s="2221">
        <v>1816605</v>
      </c>
      <c r="DK21" s="2221">
        <v>45547</v>
      </c>
      <c r="DL21" s="2221">
        <v>7513295</v>
      </c>
      <c r="DM21" s="2221">
        <v>1619822</v>
      </c>
      <c r="DN21" s="1350">
        <v>41730</v>
      </c>
      <c r="DO21" s="626">
        <v>41730</v>
      </c>
      <c r="DP21" s="1378">
        <v>41730</v>
      </c>
      <c r="DQ21" s="1035">
        <v>41730</v>
      </c>
      <c r="DR21" s="1406">
        <v>41730</v>
      </c>
      <c r="DS21" s="82">
        <v>342540</v>
      </c>
      <c r="DT21" s="2221">
        <v>159823</v>
      </c>
      <c r="DU21" s="2221"/>
      <c r="DV21" s="2221">
        <v>383663</v>
      </c>
      <c r="DW21" s="2221" t="s">
        <v>21</v>
      </c>
      <c r="DX21" s="2221" t="s">
        <v>21</v>
      </c>
      <c r="DY21" s="2221">
        <v>383663</v>
      </c>
      <c r="DZ21" s="2221">
        <v>383663</v>
      </c>
      <c r="EA21" s="2221" t="s">
        <v>21</v>
      </c>
      <c r="EB21" s="2221" t="s">
        <v>21</v>
      </c>
      <c r="EC21" s="2221">
        <v>111288</v>
      </c>
      <c r="ED21" s="2221">
        <v>35024</v>
      </c>
      <c r="EE21" s="1350">
        <v>41730</v>
      </c>
      <c r="EF21" s="626">
        <v>41730</v>
      </c>
      <c r="EG21" s="1378">
        <v>41730</v>
      </c>
      <c r="EH21" s="1035">
        <v>41730</v>
      </c>
      <c r="EI21" s="1406">
        <v>41730</v>
      </c>
      <c r="EJ21" s="82" t="s">
        <v>21</v>
      </c>
      <c r="EK21" s="2221" t="s">
        <v>21</v>
      </c>
      <c r="EL21" s="2221"/>
      <c r="EM21" s="2221" t="s">
        <v>21</v>
      </c>
      <c r="EN21" s="2221" t="s">
        <v>21</v>
      </c>
      <c r="EO21" s="2221" t="s">
        <v>21</v>
      </c>
      <c r="EP21" s="2221" t="s">
        <v>21</v>
      </c>
      <c r="EQ21" s="2221" t="s">
        <v>21</v>
      </c>
      <c r="ER21" s="2221" t="s">
        <v>21</v>
      </c>
      <c r="ES21" s="2221" t="s">
        <v>21</v>
      </c>
      <c r="ET21" s="2221" t="s">
        <v>21</v>
      </c>
      <c r="EU21" s="2221" t="s">
        <v>22</v>
      </c>
      <c r="EV21" s="1350">
        <v>41730</v>
      </c>
      <c r="EW21" s="626">
        <v>41730</v>
      </c>
      <c r="EX21" s="1378">
        <v>41730</v>
      </c>
      <c r="EY21" s="1035">
        <v>41730</v>
      </c>
      <c r="EZ21" s="1406">
        <v>41730</v>
      </c>
      <c r="FA21" s="82">
        <v>394625</v>
      </c>
      <c r="FB21" s="2221" t="s">
        <v>22</v>
      </c>
      <c r="FC21" s="2221"/>
      <c r="FD21" s="2221">
        <v>394625</v>
      </c>
      <c r="FE21" s="2221">
        <v>93516</v>
      </c>
      <c r="FF21" s="2221">
        <v>164498</v>
      </c>
      <c r="FG21" s="2221">
        <v>136611</v>
      </c>
      <c r="FH21" s="2221" t="s">
        <v>22</v>
      </c>
      <c r="FI21" s="2221">
        <v>117736</v>
      </c>
      <c r="FJ21" s="2221">
        <v>18875</v>
      </c>
      <c r="FK21" s="2221" t="s">
        <v>22</v>
      </c>
      <c r="FL21" s="208" t="s">
        <v>22</v>
      </c>
      <c r="FM21" s="1350">
        <v>41730</v>
      </c>
      <c r="FN21" s="626">
        <v>41730</v>
      </c>
      <c r="FO21" s="1378">
        <v>41730</v>
      </c>
      <c r="FP21" s="1035">
        <v>41730</v>
      </c>
      <c r="FQ21" s="1406">
        <v>41730</v>
      </c>
      <c r="FR21" s="82">
        <v>26696</v>
      </c>
      <c r="FS21" s="2221">
        <v>38046</v>
      </c>
      <c r="FT21" s="2221"/>
      <c r="FU21" s="2221">
        <v>64883</v>
      </c>
      <c r="FV21" s="2221" t="s">
        <v>21</v>
      </c>
      <c r="FW21" s="2221" t="s">
        <v>21</v>
      </c>
      <c r="FX21" s="2221">
        <v>64883</v>
      </c>
      <c r="FY21" s="2221">
        <v>54159</v>
      </c>
      <c r="FZ21" s="2221">
        <v>10724</v>
      </c>
      <c r="GA21" s="2221" t="s">
        <v>21</v>
      </c>
      <c r="GB21" s="2221" t="s">
        <v>21</v>
      </c>
      <c r="GC21" s="208">
        <v>383</v>
      </c>
      <c r="GD21" s="1350">
        <v>41730</v>
      </c>
      <c r="GE21" s="626">
        <v>41730</v>
      </c>
    </row>
    <row r="22" spans="1:187" ht="15" customHeight="1">
      <c r="A22" s="1380"/>
      <c r="B22" s="1035">
        <v>42095</v>
      </c>
      <c r="C22" s="1422"/>
      <c r="D22" s="82">
        <v>71675825</v>
      </c>
      <c r="E22" s="2221">
        <v>7998005</v>
      </c>
      <c r="F22" s="2221">
        <v>72034736</v>
      </c>
      <c r="G22" s="2221">
        <v>79870627</v>
      </c>
      <c r="H22" s="2221">
        <v>7568957</v>
      </c>
      <c r="I22" s="2221">
        <v>1932131</v>
      </c>
      <c r="J22" s="2221">
        <v>70369540</v>
      </c>
      <c r="K22" s="2221">
        <v>61792320</v>
      </c>
      <c r="L22" s="2221">
        <v>8040592</v>
      </c>
      <c r="M22" s="2221">
        <v>536628</v>
      </c>
      <c r="N22" s="2221">
        <v>8245892</v>
      </c>
      <c r="O22" s="2221">
        <v>2689655</v>
      </c>
      <c r="P22" s="1350">
        <v>42095</v>
      </c>
      <c r="Q22" s="626">
        <v>42095</v>
      </c>
      <c r="R22" s="1380"/>
      <c r="S22" s="1035">
        <v>42095</v>
      </c>
      <c r="T22" s="1422"/>
      <c r="U22" s="82">
        <v>386083</v>
      </c>
      <c r="V22" s="2221" t="s">
        <v>22</v>
      </c>
      <c r="W22" s="2221"/>
      <c r="X22" s="2221">
        <v>352790</v>
      </c>
      <c r="Y22" s="2221">
        <v>3270</v>
      </c>
      <c r="Z22" s="2221" t="s">
        <v>21</v>
      </c>
      <c r="AA22" s="2221">
        <v>349520</v>
      </c>
      <c r="AB22" s="2221">
        <v>349520</v>
      </c>
      <c r="AC22" s="2221" t="s">
        <v>21</v>
      </c>
      <c r="AD22" s="2221" t="s">
        <v>21</v>
      </c>
      <c r="AE22" s="2221">
        <v>39625</v>
      </c>
      <c r="AF22" s="2221">
        <v>34296</v>
      </c>
      <c r="AG22" s="1350">
        <v>42095</v>
      </c>
      <c r="AH22" s="626">
        <v>42095</v>
      </c>
      <c r="AI22" s="1380"/>
      <c r="AJ22" s="1035">
        <v>42095</v>
      </c>
      <c r="AK22" s="1422"/>
      <c r="AL22" s="82">
        <v>18689578</v>
      </c>
      <c r="AM22" s="2221" t="s">
        <v>22</v>
      </c>
      <c r="AN22" s="2221"/>
      <c r="AO22" s="2221">
        <v>18581017</v>
      </c>
      <c r="AP22" s="2221" t="s">
        <v>22</v>
      </c>
      <c r="AQ22" s="2221" t="s">
        <v>22</v>
      </c>
      <c r="AR22" s="2221">
        <v>18581017</v>
      </c>
      <c r="AS22" s="2221">
        <v>18581017</v>
      </c>
      <c r="AT22" s="2221" t="s">
        <v>22</v>
      </c>
      <c r="AU22" s="2221" t="s">
        <v>22</v>
      </c>
      <c r="AV22" s="2221">
        <v>101017</v>
      </c>
      <c r="AW22" s="2221">
        <v>13656</v>
      </c>
      <c r="AX22" s="1350">
        <v>42095</v>
      </c>
      <c r="AY22" s="626">
        <v>42095</v>
      </c>
      <c r="AZ22" s="1380"/>
      <c r="BA22" s="1035">
        <v>42095</v>
      </c>
      <c r="BB22" s="1422"/>
      <c r="BC22" s="82">
        <v>1232303</v>
      </c>
      <c r="BD22" s="2221" t="s">
        <v>22</v>
      </c>
      <c r="BE22" s="2221"/>
      <c r="BF22" s="2221">
        <v>1235825</v>
      </c>
      <c r="BG22" s="2221">
        <v>567732</v>
      </c>
      <c r="BH22" s="2221">
        <v>11706</v>
      </c>
      <c r="BI22" s="2221">
        <v>656387</v>
      </c>
      <c r="BJ22" s="2221">
        <v>506360</v>
      </c>
      <c r="BK22" s="2221">
        <v>117247</v>
      </c>
      <c r="BL22" s="2221">
        <v>32780</v>
      </c>
      <c r="BM22" s="2221">
        <v>1109</v>
      </c>
      <c r="BN22" s="2221">
        <v>65520</v>
      </c>
      <c r="BO22" s="1350">
        <v>42095</v>
      </c>
      <c r="BP22" s="626">
        <v>42095</v>
      </c>
      <c r="BQ22" s="1380"/>
      <c r="BR22" s="1035">
        <v>42095</v>
      </c>
      <c r="BS22" s="1422"/>
      <c r="BT22" s="82">
        <v>85760</v>
      </c>
      <c r="BU22" s="2221" t="s">
        <v>22</v>
      </c>
      <c r="BV22" s="2221"/>
      <c r="BW22" s="2221">
        <v>1087835</v>
      </c>
      <c r="BX22" s="2221">
        <v>764032</v>
      </c>
      <c r="BY22" s="2221" t="s">
        <v>21</v>
      </c>
      <c r="BZ22" s="2221">
        <v>323803</v>
      </c>
      <c r="CA22" s="2221">
        <v>200556</v>
      </c>
      <c r="CB22" s="2221">
        <v>121500</v>
      </c>
      <c r="CC22" s="2221">
        <v>1747</v>
      </c>
      <c r="CD22" s="2221" t="s">
        <v>22</v>
      </c>
      <c r="CE22" s="2221" t="s">
        <v>22</v>
      </c>
      <c r="CF22" s="1350">
        <v>42095</v>
      </c>
      <c r="CG22" s="626">
        <v>42095</v>
      </c>
      <c r="CH22" s="1380"/>
      <c r="CI22" s="1035">
        <v>42095</v>
      </c>
      <c r="CJ22" s="1422"/>
      <c r="CK22" s="82">
        <v>1555432</v>
      </c>
      <c r="CL22" s="2221" t="s">
        <v>22</v>
      </c>
      <c r="CM22" s="2221"/>
      <c r="CN22" s="2221">
        <v>1504801</v>
      </c>
      <c r="CO22" s="2221">
        <v>917811</v>
      </c>
      <c r="CP22" s="2221" t="s">
        <v>21</v>
      </c>
      <c r="CQ22" s="2221">
        <v>586990</v>
      </c>
      <c r="CR22" s="2221">
        <v>586990</v>
      </c>
      <c r="CS22" s="2221" t="s">
        <v>21</v>
      </c>
      <c r="CT22" s="2221" t="s">
        <v>21</v>
      </c>
      <c r="CU22" s="2221">
        <v>23458</v>
      </c>
      <c r="CV22" s="2221">
        <v>172042</v>
      </c>
      <c r="CW22" s="1350">
        <v>42095</v>
      </c>
      <c r="CX22" s="626">
        <v>42095</v>
      </c>
      <c r="CY22" s="1380"/>
      <c r="CZ22" s="1035">
        <v>42095</v>
      </c>
      <c r="DA22" s="1422"/>
      <c r="DB22" s="82">
        <v>14873878</v>
      </c>
      <c r="DC22" s="2221">
        <v>7998005</v>
      </c>
      <c r="DD22" s="2221"/>
      <c r="DE22" s="2221">
        <v>15242364</v>
      </c>
      <c r="DF22" s="2221">
        <v>4613233</v>
      </c>
      <c r="DG22" s="2221">
        <v>577710</v>
      </c>
      <c r="DH22" s="2221">
        <v>10051420</v>
      </c>
      <c r="DI22" s="2221">
        <v>8182059</v>
      </c>
      <c r="DJ22" s="2221">
        <v>1800312</v>
      </c>
      <c r="DK22" s="2221">
        <v>69051</v>
      </c>
      <c r="DL22" s="2221">
        <v>7452944</v>
      </c>
      <c r="DM22" s="2221">
        <v>1807837</v>
      </c>
      <c r="DN22" s="1350">
        <v>42095</v>
      </c>
      <c r="DO22" s="626">
        <v>42095</v>
      </c>
      <c r="DP22" s="1380"/>
      <c r="DQ22" s="1035">
        <v>42095</v>
      </c>
      <c r="DR22" s="1422"/>
      <c r="DS22" s="82">
        <v>341149</v>
      </c>
      <c r="DT22" s="2221">
        <v>155412</v>
      </c>
      <c r="DU22" s="2221"/>
      <c r="DV22" s="2221">
        <v>387707</v>
      </c>
      <c r="DW22" s="2221" t="s">
        <v>21</v>
      </c>
      <c r="DX22" s="2221" t="s">
        <v>21</v>
      </c>
      <c r="DY22" s="2221">
        <v>387707</v>
      </c>
      <c r="DZ22" s="2221">
        <v>387707</v>
      </c>
      <c r="EA22" s="2221" t="s">
        <v>21</v>
      </c>
      <c r="EB22" s="2221" t="s">
        <v>21</v>
      </c>
      <c r="EC22" s="2221">
        <v>111197</v>
      </c>
      <c r="ED22" s="2221">
        <v>32685</v>
      </c>
      <c r="EE22" s="1350">
        <v>42095</v>
      </c>
      <c r="EF22" s="626">
        <v>42095</v>
      </c>
      <c r="EG22" s="1380"/>
      <c r="EH22" s="1035">
        <v>42095</v>
      </c>
      <c r="EI22" s="1422"/>
      <c r="EJ22" s="82" t="s">
        <v>21</v>
      </c>
      <c r="EK22" s="2221" t="s">
        <v>21</v>
      </c>
      <c r="EL22" s="2221"/>
      <c r="EM22" s="2221" t="s">
        <v>21</v>
      </c>
      <c r="EN22" s="2221" t="s">
        <v>21</v>
      </c>
      <c r="EO22" s="2221" t="s">
        <v>21</v>
      </c>
      <c r="EP22" s="2221" t="s">
        <v>21</v>
      </c>
      <c r="EQ22" s="2221" t="s">
        <v>21</v>
      </c>
      <c r="ER22" s="2221" t="s">
        <v>21</v>
      </c>
      <c r="ES22" s="2221" t="s">
        <v>21</v>
      </c>
      <c r="ET22" s="2221" t="s">
        <v>21</v>
      </c>
      <c r="EU22" s="2221" t="s">
        <v>22</v>
      </c>
      <c r="EV22" s="1350">
        <v>42095</v>
      </c>
      <c r="EW22" s="626">
        <v>42095</v>
      </c>
      <c r="EX22" s="1380"/>
      <c r="EY22" s="1035">
        <v>42095</v>
      </c>
      <c r="EZ22" s="1422"/>
      <c r="FA22" s="82">
        <v>415092</v>
      </c>
      <c r="FB22" s="2221" t="s">
        <v>22</v>
      </c>
      <c r="FC22" s="2221"/>
      <c r="FD22" s="2221">
        <v>415092</v>
      </c>
      <c r="FE22" s="2221">
        <v>81026</v>
      </c>
      <c r="FF22" s="2221">
        <v>174617</v>
      </c>
      <c r="FG22" s="2221">
        <v>159449</v>
      </c>
      <c r="FH22" s="2221" t="s">
        <v>22</v>
      </c>
      <c r="FI22" s="2221">
        <v>122310</v>
      </c>
      <c r="FJ22" s="2221">
        <v>37139</v>
      </c>
      <c r="FK22" s="2221" t="s">
        <v>22</v>
      </c>
      <c r="FL22" s="208" t="s">
        <v>22</v>
      </c>
      <c r="FM22" s="1350">
        <v>42095</v>
      </c>
      <c r="FN22" s="626">
        <v>42095</v>
      </c>
      <c r="FO22" s="1380"/>
      <c r="FP22" s="1035">
        <v>42095</v>
      </c>
      <c r="FQ22" s="1422"/>
      <c r="FR22" s="82">
        <v>36616</v>
      </c>
      <c r="FS22" s="2221">
        <v>42045</v>
      </c>
      <c r="FT22" s="2221"/>
      <c r="FU22" s="2221">
        <v>78704</v>
      </c>
      <c r="FV22" s="2221" t="s">
        <v>21</v>
      </c>
      <c r="FW22" s="2221" t="s">
        <v>21</v>
      </c>
      <c r="FX22" s="2221">
        <v>78704</v>
      </c>
      <c r="FY22" s="2221">
        <v>66350</v>
      </c>
      <c r="FZ22" s="2221">
        <v>12354</v>
      </c>
      <c r="GA22" s="2221" t="s">
        <v>21</v>
      </c>
      <c r="GB22" s="2221" t="s">
        <v>21</v>
      </c>
      <c r="GC22" s="208">
        <v>340</v>
      </c>
      <c r="GD22" s="1350">
        <v>42095</v>
      </c>
      <c r="GE22" s="626">
        <v>42095</v>
      </c>
    </row>
    <row r="23" spans="1:187" ht="7.5" customHeight="1">
      <c r="A23" s="1380"/>
      <c r="B23" s="1039"/>
      <c r="C23" s="1422"/>
      <c r="D23" s="82"/>
      <c r="E23" s="2221"/>
      <c r="F23" s="2221"/>
      <c r="G23" s="2221"/>
      <c r="H23" s="2221"/>
      <c r="I23" s="2221"/>
      <c r="J23" s="2221"/>
      <c r="K23" s="2221"/>
      <c r="L23" s="2221"/>
      <c r="M23" s="2221"/>
      <c r="N23" s="2221"/>
      <c r="O23" s="2221"/>
      <c r="P23" s="1423"/>
      <c r="Q23" s="74"/>
      <c r="R23" s="1380"/>
      <c r="S23" s="1039"/>
      <c r="T23" s="1422"/>
      <c r="U23" s="82"/>
      <c r="V23" s="2221"/>
      <c r="W23" s="2221"/>
      <c r="X23" s="2221"/>
      <c r="Y23" s="2221"/>
      <c r="Z23" s="2221"/>
      <c r="AA23" s="2221"/>
      <c r="AB23" s="2221"/>
      <c r="AC23" s="2221"/>
      <c r="AD23" s="2221"/>
      <c r="AE23" s="2221"/>
      <c r="AF23" s="2221"/>
      <c r="AG23" s="1423"/>
      <c r="AH23" s="74"/>
      <c r="AI23" s="1380"/>
      <c r="AJ23" s="1039"/>
      <c r="AK23" s="1422"/>
      <c r="AL23" s="82"/>
      <c r="AM23" s="2221"/>
      <c r="AN23" s="2221"/>
      <c r="AO23" s="2221"/>
      <c r="AP23" s="2221"/>
      <c r="AQ23" s="2221"/>
      <c r="AR23" s="2221"/>
      <c r="AS23" s="2221"/>
      <c r="AT23" s="2221"/>
      <c r="AU23" s="2221"/>
      <c r="AV23" s="2221"/>
      <c r="AW23" s="2221"/>
      <c r="AX23" s="1423"/>
      <c r="AY23" s="74"/>
      <c r="AZ23" s="1380"/>
      <c r="BA23" s="1039"/>
      <c r="BB23" s="1422"/>
      <c r="BC23" s="82"/>
      <c r="BD23" s="2221"/>
      <c r="BE23" s="2221"/>
      <c r="BF23" s="2221"/>
      <c r="BG23" s="2221"/>
      <c r="BH23" s="2221"/>
      <c r="BI23" s="2221"/>
      <c r="BJ23" s="2221"/>
      <c r="BK23" s="2221"/>
      <c r="BL23" s="2221"/>
      <c r="BM23" s="2221"/>
      <c r="BN23" s="2221"/>
      <c r="BO23" s="1423"/>
      <c r="BP23" s="74"/>
      <c r="BQ23" s="1380"/>
      <c r="BR23" s="1039"/>
      <c r="BS23" s="1422"/>
      <c r="BT23" s="82"/>
      <c r="BU23" s="2221"/>
      <c r="BV23" s="2221"/>
      <c r="BW23" s="2221"/>
      <c r="BX23" s="2221"/>
      <c r="BY23" s="2221"/>
      <c r="BZ23" s="2221"/>
      <c r="CA23" s="2221"/>
      <c r="CB23" s="2221"/>
      <c r="CC23" s="2221"/>
      <c r="CD23" s="2221"/>
      <c r="CE23" s="2221"/>
      <c r="CF23" s="1423"/>
      <c r="CG23" s="74"/>
      <c r="CH23" s="1380"/>
      <c r="CI23" s="1039"/>
      <c r="CJ23" s="1422"/>
      <c r="CK23" s="82"/>
      <c r="CL23" s="2221"/>
      <c r="CM23" s="2221"/>
      <c r="CN23" s="2221"/>
      <c r="CO23" s="2221"/>
      <c r="CP23" s="2221"/>
      <c r="CQ23" s="2221"/>
      <c r="CR23" s="2221"/>
      <c r="CS23" s="2221"/>
      <c r="CT23" s="2221"/>
      <c r="CU23" s="2221"/>
      <c r="CV23" s="2221"/>
      <c r="CW23" s="1423"/>
      <c r="CX23" s="74"/>
      <c r="CY23" s="1380"/>
      <c r="CZ23" s="1039"/>
      <c r="DA23" s="1422"/>
      <c r="DB23" s="82"/>
      <c r="DC23" s="2221"/>
      <c r="DD23" s="2221"/>
      <c r="DE23" s="2221"/>
      <c r="DF23" s="2221"/>
      <c r="DG23" s="2221"/>
      <c r="DH23" s="2221"/>
      <c r="DI23" s="2221"/>
      <c r="DJ23" s="2221"/>
      <c r="DK23" s="2221"/>
      <c r="DL23" s="2221"/>
      <c r="DM23" s="2221"/>
      <c r="DN23" s="1423"/>
      <c r="DO23" s="74"/>
      <c r="DP23" s="1380"/>
      <c r="DQ23" s="1039"/>
      <c r="DR23" s="1422"/>
      <c r="DS23" s="82"/>
      <c r="DT23" s="2221"/>
      <c r="DU23" s="2221"/>
      <c r="DV23" s="2221"/>
      <c r="DW23" s="2221"/>
      <c r="DX23" s="2221"/>
      <c r="DY23" s="2221"/>
      <c r="DZ23" s="2221"/>
      <c r="EA23" s="2221"/>
      <c r="EB23" s="2221"/>
      <c r="EC23" s="2221"/>
      <c r="ED23" s="2221"/>
      <c r="EE23" s="1423"/>
      <c r="EF23" s="74"/>
      <c r="EG23" s="1380"/>
      <c r="EH23" s="1039"/>
      <c r="EI23" s="1422"/>
      <c r="EJ23" s="82"/>
      <c r="EK23" s="2221"/>
      <c r="EL23" s="2221"/>
      <c r="EM23" s="2221"/>
      <c r="EN23" s="2221"/>
      <c r="EO23" s="2221"/>
      <c r="EP23" s="2221"/>
      <c r="EQ23" s="2221"/>
      <c r="ER23" s="2221"/>
      <c r="ES23" s="2221"/>
      <c r="ET23" s="2221"/>
      <c r="EU23" s="2221"/>
      <c r="EV23" s="1423"/>
      <c r="EW23" s="74"/>
      <c r="EX23" s="1380"/>
      <c r="EY23" s="1039"/>
      <c r="EZ23" s="1422"/>
      <c r="FA23" s="82"/>
      <c r="FB23" s="2221"/>
      <c r="FC23" s="2221"/>
      <c r="FD23" s="2221"/>
      <c r="FE23" s="2221"/>
      <c r="FF23" s="2221"/>
      <c r="FG23" s="2221"/>
      <c r="FH23" s="2221"/>
      <c r="FI23" s="2221"/>
      <c r="FJ23" s="2221"/>
      <c r="FK23" s="2221"/>
      <c r="FL23" s="2221"/>
      <c r="FM23" s="1423"/>
      <c r="FN23" s="74"/>
      <c r="FO23" s="1380"/>
      <c r="FP23" s="1039"/>
      <c r="FQ23" s="1422"/>
      <c r="FR23" s="82"/>
      <c r="FS23" s="2221"/>
      <c r="FT23" s="2221"/>
      <c r="FU23" s="2221"/>
      <c r="FV23" s="2221"/>
      <c r="FW23" s="2221"/>
      <c r="FX23" s="2221"/>
      <c r="FY23" s="2221"/>
      <c r="FZ23" s="2221"/>
      <c r="GA23" s="2221"/>
      <c r="GB23" s="2221"/>
      <c r="GC23" s="2221"/>
      <c r="GD23" s="1423"/>
      <c r="GE23" s="74"/>
    </row>
    <row r="24" spans="1:187" ht="15" customHeight="1">
      <c r="A24" s="1382" t="s">
        <v>1535</v>
      </c>
      <c r="B24" s="1041" t="s">
        <v>23</v>
      </c>
      <c r="C24" s="1383" t="s">
        <v>164</v>
      </c>
      <c r="D24" s="82">
        <v>18104210</v>
      </c>
      <c r="E24" s="2221">
        <v>1977308</v>
      </c>
      <c r="F24" s="2221">
        <v>17904473</v>
      </c>
      <c r="G24" s="2221">
        <v>19843883</v>
      </c>
      <c r="H24" s="2221">
        <v>1935334</v>
      </c>
      <c r="I24" s="2221">
        <v>476385</v>
      </c>
      <c r="J24" s="2221">
        <v>17432163</v>
      </c>
      <c r="K24" s="2221">
        <v>15364465</v>
      </c>
      <c r="L24" s="2221">
        <v>1928298</v>
      </c>
      <c r="M24" s="2221">
        <v>139400</v>
      </c>
      <c r="N24" s="2221">
        <v>2059664</v>
      </c>
      <c r="O24" s="2221">
        <v>2689655</v>
      </c>
      <c r="P24" s="1351" t="s">
        <v>25</v>
      </c>
      <c r="Q24" s="630" t="s">
        <v>1536</v>
      </c>
      <c r="R24" s="1382" t="s">
        <v>1535</v>
      </c>
      <c r="S24" s="1041" t="s">
        <v>23</v>
      </c>
      <c r="T24" s="1383" t="s">
        <v>164</v>
      </c>
      <c r="U24" s="82">
        <v>82722</v>
      </c>
      <c r="V24" s="2221" t="s">
        <v>22</v>
      </c>
      <c r="W24" s="2221"/>
      <c r="X24" s="2221">
        <v>70757</v>
      </c>
      <c r="Y24" s="2221">
        <v>1163</v>
      </c>
      <c r="Z24" s="2221" t="s">
        <v>21</v>
      </c>
      <c r="AA24" s="2221">
        <v>69594</v>
      </c>
      <c r="AB24" s="2221">
        <v>69594</v>
      </c>
      <c r="AC24" s="2221" t="s">
        <v>21</v>
      </c>
      <c r="AD24" s="2221" t="s">
        <v>21</v>
      </c>
      <c r="AE24" s="2221">
        <v>9909</v>
      </c>
      <c r="AF24" s="2221">
        <v>34296</v>
      </c>
      <c r="AG24" s="1351" t="s">
        <v>25</v>
      </c>
      <c r="AH24" s="630" t="s">
        <v>1536</v>
      </c>
      <c r="AI24" s="1382" t="s">
        <v>1535</v>
      </c>
      <c r="AJ24" s="1041" t="s">
        <v>23</v>
      </c>
      <c r="AK24" s="1383" t="s">
        <v>164</v>
      </c>
      <c r="AL24" s="82">
        <v>4908843</v>
      </c>
      <c r="AM24" s="2221" t="s">
        <v>22</v>
      </c>
      <c r="AN24" s="2221"/>
      <c r="AO24" s="2221">
        <v>4871853</v>
      </c>
      <c r="AP24" s="2221" t="s">
        <v>22</v>
      </c>
      <c r="AQ24" s="2221" t="s">
        <v>22</v>
      </c>
      <c r="AR24" s="2221">
        <v>4871853</v>
      </c>
      <c r="AS24" s="2221">
        <v>4871853</v>
      </c>
      <c r="AT24" s="2221" t="s">
        <v>22</v>
      </c>
      <c r="AU24" s="2221" t="s">
        <v>22</v>
      </c>
      <c r="AV24" s="2221">
        <v>35606</v>
      </c>
      <c r="AW24" s="2221">
        <v>13656</v>
      </c>
      <c r="AX24" s="1351" t="s">
        <v>25</v>
      </c>
      <c r="AY24" s="630" t="s">
        <v>1536</v>
      </c>
      <c r="AZ24" s="1382" t="s">
        <v>1535</v>
      </c>
      <c r="BA24" s="1041" t="s">
        <v>23</v>
      </c>
      <c r="BB24" s="1383" t="s">
        <v>164</v>
      </c>
      <c r="BC24" s="82">
        <v>349361</v>
      </c>
      <c r="BD24" s="2221" t="s">
        <v>22</v>
      </c>
      <c r="BE24" s="2221"/>
      <c r="BF24" s="2221">
        <v>351390</v>
      </c>
      <c r="BG24" s="2221">
        <v>165789</v>
      </c>
      <c r="BH24" s="2221">
        <v>2452</v>
      </c>
      <c r="BI24" s="2221">
        <v>183149</v>
      </c>
      <c r="BJ24" s="2221">
        <v>145301</v>
      </c>
      <c r="BK24" s="2221">
        <v>28857</v>
      </c>
      <c r="BL24" s="2221">
        <v>8991</v>
      </c>
      <c r="BM24" s="2221">
        <v>366</v>
      </c>
      <c r="BN24" s="2221">
        <v>65520</v>
      </c>
      <c r="BO24" s="1351" t="s">
        <v>25</v>
      </c>
      <c r="BP24" s="630" t="s">
        <v>1536</v>
      </c>
      <c r="BQ24" s="1382" t="s">
        <v>1535</v>
      </c>
      <c r="BR24" s="1041" t="s">
        <v>23</v>
      </c>
      <c r="BS24" s="1383" t="s">
        <v>164</v>
      </c>
      <c r="BT24" s="82">
        <v>22773</v>
      </c>
      <c r="BU24" s="2221" t="s">
        <v>22</v>
      </c>
      <c r="BV24" s="2221"/>
      <c r="BW24" s="2221">
        <v>246976</v>
      </c>
      <c r="BX24" s="2221">
        <v>180861</v>
      </c>
      <c r="BY24" s="2221" t="s">
        <v>21</v>
      </c>
      <c r="BZ24" s="2221">
        <v>66115</v>
      </c>
      <c r="CA24" s="2221">
        <v>39773</v>
      </c>
      <c r="CB24" s="2221">
        <v>25878</v>
      </c>
      <c r="CC24" s="2221">
        <v>464</v>
      </c>
      <c r="CD24" s="2221" t="s">
        <v>22</v>
      </c>
      <c r="CE24" s="2221" t="s">
        <v>22</v>
      </c>
      <c r="CF24" s="1351" t="s">
        <v>25</v>
      </c>
      <c r="CG24" s="630" t="s">
        <v>1536</v>
      </c>
      <c r="CH24" s="1382" t="s">
        <v>1535</v>
      </c>
      <c r="CI24" s="1041" t="s">
        <v>23</v>
      </c>
      <c r="CJ24" s="1383" t="s">
        <v>164</v>
      </c>
      <c r="CK24" s="82">
        <v>343465</v>
      </c>
      <c r="CL24" s="2221" t="s">
        <v>22</v>
      </c>
      <c r="CM24" s="2221"/>
      <c r="CN24" s="2221">
        <v>371089</v>
      </c>
      <c r="CO24" s="2221">
        <v>218442</v>
      </c>
      <c r="CP24" s="2221" t="s">
        <v>21</v>
      </c>
      <c r="CQ24" s="2221">
        <v>152647</v>
      </c>
      <c r="CR24" s="2221">
        <v>152647</v>
      </c>
      <c r="CS24" s="2221" t="s">
        <v>21</v>
      </c>
      <c r="CT24" s="2221" t="s">
        <v>21</v>
      </c>
      <c r="CU24" s="2221">
        <v>11925</v>
      </c>
      <c r="CV24" s="2221">
        <v>172042</v>
      </c>
      <c r="CW24" s="1351" t="s">
        <v>25</v>
      </c>
      <c r="CX24" s="630" t="s">
        <v>1536</v>
      </c>
      <c r="CY24" s="1382" t="s">
        <v>1535</v>
      </c>
      <c r="CZ24" s="1041" t="s">
        <v>23</v>
      </c>
      <c r="DA24" s="1383" t="s">
        <v>164</v>
      </c>
      <c r="DB24" s="82">
        <v>4005608</v>
      </c>
      <c r="DC24" s="2221">
        <v>1977308</v>
      </c>
      <c r="DD24" s="2221"/>
      <c r="DE24" s="2221">
        <v>3870976</v>
      </c>
      <c r="DF24" s="2221">
        <v>1205397</v>
      </c>
      <c r="DG24" s="2221">
        <v>155892</v>
      </c>
      <c r="DH24" s="2221">
        <v>2509687</v>
      </c>
      <c r="DI24" s="2221">
        <v>2036709</v>
      </c>
      <c r="DJ24" s="2221">
        <v>456373</v>
      </c>
      <c r="DK24" s="2221">
        <v>16604</v>
      </c>
      <c r="DL24" s="2221">
        <v>1860914</v>
      </c>
      <c r="DM24" s="2221">
        <v>1807837</v>
      </c>
      <c r="DN24" s="1351" t="s">
        <v>25</v>
      </c>
      <c r="DO24" s="630" t="s">
        <v>1536</v>
      </c>
      <c r="DP24" s="1382" t="s">
        <v>1535</v>
      </c>
      <c r="DQ24" s="1041" t="s">
        <v>23</v>
      </c>
      <c r="DR24" s="1383" t="s">
        <v>164</v>
      </c>
      <c r="DS24" s="82">
        <v>92970</v>
      </c>
      <c r="DT24" s="2221">
        <v>38571</v>
      </c>
      <c r="DU24" s="2221"/>
      <c r="DV24" s="2221">
        <v>104130</v>
      </c>
      <c r="DW24" s="2221" t="s">
        <v>21</v>
      </c>
      <c r="DX24" s="2221" t="s">
        <v>21</v>
      </c>
      <c r="DY24" s="2221">
        <v>104130</v>
      </c>
      <c r="DZ24" s="2221">
        <v>104130</v>
      </c>
      <c r="EA24" s="2221" t="s">
        <v>21</v>
      </c>
      <c r="EB24" s="2221" t="s">
        <v>21</v>
      </c>
      <c r="EC24" s="2221">
        <v>26014</v>
      </c>
      <c r="ED24" s="2221">
        <v>32685</v>
      </c>
      <c r="EE24" s="1351" t="s">
        <v>25</v>
      </c>
      <c r="EF24" s="630" t="s">
        <v>1536</v>
      </c>
      <c r="EG24" s="1382" t="s">
        <v>1535</v>
      </c>
      <c r="EH24" s="1041" t="s">
        <v>23</v>
      </c>
      <c r="EI24" s="1383" t="s">
        <v>164</v>
      </c>
      <c r="EJ24" s="82" t="s">
        <v>21</v>
      </c>
      <c r="EK24" s="2221" t="s">
        <v>21</v>
      </c>
      <c r="EL24" s="2221"/>
      <c r="EM24" s="2221" t="s">
        <v>21</v>
      </c>
      <c r="EN24" s="2221" t="s">
        <v>21</v>
      </c>
      <c r="EO24" s="2221" t="s">
        <v>21</v>
      </c>
      <c r="EP24" s="2221" t="s">
        <v>21</v>
      </c>
      <c r="EQ24" s="2221" t="s">
        <v>21</v>
      </c>
      <c r="ER24" s="2221" t="s">
        <v>21</v>
      </c>
      <c r="ES24" s="2221" t="s">
        <v>21</v>
      </c>
      <c r="ET24" s="2221" t="s">
        <v>21</v>
      </c>
      <c r="EU24" s="2221" t="s">
        <v>22</v>
      </c>
      <c r="EV24" s="1351" t="s">
        <v>25</v>
      </c>
      <c r="EW24" s="630" t="s">
        <v>1536</v>
      </c>
      <c r="EX24" s="1382" t="s">
        <v>1535</v>
      </c>
      <c r="EY24" s="1041" t="s">
        <v>23</v>
      </c>
      <c r="EZ24" s="1383" t="s">
        <v>164</v>
      </c>
      <c r="FA24" s="82">
        <v>103919</v>
      </c>
      <c r="FB24" s="2221" t="s">
        <v>22</v>
      </c>
      <c r="FC24" s="2221"/>
      <c r="FD24" s="2221">
        <v>103919</v>
      </c>
      <c r="FE24" s="2221">
        <v>20724</v>
      </c>
      <c r="FF24" s="2221">
        <v>46176</v>
      </c>
      <c r="FG24" s="2221">
        <v>37019</v>
      </c>
      <c r="FH24" s="2221" t="s">
        <v>22</v>
      </c>
      <c r="FI24" s="2221">
        <v>29299</v>
      </c>
      <c r="FJ24" s="2221">
        <v>7720</v>
      </c>
      <c r="FK24" s="2221" t="s">
        <v>22</v>
      </c>
      <c r="FL24" s="208" t="s">
        <v>22</v>
      </c>
      <c r="FM24" s="1351" t="s">
        <v>25</v>
      </c>
      <c r="FN24" s="630" t="s">
        <v>1536</v>
      </c>
      <c r="FO24" s="1382" t="s">
        <v>1535</v>
      </c>
      <c r="FP24" s="1041" t="s">
        <v>23</v>
      </c>
      <c r="FQ24" s="1383" t="s">
        <v>164</v>
      </c>
      <c r="FR24" s="82">
        <v>9764</v>
      </c>
      <c r="FS24" s="2221">
        <v>7586</v>
      </c>
      <c r="FT24" s="2221"/>
      <c r="FU24" s="2221">
        <v>17338</v>
      </c>
      <c r="FV24" s="2221" t="s">
        <v>21</v>
      </c>
      <c r="FW24" s="2221" t="s">
        <v>21</v>
      </c>
      <c r="FX24" s="2221">
        <v>17338</v>
      </c>
      <c r="FY24" s="2221">
        <v>13816</v>
      </c>
      <c r="FZ24" s="2221">
        <v>3522</v>
      </c>
      <c r="GA24" s="2221" t="s">
        <v>21</v>
      </c>
      <c r="GB24" s="2221" t="s">
        <v>21</v>
      </c>
      <c r="GC24" s="208">
        <v>340</v>
      </c>
      <c r="GD24" s="1351" t="s">
        <v>25</v>
      </c>
      <c r="GE24" s="630" t="s">
        <v>1536</v>
      </c>
    </row>
    <row r="25" spans="1:187" ht="15" customHeight="1">
      <c r="A25" s="1384" t="s">
        <v>26</v>
      </c>
      <c r="B25" s="1044" t="s">
        <v>26</v>
      </c>
      <c r="C25" s="1383" t="s">
        <v>165</v>
      </c>
      <c r="D25" s="82">
        <v>16589826</v>
      </c>
      <c r="E25" s="2221">
        <v>2021039</v>
      </c>
      <c r="F25" s="2221">
        <v>16444060</v>
      </c>
      <c r="G25" s="2221">
        <v>18427259</v>
      </c>
      <c r="H25" s="2221">
        <v>1791931</v>
      </c>
      <c r="I25" s="2221">
        <v>345364</v>
      </c>
      <c r="J25" s="2221">
        <v>16289964</v>
      </c>
      <c r="K25" s="2221">
        <v>14400914</v>
      </c>
      <c r="L25" s="2221">
        <v>1764714</v>
      </c>
      <c r="M25" s="2221">
        <v>124333</v>
      </c>
      <c r="N25" s="2221">
        <v>2051642</v>
      </c>
      <c r="O25" s="2221">
        <v>2552271</v>
      </c>
      <c r="P25" s="1351" t="s">
        <v>27</v>
      </c>
      <c r="Q25" s="630" t="s">
        <v>26</v>
      </c>
      <c r="R25" s="1384" t="s">
        <v>26</v>
      </c>
      <c r="S25" s="1044" t="s">
        <v>26</v>
      </c>
      <c r="T25" s="1383" t="s">
        <v>165</v>
      </c>
      <c r="U25" s="82">
        <v>960</v>
      </c>
      <c r="V25" s="2221" t="s">
        <v>22</v>
      </c>
      <c r="W25" s="2221"/>
      <c r="X25" s="2221">
        <v>34219</v>
      </c>
      <c r="Y25" s="2221">
        <v>944</v>
      </c>
      <c r="Z25" s="2221" t="s">
        <v>21</v>
      </c>
      <c r="AA25" s="2221">
        <v>33275</v>
      </c>
      <c r="AB25" s="2221">
        <v>33275</v>
      </c>
      <c r="AC25" s="2221" t="s">
        <v>21</v>
      </c>
      <c r="AD25" s="2221" t="s">
        <v>21</v>
      </c>
      <c r="AE25" s="2221">
        <v>7369</v>
      </c>
      <c r="AF25" s="2221">
        <v>1953</v>
      </c>
      <c r="AG25" s="1351" t="s">
        <v>27</v>
      </c>
      <c r="AH25" s="630" t="s">
        <v>26</v>
      </c>
      <c r="AI25" s="1384" t="s">
        <v>26</v>
      </c>
      <c r="AJ25" s="1044" t="s">
        <v>26</v>
      </c>
      <c r="AK25" s="1383" t="s">
        <v>165</v>
      </c>
      <c r="AL25" s="82">
        <v>4482856</v>
      </c>
      <c r="AM25" s="2221" t="s">
        <v>22</v>
      </c>
      <c r="AN25" s="2221"/>
      <c r="AO25" s="2221">
        <v>4469956</v>
      </c>
      <c r="AP25" s="2221" t="s">
        <v>22</v>
      </c>
      <c r="AQ25" s="2221" t="s">
        <v>22</v>
      </c>
      <c r="AR25" s="2221">
        <v>4469956</v>
      </c>
      <c r="AS25" s="2221">
        <v>4469956</v>
      </c>
      <c r="AT25" s="2221" t="s">
        <v>22</v>
      </c>
      <c r="AU25" s="2221" t="s">
        <v>22</v>
      </c>
      <c r="AV25" s="2221">
        <v>19337</v>
      </c>
      <c r="AW25" s="2221">
        <v>7278</v>
      </c>
      <c r="AX25" s="1351" t="s">
        <v>27</v>
      </c>
      <c r="AY25" s="630" t="s">
        <v>26</v>
      </c>
      <c r="AZ25" s="1384" t="s">
        <v>26</v>
      </c>
      <c r="BA25" s="1044" t="s">
        <v>26</v>
      </c>
      <c r="BB25" s="1383" t="s">
        <v>165</v>
      </c>
      <c r="BC25" s="82">
        <v>340731</v>
      </c>
      <c r="BD25" s="2221" t="s">
        <v>22</v>
      </c>
      <c r="BE25" s="2221"/>
      <c r="BF25" s="2221">
        <v>343475</v>
      </c>
      <c r="BG25" s="2221">
        <v>159582</v>
      </c>
      <c r="BH25" s="2221">
        <v>2900</v>
      </c>
      <c r="BI25" s="2221">
        <v>180993</v>
      </c>
      <c r="BJ25" s="2221">
        <v>148980</v>
      </c>
      <c r="BK25" s="2221">
        <v>24089</v>
      </c>
      <c r="BL25" s="2221">
        <v>7924</v>
      </c>
      <c r="BM25" s="2221">
        <v>290</v>
      </c>
      <c r="BN25" s="2221">
        <v>62598</v>
      </c>
      <c r="BO25" s="1351" t="s">
        <v>27</v>
      </c>
      <c r="BP25" s="630" t="s">
        <v>26</v>
      </c>
      <c r="BQ25" s="1384"/>
      <c r="BR25" s="1044" t="s">
        <v>26</v>
      </c>
      <c r="BS25" s="1383" t="s">
        <v>165</v>
      </c>
      <c r="BT25" s="82">
        <v>45060</v>
      </c>
      <c r="BU25" s="2221" t="s">
        <v>22</v>
      </c>
      <c r="BV25" s="2221"/>
      <c r="BW25" s="2221">
        <v>271025</v>
      </c>
      <c r="BX25" s="2221">
        <v>167810</v>
      </c>
      <c r="BY25" s="2221" t="s">
        <v>21</v>
      </c>
      <c r="BZ25" s="2221">
        <v>103215</v>
      </c>
      <c r="CA25" s="2221">
        <v>74035</v>
      </c>
      <c r="CB25" s="2221">
        <v>28922</v>
      </c>
      <c r="CC25" s="2221">
        <v>258</v>
      </c>
      <c r="CD25" s="2221" t="s">
        <v>22</v>
      </c>
      <c r="CE25" s="2221" t="s">
        <v>22</v>
      </c>
      <c r="CF25" s="1351" t="s">
        <v>27</v>
      </c>
      <c r="CG25" s="630" t="s">
        <v>26</v>
      </c>
      <c r="CH25" s="1384" t="s">
        <v>26</v>
      </c>
      <c r="CI25" s="1044" t="s">
        <v>26</v>
      </c>
      <c r="CJ25" s="1383" t="s">
        <v>165</v>
      </c>
      <c r="CK25" s="82">
        <v>351202</v>
      </c>
      <c r="CL25" s="2221" t="s">
        <v>22</v>
      </c>
      <c r="CM25" s="2221"/>
      <c r="CN25" s="2221">
        <v>272549</v>
      </c>
      <c r="CO25" s="2221">
        <v>182619</v>
      </c>
      <c r="CP25" s="2221" t="s">
        <v>21</v>
      </c>
      <c r="CQ25" s="2221">
        <v>89930</v>
      </c>
      <c r="CR25" s="2221">
        <v>89930</v>
      </c>
      <c r="CS25" s="2221" t="s">
        <v>21</v>
      </c>
      <c r="CT25" s="2221" t="s">
        <v>21</v>
      </c>
      <c r="CU25" s="2221">
        <v>1174</v>
      </c>
      <c r="CV25" s="2221">
        <v>249520</v>
      </c>
      <c r="CW25" s="1351" t="s">
        <v>27</v>
      </c>
      <c r="CX25" s="630" t="s">
        <v>26</v>
      </c>
      <c r="CY25" s="1384" t="s">
        <v>26</v>
      </c>
      <c r="CZ25" s="1044" t="s">
        <v>26</v>
      </c>
      <c r="DA25" s="1383" t="s">
        <v>165</v>
      </c>
      <c r="DB25" s="82">
        <v>3427661</v>
      </c>
      <c r="DC25" s="2221">
        <v>2021039</v>
      </c>
      <c r="DD25" s="2221"/>
      <c r="DE25" s="2221">
        <v>3782807</v>
      </c>
      <c r="DF25" s="2221">
        <v>1086692</v>
      </c>
      <c r="DG25" s="2221">
        <v>154195</v>
      </c>
      <c r="DH25" s="2221">
        <v>2541920</v>
      </c>
      <c r="DI25" s="2221">
        <v>2066317</v>
      </c>
      <c r="DJ25" s="2221">
        <v>462535</v>
      </c>
      <c r="DK25" s="2221">
        <v>13066</v>
      </c>
      <c r="DL25" s="2221">
        <v>1890178</v>
      </c>
      <c r="DM25" s="2221">
        <v>1579516</v>
      </c>
      <c r="DN25" s="1351" t="s">
        <v>27</v>
      </c>
      <c r="DO25" s="630" t="s">
        <v>26</v>
      </c>
      <c r="DP25" s="1384" t="s">
        <v>26</v>
      </c>
      <c r="DQ25" s="1044" t="s">
        <v>26</v>
      </c>
      <c r="DR25" s="1383" t="s">
        <v>165</v>
      </c>
      <c r="DS25" s="82">
        <v>76201</v>
      </c>
      <c r="DT25" s="2221">
        <v>38978</v>
      </c>
      <c r="DU25" s="2221"/>
      <c r="DV25" s="2221">
        <v>93509</v>
      </c>
      <c r="DW25" s="2221" t="s">
        <v>21</v>
      </c>
      <c r="DX25" s="2221" t="s">
        <v>21</v>
      </c>
      <c r="DY25" s="2221">
        <v>93509</v>
      </c>
      <c r="DZ25" s="2221">
        <v>93509</v>
      </c>
      <c r="EA25" s="2221" t="s">
        <v>21</v>
      </c>
      <c r="EB25" s="2221" t="s">
        <v>21</v>
      </c>
      <c r="EC25" s="2221">
        <v>24300</v>
      </c>
      <c r="ED25" s="2221">
        <v>30055</v>
      </c>
      <c r="EE25" s="1351" t="s">
        <v>27</v>
      </c>
      <c r="EF25" s="630" t="s">
        <v>26</v>
      </c>
      <c r="EG25" s="1384" t="s">
        <v>26</v>
      </c>
      <c r="EH25" s="1044" t="s">
        <v>26</v>
      </c>
      <c r="EI25" s="1383" t="s">
        <v>165</v>
      </c>
      <c r="EJ25" s="82" t="s">
        <v>21</v>
      </c>
      <c r="EK25" s="2221" t="s">
        <v>21</v>
      </c>
      <c r="EL25" s="2221"/>
      <c r="EM25" s="2221" t="s">
        <v>21</v>
      </c>
      <c r="EN25" s="2221" t="s">
        <v>21</v>
      </c>
      <c r="EO25" s="2221" t="s">
        <v>21</v>
      </c>
      <c r="EP25" s="2221" t="s">
        <v>21</v>
      </c>
      <c r="EQ25" s="2221" t="s">
        <v>21</v>
      </c>
      <c r="ER25" s="2221" t="s">
        <v>21</v>
      </c>
      <c r="ES25" s="2221" t="s">
        <v>21</v>
      </c>
      <c r="ET25" s="2221" t="s">
        <v>21</v>
      </c>
      <c r="EU25" s="2221" t="s">
        <v>22</v>
      </c>
      <c r="EV25" s="1351" t="s">
        <v>27</v>
      </c>
      <c r="EW25" s="630" t="s">
        <v>26</v>
      </c>
      <c r="EX25" s="1384" t="s">
        <v>26</v>
      </c>
      <c r="EY25" s="1044" t="s">
        <v>26</v>
      </c>
      <c r="EZ25" s="1383" t="s">
        <v>165</v>
      </c>
      <c r="FA25" s="82">
        <v>108414</v>
      </c>
      <c r="FB25" s="2221" t="s">
        <v>22</v>
      </c>
      <c r="FC25" s="2221"/>
      <c r="FD25" s="2221">
        <v>108414</v>
      </c>
      <c r="FE25" s="2221">
        <v>23801</v>
      </c>
      <c r="FF25" s="2221">
        <v>48136</v>
      </c>
      <c r="FG25" s="2221">
        <v>36477</v>
      </c>
      <c r="FH25" s="2221" t="s">
        <v>22</v>
      </c>
      <c r="FI25" s="2221">
        <v>31390</v>
      </c>
      <c r="FJ25" s="2221">
        <v>5087</v>
      </c>
      <c r="FK25" s="2221" t="s">
        <v>22</v>
      </c>
      <c r="FL25" s="208" t="s">
        <v>22</v>
      </c>
      <c r="FM25" s="1351" t="s">
        <v>27</v>
      </c>
      <c r="FN25" s="630" t="s">
        <v>26</v>
      </c>
      <c r="FO25" s="1384" t="s">
        <v>26</v>
      </c>
      <c r="FP25" s="1044" t="s">
        <v>26</v>
      </c>
      <c r="FQ25" s="1383" t="s">
        <v>165</v>
      </c>
      <c r="FR25" s="82">
        <v>9487</v>
      </c>
      <c r="FS25" s="2221">
        <v>14144</v>
      </c>
      <c r="FT25" s="2221"/>
      <c r="FU25" s="2221">
        <v>23446</v>
      </c>
      <c r="FV25" s="2221" t="s">
        <v>21</v>
      </c>
      <c r="FW25" s="2221" t="s">
        <v>21</v>
      </c>
      <c r="FX25" s="2221">
        <v>23446</v>
      </c>
      <c r="FY25" s="2221">
        <v>20185</v>
      </c>
      <c r="FZ25" s="2221">
        <v>3261</v>
      </c>
      <c r="GA25" s="2221" t="s">
        <v>21</v>
      </c>
      <c r="GB25" s="2221" t="s">
        <v>21</v>
      </c>
      <c r="GC25" s="208">
        <v>525</v>
      </c>
      <c r="GD25" s="1351" t="s">
        <v>27</v>
      </c>
      <c r="GE25" s="630" t="s">
        <v>26</v>
      </c>
    </row>
    <row r="26" spans="1:187" ht="15" customHeight="1">
      <c r="A26" s="1384" t="s">
        <v>26</v>
      </c>
      <c r="B26" s="1044" t="s">
        <v>26</v>
      </c>
      <c r="C26" s="1383" t="s">
        <v>166</v>
      </c>
      <c r="D26" s="82">
        <v>17274790</v>
      </c>
      <c r="E26" s="2221">
        <v>2038334</v>
      </c>
      <c r="F26" s="2221">
        <v>17032461</v>
      </c>
      <c r="G26" s="2221">
        <v>19037535</v>
      </c>
      <c r="H26" s="2221">
        <v>1929364</v>
      </c>
      <c r="I26" s="2221">
        <v>473329</v>
      </c>
      <c r="J26" s="2221">
        <v>16634843</v>
      </c>
      <c r="K26" s="2221">
        <v>14729655</v>
      </c>
      <c r="L26" s="2221">
        <v>1766841</v>
      </c>
      <c r="M26" s="2221">
        <v>138347</v>
      </c>
      <c r="N26" s="2221">
        <v>2019888</v>
      </c>
      <c r="O26" s="2221">
        <v>2598210</v>
      </c>
      <c r="P26" s="1351" t="s">
        <v>28</v>
      </c>
      <c r="Q26" s="630" t="s">
        <v>26</v>
      </c>
      <c r="R26" s="1384" t="s">
        <v>26</v>
      </c>
      <c r="S26" s="1044" t="s">
        <v>26</v>
      </c>
      <c r="T26" s="1383" t="s">
        <v>166</v>
      </c>
      <c r="U26" s="82">
        <v>624</v>
      </c>
      <c r="V26" s="2221" t="s">
        <v>22</v>
      </c>
      <c r="W26" s="2221"/>
      <c r="X26" s="2221">
        <v>616</v>
      </c>
      <c r="Y26" s="2221">
        <v>616</v>
      </c>
      <c r="Z26" s="2221" t="s">
        <v>21</v>
      </c>
      <c r="AA26" s="2221" t="s">
        <v>21</v>
      </c>
      <c r="AB26" s="2221" t="s">
        <v>21</v>
      </c>
      <c r="AC26" s="2221" t="s">
        <v>21</v>
      </c>
      <c r="AD26" s="2221" t="s">
        <v>21</v>
      </c>
      <c r="AE26" s="2221">
        <v>8737</v>
      </c>
      <c r="AF26" s="2221">
        <v>651</v>
      </c>
      <c r="AG26" s="1351" t="s">
        <v>28</v>
      </c>
      <c r="AH26" s="630" t="s">
        <v>26</v>
      </c>
      <c r="AI26" s="1384" t="s">
        <v>26</v>
      </c>
      <c r="AJ26" s="1044" t="s">
        <v>26</v>
      </c>
      <c r="AK26" s="1383" t="s">
        <v>166</v>
      </c>
      <c r="AL26" s="82">
        <v>5054544</v>
      </c>
      <c r="AM26" s="2221" t="s">
        <v>22</v>
      </c>
      <c r="AN26" s="2221"/>
      <c r="AO26" s="2221">
        <v>5026649</v>
      </c>
      <c r="AP26" s="2221" t="s">
        <v>22</v>
      </c>
      <c r="AQ26" s="2221" t="s">
        <v>22</v>
      </c>
      <c r="AR26" s="2221">
        <v>5026649</v>
      </c>
      <c r="AS26" s="2221">
        <v>5026649</v>
      </c>
      <c r="AT26" s="2221" t="s">
        <v>22</v>
      </c>
      <c r="AU26" s="2221" t="s">
        <v>22</v>
      </c>
      <c r="AV26" s="2221">
        <v>26805</v>
      </c>
      <c r="AW26" s="2221">
        <v>8368</v>
      </c>
      <c r="AX26" s="1351" t="s">
        <v>28</v>
      </c>
      <c r="AY26" s="630" t="s">
        <v>26</v>
      </c>
      <c r="AZ26" s="1384" t="s">
        <v>26</v>
      </c>
      <c r="BA26" s="1044" t="s">
        <v>26</v>
      </c>
      <c r="BB26" s="1383" t="s">
        <v>166</v>
      </c>
      <c r="BC26" s="82">
        <v>309626</v>
      </c>
      <c r="BD26" s="2221" t="s">
        <v>22</v>
      </c>
      <c r="BE26" s="2221"/>
      <c r="BF26" s="2221">
        <v>314461</v>
      </c>
      <c r="BG26" s="2221">
        <v>130119</v>
      </c>
      <c r="BH26" s="2221">
        <v>6568</v>
      </c>
      <c r="BI26" s="2221">
        <v>177774</v>
      </c>
      <c r="BJ26" s="2221">
        <v>146538</v>
      </c>
      <c r="BK26" s="2221">
        <v>24908</v>
      </c>
      <c r="BL26" s="2221">
        <v>6328</v>
      </c>
      <c r="BM26" s="2221">
        <v>259</v>
      </c>
      <c r="BN26" s="2221">
        <v>57364</v>
      </c>
      <c r="BO26" s="1351" t="s">
        <v>28</v>
      </c>
      <c r="BP26" s="630" t="s">
        <v>26</v>
      </c>
      <c r="BQ26" s="1384"/>
      <c r="BR26" s="1044" t="s">
        <v>26</v>
      </c>
      <c r="BS26" s="1383" t="s">
        <v>166</v>
      </c>
      <c r="BT26" s="82">
        <v>31362</v>
      </c>
      <c r="BU26" s="2221" t="s">
        <v>22</v>
      </c>
      <c r="BV26" s="2221"/>
      <c r="BW26" s="2221">
        <v>274670</v>
      </c>
      <c r="BX26" s="2221">
        <v>176780</v>
      </c>
      <c r="BY26" s="2221" t="s">
        <v>21</v>
      </c>
      <c r="BZ26" s="2221">
        <v>97890</v>
      </c>
      <c r="CA26" s="2221">
        <v>70001</v>
      </c>
      <c r="CB26" s="2221">
        <v>27611</v>
      </c>
      <c r="CC26" s="2221">
        <v>278</v>
      </c>
      <c r="CD26" s="2221" t="s">
        <v>22</v>
      </c>
      <c r="CE26" s="2221" t="s">
        <v>22</v>
      </c>
      <c r="CF26" s="1351" t="s">
        <v>28</v>
      </c>
      <c r="CG26" s="630" t="s">
        <v>26</v>
      </c>
      <c r="CH26" s="1384" t="s">
        <v>26</v>
      </c>
      <c r="CI26" s="1044" t="s">
        <v>26</v>
      </c>
      <c r="CJ26" s="1383" t="s">
        <v>166</v>
      </c>
      <c r="CK26" s="82">
        <v>369702</v>
      </c>
      <c r="CL26" s="2221" t="s">
        <v>22</v>
      </c>
      <c r="CM26" s="2221"/>
      <c r="CN26" s="2221">
        <v>431553</v>
      </c>
      <c r="CO26" s="2221">
        <v>273322</v>
      </c>
      <c r="CP26" s="2221" t="s">
        <v>21</v>
      </c>
      <c r="CQ26" s="2221">
        <v>158231</v>
      </c>
      <c r="CR26" s="2221">
        <v>158174</v>
      </c>
      <c r="CS26" s="2221" t="s">
        <v>21</v>
      </c>
      <c r="CT26" s="2221">
        <v>57</v>
      </c>
      <c r="CU26" s="2221">
        <v>5000</v>
      </c>
      <c r="CV26" s="2221">
        <v>182667</v>
      </c>
      <c r="CW26" s="1351" t="s">
        <v>28</v>
      </c>
      <c r="CX26" s="630" t="s">
        <v>26</v>
      </c>
      <c r="CY26" s="1384" t="s">
        <v>26</v>
      </c>
      <c r="CZ26" s="1044" t="s">
        <v>26</v>
      </c>
      <c r="DA26" s="1383" t="s">
        <v>166</v>
      </c>
      <c r="DB26" s="82">
        <v>3928432</v>
      </c>
      <c r="DC26" s="2221">
        <v>2038334</v>
      </c>
      <c r="DD26" s="2221"/>
      <c r="DE26" s="2221">
        <v>3893329</v>
      </c>
      <c r="DF26" s="2221">
        <v>1177223</v>
      </c>
      <c r="DG26" s="2221">
        <v>160411</v>
      </c>
      <c r="DH26" s="2221">
        <v>2555695</v>
      </c>
      <c r="DI26" s="2221">
        <v>2084981</v>
      </c>
      <c r="DJ26" s="2221">
        <v>458224</v>
      </c>
      <c r="DK26" s="2221">
        <v>12491</v>
      </c>
      <c r="DL26" s="2221">
        <v>1905492</v>
      </c>
      <c r="DM26" s="2221">
        <v>1742340</v>
      </c>
      <c r="DN26" s="1351" t="s">
        <v>28</v>
      </c>
      <c r="DO26" s="630" t="s">
        <v>26</v>
      </c>
      <c r="DP26" s="1384" t="s">
        <v>26</v>
      </c>
      <c r="DQ26" s="1044" t="s">
        <v>26</v>
      </c>
      <c r="DR26" s="1383" t="s">
        <v>166</v>
      </c>
      <c r="DS26" s="82">
        <v>76197</v>
      </c>
      <c r="DT26" s="2221">
        <v>36711</v>
      </c>
      <c r="DU26" s="2221"/>
      <c r="DV26" s="2221">
        <v>87303</v>
      </c>
      <c r="DW26" s="2221" t="s">
        <v>21</v>
      </c>
      <c r="DX26" s="2221" t="s">
        <v>21</v>
      </c>
      <c r="DY26" s="2221">
        <v>87303</v>
      </c>
      <c r="DZ26" s="2221">
        <v>87303</v>
      </c>
      <c r="EA26" s="2221" t="s">
        <v>21</v>
      </c>
      <c r="EB26" s="2221" t="s">
        <v>21</v>
      </c>
      <c r="EC26" s="2221">
        <v>26166</v>
      </c>
      <c r="ED26" s="2221">
        <v>29495</v>
      </c>
      <c r="EE26" s="1351" t="s">
        <v>28</v>
      </c>
      <c r="EF26" s="630" t="s">
        <v>26</v>
      </c>
      <c r="EG26" s="1384" t="s">
        <v>26</v>
      </c>
      <c r="EH26" s="1044" t="s">
        <v>26</v>
      </c>
      <c r="EI26" s="1383" t="s">
        <v>166</v>
      </c>
      <c r="EJ26" s="82" t="s">
        <v>21</v>
      </c>
      <c r="EK26" s="2221" t="s">
        <v>21</v>
      </c>
      <c r="EL26" s="2221"/>
      <c r="EM26" s="2221" t="s">
        <v>21</v>
      </c>
      <c r="EN26" s="2221" t="s">
        <v>21</v>
      </c>
      <c r="EO26" s="2221" t="s">
        <v>21</v>
      </c>
      <c r="EP26" s="2221" t="s">
        <v>21</v>
      </c>
      <c r="EQ26" s="2221" t="s">
        <v>21</v>
      </c>
      <c r="ER26" s="2221" t="s">
        <v>21</v>
      </c>
      <c r="ES26" s="2221" t="s">
        <v>21</v>
      </c>
      <c r="ET26" s="2221" t="s">
        <v>21</v>
      </c>
      <c r="EU26" s="2221" t="s">
        <v>22</v>
      </c>
      <c r="EV26" s="1351" t="s">
        <v>28</v>
      </c>
      <c r="EW26" s="630" t="s">
        <v>26</v>
      </c>
      <c r="EX26" s="1384" t="s">
        <v>26</v>
      </c>
      <c r="EY26" s="1044" t="s">
        <v>26</v>
      </c>
      <c r="EZ26" s="1383" t="s">
        <v>166</v>
      </c>
      <c r="FA26" s="82">
        <v>101089</v>
      </c>
      <c r="FB26" s="2221" t="s">
        <v>22</v>
      </c>
      <c r="FC26" s="2221"/>
      <c r="FD26" s="2221">
        <v>101089</v>
      </c>
      <c r="FE26" s="2221">
        <v>17153</v>
      </c>
      <c r="FF26" s="2221">
        <v>49022</v>
      </c>
      <c r="FG26" s="2221">
        <v>34914</v>
      </c>
      <c r="FH26" s="2221" t="s">
        <v>22</v>
      </c>
      <c r="FI26" s="2221">
        <v>29109</v>
      </c>
      <c r="FJ26" s="2221">
        <v>5805</v>
      </c>
      <c r="FK26" s="2221" t="s">
        <v>22</v>
      </c>
      <c r="FL26" s="208" t="s">
        <v>22</v>
      </c>
      <c r="FM26" s="1351" t="s">
        <v>28</v>
      </c>
      <c r="FN26" s="630" t="s">
        <v>26</v>
      </c>
      <c r="FO26" s="1384" t="s">
        <v>26</v>
      </c>
      <c r="FP26" s="1044" t="s">
        <v>26</v>
      </c>
      <c r="FQ26" s="1383" t="s">
        <v>166</v>
      </c>
      <c r="FR26" s="82">
        <v>9718</v>
      </c>
      <c r="FS26" s="2221">
        <v>13889</v>
      </c>
      <c r="FT26" s="2221"/>
      <c r="FU26" s="2221">
        <v>23925</v>
      </c>
      <c r="FV26" s="2221" t="s">
        <v>21</v>
      </c>
      <c r="FW26" s="2221" t="s">
        <v>21</v>
      </c>
      <c r="FX26" s="2221">
        <v>23925</v>
      </c>
      <c r="FY26" s="2221">
        <v>20020</v>
      </c>
      <c r="FZ26" s="2221">
        <v>3905</v>
      </c>
      <c r="GA26" s="2221" t="s">
        <v>21</v>
      </c>
      <c r="GB26" s="2221" t="s">
        <v>21</v>
      </c>
      <c r="GC26" s="208">
        <v>207</v>
      </c>
      <c r="GD26" s="1351" t="s">
        <v>28</v>
      </c>
      <c r="GE26" s="630" t="s">
        <v>26</v>
      </c>
    </row>
    <row r="27" spans="1:187" ht="15" customHeight="1">
      <c r="A27" s="1384" t="s">
        <v>26</v>
      </c>
      <c r="B27" s="1044" t="s">
        <v>26</v>
      </c>
      <c r="C27" s="1383" t="s">
        <v>167</v>
      </c>
      <c r="D27" s="82">
        <v>17716715</v>
      </c>
      <c r="E27" s="2221">
        <v>2020853</v>
      </c>
      <c r="F27" s="2221">
        <v>17744620</v>
      </c>
      <c r="G27" s="2221">
        <v>19733809</v>
      </c>
      <c r="H27" s="2221">
        <v>1883497</v>
      </c>
      <c r="I27" s="2221">
        <v>508711</v>
      </c>
      <c r="J27" s="2221">
        <v>17341601</v>
      </c>
      <c r="K27" s="2221">
        <v>15299529</v>
      </c>
      <c r="L27" s="2221">
        <v>1902988</v>
      </c>
      <c r="M27" s="2221">
        <v>139084</v>
      </c>
      <c r="N27" s="2221">
        <v>1994299</v>
      </c>
      <c r="O27" s="2221">
        <v>2622265</v>
      </c>
      <c r="P27" s="1351" t="s">
        <v>29</v>
      </c>
      <c r="Q27" s="630" t="s">
        <v>26</v>
      </c>
      <c r="R27" s="1384" t="s">
        <v>26</v>
      </c>
      <c r="S27" s="1044" t="s">
        <v>26</v>
      </c>
      <c r="T27" s="1383" t="s">
        <v>167</v>
      </c>
      <c r="U27" s="82">
        <v>38077</v>
      </c>
      <c r="V27" s="2221" t="s">
        <v>22</v>
      </c>
      <c r="W27" s="2221"/>
      <c r="X27" s="2221">
        <v>11507</v>
      </c>
      <c r="Y27" s="2221">
        <v>1118</v>
      </c>
      <c r="Z27" s="2221" t="s">
        <v>21</v>
      </c>
      <c r="AA27" s="2221">
        <v>10389</v>
      </c>
      <c r="AB27" s="2221">
        <v>10389</v>
      </c>
      <c r="AC27" s="2221" t="s">
        <v>21</v>
      </c>
      <c r="AD27" s="2221" t="s">
        <v>21</v>
      </c>
      <c r="AE27" s="2221">
        <v>9193</v>
      </c>
      <c r="AF27" s="2221">
        <v>27221</v>
      </c>
      <c r="AG27" s="1351" t="s">
        <v>29</v>
      </c>
      <c r="AH27" s="630" t="s">
        <v>26</v>
      </c>
      <c r="AI27" s="1384" t="s">
        <v>26</v>
      </c>
      <c r="AJ27" s="1044" t="s">
        <v>26</v>
      </c>
      <c r="AK27" s="1383" t="s">
        <v>167</v>
      </c>
      <c r="AL27" s="82">
        <v>5051577</v>
      </c>
      <c r="AM27" s="2221" t="s">
        <v>22</v>
      </c>
      <c r="AN27" s="2221"/>
      <c r="AO27" s="2221">
        <v>5028709</v>
      </c>
      <c r="AP27" s="2221" t="s">
        <v>22</v>
      </c>
      <c r="AQ27" s="2221" t="s">
        <v>22</v>
      </c>
      <c r="AR27" s="2221">
        <v>5028709</v>
      </c>
      <c r="AS27" s="2221">
        <v>5028709</v>
      </c>
      <c r="AT27" s="2221" t="s">
        <v>22</v>
      </c>
      <c r="AU27" s="2221" t="s">
        <v>22</v>
      </c>
      <c r="AV27" s="2221">
        <v>24283</v>
      </c>
      <c r="AW27" s="2221">
        <v>6953</v>
      </c>
      <c r="AX27" s="1351" t="s">
        <v>29</v>
      </c>
      <c r="AY27" s="630" t="s">
        <v>26</v>
      </c>
      <c r="AZ27" s="1384" t="s">
        <v>26</v>
      </c>
      <c r="BA27" s="1044" t="s">
        <v>26</v>
      </c>
      <c r="BB27" s="1383" t="s">
        <v>167</v>
      </c>
      <c r="BC27" s="82">
        <v>322324</v>
      </c>
      <c r="BD27" s="2221" t="s">
        <v>22</v>
      </c>
      <c r="BE27" s="2221"/>
      <c r="BF27" s="2221">
        <v>319474</v>
      </c>
      <c r="BG27" s="2221">
        <v>134699</v>
      </c>
      <c r="BH27" s="2221">
        <v>3367</v>
      </c>
      <c r="BI27" s="2221">
        <v>181408</v>
      </c>
      <c r="BJ27" s="2221">
        <v>150532</v>
      </c>
      <c r="BK27" s="2221">
        <v>25679</v>
      </c>
      <c r="BL27" s="2221">
        <v>5197</v>
      </c>
      <c r="BM27" s="2221">
        <v>298</v>
      </c>
      <c r="BN27" s="2221">
        <v>59868</v>
      </c>
      <c r="BO27" s="1351" t="s">
        <v>29</v>
      </c>
      <c r="BP27" s="630" t="s">
        <v>26</v>
      </c>
      <c r="BQ27" s="1384"/>
      <c r="BR27" s="1044" t="s">
        <v>26</v>
      </c>
      <c r="BS27" s="1383" t="s">
        <v>167</v>
      </c>
      <c r="BT27" s="82">
        <v>41626</v>
      </c>
      <c r="BU27" s="2221" t="s">
        <v>22</v>
      </c>
      <c r="BV27" s="2221"/>
      <c r="BW27" s="2221">
        <v>296735</v>
      </c>
      <c r="BX27" s="2221">
        <v>188903</v>
      </c>
      <c r="BY27" s="2221" t="s">
        <v>21</v>
      </c>
      <c r="BZ27" s="2221">
        <v>107832</v>
      </c>
      <c r="CA27" s="2221">
        <v>76763</v>
      </c>
      <c r="CB27" s="2221">
        <v>30781</v>
      </c>
      <c r="CC27" s="2221">
        <v>288</v>
      </c>
      <c r="CD27" s="2221" t="s">
        <v>22</v>
      </c>
      <c r="CE27" s="2221" t="s">
        <v>22</v>
      </c>
      <c r="CF27" s="1351" t="s">
        <v>29</v>
      </c>
      <c r="CG27" s="630" t="s">
        <v>26</v>
      </c>
      <c r="CH27" s="1384" t="s">
        <v>26</v>
      </c>
      <c r="CI27" s="1044" t="s">
        <v>26</v>
      </c>
      <c r="CJ27" s="1383" t="s">
        <v>167</v>
      </c>
      <c r="CK27" s="82">
        <v>357097</v>
      </c>
      <c r="CL27" s="2221" t="s">
        <v>22</v>
      </c>
      <c r="CM27" s="2221"/>
      <c r="CN27" s="2221">
        <v>406940</v>
      </c>
      <c r="CO27" s="2221">
        <v>264274</v>
      </c>
      <c r="CP27" s="2221" t="s">
        <v>21</v>
      </c>
      <c r="CQ27" s="2221">
        <v>142666</v>
      </c>
      <c r="CR27" s="2221">
        <v>142284</v>
      </c>
      <c r="CS27" s="2221" t="s">
        <v>21</v>
      </c>
      <c r="CT27" s="2221">
        <v>382</v>
      </c>
      <c r="CU27" s="2221">
        <v>5691</v>
      </c>
      <c r="CV27" s="2221">
        <v>127134</v>
      </c>
      <c r="CW27" s="1351" t="s">
        <v>29</v>
      </c>
      <c r="CX27" s="630" t="s">
        <v>26</v>
      </c>
      <c r="CY27" s="1384" t="s">
        <v>26</v>
      </c>
      <c r="CZ27" s="1044" t="s">
        <v>26</v>
      </c>
      <c r="DA27" s="1383" t="s">
        <v>167</v>
      </c>
      <c r="DB27" s="82">
        <v>3802995</v>
      </c>
      <c r="DC27" s="2221">
        <v>2020853</v>
      </c>
      <c r="DD27" s="2221"/>
      <c r="DE27" s="2221">
        <v>3818154</v>
      </c>
      <c r="DF27" s="2221">
        <v>1119271</v>
      </c>
      <c r="DG27" s="2221">
        <v>145489</v>
      </c>
      <c r="DH27" s="2221">
        <v>2553393</v>
      </c>
      <c r="DI27" s="2221">
        <v>2073049</v>
      </c>
      <c r="DJ27" s="2221">
        <v>465829</v>
      </c>
      <c r="DK27" s="2221">
        <v>14516</v>
      </c>
      <c r="DL27" s="2221">
        <v>1842622</v>
      </c>
      <c r="DM27" s="2221">
        <v>1902250</v>
      </c>
      <c r="DN27" s="1351" t="s">
        <v>29</v>
      </c>
      <c r="DO27" s="630" t="s">
        <v>26</v>
      </c>
      <c r="DP27" s="1384" t="s">
        <v>26</v>
      </c>
      <c r="DQ27" s="1044" t="s">
        <v>26</v>
      </c>
      <c r="DR27" s="1383" t="s">
        <v>167</v>
      </c>
      <c r="DS27" s="82">
        <v>88191</v>
      </c>
      <c r="DT27" s="2221">
        <v>41996</v>
      </c>
      <c r="DU27" s="2221"/>
      <c r="DV27" s="2221">
        <v>108130</v>
      </c>
      <c r="DW27" s="2221" t="s">
        <v>21</v>
      </c>
      <c r="DX27" s="2221" t="s">
        <v>21</v>
      </c>
      <c r="DY27" s="2221">
        <v>108130</v>
      </c>
      <c r="DZ27" s="2221">
        <v>108130</v>
      </c>
      <c r="EA27" s="2221" t="s">
        <v>21</v>
      </c>
      <c r="EB27" s="2221" t="s">
        <v>21</v>
      </c>
      <c r="EC27" s="2221">
        <v>22973</v>
      </c>
      <c r="ED27" s="2221">
        <v>28580</v>
      </c>
      <c r="EE27" s="1351" t="s">
        <v>29</v>
      </c>
      <c r="EF27" s="630" t="s">
        <v>26</v>
      </c>
      <c r="EG27" s="1384" t="s">
        <v>26</v>
      </c>
      <c r="EH27" s="1044" t="s">
        <v>26</v>
      </c>
      <c r="EI27" s="1383" t="s">
        <v>167</v>
      </c>
      <c r="EJ27" s="82" t="s">
        <v>21</v>
      </c>
      <c r="EK27" s="2221" t="s">
        <v>21</v>
      </c>
      <c r="EL27" s="2221"/>
      <c r="EM27" s="2221" t="s">
        <v>21</v>
      </c>
      <c r="EN27" s="2221" t="s">
        <v>21</v>
      </c>
      <c r="EO27" s="2221" t="s">
        <v>21</v>
      </c>
      <c r="EP27" s="2221" t="s">
        <v>21</v>
      </c>
      <c r="EQ27" s="2221" t="s">
        <v>21</v>
      </c>
      <c r="ER27" s="2221" t="s">
        <v>21</v>
      </c>
      <c r="ES27" s="2221" t="s">
        <v>21</v>
      </c>
      <c r="ET27" s="2221" t="s">
        <v>21</v>
      </c>
      <c r="EU27" s="2221" t="s">
        <v>22</v>
      </c>
      <c r="EV27" s="1351" t="s">
        <v>29</v>
      </c>
      <c r="EW27" s="630" t="s">
        <v>26</v>
      </c>
      <c r="EX27" s="1384" t="s">
        <v>26</v>
      </c>
      <c r="EY27" s="1044" t="s">
        <v>26</v>
      </c>
      <c r="EZ27" s="1383" t="s">
        <v>167</v>
      </c>
      <c r="FA27" s="82">
        <v>105878</v>
      </c>
      <c r="FB27" s="2221" t="s">
        <v>22</v>
      </c>
      <c r="FC27" s="2221"/>
      <c r="FD27" s="2221">
        <v>105878</v>
      </c>
      <c r="FE27" s="2221">
        <v>21613</v>
      </c>
      <c r="FF27" s="2221">
        <v>47836</v>
      </c>
      <c r="FG27" s="2221">
        <v>36429</v>
      </c>
      <c r="FH27" s="2221" t="s">
        <v>22</v>
      </c>
      <c r="FI27" s="2221">
        <v>29025</v>
      </c>
      <c r="FJ27" s="2221">
        <v>7404</v>
      </c>
      <c r="FK27" s="2221" t="s">
        <v>22</v>
      </c>
      <c r="FL27" s="208" t="s">
        <v>22</v>
      </c>
      <c r="FM27" s="1351" t="s">
        <v>29</v>
      </c>
      <c r="FN27" s="630" t="s">
        <v>26</v>
      </c>
      <c r="FO27" s="1384" t="s">
        <v>26</v>
      </c>
      <c r="FP27" s="1044" t="s">
        <v>26</v>
      </c>
      <c r="FQ27" s="1383" t="s">
        <v>167</v>
      </c>
      <c r="FR27" s="82">
        <v>8994</v>
      </c>
      <c r="FS27" s="2221">
        <v>5162</v>
      </c>
      <c r="FT27" s="2221"/>
      <c r="FU27" s="2221">
        <v>13415</v>
      </c>
      <c r="FV27" s="2221" t="s">
        <v>21</v>
      </c>
      <c r="FW27" s="2221" t="s">
        <v>21</v>
      </c>
      <c r="FX27" s="2221">
        <v>13415</v>
      </c>
      <c r="FY27" s="2221">
        <v>11148</v>
      </c>
      <c r="FZ27" s="2221">
        <v>2267</v>
      </c>
      <c r="GA27" s="2221" t="s">
        <v>21</v>
      </c>
      <c r="GB27" s="2221" t="s">
        <v>21</v>
      </c>
      <c r="GC27" s="208">
        <v>948</v>
      </c>
      <c r="GD27" s="1351" t="s">
        <v>29</v>
      </c>
      <c r="GE27" s="630" t="s">
        <v>26</v>
      </c>
    </row>
    <row r="28" spans="1:187" ht="7.5" customHeight="1">
      <c r="A28" s="998"/>
      <c r="B28" s="1047"/>
      <c r="C28" s="1363"/>
      <c r="D28" s="82"/>
      <c r="E28" s="2221"/>
      <c r="F28" s="2221"/>
      <c r="G28" s="2221"/>
      <c r="H28" s="2221"/>
      <c r="I28" s="2221"/>
      <c r="J28" s="2221"/>
      <c r="K28" s="2221"/>
      <c r="L28" s="2221"/>
      <c r="M28" s="2221"/>
      <c r="N28" s="2221"/>
      <c r="O28" s="2221"/>
      <c r="P28" s="1424"/>
      <c r="Q28" s="987"/>
      <c r="R28" s="998"/>
      <c r="S28" s="1047"/>
      <c r="T28" s="1363"/>
      <c r="U28" s="82"/>
      <c r="V28" s="2221"/>
      <c r="W28" s="2221"/>
      <c r="X28" s="2221"/>
      <c r="Y28" s="2221"/>
      <c r="Z28" s="2221"/>
      <c r="AA28" s="2221"/>
      <c r="AB28" s="2221"/>
      <c r="AC28" s="2221"/>
      <c r="AD28" s="2221"/>
      <c r="AE28" s="2221"/>
      <c r="AF28" s="2221"/>
      <c r="AG28" s="1424"/>
      <c r="AH28" s="987"/>
      <c r="AI28" s="998"/>
      <c r="AJ28" s="1047"/>
      <c r="AK28" s="1363"/>
      <c r="AL28" s="82"/>
      <c r="AM28" s="2221"/>
      <c r="AN28" s="2221"/>
      <c r="AO28" s="2221"/>
      <c r="AP28" s="2221"/>
      <c r="AQ28" s="2221"/>
      <c r="AR28" s="2221"/>
      <c r="AS28" s="2221"/>
      <c r="AT28" s="2221"/>
      <c r="AU28" s="2221"/>
      <c r="AV28" s="2221"/>
      <c r="AW28" s="2221"/>
      <c r="AX28" s="1424"/>
      <c r="AY28" s="987"/>
      <c r="AZ28" s="998"/>
      <c r="BA28" s="1047"/>
      <c r="BB28" s="1363"/>
      <c r="BC28" s="82"/>
      <c r="BD28" s="2221"/>
      <c r="BE28" s="2221"/>
      <c r="BF28" s="2221"/>
      <c r="BG28" s="2221"/>
      <c r="BH28" s="2221"/>
      <c r="BI28" s="2221"/>
      <c r="BJ28" s="2221"/>
      <c r="BK28" s="2221"/>
      <c r="BL28" s="2221"/>
      <c r="BM28" s="2221"/>
      <c r="BN28" s="2221"/>
      <c r="BO28" s="1424"/>
      <c r="BP28" s="987"/>
      <c r="BQ28" s="998"/>
      <c r="BR28" s="1047"/>
      <c r="BS28" s="1363"/>
      <c r="BT28" s="82"/>
      <c r="BU28" s="2221"/>
      <c r="BV28" s="2221"/>
      <c r="BW28" s="2221"/>
      <c r="BX28" s="2221"/>
      <c r="BY28" s="2221"/>
      <c r="BZ28" s="2221"/>
      <c r="CA28" s="2221"/>
      <c r="CB28" s="2221"/>
      <c r="CC28" s="2221"/>
      <c r="CD28" s="2221"/>
      <c r="CE28" s="2221"/>
      <c r="CF28" s="1424"/>
      <c r="CG28" s="987"/>
      <c r="CH28" s="998"/>
      <c r="CI28" s="1047"/>
      <c r="CJ28" s="1363"/>
      <c r="CK28" s="82"/>
      <c r="CL28" s="2221"/>
      <c r="CM28" s="2221"/>
      <c r="CN28" s="2221"/>
      <c r="CO28" s="2221"/>
      <c r="CP28" s="2221"/>
      <c r="CQ28" s="2221"/>
      <c r="CR28" s="2221"/>
      <c r="CS28" s="2221"/>
      <c r="CT28" s="2221"/>
      <c r="CU28" s="2221"/>
      <c r="CV28" s="2221"/>
      <c r="CW28" s="1424"/>
      <c r="CX28" s="987"/>
      <c r="CY28" s="998"/>
      <c r="CZ28" s="1047"/>
      <c r="DA28" s="1363"/>
      <c r="DB28" s="82"/>
      <c r="DC28" s="2221"/>
      <c r="DD28" s="2221"/>
      <c r="DE28" s="2221"/>
      <c r="DF28" s="2221"/>
      <c r="DG28" s="2221"/>
      <c r="DH28" s="2221"/>
      <c r="DI28" s="2221"/>
      <c r="DJ28" s="2221"/>
      <c r="DK28" s="2221"/>
      <c r="DL28" s="2221"/>
      <c r="DM28" s="2221"/>
      <c r="DN28" s="1424"/>
      <c r="DO28" s="987"/>
      <c r="DP28" s="998"/>
      <c r="DQ28" s="1047"/>
      <c r="DR28" s="1363"/>
      <c r="DS28" s="82"/>
      <c r="DT28" s="2221"/>
      <c r="DU28" s="2221"/>
      <c r="DV28" s="2221"/>
      <c r="DW28" s="2221"/>
      <c r="DX28" s="2221"/>
      <c r="DY28" s="2221"/>
      <c r="DZ28" s="2221"/>
      <c r="EA28" s="2221"/>
      <c r="EB28" s="2221"/>
      <c r="EC28" s="2221"/>
      <c r="ED28" s="2221"/>
      <c r="EE28" s="1424"/>
      <c r="EF28" s="987"/>
      <c r="EG28" s="998"/>
      <c r="EH28" s="1047"/>
      <c r="EI28" s="1363"/>
      <c r="EJ28" s="82"/>
      <c r="EK28" s="2221"/>
      <c r="EL28" s="2221"/>
      <c r="EM28" s="2221"/>
      <c r="EN28" s="2221"/>
      <c r="EO28" s="2221"/>
      <c r="EP28" s="2221"/>
      <c r="EQ28" s="2221"/>
      <c r="ER28" s="2221"/>
      <c r="ES28" s="2221"/>
      <c r="ET28" s="2221"/>
      <c r="EU28" s="2221"/>
      <c r="EV28" s="1424"/>
      <c r="EW28" s="987"/>
      <c r="EX28" s="998"/>
      <c r="EY28" s="1047"/>
      <c r="EZ28" s="1363"/>
      <c r="FA28" s="82"/>
      <c r="FB28" s="2221"/>
      <c r="FC28" s="2221"/>
      <c r="FD28" s="2221"/>
      <c r="FE28" s="2221"/>
      <c r="FF28" s="2221"/>
      <c r="FG28" s="2221"/>
      <c r="FH28" s="2221"/>
      <c r="FI28" s="2221"/>
      <c r="FJ28" s="2221"/>
      <c r="FK28" s="2221"/>
      <c r="FL28" s="2221"/>
      <c r="FM28" s="1424"/>
      <c r="FN28" s="987"/>
      <c r="FO28" s="998"/>
      <c r="FP28" s="1047"/>
      <c r="FQ28" s="1363"/>
      <c r="FR28" s="82"/>
      <c r="FS28" s="2221"/>
      <c r="FT28" s="2221"/>
      <c r="FU28" s="2221"/>
      <c r="FV28" s="2221"/>
      <c r="FW28" s="2221"/>
      <c r="FX28" s="2221"/>
      <c r="FY28" s="2221"/>
      <c r="FZ28" s="2221"/>
      <c r="GA28" s="2221"/>
      <c r="GB28" s="2221"/>
      <c r="GC28" s="2221"/>
      <c r="GD28" s="1424"/>
      <c r="GE28" s="987"/>
    </row>
    <row r="29" spans="1:187" ht="15" customHeight="1">
      <c r="A29" s="1384" t="s">
        <v>1535</v>
      </c>
      <c r="B29" s="1044" t="s">
        <v>23</v>
      </c>
      <c r="C29" s="1385" t="s">
        <v>168</v>
      </c>
      <c r="D29" s="82">
        <v>6303603</v>
      </c>
      <c r="E29" s="2221">
        <v>675615</v>
      </c>
      <c r="F29" s="2221">
        <v>6323960</v>
      </c>
      <c r="G29" s="2221">
        <v>6985108</v>
      </c>
      <c r="H29" s="2221">
        <v>672135</v>
      </c>
      <c r="I29" s="2221">
        <v>150601</v>
      </c>
      <c r="J29" s="2221">
        <v>6162372</v>
      </c>
      <c r="K29" s="2221">
        <v>5411732</v>
      </c>
      <c r="L29" s="2221">
        <v>700687</v>
      </c>
      <c r="M29" s="2221">
        <v>49954</v>
      </c>
      <c r="N29" s="2221">
        <v>669336</v>
      </c>
      <c r="O29" s="2221">
        <v>2536929</v>
      </c>
      <c r="P29" s="1351" t="s">
        <v>30</v>
      </c>
      <c r="Q29" s="630" t="s">
        <v>1536</v>
      </c>
      <c r="R29" s="1384" t="s">
        <v>1535</v>
      </c>
      <c r="S29" s="1044" t="s">
        <v>23</v>
      </c>
      <c r="T29" s="1385" t="s">
        <v>168</v>
      </c>
      <c r="U29" s="82">
        <v>408</v>
      </c>
      <c r="V29" s="2221" t="s">
        <v>22</v>
      </c>
      <c r="W29" s="2221"/>
      <c r="X29" s="2221">
        <v>21665</v>
      </c>
      <c r="Y29" s="2221">
        <v>415</v>
      </c>
      <c r="Z29" s="2221" t="s">
        <v>21</v>
      </c>
      <c r="AA29" s="2221">
        <v>21250</v>
      </c>
      <c r="AB29" s="2221">
        <v>21250</v>
      </c>
      <c r="AC29" s="2221" t="s">
        <v>21</v>
      </c>
      <c r="AD29" s="2221" t="s">
        <v>21</v>
      </c>
      <c r="AE29" s="2221">
        <v>3387</v>
      </c>
      <c r="AF29" s="2221">
        <v>945</v>
      </c>
      <c r="AG29" s="1351" t="s">
        <v>30</v>
      </c>
      <c r="AH29" s="630" t="s">
        <v>1536</v>
      </c>
      <c r="AI29" s="1384" t="s">
        <v>1535</v>
      </c>
      <c r="AJ29" s="1044" t="s">
        <v>23</v>
      </c>
      <c r="AK29" s="1385" t="s">
        <v>168</v>
      </c>
      <c r="AL29" s="82">
        <v>1718473</v>
      </c>
      <c r="AM29" s="2221" t="s">
        <v>22</v>
      </c>
      <c r="AN29" s="2221"/>
      <c r="AO29" s="2221">
        <v>1700188</v>
      </c>
      <c r="AP29" s="2221" t="s">
        <v>22</v>
      </c>
      <c r="AQ29" s="2221" t="s">
        <v>22</v>
      </c>
      <c r="AR29" s="2221">
        <v>1700188</v>
      </c>
      <c r="AS29" s="2221">
        <v>1700188</v>
      </c>
      <c r="AT29" s="2221" t="s">
        <v>22</v>
      </c>
      <c r="AU29" s="2221" t="s">
        <v>22</v>
      </c>
      <c r="AV29" s="2221">
        <v>16729</v>
      </c>
      <c r="AW29" s="2221">
        <v>13888</v>
      </c>
      <c r="AX29" s="1351" t="s">
        <v>30</v>
      </c>
      <c r="AY29" s="630" t="s">
        <v>1536</v>
      </c>
      <c r="AZ29" s="1384" t="s">
        <v>1535</v>
      </c>
      <c r="BA29" s="1044" t="s">
        <v>23</v>
      </c>
      <c r="BB29" s="1385" t="s">
        <v>168</v>
      </c>
      <c r="BC29" s="82">
        <v>118787</v>
      </c>
      <c r="BD29" s="2221" t="s">
        <v>22</v>
      </c>
      <c r="BE29" s="2221"/>
      <c r="BF29" s="2221">
        <v>121205</v>
      </c>
      <c r="BG29" s="2221">
        <v>57297</v>
      </c>
      <c r="BH29" s="2221">
        <v>634</v>
      </c>
      <c r="BI29" s="2221">
        <v>63274</v>
      </c>
      <c r="BJ29" s="2221">
        <v>49638</v>
      </c>
      <c r="BK29" s="2221">
        <v>10736</v>
      </c>
      <c r="BL29" s="2221">
        <v>2900</v>
      </c>
      <c r="BM29" s="2221">
        <v>136</v>
      </c>
      <c r="BN29" s="2221">
        <v>65360</v>
      </c>
      <c r="BO29" s="1351" t="s">
        <v>30</v>
      </c>
      <c r="BP29" s="630" t="s">
        <v>1536</v>
      </c>
      <c r="BQ29" s="1384" t="s">
        <v>1535</v>
      </c>
      <c r="BR29" s="1044" t="s">
        <v>23</v>
      </c>
      <c r="BS29" s="1385" t="s">
        <v>168</v>
      </c>
      <c r="BT29" s="82">
        <v>8022</v>
      </c>
      <c r="BU29" s="2221" t="s">
        <v>22</v>
      </c>
      <c r="BV29" s="2221"/>
      <c r="BW29" s="2221">
        <v>90559</v>
      </c>
      <c r="BX29" s="2221">
        <v>62690</v>
      </c>
      <c r="BY29" s="2221" t="s">
        <v>21</v>
      </c>
      <c r="BZ29" s="2221">
        <v>27869</v>
      </c>
      <c r="CA29" s="2221">
        <v>17593</v>
      </c>
      <c r="CB29" s="2221">
        <v>10124</v>
      </c>
      <c r="CC29" s="2221">
        <v>152</v>
      </c>
      <c r="CD29" s="2221" t="s">
        <v>22</v>
      </c>
      <c r="CE29" s="2221" t="s">
        <v>22</v>
      </c>
      <c r="CF29" s="1351" t="s">
        <v>30</v>
      </c>
      <c r="CG29" s="630" t="s">
        <v>1536</v>
      </c>
      <c r="CH29" s="1384" t="s">
        <v>1535</v>
      </c>
      <c r="CI29" s="1044" t="s">
        <v>23</v>
      </c>
      <c r="CJ29" s="1385" t="s">
        <v>168</v>
      </c>
      <c r="CK29" s="82">
        <v>124752</v>
      </c>
      <c r="CL29" s="2221" t="s">
        <v>22</v>
      </c>
      <c r="CM29" s="2221"/>
      <c r="CN29" s="2221">
        <v>141586</v>
      </c>
      <c r="CO29" s="2221">
        <v>88443</v>
      </c>
      <c r="CP29" s="2221" t="s">
        <v>21</v>
      </c>
      <c r="CQ29" s="2221">
        <v>53143</v>
      </c>
      <c r="CR29" s="2221">
        <v>53143</v>
      </c>
      <c r="CS29" s="2221" t="s">
        <v>21</v>
      </c>
      <c r="CT29" s="2221" t="s">
        <v>21</v>
      </c>
      <c r="CU29" s="2221">
        <v>36</v>
      </c>
      <c r="CV29" s="2221">
        <v>194721</v>
      </c>
      <c r="CW29" s="1351" t="s">
        <v>30</v>
      </c>
      <c r="CX29" s="630" t="s">
        <v>1536</v>
      </c>
      <c r="CY29" s="1384" t="s">
        <v>1535</v>
      </c>
      <c r="CZ29" s="1044" t="s">
        <v>23</v>
      </c>
      <c r="DA29" s="1385" t="s">
        <v>168</v>
      </c>
      <c r="DB29" s="82">
        <v>1283431</v>
      </c>
      <c r="DC29" s="2221">
        <v>675615</v>
      </c>
      <c r="DD29" s="2221"/>
      <c r="DE29" s="2221">
        <v>1315929</v>
      </c>
      <c r="DF29" s="2221">
        <v>409681</v>
      </c>
      <c r="DG29" s="2221">
        <v>51614</v>
      </c>
      <c r="DH29" s="2221">
        <v>854634</v>
      </c>
      <c r="DI29" s="2221">
        <v>694616</v>
      </c>
      <c r="DJ29" s="2221">
        <v>154409</v>
      </c>
      <c r="DK29" s="2221">
        <v>5610</v>
      </c>
      <c r="DL29" s="2221">
        <v>593609</v>
      </c>
      <c r="DM29" s="208">
        <v>1598093</v>
      </c>
      <c r="DN29" s="1351" t="s">
        <v>30</v>
      </c>
      <c r="DO29" s="630" t="s">
        <v>1536</v>
      </c>
      <c r="DP29" s="1384" t="s">
        <v>1535</v>
      </c>
      <c r="DQ29" s="1044" t="s">
        <v>23</v>
      </c>
      <c r="DR29" s="1385" t="s">
        <v>168</v>
      </c>
      <c r="DS29" s="82">
        <v>32595</v>
      </c>
      <c r="DT29" s="2221">
        <v>13151</v>
      </c>
      <c r="DU29" s="2221"/>
      <c r="DV29" s="2221">
        <v>33619</v>
      </c>
      <c r="DW29" s="2221" t="s">
        <v>21</v>
      </c>
      <c r="DX29" s="2221" t="s">
        <v>21</v>
      </c>
      <c r="DY29" s="2221">
        <v>33619</v>
      </c>
      <c r="DZ29" s="2221">
        <v>33619</v>
      </c>
      <c r="EA29" s="2221" t="s">
        <v>21</v>
      </c>
      <c r="EB29" s="2221" t="s">
        <v>21</v>
      </c>
      <c r="EC29" s="2221">
        <v>8930</v>
      </c>
      <c r="ED29" s="208">
        <v>34485</v>
      </c>
      <c r="EE29" s="1351" t="s">
        <v>30</v>
      </c>
      <c r="EF29" s="630" t="s">
        <v>1536</v>
      </c>
      <c r="EG29" s="1384" t="s">
        <v>1535</v>
      </c>
      <c r="EH29" s="1044" t="s">
        <v>23</v>
      </c>
      <c r="EI29" s="1385" t="s">
        <v>168</v>
      </c>
      <c r="EJ29" s="82" t="s">
        <v>21</v>
      </c>
      <c r="EK29" s="2221" t="s">
        <v>21</v>
      </c>
      <c r="EL29" s="2221"/>
      <c r="EM29" s="2221" t="s">
        <v>21</v>
      </c>
      <c r="EN29" s="2221" t="s">
        <v>21</v>
      </c>
      <c r="EO29" s="2221" t="s">
        <v>21</v>
      </c>
      <c r="EP29" s="2221" t="s">
        <v>21</v>
      </c>
      <c r="EQ29" s="2221" t="s">
        <v>21</v>
      </c>
      <c r="ER29" s="2221" t="s">
        <v>21</v>
      </c>
      <c r="ES29" s="2221" t="s">
        <v>21</v>
      </c>
      <c r="ET29" s="2221" t="s">
        <v>21</v>
      </c>
      <c r="EU29" s="208" t="s">
        <v>22</v>
      </c>
      <c r="EV29" s="1351" t="s">
        <v>30</v>
      </c>
      <c r="EW29" s="630" t="s">
        <v>1536</v>
      </c>
      <c r="EX29" s="1384" t="s">
        <v>1535</v>
      </c>
      <c r="EY29" s="1044" t="s">
        <v>23</v>
      </c>
      <c r="EZ29" s="1385" t="s">
        <v>168</v>
      </c>
      <c r="FA29" s="82">
        <v>34798</v>
      </c>
      <c r="FB29" s="2221" t="s">
        <v>22</v>
      </c>
      <c r="FC29" s="2221"/>
      <c r="FD29" s="2221">
        <v>34798</v>
      </c>
      <c r="FE29" s="2221">
        <v>7461</v>
      </c>
      <c r="FF29" s="2221">
        <v>14001</v>
      </c>
      <c r="FG29" s="2221">
        <v>13336</v>
      </c>
      <c r="FH29" s="2221" t="s">
        <v>22</v>
      </c>
      <c r="FI29" s="2221">
        <v>10752</v>
      </c>
      <c r="FJ29" s="2221">
        <v>2584</v>
      </c>
      <c r="FK29" s="2221" t="s">
        <v>22</v>
      </c>
      <c r="FL29" s="208" t="s">
        <v>22</v>
      </c>
      <c r="FM29" s="1351" t="s">
        <v>30</v>
      </c>
      <c r="FN29" s="630" t="s">
        <v>1536</v>
      </c>
      <c r="FO29" s="1384" t="s">
        <v>1535</v>
      </c>
      <c r="FP29" s="1044" t="s">
        <v>23</v>
      </c>
      <c r="FQ29" s="1385" t="s">
        <v>168</v>
      </c>
      <c r="FR29" s="82">
        <v>3284</v>
      </c>
      <c r="FS29" s="2221">
        <v>4844</v>
      </c>
      <c r="FT29" s="2221"/>
      <c r="FU29" s="2221">
        <v>8240</v>
      </c>
      <c r="FV29" s="2221" t="s">
        <v>21</v>
      </c>
      <c r="FW29" s="2221" t="s">
        <v>21</v>
      </c>
      <c r="FX29" s="2221">
        <v>8240</v>
      </c>
      <c r="FY29" s="2221">
        <v>6823</v>
      </c>
      <c r="FZ29" s="2221">
        <v>1417</v>
      </c>
      <c r="GA29" s="2221" t="s">
        <v>21</v>
      </c>
      <c r="GB29" s="2221" t="s">
        <v>21</v>
      </c>
      <c r="GC29" s="208">
        <v>216</v>
      </c>
      <c r="GD29" s="1351" t="s">
        <v>30</v>
      </c>
      <c r="GE29" s="630" t="s">
        <v>1536</v>
      </c>
    </row>
    <row r="30" spans="1:187" ht="15" customHeight="1">
      <c r="A30" s="1382" t="s">
        <v>26</v>
      </c>
      <c r="B30" s="1041" t="s">
        <v>26</v>
      </c>
      <c r="C30" s="1385" t="s">
        <v>169</v>
      </c>
      <c r="D30" s="82">
        <v>5921992</v>
      </c>
      <c r="E30" s="2221">
        <v>623293</v>
      </c>
      <c r="F30" s="2221">
        <v>5732159</v>
      </c>
      <c r="G30" s="2221">
        <v>6345056</v>
      </c>
      <c r="H30" s="2221">
        <v>619438</v>
      </c>
      <c r="I30" s="2221">
        <v>147761</v>
      </c>
      <c r="J30" s="2221">
        <v>5577856</v>
      </c>
      <c r="K30" s="2221">
        <v>4913056</v>
      </c>
      <c r="L30" s="2221">
        <v>617354</v>
      </c>
      <c r="M30" s="2221">
        <v>47448</v>
      </c>
      <c r="N30" s="2221">
        <v>672987</v>
      </c>
      <c r="O30" s="2221">
        <v>2715320</v>
      </c>
      <c r="P30" s="1351" t="s">
        <v>31</v>
      </c>
      <c r="Q30" s="630" t="s">
        <v>26</v>
      </c>
      <c r="R30" s="1382" t="s">
        <v>26</v>
      </c>
      <c r="S30" s="1041" t="s">
        <v>26</v>
      </c>
      <c r="T30" s="1385" t="s">
        <v>169</v>
      </c>
      <c r="U30" s="82">
        <v>384</v>
      </c>
      <c r="V30" s="2221" t="s">
        <v>22</v>
      </c>
      <c r="W30" s="2221"/>
      <c r="X30" s="2221">
        <v>424</v>
      </c>
      <c r="Y30" s="2221">
        <v>375</v>
      </c>
      <c r="Z30" s="2221" t="s">
        <v>21</v>
      </c>
      <c r="AA30" s="2221">
        <v>49</v>
      </c>
      <c r="AB30" s="2221">
        <v>49</v>
      </c>
      <c r="AC30" s="2221" t="s">
        <v>21</v>
      </c>
      <c r="AD30" s="2221" t="s">
        <v>21</v>
      </c>
      <c r="AE30" s="2221">
        <v>3276</v>
      </c>
      <c r="AF30" s="2221">
        <v>853</v>
      </c>
      <c r="AG30" s="1351" t="s">
        <v>31</v>
      </c>
      <c r="AH30" s="630" t="s">
        <v>26</v>
      </c>
      <c r="AI30" s="1382" t="s">
        <v>26</v>
      </c>
      <c r="AJ30" s="1041" t="s">
        <v>26</v>
      </c>
      <c r="AK30" s="1385" t="s">
        <v>169</v>
      </c>
      <c r="AL30" s="82">
        <v>1521981</v>
      </c>
      <c r="AM30" s="2221" t="s">
        <v>22</v>
      </c>
      <c r="AN30" s="2221"/>
      <c r="AO30" s="2221">
        <v>1505536</v>
      </c>
      <c r="AP30" s="2221" t="s">
        <v>22</v>
      </c>
      <c r="AQ30" s="2221" t="s">
        <v>22</v>
      </c>
      <c r="AR30" s="2221">
        <v>1505536</v>
      </c>
      <c r="AS30" s="2221">
        <v>1505536</v>
      </c>
      <c r="AT30" s="2221" t="s">
        <v>22</v>
      </c>
      <c r="AU30" s="2221" t="s">
        <v>22</v>
      </c>
      <c r="AV30" s="2221">
        <v>15517</v>
      </c>
      <c r="AW30" s="2221">
        <v>14816</v>
      </c>
      <c r="AX30" s="1351" t="s">
        <v>31</v>
      </c>
      <c r="AY30" s="630" t="s">
        <v>26</v>
      </c>
      <c r="AZ30" s="1382" t="s">
        <v>26</v>
      </c>
      <c r="BA30" s="1041" t="s">
        <v>26</v>
      </c>
      <c r="BB30" s="1385" t="s">
        <v>169</v>
      </c>
      <c r="BC30" s="82">
        <v>117107</v>
      </c>
      <c r="BD30" s="2221" t="s">
        <v>22</v>
      </c>
      <c r="BE30" s="2221"/>
      <c r="BF30" s="2221">
        <v>111117</v>
      </c>
      <c r="BG30" s="2221">
        <v>48995</v>
      </c>
      <c r="BH30" s="2221">
        <v>583</v>
      </c>
      <c r="BI30" s="2221">
        <v>61539</v>
      </c>
      <c r="BJ30" s="2221">
        <v>48275</v>
      </c>
      <c r="BK30" s="2221">
        <v>9627</v>
      </c>
      <c r="BL30" s="2221">
        <v>3637</v>
      </c>
      <c r="BM30" s="2221">
        <v>121</v>
      </c>
      <c r="BN30" s="2221">
        <v>71288</v>
      </c>
      <c r="BO30" s="1351" t="s">
        <v>31</v>
      </c>
      <c r="BP30" s="630" t="s">
        <v>26</v>
      </c>
      <c r="BQ30" s="1382"/>
      <c r="BR30" s="1041" t="s">
        <v>26</v>
      </c>
      <c r="BS30" s="1385" t="s">
        <v>169</v>
      </c>
      <c r="BT30" s="82">
        <v>6368</v>
      </c>
      <c r="BU30" s="2221" t="s">
        <v>22</v>
      </c>
      <c r="BV30" s="2221"/>
      <c r="BW30" s="2221">
        <v>85291</v>
      </c>
      <c r="BX30" s="2221">
        <v>61605</v>
      </c>
      <c r="BY30" s="2221" t="s">
        <v>21</v>
      </c>
      <c r="BZ30" s="2221">
        <v>23686</v>
      </c>
      <c r="CA30" s="2221">
        <v>14472</v>
      </c>
      <c r="CB30" s="2221">
        <v>9048</v>
      </c>
      <c r="CC30" s="2221">
        <v>166</v>
      </c>
      <c r="CD30" s="2221" t="s">
        <v>22</v>
      </c>
      <c r="CE30" s="2221" t="s">
        <v>22</v>
      </c>
      <c r="CF30" s="1351" t="s">
        <v>31</v>
      </c>
      <c r="CG30" s="630" t="s">
        <v>26</v>
      </c>
      <c r="CH30" s="1382" t="s">
        <v>26</v>
      </c>
      <c r="CI30" s="1041" t="s">
        <v>26</v>
      </c>
      <c r="CJ30" s="1385" t="s">
        <v>169</v>
      </c>
      <c r="CK30" s="82">
        <v>159653</v>
      </c>
      <c r="CL30" s="2221" t="s">
        <v>22</v>
      </c>
      <c r="CM30" s="2221"/>
      <c r="CN30" s="2221">
        <v>128346</v>
      </c>
      <c r="CO30" s="2221">
        <v>81433</v>
      </c>
      <c r="CP30" s="2221" t="s">
        <v>21</v>
      </c>
      <c r="CQ30" s="2221">
        <v>46913</v>
      </c>
      <c r="CR30" s="2221">
        <v>46913</v>
      </c>
      <c r="CS30" s="2221" t="s">
        <v>21</v>
      </c>
      <c r="CT30" s="2221" t="s">
        <v>21</v>
      </c>
      <c r="CU30" s="2221">
        <v>6551</v>
      </c>
      <c r="CV30" s="2221">
        <v>219477</v>
      </c>
      <c r="CW30" s="1351" t="s">
        <v>31</v>
      </c>
      <c r="CX30" s="630" t="s">
        <v>26</v>
      </c>
      <c r="CY30" s="1382" t="s">
        <v>26</v>
      </c>
      <c r="CZ30" s="1041" t="s">
        <v>26</v>
      </c>
      <c r="DA30" s="1385" t="s">
        <v>169</v>
      </c>
      <c r="DB30" s="82">
        <v>1323354</v>
      </c>
      <c r="DC30" s="2221">
        <v>623293</v>
      </c>
      <c r="DD30" s="2221"/>
      <c r="DE30" s="2221">
        <v>1218553</v>
      </c>
      <c r="DF30" s="2221">
        <v>375216</v>
      </c>
      <c r="DG30" s="2221">
        <v>48775</v>
      </c>
      <c r="DH30" s="2221">
        <v>794562</v>
      </c>
      <c r="DI30" s="2221">
        <v>643987</v>
      </c>
      <c r="DJ30" s="2221">
        <v>144819</v>
      </c>
      <c r="DK30" s="2221">
        <v>5757</v>
      </c>
      <c r="DL30" s="2221">
        <v>606984</v>
      </c>
      <c r="DM30" s="208">
        <v>1720503</v>
      </c>
      <c r="DN30" s="1351" t="s">
        <v>31</v>
      </c>
      <c r="DO30" s="630" t="s">
        <v>26</v>
      </c>
      <c r="DP30" s="1382" t="s">
        <v>26</v>
      </c>
      <c r="DQ30" s="1041" t="s">
        <v>26</v>
      </c>
      <c r="DR30" s="1385" t="s">
        <v>169</v>
      </c>
      <c r="DS30" s="82">
        <v>25962</v>
      </c>
      <c r="DT30" s="2221">
        <v>12007</v>
      </c>
      <c r="DU30" s="2221"/>
      <c r="DV30" s="2221">
        <v>32188</v>
      </c>
      <c r="DW30" s="2221" t="s">
        <v>21</v>
      </c>
      <c r="DX30" s="2221" t="s">
        <v>21</v>
      </c>
      <c r="DY30" s="2221">
        <v>32188</v>
      </c>
      <c r="DZ30" s="2221">
        <v>32188</v>
      </c>
      <c r="EA30" s="2221" t="s">
        <v>21</v>
      </c>
      <c r="EB30" s="2221" t="s">
        <v>21</v>
      </c>
      <c r="EC30" s="2221">
        <v>10453</v>
      </c>
      <c r="ED30" s="208">
        <v>29814</v>
      </c>
      <c r="EE30" s="1351" t="s">
        <v>31</v>
      </c>
      <c r="EF30" s="630" t="s">
        <v>26</v>
      </c>
      <c r="EG30" s="1382" t="s">
        <v>26</v>
      </c>
      <c r="EH30" s="1041" t="s">
        <v>26</v>
      </c>
      <c r="EI30" s="1385" t="s">
        <v>169</v>
      </c>
      <c r="EJ30" s="82" t="s">
        <v>21</v>
      </c>
      <c r="EK30" s="2221" t="s">
        <v>21</v>
      </c>
      <c r="EL30" s="2221"/>
      <c r="EM30" s="2221" t="s">
        <v>21</v>
      </c>
      <c r="EN30" s="2221" t="s">
        <v>21</v>
      </c>
      <c r="EO30" s="2221" t="s">
        <v>21</v>
      </c>
      <c r="EP30" s="2221" t="s">
        <v>21</v>
      </c>
      <c r="EQ30" s="2221" t="s">
        <v>21</v>
      </c>
      <c r="ER30" s="2221" t="s">
        <v>21</v>
      </c>
      <c r="ES30" s="2221" t="s">
        <v>21</v>
      </c>
      <c r="ET30" s="2221" t="s">
        <v>21</v>
      </c>
      <c r="EU30" s="208" t="s">
        <v>22</v>
      </c>
      <c r="EV30" s="1351" t="s">
        <v>31</v>
      </c>
      <c r="EW30" s="630" t="s">
        <v>26</v>
      </c>
      <c r="EX30" s="1382" t="s">
        <v>26</v>
      </c>
      <c r="EY30" s="1041" t="s">
        <v>26</v>
      </c>
      <c r="EZ30" s="1385" t="s">
        <v>169</v>
      </c>
      <c r="FA30" s="82">
        <v>32249</v>
      </c>
      <c r="FB30" s="2221" t="s">
        <v>22</v>
      </c>
      <c r="FC30" s="2221"/>
      <c r="FD30" s="2221">
        <v>32249</v>
      </c>
      <c r="FE30" s="2221">
        <v>6829</v>
      </c>
      <c r="FF30" s="2221">
        <v>14738</v>
      </c>
      <c r="FG30" s="2221">
        <v>10682</v>
      </c>
      <c r="FH30" s="2221" t="s">
        <v>22</v>
      </c>
      <c r="FI30" s="2221">
        <v>8276</v>
      </c>
      <c r="FJ30" s="2221">
        <v>2406</v>
      </c>
      <c r="FK30" s="2221" t="s">
        <v>22</v>
      </c>
      <c r="FL30" s="208" t="s">
        <v>22</v>
      </c>
      <c r="FM30" s="1351" t="s">
        <v>31</v>
      </c>
      <c r="FN30" s="630" t="s">
        <v>26</v>
      </c>
      <c r="FO30" s="1382" t="s">
        <v>26</v>
      </c>
      <c r="FP30" s="1041" t="s">
        <v>26</v>
      </c>
      <c r="FQ30" s="1385" t="s">
        <v>169</v>
      </c>
      <c r="FR30" s="82">
        <v>3025</v>
      </c>
      <c r="FS30" s="2221">
        <v>290</v>
      </c>
      <c r="FT30" s="2221"/>
      <c r="FU30" s="2221">
        <v>2856</v>
      </c>
      <c r="FV30" s="2221" t="s">
        <v>21</v>
      </c>
      <c r="FW30" s="2221" t="s">
        <v>21</v>
      </c>
      <c r="FX30" s="2221">
        <v>2856</v>
      </c>
      <c r="FY30" s="2221">
        <v>2308</v>
      </c>
      <c r="FZ30" s="2221">
        <v>548</v>
      </c>
      <c r="GA30" s="2221" t="s">
        <v>21</v>
      </c>
      <c r="GB30" s="2221" t="s">
        <v>21</v>
      </c>
      <c r="GC30" s="208">
        <v>675</v>
      </c>
      <c r="GD30" s="1351" t="s">
        <v>31</v>
      </c>
      <c r="GE30" s="630" t="s">
        <v>26</v>
      </c>
    </row>
    <row r="31" spans="1:187" ht="15" customHeight="1">
      <c r="A31" s="1382" t="s">
        <v>26</v>
      </c>
      <c r="B31" s="1041" t="s">
        <v>26</v>
      </c>
      <c r="C31" s="1385" t="s">
        <v>170</v>
      </c>
      <c r="D31" s="82">
        <v>5878615</v>
      </c>
      <c r="E31" s="2221">
        <v>678400</v>
      </c>
      <c r="F31" s="2221">
        <v>5848353</v>
      </c>
      <c r="G31" s="2221">
        <v>6513719</v>
      </c>
      <c r="H31" s="2221">
        <v>643761</v>
      </c>
      <c r="I31" s="2221">
        <v>178023</v>
      </c>
      <c r="J31" s="2221">
        <v>5691935</v>
      </c>
      <c r="K31" s="2221">
        <v>5039677</v>
      </c>
      <c r="L31" s="2221">
        <v>610257</v>
      </c>
      <c r="M31" s="2221">
        <v>41999</v>
      </c>
      <c r="N31" s="2221">
        <v>717341</v>
      </c>
      <c r="O31" s="2221">
        <v>2689655</v>
      </c>
      <c r="P31" s="1351" t="s">
        <v>32</v>
      </c>
      <c r="Q31" s="630" t="s">
        <v>26</v>
      </c>
      <c r="R31" s="1382" t="s">
        <v>26</v>
      </c>
      <c r="S31" s="1041" t="s">
        <v>26</v>
      </c>
      <c r="T31" s="1385" t="s">
        <v>170</v>
      </c>
      <c r="U31" s="82">
        <v>81930</v>
      </c>
      <c r="V31" s="2221" t="s">
        <v>22</v>
      </c>
      <c r="W31" s="2221"/>
      <c r="X31" s="2221">
        <v>48668</v>
      </c>
      <c r="Y31" s="2221">
        <v>373</v>
      </c>
      <c r="Z31" s="2221" t="s">
        <v>21</v>
      </c>
      <c r="AA31" s="2221">
        <v>48295</v>
      </c>
      <c r="AB31" s="2221">
        <v>48295</v>
      </c>
      <c r="AC31" s="2221" t="s">
        <v>21</v>
      </c>
      <c r="AD31" s="2221" t="s">
        <v>21</v>
      </c>
      <c r="AE31" s="2221">
        <v>3246</v>
      </c>
      <c r="AF31" s="2221">
        <v>34296</v>
      </c>
      <c r="AG31" s="1351" t="s">
        <v>32</v>
      </c>
      <c r="AH31" s="630" t="s">
        <v>26</v>
      </c>
      <c r="AI31" s="1382" t="s">
        <v>26</v>
      </c>
      <c r="AJ31" s="1041" t="s">
        <v>26</v>
      </c>
      <c r="AK31" s="1385" t="s">
        <v>170</v>
      </c>
      <c r="AL31" s="82">
        <v>1668389</v>
      </c>
      <c r="AM31" s="2221" t="s">
        <v>22</v>
      </c>
      <c r="AN31" s="2221"/>
      <c r="AO31" s="2221">
        <v>1666129</v>
      </c>
      <c r="AP31" s="2221" t="s">
        <v>22</v>
      </c>
      <c r="AQ31" s="2221" t="s">
        <v>22</v>
      </c>
      <c r="AR31" s="2221">
        <v>1666129</v>
      </c>
      <c r="AS31" s="2221">
        <v>1666129</v>
      </c>
      <c r="AT31" s="2221" t="s">
        <v>22</v>
      </c>
      <c r="AU31" s="2221" t="s">
        <v>22</v>
      </c>
      <c r="AV31" s="2221">
        <v>3360</v>
      </c>
      <c r="AW31" s="2221">
        <v>13656</v>
      </c>
      <c r="AX31" s="1351" t="s">
        <v>32</v>
      </c>
      <c r="AY31" s="630" t="s">
        <v>26</v>
      </c>
      <c r="AZ31" s="1382" t="s">
        <v>26</v>
      </c>
      <c r="BA31" s="1041" t="s">
        <v>26</v>
      </c>
      <c r="BB31" s="1385" t="s">
        <v>170</v>
      </c>
      <c r="BC31" s="82">
        <v>113467</v>
      </c>
      <c r="BD31" s="2221" t="s">
        <v>22</v>
      </c>
      <c r="BE31" s="2221"/>
      <c r="BF31" s="2221">
        <v>119068</v>
      </c>
      <c r="BG31" s="2221">
        <v>59497</v>
      </c>
      <c r="BH31" s="2221">
        <v>1235</v>
      </c>
      <c r="BI31" s="2221">
        <v>58336</v>
      </c>
      <c r="BJ31" s="2221">
        <v>47388</v>
      </c>
      <c r="BK31" s="2221">
        <v>8494</v>
      </c>
      <c r="BL31" s="2221">
        <v>2454</v>
      </c>
      <c r="BM31" s="2221">
        <v>109</v>
      </c>
      <c r="BN31" s="2221">
        <v>65520</v>
      </c>
      <c r="BO31" s="1351" t="s">
        <v>32</v>
      </c>
      <c r="BP31" s="630" t="s">
        <v>26</v>
      </c>
      <c r="BQ31" s="1382"/>
      <c r="BR31" s="1041" t="s">
        <v>26</v>
      </c>
      <c r="BS31" s="1385" t="s">
        <v>170</v>
      </c>
      <c r="BT31" s="82">
        <v>8383</v>
      </c>
      <c r="BU31" s="2221" t="s">
        <v>22</v>
      </c>
      <c r="BV31" s="2221"/>
      <c r="BW31" s="2221">
        <v>71126</v>
      </c>
      <c r="BX31" s="2221">
        <v>56566</v>
      </c>
      <c r="BY31" s="2221" t="s">
        <v>21</v>
      </c>
      <c r="BZ31" s="2221">
        <v>14560</v>
      </c>
      <c r="CA31" s="2221">
        <v>7708</v>
      </c>
      <c r="CB31" s="2221">
        <v>6706</v>
      </c>
      <c r="CC31" s="2221">
        <v>146</v>
      </c>
      <c r="CD31" s="2221" t="s">
        <v>22</v>
      </c>
      <c r="CE31" s="2221" t="s">
        <v>22</v>
      </c>
      <c r="CF31" s="1351" t="s">
        <v>32</v>
      </c>
      <c r="CG31" s="630" t="s">
        <v>26</v>
      </c>
      <c r="CH31" s="1382" t="s">
        <v>26</v>
      </c>
      <c r="CI31" s="1041" t="s">
        <v>26</v>
      </c>
      <c r="CJ31" s="1385" t="s">
        <v>170</v>
      </c>
      <c r="CK31" s="82">
        <v>59060</v>
      </c>
      <c r="CL31" s="2221" t="s">
        <v>22</v>
      </c>
      <c r="CM31" s="2221"/>
      <c r="CN31" s="2221">
        <v>101157</v>
      </c>
      <c r="CO31" s="2221">
        <v>48566</v>
      </c>
      <c r="CP31" s="2221" t="s">
        <v>21</v>
      </c>
      <c r="CQ31" s="2221">
        <v>52591</v>
      </c>
      <c r="CR31" s="2221">
        <v>52591</v>
      </c>
      <c r="CS31" s="2221" t="s">
        <v>21</v>
      </c>
      <c r="CT31" s="2221" t="s">
        <v>21</v>
      </c>
      <c r="CU31" s="2221">
        <v>5338</v>
      </c>
      <c r="CV31" s="2221">
        <v>172042</v>
      </c>
      <c r="CW31" s="1351" t="s">
        <v>32</v>
      </c>
      <c r="CX31" s="630" t="s">
        <v>26</v>
      </c>
      <c r="CY31" s="1382" t="s">
        <v>26</v>
      </c>
      <c r="CZ31" s="1041" t="s">
        <v>26</v>
      </c>
      <c r="DA31" s="1385" t="s">
        <v>170</v>
      </c>
      <c r="DB31" s="82">
        <v>1398823</v>
      </c>
      <c r="DC31" s="2221">
        <v>678400</v>
      </c>
      <c r="DD31" s="2221"/>
      <c r="DE31" s="2221">
        <v>1336495</v>
      </c>
      <c r="DF31" s="2221">
        <v>420499</v>
      </c>
      <c r="DG31" s="2221">
        <v>55504</v>
      </c>
      <c r="DH31" s="2221">
        <v>860492</v>
      </c>
      <c r="DI31" s="2221">
        <v>698106</v>
      </c>
      <c r="DJ31" s="2221">
        <v>157145</v>
      </c>
      <c r="DK31" s="2221">
        <v>5237</v>
      </c>
      <c r="DL31" s="2221">
        <v>660321</v>
      </c>
      <c r="DM31" s="208">
        <v>1807837</v>
      </c>
      <c r="DN31" s="1351" t="s">
        <v>32</v>
      </c>
      <c r="DO31" s="630" t="s">
        <v>26</v>
      </c>
      <c r="DP31" s="1382" t="s">
        <v>26</v>
      </c>
      <c r="DQ31" s="1041" t="s">
        <v>26</v>
      </c>
      <c r="DR31" s="1385" t="s">
        <v>170</v>
      </c>
      <c r="DS31" s="82">
        <v>34413</v>
      </c>
      <c r="DT31" s="2221">
        <v>13413</v>
      </c>
      <c r="DU31" s="2221"/>
      <c r="DV31" s="2221">
        <v>38323</v>
      </c>
      <c r="DW31" s="2221" t="s">
        <v>21</v>
      </c>
      <c r="DX31" s="2221" t="s">
        <v>21</v>
      </c>
      <c r="DY31" s="2221">
        <v>38323</v>
      </c>
      <c r="DZ31" s="2221">
        <v>38323</v>
      </c>
      <c r="EA31" s="2221" t="s">
        <v>21</v>
      </c>
      <c r="EB31" s="2221" t="s">
        <v>21</v>
      </c>
      <c r="EC31" s="2221">
        <v>6631</v>
      </c>
      <c r="ED31" s="208">
        <v>32685</v>
      </c>
      <c r="EE31" s="1351" t="s">
        <v>32</v>
      </c>
      <c r="EF31" s="630" t="s">
        <v>26</v>
      </c>
      <c r="EG31" s="1382" t="s">
        <v>26</v>
      </c>
      <c r="EH31" s="1041" t="s">
        <v>26</v>
      </c>
      <c r="EI31" s="1385" t="s">
        <v>170</v>
      </c>
      <c r="EJ31" s="82" t="s">
        <v>21</v>
      </c>
      <c r="EK31" s="2221" t="s">
        <v>21</v>
      </c>
      <c r="EL31" s="2221"/>
      <c r="EM31" s="2221" t="s">
        <v>21</v>
      </c>
      <c r="EN31" s="2221" t="s">
        <v>21</v>
      </c>
      <c r="EO31" s="2221" t="s">
        <v>21</v>
      </c>
      <c r="EP31" s="2221" t="s">
        <v>21</v>
      </c>
      <c r="EQ31" s="2221" t="s">
        <v>21</v>
      </c>
      <c r="ER31" s="2221" t="s">
        <v>21</v>
      </c>
      <c r="ES31" s="2221" t="s">
        <v>21</v>
      </c>
      <c r="ET31" s="2221" t="s">
        <v>21</v>
      </c>
      <c r="EU31" s="208" t="s">
        <v>22</v>
      </c>
      <c r="EV31" s="1351" t="s">
        <v>32</v>
      </c>
      <c r="EW31" s="630" t="s">
        <v>26</v>
      </c>
      <c r="EX31" s="1382" t="s">
        <v>26</v>
      </c>
      <c r="EY31" s="1041" t="s">
        <v>26</v>
      </c>
      <c r="EZ31" s="1385" t="s">
        <v>170</v>
      </c>
      <c r="FA31" s="82">
        <v>36872</v>
      </c>
      <c r="FB31" s="2221" t="s">
        <v>22</v>
      </c>
      <c r="FC31" s="2221"/>
      <c r="FD31" s="2221">
        <v>36872</v>
      </c>
      <c r="FE31" s="2221">
        <v>6434</v>
      </c>
      <c r="FF31" s="2221">
        <v>17437</v>
      </c>
      <c r="FG31" s="2221">
        <v>13001</v>
      </c>
      <c r="FH31" s="2221" t="s">
        <v>22</v>
      </c>
      <c r="FI31" s="2221">
        <v>10271</v>
      </c>
      <c r="FJ31" s="2221">
        <v>2730</v>
      </c>
      <c r="FK31" s="2221" t="s">
        <v>22</v>
      </c>
      <c r="FL31" s="208" t="s">
        <v>22</v>
      </c>
      <c r="FM31" s="1351" t="s">
        <v>32</v>
      </c>
      <c r="FN31" s="630" t="s">
        <v>26</v>
      </c>
      <c r="FO31" s="1382" t="s">
        <v>26</v>
      </c>
      <c r="FP31" s="1041" t="s">
        <v>26</v>
      </c>
      <c r="FQ31" s="1385" t="s">
        <v>170</v>
      </c>
      <c r="FR31" s="82">
        <v>3455</v>
      </c>
      <c r="FS31" s="2221">
        <v>2452</v>
      </c>
      <c r="FT31" s="2221"/>
      <c r="FU31" s="2221">
        <v>6242</v>
      </c>
      <c r="FV31" s="2221" t="s">
        <v>21</v>
      </c>
      <c r="FW31" s="2221" t="s">
        <v>21</v>
      </c>
      <c r="FX31" s="2221">
        <v>6242</v>
      </c>
      <c r="FY31" s="2221">
        <v>4685</v>
      </c>
      <c r="FZ31" s="2221">
        <v>1557</v>
      </c>
      <c r="GA31" s="2221" t="s">
        <v>21</v>
      </c>
      <c r="GB31" s="2221" t="s">
        <v>21</v>
      </c>
      <c r="GC31" s="208">
        <v>340</v>
      </c>
      <c r="GD31" s="1351" t="s">
        <v>32</v>
      </c>
      <c r="GE31" s="630" t="s">
        <v>26</v>
      </c>
    </row>
    <row r="32" spans="1:187" ht="15" customHeight="1">
      <c r="A32" s="1382" t="s">
        <v>26</v>
      </c>
      <c r="B32" s="1041" t="s">
        <v>26</v>
      </c>
      <c r="C32" s="1385" t="s">
        <v>171</v>
      </c>
      <c r="D32" s="82">
        <v>5914587</v>
      </c>
      <c r="E32" s="2221">
        <v>667186</v>
      </c>
      <c r="F32" s="2221">
        <v>5901070</v>
      </c>
      <c r="G32" s="2221">
        <v>6554824</v>
      </c>
      <c r="H32" s="2221">
        <v>635152</v>
      </c>
      <c r="I32" s="2221">
        <v>158908</v>
      </c>
      <c r="J32" s="2221">
        <v>5760764</v>
      </c>
      <c r="K32" s="2221">
        <v>5096720</v>
      </c>
      <c r="L32" s="2221">
        <v>622171</v>
      </c>
      <c r="M32" s="2221">
        <v>41873</v>
      </c>
      <c r="N32" s="2221">
        <v>685614</v>
      </c>
      <c r="O32" s="2221">
        <v>2675615</v>
      </c>
      <c r="P32" s="1351" t="s">
        <v>33</v>
      </c>
      <c r="Q32" s="630" t="s">
        <v>26</v>
      </c>
      <c r="R32" s="1382" t="s">
        <v>26</v>
      </c>
      <c r="S32" s="1041" t="s">
        <v>26</v>
      </c>
      <c r="T32" s="1385" t="s">
        <v>171</v>
      </c>
      <c r="U32" s="82">
        <v>336</v>
      </c>
      <c r="V32" s="2221" t="s">
        <v>22</v>
      </c>
      <c r="W32" s="2221"/>
      <c r="X32" s="2221">
        <v>26979</v>
      </c>
      <c r="Y32" s="2221">
        <v>348</v>
      </c>
      <c r="Z32" s="2221" t="s">
        <v>21</v>
      </c>
      <c r="AA32" s="2221">
        <v>26631</v>
      </c>
      <c r="AB32" s="2221">
        <v>26631</v>
      </c>
      <c r="AC32" s="2221" t="s">
        <v>21</v>
      </c>
      <c r="AD32" s="2221" t="s">
        <v>21</v>
      </c>
      <c r="AE32" s="2221">
        <v>3253</v>
      </c>
      <c r="AF32" s="2221">
        <v>7277</v>
      </c>
      <c r="AG32" s="1351" t="s">
        <v>33</v>
      </c>
      <c r="AH32" s="630" t="s">
        <v>26</v>
      </c>
      <c r="AI32" s="1382" t="s">
        <v>26</v>
      </c>
      <c r="AJ32" s="1041" t="s">
        <v>26</v>
      </c>
      <c r="AK32" s="1385" t="s">
        <v>171</v>
      </c>
      <c r="AL32" s="82">
        <v>1584692</v>
      </c>
      <c r="AM32" s="2221" t="s">
        <v>22</v>
      </c>
      <c r="AN32" s="2221"/>
      <c r="AO32" s="2221">
        <v>1587591</v>
      </c>
      <c r="AP32" s="2221" t="s">
        <v>22</v>
      </c>
      <c r="AQ32" s="2221" t="s">
        <v>22</v>
      </c>
      <c r="AR32" s="2221">
        <v>1587591</v>
      </c>
      <c r="AS32" s="2221">
        <v>1587591</v>
      </c>
      <c r="AT32" s="2221" t="s">
        <v>22</v>
      </c>
      <c r="AU32" s="2221" t="s">
        <v>22</v>
      </c>
      <c r="AV32" s="2221">
        <v>3002</v>
      </c>
      <c r="AW32" s="2221">
        <v>7814</v>
      </c>
      <c r="AX32" s="1351" t="s">
        <v>33</v>
      </c>
      <c r="AY32" s="630" t="s">
        <v>26</v>
      </c>
      <c r="AZ32" s="1382" t="s">
        <v>26</v>
      </c>
      <c r="BA32" s="1041" t="s">
        <v>26</v>
      </c>
      <c r="BB32" s="1385" t="s">
        <v>171</v>
      </c>
      <c r="BC32" s="82">
        <v>130139</v>
      </c>
      <c r="BD32" s="2221" t="s">
        <v>22</v>
      </c>
      <c r="BE32" s="2221"/>
      <c r="BF32" s="2221">
        <v>129308</v>
      </c>
      <c r="BG32" s="2221">
        <v>67203</v>
      </c>
      <c r="BH32" s="2221">
        <v>861</v>
      </c>
      <c r="BI32" s="2221">
        <v>61244</v>
      </c>
      <c r="BJ32" s="2221">
        <v>50255</v>
      </c>
      <c r="BK32" s="2221">
        <v>7356</v>
      </c>
      <c r="BL32" s="2221">
        <v>3633</v>
      </c>
      <c r="BM32" s="2221">
        <v>105</v>
      </c>
      <c r="BN32" s="2221">
        <v>66351</v>
      </c>
      <c r="BO32" s="1351" t="s">
        <v>33</v>
      </c>
      <c r="BP32" s="630" t="s">
        <v>26</v>
      </c>
      <c r="BQ32" s="1382"/>
      <c r="BR32" s="1041" t="s">
        <v>26</v>
      </c>
      <c r="BS32" s="1385" t="s">
        <v>171</v>
      </c>
      <c r="BT32" s="82">
        <v>17376</v>
      </c>
      <c r="BU32" s="2221" t="s">
        <v>22</v>
      </c>
      <c r="BV32" s="2221"/>
      <c r="BW32" s="2221">
        <v>85917</v>
      </c>
      <c r="BX32" s="2221">
        <v>58238</v>
      </c>
      <c r="BY32" s="2221" t="s">
        <v>21</v>
      </c>
      <c r="BZ32" s="2221">
        <v>27679</v>
      </c>
      <c r="CA32" s="2221">
        <v>18514</v>
      </c>
      <c r="CB32" s="2221">
        <v>9014</v>
      </c>
      <c r="CC32" s="2221">
        <v>151</v>
      </c>
      <c r="CD32" s="2221" t="s">
        <v>22</v>
      </c>
      <c r="CE32" s="2221" t="s">
        <v>22</v>
      </c>
      <c r="CF32" s="1351" t="s">
        <v>33</v>
      </c>
      <c r="CG32" s="630" t="s">
        <v>26</v>
      </c>
      <c r="CH32" s="1382" t="s">
        <v>26</v>
      </c>
      <c r="CI32" s="1041" t="s">
        <v>26</v>
      </c>
      <c r="CJ32" s="1385" t="s">
        <v>171</v>
      </c>
      <c r="CK32" s="82">
        <v>38415</v>
      </c>
      <c r="CL32" s="2221" t="s">
        <v>22</v>
      </c>
      <c r="CM32" s="2221"/>
      <c r="CN32" s="2221">
        <v>101468</v>
      </c>
      <c r="CO32" s="2221">
        <v>50193</v>
      </c>
      <c r="CP32" s="2221" t="s">
        <v>21</v>
      </c>
      <c r="CQ32" s="2221">
        <v>51275</v>
      </c>
      <c r="CR32" s="2221">
        <v>51275</v>
      </c>
      <c r="CS32" s="2221" t="s">
        <v>21</v>
      </c>
      <c r="CT32" s="2221" t="s">
        <v>21</v>
      </c>
      <c r="CU32" s="2221">
        <v>997</v>
      </c>
      <c r="CV32" s="2221">
        <v>107991</v>
      </c>
      <c r="CW32" s="1351" t="s">
        <v>33</v>
      </c>
      <c r="CX32" s="630" t="s">
        <v>26</v>
      </c>
      <c r="CY32" s="1382" t="s">
        <v>26</v>
      </c>
      <c r="CZ32" s="1041" t="s">
        <v>26</v>
      </c>
      <c r="DA32" s="1385" t="s">
        <v>171</v>
      </c>
      <c r="DB32" s="82">
        <v>1310233</v>
      </c>
      <c r="DC32" s="2221">
        <v>667186</v>
      </c>
      <c r="DD32" s="2221"/>
      <c r="DE32" s="2221">
        <v>1287932</v>
      </c>
      <c r="DF32" s="2221">
        <v>402038</v>
      </c>
      <c r="DG32" s="2221">
        <v>47095</v>
      </c>
      <c r="DH32" s="2221">
        <v>838799</v>
      </c>
      <c r="DI32" s="2221">
        <v>681142</v>
      </c>
      <c r="DJ32" s="2221">
        <v>151479</v>
      </c>
      <c r="DK32" s="2221">
        <v>6178</v>
      </c>
      <c r="DL32" s="2221">
        <v>632936</v>
      </c>
      <c r="DM32" s="208">
        <v>1862841</v>
      </c>
      <c r="DN32" s="1351" t="s">
        <v>33</v>
      </c>
      <c r="DO32" s="630" t="s">
        <v>26</v>
      </c>
      <c r="DP32" s="1382" t="s">
        <v>26</v>
      </c>
      <c r="DQ32" s="1041" t="s">
        <v>26</v>
      </c>
      <c r="DR32" s="1385" t="s">
        <v>171</v>
      </c>
      <c r="DS32" s="82">
        <v>31925</v>
      </c>
      <c r="DT32" s="2221">
        <v>13227</v>
      </c>
      <c r="DU32" s="2221"/>
      <c r="DV32" s="2221">
        <v>33720</v>
      </c>
      <c r="DW32" s="2221" t="s">
        <v>21</v>
      </c>
      <c r="DX32" s="2221" t="s">
        <v>21</v>
      </c>
      <c r="DY32" s="2221">
        <v>33720</v>
      </c>
      <c r="DZ32" s="2221">
        <v>33720</v>
      </c>
      <c r="EA32" s="2221" t="s">
        <v>21</v>
      </c>
      <c r="EB32" s="2221" t="s">
        <v>21</v>
      </c>
      <c r="EC32" s="2221">
        <v>7586</v>
      </c>
      <c r="ED32" s="208">
        <v>36531</v>
      </c>
      <c r="EE32" s="1351" t="s">
        <v>33</v>
      </c>
      <c r="EF32" s="630" t="s">
        <v>26</v>
      </c>
      <c r="EG32" s="1382" t="s">
        <v>26</v>
      </c>
      <c r="EH32" s="1041" t="s">
        <v>26</v>
      </c>
      <c r="EI32" s="1385" t="s">
        <v>171</v>
      </c>
      <c r="EJ32" s="82" t="s">
        <v>21</v>
      </c>
      <c r="EK32" s="2221" t="s">
        <v>21</v>
      </c>
      <c r="EL32" s="2221"/>
      <c r="EM32" s="2221" t="s">
        <v>21</v>
      </c>
      <c r="EN32" s="2221" t="s">
        <v>21</v>
      </c>
      <c r="EO32" s="2221" t="s">
        <v>21</v>
      </c>
      <c r="EP32" s="2221" t="s">
        <v>21</v>
      </c>
      <c r="EQ32" s="2221" t="s">
        <v>21</v>
      </c>
      <c r="ER32" s="2221" t="s">
        <v>21</v>
      </c>
      <c r="ES32" s="2221" t="s">
        <v>21</v>
      </c>
      <c r="ET32" s="2221" t="s">
        <v>21</v>
      </c>
      <c r="EU32" s="208" t="s">
        <v>22</v>
      </c>
      <c r="EV32" s="1351" t="s">
        <v>33</v>
      </c>
      <c r="EW32" s="630" t="s">
        <v>26</v>
      </c>
      <c r="EX32" s="1382" t="s">
        <v>26</v>
      </c>
      <c r="EY32" s="1041" t="s">
        <v>26</v>
      </c>
      <c r="EZ32" s="1385" t="s">
        <v>171</v>
      </c>
      <c r="FA32" s="82">
        <v>35147</v>
      </c>
      <c r="FB32" s="2221" t="s">
        <v>22</v>
      </c>
      <c r="FC32" s="2221"/>
      <c r="FD32" s="2221">
        <v>35147</v>
      </c>
      <c r="FE32" s="2221">
        <v>9039</v>
      </c>
      <c r="FF32" s="2221">
        <v>13448</v>
      </c>
      <c r="FG32" s="2221">
        <v>12660</v>
      </c>
      <c r="FH32" s="2221" t="s">
        <v>22</v>
      </c>
      <c r="FI32" s="2221">
        <v>10302</v>
      </c>
      <c r="FJ32" s="2221">
        <v>2358</v>
      </c>
      <c r="FK32" s="2221" t="s">
        <v>22</v>
      </c>
      <c r="FL32" s="208" t="s">
        <v>22</v>
      </c>
      <c r="FM32" s="1351" t="s">
        <v>33</v>
      </c>
      <c r="FN32" s="630" t="s">
        <v>26</v>
      </c>
      <c r="FO32" s="1382" t="s">
        <v>26</v>
      </c>
      <c r="FP32" s="1041" t="s">
        <v>26</v>
      </c>
      <c r="FQ32" s="1385" t="s">
        <v>171</v>
      </c>
      <c r="FR32" s="82">
        <v>3340</v>
      </c>
      <c r="FS32" s="2221">
        <v>5274</v>
      </c>
      <c r="FT32" s="2221"/>
      <c r="FU32" s="2221">
        <v>8698</v>
      </c>
      <c r="FV32" s="2221" t="s">
        <v>21</v>
      </c>
      <c r="FW32" s="2221" t="s">
        <v>21</v>
      </c>
      <c r="FX32" s="2221">
        <v>8698</v>
      </c>
      <c r="FY32" s="2221">
        <v>7451</v>
      </c>
      <c r="FZ32" s="2221">
        <v>1247</v>
      </c>
      <c r="GA32" s="2221" t="s">
        <v>21</v>
      </c>
      <c r="GB32" s="2221" t="s">
        <v>21</v>
      </c>
      <c r="GC32" s="208">
        <v>256</v>
      </c>
      <c r="GD32" s="1351" t="s">
        <v>33</v>
      </c>
      <c r="GE32" s="630" t="s">
        <v>26</v>
      </c>
    </row>
    <row r="33" spans="1:187" ht="15" customHeight="1">
      <c r="A33" s="1382" t="s">
        <v>26</v>
      </c>
      <c r="B33" s="1041" t="s">
        <v>26</v>
      </c>
      <c r="C33" s="1385" t="s">
        <v>172</v>
      </c>
      <c r="D33" s="82">
        <v>5383536</v>
      </c>
      <c r="E33" s="2221">
        <v>696475</v>
      </c>
      <c r="F33" s="2221">
        <v>5381234</v>
      </c>
      <c r="G33" s="2221">
        <v>6063971</v>
      </c>
      <c r="H33" s="2221">
        <v>590712</v>
      </c>
      <c r="I33" s="2221">
        <v>102573</v>
      </c>
      <c r="J33" s="2221">
        <v>5370686</v>
      </c>
      <c r="K33" s="2221">
        <v>4748685</v>
      </c>
      <c r="L33" s="2221">
        <v>583735</v>
      </c>
      <c r="M33" s="2221">
        <v>38264</v>
      </c>
      <c r="N33" s="2221">
        <v>660179</v>
      </c>
      <c r="O33" s="2221">
        <v>2597436</v>
      </c>
      <c r="P33" s="1351" t="s">
        <v>34</v>
      </c>
      <c r="Q33" s="630" t="s">
        <v>26</v>
      </c>
      <c r="R33" s="1382" t="s">
        <v>26</v>
      </c>
      <c r="S33" s="1041" t="s">
        <v>26</v>
      </c>
      <c r="T33" s="1385" t="s">
        <v>172</v>
      </c>
      <c r="U33" s="82">
        <v>312</v>
      </c>
      <c r="V33" s="2221" t="s">
        <v>22</v>
      </c>
      <c r="W33" s="2221"/>
      <c r="X33" s="2221">
        <v>6457</v>
      </c>
      <c r="Y33" s="2221">
        <v>318</v>
      </c>
      <c r="Z33" s="2221" t="s">
        <v>21</v>
      </c>
      <c r="AA33" s="2221">
        <v>6139</v>
      </c>
      <c r="AB33" s="2221">
        <v>6139</v>
      </c>
      <c r="AC33" s="2221" t="s">
        <v>21</v>
      </c>
      <c r="AD33" s="2221" t="s">
        <v>21</v>
      </c>
      <c r="AE33" s="2221">
        <v>2898</v>
      </c>
      <c r="AF33" s="2221">
        <v>1115</v>
      </c>
      <c r="AG33" s="1351" t="s">
        <v>34</v>
      </c>
      <c r="AH33" s="630" t="s">
        <v>26</v>
      </c>
      <c r="AI33" s="1382" t="s">
        <v>26</v>
      </c>
      <c r="AJ33" s="1041" t="s">
        <v>26</v>
      </c>
      <c r="AK33" s="1385" t="s">
        <v>172</v>
      </c>
      <c r="AL33" s="82">
        <v>1409428</v>
      </c>
      <c r="AM33" s="2221" t="s">
        <v>22</v>
      </c>
      <c r="AN33" s="2221"/>
      <c r="AO33" s="2221">
        <v>1402355</v>
      </c>
      <c r="AP33" s="2221" t="s">
        <v>22</v>
      </c>
      <c r="AQ33" s="2221" t="s">
        <v>22</v>
      </c>
      <c r="AR33" s="2221">
        <v>1402355</v>
      </c>
      <c r="AS33" s="2221">
        <v>1402355</v>
      </c>
      <c r="AT33" s="2221" t="s">
        <v>22</v>
      </c>
      <c r="AU33" s="2221" t="s">
        <v>22</v>
      </c>
      <c r="AV33" s="2221">
        <v>7608</v>
      </c>
      <c r="AW33" s="2221">
        <v>7279</v>
      </c>
      <c r="AX33" s="1351" t="s">
        <v>34</v>
      </c>
      <c r="AY33" s="630" t="s">
        <v>26</v>
      </c>
      <c r="AZ33" s="1382" t="s">
        <v>26</v>
      </c>
      <c r="BA33" s="1041" t="s">
        <v>26</v>
      </c>
      <c r="BB33" s="1385" t="s">
        <v>172</v>
      </c>
      <c r="BC33" s="82">
        <v>105240</v>
      </c>
      <c r="BD33" s="2221" t="s">
        <v>22</v>
      </c>
      <c r="BE33" s="2221"/>
      <c r="BF33" s="2221">
        <v>109148</v>
      </c>
      <c r="BG33" s="2221">
        <v>47599</v>
      </c>
      <c r="BH33" s="2221">
        <v>772</v>
      </c>
      <c r="BI33" s="2221">
        <v>60777</v>
      </c>
      <c r="BJ33" s="2221">
        <v>49742</v>
      </c>
      <c r="BK33" s="2221">
        <v>8395</v>
      </c>
      <c r="BL33" s="2221">
        <v>2640</v>
      </c>
      <c r="BM33" s="2221">
        <v>99</v>
      </c>
      <c r="BN33" s="2221">
        <v>62374</v>
      </c>
      <c r="BO33" s="1351" t="s">
        <v>34</v>
      </c>
      <c r="BP33" s="630" t="s">
        <v>26</v>
      </c>
      <c r="BQ33" s="1382"/>
      <c r="BR33" s="1041" t="s">
        <v>26</v>
      </c>
      <c r="BS33" s="1385" t="s">
        <v>172</v>
      </c>
      <c r="BT33" s="82">
        <v>15603</v>
      </c>
      <c r="BU33" s="2221" t="s">
        <v>22</v>
      </c>
      <c r="BV33" s="2221"/>
      <c r="BW33" s="2221">
        <v>99614</v>
      </c>
      <c r="BX33" s="2221">
        <v>59174</v>
      </c>
      <c r="BY33" s="2221" t="s">
        <v>21</v>
      </c>
      <c r="BZ33" s="2221">
        <v>40440</v>
      </c>
      <c r="CA33" s="2221">
        <v>30141</v>
      </c>
      <c r="CB33" s="2221">
        <v>10213</v>
      </c>
      <c r="CC33" s="2221">
        <v>86</v>
      </c>
      <c r="CD33" s="2221" t="s">
        <v>22</v>
      </c>
      <c r="CE33" s="2221" t="s">
        <v>22</v>
      </c>
      <c r="CF33" s="1351" t="s">
        <v>34</v>
      </c>
      <c r="CG33" s="630" t="s">
        <v>26</v>
      </c>
      <c r="CH33" s="1382" t="s">
        <v>26</v>
      </c>
      <c r="CI33" s="1041" t="s">
        <v>26</v>
      </c>
      <c r="CJ33" s="1385" t="s">
        <v>172</v>
      </c>
      <c r="CK33" s="82">
        <v>230391</v>
      </c>
      <c r="CL33" s="2221" t="s">
        <v>22</v>
      </c>
      <c r="CM33" s="2221"/>
      <c r="CN33" s="2221">
        <v>79808</v>
      </c>
      <c r="CO33" s="2221">
        <v>63332</v>
      </c>
      <c r="CP33" s="2221" t="s">
        <v>21</v>
      </c>
      <c r="CQ33" s="2221">
        <v>16476</v>
      </c>
      <c r="CR33" s="2221">
        <v>16476</v>
      </c>
      <c r="CS33" s="2221" t="s">
        <v>21</v>
      </c>
      <c r="CT33" s="2221" t="s">
        <v>21</v>
      </c>
      <c r="CU33" s="2221">
        <v>177</v>
      </c>
      <c r="CV33" s="2221">
        <v>258397</v>
      </c>
      <c r="CW33" s="1351" t="s">
        <v>34</v>
      </c>
      <c r="CX33" s="630" t="s">
        <v>26</v>
      </c>
      <c r="CY33" s="1382" t="s">
        <v>26</v>
      </c>
      <c r="CZ33" s="1041" t="s">
        <v>26</v>
      </c>
      <c r="DA33" s="1385" t="s">
        <v>172</v>
      </c>
      <c r="DB33" s="82">
        <v>1020670</v>
      </c>
      <c r="DC33" s="2221">
        <v>696475</v>
      </c>
      <c r="DD33" s="2221"/>
      <c r="DE33" s="2221">
        <v>1279270</v>
      </c>
      <c r="DF33" s="2221">
        <v>347982</v>
      </c>
      <c r="DG33" s="2221">
        <v>52204</v>
      </c>
      <c r="DH33" s="2221">
        <v>879084</v>
      </c>
      <c r="DI33" s="2221">
        <v>713830</v>
      </c>
      <c r="DJ33" s="2221">
        <v>161511</v>
      </c>
      <c r="DK33" s="2221">
        <v>3741</v>
      </c>
      <c r="DL33" s="2221">
        <v>603687</v>
      </c>
      <c r="DM33" s="208">
        <v>1695680</v>
      </c>
      <c r="DN33" s="1351" t="s">
        <v>34</v>
      </c>
      <c r="DO33" s="630" t="s">
        <v>26</v>
      </c>
      <c r="DP33" s="1382" t="s">
        <v>26</v>
      </c>
      <c r="DQ33" s="1041" t="s">
        <v>26</v>
      </c>
      <c r="DR33" s="1385" t="s">
        <v>172</v>
      </c>
      <c r="DS33" s="82">
        <v>23843</v>
      </c>
      <c r="DT33" s="2221">
        <v>12938</v>
      </c>
      <c r="DU33" s="2221"/>
      <c r="DV33" s="2221">
        <v>33854</v>
      </c>
      <c r="DW33" s="2221" t="s">
        <v>21</v>
      </c>
      <c r="DX33" s="2221" t="s">
        <v>21</v>
      </c>
      <c r="DY33" s="2221">
        <v>33854</v>
      </c>
      <c r="DZ33" s="2221">
        <v>33854</v>
      </c>
      <c r="EA33" s="2221" t="s">
        <v>21</v>
      </c>
      <c r="EB33" s="2221" t="s">
        <v>21</v>
      </c>
      <c r="EC33" s="2221">
        <v>8976</v>
      </c>
      <c r="ED33" s="208">
        <v>30481</v>
      </c>
      <c r="EE33" s="1351" t="s">
        <v>34</v>
      </c>
      <c r="EF33" s="630" t="s">
        <v>26</v>
      </c>
      <c r="EG33" s="1382" t="s">
        <v>26</v>
      </c>
      <c r="EH33" s="1041" t="s">
        <v>26</v>
      </c>
      <c r="EI33" s="1385" t="s">
        <v>172</v>
      </c>
      <c r="EJ33" s="82" t="s">
        <v>21</v>
      </c>
      <c r="EK33" s="2221" t="s">
        <v>21</v>
      </c>
      <c r="EL33" s="2221"/>
      <c r="EM33" s="2221" t="s">
        <v>21</v>
      </c>
      <c r="EN33" s="2221" t="s">
        <v>21</v>
      </c>
      <c r="EO33" s="2221" t="s">
        <v>21</v>
      </c>
      <c r="EP33" s="2221" t="s">
        <v>21</v>
      </c>
      <c r="EQ33" s="2221" t="s">
        <v>21</v>
      </c>
      <c r="ER33" s="2221" t="s">
        <v>21</v>
      </c>
      <c r="ES33" s="2221" t="s">
        <v>21</v>
      </c>
      <c r="ET33" s="2221" t="s">
        <v>21</v>
      </c>
      <c r="EU33" s="208" t="s">
        <v>22</v>
      </c>
      <c r="EV33" s="1351" t="s">
        <v>34</v>
      </c>
      <c r="EW33" s="630" t="s">
        <v>26</v>
      </c>
      <c r="EX33" s="1382" t="s">
        <v>26</v>
      </c>
      <c r="EY33" s="1041" t="s">
        <v>26</v>
      </c>
      <c r="EZ33" s="1385" t="s">
        <v>172</v>
      </c>
      <c r="FA33" s="82">
        <v>37298</v>
      </c>
      <c r="FB33" s="2221" t="s">
        <v>22</v>
      </c>
      <c r="FC33" s="2221"/>
      <c r="FD33" s="2221">
        <v>37298</v>
      </c>
      <c r="FE33" s="2221">
        <v>7989</v>
      </c>
      <c r="FF33" s="2221">
        <v>16921</v>
      </c>
      <c r="FG33" s="2221">
        <v>12388</v>
      </c>
      <c r="FH33" s="2221" t="s">
        <v>22</v>
      </c>
      <c r="FI33" s="2221">
        <v>10720</v>
      </c>
      <c r="FJ33" s="2221">
        <v>1668</v>
      </c>
      <c r="FK33" s="2221" t="s">
        <v>22</v>
      </c>
      <c r="FL33" s="208" t="s">
        <v>22</v>
      </c>
      <c r="FM33" s="1351" t="s">
        <v>34</v>
      </c>
      <c r="FN33" s="630" t="s">
        <v>26</v>
      </c>
      <c r="FO33" s="1382" t="s">
        <v>26</v>
      </c>
      <c r="FP33" s="1041" t="s">
        <v>26</v>
      </c>
      <c r="FQ33" s="1385" t="s">
        <v>172</v>
      </c>
      <c r="FR33" s="82">
        <v>3594</v>
      </c>
      <c r="FS33" s="2221">
        <v>5426</v>
      </c>
      <c r="FT33" s="2221"/>
      <c r="FU33" s="2221">
        <v>8911</v>
      </c>
      <c r="FV33" s="2221" t="s">
        <v>21</v>
      </c>
      <c r="FW33" s="2221" t="s">
        <v>21</v>
      </c>
      <c r="FX33" s="2221">
        <v>8911</v>
      </c>
      <c r="FY33" s="2221">
        <v>7586</v>
      </c>
      <c r="FZ33" s="2221">
        <v>1325</v>
      </c>
      <c r="GA33" s="2221" t="s">
        <v>21</v>
      </c>
      <c r="GB33" s="2221" t="s">
        <v>21</v>
      </c>
      <c r="GC33" s="208">
        <v>365</v>
      </c>
      <c r="GD33" s="1351" t="s">
        <v>34</v>
      </c>
      <c r="GE33" s="630" t="s">
        <v>26</v>
      </c>
    </row>
    <row r="34" spans="1:187" ht="15" customHeight="1">
      <c r="A34" s="1382" t="s">
        <v>26</v>
      </c>
      <c r="B34" s="1041" t="s">
        <v>26</v>
      </c>
      <c r="C34" s="1385" t="s">
        <v>173</v>
      </c>
      <c r="D34" s="82">
        <v>5291703</v>
      </c>
      <c r="E34" s="2221">
        <v>657378</v>
      </c>
      <c r="F34" s="2221">
        <v>5161756</v>
      </c>
      <c r="G34" s="2221">
        <v>5808464</v>
      </c>
      <c r="H34" s="2221">
        <v>566067</v>
      </c>
      <c r="I34" s="2221">
        <v>83883</v>
      </c>
      <c r="J34" s="2221">
        <v>5158514</v>
      </c>
      <c r="K34" s="2221">
        <v>4555510</v>
      </c>
      <c r="L34" s="2221">
        <v>558809</v>
      </c>
      <c r="M34" s="2221">
        <v>44196</v>
      </c>
      <c r="N34" s="2221">
        <v>705848</v>
      </c>
      <c r="O34" s="2221">
        <v>2552271</v>
      </c>
      <c r="P34" s="1351" t="s">
        <v>35</v>
      </c>
      <c r="Q34" s="630" t="s">
        <v>26</v>
      </c>
      <c r="R34" s="1382" t="s">
        <v>26</v>
      </c>
      <c r="S34" s="1041" t="s">
        <v>26</v>
      </c>
      <c r="T34" s="1385" t="s">
        <v>173</v>
      </c>
      <c r="U34" s="82">
        <v>312</v>
      </c>
      <c r="V34" s="2221" t="s">
        <v>22</v>
      </c>
      <c r="W34" s="2221"/>
      <c r="X34" s="2221">
        <v>783</v>
      </c>
      <c r="Y34" s="2221">
        <v>278</v>
      </c>
      <c r="Z34" s="2221" t="s">
        <v>21</v>
      </c>
      <c r="AA34" s="2221">
        <v>505</v>
      </c>
      <c r="AB34" s="2221">
        <v>505</v>
      </c>
      <c r="AC34" s="2221" t="s">
        <v>21</v>
      </c>
      <c r="AD34" s="2221" t="s">
        <v>21</v>
      </c>
      <c r="AE34" s="2221">
        <v>1218</v>
      </c>
      <c r="AF34" s="2221">
        <v>1953</v>
      </c>
      <c r="AG34" s="1351" t="s">
        <v>35</v>
      </c>
      <c r="AH34" s="630" t="s">
        <v>26</v>
      </c>
      <c r="AI34" s="1382" t="s">
        <v>26</v>
      </c>
      <c r="AJ34" s="1041" t="s">
        <v>26</v>
      </c>
      <c r="AK34" s="1385" t="s">
        <v>173</v>
      </c>
      <c r="AL34" s="82">
        <v>1488736</v>
      </c>
      <c r="AM34" s="2221" t="s">
        <v>22</v>
      </c>
      <c r="AN34" s="2221"/>
      <c r="AO34" s="2221">
        <v>1480010</v>
      </c>
      <c r="AP34" s="2221" t="s">
        <v>22</v>
      </c>
      <c r="AQ34" s="2221" t="s">
        <v>22</v>
      </c>
      <c r="AR34" s="2221">
        <v>1480010</v>
      </c>
      <c r="AS34" s="2221">
        <v>1480010</v>
      </c>
      <c r="AT34" s="2221" t="s">
        <v>22</v>
      </c>
      <c r="AU34" s="2221" t="s">
        <v>22</v>
      </c>
      <c r="AV34" s="2221">
        <v>8727</v>
      </c>
      <c r="AW34" s="2221">
        <v>7278</v>
      </c>
      <c r="AX34" s="1351" t="s">
        <v>35</v>
      </c>
      <c r="AY34" s="630" t="s">
        <v>26</v>
      </c>
      <c r="AZ34" s="1382" t="s">
        <v>26</v>
      </c>
      <c r="BA34" s="1041" t="s">
        <v>26</v>
      </c>
      <c r="BB34" s="1385" t="s">
        <v>173</v>
      </c>
      <c r="BC34" s="82">
        <v>105352</v>
      </c>
      <c r="BD34" s="2221" t="s">
        <v>22</v>
      </c>
      <c r="BE34" s="2221"/>
      <c r="BF34" s="2221">
        <v>105019</v>
      </c>
      <c r="BG34" s="2221">
        <v>44780</v>
      </c>
      <c r="BH34" s="2221">
        <v>1267</v>
      </c>
      <c r="BI34" s="2221">
        <v>58972</v>
      </c>
      <c r="BJ34" s="2221">
        <v>48983</v>
      </c>
      <c r="BK34" s="2221">
        <v>8338</v>
      </c>
      <c r="BL34" s="2221">
        <v>1651</v>
      </c>
      <c r="BM34" s="2221">
        <v>86</v>
      </c>
      <c r="BN34" s="2221">
        <v>62598</v>
      </c>
      <c r="BO34" s="1351" t="s">
        <v>35</v>
      </c>
      <c r="BP34" s="630" t="s">
        <v>26</v>
      </c>
      <c r="BQ34" s="1382"/>
      <c r="BR34" s="1041" t="s">
        <v>26</v>
      </c>
      <c r="BS34" s="1385" t="s">
        <v>173</v>
      </c>
      <c r="BT34" s="82">
        <v>12081</v>
      </c>
      <c r="BU34" s="2221" t="s">
        <v>22</v>
      </c>
      <c r="BV34" s="2221"/>
      <c r="BW34" s="2221">
        <v>85494</v>
      </c>
      <c r="BX34" s="2221">
        <v>50398</v>
      </c>
      <c r="BY34" s="2221" t="s">
        <v>21</v>
      </c>
      <c r="BZ34" s="2221">
        <v>35096</v>
      </c>
      <c r="CA34" s="2221">
        <v>25380</v>
      </c>
      <c r="CB34" s="2221">
        <v>9695</v>
      </c>
      <c r="CC34" s="2221">
        <v>21</v>
      </c>
      <c r="CD34" s="2221" t="s">
        <v>22</v>
      </c>
      <c r="CE34" s="2221" t="s">
        <v>22</v>
      </c>
      <c r="CF34" s="1351" t="s">
        <v>35</v>
      </c>
      <c r="CG34" s="630" t="s">
        <v>26</v>
      </c>
      <c r="CH34" s="1382" t="s">
        <v>26</v>
      </c>
      <c r="CI34" s="1041" t="s">
        <v>26</v>
      </c>
      <c r="CJ34" s="1385" t="s">
        <v>173</v>
      </c>
      <c r="CK34" s="82">
        <v>82396</v>
      </c>
      <c r="CL34" s="2221" t="s">
        <v>22</v>
      </c>
      <c r="CM34" s="2221"/>
      <c r="CN34" s="2221">
        <v>91273</v>
      </c>
      <c r="CO34" s="2221">
        <v>69094</v>
      </c>
      <c r="CP34" s="2221" t="s">
        <v>21</v>
      </c>
      <c r="CQ34" s="2221">
        <v>22179</v>
      </c>
      <c r="CR34" s="2221">
        <v>22179</v>
      </c>
      <c r="CS34" s="2221" t="s">
        <v>21</v>
      </c>
      <c r="CT34" s="2221" t="s">
        <v>21</v>
      </c>
      <c r="CU34" s="2221" t="s">
        <v>21</v>
      </c>
      <c r="CV34" s="2221">
        <v>249520</v>
      </c>
      <c r="CW34" s="1351" t="s">
        <v>35</v>
      </c>
      <c r="CX34" s="630" t="s">
        <v>26</v>
      </c>
      <c r="CY34" s="1382" t="s">
        <v>26</v>
      </c>
      <c r="CZ34" s="1041" t="s">
        <v>26</v>
      </c>
      <c r="DA34" s="1385" t="s">
        <v>173</v>
      </c>
      <c r="DB34" s="82">
        <v>1096758</v>
      </c>
      <c r="DC34" s="2221">
        <v>657378</v>
      </c>
      <c r="DD34" s="2221"/>
      <c r="DE34" s="2221">
        <v>1215604</v>
      </c>
      <c r="DF34" s="2221">
        <v>336672</v>
      </c>
      <c r="DG34" s="2221">
        <v>54896</v>
      </c>
      <c r="DH34" s="2221">
        <v>824036</v>
      </c>
      <c r="DI34" s="2221">
        <v>671345</v>
      </c>
      <c r="DJ34" s="2221">
        <v>149545</v>
      </c>
      <c r="DK34" s="2221">
        <v>3147</v>
      </c>
      <c r="DL34" s="2221">
        <v>653555</v>
      </c>
      <c r="DM34" s="208">
        <v>1579516</v>
      </c>
      <c r="DN34" s="1351" t="s">
        <v>35</v>
      </c>
      <c r="DO34" s="630" t="s">
        <v>26</v>
      </c>
      <c r="DP34" s="1382" t="s">
        <v>26</v>
      </c>
      <c r="DQ34" s="1041" t="s">
        <v>26</v>
      </c>
      <c r="DR34" s="1385" t="s">
        <v>173</v>
      </c>
      <c r="DS34" s="82">
        <v>20433</v>
      </c>
      <c r="DT34" s="2221">
        <v>12813</v>
      </c>
      <c r="DU34" s="2221"/>
      <c r="DV34" s="2221">
        <v>25935</v>
      </c>
      <c r="DW34" s="2221" t="s">
        <v>21</v>
      </c>
      <c r="DX34" s="2221" t="s">
        <v>21</v>
      </c>
      <c r="DY34" s="2221">
        <v>25935</v>
      </c>
      <c r="DZ34" s="2221">
        <v>25935</v>
      </c>
      <c r="EA34" s="2221" t="s">
        <v>21</v>
      </c>
      <c r="EB34" s="2221" t="s">
        <v>21</v>
      </c>
      <c r="EC34" s="2221">
        <v>7738</v>
      </c>
      <c r="ED34" s="208">
        <v>30055</v>
      </c>
      <c r="EE34" s="1351" t="s">
        <v>35</v>
      </c>
      <c r="EF34" s="630" t="s">
        <v>26</v>
      </c>
      <c r="EG34" s="1382" t="s">
        <v>26</v>
      </c>
      <c r="EH34" s="1041" t="s">
        <v>26</v>
      </c>
      <c r="EI34" s="1385" t="s">
        <v>173</v>
      </c>
      <c r="EJ34" s="82" t="s">
        <v>21</v>
      </c>
      <c r="EK34" s="2221" t="s">
        <v>21</v>
      </c>
      <c r="EL34" s="2221"/>
      <c r="EM34" s="2221" t="s">
        <v>21</v>
      </c>
      <c r="EN34" s="2221" t="s">
        <v>21</v>
      </c>
      <c r="EO34" s="2221" t="s">
        <v>21</v>
      </c>
      <c r="EP34" s="2221" t="s">
        <v>21</v>
      </c>
      <c r="EQ34" s="2221" t="s">
        <v>21</v>
      </c>
      <c r="ER34" s="2221" t="s">
        <v>21</v>
      </c>
      <c r="ES34" s="2221" t="s">
        <v>21</v>
      </c>
      <c r="ET34" s="2221" t="s">
        <v>21</v>
      </c>
      <c r="EU34" s="208" t="s">
        <v>22</v>
      </c>
      <c r="EV34" s="1351" t="s">
        <v>35</v>
      </c>
      <c r="EW34" s="630" t="s">
        <v>26</v>
      </c>
      <c r="EX34" s="1382" t="s">
        <v>26</v>
      </c>
      <c r="EY34" s="1041" t="s">
        <v>26</v>
      </c>
      <c r="EZ34" s="1385" t="s">
        <v>173</v>
      </c>
      <c r="FA34" s="82">
        <v>35969</v>
      </c>
      <c r="FB34" s="2221" t="s">
        <v>22</v>
      </c>
      <c r="FC34" s="2221"/>
      <c r="FD34" s="2221">
        <v>35969</v>
      </c>
      <c r="FE34" s="2221">
        <v>6773</v>
      </c>
      <c r="FF34" s="2221">
        <v>17767</v>
      </c>
      <c r="FG34" s="2221">
        <v>11429</v>
      </c>
      <c r="FH34" s="2221" t="s">
        <v>22</v>
      </c>
      <c r="FI34" s="2221">
        <v>10368</v>
      </c>
      <c r="FJ34" s="2221">
        <v>1061</v>
      </c>
      <c r="FK34" s="2221" t="s">
        <v>22</v>
      </c>
      <c r="FL34" s="208" t="s">
        <v>22</v>
      </c>
      <c r="FM34" s="1351" t="s">
        <v>35</v>
      </c>
      <c r="FN34" s="630" t="s">
        <v>26</v>
      </c>
      <c r="FO34" s="1382" t="s">
        <v>26</v>
      </c>
      <c r="FP34" s="1041" t="s">
        <v>26</v>
      </c>
      <c r="FQ34" s="1385" t="s">
        <v>173</v>
      </c>
      <c r="FR34" s="82">
        <v>2553</v>
      </c>
      <c r="FS34" s="2221">
        <v>3444</v>
      </c>
      <c r="FT34" s="2221"/>
      <c r="FU34" s="2221">
        <v>5837</v>
      </c>
      <c r="FV34" s="2221" t="s">
        <v>21</v>
      </c>
      <c r="FW34" s="2221" t="s">
        <v>21</v>
      </c>
      <c r="FX34" s="2221">
        <v>5837</v>
      </c>
      <c r="FY34" s="2221">
        <v>5148</v>
      </c>
      <c r="FZ34" s="2221">
        <v>689</v>
      </c>
      <c r="GA34" s="2221" t="s">
        <v>21</v>
      </c>
      <c r="GB34" s="2221" t="s">
        <v>21</v>
      </c>
      <c r="GC34" s="208">
        <v>525</v>
      </c>
      <c r="GD34" s="1351" t="s">
        <v>35</v>
      </c>
      <c r="GE34" s="630" t="s">
        <v>26</v>
      </c>
    </row>
    <row r="35" spans="1:187" ht="15" customHeight="1">
      <c r="A35" s="1382" t="s">
        <v>26</v>
      </c>
      <c r="B35" s="1041" t="s">
        <v>26</v>
      </c>
      <c r="C35" s="1385" t="s">
        <v>174</v>
      </c>
      <c r="D35" s="82">
        <v>5880669</v>
      </c>
      <c r="E35" s="2221">
        <v>683138</v>
      </c>
      <c r="F35" s="2221">
        <v>5787631</v>
      </c>
      <c r="G35" s="2221">
        <v>6457485</v>
      </c>
      <c r="H35" s="2221">
        <v>658999</v>
      </c>
      <c r="I35" s="2221">
        <v>132566</v>
      </c>
      <c r="J35" s="2221">
        <v>5665919</v>
      </c>
      <c r="K35" s="2221">
        <v>4994282</v>
      </c>
      <c r="L35" s="2221">
        <v>617916</v>
      </c>
      <c r="M35" s="2221">
        <v>53723</v>
      </c>
      <c r="N35" s="2221">
        <v>703705</v>
      </c>
      <c r="O35" s="2221">
        <v>2569980</v>
      </c>
      <c r="P35" s="1351" t="s">
        <v>36</v>
      </c>
      <c r="Q35" s="630" t="s">
        <v>26</v>
      </c>
      <c r="R35" s="1382" t="s">
        <v>26</v>
      </c>
      <c r="S35" s="1041" t="s">
        <v>26</v>
      </c>
      <c r="T35" s="1385" t="s">
        <v>174</v>
      </c>
      <c r="U35" s="82">
        <v>240</v>
      </c>
      <c r="V35" s="2221" t="s">
        <v>22</v>
      </c>
      <c r="W35" s="2221"/>
      <c r="X35" s="2221">
        <v>259</v>
      </c>
      <c r="Y35" s="2221">
        <v>259</v>
      </c>
      <c r="Z35" s="2221" t="s">
        <v>21</v>
      </c>
      <c r="AA35" s="2221" t="s">
        <v>21</v>
      </c>
      <c r="AB35" s="2221" t="s">
        <v>21</v>
      </c>
      <c r="AC35" s="2221" t="s">
        <v>21</v>
      </c>
      <c r="AD35" s="2221" t="s">
        <v>21</v>
      </c>
      <c r="AE35" s="2221">
        <v>4122</v>
      </c>
      <c r="AF35" s="2221">
        <v>624</v>
      </c>
      <c r="AG35" s="1351" t="s">
        <v>36</v>
      </c>
      <c r="AH35" s="630" t="s">
        <v>26</v>
      </c>
      <c r="AI35" s="1382" t="s">
        <v>26</v>
      </c>
      <c r="AJ35" s="1041" t="s">
        <v>26</v>
      </c>
      <c r="AK35" s="1385" t="s">
        <v>174</v>
      </c>
      <c r="AL35" s="82">
        <v>1648566</v>
      </c>
      <c r="AM35" s="2221" t="s">
        <v>22</v>
      </c>
      <c r="AN35" s="2221"/>
      <c r="AO35" s="2221">
        <v>1632381</v>
      </c>
      <c r="AP35" s="2221" t="s">
        <v>22</v>
      </c>
      <c r="AQ35" s="2221" t="s">
        <v>22</v>
      </c>
      <c r="AR35" s="2221">
        <v>1632381</v>
      </c>
      <c r="AS35" s="2221">
        <v>1632381</v>
      </c>
      <c r="AT35" s="2221" t="s">
        <v>22</v>
      </c>
      <c r="AU35" s="2221" t="s">
        <v>22</v>
      </c>
      <c r="AV35" s="2221">
        <v>8770</v>
      </c>
      <c r="AW35" s="2221">
        <v>14693</v>
      </c>
      <c r="AX35" s="1351" t="s">
        <v>36</v>
      </c>
      <c r="AY35" s="630" t="s">
        <v>26</v>
      </c>
      <c r="AZ35" s="1382" t="s">
        <v>26</v>
      </c>
      <c r="BA35" s="1041" t="s">
        <v>26</v>
      </c>
      <c r="BB35" s="1385" t="s">
        <v>174</v>
      </c>
      <c r="BC35" s="82">
        <v>94482</v>
      </c>
      <c r="BD35" s="2221" t="s">
        <v>22</v>
      </c>
      <c r="BE35" s="2221"/>
      <c r="BF35" s="2221">
        <v>95837</v>
      </c>
      <c r="BG35" s="2221">
        <v>33323</v>
      </c>
      <c r="BH35" s="2221">
        <v>2170</v>
      </c>
      <c r="BI35" s="2221">
        <v>60344</v>
      </c>
      <c r="BJ35" s="2221">
        <v>49536</v>
      </c>
      <c r="BK35" s="2221">
        <v>8137</v>
      </c>
      <c r="BL35" s="2221">
        <v>2671</v>
      </c>
      <c r="BM35" s="2221">
        <v>94</v>
      </c>
      <c r="BN35" s="2221">
        <v>61008</v>
      </c>
      <c r="BO35" s="1351" t="s">
        <v>36</v>
      </c>
      <c r="BP35" s="630" t="s">
        <v>26</v>
      </c>
      <c r="BQ35" s="1382"/>
      <c r="BR35" s="1041" t="s">
        <v>26</v>
      </c>
      <c r="BS35" s="1385" t="s">
        <v>174</v>
      </c>
      <c r="BT35" s="82">
        <v>9801</v>
      </c>
      <c r="BU35" s="2221" t="s">
        <v>22</v>
      </c>
      <c r="BV35" s="2221"/>
      <c r="BW35" s="2221">
        <v>91164</v>
      </c>
      <c r="BX35" s="2221">
        <v>58427</v>
      </c>
      <c r="BY35" s="2221" t="s">
        <v>21</v>
      </c>
      <c r="BZ35" s="2221">
        <v>32737</v>
      </c>
      <c r="CA35" s="2221">
        <v>22275</v>
      </c>
      <c r="CB35" s="2221">
        <v>10380</v>
      </c>
      <c r="CC35" s="2221">
        <v>82</v>
      </c>
      <c r="CD35" s="2221" t="s">
        <v>22</v>
      </c>
      <c r="CE35" s="2221" t="s">
        <v>22</v>
      </c>
      <c r="CF35" s="1351" t="s">
        <v>36</v>
      </c>
      <c r="CG35" s="630" t="s">
        <v>26</v>
      </c>
      <c r="CH35" s="1382" t="s">
        <v>26</v>
      </c>
      <c r="CI35" s="1041" t="s">
        <v>26</v>
      </c>
      <c r="CJ35" s="1385" t="s">
        <v>174</v>
      </c>
      <c r="CK35" s="82">
        <v>89967</v>
      </c>
      <c r="CL35" s="2221" t="s">
        <v>22</v>
      </c>
      <c r="CM35" s="2221"/>
      <c r="CN35" s="2221">
        <v>146854</v>
      </c>
      <c r="CO35" s="2221">
        <v>93295</v>
      </c>
      <c r="CP35" s="2221" t="s">
        <v>21</v>
      </c>
      <c r="CQ35" s="2221">
        <v>53559</v>
      </c>
      <c r="CR35" s="2221">
        <v>53559</v>
      </c>
      <c r="CS35" s="2221" t="s">
        <v>21</v>
      </c>
      <c r="CT35" s="2221" t="s">
        <v>21</v>
      </c>
      <c r="CU35" s="2221" t="s">
        <v>21</v>
      </c>
      <c r="CV35" s="2221">
        <v>192632</v>
      </c>
      <c r="CW35" s="1351" t="s">
        <v>36</v>
      </c>
      <c r="CX35" s="630" t="s">
        <v>26</v>
      </c>
      <c r="CY35" s="1382" t="s">
        <v>26</v>
      </c>
      <c r="CZ35" s="1041" t="s">
        <v>26</v>
      </c>
      <c r="DA35" s="1385" t="s">
        <v>174</v>
      </c>
      <c r="DB35" s="82">
        <v>1344455</v>
      </c>
      <c r="DC35" s="2221">
        <v>683138</v>
      </c>
      <c r="DD35" s="2221"/>
      <c r="DE35" s="2221">
        <v>1308128</v>
      </c>
      <c r="DF35" s="2221">
        <v>400021</v>
      </c>
      <c r="DG35" s="2221">
        <v>54402</v>
      </c>
      <c r="DH35" s="2221">
        <v>853705</v>
      </c>
      <c r="DI35" s="2221">
        <v>696842</v>
      </c>
      <c r="DJ35" s="2221">
        <v>152458</v>
      </c>
      <c r="DK35" s="2221">
        <v>4407</v>
      </c>
      <c r="DL35" s="2221">
        <v>645604</v>
      </c>
      <c r="DM35" s="208">
        <v>1658835</v>
      </c>
      <c r="DN35" s="1351" t="s">
        <v>36</v>
      </c>
      <c r="DO35" s="630" t="s">
        <v>26</v>
      </c>
      <c r="DP35" s="1382" t="s">
        <v>26</v>
      </c>
      <c r="DQ35" s="1041" t="s">
        <v>26</v>
      </c>
      <c r="DR35" s="1385" t="s">
        <v>174</v>
      </c>
      <c r="DS35" s="82">
        <v>17731</v>
      </c>
      <c r="DT35" s="2221">
        <v>11121</v>
      </c>
      <c r="DU35" s="2221"/>
      <c r="DV35" s="2221">
        <v>14557</v>
      </c>
      <c r="DW35" s="2221" t="s">
        <v>21</v>
      </c>
      <c r="DX35" s="2221" t="s">
        <v>21</v>
      </c>
      <c r="DY35" s="2221">
        <v>14557</v>
      </c>
      <c r="DZ35" s="2221">
        <v>14557</v>
      </c>
      <c r="EA35" s="2221" t="s">
        <v>21</v>
      </c>
      <c r="EB35" s="2221" t="s">
        <v>21</v>
      </c>
      <c r="EC35" s="2221">
        <v>12923</v>
      </c>
      <c r="ED35" s="208">
        <v>31427</v>
      </c>
      <c r="EE35" s="1351" t="s">
        <v>36</v>
      </c>
      <c r="EF35" s="630" t="s">
        <v>26</v>
      </c>
      <c r="EG35" s="1382" t="s">
        <v>26</v>
      </c>
      <c r="EH35" s="1041" t="s">
        <v>26</v>
      </c>
      <c r="EI35" s="1385" t="s">
        <v>174</v>
      </c>
      <c r="EJ35" s="82" t="s">
        <v>21</v>
      </c>
      <c r="EK35" s="2221" t="s">
        <v>21</v>
      </c>
      <c r="EL35" s="2221"/>
      <c r="EM35" s="2221" t="s">
        <v>21</v>
      </c>
      <c r="EN35" s="2221" t="s">
        <v>21</v>
      </c>
      <c r="EO35" s="2221" t="s">
        <v>21</v>
      </c>
      <c r="EP35" s="2221" t="s">
        <v>21</v>
      </c>
      <c r="EQ35" s="2221" t="s">
        <v>21</v>
      </c>
      <c r="ER35" s="2221" t="s">
        <v>21</v>
      </c>
      <c r="ES35" s="2221" t="s">
        <v>21</v>
      </c>
      <c r="ET35" s="2221" t="s">
        <v>21</v>
      </c>
      <c r="EU35" s="208" t="s">
        <v>22</v>
      </c>
      <c r="EV35" s="1351" t="s">
        <v>36</v>
      </c>
      <c r="EW35" s="630" t="s">
        <v>26</v>
      </c>
      <c r="EX35" s="1382" t="s">
        <v>26</v>
      </c>
      <c r="EY35" s="1041" t="s">
        <v>26</v>
      </c>
      <c r="EZ35" s="1385" t="s">
        <v>174</v>
      </c>
      <c r="FA35" s="82">
        <v>35248</v>
      </c>
      <c r="FB35" s="2221" t="s">
        <v>22</v>
      </c>
      <c r="FC35" s="2221"/>
      <c r="FD35" s="2221">
        <v>35248</v>
      </c>
      <c r="FE35" s="2221">
        <v>5632</v>
      </c>
      <c r="FF35" s="2221">
        <v>16977</v>
      </c>
      <c r="FG35" s="2221">
        <v>12639</v>
      </c>
      <c r="FH35" s="2221" t="s">
        <v>22</v>
      </c>
      <c r="FI35" s="2221">
        <v>11590</v>
      </c>
      <c r="FJ35" s="2221">
        <v>1049</v>
      </c>
      <c r="FK35" s="2221" t="s">
        <v>22</v>
      </c>
      <c r="FL35" s="208" t="s">
        <v>22</v>
      </c>
      <c r="FM35" s="1351" t="s">
        <v>36</v>
      </c>
      <c r="FN35" s="630" t="s">
        <v>26</v>
      </c>
      <c r="FO35" s="1382" t="s">
        <v>26</v>
      </c>
      <c r="FP35" s="1041" t="s">
        <v>26</v>
      </c>
      <c r="FQ35" s="1385" t="s">
        <v>174</v>
      </c>
      <c r="FR35" s="82">
        <v>2900</v>
      </c>
      <c r="FS35" s="2221">
        <v>4946</v>
      </c>
      <c r="FT35" s="2221"/>
      <c r="FU35" s="2221">
        <v>7946</v>
      </c>
      <c r="FV35" s="2221" t="s">
        <v>21</v>
      </c>
      <c r="FW35" s="2221" t="s">
        <v>21</v>
      </c>
      <c r="FX35" s="2221">
        <v>7946</v>
      </c>
      <c r="FY35" s="2221">
        <v>6934</v>
      </c>
      <c r="FZ35" s="2221">
        <v>1012</v>
      </c>
      <c r="GA35" s="2221" t="s">
        <v>21</v>
      </c>
      <c r="GB35" s="2221" t="s">
        <v>21</v>
      </c>
      <c r="GC35" s="208">
        <v>425</v>
      </c>
      <c r="GD35" s="1351" t="s">
        <v>36</v>
      </c>
      <c r="GE35" s="630" t="s">
        <v>26</v>
      </c>
    </row>
    <row r="36" spans="1:187" ht="15" customHeight="1">
      <c r="A36" s="1382" t="s">
        <v>26</v>
      </c>
      <c r="B36" s="1041" t="s">
        <v>26</v>
      </c>
      <c r="C36" s="1385" t="s">
        <v>175</v>
      </c>
      <c r="D36" s="82">
        <v>5864118</v>
      </c>
      <c r="E36" s="2221">
        <v>694427</v>
      </c>
      <c r="F36" s="2221">
        <v>5885417</v>
      </c>
      <c r="G36" s="2221">
        <v>6568593</v>
      </c>
      <c r="H36" s="2221">
        <v>675602</v>
      </c>
      <c r="I36" s="2221">
        <v>173095</v>
      </c>
      <c r="J36" s="2221">
        <v>5719896</v>
      </c>
      <c r="K36" s="2221">
        <v>5090098</v>
      </c>
      <c r="L36" s="2221">
        <v>580680</v>
      </c>
      <c r="M36" s="2221">
        <v>49116</v>
      </c>
      <c r="N36" s="2221">
        <v>673466</v>
      </c>
      <c r="O36" s="2221">
        <v>2469398</v>
      </c>
      <c r="P36" s="1351" t="s">
        <v>37</v>
      </c>
      <c r="Q36" s="630" t="s">
        <v>26</v>
      </c>
      <c r="R36" s="1382" t="s">
        <v>26</v>
      </c>
      <c r="S36" s="1041" t="s">
        <v>26</v>
      </c>
      <c r="T36" s="1385" t="s">
        <v>175</v>
      </c>
      <c r="U36" s="82">
        <v>144</v>
      </c>
      <c r="V36" s="2221" t="s">
        <v>22</v>
      </c>
      <c r="W36" s="2221"/>
      <c r="X36" s="2221">
        <v>136</v>
      </c>
      <c r="Y36" s="2221">
        <v>136</v>
      </c>
      <c r="Z36" s="2221" t="s">
        <v>21</v>
      </c>
      <c r="AA36" s="2221" t="s">
        <v>21</v>
      </c>
      <c r="AB36" s="2221" t="s">
        <v>21</v>
      </c>
      <c r="AC36" s="2221" t="s">
        <v>21</v>
      </c>
      <c r="AD36" s="2221" t="s">
        <v>21</v>
      </c>
      <c r="AE36" s="2221">
        <v>2400</v>
      </c>
      <c r="AF36" s="2221">
        <v>632</v>
      </c>
      <c r="AG36" s="1351" t="s">
        <v>37</v>
      </c>
      <c r="AH36" s="630" t="s">
        <v>26</v>
      </c>
      <c r="AI36" s="1382" t="s">
        <v>26</v>
      </c>
      <c r="AJ36" s="1041" t="s">
        <v>26</v>
      </c>
      <c r="AK36" s="1385" t="s">
        <v>175</v>
      </c>
      <c r="AL36" s="82">
        <v>1783590</v>
      </c>
      <c r="AM36" s="2221" t="s">
        <v>22</v>
      </c>
      <c r="AN36" s="2221"/>
      <c r="AO36" s="2221">
        <v>1777317</v>
      </c>
      <c r="AP36" s="2221" t="s">
        <v>22</v>
      </c>
      <c r="AQ36" s="2221" t="s">
        <v>22</v>
      </c>
      <c r="AR36" s="2221">
        <v>1777317</v>
      </c>
      <c r="AS36" s="2221">
        <v>1777317</v>
      </c>
      <c r="AT36" s="2221" t="s">
        <v>22</v>
      </c>
      <c r="AU36" s="2221" t="s">
        <v>22</v>
      </c>
      <c r="AV36" s="2221">
        <v>8914</v>
      </c>
      <c r="AW36" s="2221">
        <v>12052</v>
      </c>
      <c r="AX36" s="1351" t="s">
        <v>37</v>
      </c>
      <c r="AY36" s="630" t="s">
        <v>26</v>
      </c>
      <c r="AZ36" s="1382" t="s">
        <v>26</v>
      </c>
      <c r="BA36" s="1041" t="s">
        <v>26</v>
      </c>
      <c r="BB36" s="1385" t="s">
        <v>175</v>
      </c>
      <c r="BC36" s="82">
        <v>104829</v>
      </c>
      <c r="BD36" s="2221" t="s">
        <v>22</v>
      </c>
      <c r="BE36" s="2221"/>
      <c r="BF36" s="2221">
        <v>108136</v>
      </c>
      <c r="BG36" s="2221">
        <v>46086</v>
      </c>
      <c r="BH36" s="2221">
        <v>1564</v>
      </c>
      <c r="BI36" s="2221">
        <v>60486</v>
      </c>
      <c r="BJ36" s="2221">
        <v>49041</v>
      </c>
      <c r="BK36" s="2221">
        <v>9227</v>
      </c>
      <c r="BL36" s="2221">
        <v>2218</v>
      </c>
      <c r="BM36" s="2221">
        <v>83</v>
      </c>
      <c r="BN36" s="2221">
        <v>57587</v>
      </c>
      <c r="BO36" s="1351" t="s">
        <v>37</v>
      </c>
      <c r="BP36" s="630" t="s">
        <v>26</v>
      </c>
      <c r="BQ36" s="1382"/>
      <c r="BR36" s="1041" t="s">
        <v>26</v>
      </c>
      <c r="BS36" s="1385" t="s">
        <v>175</v>
      </c>
      <c r="BT36" s="82">
        <v>9711</v>
      </c>
      <c r="BU36" s="2221" t="s">
        <v>22</v>
      </c>
      <c r="BV36" s="2221"/>
      <c r="BW36" s="2221">
        <v>97048</v>
      </c>
      <c r="BX36" s="2221">
        <v>63193</v>
      </c>
      <c r="BY36" s="2221" t="s">
        <v>21</v>
      </c>
      <c r="BZ36" s="2221">
        <v>33855</v>
      </c>
      <c r="CA36" s="2221">
        <v>24596</v>
      </c>
      <c r="CB36" s="2221">
        <v>9163</v>
      </c>
      <c r="CC36" s="2221">
        <v>96</v>
      </c>
      <c r="CD36" s="2221" t="s">
        <v>22</v>
      </c>
      <c r="CE36" s="2221" t="s">
        <v>22</v>
      </c>
      <c r="CF36" s="1351" t="s">
        <v>37</v>
      </c>
      <c r="CG36" s="630" t="s">
        <v>26</v>
      </c>
      <c r="CH36" s="1382" t="s">
        <v>26</v>
      </c>
      <c r="CI36" s="1041" t="s">
        <v>26</v>
      </c>
      <c r="CJ36" s="1385" t="s">
        <v>175</v>
      </c>
      <c r="CK36" s="82">
        <v>131389</v>
      </c>
      <c r="CL36" s="2221" t="s">
        <v>22</v>
      </c>
      <c r="CM36" s="2221"/>
      <c r="CN36" s="2221">
        <v>142750</v>
      </c>
      <c r="CO36" s="2221">
        <v>89332</v>
      </c>
      <c r="CP36" s="2221" t="s">
        <v>21</v>
      </c>
      <c r="CQ36" s="2221">
        <v>53418</v>
      </c>
      <c r="CR36" s="2221">
        <v>53418</v>
      </c>
      <c r="CS36" s="2221" t="s">
        <v>21</v>
      </c>
      <c r="CT36" s="2221" t="s">
        <v>21</v>
      </c>
      <c r="CU36" s="2221">
        <v>5000</v>
      </c>
      <c r="CV36" s="2221">
        <v>176271</v>
      </c>
      <c r="CW36" s="1351" t="s">
        <v>37</v>
      </c>
      <c r="CX36" s="630" t="s">
        <v>26</v>
      </c>
      <c r="CY36" s="1382" t="s">
        <v>26</v>
      </c>
      <c r="CZ36" s="1041" t="s">
        <v>26</v>
      </c>
      <c r="DA36" s="1385" t="s">
        <v>175</v>
      </c>
      <c r="DB36" s="82">
        <v>1227959</v>
      </c>
      <c r="DC36" s="2221">
        <v>694427</v>
      </c>
      <c r="DD36" s="2221"/>
      <c r="DE36" s="2221">
        <v>1341483</v>
      </c>
      <c r="DF36" s="2221">
        <v>418607</v>
      </c>
      <c r="DG36" s="2221">
        <v>53597</v>
      </c>
      <c r="DH36" s="2221">
        <v>869278</v>
      </c>
      <c r="DI36" s="2221">
        <v>711617</v>
      </c>
      <c r="DJ36" s="2221">
        <v>153831</v>
      </c>
      <c r="DK36" s="2221">
        <v>3827</v>
      </c>
      <c r="DL36" s="2221">
        <v>647172</v>
      </c>
      <c r="DM36" s="208">
        <v>1588029</v>
      </c>
      <c r="DN36" s="1351" t="s">
        <v>37</v>
      </c>
      <c r="DO36" s="630" t="s">
        <v>26</v>
      </c>
      <c r="DP36" s="1382" t="s">
        <v>26</v>
      </c>
      <c r="DQ36" s="1041" t="s">
        <v>26</v>
      </c>
      <c r="DR36" s="1385" t="s">
        <v>175</v>
      </c>
      <c r="DS36" s="82">
        <v>30696</v>
      </c>
      <c r="DT36" s="2221">
        <v>12340</v>
      </c>
      <c r="DU36" s="2221"/>
      <c r="DV36" s="2221">
        <v>37010</v>
      </c>
      <c r="DW36" s="2221" t="s">
        <v>21</v>
      </c>
      <c r="DX36" s="2221" t="s">
        <v>21</v>
      </c>
      <c r="DY36" s="2221">
        <v>37010</v>
      </c>
      <c r="DZ36" s="2221">
        <v>37010</v>
      </c>
      <c r="EA36" s="2221" t="s">
        <v>21</v>
      </c>
      <c r="EB36" s="2221" t="s">
        <v>21</v>
      </c>
      <c r="EC36" s="2221">
        <v>6457</v>
      </c>
      <c r="ED36" s="208">
        <v>30996</v>
      </c>
      <c r="EE36" s="1351" t="s">
        <v>37</v>
      </c>
      <c r="EF36" s="630" t="s">
        <v>26</v>
      </c>
      <c r="EG36" s="1382" t="s">
        <v>26</v>
      </c>
      <c r="EH36" s="1041" t="s">
        <v>26</v>
      </c>
      <c r="EI36" s="1385" t="s">
        <v>175</v>
      </c>
      <c r="EJ36" s="82" t="s">
        <v>21</v>
      </c>
      <c r="EK36" s="2221" t="s">
        <v>21</v>
      </c>
      <c r="EL36" s="2221"/>
      <c r="EM36" s="2221" t="s">
        <v>21</v>
      </c>
      <c r="EN36" s="2221" t="s">
        <v>21</v>
      </c>
      <c r="EO36" s="2221" t="s">
        <v>21</v>
      </c>
      <c r="EP36" s="2221" t="s">
        <v>21</v>
      </c>
      <c r="EQ36" s="2221" t="s">
        <v>21</v>
      </c>
      <c r="ER36" s="2221" t="s">
        <v>21</v>
      </c>
      <c r="ES36" s="2221" t="s">
        <v>21</v>
      </c>
      <c r="ET36" s="2221" t="s">
        <v>21</v>
      </c>
      <c r="EU36" s="208" t="s">
        <v>22</v>
      </c>
      <c r="EV36" s="1351" t="s">
        <v>37</v>
      </c>
      <c r="EW36" s="630" t="s">
        <v>26</v>
      </c>
      <c r="EX36" s="1382" t="s">
        <v>26</v>
      </c>
      <c r="EY36" s="1041" t="s">
        <v>26</v>
      </c>
      <c r="EZ36" s="1385" t="s">
        <v>175</v>
      </c>
      <c r="FA36" s="82">
        <v>31608</v>
      </c>
      <c r="FB36" s="2221" t="s">
        <v>22</v>
      </c>
      <c r="FC36" s="2221"/>
      <c r="FD36" s="2221">
        <v>31608</v>
      </c>
      <c r="FE36" s="2221">
        <v>5577</v>
      </c>
      <c r="FF36" s="2221">
        <v>15202</v>
      </c>
      <c r="FG36" s="2221">
        <v>10829</v>
      </c>
      <c r="FH36" s="2221" t="s">
        <v>22</v>
      </c>
      <c r="FI36" s="2221">
        <v>8558</v>
      </c>
      <c r="FJ36" s="2221">
        <v>2271</v>
      </c>
      <c r="FK36" s="2221" t="s">
        <v>22</v>
      </c>
      <c r="FL36" s="208" t="s">
        <v>22</v>
      </c>
      <c r="FM36" s="1351" t="s">
        <v>37</v>
      </c>
      <c r="FN36" s="630" t="s">
        <v>26</v>
      </c>
      <c r="FO36" s="1382" t="s">
        <v>26</v>
      </c>
      <c r="FP36" s="1041" t="s">
        <v>26</v>
      </c>
      <c r="FQ36" s="1385" t="s">
        <v>175</v>
      </c>
      <c r="FR36" s="82">
        <v>3390</v>
      </c>
      <c r="FS36" s="2221">
        <v>5216</v>
      </c>
      <c r="FT36" s="2221"/>
      <c r="FU36" s="2221">
        <v>8918</v>
      </c>
      <c r="FV36" s="2221" t="s">
        <v>21</v>
      </c>
      <c r="FW36" s="2221" t="s">
        <v>21</v>
      </c>
      <c r="FX36" s="2221">
        <v>8918</v>
      </c>
      <c r="FY36" s="2221">
        <v>7322</v>
      </c>
      <c r="FZ36" s="2221">
        <v>1596</v>
      </c>
      <c r="GA36" s="2221" t="s">
        <v>21</v>
      </c>
      <c r="GB36" s="2221" t="s">
        <v>21</v>
      </c>
      <c r="GC36" s="208">
        <v>113</v>
      </c>
      <c r="GD36" s="1351" t="s">
        <v>37</v>
      </c>
      <c r="GE36" s="630" t="s">
        <v>26</v>
      </c>
    </row>
    <row r="37" spans="1:187" ht="15" customHeight="1">
      <c r="A37" s="1382" t="s">
        <v>26</v>
      </c>
      <c r="B37" s="1041" t="s">
        <v>26</v>
      </c>
      <c r="C37" s="1385" t="s">
        <v>176</v>
      </c>
      <c r="D37" s="82">
        <v>5530003</v>
      </c>
      <c r="E37" s="2221">
        <v>660769</v>
      </c>
      <c r="F37" s="2221">
        <v>5359413</v>
      </c>
      <c r="G37" s="2221">
        <v>6011458</v>
      </c>
      <c r="H37" s="2221">
        <v>594763</v>
      </c>
      <c r="I37" s="2221">
        <v>167667</v>
      </c>
      <c r="J37" s="2221">
        <v>5249028</v>
      </c>
      <c r="K37" s="2221">
        <v>4645275</v>
      </c>
      <c r="L37" s="2221">
        <v>568245</v>
      </c>
      <c r="M37" s="2221">
        <v>35508</v>
      </c>
      <c r="N37" s="2221">
        <v>642716</v>
      </c>
      <c r="O37" s="2221">
        <v>2598210</v>
      </c>
      <c r="P37" s="1351" t="s">
        <v>38</v>
      </c>
      <c r="Q37" s="630" t="s">
        <v>26</v>
      </c>
      <c r="R37" s="1382" t="s">
        <v>26</v>
      </c>
      <c r="S37" s="1041" t="s">
        <v>26</v>
      </c>
      <c r="T37" s="1385" t="s">
        <v>176</v>
      </c>
      <c r="U37" s="82">
        <v>240</v>
      </c>
      <c r="V37" s="2221" t="s">
        <v>22</v>
      </c>
      <c r="W37" s="2221"/>
      <c r="X37" s="2221">
        <v>221</v>
      </c>
      <c r="Y37" s="2221">
        <v>221</v>
      </c>
      <c r="Z37" s="2221" t="s">
        <v>21</v>
      </c>
      <c r="AA37" s="2221" t="s">
        <v>21</v>
      </c>
      <c r="AB37" s="2221" t="s">
        <v>21</v>
      </c>
      <c r="AC37" s="2221" t="s">
        <v>21</v>
      </c>
      <c r="AD37" s="2221" t="s">
        <v>21</v>
      </c>
      <c r="AE37" s="2221">
        <v>2215</v>
      </c>
      <c r="AF37" s="2221">
        <v>651</v>
      </c>
      <c r="AG37" s="1351" t="s">
        <v>38</v>
      </c>
      <c r="AH37" s="630" t="s">
        <v>26</v>
      </c>
      <c r="AI37" s="1382" t="s">
        <v>26</v>
      </c>
      <c r="AJ37" s="1041" t="s">
        <v>26</v>
      </c>
      <c r="AK37" s="1385" t="s">
        <v>176</v>
      </c>
      <c r="AL37" s="82">
        <v>1622388</v>
      </c>
      <c r="AM37" s="2221" t="s">
        <v>22</v>
      </c>
      <c r="AN37" s="2221"/>
      <c r="AO37" s="2221">
        <v>1616951</v>
      </c>
      <c r="AP37" s="2221" t="s">
        <v>22</v>
      </c>
      <c r="AQ37" s="2221" t="s">
        <v>22</v>
      </c>
      <c r="AR37" s="2221">
        <v>1616951</v>
      </c>
      <c r="AS37" s="2221">
        <v>1616951</v>
      </c>
      <c r="AT37" s="2221" t="s">
        <v>22</v>
      </c>
      <c r="AU37" s="2221" t="s">
        <v>22</v>
      </c>
      <c r="AV37" s="2221">
        <v>9121</v>
      </c>
      <c r="AW37" s="2221">
        <v>8368</v>
      </c>
      <c r="AX37" s="1351" t="s">
        <v>38</v>
      </c>
      <c r="AY37" s="630" t="s">
        <v>26</v>
      </c>
      <c r="AZ37" s="1382" t="s">
        <v>26</v>
      </c>
      <c r="BA37" s="1041" t="s">
        <v>26</v>
      </c>
      <c r="BB37" s="1385" t="s">
        <v>176</v>
      </c>
      <c r="BC37" s="82">
        <v>110315</v>
      </c>
      <c r="BD37" s="2221" t="s">
        <v>22</v>
      </c>
      <c r="BE37" s="2221"/>
      <c r="BF37" s="2221">
        <v>110488</v>
      </c>
      <c r="BG37" s="2221">
        <v>50710</v>
      </c>
      <c r="BH37" s="2221">
        <v>2834</v>
      </c>
      <c r="BI37" s="2221">
        <v>56944</v>
      </c>
      <c r="BJ37" s="2221">
        <v>47961</v>
      </c>
      <c r="BK37" s="2221">
        <v>7544</v>
      </c>
      <c r="BL37" s="2221">
        <v>1439</v>
      </c>
      <c r="BM37" s="2221">
        <v>82</v>
      </c>
      <c r="BN37" s="2221">
        <v>57364</v>
      </c>
      <c r="BO37" s="1351" t="s">
        <v>38</v>
      </c>
      <c r="BP37" s="630" t="s">
        <v>26</v>
      </c>
      <c r="BQ37" s="1382"/>
      <c r="BR37" s="1041" t="s">
        <v>26</v>
      </c>
      <c r="BS37" s="1385" t="s">
        <v>176</v>
      </c>
      <c r="BT37" s="82">
        <v>11850</v>
      </c>
      <c r="BU37" s="2221" t="s">
        <v>22</v>
      </c>
      <c r="BV37" s="2221"/>
      <c r="BW37" s="2221">
        <v>86458</v>
      </c>
      <c r="BX37" s="2221">
        <v>55160</v>
      </c>
      <c r="BY37" s="2221" t="s">
        <v>21</v>
      </c>
      <c r="BZ37" s="2221">
        <v>31298</v>
      </c>
      <c r="CA37" s="2221">
        <v>23130</v>
      </c>
      <c r="CB37" s="2221">
        <v>8068</v>
      </c>
      <c r="CC37" s="2221">
        <v>100</v>
      </c>
      <c r="CD37" s="2221" t="s">
        <v>22</v>
      </c>
      <c r="CE37" s="2221" t="s">
        <v>22</v>
      </c>
      <c r="CF37" s="1351" t="s">
        <v>38</v>
      </c>
      <c r="CG37" s="630" t="s">
        <v>26</v>
      </c>
      <c r="CH37" s="1382" t="s">
        <v>26</v>
      </c>
      <c r="CI37" s="1041" t="s">
        <v>26</v>
      </c>
      <c r="CJ37" s="1385" t="s">
        <v>176</v>
      </c>
      <c r="CK37" s="82">
        <v>148346</v>
      </c>
      <c r="CL37" s="2221" t="s">
        <v>22</v>
      </c>
      <c r="CM37" s="2221"/>
      <c r="CN37" s="2221">
        <v>141949</v>
      </c>
      <c r="CO37" s="2221">
        <v>90695</v>
      </c>
      <c r="CP37" s="2221" t="s">
        <v>21</v>
      </c>
      <c r="CQ37" s="2221">
        <v>51254</v>
      </c>
      <c r="CR37" s="2221">
        <v>51197</v>
      </c>
      <c r="CS37" s="2221" t="s">
        <v>21</v>
      </c>
      <c r="CT37" s="2221">
        <v>57</v>
      </c>
      <c r="CU37" s="2221" t="s">
        <v>21</v>
      </c>
      <c r="CV37" s="2221">
        <v>182667</v>
      </c>
      <c r="CW37" s="1351" t="s">
        <v>38</v>
      </c>
      <c r="CX37" s="630" t="s">
        <v>26</v>
      </c>
      <c r="CY37" s="1382" t="s">
        <v>26</v>
      </c>
      <c r="CZ37" s="1041" t="s">
        <v>26</v>
      </c>
      <c r="DA37" s="1385" t="s">
        <v>176</v>
      </c>
      <c r="DB37" s="82">
        <v>1356018</v>
      </c>
      <c r="DC37" s="2221">
        <v>660769</v>
      </c>
      <c r="DD37" s="2221"/>
      <c r="DE37" s="2221">
        <v>1243718</v>
      </c>
      <c r="DF37" s="2221">
        <v>358595</v>
      </c>
      <c r="DG37" s="2221">
        <v>52412</v>
      </c>
      <c r="DH37" s="2221">
        <v>832711</v>
      </c>
      <c r="DI37" s="2221">
        <v>676522</v>
      </c>
      <c r="DJ37" s="2221">
        <v>151934</v>
      </c>
      <c r="DK37" s="2221">
        <v>4257</v>
      </c>
      <c r="DL37" s="2221">
        <v>612716</v>
      </c>
      <c r="DM37" s="208">
        <v>1742340</v>
      </c>
      <c r="DN37" s="1351" t="s">
        <v>38</v>
      </c>
      <c r="DO37" s="630" t="s">
        <v>26</v>
      </c>
      <c r="DP37" s="1382" t="s">
        <v>26</v>
      </c>
      <c r="DQ37" s="1041" t="s">
        <v>26</v>
      </c>
      <c r="DR37" s="1385" t="s">
        <v>176</v>
      </c>
      <c r="DS37" s="82">
        <v>27770</v>
      </c>
      <c r="DT37" s="2221">
        <v>13250</v>
      </c>
      <c r="DU37" s="2221"/>
      <c r="DV37" s="2221">
        <v>35736</v>
      </c>
      <c r="DW37" s="2221" t="s">
        <v>21</v>
      </c>
      <c r="DX37" s="2221" t="s">
        <v>21</v>
      </c>
      <c r="DY37" s="2221">
        <v>35736</v>
      </c>
      <c r="DZ37" s="2221">
        <v>35736</v>
      </c>
      <c r="EA37" s="2221" t="s">
        <v>21</v>
      </c>
      <c r="EB37" s="2221" t="s">
        <v>21</v>
      </c>
      <c r="EC37" s="2221">
        <v>6786</v>
      </c>
      <c r="ED37" s="208">
        <v>29495</v>
      </c>
      <c r="EE37" s="1351" t="s">
        <v>38</v>
      </c>
      <c r="EF37" s="630" t="s">
        <v>26</v>
      </c>
      <c r="EG37" s="1382" t="s">
        <v>26</v>
      </c>
      <c r="EH37" s="1041" t="s">
        <v>26</v>
      </c>
      <c r="EI37" s="1385" t="s">
        <v>176</v>
      </c>
      <c r="EJ37" s="82" t="s">
        <v>21</v>
      </c>
      <c r="EK37" s="2221" t="s">
        <v>21</v>
      </c>
      <c r="EL37" s="2221"/>
      <c r="EM37" s="2221" t="s">
        <v>21</v>
      </c>
      <c r="EN37" s="2221" t="s">
        <v>21</v>
      </c>
      <c r="EO37" s="2221" t="s">
        <v>21</v>
      </c>
      <c r="EP37" s="2221" t="s">
        <v>21</v>
      </c>
      <c r="EQ37" s="2221" t="s">
        <v>21</v>
      </c>
      <c r="ER37" s="2221" t="s">
        <v>21</v>
      </c>
      <c r="ES37" s="2221" t="s">
        <v>21</v>
      </c>
      <c r="ET37" s="2221" t="s">
        <v>21</v>
      </c>
      <c r="EU37" s="208" t="s">
        <v>22</v>
      </c>
      <c r="EV37" s="1351" t="s">
        <v>38</v>
      </c>
      <c r="EW37" s="630" t="s">
        <v>26</v>
      </c>
      <c r="EX37" s="1382" t="s">
        <v>26</v>
      </c>
      <c r="EY37" s="1041" t="s">
        <v>26</v>
      </c>
      <c r="EZ37" s="1385" t="s">
        <v>176</v>
      </c>
      <c r="FA37" s="82">
        <v>34233</v>
      </c>
      <c r="FB37" s="2221" t="s">
        <v>22</v>
      </c>
      <c r="FC37" s="2221"/>
      <c r="FD37" s="2221">
        <v>34233</v>
      </c>
      <c r="FE37" s="2221">
        <v>5944</v>
      </c>
      <c r="FF37" s="2221">
        <v>16843</v>
      </c>
      <c r="FG37" s="2221">
        <v>11446</v>
      </c>
      <c r="FH37" s="2221" t="s">
        <v>22</v>
      </c>
      <c r="FI37" s="2221">
        <v>8961</v>
      </c>
      <c r="FJ37" s="2221">
        <v>2485</v>
      </c>
      <c r="FK37" s="2221" t="s">
        <v>22</v>
      </c>
      <c r="FL37" s="208" t="s">
        <v>22</v>
      </c>
      <c r="FM37" s="1351" t="s">
        <v>38</v>
      </c>
      <c r="FN37" s="630" t="s">
        <v>26</v>
      </c>
      <c r="FO37" s="1382" t="s">
        <v>26</v>
      </c>
      <c r="FP37" s="1041" t="s">
        <v>26</v>
      </c>
      <c r="FQ37" s="1385" t="s">
        <v>176</v>
      </c>
      <c r="FR37" s="82">
        <v>3428</v>
      </c>
      <c r="FS37" s="2221">
        <v>3727</v>
      </c>
      <c r="FT37" s="2221"/>
      <c r="FU37" s="2221">
        <v>7061</v>
      </c>
      <c r="FV37" s="2221" t="s">
        <v>21</v>
      </c>
      <c r="FW37" s="2221" t="s">
        <v>21</v>
      </c>
      <c r="FX37" s="2221">
        <v>7061</v>
      </c>
      <c r="FY37" s="2221">
        <v>5764</v>
      </c>
      <c r="FZ37" s="2221">
        <v>1297</v>
      </c>
      <c r="GA37" s="2221" t="s">
        <v>21</v>
      </c>
      <c r="GB37" s="2221" t="s">
        <v>21</v>
      </c>
      <c r="GC37" s="208">
        <v>207</v>
      </c>
      <c r="GD37" s="1351" t="s">
        <v>38</v>
      </c>
      <c r="GE37" s="630" t="s">
        <v>26</v>
      </c>
    </row>
    <row r="38" spans="1:187" ht="15" customHeight="1">
      <c r="A38" s="1382" t="s">
        <v>26</v>
      </c>
      <c r="B38" s="1041" t="s">
        <v>26</v>
      </c>
      <c r="C38" s="1385" t="s">
        <v>177</v>
      </c>
      <c r="D38" s="82">
        <v>5546206</v>
      </c>
      <c r="E38" s="2221">
        <v>686221</v>
      </c>
      <c r="F38" s="2221">
        <v>5501768</v>
      </c>
      <c r="G38" s="2221">
        <v>6179662</v>
      </c>
      <c r="H38" s="2221">
        <v>581613</v>
      </c>
      <c r="I38" s="2221">
        <v>168301</v>
      </c>
      <c r="J38" s="2221">
        <v>5429747</v>
      </c>
      <c r="K38" s="2221">
        <v>4782247</v>
      </c>
      <c r="L38" s="2221">
        <v>605044</v>
      </c>
      <c r="M38" s="2221">
        <v>42456</v>
      </c>
      <c r="N38" s="2221">
        <v>638972</v>
      </c>
      <c r="O38" s="2221">
        <v>2628042</v>
      </c>
      <c r="P38" s="1351" t="s">
        <v>39</v>
      </c>
      <c r="Q38" s="630" t="s">
        <v>26</v>
      </c>
      <c r="R38" s="1382" t="s">
        <v>26</v>
      </c>
      <c r="S38" s="1041" t="s">
        <v>26</v>
      </c>
      <c r="T38" s="1385" t="s">
        <v>177</v>
      </c>
      <c r="U38" s="82">
        <v>264</v>
      </c>
      <c r="V38" s="2221" t="s">
        <v>22</v>
      </c>
      <c r="W38" s="2221"/>
      <c r="X38" s="2221">
        <v>319</v>
      </c>
      <c r="Y38" s="2221">
        <v>319</v>
      </c>
      <c r="Z38" s="2221" t="s">
        <v>21</v>
      </c>
      <c r="AA38" s="2221" t="s">
        <v>21</v>
      </c>
      <c r="AB38" s="2221" t="s">
        <v>21</v>
      </c>
      <c r="AC38" s="2221" t="s">
        <v>21</v>
      </c>
      <c r="AD38" s="2221" t="s">
        <v>21</v>
      </c>
      <c r="AE38" s="2221">
        <v>2830</v>
      </c>
      <c r="AF38" s="2221">
        <v>596</v>
      </c>
      <c r="AG38" s="1351" t="s">
        <v>39</v>
      </c>
      <c r="AH38" s="630" t="s">
        <v>26</v>
      </c>
      <c r="AI38" s="1382" t="s">
        <v>26</v>
      </c>
      <c r="AJ38" s="1041" t="s">
        <v>26</v>
      </c>
      <c r="AK38" s="1385" t="s">
        <v>177</v>
      </c>
      <c r="AL38" s="82">
        <v>1581213</v>
      </c>
      <c r="AM38" s="2221" t="s">
        <v>22</v>
      </c>
      <c r="AN38" s="2221"/>
      <c r="AO38" s="2221">
        <v>1574834</v>
      </c>
      <c r="AP38" s="2221" t="s">
        <v>22</v>
      </c>
      <c r="AQ38" s="2221" t="s">
        <v>22</v>
      </c>
      <c r="AR38" s="2221">
        <v>1574834</v>
      </c>
      <c r="AS38" s="2221">
        <v>1574834</v>
      </c>
      <c r="AT38" s="2221" t="s">
        <v>22</v>
      </c>
      <c r="AU38" s="2221" t="s">
        <v>22</v>
      </c>
      <c r="AV38" s="2221">
        <v>8764</v>
      </c>
      <c r="AW38" s="2221">
        <v>5983</v>
      </c>
      <c r="AX38" s="1351" t="s">
        <v>39</v>
      </c>
      <c r="AY38" s="630" t="s">
        <v>26</v>
      </c>
      <c r="AZ38" s="1382" t="s">
        <v>26</v>
      </c>
      <c r="BA38" s="1041" t="s">
        <v>26</v>
      </c>
      <c r="BB38" s="1385" t="s">
        <v>177</v>
      </c>
      <c r="BC38" s="82">
        <v>111762</v>
      </c>
      <c r="BD38" s="2221" t="s">
        <v>22</v>
      </c>
      <c r="BE38" s="2221"/>
      <c r="BF38" s="2221">
        <v>110937</v>
      </c>
      <c r="BG38" s="2221">
        <v>50547</v>
      </c>
      <c r="BH38" s="2221">
        <v>957</v>
      </c>
      <c r="BI38" s="2221">
        <v>59433</v>
      </c>
      <c r="BJ38" s="2221">
        <v>49881</v>
      </c>
      <c r="BK38" s="2221">
        <v>8419</v>
      </c>
      <c r="BL38" s="2221">
        <v>1133</v>
      </c>
      <c r="BM38" s="2221">
        <v>80</v>
      </c>
      <c r="BN38" s="2221">
        <v>58087</v>
      </c>
      <c r="BO38" s="1351" t="s">
        <v>39</v>
      </c>
      <c r="BP38" s="630" t="s">
        <v>26</v>
      </c>
      <c r="BQ38" s="1382"/>
      <c r="BR38" s="1041" t="s">
        <v>26</v>
      </c>
      <c r="BS38" s="1385" t="s">
        <v>177</v>
      </c>
      <c r="BT38" s="82">
        <v>13394</v>
      </c>
      <c r="BU38" s="2221" t="s">
        <v>22</v>
      </c>
      <c r="BV38" s="2221"/>
      <c r="BW38" s="2221">
        <v>92973</v>
      </c>
      <c r="BX38" s="2221">
        <v>55886</v>
      </c>
      <c r="BY38" s="2221" t="s">
        <v>21</v>
      </c>
      <c r="BZ38" s="2221">
        <v>37087</v>
      </c>
      <c r="CA38" s="2221">
        <v>27451</v>
      </c>
      <c r="CB38" s="2221">
        <v>9531</v>
      </c>
      <c r="CC38" s="2221">
        <v>105</v>
      </c>
      <c r="CD38" s="2221" t="s">
        <v>22</v>
      </c>
      <c r="CE38" s="2221" t="s">
        <v>22</v>
      </c>
      <c r="CF38" s="1351" t="s">
        <v>39</v>
      </c>
      <c r="CG38" s="630" t="s">
        <v>26</v>
      </c>
      <c r="CH38" s="1382" t="s">
        <v>26</v>
      </c>
      <c r="CI38" s="1041" t="s">
        <v>26</v>
      </c>
      <c r="CJ38" s="1385" t="s">
        <v>177</v>
      </c>
      <c r="CK38" s="82">
        <v>121814</v>
      </c>
      <c r="CL38" s="2221" t="s">
        <v>22</v>
      </c>
      <c r="CM38" s="2221"/>
      <c r="CN38" s="2221">
        <v>138025</v>
      </c>
      <c r="CO38" s="2221">
        <v>90806</v>
      </c>
      <c r="CP38" s="2221" t="s">
        <v>21</v>
      </c>
      <c r="CQ38" s="2221">
        <v>47219</v>
      </c>
      <c r="CR38" s="2221">
        <v>47015</v>
      </c>
      <c r="CS38" s="2221" t="s">
        <v>21</v>
      </c>
      <c r="CT38" s="2221">
        <v>204</v>
      </c>
      <c r="CU38" s="2221">
        <v>5600</v>
      </c>
      <c r="CV38" s="2221">
        <v>160856</v>
      </c>
      <c r="CW38" s="1351" t="s">
        <v>39</v>
      </c>
      <c r="CX38" s="630" t="s">
        <v>26</v>
      </c>
      <c r="CY38" s="1382" t="s">
        <v>26</v>
      </c>
      <c r="CZ38" s="1041" t="s">
        <v>26</v>
      </c>
      <c r="DA38" s="1385" t="s">
        <v>177</v>
      </c>
      <c r="DB38" s="82">
        <v>1301219</v>
      </c>
      <c r="DC38" s="2221">
        <v>686221</v>
      </c>
      <c r="DD38" s="2221"/>
      <c r="DE38" s="2221">
        <v>1255164</v>
      </c>
      <c r="DF38" s="2221">
        <v>334679</v>
      </c>
      <c r="DG38" s="2221">
        <v>47179</v>
      </c>
      <c r="DH38" s="2221">
        <v>873306</v>
      </c>
      <c r="DI38" s="2221">
        <v>708849</v>
      </c>
      <c r="DJ38" s="2221">
        <v>159900</v>
      </c>
      <c r="DK38" s="2221">
        <v>4557</v>
      </c>
      <c r="DL38" s="2221">
        <v>600596</v>
      </c>
      <c r="DM38" s="208">
        <v>1873101</v>
      </c>
      <c r="DN38" s="1351" t="s">
        <v>39</v>
      </c>
      <c r="DO38" s="630" t="s">
        <v>26</v>
      </c>
      <c r="DP38" s="1382" t="s">
        <v>26</v>
      </c>
      <c r="DQ38" s="1041" t="s">
        <v>26</v>
      </c>
      <c r="DR38" s="1385" t="s">
        <v>177</v>
      </c>
      <c r="DS38" s="82">
        <v>29664</v>
      </c>
      <c r="DT38" s="2221">
        <v>14832</v>
      </c>
      <c r="DU38" s="2221"/>
      <c r="DV38" s="2221">
        <v>38623</v>
      </c>
      <c r="DW38" s="2221" t="s">
        <v>21</v>
      </c>
      <c r="DX38" s="2221" t="s">
        <v>21</v>
      </c>
      <c r="DY38" s="2221">
        <v>38623</v>
      </c>
      <c r="DZ38" s="2221">
        <v>38623</v>
      </c>
      <c r="EA38" s="2221" t="s">
        <v>21</v>
      </c>
      <c r="EB38" s="2221" t="s">
        <v>21</v>
      </c>
      <c r="EC38" s="2221">
        <v>8119</v>
      </c>
      <c r="ED38" s="208">
        <v>27249</v>
      </c>
      <c r="EE38" s="1351" t="s">
        <v>39</v>
      </c>
      <c r="EF38" s="630" t="s">
        <v>26</v>
      </c>
      <c r="EG38" s="1382" t="s">
        <v>26</v>
      </c>
      <c r="EH38" s="1041" t="s">
        <v>26</v>
      </c>
      <c r="EI38" s="1385" t="s">
        <v>177</v>
      </c>
      <c r="EJ38" s="82" t="s">
        <v>21</v>
      </c>
      <c r="EK38" s="2221" t="s">
        <v>21</v>
      </c>
      <c r="EL38" s="2221"/>
      <c r="EM38" s="2221" t="s">
        <v>21</v>
      </c>
      <c r="EN38" s="2221" t="s">
        <v>21</v>
      </c>
      <c r="EO38" s="2221" t="s">
        <v>21</v>
      </c>
      <c r="EP38" s="2221" t="s">
        <v>21</v>
      </c>
      <c r="EQ38" s="2221" t="s">
        <v>21</v>
      </c>
      <c r="ER38" s="2221" t="s">
        <v>21</v>
      </c>
      <c r="ES38" s="2221" t="s">
        <v>21</v>
      </c>
      <c r="ET38" s="2221" t="s">
        <v>21</v>
      </c>
      <c r="EU38" s="208" t="s">
        <v>22</v>
      </c>
      <c r="EV38" s="1351" t="s">
        <v>39</v>
      </c>
      <c r="EW38" s="630" t="s">
        <v>26</v>
      </c>
      <c r="EX38" s="1382" t="s">
        <v>26</v>
      </c>
      <c r="EY38" s="1041" t="s">
        <v>26</v>
      </c>
      <c r="EZ38" s="1385" t="s">
        <v>177</v>
      </c>
      <c r="FA38" s="82">
        <v>34255</v>
      </c>
      <c r="FB38" s="2221" t="s">
        <v>22</v>
      </c>
      <c r="FC38" s="2221"/>
      <c r="FD38" s="2221">
        <v>34255</v>
      </c>
      <c r="FE38" s="2221">
        <v>5696</v>
      </c>
      <c r="FF38" s="2221">
        <v>16172</v>
      </c>
      <c r="FG38" s="2221">
        <v>12387</v>
      </c>
      <c r="FH38" s="2221" t="s">
        <v>22</v>
      </c>
      <c r="FI38" s="2221">
        <v>9848</v>
      </c>
      <c r="FJ38" s="2221">
        <v>2539</v>
      </c>
      <c r="FK38" s="2221" t="s">
        <v>22</v>
      </c>
      <c r="FL38" s="208" t="s">
        <v>22</v>
      </c>
      <c r="FM38" s="1351" t="s">
        <v>39</v>
      </c>
      <c r="FN38" s="630" t="s">
        <v>26</v>
      </c>
      <c r="FO38" s="1382" t="s">
        <v>26</v>
      </c>
      <c r="FP38" s="1041" t="s">
        <v>26</v>
      </c>
      <c r="FQ38" s="1385" t="s">
        <v>177</v>
      </c>
      <c r="FR38" s="82">
        <v>3270</v>
      </c>
      <c r="FS38" s="2221">
        <v>408</v>
      </c>
      <c r="FT38" s="2221"/>
      <c r="FU38" s="2221">
        <v>3770</v>
      </c>
      <c r="FV38" s="2221" t="s">
        <v>21</v>
      </c>
      <c r="FW38" s="2221" t="s">
        <v>21</v>
      </c>
      <c r="FX38" s="2221">
        <v>3770</v>
      </c>
      <c r="FY38" s="2221">
        <v>2444</v>
      </c>
      <c r="FZ38" s="2221">
        <v>1326</v>
      </c>
      <c r="GA38" s="2221" t="s">
        <v>21</v>
      </c>
      <c r="GB38" s="2221" t="s">
        <v>21</v>
      </c>
      <c r="GC38" s="208">
        <v>115</v>
      </c>
      <c r="GD38" s="1351" t="s">
        <v>39</v>
      </c>
      <c r="GE38" s="630" t="s">
        <v>26</v>
      </c>
    </row>
    <row r="39" spans="1:187" ht="15" customHeight="1">
      <c r="A39" s="1382" t="s">
        <v>26</v>
      </c>
      <c r="B39" s="1041" t="s">
        <v>26</v>
      </c>
      <c r="C39" s="1385" t="s">
        <v>178</v>
      </c>
      <c r="D39" s="82">
        <v>5863857</v>
      </c>
      <c r="E39" s="2221">
        <v>661201</v>
      </c>
      <c r="F39" s="2221">
        <v>5839267</v>
      </c>
      <c r="G39" s="2221">
        <v>6487293</v>
      </c>
      <c r="H39" s="2221">
        <v>626990</v>
      </c>
      <c r="I39" s="2221">
        <v>165182</v>
      </c>
      <c r="J39" s="2221">
        <v>5695120</v>
      </c>
      <c r="K39" s="2221">
        <v>5013285</v>
      </c>
      <c r="L39" s="2221">
        <v>632346</v>
      </c>
      <c r="M39" s="2221">
        <v>49489</v>
      </c>
      <c r="N39" s="2221">
        <v>684150</v>
      </c>
      <c r="O39" s="2221">
        <v>2658742</v>
      </c>
      <c r="P39" s="1351" t="s">
        <v>40</v>
      </c>
      <c r="Q39" s="630" t="s">
        <v>26</v>
      </c>
      <c r="R39" s="1382" t="s">
        <v>26</v>
      </c>
      <c r="S39" s="1041" t="s">
        <v>26</v>
      </c>
      <c r="T39" s="1385" t="s">
        <v>178</v>
      </c>
      <c r="U39" s="82">
        <v>408</v>
      </c>
      <c r="V39" s="2221" t="s">
        <v>22</v>
      </c>
      <c r="W39" s="2221"/>
      <c r="X39" s="2221">
        <v>375</v>
      </c>
      <c r="Y39" s="2221">
        <v>375</v>
      </c>
      <c r="Z39" s="2221" t="s">
        <v>21</v>
      </c>
      <c r="AA39" s="2221" t="s">
        <v>21</v>
      </c>
      <c r="AB39" s="2221" t="s">
        <v>21</v>
      </c>
      <c r="AC39" s="2221" t="s">
        <v>21</v>
      </c>
      <c r="AD39" s="2221" t="s">
        <v>21</v>
      </c>
      <c r="AE39" s="2221">
        <v>3076</v>
      </c>
      <c r="AF39" s="2221">
        <v>629</v>
      </c>
      <c r="AG39" s="1351" t="s">
        <v>40</v>
      </c>
      <c r="AH39" s="630" t="s">
        <v>26</v>
      </c>
      <c r="AI39" s="1382" t="s">
        <v>26</v>
      </c>
      <c r="AJ39" s="1041" t="s">
        <v>26</v>
      </c>
      <c r="AK39" s="1385" t="s">
        <v>178</v>
      </c>
      <c r="AL39" s="82">
        <v>1667388</v>
      </c>
      <c r="AM39" s="2221" t="s">
        <v>22</v>
      </c>
      <c r="AN39" s="2221"/>
      <c r="AO39" s="2221">
        <v>1661303</v>
      </c>
      <c r="AP39" s="2221" t="s">
        <v>22</v>
      </c>
      <c r="AQ39" s="2221" t="s">
        <v>22</v>
      </c>
      <c r="AR39" s="2221">
        <v>1661303</v>
      </c>
      <c r="AS39" s="2221">
        <v>1661303</v>
      </c>
      <c r="AT39" s="2221" t="s">
        <v>22</v>
      </c>
      <c r="AU39" s="2221" t="s">
        <v>22</v>
      </c>
      <c r="AV39" s="2221">
        <v>7486</v>
      </c>
      <c r="AW39" s="2221">
        <v>4582</v>
      </c>
      <c r="AX39" s="1351" t="s">
        <v>40</v>
      </c>
      <c r="AY39" s="630" t="s">
        <v>26</v>
      </c>
      <c r="AZ39" s="1382" t="s">
        <v>26</v>
      </c>
      <c r="BA39" s="1041" t="s">
        <v>26</v>
      </c>
      <c r="BB39" s="1385" t="s">
        <v>178</v>
      </c>
      <c r="BC39" s="82">
        <v>98874</v>
      </c>
      <c r="BD39" s="2221" t="s">
        <v>22</v>
      </c>
      <c r="BE39" s="2221"/>
      <c r="BF39" s="2221">
        <v>98375</v>
      </c>
      <c r="BG39" s="2221">
        <v>39796</v>
      </c>
      <c r="BH39" s="2221">
        <v>1356</v>
      </c>
      <c r="BI39" s="2221">
        <v>57223</v>
      </c>
      <c r="BJ39" s="2221">
        <v>48394</v>
      </c>
      <c r="BK39" s="2221">
        <v>7315</v>
      </c>
      <c r="BL39" s="2221">
        <v>1514</v>
      </c>
      <c r="BM39" s="2221">
        <v>110</v>
      </c>
      <c r="BN39" s="2221">
        <v>58477</v>
      </c>
      <c r="BO39" s="1351" t="s">
        <v>40</v>
      </c>
      <c r="BP39" s="630" t="s">
        <v>26</v>
      </c>
      <c r="BQ39" s="1382"/>
      <c r="BR39" s="1041" t="s">
        <v>26</v>
      </c>
      <c r="BS39" s="1385" t="s">
        <v>178</v>
      </c>
      <c r="BT39" s="82">
        <v>13346</v>
      </c>
      <c r="BU39" s="2221" t="s">
        <v>22</v>
      </c>
      <c r="BV39" s="2221"/>
      <c r="BW39" s="2221">
        <v>98066</v>
      </c>
      <c r="BX39" s="2221">
        <v>63602</v>
      </c>
      <c r="BY39" s="2221" t="s">
        <v>21</v>
      </c>
      <c r="BZ39" s="2221">
        <v>34464</v>
      </c>
      <c r="CA39" s="2221">
        <v>23514</v>
      </c>
      <c r="CB39" s="2221">
        <v>10853</v>
      </c>
      <c r="CC39" s="2221">
        <v>97</v>
      </c>
      <c r="CD39" s="2221" t="s">
        <v>22</v>
      </c>
      <c r="CE39" s="2221" t="s">
        <v>22</v>
      </c>
      <c r="CF39" s="1351" t="s">
        <v>40</v>
      </c>
      <c r="CG39" s="630" t="s">
        <v>26</v>
      </c>
      <c r="CH39" s="1382" t="s">
        <v>26</v>
      </c>
      <c r="CI39" s="1041" t="s">
        <v>26</v>
      </c>
      <c r="CJ39" s="1385" t="s">
        <v>178</v>
      </c>
      <c r="CK39" s="82">
        <v>155493</v>
      </c>
      <c r="CL39" s="2221" t="s">
        <v>22</v>
      </c>
      <c r="CM39" s="2221"/>
      <c r="CN39" s="2221">
        <v>128350</v>
      </c>
      <c r="CO39" s="2221">
        <v>83542</v>
      </c>
      <c r="CP39" s="2221" t="s">
        <v>21</v>
      </c>
      <c r="CQ39" s="2221">
        <v>44808</v>
      </c>
      <c r="CR39" s="2221">
        <v>44808</v>
      </c>
      <c r="CS39" s="2221" t="s">
        <v>21</v>
      </c>
      <c r="CT39" s="2221" t="s">
        <v>21</v>
      </c>
      <c r="CU39" s="2221">
        <v>91</v>
      </c>
      <c r="CV39" s="2221">
        <v>187909</v>
      </c>
      <c r="CW39" s="1351" t="s">
        <v>40</v>
      </c>
      <c r="CX39" s="630" t="s">
        <v>26</v>
      </c>
      <c r="CY39" s="1382" t="s">
        <v>26</v>
      </c>
      <c r="CZ39" s="1041" t="s">
        <v>26</v>
      </c>
      <c r="DA39" s="1385" t="s">
        <v>178</v>
      </c>
      <c r="DB39" s="82">
        <v>1225057</v>
      </c>
      <c r="DC39" s="2221">
        <v>661201</v>
      </c>
      <c r="DD39" s="2221"/>
      <c r="DE39" s="2221">
        <v>1250551</v>
      </c>
      <c r="DF39" s="2221">
        <v>383626</v>
      </c>
      <c r="DG39" s="2221">
        <v>45476</v>
      </c>
      <c r="DH39" s="2221">
        <v>821449</v>
      </c>
      <c r="DI39" s="2221">
        <v>671181</v>
      </c>
      <c r="DJ39" s="2221">
        <v>145216</v>
      </c>
      <c r="DK39" s="2221">
        <v>5053</v>
      </c>
      <c r="DL39" s="2221">
        <v>627688</v>
      </c>
      <c r="DM39" s="208">
        <v>1880242</v>
      </c>
      <c r="DN39" s="1351" t="s">
        <v>40</v>
      </c>
      <c r="DO39" s="630" t="s">
        <v>26</v>
      </c>
      <c r="DP39" s="1382" t="s">
        <v>26</v>
      </c>
      <c r="DQ39" s="1041" t="s">
        <v>26</v>
      </c>
      <c r="DR39" s="1385" t="s">
        <v>178</v>
      </c>
      <c r="DS39" s="82">
        <v>33539</v>
      </c>
      <c r="DT39" s="2221">
        <v>13609</v>
      </c>
      <c r="DU39" s="2221"/>
      <c r="DV39" s="2221">
        <v>33661</v>
      </c>
      <c r="DW39" s="2221" t="s">
        <v>21</v>
      </c>
      <c r="DX39" s="2221" t="s">
        <v>21</v>
      </c>
      <c r="DY39" s="2221">
        <v>33661</v>
      </c>
      <c r="DZ39" s="2221">
        <v>33661</v>
      </c>
      <c r="EA39" s="2221" t="s">
        <v>21</v>
      </c>
      <c r="EB39" s="2221" t="s">
        <v>21</v>
      </c>
      <c r="EC39" s="2221">
        <v>9245</v>
      </c>
      <c r="ED39" s="208">
        <v>31491</v>
      </c>
      <c r="EE39" s="1351" t="s">
        <v>40</v>
      </c>
      <c r="EF39" s="630" t="s">
        <v>26</v>
      </c>
      <c r="EG39" s="1382" t="s">
        <v>26</v>
      </c>
      <c r="EH39" s="1041" t="s">
        <v>26</v>
      </c>
      <c r="EI39" s="1385" t="s">
        <v>178</v>
      </c>
      <c r="EJ39" s="82" t="s">
        <v>21</v>
      </c>
      <c r="EK39" s="2221" t="s">
        <v>21</v>
      </c>
      <c r="EL39" s="2221"/>
      <c r="EM39" s="2221" t="s">
        <v>21</v>
      </c>
      <c r="EN39" s="2221" t="s">
        <v>21</v>
      </c>
      <c r="EO39" s="2221" t="s">
        <v>21</v>
      </c>
      <c r="EP39" s="2221" t="s">
        <v>21</v>
      </c>
      <c r="EQ39" s="2221" t="s">
        <v>21</v>
      </c>
      <c r="ER39" s="2221" t="s">
        <v>21</v>
      </c>
      <c r="ES39" s="2221" t="s">
        <v>21</v>
      </c>
      <c r="ET39" s="2221" t="s">
        <v>21</v>
      </c>
      <c r="EU39" s="208" t="s">
        <v>22</v>
      </c>
      <c r="EV39" s="1351" t="s">
        <v>40</v>
      </c>
      <c r="EW39" s="630" t="s">
        <v>26</v>
      </c>
      <c r="EX39" s="1382" t="s">
        <v>26</v>
      </c>
      <c r="EY39" s="1041" t="s">
        <v>26</v>
      </c>
      <c r="EZ39" s="1385" t="s">
        <v>178</v>
      </c>
      <c r="FA39" s="82">
        <v>34366</v>
      </c>
      <c r="FB39" s="2221" t="s">
        <v>22</v>
      </c>
      <c r="FC39" s="2221"/>
      <c r="FD39" s="2221">
        <v>34366</v>
      </c>
      <c r="FE39" s="2221">
        <v>8720</v>
      </c>
      <c r="FF39" s="2221">
        <v>13804</v>
      </c>
      <c r="FG39" s="2221">
        <v>11842</v>
      </c>
      <c r="FH39" s="2221" t="s">
        <v>22</v>
      </c>
      <c r="FI39" s="2221">
        <v>9508</v>
      </c>
      <c r="FJ39" s="2221">
        <v>2334</v>
      </c>
      <c r="FK39" s="2221" t="s">
        <v>22</v>
      </c>
      <c r="FL39" s="208" t="s">
        <v>22</v>
      </c>
      <c r="FM39" s="1351" t="s">
        <v>40</v>
      </c>
      <c r="FN39" s="630" t="s">
        <v>26</v>
      </c>
      <c r="FO39" s="1382" t="s">
        <v>26</v>
      </c>
      <c r="FP39" s="1041" t="s">
        <v>26</v>
      </c>
      <c r="FQ39" s="1385" t="s">
        <v>178</v>
      </c>
      <c r="FR39" s="82">
        <v>2980</v>
      </c>
      <c r="FS39" s="2221">
        <v>4351</v>
      </c>
      <c r="FT39" s="2221"/>
      <c r="FU39" s="2221">
        <v>7114</v>
      </c>
      <c r="FV39" s="2221" t="s">
        <v>21</v>
      </c>
      <c r="FW39" s="2221" t="s">
        <v>21</v>
      </c>
      <c r="FX39" s="2221">
        <v>7114</v>
      </c>
      <c r="FY39" s="2221">
        <v>6204</v>
      </c>
      <c r="FZ39" s="2221">
        <v>910</v>
      </c>
      <c r="GA39" s="2221" t="s">
        <v>21</v>
      </c>
      <c r="GB39" s="2221" t="s">
        <v>21</v>
      </c>
      <c r="GC39" s="208">
        <v>332</v>
      </c>
      <c r="GD39" s="1351" t="s">
        <v>40</v>
      </c>
      <c r="GE39" s="630" t="s">
        <v>26</v>
      </c>
    </row>
    <row r="40" spans="1:187" ht="15" customHeight="1">
      <c r="A40" s="1386" t="s">
        <v>26</v>
      </c>
      <c r="B40" s="1051" t="s">
        <v>26</v>
      </c>
      <c r="C40" s="1387" t="s">
        <v>179</v>
      </c>
      <c r="D40" s="106">
        <v>6306651</v>
      </c>
      <c r="E40" s="2222">
        <v>673431</v>
      </c>
      <c r="F40" s="2222">
        <v>6403585</v>
      </c>
      <c r="G40" s="2222">
        <v>7066854</v>
      </c>
      <c r="H40" s="2222">
        <v>674893</v>
      </c>
      <c r="I40" s="2222">
        <v>175227</v>
      </c>
      <c r="J40" s="2222">
        <v>6216734</v>
      </c>
      <c r="K40" s="2222">
        <v>5503997</v>
      </c>
      <c r="L40" s="2222">
        <v>665598</v>
      </c>
      <c r="M40" s="2222">
        <v>47139</v>
      </c>
      <c r="N40" s="2222">
        <v>671177</v>
      </c>
      <c r="O40" s="2222">
        <v>2622265</v>
      </c>
      <c r="P40" s="1353" t="s">
        <v>41</v>
      </c>
      <c r="Q40" s="633" t="s">
        <v>26</v>
      </c>
      <c r="R40" s="1386" t="s">
        <v>26</v>
      </c>
      <c r="S40" s="1051" t="s">
        <v>26</v>
      </c>
      <c r="T40" s="1387" t="s">
        <v>179</v>
      </c>
      <c r="U40" s="106">
        <v>37405</v>
      </c>
      <c r="V40" s="2222" t="s">
        <v>22</v>
      </c>
      <c r="W40" s="2222"/>
      <c r="X40" s="2222">
        <v>10813</v>
      </c>
      <c r="Y40" s="2222">
        <v>424</v>
      </c>
      <c r="Z40" s="2222" t="s">
        <v>21</v>
      </c>
      <c r="AA40" s="2222">
        <v>10389</v>
      </c>
      <c r="AB40" s="2222">
        <v>10389</v>
      </c>
      <c r="AC40" s="2222" t="s">
        <v>21</v>
      </c>
      <c r="AD40" s="2222" t="s">
        <v>21</v>
      </c>
      <c r="AE40" s="2222">
        <v>3287</v>
      </c>
      <c r="AF40" s="2222">
        <v>27221</v>
      </c>
      <c r="AG40" s="1353" t="s">
        <v>41</v>
      </c>
      <c r="AH40" s="633" t="s">
        <v>26</v>
      </c>
      <c r="AI40" s="1386" t="s">
        <v>26</v>
      </c>
      <c r="AJ40" s="1051" t="s">
        <v>26</v>
      </c>
      <c r="AK40" s="1387" t="s">
        <v>179</v>
      </c>
      <c r="AL40" s="106">
        <v>1802976</v>
      </c>
      <c r="AM40" s="2222" t="s">
        <v>22</v>
      </c>
      <c r="AN40" s="2222"/>
      <c r="AO40" s="2222">
        <v>1792572</v>
      </c>
      <c r="AP40" s="2222" t="s">
        <v>22</v>
      </c>
      <c r="AQ40" s="2222" t="s">
        <v>22</v>
      </c>
      <c r="AR40" s="2222">
        <v>1792572</v>
      </c>
      <c r="AS40" s="2222">
        <v>1792572</v>
      </c>
      <c r="AT40" s="2222" t="s">
        <v>22</v>
      </c>
      <c r="AU40" s="2222" t="s">
        <v>22</v>
      </c>
      <c r="AV40" s="2222">
        <v>8033</v>
      </c>
      <c r="AW40" s="2222">
        <v>6953</v>
      </c>
      <c r="AX40" s="1353" t="s">
        <v>41</v>
      </c>
      <c r="AY40" s="633" t="s">
        <v>26</v>
      </c>
      <c r="AZ40" s="1386" t="s">
        <v>26</v>
      </c>
      <c r="BA40" s="1051" t="s">
        <v>26</v>
      </c>
      <c r="BB40" s="1387" t="s">
        <v>179</v>
      </c>
      <c r="BC40" s="106">
        <v>111688</v>
      </c>
      <c r="BD40" s="2222" t="s">
        <v>22</v>
      </c>
      <c r="BE40" s="2222"/>
      <c r="BF40" s="2222">
        <v>110162</v>
      </c>
      <c r="BG40" s="2222">
        <v>44356</v>
      </c>
      <c r="BH40" s="2222">
        <v>1054</v>
      </c>
      <c r="BI40" s="2222">
        <v>64752</v>
      </c>
      <c r="BJ40" s="2222">
        <v>52257</v>
      </c>
      <c r="BK40" s="2222">
        <v>9945</v>
      </c>
      <c r="BL40" s="2222">
        <v>2550</v>
      </c>
      <c r="BM40" s="2222">
        <v>108</v>
      </c>
      <c r="BN40" s="2222">
        <v>59868</v>
      </c>
      <c r="BO40" s="1353" t="s">
        <v>41</v>
      </c>
      <c r="BP40" s="633" t="s">
        <v>26</v>
      </c>
      <c r="BQ40" s="1386"/>
      <c r="BR40" s="1051" t="s">
        <v>26</v>
      </c>
      <c r="BS40" s="1387" t="s">
        <v>179</v>
      </c>
      <c r="BT40" s="106">
        <v>14886</v>
      </c>
      <c r="BU40" s="2222" t="s">
        <v>22</v>
      </c>
      <c r="BV40" s="2222"/>
      <c r="BW40" s="2222">
        <v>105696</v>
      </c>
      <c r="BX40" s="2222">
        <v>69415</v>
      </c>
      <c r="BY40" s="2222" t="s">
        <v>21</v>
      </c>
      <c r="BZ40" s="2222">
        <v>36281</v>
      </c>
      <c r="CA40" s="2222">
        <v>25798</v>
      </c>
      <c r="CB40" s="2222">
        <v>10397</v>
      </c>
      <c r="CC40" s="2222">
        <v>86</v>
      </c>
      <c r="CD40" s="2222" t="s">
        <v>22</v>
      </c>
      <c r="CE40" s="2222" t="s">
        <v>22</v>
      </c>
      <c r="CF40" s="1353" t="s">
        <v>41</v>
      </c>
      <c r="CG40" s="633" t="s">
        <v>26</v>
      </c>
      <c r="CH40" s="1386" t="s">
        <v>26</v>
      </c>
      <c r="CI40" s="1051" t="s">
        <v>26</v>
      </c>
      <c r="CJ40" s="1387" t="s">
        <v>179</v>
      </c>
      <c r="CK40" s="106">
        <v>79790</v>
      </c>
      <c r="CL40" s="2222" t="s">
        <v>22</v>
      </c>
      <c r="CM40" s="2222"/>
      <c r="CN40" s="2222">
        <v>140565</v>
      </c>
      <c r="CO40" s="2222">
        <v>89926</v>
      </c>
      <c r="CP40" s="2222" t="s">
        <v>21</v>
      </c>
      <c r="CQ40" s="2222">
        <v>50639</v>
      </c>
      <c r="CR40" s="2222">
        <v>50461</v>
      </c>
      <c r="CS40" s="2222" t="s">
        <v>21</v>
      </c>
      <c r="CT40" s="2222">
        <v>178</v>
      </c>
      <c r="CU40" s="2222" t="s">
        <v>21</v>
      </c>
      <c r="CV40" s="2222">
        <v>127134</v>
      </c>
      <c r="CW40" s="1353" t="s">
        <v>41</v>
      </c>
      <c r="CX40" s="633" t="s">
        <v>26</v>
      </c>
      <c r="CY40" s="1386" t="s">
        <v>26</v>
      </c>
      <c r="CZ40" s="1051" t="s">
        <v>26</v>
      </c>
      <c r="DA40" s="1387" t="s">
        <v>179</v>
      </c>
      <c r="DB40" s="106">
        <v>1276719</v>
      </c>
      <c r="DC40" s="2222">
        <v>673431</v>
      </c>
      <c r="DD40" s="2222"/>
      <c r="DE40" s="2222">
        <v>1312439</v>
      </c>
      <c r="DF40" s="2222">
        <v>400966</v>
      </c>
      <c r="DG40" s="2222">
        <v>52834</v>
      </c>
      <c r="DH40" s="2222">
        <v>858638</v>
      </c>
      <c r="DI40" s="2222">
        <v>693020</v>
      </c>
      <c r="DJ40" s="2222">
        <v>160713</v>
      </c>
      <c r="DK40" s="2222">
        <v>4906</v>
      </c>
      <c r="DL40" s="2222">
        <v>614338</v>
      </c>
      <c r="DM40" s="493">
        <v>1902250</v>
      </c>
      <c r="DN40" s="1353" t="s">
        <v>41</v>
      </c>
      <c r="DO40" s="633" t="s">
        <v>26</v>
      </c>
      <c r="DP40" s="1386" t="s">
        <v>26</v>
      </c>
      <c r="DQ40" s="1051" t="s">
        <v>26</v>
      </c>
      <c r="DR40" s="1387" t="s">
        <v>179</v>
      </c>
      <c r="DS40" s="106">
        <v>24988</v>
      </c>
      <c r="DT40" s="2222">
        <v>13555</v>
      </c>
      <c r="DU40" s="2222"/>
      <c r="DV40" s="2222">
        <v>35846</v>
      </c>
      <c r="DW40" s="2222" t="s">
        <v>21</v>
      </c>
      <c r="DX40" s="2222" t="s">
        <v>21</v>
      </c>
      <c r="DY40" s="2222">
        <v>35846</v>
      </c>
      <c r="DZ40" s="2222">
        <v>35846</v>
      </c>
      <c r="EA40" s="2222" t="s">
        <v>21</v>
      </c>
      <c r="EB40" s="2222" t="s">
        <v>21</v>
      </c>
      <c r="EC40" s="2222">
        <v>5609</v>
      </c>
      <c r="ED40" s="493">
        <v>28580</v>
      </c>
      <c r="EE40" s="1353" t="s">
        <v>41</v>
      </c>
      <c r="EF40" s="633" t="s">
        <v>26</v>
      </c>
      <c r="EG40" s="1386" t="s">
        <v>26</v>
      </c>
      <c r="EH40" s="1051" t="s">
        <v>26</v>
      </c>
      <c r="EI40" s="1387" t="s">
        <v>179</v>
      </c>
      <c r="EJ40" s="106" t="s">
        <v>21</v>
      </c>
      <c r="EK40" s="2222" t="s">
        <v>21</v>
      </c>
      <c r="EL40" s="2222"/>
      <c r="EM40" s="2222" t="s">
        <v>21</v>
      </c>
      <c r="EN40" s="2222" t="s">
        <v>21</v>
      </c>
      <c r="EO40" s="2222" t="s">
        <v>21</v>
      </c>
      <c r="EP40" s="2222" t="s">
        <v>21</v>
      </c>
      <c r="EQ40" s="2222" t="s">
        <v>21</v>
      </c>
      <c r="ER40" s="2222" t="s">
        <v>21</v>
      </c>
      <c r="ES40" s="2222" t="s">
        <v>21</v>
      </c>
      <c r="ET40" s="2222" t="s">
        <v>21</v>
      </c>
      <c r="EU40" s="493" t="s">
        <v>22</v>
      </c>
      <c r="EV40" s="1353" t="s">
        <v>41</v>
      </c>
      <c r="EW40" s="633" t="s">
        <v>26</v>
      </c>
      <c r="EX40" s="1386" t="s">
        <v>26</v>
      </c>
      <c r="EY40" s="1051" t="s">
        <v>26</v>
      </c>
      <c r="EZ40" s="1387" t="s">
        <v>179</v>
      </c>
      <c r="FA40" s="106">
        <v>37257</v>
      </c>
      <c r="FB40" s="2222" t="s">
        <v>22</v>
      </c>
      <c r="FC40" s="2222"/>
      <c r="FD40" s="2222">
        <v>37257</v>
      </c>
      <c r="FE40" s="2222">
        <v>7197</v>
      </c>
      <c r="FF40" s="2222">
        <v>17860</v>
      </c>
      <c r="FG40" s="2222">
        <v>12200</v>
      </c>
      <c r="FH40" s="2222" t="s">
        <v>22</v>
      </c>
      <c r="FI40" s="2222">
        <v>9669</v>
      </c>
      <c r="FJ40" s="2222">
        <v>2531</v>
      </c>
      <c r="FK40" s="2222" t="s">
        <v>22</v>
      </c>
      <c r="FL40" s="493" t="s">
        <v>22</v>
      </c>
      <c r="FM40" s="1353" t="s">
        <v>41</v>
      </c>
      <c r="FN40" s="633" t="s">
        <v>26</v>
      </c>
      <c r="FO40" s="1386" t="s">
        <v>26</v>
      </c>
      <c r="FP40" s="1051" t="s">
        <v>26</v>
      </c>
      <c r="FQ40" s="1387" t="s">
        <v>179</v>
      </c>
      <c r="FR40" s="106">
        <v>2744</v>
      </c>
      <c r="FS40" s="2222">
        <v>403</v>
      </c>
      <c r="FT40" s="2222"/>
      <c r="FU40" s="2222">
        <v>2531</v>
      </c>
      <c r="FV40" s="2222" t="s">
        <v>21</v>
      </c>
      <c r="FW40" s="2222" t="s">
        <v>21</v>
      </c>
      <c r="FX40" s="2222">
        <v>2531</v>
      </c>
      <c r="FY40" s="2222">
        <v>2500</v>
      </c>
      <c r="FZ40" s="2222">
        <v>31</v>
      </c>
      <c r="GA40" s="2222" t="s">
        <v>21</v>
      </c>
      <c r="GB40" s="2222" t="s">
        <v>21</v>
      </c>
      <c r="GC40" s="493">
        <v>948</v>
      </c>
      <c r="GD40" s="1353" t="s">
        <v>41</v>
      </c>
      <c r="GE40" s="633" t="s">
        <v>26</v>
      </c>
    </row>
    <row r="41" spans="1:187" ht="15" customHeight="1">
      <c r="A41" s="1407"/>
      <c r="B41" s="1407"/>
      <c r="C41" s="1407"/>
      <c r="D41" s="634"/>
      <c r="E41" s="634"/>
      <c r="F41" s="634"/>
      <c r="G41" s="634"/>
      <c r="H41" s="634"/>
      <c r="I41" s="634"/>
      <c r="J41" s="634"/>
      <c r="K41" s="634"/>
      <c r="L41" s="634"/>
      <c r="M41" s="634"/>
      <c r="N41" s="634"/>
      <c r="O41" s="634"/>
      <c r="P41" s="146"/>
      <c r="Q41" s="146"/>
      <c r="R41" s="1407"/>
      <c r="S41" s="1407"/>
      <c r="T41" s="1407"/>
      <c r="U41" s="634"/>
      <c r="V41" s="634"/>
      <c r="W41" s="634"/>
      <c r="X41" s="634"/>
      <c r="Y41" s="634"/>
      <c r="Z41" s="634"/>
      <c r="AA41" s="634"/>
      <c r="AB41" s="634"/>
      <c r="AC41" s="634"/>
      <c r="AD41" s="634"/>
      <c r="AE41" s="634"/>
      <c r="AF41" s="634"/>
      <c r="AG41" s="146"/>
      <c r="AH41" s="146"/>
      <c r="AI41" s="1407"/>
      <c r="AJ41" s="1407"/>
      <c r="AK41" s="1407"/>
      <c r="AL41" s="634"/>
      <c r="AM41" s="634"/>
      <c r="AN41" s="634"/>
      <c r="AO41" s="634"/>
      <c r="AP41" s="634"/>
      <c r="AQ41" s="634"/>
      <c r="AR41" s="634"/>
      <c r="AS41" s="634"/>
      <c r="AT41" s="634"/>
      <c r="AU41" s="634"/>
      <c r="AV41" s="634"/>
      <c r="AW41" s="634"/>
      <c r="AX41" s="146"/>
      <c r="AY41" s="146"/>
      <c r="AZ41" s="1407"/>
      <c r="BA41" s="1407"/>
      <c r="BB41" s="1407"/>
      <c r="BC41" s="634"/>
      <c r="BD41" s="634"/>
      <c r="BE41" s="634"/>
      <c r="BF41" s="634"/>
      <c r="BG41" s="634"/>
      <c r="BH41" s="634"/>
      <c r="BI41" s="634"/>
      <c r="BJ41" s="634"/>
      <c r="BK41" s="634"/>
      <c r="BL41" s="634"/>
      <c r="BM41" s="634"/>
      <c r="BN41" s="634"/>
      <c r="BO41" s="146"/>
      <c r="BP41" s="146"/>
      <c r="BQ41" s="1407"/>
      <c r="BR41" s="1407"/>
      <c r="BS41" s="1407"/>
      <c r="BT41" s="634"/>
      <c r="BU41" s="634"/>
      <c r="BV41" s="634"/>
      <c r="BW41" s="634"/>
      <c r="BX41" s="634"/>
      <c r="BY41" s="634"/>
      <c r="BZ41" s="634"/>
      <c r="CA41" s="634"/>
      <c r="CB41" s="634"/>
      <c r="CC41" s="634"/>
      <c r="CD41" s="634"/>
      <c r="CE41" s="634"/>
      <c r="CF41" s="146"/>
      <c r="CG41" s="146"/>
      <c r="CH41" s="1407"/>
      <c r="CI41" s="1407"/>
      <c r="CJ41" s="1407"/>
      <c r="CK41" s="634"/>
      <c r="CL41" s="634"/>
      <c r="CM41" s="634"/>
      <c r="CN41" s="634"/>
      <c r="CO41" s="634"/>
      <c r="CP41" s="634"/>
      <c r="CQ41" s="634"/>
      <c r="CR41" s="634"/>
      <c r="CS41" s="634"/>
      <c r="CT41" s="634"/>
      <c r="CU41" s="634"/>
      <c r="CV41" s="634"/>
      <c r="CW41" s="146"/>
      <c r="CX41" s="146"/>
      <c r="CY41" s="1407"/>
      <c r="CZ41" s="1407"/>
      <c r="DA41" s="1407"/>
      <c r="DB41" s="634"/>
      <c r="DC41" s="634"/>
      <c r="DD41" s="634"/>
      <c r="DE41" s="634"/>
      <c r="DF41" s="634"/>
      <c r="DG41" s="634"/>
      <c r="DH41" s="634"/>
      <c r="DI41" s="634"/>
      <c r="DJ41" s="634"/>
      <c r="DK41" s="634"/>
      <c r="DL41" s="634"/>
      <c r="DM41" s="634"/>
      <c r="DN41" s="146"/>
      <c r="DO41" s="146"/>
      <c r="DP41" s="1407"/>
      <c r="DQ41" s="1407"/>
      <c r="DR41" s="1407"/>
      <c r="DS41" s="634"/>
      <c r="DT41" s="634"/>
      <c r="DU41" s="634"/>
      <c r="DV41" s="634"/>
      <c r="DW41" s="634"/>
      <c r="DX41" s="634"/>
      <c r="DY41" s="634"/>
      <c r="DZ41" s="634"/>
      <c r="EA41" s="634"/>
      <c r="EB41" s="634"/>
      <c r="EC41" s="634"/>
      <c r="ED41" s="634"/>
      <c r="EE41" s="146"/>
      <c r="EF41" s="146"/>
      <c r="EG41" s="1407"/>
      <c r="EH41" s="1407"/>
      <c r="EI41" s="1407"/>
      <c r="EJ41" s="634"/>
      <c r="EK41" s="634"/>
      <c r="EL41" s="634"/>
      <c r="EM41" s="634"/>
      <c r="EN41" s="634"/>
      <c r="EO41" s="634"/>
      <c r="EP41" s="634"/>
      <c r="EQ41" s="634"/>
      <c r="ER41" s="634"/>
      <c r="ES41" s="634"/>
      <c r="ET41" s="634"/>
      <c r="EU41" s="634"/>
      <c r="EV41" s="146"/>
      <c r="EW41" s="146"/>
      <c r="EX41" s="1407"/>
      <c r="EY41" s="1407"/>
      <c r="EZ41" s="1407"/>
      <c r="FA41" s="634"/>
      <c r="FB41" s="634"/>
      <c r="FC41" s="634"/>
      <c r="FD41" s="634"/>
      <c r="FE41" s="634"/>
      <c r="FF41" s="634"/>
      <c r="FG41" s="634"/>
      <c r="FH41" s="634"/>
      <c r="FI41" s="634"/>
      <c r="FJ41" s="634"/>
      <c r="FK41" s="634"/>
      <c r="FL41" s="634"/>
      <c r="FM41" s="146"/>
      <c r="FN41" s="146"/>
      <c r="FO41" s="1407"/>
      <c r="FP41" s="1407"/>
      <c r="FQ41" s="1407"/>
      <c r="FR41" s="634"/>
      <c r="FS41" s="634"/>
      <c r="FT41" s="634"/>
      <c r="FU41" s="634"/>
      <c r="FV41" s="634"/>
      <c r="FW41" s="634"/>
      <c r="FX41" s="634"/>
      <c r="FY41" s="634"/>
      <c r="FZ41" s="634"/>
      <c r="GA41" s="634"/>
      <c r="GB41" s="634"/>
      <c r="GC41" s="634"/>
      <c r="GD41" s="146"/>
      <c r="GE41" s="200"/>
    </row>
    <row r="42" spans="1:187" s="14" customFormat="1" ht="19.5" customHeight="1">
      <c r="A42" s="1364" t="s">
        <v>189</v>
      </c>
      <c r="B42" s="615"/>
      <c r="C42" s="615"/>
      <c r="D42" s="1639"/>
      <c r="E42" s="615" t="s">
        <v>2000</v>
      </c>
      <c r="F42" s="494"/>
      <c r="G42" s="494"/>
      <c r="H42" s="494"/>
      <c r="I42" s="494"/>
      <c r="J42" s="494"/>
      <c r="K42" s="494"/>
      <c r="L42" s="494"/>
      <c r="M42" s="494"/>
      <c r="N42" s="494"/>
      <c r="O42" s="73" t="s">
        <v>158</v>
      </c>
      <c r="P42" s="494"/>
      <c r="Q42" s="494"/>
      <c r="R42" s="1364" t="s">
        <v>2094</v>
      </c>
      <c r="S42" s="615"/>
      <c r="T42" s="615"/>
      <c r="U42" s="1639"/>
      <c r="V42" s="494" t="s">
        <v>1803</v>
      </c>
      <c r="W42" s="494"/>
      <c r="X42" s="494"/>
      <c r="Y42" s="494"/>
      <c r="Z42" s="494"/>
      <c r="AA42" s="494"/>
      <c r="AB42" s="494"/>
      <c r="AC42" s="494"/>
      <c r="AD42" s="494"/>
      <c r="AE42" s="494"/>
      <c r="AF42" s="73" t="s">
        <v>158</v>
      </c>
      <c r="AG42" s="494"/>
      <c r="AH42" s="494"/>
      <c r="AI42" s="1364" t="s">
        <v>159</v>
      </c>
      <c r="AJ42" s="615"/>
      <c r="AK42" s="615"/>
      <c r="AL42" s="1639"/>
      <c r="AM42" s="494" t="s">
        <v>1804</v>
      </c>
      <c r="AN42" s="494"/>
      <c r="AO42" s="494"/>
      <c r="AP42" s="494"/>
      <c r="AQ42" s="494"/>
      <c r="AR42" s="494"/>
      <c r="AS42" s="494"/>
      <c r="AT42" s="494"/>
      <c r="AU42" s="494"/>
      <c r="AV42" s="494"/>
      <c r="AW42" s="73" t="s">
        <v>158</v>
      </c>
      <c r="AX42" s="494"/>
      <c r="AY42" s="494"/>
      <c r="AZ42" s="1364" t="s">
        <v>207</v>
      </c>
      <c r="BA42" s="615"/>
      <c r="BB42" s="615"/>
      <c r="BC42" s="1639"/>
      <c r="BD42" s="615" t="s">
        <v>2052</v>
      </c>
      <c r="BE42" s="494"/>
      <c r="BF42" s="494"/>
      <c r="BG42" s="494"/>
      <c r="BH42" s="494"/>
      <c r="BI42" s="494"/>
      <c r="BJ42" s="494"/>
      <c r="BK42" s="494"/>
      <c r="BL42" s="494"/>
      <c r="BM42" s="494"/>
      <c r="BN42" s="73" t="s">
        <v>158</v>
      </c>
      <c r="BO42" s="494"/>
      <c r="BP42" s="494"/>
      <c r="BQ42" s="1364" t="s">
        <v>184</v>
      </c>
      <c r="BR42" s="615"/>
      <c r="BS42" s="615"/>
      <c r="BT42" s="1639"/>
      <c r="BU42" s="494" t="s">
        <v>1813</v>
      </c>
      <c r="BV42" s="494"/>
      <c r="BW42" s="494"/>
      <c r="BX42" s="494"/>
      <c r="BY42" s="494"/>
      <c r="BZ42" s="494"/>
      <c r="CA42" s="494"/>
      <c r="CB42" s="494"/>
      <c r="CC42" s="494"/>
      <c r="CD42" s="494"/>
      <c r="CE42" s="616" t="s">
        <v>863</v>
      </c>
      <c r="CF42" s="494"/>
      <c r="CG42" s="494"/>
      <c r="CH42" s="2030" t="s">
        <v>1544</v>
      </c>
      <c r="CI42" s="525"/>
      <c r="CJ42" s="525"/>
      <c r="CK42" s="528"/>
      <c r="CL42" s="568" t="s">
        <v>1909</v>
      </c>
      <c r="CM42" s="527"/>
      <c r="CN42" s="527"/>
      <c r="CO42" s="527"/>
      <c r="CP42" s="527"/>
      <c r="CQ42" s="527"/>
      <c r="CR42" s="527"/>
      <c r="CS42" s="527"/>
      <c r="CT42" s="527"/>
      <c r="CU42" s="527"/>
      <c r="CV42" s="616" t="s">
        <v>863</v>
      </c>
      <c r="CW42" s="527"/>
      <c r="CX42" s="527"/>
      <c r="CY42" s="482" t="s">
        <v>200</v>
      </c>
      <c r="CZ42" s="482"/>
      <c r="DA42" s="482"/>
      <c r="DB42" s="1418"/>
      <c r="DC42" s="494" t="s">
        <v>1911</v>
      </c>
      <c r="DD42" s="1419"/>
      <c r="DE42" s="1419"/>
      <c r="DF42" s="1419"/>
      <c r="DG42" s="1419"/>
      <c r="DH42" s="1419"/>
      <c r="DI42" s="1419"/>
      <c r="DJ42" s="1419"/>
      <c r="DK42" s="1419"/>
      <c r="DL42" s="1419"/>
      <c r="DM42" s="616" t="s">
        <v>863</v>
      </c>
      <c r="DN42" s="146"/>
      <c r="DO42" s="146"/>
      <c r="DP42" s="482" t="s">
        <v>201</v>
      </c>
      <c r="DQ42" s="482"/>
      <c r="DR42" s="482"/>
      <c r="DS42" s="1418"/>
      <c r="DT42" s="494" t="s">
        <v>1914</v>
      </c>
      <c r="DU42" s="1419"/>
      <c r="DV42" s="1419"/>
      <c r="DW42" s="1419"/>
      <c r="DX42" s="1419"/>
      <c r="DY42" s="1419"/>
      <c r="DZ42" s="1419"/>
      <c r="EA42" s="1419"/>
      <c r="EB42" s="1419"/>
      <c r="EC42" s="1419"/>
      <c r="ED42" s="1367" t="s">
        <v>864</v>
      </c>
      <c r="EE42" s="146"/>
      <c r="EF42" s="146"/>
      <c r="EG42" s="482" t="s">
        <v>202</v>
      </c>
      <c r="EH42" s="482"/>
      <c r="EI42" s="482"/>
      <c r="EJ42" s="1418"/>
      <c r="EK42" s="615" t="s">
        <v>1917</v>
      </c>
      <c r="EL42" s="1419"/>
      <c r="EM42" s="1419"/>
      <c r="EN42" s="1419"/>
      <c r="EO42" s="1419"/>
      <c r="EP42" s="1419"/>
      <c r="EQ42" s="1419"/>
      <c r="ER42" s="1419"/>
      <c r="ES42" s="1419"/>
      <c r="ET42" s="1419"/>
      <c r="EU42" s="1367" t="s">
        <v>864</v>
      </c>
      <c r="EV42" s="146"/>
      <c r="EW42" s="146"/>
      <c r="EX42" s="482" t="s">
        <v>203</v>
      </c>
      <c r="EY42" s="482"/>
      <c r="EZ42" s="482"/>
      <c r="FA42" s="1418"/>
      <c r="FB42" s="615" t="s">
        <v>1825</v>
      </c>
      <c r="FC42" s="1419"/>
      <c r="FD42" s="1419"/>
      <c r="FE42" s="1419"/>
      <c r="FF42" s="1419"/>
      <c r="FG42" s="1419"/>
      <c r="FH42" s="1419"/>
      <c r="FI42" s="1419"/>
      <c r="FJ42" s="1419"/>
      <c r="FK42" s="1419"/>
      <c r="FL42" s="1367" t="s">
        <v>864</v>
      </c>
      <c r="FM42" s="146"/>
      <c r="FN42" s="146"/>
      <c r="FO42" s="482" t="s">
        <v>2095</v>
      </c>
      <c r="FP42" s="482"/>
      <c r="FQ42" s="482"/>
      <c r="FR42" s="1418"/>
      <c r="FS42" s="639" t="s">
        <v>1828</v>
      </c>
      <c r="FT42" s="1419"/>
      <c r="FU42" s="1419"/>
      <c r="FV42" s="1419"/>
      <c r="FW42" s="1419"/>
      <c r="FX42" s="1419"/>
      <c r="FY42" s="1419"/>
      <c r="FZ42" s="1419"/>
      <c r="GA42" s="1419"/>
      <c r="GB42" s="1419"/>
      <c r="GC42" s="616" t="s">
        <v>863</v>
      </c>
      <c r="GD42" s="121"/>
    </row>
    <row r="43" spans="1:187" ht="18" customHeight="1">
      <c r="A43" s="1373">
        <v>40909</v>
      </c>
      <c r="B43" s="1404">
        <v>40909</v>
      </c>
      <c r="C43" s="1405">
        <v>40909</v>
      </c>
      <c r="D43" s="66">
        <v>53844484</v>
      </c>
      <c r="E43" s="2219" t="s">
        <v>22</v>
      </c>
      <c r="F43" s="2219"/>
      <c r="G43" s="2219">
        <v>61044568</v>
      </c>
      <c r="H43" s="2219">
        <v>3442403</v>
      </c>
      <c r="I43" s="2219">
        <v>461688</v>
      </c>
      <c r="J43" s="2219">
        <v>57140477</v>
      </c>
      <c r="K43" s="2219">
        <v>50135952</v>
      </c>
      <c r="L43" s="2219">
        <v>6464108</v>
      </c>
      <c r="M43" s="2219">
        <v>540418</v>
      </c>
      <c r="N43" s="2219">
        <v>789909</v>
      </c>
      <c r="O43" s="2219">
        <v>971400</v>
      </c>
      <c r="P43" s="1410">
        <v>40909</v>
      </c>
      <c r="Q43" s="620">
        <v>40909</v>
      </c>
      <c r="R43" s="1373">
        <v>40909</v>
      </c>
      <c r="S43" s="1404">
        <v>40909</v>
      </c>
      <c r="T43" s="1405">
        <v>40909</v>
      </c>
      <c r="U43" s="66">
        <v>233</v>
      </c>
      <c r="V43" s="2219" t="s">
        <v>22</v>
      </c>
      <c r="W43" s="2219"/>
      <c r="X43" s="2219">
        <v>234</v>
      </c>
      <c r="Y43" s="2219" t="s">
        <v>22</v>
      </c>
      <c r="Z43" s="2219" t="s">
        <v>22</v>
      </c>
      <c r="AA43" s="2219">
        <v>234</v>
      </c>
      <c r="AB43" s="2219" t="s">
        <v>22</v>
      </c>
      <c r="AC43" s="2219" t="s">
        <v>22</v>
      </c>
      <c r="AD43" s="2219">
        <v>234</v>
      </c>
      <c r="AE43" s="2219" t="s">
        <v>21</v>
      </c>
      <c r="AF43" s="2219">
        <v>4</v>
      </c>
      <c r="AG43" s="1410">
        <v>40909</v>
      </c>
      <c r="AH43" s="620">
        <v>40909</v>
      </c>
      <c r="AI43" s="1373">
        <v>40909</v>
      </c>
      <c r="AJ43" s="1404">
        <v>40909</v>
      </c>
      <c r="AK43" s="1405">
        <v>40909</v>
      </c>
      <c r="AL43" s="66">
        <v>858105</v>
      </c>
      <c r="AM43" s="2219" t="s">
        <v>22</v>
      </c>
      <c r="AN43" s="2219"/>
      <c r="AO43" s="2219">
        <v>859133</v>
      </c>
      <c r="AP43" s="2219">
        <v>4195</v>
      </c>
      <c r="AQ43" s="2219">
        <v>3029</v>
      </c>
      <c r="AR43" s="2219">
        <v>851909</v>
      </c>
      <c r="AS43" s="2219">
        <v>799783</v>
      </c>
      <c r="AT43" s="2219">
        <v>43893</v>
      </c>
      <c r="AU43" s="2219">
        <v>8233</v>
      </c>
      <c r="AV43" s="2219">
        <v>207</v>
      </c>
      <c r="AW43" s="2219">
        <v>8760</v>
      </c>
      <c r="AX43" s="1410">
        <v>40909</v>
      </c>
      <c r="AY43" s="620">
        <v>40909</v>
      </c>
      <c r="AZ43" s="1373">
        <v>40909</v>
      </c>
      <c r="BA43" s="1404">
        <v>40909</v>
      </c>
      <c r="BB43" s="1405">
        <v>40909</v>
      </c>
      <c r="BC43" s="66">
        <v>98841</v>
      </c>
      <c r="BD43" s="2219" t="s">
        <v>22</v>
      </c>
      <c r="BE43" s="2219"/>
      <c r="BF43" s="2219">
        <v>97034</v>
      </c>
      <c r="BG43" s="2219">
        <v>43447</v>
      </c>
      <c r="BH43" s="2219">
        <v>27452</v>
      </c>
      <c r="BI43" s="2219">
        <v>26135</v>
      </c>
      <c r="BJ43" s="2219" t="s">
        <v>21</v>
      </c>
      <c r="BK43" s="2219">
        <v>12997</v>
      </c>
      <c r="BL43" s="2219">
        <v>13138</v>
      </c>
      <c r="BM43" s="2219">
        <v>2132</v>
      </c>
      <c r="BN43" s="2219">
        <v>9068</v>
      </c>
      <c r="BO43" s="1410">
        <v>40909</v>
      </c>
      <c r="BP43" s="620">
        <v>40909</v>
      </c>
      <c r="BQ43" s="1373">
        <v>40909</v>
      </c>
      <c r="BR43" s="1404">
        <v>40909</v>
      </c>
      <c r="BS43" s="1405">
        <v>40909</v>
      </c>
      <c r="BT43" s="66">
        <v>5174320</v>
      </c>
      <c r="BU43" s="2219" t="s">
        <v>22</v>
      </c>
      <c r="BV43" s="2219"/>
      <c r="BW43" s="2219">
        <v>4720013</v>
      </c>
      <c r="BX43" s="2219">
        <v>33155</v>
      </c>
      <c r="BY43" s="2219">
        <v>43105</v>
      </c>
      <c r="BZ43" s="2219">
        <v>4643753</v>
      </c>
      <c r="CA43" s="2219">
        <v>4146950</v>
      </c>
      <c r="CB43" s="2219">
        <v>271708</v>
      </c>
      <c r="CC43" s="2219">
        <v>225095</v>
      </c>
      <c r="CD43" s="2219">
        <v>449504</v>
      </c>
      <c r="CE43" s="2219">
        <v>45201</v>
      </c>
      <c r="CF43" s="1410">
        <v>40909</v>
      </c>
      <c r="CG43" s="620">
        <v>40909</v>
      </c>
      <c r="CH43" s="2040">
        <v>40909</v>
      </c>
      <c r="CI43" s="1394">
        <v>40909</v>
      </c>
      <c r="CJ43" s="2041">
        <v>40909</v>
      </c>
      <c r="CK43" s="543" t="s">
        <v>21</v>
      </c>
      <c r="CL43" s="537" t="s">
        <v>22</v>
      </c>
      <c r="CM43" s="537"/>
      <c r="CN43" s="537" t="s">
        <v>21</v>
      </c>
      <c r="CO43" s="537" t="s">
        <v>21</v>
      </c>
      <c r="CP43" s="537" t="s">
        <v>21</v>
      </c>
      <c r="CQ43" s="537" t="s">
        <v>21</v>
      </c>
      <c r="CR43" s="537" t="s">
        <v>21</v>
      </c>
      <c r="CS43" s="537" t="s">
        <v>21</v>
      </c>
      <c r="CT43" s="537" t="s">
        <v>21</v>
      </c>
      <c r="CU43" s="537" t="s">
        <v>21</v>
      </c>
      <c r="CV43" s="537">
        <v>5334</v>
      </c>
      <c r="CW43" s="597">
        <v>40909</v>
      </c>
      <c r="CX43" s="598">
        <v>40909</v>
      </c>
      <c r="CY43" s="1408">
        <v>40909</v>
      </c>
      <c r="CZ43" s="1404">
        <v>40909</v>
      </c>
      <c r="DA43" s="1409">
        <v>40909</v>
      </c>
      <c r="DB43" s="66">
        <v>17583763</v>
      </c>
      <c r="DC43" s="2219" t="s">
        <v>22</v>
      </c>
      <c r="DD43" s="2219"/>
      <c r="DE43" s="2219">
        <v>17251573</v>
      </c>
      <c r="DF43" s="2219">
        <v>5724648</v>
      </c>
      <c r="DG43" s="2219" t="s">
        <v>21</v>
      </c>
      <c r="DH43" s="2219">
        <v>11526925</v>
      </c>
      <c r="DI43" s="2219">
        <v>10833456</v>
      </c>
      <c r="DJ43" s="2219">
        <v>682805</v>
      </c>
      <c r="DK43" s="2219">
        <v>10664</v>
      </c>
      <c r="DL43" s="2219">
        <v>203152</v>
      </c>
      <c r="DM43" s="199">
        <v>2450318</v>
      </c>
      <c r="DN43" s="1410">
        <v>40909</v>
      </c>
      <c r="DO43" s="620">
        <v>40909</v>
      </c>
      <c r="DP43" s="1408">
        <v>40909</v>
      </c>
      <c r="DQ43" s="1404">
        <v>40909</v>
      </c>
      <c r="DR43" s="1409">
        <v>40909</v>
      </c>
      <c r="DS43" s="66">
        <v>110142</v>
      </c>
      <c r="DT43" s="2219">
        <v>3015448</v>
      </c>
      <c r="DU43" s="2219"/>
      <c r="DV43" s="2219">
        <v>1282914</v>
      </c>
      <c r="DW43" s="2219">
        <v>40718</v>
      </c>
      <c r="DX43" s="2219" t="s">
        <v>21</v>
      </c>
      <c r="DY43" s="2219">
        <v>1242196</v>
      </c>
      <c r="DZ43" s="2219">
        <v>3798</v>
      </c>
      <c r="EA43" s="2219">
        <v>1231467</v>
      </c>
      <c r="EB43" s="2219">
        <v>6931</v>
      </c>
      <c r="EC43" s="2219">
        <v>1842635</v>
      </c>
      <c r="ED43" s="199" t="s">
        <v>22</v>
      </c>
      <c r="EE43" s="1410">
        <v>40909</v>
      </c>
      <c r="EF43" s="620">
        <v>40909</v>
      </c>
      <c r="EG43" s="1408">
        <v>40909</v>
      </c>
      <c r="EH43" s="1404">
        <v>40909</v>
      </c>
      <c r="EI43" s="1409">
        <v>40909</v>
      </c>
      <c r="EJ43" s="66">
        <v>342186</v>
      </c>
      <c r="EK43" s="2219">
        <v>150765</v>
      </c>
      <c r="EL43" s="2219"/>
      <c r="EM43" s="2219">
        <v>476205</v>
      </c>
      <c r="EN43" s="2219">
        <v>218072</v>
      </c>
      <c r="EO43" s="2219">
        <v>99675</v>
      </c>
      <c r="EP43" s="2219">
        <v>158458</v>
      </c>
      <c r="EQ43" s="2219">
        <v>87789</v>
      </c>
      <c r="ER43" s="2219">
        <v>52380</v>
      </c>
      <c r="ES43" s="2219">
        <v>18289</v>
      </c>
      <c r="ET43" s="2219">
        <v>18040</v>
      </c>
      <c r="EU43" s="199" t="s">
        <v>22</v>
      </c>
      <c r="EV43" s="1410">
        <v>40909</v>
      </c>
      <c r="EW43" s="620">
        <v>40909</v>
      </c>
      <c r="EX43" s="1408">
        <v>40909</v>
      </c>
      <c r="EY43" s="1404">
        <v>40909</v>
      </c>
      <c r="EZ43" s="1409">
        <v>40909</v>
      </c>
      <c r="FA43" s="66">
        <v>456994</v>
      </c>
      <c r="FB43" s="2219" t="s">
        <v>22</v>
      </c>
      <c r="FC43" s="2219"/>
      <c r="FD43" s="2219">
        <v>456992</v>
      </c>
      <c r="FE43" s="2219">
        <v>111002</v>
      </c>
      <c r="FF43" s="2219">
        <v>183443</v>
      </c>
      <c r="FG43" s="2219">
        <v>162547</v>
      </c>
      <c r="FH43" s="2219" t="s">
        <v>22</v>
      </c>
      <c r="FI43" s="2219">
        <v>134870</v>
      </c>
      <c r="FJ43" s="2219">
        <v>27683</v>
      </c>
      <c r="FK43" s="2219" t="s">
        <v>22</v>
      </c>
      <c r="FL43" s="199" t="s">
        <v>22</v>
      </c>
      <c r="FM43" s="1410">
        <v>40909</v>
      </c>
      <c r="FN43" s="620">
        <v>40909</v>
      </c>
      <c r="FO43" s="1408">
        <v>40909</v>
      </c>
      <c r="FP43" s="1404">
        <v>40909</v>
      </c>
      <c r="FQ43" s="1409">
        <v>40909</v>
      </c>
      <c r="FR43" s="66" t="s">
        <v>21</v>
      </c>
      <c r="FS43" s="2219" t="s">
        <v>21</v>
      </c>
      <c r="FT43" s="2219"/>
      <c r="FU43" s="2219" t="s">
        <v>21</v>
      </c>
      <c r="FV43" s="2219" t="s">
        <v>21</v>
      </c>
      <c r="FW43" s="2219" t="s">
        <v>21</v>
      </c>
      <c r="FX43" s="2219" t="s">
        <v>21</v>
      </c>
      <c r="FY43" s="2219" t="s">
        <v>21</v>
      </c>
      <c r="FZ43" s="2219" t="s">
        <v>21</v>
      </c>
      <c r="GA43" s="2219" t="s">
        <v>21</v>
      </c>
      <c r="GB43" s="2219" t="s">
        <v>21</v>
      </c>
      <c r="GC43" s="199" t="s">
        <v>21</v>
      </c>
      <c r="GD43" s="1410">
        <v>40909</v>
      </c>
      <c r="GE43" s="620">
        <v>40909</v>
      </c>
    </row>
    <row r="44" spans="1:187" ht="15" customHeight="1">
      <c r="A44" s="1376"/>
      <c r="B44" s="1374">
        <v>41275</v>
      </c>
      <c r="C44" s="440"/>
      <c r="D44" s="75">
        <v>56402762</v>
      </c>
      <c r="E44" s="2220" t="s">
        <v>22</v>
      </c>
      <c r="F44" s="2220"/>
      <c r="G44" s="2220">
        <v>64408113</v>
      </c>
      <c r="H44" s="2220">
        <v>3317144</v>
      </c>
      <c r="I44" s="2220">
        <v>883351</v>
      </c>
      <c r="J44" s="2220">
        <v>60207618</v>
      </c>
      <c r="K44" s="2220">
        <v>52775123</v>
      </c>
      <c r="L44" s="2220">
        <v>6876816</v>
      </c>
      <c r="M44" s="2220">
        <v>555678</v>
      </c>
      <c r="N44" s="2220">
        <v>837728</v>
      </c>
      <c r="O44" s="2220">
        <v>893147</v>
      </c>
      <c r="P44" s="1348">
        <v>41275</v>
      </c>
      <c r="Q44" s="622">
        <v>41275</v>
      </c>
      <c r="R44" s="1376"/>
      <c r="S44" s="1374">
        <v>41275</v>
      </c>
      <c r="T44" s="440"/>
      <c r="U44" s="75">
        <v>234</v>
      </c>
      <c r="V44" s="2220" t="s">
        <v>22</v>
      </c>
      <c r="W44" s="2220"/>
      <c r="X44" s="2220">
        <v>234</v>
      </c>
      <c r="Y44" s="2220" t="s">
        <v>22</v>
      </c>
      <c r="Z44" s="2220" t="s">
        <v>22</v>
      </c>
      <c r="AA44" s="2220">
        <v>234</v>
      </c>
      <c r="AB44" s="2220" t="s">
        <v>22</v>
      </c>
      <c r="AC44" s="2220" t="s">
        <v>22</v>
      </c>
      <c r="AD44" s="2220">
        <v>234</v>
      </c>
      <c r="AE44" s="2220" t="s">
        <v>21</v>
      </c>
      <c r="AF44" s="2220">
        <v>4</v>
      </c>
      <c r="AG44" s="1348">
        <v>41275</v>
      </c>
      <c r="AH44" s="622">
        <v>41275</v>
      </c>
      <c r="AI44" s="1376"/>
      <c r="AJ44" s="1374">
        <v>41275</v>
      </c>
      <c r="AK44" s="440"/>
      <c r="AL44" s="75">
        <v>940821</v>
      </c>
      <c r="AM44" s="2220" t="s">
        <v>22</v>
      </c>
      <c r="AN44" s="2220"/>
      <c r="AO44" s="2220">
        <v>939720</v>
      </c>
      <c r="AP44" s="2220">
        <v>4100</v>
      </c>
      <c r="AQ44" s="2220">
        <v>540</v>
      </c>
      <c r="AR44" s="2220">
        <v>935080</v>
      </c>
      <c r="AS44" s="2220">
        <v>880359</v>
      </c>
      <c r="AT44" s="2220">
        <v>45874</v>
      </c>
      <c r="AU44" s="2220">
        <v>8847</v>
      </c>
      <c r="AV44" s="2220">
        <v>1</v>
      </c>
      <c r="AW44" s="2220">
        <v>9867</v>
      </c>
      <c r="AX44" s="1348">
        <v>41275</v>
      </c>
      <c r="AY44" s="622">
        <v>41275</v>
      </c>
      <c r="AZ44" s="1376"/>
      <c r="BA44" s="1374">
        <v>41275</v>
      </c>
      <c r="BB44" s="440"/>
      <c r="BC44" s="75">
        <v>75180</v>
      </c>
      <c r="BD44" s="2220" t="s">
        <v>22</v>
      </c>
      <c r="BE44" s="2220"/>
      <c r="BF44" s="2220">
        <v>73726</v>
      </c>
      <c r="BG44" s="2220">
        <v>34623</v>
      </c>
      <c r="BH44" s="2220">
        <v>17761</v>
      </c>
      <c r="BI44" s="2220">
        <v>21342</v>
      </c>
      <c r="BJ44" s="2220" t="s">
        <v>21</v>
      </c>
      <c r="BK44" s="2220">
        <v>12105</v>
      </c>
      <c r="BL44" s="2220">
        <v>9237</v>
      </c>
      <c r="BM44" s="2220">
        <v>2527</v>
      </c>
      <c r="BN44" s="2220">
        <v>8008</v>
      </c>
      <c r="BO44" s="1348">
        <v>41275</v>
      </c>
      <c r="BP44" s="622">
        <v>41275</v>
      </c>
      <c r="BQ44" s="1376"/>
      <c r="BR44" s="1374">
        <v>41275</v>
      </c>
      <c r="BS44" s="440"/>
      <c r="BT44" s="75">
        <v>5654612</v>
      </c>
      <c r="BU44" s="2220" t="s">
        <v>22</v>
      </c>
      <c r="BV44" s="2220"/>
      <c r="BW44" s="2220">
        <v>5119796</v>
      </c>
      <c r="BX44" s="2220">
        <v>27215</v>
      </c>
      <c r="BY44" s="2220">
        <v>57176</v>
      </c>
      <c r="BZ44" s="2220">
        <v>5035405</v>
      </c>
      <c r="CA44" s="2220">
        <v>4519754</v>
      </c>
      <c r="CB44" s="2220">
        <v>292371</v>
      </c>
      <c r="CC44" s="2220">
        <v>223280</v>
      </c>
      <c r="CD44" s="2220">
        <v>529726</v>
      </c>
      <c r="CE44" s="2220">
        <v>50147</v>
      </c>
      <c r="CF44" s="1348">
        <v>41275</v>
      </c>
      <c r="CG44" s="622">
        <v>41275</v>
      </c>
      <c r="CH44" s="577"/>
      <c r="CI44" s="576">
        <v>41275</v>
      </c>
      <c r="CJ44" s="520"/>
      <c r="CK44" s="543" t="s">
        <v>21</v>
      </c>
      <c r="CL44" s="542" t="s">
        <v>22</v>
      </c>
      <c r="CM44" s="542"/>
      <c r="CN44" s="542" t="s">
        <v>21</v>
      </c>
      <c r="CO44" s="542" t="s">
        <v>21</v>
      </c>
      <c r="CP44" s="542" t="s">
        <v>21</v>
      </c>
      <c r="CQ44" s="542" t="s">
        <v>21</v>
      </c>
      <c r="CR44" s="542" t="s">
        <v>21</v>
      </c>
      <c r="CS44" s="542" t="s">
        <v>21</v>
      </c>
      <c r="CT44" s="542" t="s">
        <v>21</v>
      </c>
      <c r="CU44" s="542" t="s">
        <v>21</v>
      </c>
      <c r="CV44" s="542">
        <v>5334</v>
      </c>
      <c r="CW44" s="538">
        <v>41275</v>
      </c>
      <c r="CX44" s="539">
        <v>41275</v>
      </c>
      <c r="CY44" s="1376"/>
      <c r="CZ44" s="1374">
        <v>41275</v>
      </c>
      <c r="DA44" s="440"/>
      <c r="DB44" s="75">
        <v>18243069</v>
      </c>
      <c r="DC44" s="2220" t="s">
        <v>22</v>
      </c>
      <c r="DD44" s="2220"/>
      <c r="DE44" s="2220">
        <v>17746389</v>
      </c>
      <c r="DF44" s="2220">
        <v>6008422</v>
      </c>
      <c r="DG44" s="2220" t="s">
        <v>21</v>
      </c>
      <c r="DH44" s="2220">
        <v>11737967</v>
      </c>
      <c r="DI44" s="2220">
        <v>11049649</v>
      </c>
      <c r="DJ44" s="2220">
        <v>684630</v>
      </c>
      <c r="DK44" s="2220">
        <v>3688</v>
      </c>
      <c r="DL44" s="2220">
        <v>202515</v>
      </c>
      <c r="DM44" s="205">
        <v>2751316</v>
      </c>
      <c r="DN44" s="1348">
        <v>41275</v>
      </c>
      <c r="DO44" s="622">
        <v>41275</v>
      </c>
      <c r="DP44" s="1376"/>
      <c r="DQ44" s="1374">
        <v>41275</v>
      </c>
      <c r="DR44" s="440"/>
      <c r="DS44" s="75">
        <v>102350</v>
      </c>
      <c r="DT44" s="2220">
        <v>3041871</v>
      </c>
      <c r="DU44" s="2220"/>
      <c r="DV44" s="2220">
        <v>1288573</v>
      </c>
      <c r="DW44" s="2220">
        <v>46577</v>
      </c>
      <c r="DX44" s="2220" t="s">
        <v>21</v>
      </c>
      <c r="DY44" s="2220">
        <v>1241996</v>
      </c>
      <c r="DZ44" s="2220">
        <v>3402</v>
      </c>
      <c r="EA44" s="2220">
        <v>1231042</v>
      </c>
      <c r="EB44" s="2220">
        <v>7552</v>
      </c>
      <c r="EC44" s="2220">
        <v>1861551</v>
      </c>
      <c r="ED44" s="205" t="s">
        <v>22</v>
      </c>
      <c r="EE44" s="1348">
        <v>41275</v>
      </c>
      <c r="EF44" s="622">
        <v>41275</v>
      </c>
      <c r="EG44" s="1376"/>
      <c r="EH44" s="1374">
        <v>41275</v>
      </c>
      <c r="EI44" s="440"/>
      <c r="EJ44" s="75">
        <v>362262</v>
      </c>
      <c r="EK44" s="2220">
        <v>152163</v>
      </c>
      <c r="EL44" s="2220"/>
      <c r="EM44" s="2220">
        <v>499406</v>
      </c>
      <c r="EN44" s="2220">
        <v>210519</v>
      </c>
      <c r="EO44" s="2220">
        <v>101258</v>
      </c>
      <c r="EP44" s="2220">
        <v>187629</v>
      </c>
      <c r="EQ44" s="2220">
        <v>98515</v>
      </c>
      <c r="ER44" s="2220">
        <v>60799</v>
      </c>
      <c r="ES44" s="2220">
        <v>28315</v>
      </c>
      <c r="ET44" s="2220">
        <v>16328</v>
      </c>
      <c r="EU44" s="205" t="s">
        <v>22</v>
      </c>
      <c r="EV44" s="1348">
        <v>41275</v>
      </c>
      <c r="EW44" s="622">
        <v>41275</v>
      </c>
      <c r="EX44" s="1376"/>
      <c r="EY44" s="1374">
        <v>41275</v>
      </c>
      <c r="EZ44" s="440"/>
      <c r="FA44" s="75">
        <v>456010</v>
      </c>
      <c r="FB44" s="2220" t="s">
        <v>22</v>
      </c>
      <c r="FC44" s="2220"/>
      <c r="FD44" s="2220">
        <v>456007</v>
      </c>
      <c r="FE44" s="2220">
        <v>109174</v>
      </c>
      <c r="FF44" s="2220">
        <v>170012</v>
      </c>
      <c r="FG44" s="2220">
        <v>176821</v>
      </c>
      <c r="FH44" s="2220" t="s">
        <v>22</v>
      </c>
      <c r="FI44" s="2220">
        <v>131603</v>
      </c>
      <c r="FJ44" s="2220">
        <v>45216</v>
      </c>
      <c r="FK44" s="2220" t="s">
        <v>22</v>
      </c>
      <c r="FL44" s="205" t="s">
        <v>22</v>
      </c>
      <c r="FM44" s="1348">
        <v>41275</v>
      </c>
      <c r="FN44" s="622">
        <v>41275</v>
      </c>
      <c r="FO44" s="1420"/>
      <c r="FP44" s="1374">
        <v>41275</v>
      </c>
      <c r="FQ44" s="1421"/>
      <c r="FR44" s="75" t="s">
        <v>21</v>
      </c>
      <c r="FS44" s="2220" t="s">
        <v>21</v>
      </c>
      <c r="FT44" s="2220"/>
      <c r="FU44" s="2220" t="s">
        <v>21</v>
      </c>
      <c r="FV44" s="2220" t="s">
        <v>21</v>
      </c>
      <c r="FW44" s="2220" t="s">
        <v>21</v>
      </c>
      <c r="FX44" s="2220" t="s">
        <v>21</v>
      </c>
      <c r="FY44" s="2220" t="s">
        <v>21</v>
      </c>
      <c r="FZ44" s="2220" t="s">
        <v>21</v>
      </c>
      <c r="GA44" s="2220" t="s">
        <v>21</v>
      </c>
      <c r="GB44" s="2220" t="s">
        <v>21</v>
      </c>
      <c r="GC44" s="205" t="s">
        <v>21</v>
      </c>
      <c r="GD44" s="1348">
        <v>41275</v>
      </c>
      <c r="GE44" s="622">
        <v>41275</v>
      </c>
    </row>
    <row r="45" spans="1:187" ht="15" customHeight="1">
      <c r="A45" s="1376"/>
      <c r="B45" s="1374">
        <v>41640</v>
      </c>
      <c r="C45" s="440"/>
      <c r="D45" s="75">
        <v>54962220</v>
      </c>
      <c r="E45" s="2220" t="s">
        <v>22</v>
      </c>
      <c r="F45" s="2220"/>
      <c r="G45" s="2220">
        <v>63121396</v>
      </c>
      <c r="H45" s="2220">
        <v>3223398</v>
      </c>
      <c r="I45" s="2220">
        <v>1188946</v>
      </c>
      <c r="J45" s="2220">
        <v>58709052</v>
      </c>
      <c r="K45" s="2220">
        <v>51671431</v>
      </c>
      <c r="L45" s="2220">
        <v>6521283</v>
      </c>
      <c r="M45" s="2220">
        <v>516338</v>
      </c>
      <c r="N45" s="2220">
        <v>779888</v>
      </c>
      <c r="O45" s="2220">
        <v>968871</v>
      </c>
      <c r="P45" s="1348">
        <v>41640</v>
      </c>
      <c r="Q45" s="622">
        <v>41640</v>
      </c>
      <c r="R45" s="1376"/>
      <c r="S45" s="1374">
        <v>41640</v>
      </c>
      <c r="T45" s="440"/>
      <c r="U45" s="75">
        <v>247</v>
      </c>
      <c r="V45" s="2220" t="s">
        <v>22</v>
      </c>
      <c r="W45" s="2220"/>
      <c r="X45" s="2220">
        <v>248</v>
      </c>
      <c r="Y45" s="2220" t="s">
        <v>22</v>
      </c>
      <c r="Z45" s="2220" t="s">
        <v>22</v>
      </c>
      <c r="AA45" s="2220">
        <v>248</v>
      </c>
      <c r="AB45" s="2220" t="s">
        <v>22</v>
      </c>
      <c r="AC45" s="2220" t="s">
        <v>22</v>
      </c>
      <c r="AD45" s="2220">
        <v>248</v>
      </c>
      <c r="AE45" s="2220" t="s">
        <v>21</v>
      </c>
      <c r="AF45" s="2220">
        <v>3</v>
      </c>
      <c r="AG45" s="1348">
        <v>41640</v>
      </c>
      <c r="AH45" s="622">
        <v>41640</v>
      </c>
      <c r="AI45" s="1376"/>
      <c r="AJ45" s="1374">
        <v>41640</v>
      </c>
      <c r="AK45" s="440"/>
      <c r="AL45" s="75">
        <v>862675</v>
      </c>
      <c r="AM45" s="2220" t="s">
        <v>22</v>
      </c>
      <c r="AN45" s="2220"/>
      <c r="AO45" s="2220">
        <v>862357</v>
      </c>
      <c r="AP45" s="2220">
        <v>1601</v>
      </c>
      <c r="AQ45" s="2220">
        <v>2076</v>
      </c>
      <c r="AR45" s="2220">
        <v>858680</v>
      </c>
      <c r="AS45" s="2220">
        <v>813919</v>
      </c>
      <c r="AT45" s="2220">
        <v>40100</v>
      </c>
      <c r="AU45" s="2220">
        <v>4661</v>
      </c>
      <c r="AV45" s="2220" t="s">
        <v>21</v>
      </c>
      <c r="AW45" s="2220">
        <v>10180</v>
      </c>
      <c r="AX45" s="1348">
        <v>41640</v>
      </c>
      <c r="AY45" s="622">
        <v>41640</v>
      </c>
      <c r="AZ45" s="1376"/>
      <c r="BA45" s="1374">
        <v>41640</v>
      </c>
      <c r="BB45" s="440"/>
      <c r="BC45" s="75">
        <v>77192</v>
      </c>
      <c r="BD45" s="2220" t="s">
        <v>22</v>
      </c>
      <c r="BE45" s="2220"/>
      <c r="BF45" s="2220">
        <v>74695</v>
      </c>
      <c r="BG45" s="2220">
        <v>32663</v>
      </c>
      <c r="BH45" s="2220">
        <v>13875</v>
      </c>
      <c r="BI45" s="2220">
        <v>28157</v>
      </c>
      <c r="BJ45" s="2220" t="s">
        <v>21</v>
      </c>
      <c r="BK45" s="2220">
        <v>11812</v>
      </c>
      <c r="BL45" s="2220">
        <v>16345</v>
      </c>
      <c r="BM45" s="2220">
        <v>2391</v>
      </c>
      <c r="BN45" s="2220">
        <v>8351</v>
      </c>
      <c r="BO45" s="1348">
        <v>41640</v>
      </c>
      <c r="BP45" s="622">
        <v>41640</v>
      </c>
      <c r="BQ45" s="1376"/>
      <c r="BR45" s="1374">
        <v>41640</v>
      </c>
      <c r="BS45" s="440"/>
      <c r="BT45" s="75">
        <v>5756674</v>
      </c>
      <c r="BU45" s="2220" t="s">
        <v>22</v>
      </c>
      <c r="BV45" s="2220"/>
      <c r="BW45" s="2220">
        <v>5252220</v>
      </c>
      <c r="BX45" s="2220">
        <v>28015</v>
      </c>
      <c r="BY45" s="2220">
        <v>35028</v>
      </c>
      <c r="BZ45" s="2220">
        <v>5189177</v>
      </c>
      <c r="CA45" s="2220">
        <v>4725639</v>
      </c>
      <c r="CB45" s="2220">
        <v>254413</v>
      </c>
      <c r="CC45" s="2220">
        <v>209125</v>
      </c>
      <c r="CD45" s="2220">
        <v>512854</v>
      </c>
      <c r="CE45" s="2220">
        <v>43106</v>
      </c>
      <c r="CF45" s="1348">
        <v>41640</v>
      </c>
      <c r="CG45" s="622">
        <v>41640</v>
      </c>
      <c r="CH45" s="577"/>
      <c r="CI45" s="576">
        <v>41640</v>
      </c>
      <c r="CJ45" s="520"/>
      <c r="CK45" s="543" t="s">
        <v>21</v>
      </c>
      <c r="CL45" s="542" t="s">
        <v>22</v>
      </c>
      <c r="CM45" s="542"/>
      <c r="CN45" s="542" t="s">
        <v>21</v>
      </c>
      <c r="CO45" s="542" t="s">
        <v>21</v>
      </c>
      <c r="CP45" s="542" t="s">
        <v>21</v>
      </c>
      <c r="CQ45" s="542" t="s">
        <v>21</v>
      </c>
      <c r="CR45" s="542" t="s">
        <v>21</v>
      </c>
      <c r="CS45" s="542" t="s">
        <v>21</v>
      </c>
      <c r="CT45" s="542" t="s">
        <v>21</v>
      </c>
      <c r="CU45" s="542" t="s">
        <v>21</v>
      </c>
      <c r="CV45" s="542">
        <v>5334</v>
      </c>
      <c r="CW45" s="538">
        <v>41640</v>
      </c>
      <c r="CX45" s="539">
        <v>41640</v>
      </c>
      <c r="CY45" s="1376"/>
      <c r="CZ45" s="1374">
        <v>41640</v>
      </c>
      <c r="DA45" s="440"/>
      <c r="DB45" s="75">
        <v>17541254</v>
      </c>
      <c r="DC45" s="2220" t="s">
        <v>22</v>
      </c>
      <c r="DD45" s="2220"/>
      <c r="DE45" s="2220">
        <v>17850982</v>
      </c>
      <c r="DF45" s="2220">
        <v>5990555</v>
      </c>
      <c r="DG45" s="2220" t="s">
        <v>21</v>
      </c>
      <c r="DH45" s="2220">
        <v>11860427</v>
      </c>
      <c r="DI45" s="2220">
        <v>11152163</v>
      </c>
      <c r="DJ45" s="2220">
        <v>702599</v>
      </c>
      <c r="DK45" s="2220">
        <v>5665</v>
      </c>
      <c r="DL45" s="2220">
        <v>233110</v>
      </c>
      <c r="DM45" s="205">
        <v>2209085</v>
      </c>
      <c r="DN45" s="1348">
        <v>41640</v>
      </c>
      <c r="DO45" s="622">
        <v>41640</v>
      </c>
      <c r="DP45" s="1376"/>
      <c r="DQ45" s="1374">
        <v>41640</v>
      </c>
      <c r="DR45" s="440"/>
      <c r="DS45" s="75">
        <v>101018</v>
      </c>
      <c r="DT45" s="2220">
        <v>3078167</v>
      </c>
      <c r="DU45" s="2220"/>
      <c r="DV45" s="2220">
        <v>1312484</v>
      </c>
      <c r="DW45" s="2220">
        <v>45052</v>
      </c>
      <c r="DX45" s="2220" t="s">
        <v>21</v>
      </c>
      <c r="DY45" s="2220">
        <v>1267432</v>
      </c>
      <c r="DZ45" s="2220">
        <v>3210</v>
      </c>
      <c r="EA45" s="2220">
        <v>1255732</v>
      </c>
      <c r="EB45" s="2220">
        <v>8490</v>
      </c>
      <c r="EC45" s="2220">
        <v>1858429</v>
      </c>
      <c r="ED45" s="205" t="s">
        <v>22</v>
      </c>
      <c r="EE45" s="1348">
        <v>41640</v>
      </c>
      <c r="EF45" s="622">
        <v>41640</v>
      </c>
      <c r="EG45" s="1376"/>
      <c r="EH45" s="1374">
        <v>41640</v>
      </c>
      <c r="EI45" s="440"/>
      <c r="EJ45" s="75">
        <v>393917</v>
      </c>
      <c r="EK45" s="2220">
        <v>140213</v>
      </c>
      <c r="EL45" s="2220"/>
      <c r="EM45" s="2220">
        <v>521239</v>
      </c>
      <c r="EN45" s="2220">
        <v>218811</v>
      </c>
      <c r="EO45" s="2220">
        <v>94198</v>
      </c>
      <c r="EP45" s="2220">
        <v>208230</v>
      </c>
      <c r="EQ45" s="2220">
        <v>95136</v>
      </c>
      <c r="ER45" s="2220">
        <v>92900</v>
      </c>
      <c r="ES45" s="2220">
        <v>20194</v>
      </c>
      <c r="ET45" s="2220">
        <v>14139</v>
      </c>
      <c r="EU45" s="205" t="s">
        <v>22</v>
      </c>
      <c r="EV45" s="1348">
        <v>41640</v>
      </c>
      <c r="EW45" s="622">
        <v>41640</v>
      </c>
      <c r="EX45" s="1376"/>
      <c r="EY45" s="1374">
        <v>41640</v>
      </c>
      <c r="EZ45" s="440"/>
      <c r="FA45" s="75">
        <v>422265</v>
      </c>
      <c r="FB45" s="2220" t="s">
        <v>22</v>
      </c>
      <c r="FC45" s="2220"/>
      <c r="FD45" s="2220">
        <v>422267</v>
      </c>
      <c r="FE45" s="2220">
        <v>104173</v>
      </c>
      <c r="FF45" s="2220">
        <v>161636</v>
      </c>
      <c r="FG45" s="2220">
        <v>156458</v>
      </c>
      <c r="FH45" s="2220" t="s">
        <v>22</v>
      </c>
      <c r="FI45" s="2220">
        <v>129782</v>
      </c>
      <c r="FJ45" s="2220">
        <v>26678</v>
      </c>
      <c r="FK45" s="2220" t="s">
        <v>22</v>
      </c>
      <c r="FL45" s="205" t="s">
        <v>22</v>
      </c>
      <c r="FM45" s="1348">
        <v>41640</v>
      </c>
      <c r="FN45" s="622">
        <v>41640</v>
      </c>
      <c r="FO45" s="1420"/>
      <c r="FP45" s="1374">
        <v>41640</v>
      </c>
      <c r="FQ45" s="1421"/>
      <c r="FR45" s="75" t="s">
        <v>21</v>
      </c>
      <c r="FS45" s="2220" t="s">
        <v>21</v>
      </c>
      <c r="FT45" s="2220"/>
      <c r="FU45" s="2220" t="s">
        <v>21</v>
      </c>
      <c r="FV45" s="2220" t="s">
        <v>21</v>
      </c>
      <c r="FW45" s="2220" t="s">
        <v>21</v>
      </c>
      <c r="FX45" s="2220" t="s">
        <v>21</v>
      </c>
      <c r="FY45" s="2220" t="s">
        <v>21</v>
      </c>
      <c r="FZ45" s="2220" t="s">
        <v>21</v>
      </c>
      <c r="GA45" s="2220" t="s">
        <v>21</v>
      </c>
      <c r="GB45" s="2220" t="s">
        <v>21</v>
      </c>
      <c r="GC45" s="205" t="s">
        <v>21</v>
      </c>
      <c r="GD45" s="1348">
        <v>41640</v>
      </c>
      <c r="GE45" s="622">
        <v>41640</v>
      </c>
    </row>
    <row r="46" spans="1:187" ht="15" customHeight="1">
      <c r="A46" s="1376"/>
      <c r="B46" s="1374">
        <v>42005</v>
      </c>
      <c r="C46" s="440"/>
      <c r="D46" s="75">
        <v>57181541</v>
      </c>
      <c r="E46" s="2220" t="s">
        <v>22</v>
      </c>
      <c r="F46" s="2220"/>
      <c r="G46" s="2220">
        <v>65415120</v>
      </c>
      <c r="H46" s="2220">
        <v>3009020</v>
      </c>
      <c r="I46" s="2220">
        <v>1384493</v>
      </c>
      <c r="J46" s="2220">
        <v>61021607</v>
      </c>
      <c r="K46" s="2220">
        <v>54081408</v>
      </c>
      <c r="L46" s="2220">
        <v>6468715</v>
      </c>
      <c r="M46" s="2220">
        <v>471485</v>
      </c>
      <c r="N46" s="2220">
        <v>772897</v>
      </c>
      <c r="O46" s="2220">
        <v>927746</v>
      </c>
      <c r="P46" s="1348">
        <v>42005</v>
      </c>
      <c r="Q46" s="622">
        <v>42005</v>
      </c>
      <c r="R46" s="1376"/>
      <c r="S46" s="1374">
        <v>42005</v>
      </c>
      <c r="T46" s="440"/>
      <c r="U46" s="75">
        <v>252</v>
      </c>
      <c r="V46" s="2220" t="s">
        <v>22</v>
      </c>
      <c r="W46" s="2220"/>
      <c r="X46" s="2220">
        <v>251</v>
      </c>
      <c r="Y46" s="2220" t="s">
        <v>22</v>
      </c>
      <c r="Z46" s="2220" t="s">
        <v>22</v>
      </c>
      <c r="AA46" s="2220">
        <v>251</v>
      </c>
      <c r="AB46" s="2220" t="s">
        <v>22</v>
      </c>
      <c r="AC46" s="2220" t="s">
        <v>22</v>
      </c>
      <c r="AD46" s="2220">
        <v>251</v>
      </c>
      <c r="AE46" s="2220" t="s">
        <v>21</v>
      </c>
      <c r="AF46" s="2220">
        <v>4</v>
      </c>
      <c r="AG46" s="1348">
        <v>42005</v>
      </c>
      <c r="AH46" s="622">
        <v>42005</v>
      </c>
      <c r="AI46" s="1376"/>
      <c r="AJ46" s="1374">
        <v>42005</v>
      </c>
      <c r="AK46" s="440"/>
      <c r="AL46" s="75">
        <v>844927</v>
      </c>
      <c r="AM46" s="2220" t="s">
        <v>22</v>
      </c>
      <c r="AN46" s="2220"/>
      <c r="AO46" s="2220">
        <v>848511</v>
      </c>
      <c r="AP46" s="2220">
        <v>1315</v>
      </c>
      <c r="AQ46" s="2220">
        <v>277</v>
      </c>
      <c r="AR46" s="2220">
        <v>846919</v>
      </c>
      <c r="AS46" s="2220">
        <v>806989</v>
      </c>
      <c r="AT46" s="2220">
        <v>35313</v>
      </c>
      <c r="AU46" s="2220">
        <v>4617</v>
      </c>
      <c r="AV46" s="2220" t="s">
        <v>21</v>
      </c>
      <c r="AW46" s="2220">
        <v>6491</v>
      </c>
      <c r="AX46" s="1348">
        <v>42005</v>
      </c>
      <c r="AY46" s="622">
        <v>42005</v>
      </c>
      <c r="AZ46" s="1376"/>
      <c r="BA46" s="1374">
        <v>42005</v>
      </c>
      <c r="BB46" s="440"/>
      <c r="BC46" s="75">
        <v>58224</v>
      </c>
      <c r="BD46" s="2220" t="s">
        <v>22</v>
      </c>
      <c r="BE46" s="2220"/>
      <c r="BF46" s="2220">
        <v>58045</v>
      </c>
      <c r="BG46" s="2220">
        <v>28350</v>
      </c>
      <c r="BH46" s="2220">
        <v>7302</v>
      </c>
      <c r="BI46" s="2220">
        <v>22393</v>
      </c>
      <c r="BJ46" s="2220" t="s">
        <v>21</v>
      </c>
      <c r="BK46" s="2220">
        <v>14472</v>
      </c>
      <c r="BL46" s="2220">
        <v>7921</v>
      </c>
      <c r="BM46" s="2220">
        <v>1112</v>
      </c>
      <c r="BN46" s="2220">
        <v>7178</v>
      </c>
      <c r="BO46" s="1348">
        <v>42005</v>
      </c>
      <c r="BP46" s="622">
        <v>42005</v>
      </c>
      <c r="BQ46" s="1376"/>
      <c r="BR46" s="1374">
        <v>42005</v>
      </c>
      <c r="BS46" s="440"/>
      <c r="BT46" s="75">
        <v>5379744</v>
      </c>
      <c r="BU46" s="2220" t="s">
        <v>22</v>
      </c>
      <c r="BV46" s="2220"/>
      <c r="BW46" s="2220">
        <v>4895727</v>
      </c>
      <c r="BX46" s="2220">
        <v>39838</v>
      </c>
      <c r="BY46" s="2220">
        <v>15640</v>
      </c>
      <c r="BZ46" s="2220">
        <v>4840249</v>
      </c>
      <c r="CA46" s="2220">
        <v>4417076</v>
      </c>
      <c r="CB46" s="2220">
        <v>228929</v>
      </c>
      <c r="CC46" s="2220">
        <v>194244</v>
      </c>
      <c r="CD46" s="2220">
        <v>468007</v>
      </c>
      <c r="CE46" s="2220">
        <v>59162</v>
      </c>
      <c r="CF46" s="1348">
        <v>42005</v>
      </c>
      <c r="CG46" s="622">
        <v>42005</v>
      </c>
      <c r="CH46" s="577"/>
      <c r="CI46" s="576">
        <v>42005</v>
      </c>
      <c r="CJ46" s="520"/>
      <c r="CK46" s="543" t="s">
        <v>21</v>
      </c>
      <c r="CL46" s="542" t="s">
        <v>22</v>
      </c>
      <c r="CM46" s="542"/>
      <c r="CN46" s="542" t="s">
        <v>21</v>
      </c>
      <c r="CO46" s="542" t="s">
        <v>21</v>
      </c>
      <c r="CP46" s="542" t="s">
        <v>21</v>
      </c>
      <c r="CQ46" s="542" t="s">
        <v>21</v>
      </c>
      <c r="CR46" s="542" t="s">
        <v>21</v>
      </c>
      <c r="CS46" s="542" t="s">
        <v>21</v>
      </c>
      <c r="CT46" s="542" t="s">
        <v>21</v>
      </c>
      <c r="CU46" s="542">
        <v>1995</v>
      </c>
      <c r="CV46" s="542">
        <v>3340</v>
      </c>
      <c r="CW46" s="538">
        <v>42005</v>
      </c>
      <c r="CX46" s="539">
        <v>42005</v>
      </c>
      <c r="CY46" s="1376"/>
      <c r="CZ46" s="1374">
        <v>42005</v>
      </c>
      <c r="DA46" s="440"/>
      <c r="DB46" s="75">
        <v>17646203</v>
      </c>
      <c r="DC46" s="2220" t="s">
        <v>22</v>
      </c>
      <c r="DD46" s="2220"/>
      <c r="DE46" s="2220">
        <v>17738598</v>
      </c>
      <c r="DF46" s="2220">
        <v>5961457</v>
      </c>
      <c r="DG46" s="2220" t="s">
        <v>21</v>
      </c>
      <c r="DH46" s="2220">
        <v>11777141</v>
      </c>
      <c r="DI46" s="2220">
        <v>11126490</v>
      </c>
      <c r="DJ46" s="2220">
        <v>645835</v>
      </c>
      <c r="DK46" s="2220">
        <v>4816</v>
      </c>
      <c r="DL46" s="2220">
        <v>208404</v>
      </c>
      <c r="DM46" s="205">
        <v>1925307</v>
      </c>
      <c r="DN46" s="1348">
        <v>42005</v>
      </c>
      <c r="DO46" s="622">
        <v>42005</v>
      </c>
      <c r="DP46" s="1376"/>
      <c r="DQ46" s="1374">
        <v>42005</v>
      </c>
      <c r="DR46" s="440"/>
      <c r="DS46" s="75">
        <v>86929</v>
      </c>
      <c r="DT46" s="2220">
        <v>3059622</v>
      </c>
      <c r="DU46" s="2220"/>
      <c r="DV46" s="2220">
        <v>1326038</v>
      </c>
      <c r="DW46" s="2220">
        <v>44794</v>
      </c>
      <c r="DX46" s="2220" t="s">
        <v>21</v>
      </c>
      <c r="DY46" s="2220">
        <v>1281244</v>
      </c>
      <c r="DZ46" s="2220">
        <v>2954</v>
      </c>
      <c r="EA46" s="2220">
        <v>1270239</v>
      </c>
      <c r="EB46" s="2220">
        <v>8051</v>
      </c>
      <c r="EC46" s="2220">
        <v>1820508</v>
      </c>
      <c r="ED46" s="205" t="s">
        <v>22</v>
      </c>
      <c r="EE46" s="1348">
        <v>42005</v>
      </c>
      <c r="EF46" s="622">
        <v>42005</v>
      </c>
      <c r="EG46" s="1376"/>
      <c r="EH46" s="1374">
        <v>42005</v>
      </c>
      <c r="EI46" s="440"/>
      <c r="EJ46" s="75">
        <v>375597</v>
      </c>
      <c r="EK46" s="2220">
        <v>122965</v>
      </c>
      <c r="EL46" s="2220"/>
      <c r="EM46" s="2220">
        <v>488110</v>
      </c>
      <c r="EN46" s="2220">
        <v>204364</v>
      </c>
      <c r="EO46" s="2220">
        <v>101812</v>
      </c>
      <c r="EP46" s="2220">
        <v>181934</v>
      </c>
      <c r="EQ46" s="2220">
        <v>79292</v>
      </c>
      <c r="ER46" s="2220">
        <v>87787</v>
      </c>
      <c r="ES46" s="2220">
        <v>14855</v>
      </c>
      <c r="ET46" s="2220">
        <v>11583</v>
      </c>
      <c r="EU46" s="205" t="s">
        <v>22</v>
      </c>
      <c r="EV46" s="1348">
        <v>42005</v>
      </c>
      <c r="EW46" s="622">
        <v>42005</v>
      </c>
      <c r="EX46" s="1376"/>
      <c r="EY46" s="1374">
        <v>42005</v>
      </c>
      <c r="EZ46" s="440"/>
      <c r="FA46" s="75">
        <v>417658</v>
      </c>
      <c r="FB46" s="2220" t="s">
        <v>22</v>
      </c>
      <c r="FC46" s="2220"/>
      <c r="FD46" s="2220">
        <v>417661</v>
      </c>
      <c r="FE46" s="2220">
        <v>86510</v>
      </c>
      <c r="FF46" s="2220">
        <v>167043</v>
      </c>
      <c r="FG46" s="2220">
        <v>164108</v>
      </c>
      <c r="FH46" s="2220" t="s">
        <v>22</v>
      </c>
      <c r="FI46" s="2220">
        <v>128859</v>
      </c>
      <c r="FJ46" s="2220">
        <v>35251</v>
      </c>
      <c r="FK46" s="2220" t="s">
        <v>22</v>
      </c>
      <c r="FL46" s="205" t="s">
        <v>22</v>
      </c>
      <c r="FM46" s="1348">
        <v>42005</v>
      </c>
      <c r="FN46" s="622">
        <v>42005</v>
      </c>
      <c r="FO46" s="1420"/>
      <c r="FP46" s="1374">
        <v>42005</v>
      </c>
      <c r="FQ46" s="1421"/>
      <c r="FR46" s="75" t="s">
        <v>21</v>
      </c>
      <c r="FS46" s="2220" t="s">
        <v>21</v>
      </c>
      <c r="FT46" s="2220"/>
      <c r="FU46" s="2220" t="s">
        <v>21</v>
      </c>
      <c r="FV46" s="2220" t="s">
        <v>21</v>
      </c>
      <c r="FW46" s="2220" t="s">
        <v>21</v>
      </c>
      <c r="FX46" s="2220" t="s">
        <v>21</v>
      </c>
      <c r="FY46" s="2220" t="s">
        <v>21</v>
      </c>
      <c r="FZ46" s="2220" t="s">
        <v>21</v>
      </c>
      <c r="GA46" s="2220" t="s">
        <v>21</v>
      </c>
      <c r="GB46" s="2220" t="s">
        <v>21</v>
      </c>
      <c r="GC46" s="205" t="s">
        <v>21</v>
      </c>
      <c r="GD46" s="1348">
        <v>42005</v>
      </c>
      <c r="GE46" s="622">
        <v>42005</v>
      </c>
    </row>
    <row r="47" spans="1:187" ht="15" customHeight="1">
      <c r="A47" s="1376"/>
      <c r="B47" s="1374">
        <v>42370</v>
      </c>
      <c r="C47" s="440"/>
      <c r="D47" s="75">
        <v>54520844</v>
      </c>
      <c r="E47" s="2220" t="s">
        <v>22</v>
      </c>
      <c r="F47" s="2220"/>
      <c r="G47" s="2220">
        <v>61677220</v>
      </c>
      <c r="H47" s="2220">
        <v>2951542</v>
      </c>
      <c r="I47" s="2220">
        <v>1187802</v>
      </c>
      <c r="J47" s="2220">
        <v>57537876</v>
      </c>
      <c r="K47" s="2220">
        <v>51533507</v>
      </c>
      <c r="L47" s="2220">
        <v>5519881</v>
      </c>
      <c r="M47" s="2220">
        <v>484488</v>
      </c>
      <c r="N47" s="2220">
        <v>626285</v>
      </c>
      <c r="O47" s="2220">
        <v>720015</v>
      </c>
      <c r="P47" s="1348">
        <v>42370</v>
      </c>
      <c r="Q47" s="622">
        <v>42370</v>
      </c>
      <c r="R47" s="1376"/>
      <c r="S47" s="1374">
        <v>42370</v>
      </c>
      <c r="T47" s="440"/>
      <c r="U47" s="75">
        <v>233</v>
      </c>
      <c r="V47" s="2220" t="s">
        <v>22</v>
      </c>
      <c r="W47" s="2220"/>
      <c r="X47" s="2220">
        <v>233</v>
      </c>
      <c r="Y47" s="2220" t="s">
        <v>22</v>
      </c>
      <c r="Z47" s="2220" t="s">
        <v>22</v>
      </c>
      <c r="AA47" s="2220">
        <v>233</v>
      </c>
      <c r="AB47" s="2220" t="s">
        <v>22</v>
      </c>
      <c r="AC47" s="2220" t="s">
        <v>22</v>
      </c>
      <c r="AD47" s="2220">
        <v>233</v>
      </c>
      <c r="AE47" s="2220" t="s">
        <v>21</v>
      </c>
      <c r="AF47" s="2220">
        <v>4</v>
      </c>
      <c r="AG47" s="1348">
        <v>42370</v>
      </c>
      <c r="AH47" s="622">
        <v>42370</v>
      </c>
      <c r="AI47" s="1376"/>
      <c r="AJ47" s="1374">
        <v>42370</v>
      </c>
      <c r="AK47" s="440"/>
      <c r="AL47" s="75">
        <v>965925</v>
      </c>
      <c r="AM47" s="2220" t="s">
        <v>22</v>
      </c>
      <c r="AN47" s="2220"/>
      <c r="AO47" s="2220">
        <v>966684</v>
      </c>
      <c r="AP47" s="2220">
        <v>925</v>
      </c>
      <c r="AQ47" s="2220">
        <v>3367</v>
      </c>
      <c r="AR47" s="2220">
        <v>962392</v>
      </c>
      <c r="AS47" s="2220">
        <v>929098</v>
      </c>
      <c r="AT47" s="2220">
        <v>28196</v>
      </c>
      <c r="AU47" s="2220">
        <v>5098</v>
      </c>
      <c r="AV47" s="2220" t="s">
        <v>21</v>
      </c>
      <c r="AW47" s="2220">
        <v>5985</v>
      </c>
      <c r="AX47" s="1348">
        <v>42370</v>
      </c>
      <c r="AY47" s="622">
        <v>42370</v>
      </c>
      <c r="AZ47" s="1376"/>
      <c r="BA47" s="1374">
        <v>42370</v>
      </c>
      <c r="BB47" s="440"/>
      <c r="BC47" s="75">
        <v>59386</v>
      </c>
      <c r="BD47" s="2220" t="s">
        <v>22</v>
      </c>
      <c r="BE47" s="2220"/>
      <c r="BF47" s="2220">
        <v>59533</v>
      </c>
      <c r="BG47" s="2220">
        <v>29822</v>
      </c>
      <c r="BH47" s="2220">
        <v>8700</v>
      </c>
      <c r="BI47" s="2220">
        <v>21011</v>
      </c>
      <c r="BJ47" s="2220" t="s">
        <v>21</v>
      </c>
      <c r="BK47" s="2220">
        <v>12034</v>
      </c>
      <c r="BL47" s="2220">
        <v>8977</v>
      </c>
      <c r="BM47" s="2220">
        <v>1213</v>
      </c>
      <c r="BN47" s="2220">
        <v>5729</v>
      </c>
      <c r="BO47" s="1348">
        <v>42370</v>
      </c>
      <c r="BP47" s="622">
        <v>42370</v>
      </c>
      <c r="BQ47" s="1376"/>
      <c r="BR47" s="1374">
        <v>42370</v>
      </c>
      <c r="BS47" s="440"/>
      <c r="BT47" s="75">
        <v>4969079</v>
      </c>
      <c r="BU47" s="2220" t="s">
        <v>22</v>
      </c>
      <c r="BV47" s="2220"/>
      <c r="BW47" s="2220">
        <v>4601946</v>
      </c>
      <c r="BX47" s="2220">
        <v>37509</v>
      </c>
      <c r="BY47" s="2220">
        <v>34921</v>
      </c>
      <c r="BZ47" s="2220">
        <v>4529516</v>
      </c>
      <c r="CA47" s="2220">
        <v>4089768</v>
      </c>
      <c r="CB47" s="2220">
        <v>258856</v>
      </c>
      <c r="CC47" s="2220">
        <v>180892</v>
      </c>
      <c r="CD47" s="2220">
        <v>351721</v>
      </c>
      <c r="CE47" s="2220">
        <v>55598</v>
      </c>
      <c r="CF47" s="1348">
        <v>42370</v>
      </c>
      <c r="CG47" s="622">
        <v>42370</v>
      </c>
      <c r="CH47" s="577"/>
      <c r="CI47" s="576">
        <v>42370</v>
      </c>
      <c r="CJ47" s="520"/>
      <c r="CK47" s="543" t="s">
        <v>21</v>
      </c>
      <c r="CL47" s="542" t="s">
        <v>22</v>
      </c>
      <c r="CM47" s="542"/>
      <c r="CN47" s="542">
        <v>481</v>
      </c>
      <c r="CO47" s="542">
        <v>481</v>
      </c>
      <c r="CP47" s="542" t="s">
        <v>21</v>
      </c>
      <c r="CQ47" s="542" t="s">
        <v>21</v>
      </c>
      <c r="CR47" s="542" t="s">
        <v>21</v>
      </c>
      <c r="CS47" s="542" t="s">
        <v>21</v>
      </c>
      <c r="CT47" s="542" t="s">
        <v>21</v>
      </c>
      <c r="CU47" s="542">
        <v>2601</v>
      </c>
      <c r="CV47" s="542">
        <v>257</v>
      </c>
      <c r="CW47" s="538">
        <v>42370</v>
      </c>
      <c r="CX47" s="539">
        <v>42370</v>
      </c>
      <c r="CY47" s="1376"/>
      <c r="CZ47" s="1374">
        <v>42370</v>
      </c>
      <c r="DA47" s="440"/>
      <c r="DB47" s="75">
        <v>18655971</v>
      </c>
      <c r="DC47" s="2220" t="s">
        <v>22</v>
      </c>
      <c r="DD47" s="2220"/>
      <c r="DE47" s="2220">
        <v>17940157</v>
      </c>
      <c r="DF47" s="2220">
        <v>6032778</v>
      </c>
      <c r="DG47" s="2220" t="s">
        <v>21</v>
      </c>
      <c r="DH47" s="2220">
        <v>11907379</v>
      </c>
      <c r="DI47" s="2220">
        <v>11211758</v>
      </c>
      <c r="DJ47" s="2220">
        <v>687417</v>
      </c>
      <c r="DK47" s="2220">
        <v>8204</v>
      </c>
      <c r="DL47" s="2220">
        <v>229997</v>
      </c>
      <c r="DM47" s="205">
        <v>2420414</v>
      </c>
      <c r="DN47" s="1348">
        <v>42370</v>
      </c>
      <c r="DO47" s="622">
        <v>42370</v>
      </c>
      <c r="DP47" s="1376"/>
      <c r="DQ47" s="1374">
        <v>42370</v>
      </c>
      <c r="DR47" s="440"/>
      <c r="DS47" s="75">
        <v>84012</v>
      </c>
      <c r="DT47" s="2220">
        <v>3099462</v>
      </c>
      <c r="DU47" s="2220"/>
      <c r="DV47" s="2220">
        <v>1343789</v>
      </c>
      <c r="DW47" s="2220">
        <v>45471</v>
      </c>
      <c r="DX47" s="2220" t="s">
        <v>21</v>
      </c>
      <c r="DY47" s="2220">
        <v>1298318</v>
      </c>
      <c r="DZ47" s="2220">
        <v>3341</v>
      </c>
      <c r="EA47" s="2220">
        <v>1286489</v>
      </c>
      <c r="EB47" s="2220">
        <v>8488</v>
      </c>
      <c r="EC47" s="2220">
        <v>1839689</v>
      </c>
      <c r="ED47" s="205" t="s">
        <v>22</v>
      </c>
      <c r="EE47" s="1348">
        <v>42370</v>
      </c>
      <c r="EF47" s="622">
        <v>42370</v>
      </c>
      <c r="EG47" s="1376"/>
      <c r="EH47" s="1374">
        <v>42370</v>
      </c>
      <c r="EI47" s="440"/>
      <c r="EJ47" s="75">
        <v>363470</v>
      </c>
      <c r="EK47" s="2220">
        <v>97672</v>
      </c>
      <c r="EL47" s="2220"/>
      <c r="EM47" s="2220">
        <v>444845</v>
      </c>
      <c r="EN47" s="2220">
        <v>200567</v>
      </c>
      <c r="EO47" s="2220">
        <v>93103</v>
      </c>
      <c r="EP47" s="2220">
        <v>151175</v>
      </c>
      <c r="EQ47" s="2220">
        <v>49656</v>
      </c>
      <c r="ER47" s="2220">
        <v>86799</v>
      </c>
      <c r="ES47" s="2220">
        <v>14720</v>
      </c>
      <c r="ET47" s="2220">
        <v>14379</v>
      </c>
      <c r="EU47" s="205" t="s">
        <v>22</v>
      </c>
      <c r="EV47" s="1348">
        <v>42370</v>
      </c>
      <c r="EW47" s="622">
        <v>42370</v>
      </c>
      <c r="EX47" s="1376"/>
      <c r="EY47" s="1374">
        <v>42370</v>
      </c>
      <c r="EZ47" s="440"/>
      <c r="FA47" s="75">
        <v>432506</v>
      </c>
      <c r="FB47" s="2220" t="s">
        <v>22</v>
      </c>
      <c r="FC47" s="2220"/>
      <c r="FD47" s="2220">
        <v>432524</v>
      </c>
      <c r="FE47" s="2220">
        <v>89302</v>
      </c>
      <c r="FF47" s="2220">
        <v>188108</v>
      </c>
      <c r="FG47" s="2220">
        <v>155114</v>
      </c>
      <c r="FH47" s="2220" t="s">
        <v>22</v>
      </c>
      <c r="FI47" s="2220">
        <v>127031</v>
      </c>
      <c r="FJ47" s="2220">
        <v>28080</v>
      </c>
      <c r="FK47" s="2220" t="s">
        <v>22</v>
      </c>
      <c r="FL47" s="205" t="s">
        <v>22</v>
      </c>
      <c r="FM47" s="1348">
        <v>42370</v>
      </c>
      <c r="FN47" s="622">
        <v>42370</v>
      </c>
      <c r="FO47" s="1420"/>
      <c r="FP47" s="1374">
        <v>42370</v>
      </c>
      <c r="FQ47" s="1421"/>
      <c r="FR47" s="75" t="s">
        <v>21</v>
      </c>
      <c r="FS47" s="2220" t="s">
        <v>21</v>
      </c>
      <c r="FT47" s="2220"/>
      <c r="FU47" s="2220" t="s">
        <v>21</v>
      </c>
      <c r="FV47" s="2220" t="s">
        <v>21</v>
      </c>
      <c r="FW47" s="2220" t="s">
        <v>21</v>
      </c>
      <c r="FX47" s="2220" t="s">
        <v>21</v>
      </c>
      <c r="FY47" s="2220" t="s">
        <v>21</v>
      </c>
      <c r="FZ47" s="2220" t="s">
        <v>21</v>
      </c>
      <c r="GA47" s="2220" t="s">
        <v>21</v>
      </c>
      <c r="GB47" s="2220" t="s">
        <v>21</v>
      </c>
      <c r="GC47" s="205" t="s">
        <v>21</v>
      </c>
      <c r="GD47" s="1348">
        <v>42370</v>
      </c>
      <c r="GE47" s="622">
        <v>42370</v>
      </c>
    </row>
    <row r="48" spans="1:187" ht="7.5" customHeight="1">
      <c r="A48" s="1376"/>
      <c r="B48" s="1215"/>
      <c r="C48" s="440"/>
      <c r="D48" s="941"/>
      <c r="E48" s="623"/>
      <c r="F48" s="623"/>
      <c r="G48" s="623"/>
      <c r="H48" s="623"/>
      <c r="I48" s="623"/>
      <c r="J48" s="623"/>
      <c r="K48" s="623"/>
      <c r="L48" s="623"/>
      <c r="M48" s="623"/>
      <c r="N48" s="623"/>
      <c r="O48" s="623"/>
      <c r="P48" s="1349"/>
      <c r="Q48" s="486"/>
      <c r="R48" s="1376"/>
      <c r="S48" s="1215"/>
      <c r="T48" s="440"/>
      <c r="U48" s="941"/>
      <c r="V48" s="623"/>
      <c r="W48" s="623"/>
      <c r="X48" s="623"/>
      <c r="Y48" s="623"/>
      <c r="Z48" s="623"/>
      <c r="AA48" s="623"/>
      <c r="AB48" s="623"/>
      <c r="AC48" s="623"/>
      <c r="AD48" s="623"/>
      <c r="AE48" s="623"/>
      <c r="AF48" s="623"/>
      <c r="AG48" s="1349"/>
      <c r="AH48" s="486"/>
      <c r="AI48" s="1376"/>
      <c r="AJ48" s="1215"/>
      <c r="AK48" s="440"/>
      <c r="AL48" s="941"/>
      <c r="AM48" s="623"/>
      <c r="AN48" s="623"/>
      <c r="AO48" s="623"/>
      <c r="AP48" s="623"/>
      <c r="AQ48" s="623"/>
      <c r="AR48" s="623"/>
      <c r="AS48" s="623"/>
      <c r="AT48" s="623"/>
      <c r="AU48" s="623"/>
      <c r="AV48" s="623"/>
      <c r="AW48" s="623"/>
      <c r="AX48" s="1349"/>
      <c r="AY48" s="486"/>
      <c r="AZ48" s="1376"/>
      <c r="BA48" s="1215"/>
      <c r="BB48" s="440"/>
      <c r="BC48" s="941"/>
      <c r="BD48" s="623"/>
      <c r="BE48" s="623"/>
      <c r="BF48" s="623"/>
      <c r="BG48" s="623"/>
      <c r="BH48" s="623"/>
      <c r="BI48" s="623"/>
      <c r="BJ48" s="623"/>
      <c r="BK48" s="623"/>
      <c r="BL48" s="623"/>
      <c r="BM48" s="623"/>
      <c r="BN48" s="623"/>
      <c r="BO48" s="1349"/>
      <c r="BP48" s="486"/>
      <c r="BQ48" s="1376"/>
      <c r="BR48" s="1215"/>
      <c r="BS48" s="440"/>
      <c r="BT48" s="941"/>
      <c r="BU48" s="623"/>
      <c r="BV48" s="623"/>
      <c r="BW48" s="623"/>
      <c r="BX48" s="623"/>
      <c r="BY48" s="623"/>
      <c r="BZ48" s="623"/>
      <c r="CA48" s="623"/>
      <c r="CB48" s="623"/>
      <c r="CC48" s="623"/>
      <c r="CD48" s="623"/>
      <c r="CE48" s="623"/>
      <c r="CF48" s="1349"/>
      <c r="CG48" s="486"/>
      <c r="CH48" s="577"/>
      <c r="CI48" s="579"/>
      <c r="CJ48" s="520"/>
      <c r="CK48" s="1725"/>
      <c r="CL48" s="545"/>
      <c r="CM48" s="545"/>
      <c r="CN48" s="545"/>
      <c r="CO48" s="545"/>
      <c r="CP48" s="545"/>
      <c r="CQ48" s="545"/>
      <c r="CR48" s="545"/>
      <c r="CS48" s="545"/>
      <c r="CT48" s="545"/>
      <c r="CU48" s="545"/>
      <c r="CV48" s="545"/>
      <c r="CW48" s="546"/>
      <c r="CX48" s="547"/>
      <c r="CY48" s="1376"/>
      <c r="CZ48" s="1215"/>
      <c r="DA48" s="440"/>
      <c r="DB48" s="941"/>
      <c r="DC48" s="623"/>
      <c r="DD48" s="623"/>
      <c r="DE48" s="623"/>
      <c r="DF48" s="623"/>
      <c r="DG48" s="623"/>
      <c r="DH48" s="623"/>
      <c r="DI48" s="623"/>
      <c r="DJ48" s="623"/>
      <c r="DK48" s="623"/>
      <c r="DL48" s="623"/>
      <c r="DM48" s="623"/>
      <c r="DN48" s="1349"/>
      <c r="DO48" s="486"/>
      <c r="DP48" s="1376"/>
      <c r="DQ48" s="1215"/>
      <c r="DR48" s="440"/>
      <c r="DS48" s="941"/>
      <c r="DT48" s="623"/>
      <c r="DU48" s="623"/>
      <c r="DV48" s="623"/>
      <c r="DW48" s="623"/>
      <c r="DX48" s="623"/>
      <c r="DY48" s="623"/>
      <c r="DZ48" s="623"/>
      <c r="EA48" s="623"/>
      <c r="EB48" s="623"/>
      <c r="EC48" s="623"/>
      <c r="ED48" s="623"/>
      <c r="EE48" s="1349"/>
      <c r="EF48" s="486"/>
      <c r="EG48" s="1376"/>
      <c r="EH48" s="1215"/>
      <c r="EI48" s="440"/>
      <c r="EJ48" s="941"/>
      <c r="EK48" s="623"/>
      <c r="EL48" s="623"/>
      <c r="EM48" s="623"/>
      <c r="EN48" s="623"/>
      <c r="EO48" s="623"/>
      <c r="EP48" s="623"/>
      <c r="EQ48" s="623"/>
      <c r="ER48" s="623"/>
      <c r="ES48" s="623"/>
      <c r="ET48" s="623"/>
      <c r="EU48" s="623"/>
      <c r="EV48" s="1349"/>
      <c r="EW48" s="486"/>
      <c r="EX48" s="1376"/>
      <c r="EY48" s="1215"/>
      <c r="EZ48" s="440"/>
      <c r="FA48" s="941"/>
      <c r="FB48" s="623"/>
      <c r="FC48" s="623"/>
      <c r="FD48" s="623"/>
      <c r="FE48" s="623"/>
      <c r="FF48" s="623"/>
      <c r="FG48" s="623"/>
      <c r="FH48" s="623"/>
      <c r="FI48" s="623"/>
      <c r="FJ48" s="623"/>
      <c r="FK48" s="623"/>
      <c r="FL48" s="623"/>
      <c r="FM48" s="1349"/>
      <c r="FN48" s="486"/>
      <c r="FO48" s="1420"/>
      <c r="FP48" s="1215"/>
      <c r="FQ48" s="1421"/>
      <c r="FR48" s="941"/>
      <c r="FS48" s="623"/>
      <c r="FT48" s="623"/>
      <c r="FU48" s="623"/>
      <c r="FV48" s="623"/>
      <c r="FW48" s="623"/>
      <c r="FX48" s="623"/>
      <c r="FY48" s="623"/>
      <c r="FZ48" s="623"/>
      <c r="GA48" s="623"/>
      <c r="GB48" s="623"/>
      <c r="GC48" s="623"/>
      <c r="GD48" s="1349"/>
      <c r="GE48" s="486"/>
    </row>
    <row r="49" spans="1:187" ht="15" customHeight="1">
      <c r="A49" s="1378">
        <v>41730</v>
      </c>
      <c r="B49" s="1035">
        <v>41730</v>
      </c>
      <c r="C49" s="1406">
        <v>41730</v>
      </c>
      <c r="D49" s="82">
        <v>54566551</v>
      </c>
      <c r="E49" s="2221" t="s">
        <v>22</v>
      </c>
      <c r="F49" s="2221"/>
      <c r="G49" s="2221">
        <v>62954238</v>
      </c>
      <c r="H49" s="2221">
        <v>3164166</v>
      </c>
      <c r="I49" s="2221">
        <v>1191336</v>
      </c>
      <c r="J49" s="2221">
        <v>58598735</v>
      </c>
      <c r="K49" s="2221">
        <v>51570282</v>
      </c>
      <c r="L49" s="2221">
        <v>6512711</v>
      </c>
      <c r="M49" s="2221">
        <v>515743</v>
      </c>
      <c r="N49" s="2221">
        <v>740251</v>
      </c>
      <c r="O49" s="2221">
        <v>846479</v>
      </c>
      <c r="P49" s="1350">
        <v>41730</v>
      </c>
      <c r="Q49" s="626">
        <v>41730</v>
      </c>
      <c r="R49" s="1378">
        <v>41730</v>
      </c>
      <c r="S49" s="1035">
        <v>41730</v>
      </c>
      <c r="T49" s="1406">
        <v>41730</v>
      </c>
      <c r="U49" s="82">
        <v>245</v>
      </c>
      <c r="V49" s="2221" t="s">
        <v>22</v>
      </c>
      <c r="W49" s="2221"/>
      <c r="X49" s="2221">
        <v>246</v>
      </c>
      <c r="Y49" s="2221" t="s">
        <v>22</v>
      </c>
      <c r="Z49" s="2221" t="s">
        <v>22</v>
      </c>
      <c r="AA49" s="2221">
        <v>246</v>
      </c>
      <c r="AB49" s="2221" t="s">
        <v>22</v>
      </c>
      <c r="AC49" s="2221" t="s">
        <v>22</v>
      </c>
      <c r="AD49" s="2221">
        <v>246</v>
      </c>
      <c r="AE49" s="2221" t="s">
        <v>21</v>
      </c>
      <c r="AF49" s="2221">
        <v>3</v>
      </c>
      <c r="AG49" s="1350">
        <v>41730</v>
      </c>
      <c r="AH49" s="626">
        <v>41730</v>
      </c>
      <c r="AI49" s="1378">
        <v>41730</v>
      </c>
      <c r="AJ49" s="1035">
        <v>41730</v>
      </c>
      <c r="AK49" s="1406">
        <v>41730</v>
      </c>
      <c r="AL49" s="82">
        <v>812104</v>
      </c>
      <c r="AM49" s="2221" t="s">
        <v>22</v>
      </c>
      <c r="AN49" s="2221"/>
      <c r="AO49" s="2221">
        <v>811678</v>
      </c>
      <c r="AP49" s="2221">
        <v>1160</v>
      </c>
      <c r="AQ49" s="2221">
        <v>1792</v>
      </c>
      <c r="AR49" s="2221">
        <v>808726</v>
      </c>
      <c r="AS49" s="2221">
        <v>766500</v>
      </c>
      <c r="AT49" s="2221">
        <v>37828</v>
      </c>
      <c r="AU49" s="2221">
        <v>4398</v>
      </c>
      <c r="AV49" s="2221" t="s">
        <v>21</v>
      </c>
      <c r="AW49" s="2221">
        <v>8267</v>
      </c>
      <c r="AX49" s="1350">
        <v>41730</v>
      </c>
      <c r="AY49" s="626">
        <v>41730</v>
      </c>
      <c r="AZ49" s="1378">
        <v>41730</v>
      </c>
      <c r="BA49" s="1035">
        <v>41730</v>
      </c>
      <c r="BB49" s="1406">
        <v>41730</v>
      </c>
      <c r="BC49" s="82">
        <v>71196</v>
      </c>
      <c r="BD49" s="2221" t="s">
        <v>22</v>
      </c>
      <c r="BE49" s="2221"/>
      <c r="BF49" s="2221">
        <v>67952</v>
      </c>
      <c r="BG49" s="2221">
        <v>31339</v>
      </c>
      <c r="BH49" s="2221">
        <v>10594</v>
      </c>
      <c r="BI49" s="2221">
        <v>26019</v>
      </c>
      <c r="BJ49" s="2221" t="s">
        <v>21</v>
      </c>
      <c r="BK49" s="2221">
        <v>12887</v>
      </c>
      <c r="BL49" s="2221">
        <v>13132</v>
      </c>
      <c r="BM49" s="2221">
        <v>2046</v>
      </c>
      <c r="BN49" s="2221">
        <v>8812</v>
      </c>
      <c r="BO49" s="1350">
        <v>41730</v>
      </c>
      <c r="BP49" s="626">
        <v>41730</v>
      </c>
      <c r="BQ49" s="1378">
        <v>41730</v>
      </c>
      <c r="BR49" s="1035">
        <v>41730</v>
      </c>
      <c r="BS49" s="1406">
        <v>41730</v>
      </c>
      <c r="BT49" s="82">
        <v>5604233</v>
      </c>
      <c r="BU49" s="2221" t="s">
        <v>22</v>
      </c>
      <c r="BV49" s="2221"/>
      <c r="BW49" s="2221">
        <v>5124272</v>
      </c>
      <c r="BX49" s="2221">
        <v>31192</v>
      </c>
      <c r="BY49" s="2221">
        <v>30265</v>
      </c>
      <c r="BZ49" s="2221">
        <v>5062815</v>
      </c>
      <c r="CA49" s="2221">
        <v>4606710</v>
      </c>
      <c r="CB49" s="2221">
        <v>241766</v>
      </c>
      <c r="CC49" s="2221">
        <v>214339</v>
      </c>
      <c r="CD49" s="2221">
        <v>486656</v>
      </c>
      <c r="CE49" s="2221">
        <v>43759</v>
      </c>
      <c r="CF49" s="1350">
        <v>41730</v>
      </c>
      <c r="CG49" s="626">
        <v>41730</v>
      </c>
      <c r="CH49" s="580">
        <v>41730</v>
      </c>
      <c r="CI49" s="581">
        <v>41730</v>
      </c>
      <c r="CJ49" s="2042">
        <v>41730</v>
      </c>
      <c r="CK49" s="604" t="s">
        <v>21</v>
      </c>
      <c r="CL49" s="549" t="s">
        <v>22</v>
      </c>
      <c r="CM49" s="549"/>
      <c r="CN49" s="549" t="s">
        <v>21</v>
      </c>
      <c r="CO49" s="549" t="s">
        <v>21</v>
      </c>
      <c r="CP49" s="549" t="s">
        <v>21</v>
      </c>
      <c r="CQ49" s="549" t="s">
        <v>21</v>
      </c>
      <c r="CR49" s="549" t="s">
        <v>21</v>
      </c>
      <c r="CS49" s="549" t="s">
        <v>21</v>
      </c>
      <c r="CT49" s="549" t="s">
        <v>21</v>
      </c>
      <c r="CU49" s="549" t="s">
        <v>21</v>
      </c>
      <c r="CV49" s="549">
        <v>5334</v>
      </c>
      <c r="CW49" s="550">
        <v>41730</v>
      </c>
      <c r="CX49" s="551">
        <v>41730</v>
      </c>
      <c r="CY49" s="1378">
        <v>41730</v>
      </c>
      <c r="CZ49" s="1035">
        <v>41730</v>
      </c>
      <c r="DA49" s="1406">
        <v>41730</v>
      </c>
      <c r="DB49" s="82">
        <v>17690692</v>
      </c>
      <c r="DC49" s="2221" t="s">
        <v>22</v>
      </c>
      <c r="DD49" s="2221"/>
      <c r="DE49" s="2221">
        <v>17832662</v>
      </c>
      <c r="DF49" s="2221">
        <v>5988355</v>
      </c>
      <c r="DG49" s="2221" t="s">
        <v>21</v>
      </c>
      <c r="DH49" s="2221">
        <v>11844307</v>
      </c>
      <c r="DI49" s="2221">
        <v>11159414</v>
      </c>
      <c r="DJ49" s="2221">
        <v>680332</v>
      </c>
      <c r="DK49" s="2221">
        <v>4561</v>
      </c>
      <c r="DL49" s="2221">
        <v>227721</v>
      </c>
      <c r="DM49" s="2221">
        <v>2054782</v>
      </c>
      <c r="DN49" s="1350">
        <v>41730</v>
      </c>
      <c r="DO49" s="626">
        <v>41730</v>
      </c>
      <c r="DP49" s="1378">
        <v>41730</v>
      </c>
      <c r="DQ49" s="1035">
        <v>41730</v>
      </c>
      <c r="DR49" s="1406">
        <v>41730</v>
      </c>
      <c r="DS49" s="82">
        <v>99169</v>
      </c>
      <c r="DT49" s="2221">
        <v>3075104</v>
      </c>
      <c r="DU49" s="2221"/>
      <c r="DV49" s="2221">
        <v>1318435</v>
      </c>
      <c r="DW49" s="2221">
        <v>44106</v>
      </c>
      <c r="DX49" s="2221" t="s">
        <v>21</v>
      </c>
      <c r="DY49" s="2221">
        <v>1274329</v>
      </c>
      <c r="DZ49" s="2221">
        <v>3196</v>
      </c>
      <c r="EA49" s="2221">
        <v>1262759</v>
      </c>
      <c r="EB49" s="2221">
        <v>8374</v>
      </c>
      <c r="EC49" s="2221">
        <v>1847558</v>
      </c>
      <c r="ED49" s="2221" t="s">
        <v>22</v>
      </c>
      <c r="EE49" s="1350">
        <v>41730</v>
      </c>
      <c r="EF49" s="626">
        <v>41730</v>
      </c>
      <c r="EG49" s="1378">
        <v>41730</v>
      </c>
      <c r="EH49" s="1035">
        <v>41730</v>
      </c>
      <c r="EI49" s="1406">
        <v>41730</v>
      </c>
      <c r="EJ49" s="82">
        <v>398702</v>
      </c>
      <c r="EK49" s="2221">
        <v>141806</v>
      </c>
      <c r="EL49" s="2221"/>
      <c r="EM49" s="2221">
        <v>528939</v>
      </c>
      <c r="EN49" s="2221">
        <v>216000</v>
      </c>
      <c r="EO49" s="2221">
        <v>93626</v>
      </c>
      <c r="EP49" s="2221">
        <v>219313</v>
      </c>
      <c r="EQ49" s="2221">
        <v>100206</v>
      </c>
      <c r="ER49" s="2221">
        <v>104625</v>
      </c>
      <c r="ES49" s="2221">
        <v>14482</v>
      </c>
      <c r="ET49" s="2221">
        <v>12751</v>
      </c>
      <c r="EU49" s="2221" t="s">
        <v>22</v>
      </c>
      <c r="EV49" s="1350">
        <v>41730</v>
      </c>
      <c r="EW49" s="626">
        <v>41730</v>
      </c>
      <c r="EX49" s="1378">
        <v>41730</v>
      </c>
      <c r="EY49" s="1035">
        <v>41730</v>
      </c>
      <c r="EZ49" s="1406">
        <v>41730</v>
      </c>
      <c r="FA49" s="82">
        <v>407474</v>
      </c>
      <c r="FB49" s="2221" t="s">
        <v>22</v>
      </c>
      <c r="FC49" s="2221"/>
      <c r="FD49" s="2221">
        <v>407476</v>
      </c>
      <c r="FE49" s="2221">
        <v>99477</v>
      </c>
      <c r="FF49" s="2221">
        <v>161959</v>
      </c>
      <c r="FG49" s="2221">
        <v>146040</v>
      </c>
      <c r="FH49" s="2221" t="s">
        <v>22</v>
      </c>
      <c r="FI49" s="2221">
        <v>125761</v>
      </c>
      <c r="FJ49" s="2221">
        <v>20280</v>
      </c>
      <c r="FK49" s="2221" t="s">
        <v>22</v>
      </c>
      <c r="FL49" s="208" t="s">
        <v>22</v>
      </c>
      <c r="FM49" s="1350">
        <v>41730</v>
      </c>
      <c r="FN49" s="626">
        <v>41730</v>
      </c>
      <c r="FO49" s="1378">
        <v>41730</v>
      </c>
      <c r="FP49" s="1035">
        <v>41730</v>
      </c>
      <c r="FQ49" s="1406">
        <v>41730</v>
      </c>
      <c r="FR49" s="82" t="s">
        <v>21</v>
      </c>
      <c r="FS49" s="2221" t="s">
        <v>21</v>
      </c>
      <c r="FT49" s="2221"/>
      <c r="FU49" s="2221" t="s">
        <v>21</v>
      </c>
      <c r="FV49" s="2221" t="s">
        <v>21</v>
      </c>
      <c r="FW49" s="2221" t="s">
        <v>21</v>
      </c>
      <c r="FX49" s="2221" t="s">
        <v>21</v>
      </c>
      <c r="FY49" s="2221" t="s">
        <v>21</v>
      </c>
      <c r="FZ49" s="2221" t="s">
        <v>21</v>
      </c>
      <c r="GA49" s="2221" t="s">
        <v>21</v>
      </c>
      <c r="GB49" s="2221" t="s">
        <v>21</v>
      </c>
      <c r="GC49" s="2221" t="s">
        <v>21</v>
      </c>
      <c r="GD49" s="1350">
        <v>41730</v>
      </c>
      <c r="GE49" s="626">
        <v>41730</v>
      </c>
    </row>
    <row r="50" spans="1:187" ht="15" customHeight="1">
      <c r="A50" s="1380"/>
      <c r="B50" s="1035">
        <v>42095</v>
      </c>
      <c r="C50" s="377"/>
      <c r="D50" s="82">
        <v>56801947</v>
      </c>
      <c r="E50" s="2221" t="s">
        <v>22</v>
      </c>
      <c r="F50" s="2221"/>
      <c r="G50" s="2221">
        <v>64628263</v>
      </c>
      <c r="H50" s="2221">
        <v>2955723</v>
      </c>
      <c r="I50" s="2221">
        <v>1354420</v>
      </c>
      <c r="J50" s="2221">
        <v>60318120</v>
      </c>
      <c r="K50" s="2221">
        <v>53610262</v>
      </c>
      <c r="L50" s="2221">
        <v>6240281</v>
      </c>
      <c r="M50" s="2221">
        <v>467578</v>
      </c>
      <c r="N50" s="2221">
        <v>792948</v>
      </c>
      <c r="O50" s="2221">
        <v>881818</v>
      </c>
      <c r="P50" s="1350">
        <v>42095</v>
      </c>
      <c r="Q50" s="626">
        <v>42095</v>
      </c>
      <c r="R50" s="1380"/>
      <c r="S50" s="1035">
        <v>42095</v>
      </c>
      <c r="T50" s="377"/>
      <c r="U50" s="82">
        <v>263</v>
      </c>
      <c r="V50" s="2221" t="s">
        <v>22</v>
      </c>
      <c r="W50" s="2221"/>
      <c r="X50" s="2221">
        <v>264</v>
      </c>
      <c r="Y50" s="2221" t="s">
        <v>22</v>
      </c>
      <c r="Z50" s="2221" t="s">
        <v>22</v>
      </c>
      <c r="AA50" s="2221">
        <v>264</v>
      </c>
      <c r="AB50" s="2221" t="s">
        <v>22</v>
      </c>
      <c r="AC50" s="2221" t="s">
        <v>22</v>
      </c>
      <c r="AD50" s="2221">
        <v>264</v>
      </c>
      <c r="AE50" s="2221" t="s">
        <v>21</v>
      </c>
      <c r="AF50" s="2221">
        <v>2</v>
      </c>
      <c r="AG50" s="1350">
        <v>42095</v>
      </c>
      <c r="AH50" s="626">
        <v>42095</v>
      </c>
      <c r="AI50" s="1380"/>
      <c r="AJ50" s="1035">
        <v>42095</v>
      </c>
      <c r="AK50" s="377"/>
      <c r="AL50" s="82">
        <v>909274</v>
      </c>
      <c r="AM50" s="2221" t="s">
        <v>22</v>
      </c>
      <c r="AN50" s="2221"/>
      <c r="AO50" s="2221">
        <v>912687</v>
      </c>
      <c r="AP50" s="2221">
        <v>1162</v>
      </c>
      <c r="AQ50" s="2221">
        <v>3</v>
      </c>
      <c r="AR50" s="2221">
        <v>911522</v>
      </c>
      <c r="AS50" s="2221">
        <v>875625</v>
      </c>
      <c r="AT50" s="2221">
        <v>31135</v>
      </c>
      <c r="AU50" s="2221">
        <v>4762</v>
      </c>
      <c r="AV50" s="2221" t="s">
        <v>21</v>
      </c>
      <c r="AW50" s="2221">
        <v>4851</v>
      </c>
      <c r="AX50" s="1350">
        <v>42095</v>
      </c>
      <c r="AY50" s="626">
        <v>42095</v>
      </c>
      <c r="AZ50" s="1380"/>
      <c r="BA50" s="1035">
        <v>42095</v>
      </c>
      <c r="BB50" s="377"/>
      <c r="BC50" s="82">
        <v>57698</v>
      </c>
      <c r="BD50" s="2221" t="s">
        <v>22</v>
      </c>
      <c r="BE50" s="2221"/>
      <c r="BF50" s="2221">
        <v>58401</v>
      </c>
      <c r="BG50" s="2221">
        <v>28751</v>
      </c>
      <c r="BH50" s="2221">
        <v>7241</v>
      </c>
      <c r="BI50" s="2221">
        <v>22409</v>
      </c>
      <c r="BJ50" s="2221" t="s">
        <v>21</v>
      </c>
      <c r="BK50" s="2221">
        <v>13946</v>
      </c>
      <c r="BL50" s="2221">
        <v>8463</v>
      </c>
      <c r="BM50" s="2221">
        <v>1109</v>
      </c>
      <c r="BN50" s="2221">
        <v>6954</v>
      </c>
      <c r="BO50" s="1350">
        <v>42095</v>
      </c>
      <c r="BP50" s="626">
        <v>42095</v>
      </c>
      <c r="BQ50" s="1380"/>
      <c r="BR50" s="1035">
        <v>42095</v>
      </c>
      <c r="BS50" s="377"/>
      <c r="BT50" s="82">
        <v>5252436</v>
      </c>
      <c r="BU50" s="2221" t="s">
        <v>22</v>
      </c>
      <c r="BV50" s="2221"/>
      <c r="BW50" s="2221">
        <v>4784300</v>
      </c>
      <c r="BX50" s="2221">
        <v>35859</v>
      </c>
      <c r="BY50" s="2221">
        <v>13247</v>
      </c>
      <c r="BZ50" s="2221">
        <v>4735194</v>
      </c>
      <c r="CA50" s="2221">
        <v>4320815</v>
      </c>
      <c r="CB50" s="2221">
        <v>228532</v>
      </c>
      <c r="CC50" s="2221">
        <v>185847</v>
      </c>
      <c r="CD50" s="2221">
        <v>457541</v>
      </c>
      <c r="CE50" s="2221">
        <v>54234</v>
      </c>
      <c r="CF50" s="1350">
        <v>42095</v>
      </c>
      <c r="CG50" s="626">
        <v>42095</v>
      </c>
      <c r="CH50" s="583"/>
      <c r="CI50" s="581">
        <v>42095</v>
      </c>
      <c r="CJ50" s="2043"/>
      <c r="CK50" s="604" t="s">
        <v>21</v>
      </c>
      <c r="CL50" s="549" t="s">
        <v>22</v>
      </c>
      <c r="CM50" s="549"/>
      <c r="CN50" s="549" t="s">
        <v>21</v>
      </c>
      <c r="CO50" s="549" t="s">
        <v>21</v>
      </c>
      <c r="CP50" s="549" t="s">
        <v>21</v>
      </c>
      <c r="CQ50" s="549" t="s">
        <v>21</v>
      </c>
      <c r="CR50" s="549" t="s">
        <v>21</v>
      </c>
      <c r="CS50" s="549" t="s">
        <v>21</v>
      </c>
      <c r="CT50" s="549" t="s">
        <v>21</v>
      </c>
      <c r="CU50" s="549">
        <v>1995</v>
      </c>
      <c r="CV50" s="549">
        <v>3340</v>
      </c>
      <c r="CW50" s="550">
        <v>42095</v>
      </c>
      <c r="CX50" s="551">
        <v>42095</v>
      </c>
      <c r="CY50" s="1380"/>
      <c r="CZ50" s="1035">
        <v>42095</v>
      </c>
      <c r="DA50" s="377"/>
      <c r="DB50" s="82">
        <v>18250502</v>
      </c>
      <c r="DC50" s="2221" t="s">
        <v>22</v>
      </c>
      <c r="DD50" s="2221"/>
      <c r="DE50" s="2221">
        <v>17788638</v>
      </c>
      <c r="DF50" s="2221">
        <v>6008853</v>
      </c>
      <c r="DG50" s="2221" t="s">
        <v>21</v>
      </c>
      <c r="DH50" s="2221">
        <v>11779785</v>
      </c>
      <c r="DI50" s="2221">
        <v>11112768</v>
      </c>
      <c r="DJ50" s="2221">
        <v>659711</v>
      </c>
      <c r="DK50" s="2221">
        <v>7306</v>
      </c>
      <c r="DL50" s="2221">
        <v>216454</v>
      </c>
      <c r="DM50" s="2221">
        <v>2320754</v>
      </c>
      <c r="DN50" s="1350">
        <v>42095</v>
      </c>
      <c r="DO50" s="626">
        <v>42095</v>
      </c>
      <c r="DP50" s="1380"/>
      <c r="DQ50" s="1035">
        <v>42095</v>
      </c>
      <c r="DR50" s="377"/>
      <c r="DS50" s="82">
        <v>81386</v>
      </c>
      <c r="DT50" s="2221">
        <v>3063965</v>
      </c>
      <c r="DU50" s="2221"/>
      <c r="DV50" s="2221">
        <v>1326041</v>
      </c>
      <c r="DW50" s="2221">
        <v>46670</v>
      </c>
      <c r="DX50" s="2221" t="s">
        <v>21</v>
      </c>
      <c r="DY50" s="2221">
        <v>1279371</v>
      </c>
      <c r="DZ50" s="2221">
        <v>2943</v>
      </c>
      <c r="EA50" s="2221">
        <v>1268206</v>
      </c>
      <c r="EB50" s="2221">
        <v>8222</v>
      </c>
      <c r="EC50" s="2221">
        <v>1819305</v>
      </c>
      <c r="ED50" s="2221" t="s">
        <v>22</v>
      </c>
      <c r="EE50" s="1350">
        <v>42095</v>
      </c>
      <c r="EF50" s="626">
        <v>42095</v>
      </c>
      <c r="EG50" s="1380"/>
      <c r="EH50" s="1035">
        <v>42095</v>
      </c>
      <c r="EI50" s="377"/>
      <c r="EJ50" s="82">
        <v>363200</v>
      </c>
      <c r="EK50" s="2221">
        <v>115905</v>
      </c>
      <c r="EL50" s="2221"/>
      <c r="EM50" s="2221">
        <v>465608</v>
      </c>
      <c r="EN50" s="2221">
        <v>203339</v>
      </c>
      <c r="EO50" s="2221">
        <v>100785</v>
      </c>
      <c r="EP50" s="2221">
        <v>161484</v>
      </c>
      <c r="EQ50" s="2221">
        <v>66192</v>
      </c>
      <c r="ER50" s="2221">
        <v>80397</v>
      </c>
      <c r="ES50" s="2221">
        <v>14895</v>
      </c>
      <c r="ET50" s="2221">
        <v>14670</v>
      </c>
      <c r="EU50" s="2221" t="s">
        <v>22</v>
      </c>
      <c r="EV50" s="1350">
        <v>42095</v>
      </c>
      <c r="EW50" s="626">
        <v>42095</v>
      </c>
      <c r="EX50" s="1380"/>
      <c r="EY50" s="1035">
        <v>42095</v>
      </c>
      <c r="EZ50" s="377"/>
      <c r="FA50" s="82">
        <v>427566</v>
      </c>
      <c r="FB50" s="2221" t="s">
        <v>22</v>
      </c>
      <c r="FC50" s="2221"/>
      <c r="FD50" s="2221">
        <v>427574</v>
      </c>
      <c r="FE50" s="2221">
        <v>86731</v>
      </c>
      <c r="FF50" s="2221">
        <v>169849</v>
      </c>
      <c r="FG50" s="2221">
        <v>170994</v>
      </c>
      <c r="FH50" s="2221" t="s">
        <v>22</v>
      </c>
      <c r="FI50" s="2221">
        <v>130742</v>
      </c>
      <c r="FJ50" s="2221">
        <v>40253</v>
      </c>
      <c r="FK50" s="2221" t="s">
        <v>22</v>
      </c>
      <c r="FL50" s="208" t="s">
        <v>22</v>
      </c>
      <c r="FM50" s="1350">
        <v>42095</v>
      </c>
      <c r="FN50" s="626">
        <v>42095</v>
      </c>
      <c r="FO50" s="1380"/>
      <c r="FP50" s="1035">
        <v>42095</v>
      </c>
      <c r="FQ50" s="1422"/>
      <c r="FR50" s="82" t="s">
        <v>21</v>
      </c>
      <c r="FS50" s="2221" t="s">
        <v>21</v>
      </c>
      <c r="FT50" s="2221"/>
      <c r="FU50" s="2221" t="s">
        <v>21</v>
      </c>
      <c r="FV50" s="2221" t="s">
        <v>21</v>
      </c>
      <c r="FW50" s="2221" t="s">
        <v>21</v>
      </c>
      <c r="FX50" s="2221" t="s">
        <v>21</v>
      </c>
      <c r="FY50" s="2221" t="s">
        <v>21</v>
      </c>
      <c r="FZ50" s="2221" t="s">
        <v>21</v>
      </c>
      <c r="GA50" s="2221" t="s">
        <v>21</v>
      </c>
      <c r="GB50" s="2221" t="s">
        <v>21</v>
      </c>
      <c r="GC50" s="2221" t="s">
        <v>21</v>
      </c>
      <c r="GD50" s="1350">
        <v>42095</v>
      </c>
      <c r="GE50" s="626">
        <v>42095</v>
      </c>
    </row>
    <row r="51" spans="1:187" ht="7.5" customHeight="1">
      <c r="A51" s="1380"/>
      <c r="B51" s="1039"/>
      <c r="C51" s="377"/>
      <c r="D51" s="82"/>
      <c r="E51" s="2221"/>
      <c r="F51" s="2221"/>
      <c r="G51" s="2221"/>
      <c r="H51" s="2221"/>
      <c r="I51" s="2221"/>
      <c r="J51" s="2221"/>
      <c r="K51" s="2221"/>
      <c r="L51" s="2221"/>
      <c r="M51" s="2221"/>
      <c r="N51" s="2221"/>
      <c r="O51" s="2221"/>
      <c r="P51" s="1423"/>
      <c r="Q51" s="74"/>
      <c r="R51" s="1380"/>
      <c r="S51" s="1039"/>
      <c r="T51" s="377"/>
      <c r="U51" s="82"/>
      <c r="V51" s="2221"/>
      <c r="W51" s="2221"/>
      <c r="X51" s="2221"/>
      <c r="Y51" s="2221"/>
      <c r="Z51" s="2221"/>
      <c r="AA51" s="2221"/>
      <c r="AB51" s="2221"/>
      <c r="AC51" s="2221"/>
      <c r="AD51" s="2221"/>
      <c r="AE51" s="2221"/>
      <c r="AF51" s="2221"/>
      <c r="AG51" s="1423"/>
      <c r="AH51" s="74"/>
      <c r="AI51" s="1380"/>
      <c r="AJ51" s="1039"/>
      <c r="AK51" s="377"/>
      <c r="AL51" s="82"/>
      <c r="AM51" s="2221"/>
      <c r="AN51" s="2221"/>
      <c r="AO51" s="2221"/>
      <c r="AP51" s="2221"/>
      <c r="AQ51" s="2221"/>
      <c r="AR51" s="2221"/>
      <c r="AS51" s="2221"/>
      <c r="AT51" s="2221"/>
      <c r="AU51" s="2221"/>
      <c r="AV51" s="2221"/>
      <c r="AW51" s="2221"/>
      <c r="AX51" s="1423"/>
      <c r="AY51" s="74"/>
      <c r="AZ51" s="1380"/>
      <c r="BA51" s="1039"/>
      <c r="BB51" s="377"/>
      <c r="BC51" s="82"/>
      <c r="BD51" s="2221"/>
      <c r="BE51" s="2221"/>
      <c r="BF51" s="2221"/>
      <c r="BG51" s="2221"/>
      <c r="BH51" s="2221"/>
      <c r="BI51" s="2221"/>
      <c r="BJ51" s="2221"/>
      <c r="BK51" s="2221"/>
      <c r="BL51" s="2221"/>
      <c r="BM51" s="2221"/>
      <c r="BN51" s="2221"/>
      <c r="BO51" s="1423"/>
      <c r="BP51" s="74"/>
      <c r="BQ51" s="1380"/>
      <c r="BR51" s="1039"/>
      <c r="BS51" s="377"/>
      <c r="BT51" s="82"/>
      <c r="BU51" s="2221"/>
      <c r="BV51" s="2221"/>
      <c r="BW51" s="2221"/>
      <c r="BX51" s="2221"/>
      <c r="BY51" s="2221"/>
      <c r="BZ51" s="2221"/>
      <c r="CA51" s="2221"/>
      <c r="CB51" s="2221"/>
      <c r="CC51" s="2221"/>
      <c r="CD51" s="2221"/>
      <c r="CE51" s="2221"/>
      <c r="CF51" s="1423"/>
      <c r="CG51" s="74"/>
      <c r="CH51" s="583"/>
      <c r="CI51" s="585"/>
      <c r="CJ51" s="2043"/>
      <c r="CK51" s="604"/>
      <c r="CL51" s="549"/>
      <c r="CM51" s="549"/>
      <c r="CN51" s="549"/>
      <c r="CO51" s="549"/>
      <c r="CP51" s="549"/>
      <c r="CQ51" s="549"/>
      <c r="CR51" s="549"/>
      <c r="CS51" s="549"/>
      <c r="CT51" s="549"/>
      <c r="CU51" s="549"/>
      <c r="CV51" s="549"/>
      <c r="CW51" s="2044"/>
      <c r="CX51" s="129"/>
      <c r="CY51" s="1380"/>
      <c r="CZ51" s="1039"/>
      <c r="DA51" s="377"/>
      <c r="DB51" s="82"/>
      <c r="DC51" s="2221"/>
      <c r="DD51" s="2221"/>
      <c r="DE51" s="2221"/>
      <c r="DF51" s="2221"/>
      <c r="DG51" s="2221"/>
      <c r="DH51" s="2221"/>
      <c r="DI51" s="2221"/>
      <c r="DJ51" s="2221"/>
      <c r="DK51" s="2221"/>
      <c r="DL51" s="2221"/>
      <c r="DM51" s="2221"/>
      <c r="DN51" s="1423"/>
      <c r="DO51" s="74"/>
      <c r="DP51" s="1380"/>
      <c r="DQ51" s="1039"/>
      <c r="DR51" s="377"/>
      <c r="DS51" s="82"/>
      <c r="DT51" s="2221"/>
      <c r="DU51" s="2221"/>
      <c r="DV51" s="2221"/>
      <c r="DW51" s="2221"/>
      <c r="DX51" s="2221"/>
      <c r="DY51" s="2221"/>
      <c r="DZ51" s="2221"/>
      <c r="EA51" s="2221"/>
      <c r="EB51" s="2221"/>
      <c r="EC51" s="2221"/>
      <c r="ED51" s="2221"/>
      <c r="EE51" s="1423"/>
      <c r="EF51" s="74"/>
      <c r="EG51" s="1380"/>
      <c r="EH51" s="1039"/>
      <c r="EI51" s="377"/>
      <c r="EJ51" s="82"/>
      <c r="EK51" s="2221"/>
      <c r="EL51" s="2221"/>
      <c r="EM51" s="2221"/>
      <c r="EN51" s="2221"/>
      <c r="EO51" s="2221"/>
      <c r="EP51" s="2221"/>
      <c r="EQ51" s="2221"/>
      <c r="ER51" s="2221"/>
      <c r="ES51" s="2221"/>
      <c r="ET51" s="2221"/>
      <c r="EU51" s="2221"/>
      <c r="EV51" s="1423"/>
      <c r="EW51" s="74"/>
      <c r="EX51" s="1380"/>
      <c r="EY51" s="1039"/>
      <c r="EZ51" s="377"/>
      <c r="FA51" s="82"/>
      <c r="FB51" s="2221"/>
      <c r="FC51" s="2221"/>
      <c r="FD51" s="2221"/>
      <c r="FE51" s="2221"/>
      <c r="FF51" s="2221"/>
      <c r="FG51" s="2221"/>
      <c r="FH51" s="2221"/>
      <c r="FI51" s="2221"/>
      <c r="FJ51" s="2221"/>
      <c r="FK51" s="2221"/>
      <c r="FL51" s="2221"/>
      <c r="FM51" s="1423"/>
      <c r="FN51" s="74"/>
      <c r="FO51" s="1380"/>
      <c r="FP51" s="1039"/>
      <c r="FQ51" s="1422"/>
      <c r="FR51" s="82"/>
      <c r="FS51" s="2221"/>
      <c r="FT51" s="2221"/>
      <c r="FU51" s="2221"/>
      <c r="FV51" s="2221"/>
      <c r="FW51" s="2221"/>
      <c r="FX51" s="2221"/>
      <c r="FY51" s="2221"/>
      <c r="FZ51" s="2221"/>
      <c r="GA51" s="2221"/>
      <c r="GB51" s="2221"/>
      <c r="GC51" s="2221"/>
      <c r="GD51" s="1423"/>
      <c r="GE51" s="74"/>
    </row>
    <row r="52" spans="1:187" ht="15" customHeight="1">
      <c r="A52" s="1382" t="s">
        <v>1535</v>
      </c>
      <c r="B52" s="1041" t="s">
        <v>23</v>
      </c>
      <c r="C52" s="1426" t="s">
        <v>164</v>
      </c>
      <c r="D52" s="82">
        <v>14098602</v>
      </c>
      <c r="E52" s="2221" t="s">
        <v>22</v>
      </c>
      <c r="F52" s="2221"/>
      <c r="G52" s="2221">
        <v>15972907</v>
      </c>
      <c r="H52" s="2221">
        <v>729937</v>
      </c>
      <c r="I52" s="2221">
        <v>320493</v>
      </c>
      <c r="J52" s="2221">
        <v>14922476</v>
      </c>
      <c r="K52" s="2221">
        <v>13327755</v>
      </c>
      <c r="L52" s="2221">
        <v>1471925</v>
      </c>
      <c r="M52" s="2221">
        <v>122796</v>
      </c>
      <c r="N52" s="2221">
        <v>198749</v>
      </c>
      <c r="O52" s="2221">
        <v>881818</v>
      </c>
      <c r="P52" s="1351" t="s">
        <v>25</v>
      </c>
      <c r="Q52" s="630" t="s">
        <v>1536</v>
      </c>
      <c r="R52" s="1382" t="s">
        <v>1535</v>
      </c>
      <c r="S52" s="1041" t="s">
        <v>23</v>
      </c>
      <c r="T52" s="1426" t="s">
        <v>164</v>
      </c>
      <c r="U52" s="82">
        <v>69</v>
      </c>
      <c r="V52" s="2221" t="s">
        <v>22</v>
      </c>
      <c r="W52" s="2221"/>
      <c r="X52" s="2221">
        <v>71</v>
      </c>
      <c r="Y52" s="2221" t="s">
        <v>22</v>
      </c>
      <c r="Z52" s="2221" t="s">
        <v>22</v>
      </c>
      <c r="AA52" s="2221">
        <v>71</v>
      </c>
      <c r="AB52" s="2221" t="s">
        <v>22</v>
      </c>
      <c r="AC52" s="2221" t="s">
        <v>22</v>
      </c>
      <c r="AD52" s="2221">
        <v>71</v>
      </c>
      <c r="AE52" s="2221" t="s">
        <v>21</v>
      </c>
      <c r="AF52" s="2221">
        <v>2</v>
      </c>
      <c r="AG52" s="1351" t="s">
        <v>25</v>
      </c>
      <c r="AH52" s="630" t="s">
        <v>1536</v>
      </c>
      <c r="AI52" s="1382" t="s">
        <v>1535</v>
      </c>
      <c r="AJ52" s="1041" t="s">
        <v>23</v>
      </c>
      <c r="AK52" s="1426" t="s">
        <v>164</v>
      </c>
      <c r="AL52" s="82">
        <v>255681</v>
      </c>
      <c r="AM52" s="2221" t="s">
        <v>22</v>
      </c>
      <c r="AN52" s="2221"/>
      <c r="AO52" s="2221">
        <v>257321</v>
      </c>
      <c r="AP52" s="2221">
        <v>308</v>
      </c>
      <c r="AQ52" s="2221">
        <v>2</v>
      </c>
      <c r="AR52" s="2221">
        <v>257011</v>
      </c>
      <c r="AS52" s="2221">
        <v>248724</v>
      </c>
      <c r="AT52" s="2221">
        <v>7009</v>
      </c>
      <c r="AU52" s="2221">
        <v>1278</v>
      </c>
      <c r="AV52" s="2221" t="s">
        <v>21</v>
      </c>
      <c r="AW52" s="2221">
        <v>4851</v>
      </c>
      <c r="AX52" s="1351" t="s">
        <v>25</v>
      </c>
      <c r="AY52" s="630" t="s">
        <v>1536</v>
      </c>
      <c r="AZ52" s="1382" t="s">
        <v>1535</v>
      </c>
      <c r="BA52" s="1041" t="s">
        <v>23</v>
      </c>
      <c r="BB52" s="1426" t="s">
        <v>164</v>
      </c>
      <c r="BC52" s="82">
        <v>14907</v>
      </c>
      <c r="BD52" s="2221" t="s">
        <v>22</v>
      </c>
      <c r="BE52" s="2221"/>
      <c r="BF52" s="2221">
        <v>14775</v>
      </c>
      <c r="BG52" s="2221">
        <v>7023</v>
      </c>
      <c r="BH52" s="2221">
        <v>1364</v>
      </c>
      <c r="BI52" s="2221">
        <v>6388</v>
      </c>
      <c r="BJ52" s="2221" t="s">
        <v>21</v>
      </c>
      <c r="BK52" s="2221">
        <v>3899</v>
      </c>
      <c r="BL52" s="2221">
        <v>2489</v>
      </c>
      <c r="BM52" s="2221">
        <v>366</v>
      </c>
      <c r="BN52" s="2221">
        <v>6954</v>
      </c>
      <c r="BO52" s="1351" t="s">
        <v>25</v>
      </c>
      <c r="BP52" s="630" t="s">
        <v>1536</v>
      </c>
      <c r="BQ52" s="1382" t="s">
        <v>1535</v>
      </c>
      <c r="BR52" s="1041" t="s">
        <v>23</v>
      </c>
      <c r="BS52" s="1426" t="s">
        <v>164</v>
      </c>
      <c r="BT52" s="82">
        <v>1197239</v>
      </c>
      <c r="BU52" s="2221" t="s">
        <v>22</v>
      </c>
      <c r="BV52" s="2221"/>
      <c r="BW52" s="2221">
        <v>1094779</v>
      </c>
      <c r="BX52" s="2221">
        <v>6665</v>
      </c>
      <c r="BY52" s="2221">
        <v>2164</v>
      </c>
      <c r="BZ52" s="2221">
        <v>1085950</v>
      </c>
      <c r="CA52" s="2221">
        <v>979020</v>
      </c>
      <c r="CB52" s="2221">
        <v>61491</v>
      </c>
      <c r="CC52" s="2221">
        <v>45439</v>
      </c>
      <c r="CD52" s="2221">
        <v>107364</v>
      </c>
      <c r="CE52" s="2221">
        <v>54234</v>
      </c>
      <c r="CF52" s="1351" t="s">
        <v>25</v>
      </c>
      <c r="CG52" s="630" t="s">
        <v>1536</v>
      </c>
      <c r="CH52" s="586" t="s">
        <v>1535</v>
      </c>
      <c r="CI52" s="587" t="s">
        <v>23</v>
      </c>
      <c r="CJ52" s="2045" t="s">
        <v>164</v>
      </c>
      <c r="CK52" s="604" t="s">
        <v>21</v>
      </c>
      <c r="CL52" s="549" t="s">
        <v>22</v>
      </c>
      <c r="CM52" s="549"/>
      <c r="CN52" s="549" t="s">
        <v>21</v>
      </c>
      <c r="CO52" s="549" t="s">
        <v>21</v>
      </c>
      <c r="CP52" s="549" t="s">
        <v>21</v>
      </c>
      <c r="CQ52" s="549" t="s">
        <v>21</v>
      </c>
      <c r="CR52" s="549" t="s">
        <v>21</v>
      </c>
      <c r="CS52" s="549" t="s">
        <v>21</v>
      </c>
      <c r="CT52" s="549" t="s">
        <v>21</v>
      </c>
      <c r="CU52" s="549" t="s">
        <v>21</v>
      </c>
      <c r="CV52" s="549">
        <v>3340</v>
      </c>
      <c r="CW52" s="554" t="s">
        <v>25</v>
      </c>
      <c r="CX52" s="555" t="s">
        <v>1536</v>
      </c>
      <c r="CY52" s="1382" t="s">
        <v>1535</v>
      </c>
      <c r="CZ52" s="1041" t="s">
        <v>23</v>
      </c>
      <c r="DA52" s="1426" t="s">
        <v>164</v>
      </c>
      <c r="DB52" s="82">
        <v>4941687</v>
      </c>
      <c r="DC52" s="2221" t="s">
        <v>22</v>
      </c>
      <c r="DD52" s="2221"/>
      <c r="DE52" s="2221">
        <v>4501194</v>
      </c>
      <c r="DF52" s="2221">
        <v>1578995</v>
      </c>
      <c r="DG52" s="2221" t="s">
        <v>21</v>
      </c>
      <c r="DH52" s="2221">
        <v>2922199</v>
      </c>
      <c r="DI52" s="2221">
        <v>2757009</v>
      </c>
      <c r="DJ52" s="2221">
        <v>161888</v>
      </c>
      <c r="DK52" s="2221">
        <v>3302</v>
      </c>
      <c r="DL52" s="2221">
        <v>56746</v>
      </c>
      <c r="DM52" s="2221">
        <v>2320754</v>
      </c>
      <c r="DN52" s="1351" t="s">
        <v>25</v>
      </c>
      <c r="DO52" s="630" t="s">
        <v>1536</v>
      </c>
      <c r="DP52" s="1382" t="s">
        <v>1535</v>
      </c>
      <c r="DQ52" s="1041" t="s">
        <v>23</v>
      </c>
      <c r="DR52" s="1426" t="s">
        <v>164</v>
      </c>
      <c r="DS52" s="82">
        <v>19161</v>
      </c>
      <c r="DT52" s="2221">
        <v>764148</v>
      </c>
      <c r="DU52" s="2221"/>
      <c r="DV52" s="2221">
        <v>330235</v>
      </c>
      <c r="DW52" s="2221">
        <v>12409</v>
      </c>
      <c r="DX52" s="2221" t="s">
        <v>21</v>
      </c>
      <c r="DY52" s="2221">
        <v>317826</v>
      </c>
      <c r="DZ52" s="2221">
        <v>805</v>
      </c>
      <c r="EA52" s="2221">
        <v>315020</v>
      </c>
      <c r="EB52" s="2221">
        <v>2001</v>
      </c>
      <c r="EC52" s="2221">
        <v>453066</v>
      </c>
      <c r="ED52" s="2221" t="s">
        <v>22</v>
      </c>
      <c r="EE52" s="1351" t="s">
        <v>25</v>
      </c>
      <c r="EF52" s="630" t="s">
        <v>1536</v>
      </c>
      <c r="EG52" s="1382" t="s">
        <v>1535</v>
      </c>
      <c r="EH52" s="1041" t="s">
        <v>23</v>
      </c>
      <c r="EI52" s="1426" t="s">
        <v>164</v>
      </c>
      <c r="EJ52" s="82">
        <v>98328</v>
      </c>
      <c r="EK52" s="2221">
        <v>28606</v>
      </c>
      <c r="EL52" s="2221"/>
      <c r="EM52" s="2221">
        <v>122166</v>
      </c>
      <c r="EN52" s="2221">
        <v>59427</v>
      </c>
      <c r="EO52" s="2221">
        <v>24579</v>
      </c>
      <c r="EP52" s="2221">
        <v>38160</v>
      </c>
      <c r="EQ52" s="2221">
        <v>12279</v>
      </c>
      <c r="ER52" s="2221">
        <v>21967</v>
      </c>
      <c r="ES52" s="2221">
        <v>3914</v>
      </c>
      <c r="ET52" s="2221">
        <v>5124</v>
      </c>
      <c r="EU52" s="2221" t="s">
        <v>22</v>
      </c>
      <c r="EV52" s="1351" t="s">
        <v>25</v>
      </c>
      <c r="EW52" s="630" t="s">
        <v>1536</v>
      </c>
      <c r="EX52" s="1382" t="s">
        <v>1535</v>
      </c>
      <c r="EY52" s="1041" t="s">
        <v>23</v>
      </c>
      <c r="EZ52" s="1426" t="s">
        <v>164</v>
      </c>
      <c r="FA52" s="82">
        <v>106742</v>
      </c>
      <c r="FB52" s="2221" t="s">
        <v>22</v>
      </c>
      <c r="FC52" s="2221"/>
      <c r="FD52" s="2221">
        <v>106747</v>
      </c>
      <c r="FE52" s="2221">
        <v>22269</v>
      </c>
      <c r="FF52" s="2221">
        <v>44704</v>
      </c>
      <c r="FG52" s="2221">
        <v>39774</v>
      </c>
      <c r="FH52" s="2221" t="s">
        <v>22</v>
      </c>
      <c r="FI52" s="2221">
        <v>31433</v>
      </c>
      <c r="FJ52" s="2221">
        <v>8340</v>
      </c>
      <c r="FK52" s="2221" t="s">
        <v>22</v>
      </c>
      <c r="FL52" s="208" t="s">
        <v>22</v>
      </c>
      <c r="FM52" s="1351" t="s">
        <v>25</v>
      </c>
      <c r="FN52" s="630" t="s">
        <v>1536</v>
      </c>
      <c r="FO52" s="1382" t="s">
        <v>1535</v>
      </c>
      <c r="FP52" s="1041" t="s">
        <v>23</v>
      </c>
      <c r="FQ52" s="1383" t="s">
        <v>164</v>
      </c>
      <c r="FR52" s="82" t="s">
        <v>21</v>
      </c>
      <c r="FS52" s="2221" t="s">
        <v>21</v>
      </c>
      <c r="FT52" s="2221"/>
      <c r="FU52" s="2221" t="s">
        <v>21</v>
      </c>
      <c r="FV52" s="2221" t="s">
        <v>21</v>
      </c>
      <c r="FW52" s="2221" t="s">
        <v>21</v>
      </c>
      <c r="FX52" s="2221" t="s">
        <v>21</v>
      </c>
      <c r="FY52" s="2221" t="s">
        <v>21</v>
      </c>
      <c r="FZ52" s="2221" t="s">
        <v>21</v>
      </c>
      <c r="GA52" s="2221" t="s">
        <v>21</v>
      </c>
      <c r="GB52" s="2221" t="s">
        <v>21</v>
      </c>
      <c r="GC52" s="2221" t="s">
        <v>21</v>
      </c>
      <c r="GD52" s="1351" t="s">
        <v>25</v>
      </c>
      <c r="GE52" s="630" t="s">
        <v>1536</v>
      </c>
    </row>
    <row r="53" spans="1:187" ht="15" customHeight="1">
      <c r="A53" s="1384" t="s">
        <v>26</v>
      </c>
      <c r="B53" s="1044" t="s">
        <v>26</v>
      </c>
      <c r="C53" s="1362" t="s">
        <v>165</v>
      </c>
      <c r="D53" s="82">
        <v>13162165</v>
      </c>
      <c r="E53" s="2221" t="s">
        <v>22</v>
      </c>
      <c r="F53" s="2221"/>
      <c r="G53" s="2221">
        <v>14644452</v>
      </c>
      <c r="H53" s="2221">
        <v>705239</v>
      </c>
      <c r="I53" s="2221">
        <v>191169</v>
      </c>
      <c r="J53" s="2221">
        <v>13748044</v>
      </c>
      <c r="K53" s="2221">
        <v>12334597</v>
      </c>
      <c r="L53" s="2221">
        <v>1302179</v>
      </c>
      <c r="M53" s="2221">
        <v>111267</v>
      </c>
      <c r="N53" s="2221">
        <v>161464</v>
      </c>
      <c r="O53" s="2221">
        <v>972755</v>
      </c>
      <c r="P53" s="1351" t="s">
        <v>27</v>
      </c>
      <c r="Q53" s="630" t="s">
        <v>26</v>
      </c>
      <c r="R53" s="1384" t="s">
        <v>26</v>
      </c>
      <c r="S53" s="1044" t="s">
        <v>26</v>
      </c>
      <c r="T53" s="1362" t="s">
        <v>165</v>
      </c>
      <c r="U53" s="82">
        <v>54</v>
      </c>
      <c r="V53" s="2221" t="s">
        <v>22</v>
      </c>
      <c r="W53" s="2221"/>
      <c r="X53" s="2221">
        <v>53</v>
      </c>
      <c r="Y53" s="2221" t="s">
        <v>22</v>
      </c>
      <c r="Z53" s="2221" t="s">
        <v>22</v>
      </c>
      <c r="AA53" s="2221">
        <v>53</v>
      </c>
      <c r="AB53" s="2221" t="s">
        <v>22</v>
      </c>
      <c r="AC53" s="2221" t="s">
        <v>22</v>
      </c>
      <c r="AD53" s="2221">
        <v>53</v>
      </c>
      <c r="AE53" s="2221" t="s">
        <v>21</v>
      </c>
      <c r="AF53" s="2221">
        <v>3</v>
      </c>
      <c r="AG53" s="1351" t="s">
        <v>27</v>
      </c>
      <c r="AH53" s="630" t="s">
        <v>26</v>
      </c>
      <c r="AI53" s="1384" t="s">
        <v>26</v>
      </c>
      <c r="AJ53" s="1044" t="s">
        <v>26</v>
      </c>
      <c r="AK53" s="1362" t="s">
        <v>165</v>
      </c>
      <c r="AL53" s="82">
        <v>256377</v>
      </c>
      <c r="AM53" s="2221" t="s">
        <v>22</v>
      </c>
      <c r="AN53" s="2221"/>
      <c r="AO53" s="2221">
        <v>256050</v>
      </c>
      <c r="AP53" s="2221">
        <v>109</v>
      </c>
      <c r="AQ53" s="2221">
        <v>102</v>
      </c>
      <c r="AR53" s="2221">
        <v>255839</v>
      </c>
      <c r="AS53" s="2221">
        <v>248429</v>
      </c>
      <c r="AT53" s="2221">
        <v>6229</v>
      </c>
      <c r="AU53" s="2221">
        <v>1181</v>
      </c>
      <c r="AV53" s="2221" t="s">
        <v>21</v>
      </c>
      <c r="AW53" s="2221">
        <v>5178</v>
      </c>
      <c r="AX53" s="1351" t="s">
        <v>27</v>
      </c>
      <c r="AY53" s="630" t="s">
        <v>26</v>
      </c>
      <c r="AZ53" s="1384" t="s">
        <v>26</v>
      </c>
      <c r="BA53" s="1044" t="s">
        <v>26</v>
      </c>
      <c r="BB53" s="1362" t="s">
        <v>165</v>
      </c>
      <c r="BC53" s="82">
        <v>15512</v>
      </c>
      <c r="BD53" s="2221" t="s">
        <v>22</v>
      </c>
      <c r="BE53" s="2221"/>
      <c r="BF53" s="2221">
        <v>14988</v>
      </c>
      <c r="BG53" s="2221">
        <v>9608</v>
      </c>
      <c r="BH53" s="2221">
        <v>1822</v>
      </c>
      <c r="BI53" s="2221">
        <v>3558</v>
      </c>
      <c r="BJ53" s="2221" t="s">
        <v>21</v>
      </c>
      <c r="BK53" s="2221">
        <v>1483</v>
      </c>
      <c r="BL53" s="2221">
        <v>2075</v>
      </c>
      <c r="BM53" s="2221">
        <v>290</v>
      </c>
      <c r="BN53" s="2221">
        <v>7144</v>
      </c>
      <c r="BO53" s="1351" t="s">
        <v>27</v>
      </c>
      <c r="BP53" s="630" t="s">
        <v>26</v>
      </c>
      <c r="BQ53" s="1384" t="s">
        <v>26</v>
      </c>
      <c r="BR53" s="1044" t="s">
        <v>26</v>
      </c>
      <c r="BS53" s="1362" t="s">
        <v>165</v>
      </c>
      <c r="BT53" s="82">
        <v>1181526</v>
      </c>
      <c r="BU53" s="2221" t="s">
        <v>22</v>
      </c>
      <c r="BV53" s="2221"/>
      <c r="BW53" s="2221">
        <v>1080032</v>
      </c>
      <c r="BX53" s="2221">
        <v>8261</v>
      </c>
      <c r="BY53" s="2221">
        <v>8196</v>
      </c>
      <c r="BZ53" s="2221">
        <v>1063575</v>
      </c>
      <c r="CA53" s="2221">
        <v>958175</v>
      </c>
      <c r="CB53" s="2221">
        <v>66676</v>
      </c>
      <c r="CC53" s="2221">
        <v>38724</v>
      </c>
      <c r="CD53" s="2221">
        <v>100012</v>
      </c>
      <c r="CE53" s="2221">
        <v>56493</v>
      </c>
      <c r="CF53" s="1351" t="s">
        <v>27</v>
      </c>
      <c r="CG53" s="630" t="s">
        <v>26</v>
      </c>
      <c r="CH53" s="589" t="s">
        <v>26</v>
      </c>
      <c r="CI53" s="590" t="s">
        <v>26</v>
      </c>
      <c r="CJ53" s="570" t="s">
        <v>165</v>
      </c>
      <c r="CK53" s="604" t="s">
        <v>21</v>
      </c>
      <c r="CL53" s="549" t="s">
        <v>22</v>
      </c>
      <c r="CM53" s="549"/>
      <c r="CN53" s="549" t="s">
        <v>21</v>
      </c>
      <c r="CO53" s="549" t="s">
        <v>21</v>
      </c>
      <c r="CP53" s="549" t="s">
        <v>21</v>
      </c>
      <c r="CQ53" s="549" t="s">
        <v>21</v>
      </c>
      <c r="CR53" s="549" t="s">
        <v>21</v>
      </c>
      <c r="CS53" s="549" t="s">
        <v>21</v>
      </c>
      <c r="CT53" s="549" t="s">
        <v>21</v>
      </c>
      <c r="CU53" s="549">
        <v>1015</v>
      </c>
      <c r="CV53" s="549">
        <v>2324</v>
      </c>
      <c r="CW53" s="554" t="s">
        <v>27</v>
      </c>
      <c r="CX53" s="555" t="s">
        <v>26</v>
      </c>
      <c r="CY53" s="1384" t="s">
        <v>26</v>
      </c>
      <c r="CZ53" s="1044" t="s">
        <v>26</v>
      </c>
      <c r="DA53" s="1362" t="s">
        <v>165</v>
      </c>
      <c r="DB53" s="82">
        <v>4132071</v>
      </c>
      <c r="DC53" s="2221" t="s">
        <v>22</v>
      </c>
      <c r="DD53" s="2221"/>
      <c r="DE53" s="2221">
        <v>4394770</v>
      </c>
      <c r="DF53" s="2221">
        <v>1411241</v>
      </c>
      <c r="DG53" s="2221" t="s">
        <v>21</v>
      </c>
      <c r="DH53" s="2221">
        <v>2983529</v>
      </c>
      <c r="DI53" s="2221">
        <v>2808243</v>
      </c>
      <c r="DJ53" s="2221">
        <v>172943</v>
      </c>
      <c r="DK53" s="2221">
        <v>2343</v>
      </c>
      <c r="DL53" s="2221">
        <v>56596</v>
      </c>
      <c r="DM53" s="2221">
        <v>2001456</v>
      </c>
      <c r="DN53" s="1351" t="s">
        <v>27</v>
      </c>
      <c r="DO53" s="630" t="s">
        <v>26</v>
      </c>
      <c r="DP53" s="1384" t="s">
        <v>26</v>
      </c>
      <c r="DQ53" s="1044" t="s">
        <v>26</v>
      </c>
      <c r="DR53" s="1362" t="s">
        <v>165</v>
      </c>
      <c r="DS53" s="82">
        <v>20908</v>
      </c>
      <c r="DT53" s="2221">
        <v>778947</v>
      </c>
      <c r="DU53" s="2221"/>
      <c r="DV53" s="2221">
        <v>338541</v>
      </c>
      <c r="DW53" s="2221">
        <v>11815</v>
      </c>
      <c r="DX53" s="2221" t="s">
        <v>21</v>
      </c>
      <c r="DY53" s="2221">
        <v>326726</v>
      </c>
      <c r="DZ53" s="2221">
        <v>826</v>
      </c>
      <c r="EA53" s="2221">
        <v>324072</v>
      </c>
      <c r="EB53" s="2221">
        <v>1828</v>
      </c>
      <c r="EC53" s="2221">
        <v>461318</v>
      </c>
      <c r="ED53" s="2221" t="s">
        <v>22</v>
      </c>
      <c r="EE53" s="1351" t="s">
        <v>27</v>
      </c>
      <c r="EF53" s="630" t="s">
        <v>26</v>
      </c>
      <c r="EG53" s="1384" t="s">
        <v>26</v>
      </c>
      <c r="EH53" s="1044" t="s">
        <v>26</v>
      </c>
      <c r="EI53" s="1362" t="s">
        <v>165</v>
      </c>
      <c r="EJ53" s="82">
        <v>83612</v>
      </c>
      <c r="EK53" s="2221">
        <v>24137</v>
      </c>
      <c r="EL53" s="2221"/>
      <c r="EM53" s="2221">
        <v>105319</v>
      </c>
      <c r="EN53" s="2221">
        <v>48743</v>
      </c>
      <c r="EO53" s="2221">
        <v>22461</v>
      </c>
      <c r="EP53" s="2221">
        <v>34115</v>
      </c>
      <c r="EQ53" s="2221">
        <v>10597</v>
      </c>
      <c r="ER53" s="2221">
        <v>19368</v>
      </c>
      <c r="ES53" s="2221">
        <v>4150</v>
      </c>
      <c r="ET53" s="2221">
        <v>2497</v>
      </c>
      <c r="EU53" s="2221" t="s">
        <v>22</v>
      </c>
      <c r="EV53" s="1351" t="s">
        <v>27</v>
      </c>
      <c r="EW53" s="630" t="s">
        <v>26</v>
      </c>
      <c r="EX53" s="1384" t="s">
        <v>26</v>
      </c>
      <c r="EY53" s="1044" t="s">
        <v>26</v>
      </c>
      <c r="EZ53" s="1362" t="s">
        <v>165</v>
      </c>
      <c r="FA53" s="82">
        <v>112299</v>
      </c>
      <c r="FB53" s="2221" t="s">
        <v>22</v>
      </c>
      <c r="FC53" s="2221"/>
      <c r="FD53" s="2221">
        <v>112306</v>
      </c>
      <c r="FE53" s="2221">
        <v>25438</v>
      </c>
      <c r="FF53" s="2221">
        <v>47890</v>
      </c>
      <c r="FG53" s="2221">
        <v>38978</v>
      </c>
      <c r="FH53" s="2221" t="s">
        <v>22</v>
      </c>
      <c r="FI53" s="2221">
        <v>33513</v>
      </c>
      <c r="FJ53" s="2221">
        <v>5463</v>
      </c>
      <c r="FK53" s="2221" t="s">
        <v>22</v>
      </c>
      <c r="FL53" s="208" t="s">
        <v>22</v>
      </c>
      <c r="FM53" s="1351" t="s">
        <v>27</v>
      </c>
      <c r="FN53" s="630" t="s">
        <v>26</v>
      </c>
      <c r="FO53" s="1384" t="s">
        <v>26</v>
      </c>
      <c r="FP53" s="1044" t="s">
        <v>26</v>
      </c>
      <c r="FQ53" s="1383" t="s">
        <v>165</v>
      </c>
      <c r="FR53" s="82" t="s">
        <v>21</v>
      </c>
      <c r="FS53" s="2221" t="s">
        <v>21</v>
      </c>
      <c r="FT53" s="2221"/>
      <c r="FU53" s="2221" t="s">
        <v>21</v>
      </c>
      <c r="FV53" s="2221" t="s">
        <v>21</v>
      </c>
      <c r="FW53" s="2221" t="s">
        <v>21</v>
      </c>
      <c r="FX53" s="2221" t="s">
        <v>21</v>
      </c>
      <c r="FY53" s="2221" t="s">
        <v>21</v>
      </c>
      <c r="FZ53" s="2221" t="s">
        <v>21</v>
      </c>
      <c r="GA53" s="2221" t="s">
        <v>21</v>
      </c>
      <c r="GB53" s="2221" t="s">
        <v>21</v>
      </c>
      <c r="GC53" s="2221" t="s">
        <v>21</v>
      </c>
      <c r="GD53" s="1351" t="s">
        <v>27</v>
      </c>
      <c r="GE53" s="630" t="s">
        <v>26</v>
      </c>
    </row>
    <row r="54" spans="1:187" ht="15" customHeight="1">
      <c r="A54" s="1384" t="s">
        <v>26</v>
      </c>
      <c r="B54" s="1044" t="s">
        <v>26</v>
      </c>
      <c r="C54" s="1362" t="s">
        <v>166</v>
      </c>
      <c r="D54" s="82">
        <v>13346358</v>
      </c>
      <c r="E54" s="2221" t="s">
        <v>22</v>
      </c>
      <c r="F54" s="2221"/>
      <c r="G54" s="2221">
        <v>15144207</v>
      </c>
      <c r="H54" s="2221">
        <v>752141</v>
      </c>
      <c r="I54" s="2221">
        <v>312917</v>
      </c>
      <c r="J54" s="2221">
        <v>14079148</v>
      </c>
      <c r="K54" s="2221">
        <v>12644674</v>
      </c>
      <c r="L54" s="2221">
        <v>1308618</v>
      </c>
      <c r="M54" s="2221">
        <v>125856</v>
      </c>
      <c r="N54" s="2221">
        <v>114396</v>
      </c>
      <c r="O54" s="2221">
        <v>855869</v>
      </c>
      <c r="P54" s="1351" t="s">
        <v>28</v>
      </c>
      <c r="Q54" s="630" t="s">
        <v>26</v>
      </c>
      <c r="R54" s="1384" t="s">
        <v>26</v>
      </c>
      <c r="S54" s="1044" t="s">
        <v>26</v>
      </c>
      <c r="T54" s="1362" t="s">
        <v>166</v>
      </c>
      <c r="U54" s="82">
        <v>55</v>
      </c>
      <c r="V54" s="2221" t="s">
        <v>22</v>
      </c>
      <c r="W54" s="2221"/>
      <c r="X54" s="2221">
        <v>55</v>
      </c>
      <c r="Y54" s="2221" t="s">
        <v>22</v>
      </c>
      <c r="Z54" s="2221" t="s">
        <v>22</v>
      </c>
      <c r="AA54" s="2221">
        <v>55</v>
      </c>
      <c r="AB54" s="2221" t="s">
        <v>22</v>
      </c>
      <c r="AC54" s="2221" t="s">
        <v>22</v>
      </c>
      <c r="AD54" s="2221">
        <v>55</v>
      </c>
      <c r="AE54" s="2221" t="s">
        <v>21</v>
      </c>
      <c r="AF54" s="2221">
        <v>3</v>
      </c>
      <c r="AG54" s="1351" t="s">
        <v>28</v>
      </c>
      <c r="AH54" s="630" t="s">
        <v>26</v>
      </c>
      <c r="AI54" s="1384" t="s">
        <v>26</v>
      </c>
      <c r="AJ54" s="1044" t="s">
        <v>26</v>
      </c>
      <c r="AK54" s="1362" t="s">
        <v>166</v>
      </c>
      <c r="AL54" s="82">
        <v>203346</v>
      </c>
      <c r="AM54" s="2221" t="s">
        <v>22</v>
      </c>
      <c r="AN54" s="2221"/>
      <c r="AO54" s="2221">
        <v>202797</v>
      </c>
      <c r="AP54" s="2221">
        <v>208</v>
      </c>
      <c r="AQ54" s="2221">
        <v>3203</v>
      </c>
      <c r="AR54" s="2221">
        <v>199386</v>
      </c>
      <c r="AS54" s="2221">
        <v>190612</v>
      </c>
      <c r="AT54" s="2221">
        <v>7466</v>
      </c>
      <c r="AU54" s="2221">
        <v>1308</v>
      </c>
      <c r="AV54" s="2221" t="s">
        <v>21</v>
      </c>
      <c r="AW54" s="2221">
        <v>5981</v>
      </c>
      <c r="AX54" s="1351" t="s">
        <v>28</v>
      </c>
      <c r="AY54" s="630" t="s">
        <v>26</v>
      </c>
      <c r="AZ54" s="1384" t="s">
        <v>26</v>
      </c>
      <c r="BA54" s="1044" t="s">
        <v>26</v>
      </c>
      <c r="BB54" s="1362" t="s">
        <v>166</v>
      </c>
      <c r="BC54" s="82">
        <v>13442</v>
      </c>
      <c r="BD54" s="2221" t="s">
        <v>22</v>
      </c>
      <c r="BE54" s="2221"/>
      <c r="BF54" s="2221">
        <v>14417</v>
      </c>
      <c r="BG54" s="2221">
        <v>6041</v>
      </c>
      <c r="BH54" s="2221">
        <v>2985</v>
      </c>
      <c r="BI54" s="2221">
        <v>5391</v>
      </c>
      <c r="BJ54" s="2221" t="s">
        <v>21</v>
      </c>
      <c r="BK54" s="2221">
        <v>3298</v>
      </c>
      <c r="BL54" s="2221">
        <v>2093</v>
      </c>
      <c r="BM54" s="2221">
        <v>259</v>
      </c>
      <c r="BN54" s="2221">
        <v>5901</v>
      </c>
      <c r="BO54" s="1351" t="s">
        <v>28</v>
      </c>
      <c r="BP54" s="630" t="s">
        <v>26</v>
      </c>
      <c r="BQ54" s="1384" t="s">
        <v>26</v>
      </c>
      <c r="BR54" s="1044" t="s">
        <v>26</v>
      </c>
      <c r="BS54" s="1362" t="s">
        <v>166</v>
      </c>
      <c r="BT54" s="82">
        <v>1259950</v>
      </c>
      <c r="BU54" s="2221" t="s">
        <v>22</v>
      </c>
      <c r="BV54" s="2221"/>
      <c r="BW54" s="2221">
        <v>1192709</v>
      </c>
      <c r="BX54" s="2221">
        <v>9520</v>
      </c>
      <c r="BY54" s="2221">
        <v>14485</v>
      </c>
      <c r="BZ54" s="2221">
        <v>1168704</v>
      </c>
      <c r="CA54" s="2221">
        <v>1052375</v>
      </c>
      <c r="CB54" s="2221">
        <v>70793</v>
      </c>
      <c r="CC54" s="2221">
        <v>45536</v>
      </c>
      <c r="CD54" s="2221">
        <v>57215</v>
      </c>
      <c r="CE54" s="2221">
        <v>66170</v>
      </c>
      <c r="CF54" s="1351" t="s">
        <v>28</v>
      </c>
      <c r="CG54" s="630" t="s">
        <v>26</v>
      </c>
      <c r="CH54" s="589" t="s">
        <v>26</v>
      </c>
      <c r="CI54" s="590" t="s">
        <v>26</v>
      </c>
      <c r="CJ54" s="570" t="s">
        <v>166</v>
      </c>
      <c r="CK54" s="604" t="s">
        <v>21</v>
      </c>
      <c r="CL54" s="549" t="s">
        <v>22</v>
      </c>
      <c r="CM54" s="549"/>
      <c r="CN54" s="549">
        <v>170</v>
      </c>
      <c r="CO54" s="549">
        <v>170</v>
      </c>
      <c r="CP54" s="549" t="s">
        <v>21</v>
      </c>
      <c r="CQ54" s="549" t="s">
        <v>21</v>
      </c>
      <c r="CR54" s="549" t="s">
        <v>21</v>
      </c>
      <c r="CS54" s="549" t="s">
        <v>21</v>
      </c>
      <c r="CT54" s="549" t="s">
        <v>21</v>
      </c>
      <c r="CU54" s="549">
        <v>1018</v>
      </c>
      <c r="CV54" s="549">
        <v>1136</v>
      </c>
      <c r="CW54" s="554" t="s">
        <v>28</v>
      </c>
      <c r="CX54" s="555" t="s">
        <v>26</v>
      </c>
      <c r="CY54" s="1384" t="s">
        <v>26</v>
      </c>
      <c r="CZ54" s="1044" t="s">
        <v>26</v>
      </c>
      <c r="DA54" s="1362" t="s">
        <v>166</v>
      </c>
      <c r="DB54" s="82">
        <v>4895548</v>
      </c>
      <c r="DC54" s="2221" t="s">
        <v>22</v>
      </c>
      <c r="DD54" s="2221"/>
      <c r="DE54" s="2221">
        <v>4599385</v>
      </c>
      <c r="DF54" s="2221">
        <v>1576568</v>
      </c>
      <c r="DG54" s="2221" t="s">
        <v>21</v>
      </c>
      <c r="DH54" s="2221">
        <v>3022817</v>
      </c>
      <c r="DI54" s="2221">
        <v>2845068</v>
      </c>
      <c r="DJ54" s="2221">
        <v>175252</v>
      </c>
      <c r="DK54" s="2221">
        <v>2497</v>
      </c>
      <c r="DL54" s="2221">
        <v>55020</v>
      </c>
      <c r="DM54" s="2221">
        <v>2240188</v>
      </c>
      <c r="DN54" s="1351" t="s">
        <v>28</v>
      </c>
      <c r="DO54" s="630" t="s">
        <v>26</v>
      </c>
      <c r="DP54" s="1384" t="s">
        <v>26</v>
      </c>
      <c r="DQ54" s="1044" t="s">
        <v>26</v>
      </c>
      <c r="DR54" s="1362" t="s">
        <v>166</v>
      </c>
      <c r="DS54" s="82">
        <v>21850</v>
      </c>
      <c r="DT54" s="2221">
        <v>783745</v>
      </c>
      <c r="DU54" s="2221"/>
      <c r="DV54" s="2221">
        <v>332913</v>
      </c>
      <c r="DW54" s="2221">
        <v>9912</v>
      </c>
      <c r="DX54" s="2221" t="s">
        <v>21</v>
      </c>
      <c r="DY54" s="2221">
        <v>323001</v>
      </c>
      <c r="DZ54" s="2221">
        <v>823</v>
      </c>
      <c r="EA54" s="2221">
        <v>319865</v>
      </c>
      <c r="EB54" s="2221">
        <v>2313</v>
      </c>
      <c r="EC54" s="2221">
        <v>472693</v>
      </c>
      <c r="ED54" s="2221" t="s">
        <v>22</v>
      </c>
      <c r="EE54" s="1351" t="s">
        <v>28</v>
      </c>
      <c r="EF54" s="630" t="s">
        <v>26</v>
      </c>
      <c r="EG54" s="1384" t="s">
        <v>26</v>
      </c>
      <c r="EH54" s="1044" t="s">
        <v>26</v>
      </c>
      <c r="EI54" s="1362" t="s">
        <v>166</v>
      </c>
      <c r="EJ54" s="82">
        <v>89028</v>
      </c>
      <c r="EK54" s="2221">
        <v>20235</v>
      </c>
      <c r="EL54" s="2221"/>
      <c r="EM54" s="2221">
        <v>103565</v>
      </c>
      <c r="EN54" s="2221">
        <v>42330</v>
      </c>
      <c r="EO54" s="2221">
        <v>23136</v>
      </c>
      <c r="EP54" s="2221">
        <v>38099</v>
      </c>
      <c r="EQ54" s="2221">
        <v>12999</v>
      </c>
      <c r="ER54" s="2221">
        <v>22567</v>
      </c>
      <c r="ES54" s="2221">
        <v>2533</v>
      </c>
      <c r="ET54" s="2221">
        <v>2954</v>
      </c>
      <c r="EU54" s="2221" t="s">
        <v>22</v>
      </c>
      <c r="EV54" s="1351" t="s">
        <v>28</v>
      </c>
      <c r="EW54" s="630" t="s">
        <v>26</v>
      </c>
      <c r="EX54" s="1384" t="s">
        <v>26</v>
      </c>
      <c r="EY54" s="1044" t="s">
        <v>26</v>
      </c>
      <c r="EZ54" s="1362" t="s">
        <v>166</v>
      </c>
      <c r="FA54" s="82">
        <v>104415</v>
      </c>
      <c r="FB54" s="2221" t="s">
        <v>22</v>
      </c>
      <c r="FC54" s="2221"/>
      <c r="FD54" s="2221">
        <v>104418</v>
      </c>
      <c r="FE54" s="2221">
        <v>18468</v>
      </c>
      <c r="FF54" s="2221">
        <v>48564</v>
      </c>
      <c r="FG54" s="2221">
        <v>37386</v>
      </c>
      <c r="FH54" s="2221" t="s">
        <v>22</v>
      </c>
      <c r="FI54" s="2221">
        <v>31117</v>
      </c>
      <c r="FJ54" s="2221">
        <v>6269</v>
      </c>
      <c r="FK54" s="2221" t="s">
        <v>22</v>
      </c>
      <c r="FL54" s="208" t="s">
        <v>22</v>
      </c>
      <c r="FM54" s="1351" t="s">
        <v>28</v>
      </c>
      <c r="FN54" s="630" t="s">
        <v>26</v>
      </c>
      <c r="FO54" s="1384" t="s">
        <v>26</v>
      </c>
      <c r="FP54" s="1044" t="s">
        <v>26</v>
      </c>
      <c r="FQ54" s="1383" t="s">
        <v>166</v>
      </c>
      <c r="FR54" s="82" t="s">
        <v>21</v>
      </c>
      <c r="FS54" s="2221" t="s">
        <v>21</v>
      </c>
      <c r="FT54" s="2221"/>
      <c r="FU54" s="2221" t="s">
        <v>21</v>
      </c>
      <c r="FV54" s="2221" t="s">
        <v>21</v>
      </c>
      <c r="FW54" s="2221" t="s">
        <v>21</v>
      </c>
      <c r="FX54" s="2221" t="s">
        <v>21</v>
      </c>
      <c r="FY54" s="2221" t="s">
        <v>21</v>
      </c>
      <c r="FZ54" s="2221" t="s">
        <v>21</v>
      </c>
      <c r="GA54" s="2221" t="s">
        <v>21</v>
      </c>
      <c r="GB54" s="2221" t="s">
        <v>21</v>
      </c>
      <c r="GC54" s="2221" t="s">
        <v>21</v>
      </c>
      <c r="GD54" s="1351" t="s">
        <v>28</v>
      </c>
      <c r="GE54" s="630" t="s">
        <v>26</v>
      </c>
    </row>
    <row r="55" spans="1:187" ht="15" customHeight="1">
      <c r="A55" s="1384" t="s">
        <v>26</v>
      </c>
      <c r="B55" s="1044" t="s">
        <v>26</v>
      </c>
      <c r="C55" s="1362" t="s">
        <v>167</v>
      </c>
      <c r="D55" s="82">
        <v>13913720</v>
      </c>
      <c r="E55" s="2221" t="s">
        <v>22</v>
      </c>
      <c r="F55" s="2221"/>
      <c r="G55" s="2221">
        <v>15915655</v>
      </c>
      <c r="H55" s="2221">
        <v>764225</v>
      </c>
      <c r="I55" s="2221">
        <v>363222</v>
      </c>
      <c r="J55" s="2221">
        <v>14788208</v>
      </c>
      <c r="K55" s="2221">
        <v>13226480</v>
      </c>
      <c r="L55" s="2221">
        <v>1437160</v>
      </c>
      <c r="M55" s="2221">
        <v>124568</v>
      </c>
      <c r="N55" s="2221">
        <v>151677</v>
      </c>
      <c r="O55" s="2221">
        <v>720015</v>
      </c>
      <c r="P55" s="1351" t="s">
        <v>29</v>
      </c>
      <c r="Q55" s="630" t="s">
        <v>26</v>
      </c>
      <c r="R55" s="1384" t="s">
        <v>26</v>
      </c>
      <c r="S55" s="1044" t="s">
        <v>26</v>
      </c>
      <c r="T55" s="1362" t="s">
        <v>167</v>
      </c>
      <c r="U55" s="82">
        <v>55</v>
      </c>
      <c r="V55" s="2221" t="s">
        <v>22</v>
      </c>
      <c r="W55" s="2221"/>
      <c r="X55" s="2221">
        <v>54</v>
      </c>
      <c r="Y55" s="2221" t="s">
        <v>22</v>
      </c>
      <c r="Z55" s="2221" t="s">
        <v>22</v>
      </c>
      <c r="AA55" s="2221">
        <v>54</v>
      </c>
      <c r="AB55" s="2221" t="s">
        <v>22</v>
      </c>
      <c r="AC55" s="2221" t="s">
        <v>22</v>
      </c>
      <c r="AD55" s="2221">
        <v>54</v>
      </c>
      <c r="AE55" s="2221" t="s">
        <v>21</v>
      </c>
      <c r="AF55" s="2221">
        <v>4</v>
      </c>
      <c r="AG55" s="1351" t="s">
        <v>29</v>
      </c>
      <c r="AH55" s="630" t="s">
        <v>26</v>
      </c>
      <c r="AI55" s="1384" t="s">
        <v>26</v>
      </c>
      <c r="AJ55" s="1044" t="s">
        <v>26</v>
      </c>
      <c r="AK55" s="1362" t="s">
        <v>167</v>
      </c>
      <c r="AL55" s="82">
        <v>250521</v>
      </c>
      <c r="AM55" s="2221" t="s">
        <v>22</v>
      </c>
      <c r="AN55" s="2221"/>
      <c r="AO55" s="2221">
        <v>250516</v>
      </c>
      <c r="AP55" s="2221">
        <v>300</v>
      </c>
      <c r="AQ55" s="2221">
        <v>60</v>
      </c>
      <c r="AR55" s="2221">
        <v>250156</v>
      </c>
      <c r="AS55" s="2221">
        <v>241333</v>
      </c>
      <c r="AT55" s="2221">
        <v>7492</v>
      </c>
      <c r="AU55" s="2221">
        <v>1331</v>
      </c>
      <c r="AV55" s="2221" t="s">
        <v>21</v>
      </c>
      <c r="AW55" s="2221">
        <v>5985</v>
      </c>
      <c r="AX55" s="1351" t="s">
        <v>29</v>
      </c>
      <c r="AY55" s="630" t="s">
        <v>26</v>
      </c>
      <c r="AZ55" s="1384" t="s">
        <v>26</v>
      </c>
      <c r="BA55" s="1044" t="s">
        <v>26</v>
      </c>
      <c r="BB55" s="1362" t="s">
        <v>167</v>
      </c>
      <c r="BC55" s="82">
        <v>15525</v>
      </c>
      <c r="BD55" s="2221" t="s">
        <v>22</v>
      </c>
      <c r="BE55" s="2221"/>
      <c r="BF55" s="2221">
        <v>15353</v>
      </c>
      <c r="BG55" s="2221">
        <v>7150</v>
      </c>
      <c r="BH55" s="2221">
        <v>2529</v>
      </c>
      <c r="BI55" s="2221">
        <v>5674</v>
      </c>
      <c r="BJ55" s="2221" t="s">
        <v>21</v>
      </c>
      <c r="BK55" s="2221">
        <v>3354</v>
      </c>
      <c r="BL55" s="2221">
        <v>2320</v>
      </c>
      <c r="BM55" s="2221">
        <v>298</v>
      </c>
      <c r="BN55" s="2221">
        <v>5729</v>
      </c>
      <c r="BO55" s="1351" t="s">
        <v>29</v>
      </c>
      <c r="BP55" s="630" t="s">
        <v>26</v>
      </c>
      <c r="BQ55" s="1384" t="s">
        <v>26</v>
      </c>
      <c r="BR55" s="1044" t="s">
        <v>26</v>
      </c>
      <c r="BS55" s="1362" t="s">
        <v>167</v>
      </c>
      <c r="BT55" s="82">
        <v>1330364</v>
      </c>
      <c r="BU55" s="2221" t="s">
        <v>22</v>
      </c>
      <c r="BV55" s="2221"/>
      <c r="BW55" s="2221">
        <v>1234426</v>
      </c>
      <c r="BX55" s="2221">
        <v>13063</v>
      </c>
      <c r="BY55" s="2221">
        <v>10076</v>
      </c>
      <c r="BZ55" s="2221">
        <v>1211287</v>
      </c>
      <c r="CA55" s="2221">
        <v>1100198</v>
      </c>
      <c r="CB55" s="2221">
        <v>59896</v>
      </c>
      <c r="CC55" s="2221">
        <v>51193</v>
      </c>
      <c r="CD55" s="2221">
        <v>87130</v>
      </c>
      <c r="CE55" s="2221">
        <v>55598</v>
      </c>
      <c r="CF55" s="1351" t="s">
        <v>29</v>
      </c>
      <c r="CG55" s="630" t="s">
        <v>26</v>
      </c>
      <c r="CH55" s="589" t="s">
        <v>26</v>
      </c>
      <c r="CI55" s="590" t="s">
        <v>26</v>
      </c>
      <c r="CJ55" s="570" t="s">
        <v>167</v>
      </c>
      <c r="CK55" s="604" t="s">
        <v>21</v>
      </c>
      <c r="CL55" s="549" t="s">
        <v>22</v>
      </c>
      <c r="CM55" s="549"/>
      <c r="CN55" s="549">
        <v>311</v>
      </c>
      <c r="CO55" s="549">
        <v>311</v>
      </c>
      <c r="CP55" s="549" t="s">
        <v>21</v>
      </c>
      <c r="CQ55" s="549" t="s">
        <v>21</v>
      </c>
      <c r="CR55" s="549" t="s">
        <v>21</v>
      </c>
      <c r="CS55" s="549" t="s">
        <v>21</v>
      </c>
      <c r="CT55" s="549" t="s">
        <v>21</v>
      </c>
      <c r="CU55" s="549">
        <v>568</v>
      </c>
      <c r="CV55" s="549">
        <v>257</v>
      </c>
      <c r="CW55" s="554" t="s">
        <v>29</v>
      </c>
      <c r="CX55" s="555" t="s">
        <v>26</v>
      </c>
      <c r="CY55" s="1384" t="s">
        <v>26</v>
      </c>
      <c r="CZ55" s="1044" t="s">
        <v>26</v>
      </c>
      <c r="DA55" s="1362" t="s">
        <v>167</v>
      </c>
      <c r="DB55" s="82">
        <v>4686665</v>
      </c>
      <c r="DC55" s="2221" t="s">
        <v>22</v>
      </c>
      <c r="DD55" s="2221"/>
      <c r="DE55" s="2221">
        <v>4444808</v>
      </c>
      <c r="DF55" s="2221">
        <v>1465974</v>
      </c>
      <c r="DG55" s="2221" t="s">
        <v>21</v>
      </c>
      <c r="DH55" s="2221">
        <v>2978834</v>
      </c>
      <c r="DI55" s="2221">
        <v>2801438</v>
      </c>
      <c r="DJ55" s="2221">
        <v>177334</v>
      </c>
      <c r="DK55" s="2221">
        <v>62</v>
      </c>
      <c r="DL55" s="2221">
        <v>61635</v>
      </c>
      <c r="DM55" s="2221">
        <v>2420414</v>
      </c>
      <c r="DN55" s="1351" t="s">
        <v>29</v>
      </c>
      <c r="DO55" s="630" t="s">
        <v>26</v>
      </c>
      <c r="DP55" s="1384" t="s">
        <v>26</v>
      </c>
      <c r="DQ55" s="1044" t="s">
        <v>26</v>
      </c>
      <c r="DR55" s="1362" t="s">
        <v>167</v>
      </c>
      <c r="DS55" s="82">
        <v>22093</v>
      </c>
      <c r="DT55" s="2221">
        <v>772622</v>
      </c>
      <c r="DU55" s="2221"/>
      <c r="DV55" s="2221">
        <v>342100</v>
      </c>
      <c r="DW55" s="2221">
        <v>11335</v>
      </c>
      <c r="DX55" s="2221" t="s">
        <v>21</v>
      </c>
      <c r="DY55" s="2221">
        <v>330765</v>
      </c>
      <c r="DZ55" s="2221">
        <v>887</v>
      </c>
      <c r="EA55" s="2221">
        <v>327532</v>
      </c>
      <c r="EB55" s="2221">
        <v>2346</v>
      </c>
      <c r="EC55" s="2221">
        <v>452612</v>
      </c>
      <c r="ED55" s="2221" t="s">
        <v>22</v>
      </c>
      <c r="EE55" s="1351" t="s">
        <v>29</v>
      </c>
      <c r="EF55" s="630" t="s">
        <v>26</v>
      </c>
      <c r="EG55" s="1384" t="s">
        <v>26</v>
      </c>
      <c r="EH55" s="1044" t="s">
        <v>26</v>
      </c>
      <c r="EI55" s="1362" t="s">
        <v>167</v>
      </c>
      <c r="EJ55" s="82">
        <v>92502</v>
      </c>
      <c r="EK55" s="2221">
        <v>24694</v>
      </c>
      <c r="EL55" s="2221"/>
      <c r="EM55" s="2221">
        <v>113795</v>
      </c>
      <c r="EN55" s="2221">
        <v>50067</v>
      </c>
      <c r="EO55" s="2221">
        <v>22927</v>
      </c>
      <c r="EP55" s="2221">
        <v>40801</v>
      </c>
      <c r="EQ55" s="2221">
        <v>13781</v>
      </c>
      <c r="ER55" s="2221">
        <v>22897</v>
      </c>
      <c r="ES55" s="2221">
        <v>4123</v>
      </c>
      <c r="ET55" s="2221">
        <v>3804</v>
      </c>
      <c r="EU55" s="2221" t="s">
        <v>22</v>
      </c>
      <c r="EV55" s="1351" t="s">
        <v>29</v>
      </c>
      <c r="EW55" s="630" t="s">
        <v>26</v>
      </c>
      <c r="EX55" s="1384" t="s">
        <v>26</v>
      </c>
      <c r="EY55" s="1044" t="s">
        <v>26</v>
      </c>
      <c r="EZ55" s="1362" t="s">
        <v>167</v>
      </c>
      <c r="FA55" s="82">
        <v>109050</v>
      </c>
      <c r="FB55" s="2221" t="s">
        <v>22</v>
      </c>
      <c r="FC55" s="2221"/>
      <c r="FD55" s="2221">
        <v>109053</v>
      </c>
      <c r="FE55" s="2221">
        <v>23127</v>
      </c>
      <c r="FF55" s="2221">
        <v>46950</v>
      </c>
      <c r="FG55" s="2221">
        <v>38976</v>
      </c>
      <c r="FH55" s="2221" t="s">
        <v>22</v>
      </c>
      <c r="FI55" s="2221">
        <v>30968</v>
      </c>
      <c r="FJ55" s="2221">
        <v>8008</v>
      </c>
      <c r="FK55" s="2221" t="s">
        <v>22</v>
      </c>
      <c r="FL55" s="208" t="s">
        <v>22</v>
      </c>
      <c r="FM55" s="1351" t="s">
        <v>29</v>
      </c>
      <c r="FN55" s="630" t="s">
        <v>26</v>
      </c>
      <c r="FO55" s="1384" t="s">
        <v>26</v>
      </c>
      <c r="FP55" s="1044" t="s">
        <v>26</v>
      </c>
      <c r="FQ55" s="1383" t="s">
        <v>167</v>
      </c>
      <c r="FR55" s="82" t="s">
        <v>21</v>
      </c>
      <c r="FS55" s="2221" t="s">
        <v>21</v>
      </c>
      <c r="FT55" s="2221"/>
      <c r="FU55" s="2221" t="s">
        <v>21</v>
      </c>
      <c r="FV55" s="2221" t="s">
        <v>21</v>
      </c>
      <c r="FW55" s="2221" t="s">
        <v>21</v>
      </c>
      <c r="FX55" s="2221" t="s">
        <v>21</v>
      </c>
      <c r="FY55" s="2221" t="s">
        <v>21</v>
      </c>
      <c r="FZ55" s="2221" t="s">
        <v>21</v>
      </c>
      <c r="GA55" s="2221" t="s">
        <v>21</v>
      </c>
      <c r="GB55" s="2221" t="s">
        <v>21</v>
      </c>
      <c r="GC55" s="2221" t="s">
        <v>21</v>
      </c>
      <c r="GD55" s="1351" t="s">
        <v>29</v>
      </c>
      <c r="GE55" s="630" t="s">
        <v>26</v>
      </c>
    </row>
    <row r="56" spans="1:187" ht="7.5" customHeight="1">
      <c r="A56" s="998"/>
      <c r="B56" s="1047"/>
      <c r="C56" s="1363"/>
      <c r="D56" s="82"/>
      <c r="E56" s="2221"/>
      <c r="F56" s="2221"/>
      <c r="G56" s="2221"/>
      <c r="H56" s="2221"/>
      <c r="I56" s="2221"/>
      <c r="J56" s="2221"/>
      <c r="K56" s="2221"/>
      <c r="L56" s="2221"/>
      <c r="M56" s="2221"/>
      <c r="N56" s="2221"/>
      <c r="O56" s="2221"/>
      <c r="P56" s="1424"/>
      <c r="Q56" s="987"/>
      <c r="R56" s="998"/>
      <c r="S56" s="1047"/>
      <c r="T56" s="1363"/>
      <c r="U56" s="82"/>
      <c r="V56" s="2221"/>
      <c r="W56" s="2221"/>
      <c r="X56" s="2221"/>
      <c r="Y56" s="2221"/>
      <c r="Z56" s="2221"/>
      <c r="AA56" s="2221"/>
      <c r="AB56" s="2221"/>
      <c r="AC56" s="2221"/>
      <c r="AD56" s="2221"/>
      <c r="AE56" s="2221"/>
      <c r="AF56" s="2221"/>
      <c r="AG56" s="1424"/>
      <c r="AH56" s="987"/>
      <c r="AI56" s="998"/>
      <c r="AJ56" s="1047"/>
      <c r="AK56" s="1363"/>
      <c r="AL56" s="82"/>
      <c r="AM56" s="2221"/>
      <c r="AN56" s="2221"/>
      <c r="AO56" s="2221"/>
      <c r="AP56" s="2221"/>
      <c r="AQ56" s="2221"/>
      <c r="AR56" s="2221"/>
      <c r="AS56" s="2221"/>
      <c r="AT56" s="2221"/>
      <c r="AU56" s="2221"/>
      <c r="AV56" s="2221"/>
      <c r="AW56" s="2221"/>
      <c r="AX56" s="1424"/>
      <c r="AY56" s="987"/>
      <c r="AZ56" s="998"/>
      <c r="BA56" s="1047"/>
      <c r="BB56" s="1363"/>
      <c r="BC56" s="82"/>
      <c r="BD56" s="2221"/>
      <c r="BE56" s="2221"/>
      <c r="BF56" s="2221"/>
      <c r="BG56" s="2221"/>
      <c r="BH56" s="2221"/>
      <c r="BI56" s="2221"/>
      <c r="BJ56" s="2221"/>
      <c r="BK56" s="2221"/>
      <c r="BL56" s="2221"/>
      <c r="BM56" s="2221"/>
      <c r="BN56" s="2221"/>
      <c r="BO56" s="1424"/>
      <c r="BP56" s="987"/>
      <c r="BQ56" s="998"/>
      <c r="BR56" s="1047"/>
      <c r="BS56" s="1363"/>
      <c r="BT56" s="82"/>
      <c r="BU56" s="2221"/>
      <c r="BV56" s="2221"/>
      <c r="BW56" s="2221"/>
      <c r="BX56" s="2221"/>
      <c r="BY56" s="2221"/>
      <c r="BZ56" s="2221"/>
      <c r="CA56" s="2221"/>
      <c r="CB56" s="2221"/>
      <c r="CC56" s="2221"/>
      <c r="CD56" s="2221"/>
      <c r="CE56" s="2221"/>
      <c r="CF56" s="1424"/>
      <c r="CG56" s="987"/>
      <c r="CH56" s="2046"/>
      <c r="CI56" s="599"/>
      <c r="CJ56" s="571"/>
      <c r="CK56" s="604"/>
      <c r="CL56" s="549"/>
      <c r="CM56" s="549"/>
      <c r="CN56" s="549"/>
      <c r="CO56" s="549"/>
      <c r="CP56" s="549"/>
      <c r="CQ56" s="549"/>
      <c r="CR56" s="549"/>
      <c r="CS56" s="549"/>
      <c r="CT56" s="549"/>
      <c r="CU56" s="549"/>
      <c r="CV56" s="549"/>
      <c r="CW56" s="2047"/>
      <c r="CX56" s="133"/>
      <c r="CY56" s="998"/>
      <c r="CZ56" s="1047"/>
      <c r="DA56" s="1363"/>
      <c r="DB56" s="82"/>
      <c r="DC56" s="2221"/>
      <c r="DD56" s="2221"/>
      <c r="DE56" s="2221"/>
      <c r="DF56" s="2221"/>
      <c r="DG56" s="2221"/>
      <c r="DH56" s="2221"/>
      <c r="DI56" s="2221"/>
      <c r="DJ56" s="2221"/>
      <c r="DK56" s="2221"/>
      <c r="DL56" s="2221"/>
      <c r="DM56" s="2221"/>
      <c r="DN56" s="1424"/>
      <c r="DO56" s="987"/>
      <c r="DP56" s="998"/>
      <c r="DQ56" s="1047"/>
      <c r="DR56" s="1363"/>
      <c r="DS56" s="82"/>
      <c r="DT56" s="2221"/>
      <c r="DU56" s="2221"/>
      <c r="DV56" s="2221"/>
      <c r="DW56" s="2221"/>
      <c r="DX56" s="2221"/>
      <c r="DY56" s="2221"/>
      <c r="DZ56" s="2221"/>
      <c r="EA56" s="2221"/>
      <c r="EB56" s="2221"/>
      <c r="EC56" s="2221"/>
      <c r="ED56" s="2221"/>
      <c r="EE56" s="1424"/>
      <c r="EF56" s="987"/>
      <c r="EG56" s="998"/>
      <c r="EH56" s="1047"/>
      <c r="EI56" s="1363"/>
      <c r="EJ56" s="82"/>
      <c r="EK56" s="2221"/>
      <c r="EL56" s="2221"/>
      <c r="EM56" s="2221"/>
      <c r="EN56" s="2221"/>
      <c r="EO56" s="2221"/>
      <c r="EP56" s="2221"/>
      <c r="EQ56" s="2221"/>
      <c r="ER56" s="2221"/>
      <c r="ES56" s="2221"/>
      <c r="ET56" s="2221"/>
      <c r="EU56" s="2221"/>
      <c r="EV56" s="1424"/>
      <c r="EW56" s="987"/>
      <c r="EX56" s="998"/>
      <c r="EY56" s="1047"/>
      <c r="EZ56" s="1363"/>
      <c r="FA56" s="82"/>
      <c r="FB56" s="2221"/>
      <c r="FC56" s="2221"/>
      <c r="FD56" s="2221"/>
      <c r="FE56" s="2221"/>
      <c r="FF56" s="2221"/>
      <c r="FG56" s="2221"/>
      <c r="FH56" s="2221"/>
      <c r="FI56" s="2221"/>
      <c r="FJ56" s="2221"/>
      <c r="FK56" s="2221"/>
      <c r="FL56" s="2221"/>
      <c r="FM56" s="1424"/>
      <c r="FN56" s="987"/>
      <c r="FO56" s="998"/>
      <c r="FP56" s="1047"/>
      <c r="FQ56" s="1363"/>
      <c r="FR56" s="82"/>
      <c r="FS56" s="2221"/>
      <c r="FT56" s="2221"/>
      <c r="FU56" s="2221"/>
      <c r="FV56" s="2221"/>
      <c r="FW56" s="2221"/>
      <c r="FX56" s="2221"/>
      <c r="FY56" s="2221"/>
      <c r="FZ56" s="2221"/>
      <c r="GA56" s="2221"/>
      <c r="GB56" s="2221"/>
      <c r="GC56" s="2221"/>
      <c r="GD56" s="1424"/>
      <c r="GE56" s="987"/>
    </row>
    <row r="57" spans="1:187" ht="15" customHeight="1">
      <c r="A57" s="1384" t="s">
        <v>1535</v>
      </c>
      <c r="B57" s="1044" t="s">
        <v>23</v>
      </c>
      <c r="C57" s="1428" t="s">
        <v>168</v>
      </c>
      <c r="D57" s="82">
        <v>5020172</v>
      </c>
      <c r="E57" s="2221" t="s">
        <v>22</v>
      </c>
      <c r="F57" s="2221"/>
      <c r="G57" s="2221">
        <v>5669179</v>
      </c>
      <c r="H57" s="2221">
        <v>262454</v>
      </c>
      <c r="I57" s="2221">
        <v>98987</v>
      </c>
      <c r="J57" s="2221">
        <v>5307738</v>
      </c>
      <c r="K57" s="2221">
        <v>4717116</v>
      </c>
      <c r="L57" s="2221">
        <v>546278</v>
      </c>
      <c r="M57" s="2221">
        <v>44344</v>
      </c>
      <c r="N57" s="2221">
        <v>75727</v>
      </c>
      <c r="O57" s="2221">
        <v>938835</v>
      </c>
      <c r="P57" s="1351" t="s">
        <v>30</v>
      </c>
      <c r="Q57" s="630" t="s">
        <v>1536</v>
      </c>
      <c r="R57" s="1384" t="s">
        <v>1535</v>
      </c>
      <c r="S57" s="1044" t="s">
        <v>23</v>
      </c>
      <c r="T57" s="1428" t="s">
        <v>168</v>
      </c>
      <c r="U57" s="82">
        <v>20</v>
      </c>
      <c r="V57" s="2221" t="s">
        <v>22</v>
      </c>
      <c r="W57" s="2221"/>
      <c r="X57" s="2221">
        <v>21</v>
      </c>
      <c r="Y57" s="2221" t="s">
        <v>22</v>
      </c>
      <c r="Z57" s="2221" t="s">
        <v>22</v>
      </c>
      <c r="AA57" s="2221">
        <v>21</v>
      </c>
      <c r="AB57" s="2221" t="s">
        <v>22</v>
      </c>
      <c r="AC57" s="2221" t="s">
        <v>22</v>
      </c>
      <c r="AD57" s="2221">
        <v>21</v>
      </c>
      <c r="AE57" s="2221" t="s">
        <v>21</v>
      </c>
      <c r="AF57" s="2221">
        <v>3</v>
      </c>
      <c r="AG57" s="1351" t="s">
        <v>30</v>
      </c>
      <c r="AH57" s="630" t="s">
        <v>1536</v>
      </c>
      <c r="AI57" s="1384" t="s">
        <v>1535</v>
      </c>
      <c r="AJ57" s="1044" t="s">
        <v>23</v>
      </c>
      <c r="AK57" s="1428" t="s">
        <v>168</v>
      </c>
      <c r="AL57" s="82">
        <v>88107</v>
      </c>
      <c r="AM57" s="2221" t="s">
        <v>22</v>
      </c>
      <c r="AN57" s="2221"/>
      <c r="AO57" s="2221">
        <v>88611</v>
      </c>
      <c r="AP57" s="2221">
        <v>84</v>
      </c>
      <c r="AQ57" s="2221">
        <v>1</v>
      </c>
      <c r="AR57" s="2221">
        <v>88526</v>
      </c>
      <c r="AS57" s="2221">
        <v>85691</v>
      </c>
      <c r="AT57" s="2221">
        <v>2423</v>
      </c>
      <c r="AU57" s="2221">
        <v>412</v>
      </c>
      <c r="AV57" s="2221" t="s">
        <v>21</v>
      </c>
      <c r="AW57" s="2221">
        <v>5988</v>
      </c>
      <c r="AX57" s="1351" t="s">
        <v>30</v>
      </c>
      <c r="AY57" s="630" t="s">
        <v>1536</v>
      </c>
      <c r="AZ57" s="1384" t="s">
        <v>1535</v>
      </c>
      <c r="BA57" s="1044" t="s">
        <v>23</v>
      </c>
      <c r="BB57" s="1428" t="s">
        <v>168</v>
      </c>
      <c r="BC57" s="82">
        <v>5488</v>
      </c>
      <c r="BD57" s="2221" t="s">
        <v>22</v>
      </c>
      <c r="BE57" s="2221"/>
      <c r="BF57" s="2221">
        <v>5325</v>
      </c>
      <c r="BG57" s="2221">
        <v>2298</v>
      </c>
      <c r="BH57" s="2221">
        <v>632</v>
      </c>
      <c r="BI57" s="2221">
        <v>2395</v>
      </c>
      <c r="BJ57" s="2221" t="s">
        <v>21</v>
      </c>
      <c r="BK57" s="2221">
        <v>1614</v>
      </c>
      <c r="BL57" s="2221">
        <v>781</v>
      </c>
      <c r="BM57" s="2221">
        <v>136</v>
      </c>
      <c r="BN57" s="2221">
        <v>7189</v>
      </c>
      <c r="BO57" s="1351" t="s">
        <v>30</v>
      </c>
      <c r="BP57" s="630" t="s">
        <v>1536</v>
      </c>
      <c r="BQ57" s="1384" t="s">
        <v>1535</v>
      </c>
      <c r="BR57" s="1044" t="s">
        <v>23</v>
      </c>
      <c r="BS57" s="1428" t="s">
        <v>168</v>
      </c>
      <c r="BT57" s="82">
        <v>405674</v>
      </c>
      <c r="BU57" s="2221" t="s">
        <v>22</v>
      </c>
      <c r="BV57" s="2221"/>
      <c r="BW57" s="2221">
        <v>375314</v>
      </c>
      <c r="BX57" s="2221">
        <v>2297</v>
      </c>
      <c r="BY57" s="2221">
        <v>717</v>
      </c>
      <c r="BZ57" s="2221">
        <v>372300</v>
      </c>
      <c r="CA57" s="2221">
        <v>334155</v>
      </c>
      <c r="CB57" s="2221">
        <v>20703</v>
      </c>
      <c r="CC57" s="2221">
        <v>17442</v>
      </c>
      <c r="CD57" s="2221">
        <v>38863</v>
      </c>
      <c r="CE57" s="2221">
        <v>50647</v>
      </c>
      <c r="CF57" s="1351" t="s">
        <v>30</v>
      </c>
      <c r="CG57" s="630" t="s">
        <v>1536</v>
      </c>
      <c r="CH57" s="589" t="s">
        <v>1535</v>
      </c>
      <c r="CI57" s="590" t="s">
        <v>23</v>
      </c>
      <c r="CJ57" s="2048" t="s">
        <v>168</v>
      </c>
      <c r="CK57" s="604" t="s">
        <v>21</v>
      </c>
      <c r="CL57" s="549" t="s">
        <v>22</v>
      </c>
      <c r="CM57" s="549"/>
      <c r="CN57" s="549" t="s">
        <v>21</v>
      </c>
      <c r="CO57" s="549" t="s">
        <v>21</v>
      </c>
      <c r="CP57" s="549" t="s">
        <v>21</v>
      </c>
      <c r="CQ57" s="549" t="s">
        <v>21</v>
      </c>
      <c r="CR57" s="549" t="s">
        <v>21</v>
      </c>
      <c r="CS57" s="549" t="s">
        <v>21</v>
      </c>
      <c r="CT57" s="549" t="s">
        <v>21</v>
      </c>
      <c r="CU57" s="549" t="s">
        <v>21</v>
      </c>
      <c r="CV57" s="549">
        <v>3340</v>
      </c>
      <c r="CW57" s="554" t="s">
        <v>30</v>
      </c>
      <c r="CX57" s="555" t="s">
        <v>1536</v>
      </c>
      <c r="CY57" s="1384" t="s">
        <v>1535</v>
      </c>
      <c r="CZ57" s="1044" t="s">
        <v>23</v>
      </c>
      <c r="DA57" s="1428" t="s">
        <v>168</v>
      </c>
      <c r="DB57" s="82">
        <v>1560184</v>
      </c>
      <c r="DC57" s="2221" t="s">
        <v>22</v>
      </c>
      <c r="DD57" s="2221"/>
      <c r="DE57" s="2221">
        <v>1525085</v>
      </c>
      <c r="DF57" s="2221">
        <v>534023</v>
      </c>
      <c r="DG57" s="2221" t="s">
        <v>21</v>
      </c>
      <c r="DH57" s="2221">
        <v>991062</v>
      </c>
      <c r="DI57" s="2221">
        <v>938867</v>
      </c>
      <c r="DJ57" s="2221">
        <v>50709</v>
      </c>
      <c r="DK57" s="2221">
        <v>1486</v>
      </c>
      <c r="DL57" s="2221">
        <v>19672</v>
      </c>
      <c r="DM57" s="208">
        <v>1940736</v>
      </c>
      <c r="DN57" s="1351" t="s">
        <v>30</v>
      </c>
      <c r="DO57" s="630" t="s">
        <v>1536</v>
      </c>
      <c r="DP57" s="1384" t="s">
        <v>1535</v>
      </c>
      <c r="DQ57" s="1044" t="s">
        <v>23</v>
      </c>
      <c r="DR57" s="1428" t="s">
        <v>168</v>
      </c>
      <c r="DS57" s="82">
        <v>6210</v>
      </c>
      <c r="DT57" s="2221">
        <v>260035</v>
      </c>
      <c r="DU57" s="2221"/>
      <c r="DV57" s="2221">
        <v>111434</v>
      </c>
      <c r="DW57" s="2221">
        <v>4408</v>
      </c>
      <c r="DX57" s="2221" t="s">
        <v>21</v>
      </c>
      <c r="DY57" s="2221">
        <v>107026</v>
      </c>
      <c r="DZ57" s="2221">
        <v>286</v>
      </c>
      <c r="EA57" s="2221">
        <v>106277</v>
      </c>
      <c r="EB57" s="2221">
        <v>463</v>
      </c>
      <c r="EC57" s="2221">
        <v>154813</v>
      </c>
      <c r="ED57" s="208" t="s">
        <v>22</v>
      </c>
      <c r="EE57" s="1351" t="s">
        <v>30</v>
      </c>
      <c r="EF57" s="630" t="s">
        <v>1536</v>
      </c>
      <c r="EG57" s="1384" t="s">
        <v>1535</v>
      </c>
      <c r="EH57" s="1044" t="s">
        <v>23</v>
      </c>
      <c r="EI57" s="1428" t="s">
        <v>168</v>
      </c>
      <c r="EJ57" s="82">
        <v>33510</v>
      </c>
      <c r="EK57" s="2221">
        <v>9608</v>
      </c>
      <c r="EL57" s="2221"/>
      <c r="EM57" s="2221">
        <v>41422</v>
      </c>
      <c r="EN57" s="2221">
        <v>20212</v>
      </c>
      <c r="EO57" s="2221">
        <v>8394</v>
      </c>
      <c r="EP57" s="2221">
        <v>12816</v>
      </c>
      <c r="EQ57" s="2221">
        <v>4232</v>
      </c>
      <c r="ER57" s="2221">
        <v>7352</v>
      </c>
      <c r="ES57" s="2221">
        <v>1232</v>
      </c>
      <c r="ET57" s="2221">
        <v>1822</v>
      </c>
      <c r="EU57" s="208" t="s">
        <v>22</v>
      </c>
      <c r="EV57" s="1351" t="s">
        <v>30</v>
      </c>
      <c r="EW57" s="630" t="s">
        <v>1536</v>
      </c>
      <c r="EX57" s="1384" t="s">
        <v>1535</v>
      </c>
      <c r="EY57" s="1044" t="s">
        <v>23</v>
      </c>
      <c r="EZ57" s="1428" t="s">
        <v>168</v>
      </c>
      <c r="FA57" s="82">
        <v>35707</v>
      </c>
      <c r="FB57" s="2221" t="s">
        <v>22</v>
      </c>
      <c r="FC57" s="2221"/>
      <c r="FD57" s="2221">
        <v>35709</v>
      </c>
      <c r="FE57" s="2221">
        <v>8021</v>
      </c>
      <c r="FF57" s="2221">
        <v>13391</v>
      </c>
      <c r="FG57" s="2221">
        <v>14297</v>
      </c>
      <c r="FH57" s="2221" t="s">
        <v>22</v>
      </c>
      <c r="FI57" s="2221">
        <v>11508</v>
      </c>
      <c r="FJ57" s="2221">
        <v>2790</v>
      </c>
      <c r="FK57" s="2221" t="s">
        <v>22</v>
      </c>
      <c r="FL57" s="208" t="s">
        <v>22</v>
      </c>
      <c r="FM57" s="1351" t="s">
        <v>30</v>
      </c>
      <c r="FN57" s="630" t="s">
        <v>1536</v>
      </c>
      <c r="FO57" s="1384" t="s">
        <v>1535</v>
      </c>
      <c r="FP57" s="1044" t="s">
        <v>23</v>
      </c>
      <c r="FQ57" s="1385" t="s">
        <v>168</v>
      </c>
      <c r="FR57" s="82" t="s">
        <v>21</v>
      </c>
      <c r="FS57" s="2221" t="s">
        <v>21</v>
      </c>
      <c r="FT57" s="2221"/>
      <c r="FU57" s="2221" t="s">
        <v>21</v>
      </c>
      <c r="FV57" s="2221" t="s">
        <v>21</v>
      </c>
      <c r="FW57" s="2221" t="s">
        <v>21</v>
      </c>
      <c r="FX57" s="2221" t="s">
        <v>21</v>
      </c>
      <c r="FY57" s="2221" t="s">
        <v>21</v>
      </c>
      <c r="FZ57" s="2221" t="s">
        <v>21</v>
      </c>
      <c r="GA57" s="2221" t="s">
        <v>21</v>
      </c>
      <c r="GB57" s="2221" t="s">
        <v>21</v>
      </c>
      <c r="GC57" s="2221" t="s">
        <v>21</v>
      </c>
      <c r="GD57" s="1351" t="s">
        <v>30</v>
      </c>
      <c r="GE57" s="630" t="s">
        <v>1536</v>
      </c>
    </row>
    <row r="58" spans="1:187" ht="15" customHeight="1">
      <c r="A58" s="1382" t="s">
        <v>26</v>
      </c>
      <c r="B58" s="1041" t="s">
        <v>26</v>
      </c>
      <c r="C58" s="1429" t="s">
        <v>169</v>
      </c>
      <c r="D58" s="82">
        <v>4598638</v>
      </c>
      <c r="E58" s="2221" t="s">
        <v>22</v>
      </c>
      <c r="F58" s="2221"/>
      <c r="G58" s="2221">
        <v>5126503</v>
      </c>
      <c r="H58" s="2221">
        <v>244222</v>
      </c>
      <c r="I58" s="2221">
        <v>98987</v>
      </c>
      <c r="J58" s="2221">
        <v>4783295</v>
      </c>
      <c r="K58" s="2221">
        <v>4269069</v>
      </c>
      <c r="L58" s="2221">
        <v>472535</v>
      </c>
      <c r="M58" s="2221">
        <v>41691</v>
      </c>
      <c r="N58" s="2221">
        <v>66003</v>
      </c>
      <c r="O58" s="2221">
        <v>994817</v>
      </c>
      <c r="P58" s="1351" t="s">
        <v>31</v>
      </c>
      <c r="Q58" s="630" t="s">
        <v>26</v>
      </c>
      <c r="R58" s="1382" t="s">
        <v>26</v>
      </c>
      <c r="S58" s="1041" t="s">
        <v>26</v>
      </c>
      <c r="T58" s="1429" t="s">
        <v>169</v>
      </c>
      <c r="U58" s="82">
        <v>24</v>
      </c>
      <c r="V58" s="2221" t="s">
        <v>22</v>
      </c>
      <c r="W58" s="2221"/>
      <c r="X58" s="2221">
        <v>25</v>
      </c>
      <c r="Y58" s="2221" t="s">
        <v>22</v>
      </c>
      <c r="Z58" s="2221" t="s">
        <v>22</v>
      </c>
      <c r="AA58" s="2221">
        <v>25</v>
      </c>
      <c r="AB58" s="2221" t="s">
        <v>22</v>
      </c>
      <c r="AC58" s="2221" t="s">
        <v>22</v>
      </c>
      <c r="AD58" s="2221">
        <v>25</v>
      </c>
      <c r="AE58" s="2221" t="s">
        <v>21</v>
      </c>
      <c r="AF58" s="2221">
        <v>2</v>
      </c>
      <c r="AG58" s="1351" t="s">
        <v>31</v>
      </c>
      <c r="AH58" s="630" t="s">
        <v>26</v>
      </c>
      <c r="AI58" s="1382" t="s">
        <v>26</v>
      </c>
      <c r="AJ58" s="1041" t="s">
        <v>26</v>
      </c>
      <c r="AK58" s="1429" t="s">
        <v>169</v>
      </c>
      <c r="AL58" s="82">
        <v>80873</v>
      </c>
      <c r="AM58" s="2221" t="s">
        <v>22</v>
      </c>
      <c r="AN58" s="2221"/>
      <c r="AO58" s="2221">
        <v>81204</v>
      </c>
      <c r="AP58" s="2221">
        <v>159</v>
      </c>
      <c r="AQ58" s="2221">
        <v>1</v>
      </c>
      <c r="AR58" s="2221">
        <v>81044</v>
      </c>
      <c r="AS58" s="2221">
        <v>78272</v>
      </c>
      <c r="AT58" s="2221">
        <v>2374</v>
      </c>
      <c r="AU58" s="2221">
        <v>398</v>
      </c>
      <c r="AV58" s="2221" t="s">
        <v>21</v>
      </c>
      <c r="AW58" s="2221">
        <v>5656</v>
      </c>
      <c r="AX58" s="1351" t="s">
        <v>31</v>
      </c>
      <c r="AY58" s="630" t="s">
        <v>26</v>
      </c>
      <c r="AZ58" s="1382" t="s">
        <v>26</v>
      </c>
      <c r="BA58" s="1041" t="s">
        <v>26</v>
      </c>
      <c r="BB58" s="1429" t="s">
        <v>169</v>
      </c>
      <c r="BC58" s="82">
        <v>4980</v>
      </c>
      <c r="BD58" s="2221" t="s">
        <v>22</v>
      </c>
      <c r="BE58" s="2221"/>
      <c r="BF58" s="2221">
        <v>4553</v>
      </c>
      <c r="BG58" s="2221">
        <v>2204</v>
      </c>
      <c r="BH58" s="2221">
        <v>370</v>
      </c>
      <c r="BI58" s="2221">
        <v>1979</v>
      </c>
      <c r="BJ58" s="2221" t="s">
        <v>21</v>
      </c>
      <c r="BK58" s="2221">
        <v>1323</v>
      </c>
      <c r="BL58" s="2221">
        <v>656</v>
      </c>
      <c r="BM58" s="2221">
        <v>121</v>
      </c>
      <c r="BN58" s="2221">
        <v>7510</v>
      </c>
      <c r="BO58" s="1351" t="s">
        <v>31</v>
      </c>
      <c r="BP58" s="630" t="s">
        <v>26</v>
      </c>
      <c r="BQ58" s="1382" t="s">
        <v>26</v>
      </c>
      <c r="BR58" s="1041" t="s">
        <v>26</v>
      </c>
      <c r="BS58" s="1429" t="s">
        <v>169</v>
      </c>
      <c r="BT58" s="82">
        <v>404730</v>
      </c>
      <c r="BU58" s="2221" t="s">
        <v>22</v>
      </c>
      <c r="BV58" s="2221"/>
      <c r="BW58" s="2221">
        <v>358710</v>
      </c>
      <c r="BX58" s="2221">
        <v>2049</v>
      </c>
      <c r="BY58" s="2221">
        <v>666</v>
      </c>
      <c r="BZ58" s="2221">
        <v>355995</v>
      </c>
      <c r="CA58" s="2221">
        <v>320199</v>
      </c>
      <c r="CB58" s="2221">
        <v>20175</v>
      </c>
      <c r="CC58" s="2221">
        <v>15621</v>
      </c>
      <c r="CD58" s="2221">
        <v>32866</v>
      </c>
      <c r="CE58" s="2221">
        <v>63790</v>
      </c>
      <c r="CF58" s="1351" t="s">
        <v>31</v>
      </c>
      <c r="CG58" s="630" t="s">
        <v>26</v>
      </c>
      <c r="CH58" s="586" t="s">
        <v>26</v>
      </c>
      <c r="CI58" s="587" t="s">
        <v>26</v>
      </c>
      <c r="CJ58" s="2049" t="s">
        <v>169</v>
      </c>
      <c r="CK58" s="604" t="s">
        <v>21</v>
      </c>
      <c r="CL58" s="549" t="s">
        <v>22</v>
      </c>
      <c r="CM58" s="549"/>
      <c r="CN58" s="549" t="s">
        <v>21</v>
      </c>
      <c r="CO58" s="549" t="s">
        <v>21</v>
      </c>
      <c r="CP58" s="549" t="s">
        <v>21</v>
      </c>
      <c r="CQ58" s="549" t="s">
        <v>21</v>
      </c>
      <c r="CR58" s="549" t="s">
        <v>21</v>
      </c>
      <c r="CS58" s="549" t="s">
        <v>21</v>
      </c>
      <c r="CT58" s="549" t="s">
        <v>21</v>
      </c>
      <c r="CU58" s="549" t="s">
        <v>21</v>
      </c>
      <c r="CV58" s="549">
        <v>3340</v>
      </c>
      <c r="CW58" s="554" t="s">
        <v>31</v>
      </c>
      <c r="CX58" s="555" t="s">
        <v>26</v>
      </c>
      <c r="CY58" s="1382" t="s">
        <v>26</v>
      </c>
      <c r="CZ58" s="1041" t="s">
        <v>26</v>
      </c>
      <c r="DA58" s="1429" t="s">
        <v>169</v>
      </c>
      <c r="DB58" s="82">
        <v>1646859</v>
      </c>
      <c r="DC58" s="2221" t="s">
        <v>22</v>
      </c>
      <c r="DD58" s="2221"/>
      <c r="DE58" s="2221">
        <v>1413303</v>
      </c>
      <c r="DF58" s="2221">
        <v>485496</v>
      </c>
      <c r="DG58" s="2221" t="s">
        <v>21</v>
      </c>
      <c r="DH58" s="2221">
        <v>927807</v>
      </c>
      <c r="DI58" s="2221">
        <v>878185</v>
      </c>
      <c r="DJ58" s="2221">
        <v>47806</v>
      </c>
      <c r="DK58" s="2221">
        <v>1816</v>
      </c>
      <c r="DL58" s="2221">
        <v>17606</v>
      </c>
      <c r="DM58" s="208">
        <v>2156685</v>
      </c>
      <c r="DN58" s="1351" t="s">
        <v>31</v>
      </c>
      <c r="DO58" s="630" t="s">
        <v>26</v>
      </c>
      <c r="DP58" s="1382" t="s">
        <v>26</v>
      </c>
      <c r="DQ58" s="1041" t="s">
        <v>26</v>
      </c>
      <c r="DR58" s="1429" t="s">
        <v>169</v>
      </c>
      <c r="DS58" s="82">
        <v>6017</v>
      </c>
      <c r="DT58" s="2221">
        <v>242255</v>
      </c>
      <c r="DU58" s="2221"/>
      <c r="DV58" s="2221">
        <v>106435</v>
      </c>
      <c r="DW58" s="2221">
        <v>4085</v>
      </c>
      <c r="DX58" s="2221" t="s">
        <v>21</v>
      </c>
      <c r="DY58" s="2221">
        <v>102350</v>
      </c>
      <c r="DZ58" s="2221">
        <v>245</v>
      </c>
      <c r="EA58" s="2221">
        <v>101397</v>
      </c>
      <c r="EB58" s="2221">
        <v>708</v>
      </c>
      <c r="EC58" s="2221">
        <v>141840</v>
      </c>
      <c r="ED58" s="208" t="s">
        <v>22</v>
      </c>
      <c r="EE58" s="1351" t="s">
        <v>31</v>
      </c>
      <c r="EF58" s="630" t="s">
        <v>26</v>
      </c>
      <c r="EG58" s="1382" t="s">
        <v>26</v>
      </c>
      <c r="EH58" s="1041" t="s">
        <v>26</v>
      </c>
      <c r="EI58" s="1429" t="s">
        <v>169</v>
      </c>
      <c r="EJ58" s="82">
        <v>32508</v>
      </c>
      <c r="EK58" s="2221">
        <v>9054</v>
      </c>
      <c r="EL58" s="2221"/>
      <c r="EM58" s="2221">
        <v>39980</v>
      </c>
      <c r="EN58" s="2221">
        <v>19068</v>
      </c>
      <c r="EO58" s="2221">
        <v>7619</v>
      </c>
      <c r="EP58" s="2221">
        <v>13293</v>
      </c>
      <c r="EQ58" s="2221">
        <v>3949</v>
      </c>
      <c r="ER58" s="2221">
        <v>8113</v>
      </c>
      <c r="ES58" s="2221">
        <v>1231</v>
      </c>
      <c r="ET58" s="2221">
        <v>1692</v>
      </c>
      <c r="EU58" s="208" t="s">
        <v>22</v>
      </c>
      <c r="EV58" s="1351" t="s">
        <v>31</v>
      </c>
      <c r="EW58" s="630" t="s">
        <v>26</v>
      </c>
      <c r="EX58" s="1382" t="s">
        <v>26</v>
      </c>
      <c r="EY58" s="1041" t="s">
        <v>26</v>
      </c>
      <c r="EZ58" s="1429" t="s">
        <v>169</v>
      </c>
      <c r="FA58" s="82">
        <v>33098</v>
      </c>
      <c r="FB58" s="2221" t="s">
        <v>22</v>
      </c>
      <c r="FC58" s="2221"/>
      <c r="FD58" s="2221">
        <v>33101</v>
      </c>
      <c r="FE58" s="2221">
        <v>7340</v>
      </c>
      <c r="FF58" s="2221">
        <v>14249</v>
      </c>
      <c r="FG58" s="2221">
        <v>11512</v>
      </c>
      <c r="FH58" s="2221" t="s">
        <v>22</v>
      </c>
      <c r="FI58" s="2221">
        <v>8914</v>
      </c>
      <c r="FJ58" s="2221">
        <v>2599</v>
      </c>
      <c r="FK58" s="2221" t="s">
        <v>22</v>
      </c>
      <c r="FL58" s="208" t="s">
        <v>22</v>
      </c>
      <c r="FM58" s="1351" t="s">
        <v>31</v>
      </c>
      <c r="FN58" s="630" t="s">
        <v>26</v>
      </c>
      <c r="FO58" s="1382" t="s">
        <v>26</v>
      </c>
      <c r="FP58" s="1041" t="s">
        <v>26</v>
      </c>
      <c r="FQ58" s="1385" t="s">
        <v>169</v>
      </c>
      <c r="FR58" s="82" t="s">
        <v>21</v>
      </c>
      <c r="FS58" s="2221" t="s">
        <v>21</v>
      </c>
      <c r="FT58" s="2221"/>
      <c r="FU58" s="2221" t="s">
        <v>21</v>
      </c>
      <c r="FV58" s="2221" t="s">
        <v>21</v>
      </c>
      <c r="FW58" s="2221" t="s">
        <v>21</v>
      </c>
      <c r="FX58" s="2221" t="s">
        <v>21</v>
      </c>
      <c r="FY58" s="2221" t="s">
        <v>21</v>
      </c>
      <c r="FZ58" s="2221" t="s">
        <v>21</v>
      </c>
      <c r="GA58" s="2221" t="s">
        <v>21</v>
      </c>
      <c r="GB58" s="2221" t="s">
        <v>21</v>
      </c>
      <c r="GC58" s="2221" t="s">
        <v>21</v>
      </c>
      <c r="GD58" s="1351" t="s">
        <v>31</v>
      </c>
      <c r="GE58" s="630" t="s">
        <v>26</v>
      </c>
    </row>
    <row r="59" spans="1:187" ht="15" customHeight="1">
      <c r="A59" s="1382" t="s">
        <v>26</v>
      </c>
      <c r="B59" s="1041" t="s">
        <v>26</v>
      </c>
      <c r="C59" s="1429" t="s">
        <v>170</v>
      </c>
      <c r="D59" s="82">
        <v>4479792</v>
      </c>
      <c r="E59" s="2221" t="s">
        <v>22</v>
      </c>
      <c r="F59" s="2221"/>
      <c r="G59" s="2221">
        <v>5177225</v>
      </c>
      <c r="H59" s="2221">
        <v>223262</v>
      </c>
      <c r="I59" s="2221">
        <v>122520</v>
      </c>
      <c r="J59" s="2221">
        <v>4831443</v>
      </c>
      <c r="K59" s="2221">
        <v>4341570</v>
      </c>
      <c r="L59" s="2221">
        <v>453112</v>
      </c>
      <c r="M59" s="2221">
        <v>36761</v>
      </c>
      <c r="N59" s="2221">
        <v>57019</v>
      </c>
      <c r="O59" s="2221">
        <v>881818</v>
      </c>
      <c r="P59" s="1351" t="s">
        <v>32</v>
      </c>
      <c r="Q59" s="630" t="s">
        <v>26</v>
      </c>
      <c r="R59" s="1382" t="s">
        <v>26</v>
      </c>
      <c r="S59" s="1041" t="s">
        <v>26</v>
      </c>
      <c r="T59" s="1429" t="s">
        <v>170</v>
      </c>
      <c r="U59" s="82">
        <v>25</v>
      </c>
      <c r="V59" s="2221" t="s">
        <v>22</v>
      </c>
      <c r="W59" s="2221"/>
      <c r="X59" s="2221">
        <v>25</v>
      </c>
      <c r="Y59" s="2221" t="s">
        <v>22</v>
      </c>
      <c r="Z59" s="2221" t="s">
        <v>22</v>
      </c>
      <c r="AA59" s="2221">
        <v>25</v>
      </c>
      <c r="AB59" s="2221" t="s">
        <v>22</v>
      </c>
      <c r="AC59" s="2221" t="s">
        <v>22</v>
      </c>
      <c r="AD59" s="2221">
        <v>25</v>
      </c>
      <c r="AE59" s="2221" t="s">
        <v>21</v>
      </c>
      <c r="AF59" s="2221">
        <v>2</v>
      </c>
      <c r="AG59" s="1351" t="s">
        <v>32</v>
      </c>
      <c r="AH59" s="630" t="s">
        <v>26</v>
      </c>
      <c r="AI59" s="1382" t="s">
        <v>26</v>
      </c>
      <c r="AJ59" s="1041" t="s">
        <v>26</v>
      </c>
      <c r="AK59" s="1429" t="s">
        <v>170</v>
      </c>
      <c r="AL59" s="82">
        <v>86701</v>
      </c>
      <c r="AM59" s="2221" t="s">
        <v>22</v>
      </c>
      <c r="AN59" s="2221"/>
      <c r="AO59" s="2221">
        <v>87506</v>
      </c>
      <c r="AP59" s="2221">
        <v>65</v>
      </c>
      <c r="AQ59" s="2221" t="s">
        <v>21</v>
      </c>
      <c r="AR59" s="2221">
        <v>87441</v>
      </c>
      <c r="AS59" s="2221">
        <v>84761</v>
      </c>
      <c r="AT59" s="2221">
        <v>2212</v>
      </c>
      <c r="AU59" s="2221">
        <v>468</v>
      </c>
      <c r="AV59" s="2221" t="s">
        <v>21</v>
      </c>
      <c r="AW59" s="2221">
        <v>4851</v>
      </c>
      <c r="AX59" s="1351" t="s">
        <v>32</v>
      </c>
      <c r="AY59" s="630" t="s">
        <v>26</v>
      </c>
      <c r="AZ59" s="1382" t="s">
        <v>26</v>
      </c>
      <c r="BA59" s="1041" t="s">
        <v>26</v>
      </c>
      <c r="BB59" s="1429" t="s">
        <v>170</v>
      </c>
      <c r="BC59" s="82">
        <v>4439</v>
      </c>
      <c r="BD59" s="2221" t="s">
        <v>22</v>
      </c>
      <c r="BE59" s="2221"/>
      <c r="BF59" s="2221">
        <v>4897</v>
      </c>
      <c r="BG59" s="2221">
        <v>2521</v>
      </c>
      <c r="BH59" s="2221">
        <v>362</v>
      </c>
      <c r="BI59" s="2221">
        <v>2014</v>
      </c>
      <c r="BJ59" s="2221" t="s">
        <v>21</v>
      </c>
      <c r="BK59" s="2221">
        <v>962</v>
      </c>
      <c r="BL59" s="2221">
        <v>1052</v>
      </c>
      <c r="BM59" s="2221">
        <v>109</v>
      </c>
      <c r="BN59" s="2221">
        <v>6954</v>
      </c>
      <c r="BO59" s="1351" t="s">
        <v>32</v>
      </c>
      <c r="BP59" s="630" t="s">
        <v>26</v>
      </c>
      <c r="BQ59" s="1382" t="s">
        <v>26</v>
      </c>
      <c r="BR59" s="1041" t="s">
        <v>26</v>
      </c>
      <c r="BS59" s="1429" t="s">
        <v>170</v>
      </c>
      <c r="BT59" s="82">
        <v>386835</v>
      </c>
      <c r="BU59" s="2221" t="s">
        <v>22</v>
      </c>
      <c r="BV59" s="2221"/>
      <c r="BW59" s="2221">
        <v>360755</v>
      </c>
      <c r="BX59" s="2221">
        <v>2319</v>
      </c>
      <c r="BY59" s="2221">
        <v>781</v>
      </c>
      <c r="BZ59" s="2221">
        <v>357655</v>
      </c>
      <c r="CA59" s="2221">
        <v>324666</v>
      </c>
      <c r="CB59" s="2221">
        <v>20613</v>
      </c>
      <c r="CC59" s="2221">
        <v>12376</v>
      </c>
      <c r="CD59" s="2221">
        <v>35635</v>
      </c>
      <c r="CE59" s="2221">
        <v>54234</v>
      </c>
      <c r="CF59" s="1351" t="s">
        <v>32</v>
      </c>
      <c r="CG59" s="630" t="s">
        <v>26</v>
      </c>
      <c r="CH59" s="586" t="s">
        <v>26</v>
      </c>
      <c r="CI59" s="587" t="s">
        <v>26</v>
      </c>
      <c r="CJ59" s="2049" t="s">
        <v>170</v>
      </c>
      <c r="CK59" s="604" t="s">
        <v>21</v>
      </c>
      <c r="CL59" s="549" t="s">
        <v>22</v>
      </c>
      <c r="CM59" s="549"/>
      <c r="CN59" s="549" t="s">
        <v>21</v>
      </c>
      <c r="CO59" s="549" t="s">
        <v>21</v>
      </c>
      <c r="CP59" s="549" t="s">
        <v>21</v>
      </c>
      <c r="CQ59" s="549" t="s">
        <v>21</v>
      </c>
      <c r="CR59" s="549" t="s">
        <v>21</v>
      </c>
      <c r="CS59" s="549" t="s">
        <v>21</v>
      </c>
      <c r="CT59" s="549" t="s">
        <v>21</v>
      </c>
      <c r="CU59" s="549" t="s">
        <v>21</v>
      </c>
      <c r="CV59" s="549">
        <v>3340</v>
      </c>
      <c r="CW59" s="554" t="s">
        <v>32</v>
      </c>
      <c r="CX59" s="555" t="s">
        <v>26</v>
      </c>
      <c r="CY59" s="1382" t="s">
        <v>26</v>
      </c>
      <c r="CZ59" s="1041" t="s">
        <v>26</v>
      </c>
      <c r="DA59" s="1429" t="s">
        <v>170</v>
      </c>
      <c r="DB59" s="82">
        <v>1734644</v>
      </c>
      <c r="DC59" s="2221" t="s">
        <v>22</v>
      </c>
      <c r="DD59" s="2221"/>
      <c r="DE59" s="2221">
        <v>1562806</v>
      </c>
      <c r="DF59" s="2221">
        <v>559476</v>
      </c>
      <c r="DG59" s="2221" t="s">
        <v>21</v>
      </c>
      <c r="DH59" s="2221">
        <v>1003330</v>
      </c>
      <c r="DI59" s="2221">
        <v>939957</v>
      </c>
      <c r="DJ59" s="2221">
        <v>63373</v>
      </c>
      <c r="DK59" s="2221" t="s">
        <v>21</v>
      </c>
      <c r="DL59" s="2221">
        <v>19468</v>
      </c>
      <c r="DM59" s="208">
        <v>2320754</v>
      </c>
      <c r="DN59" s="1351" t="s">
        <v>32</v>
      </c>
      <c r="DO59" s="630" t="s">
        <v>26</v>
      </c>
      <c r="DP59" s="1382" t="s">
        <v>26</v>
      </c>
      <c r="DQ59" s="1041" t="s">
        <v>26</v>
      </c>
      <c r="DR59" s="1429" t="s">
        <v>170</v>
      </c>
      <c r="DS59" s="82">
        <v>6934</v>
      </c>
      <c r="DT59" s="2221">
        <v>261858</v>
      </c>
      <c r="DU59" s="2221"/>
      <c r="DV59" s="2221">
        <v>112366</v>
      </c>
      <c r="DW59" s="2221">
        <v>3916</v>
      </c>
      <c r="DX59" s="2221" t="s">
        <v>21</v>
      </c>
      <c r="DY59" s="2221">
        <v>108450</v>
      </c>
      <c r="DZ59" s="2221">
        <v>274</v>
      </c>
      <c r="EA59" s="2221">
        <v>107346</v>
      </c>
      <c r="EB59" s="2221">
        <v>830</v>
      </c>
      <c r="EC59" s="2221">
        <v>156413</v>
      </c>
      <c r="ED59" s="208" t="s">
        <v>22</v>
      </c>
      <c r="EE59" s="1351" t="s">
        <v>32</v>
      </c>
      <c r="EF59" s="630" t="s">
        <v>26</v>
      </c>
      <c r="EG59" s="1382" t="s">
        <v>26</v>
      </c>
      <c r="EH59" s="1041" t="s">
        <v>26</v>
      </c>
      <c r="EI59" s="1429" t="s">
        <v>170</v>
      </c>
      <c r="EJ59" s="82">
        <v>32310</v>
      </c>
      <c r="EK59" s="2221">
        <v>9944</v>
      </c>
      <c r="EL59" s="2221"/>
      <c r="EM59" s="2221">
        <v>40764</v>
      </c>
      <c r="EN59" s="2221">
        <v>20147</v>
      </c>
      <c r="EO59" s="2221">
        <v>8566</v>
      </c>
      <c r="EP59" s="2221">
        <v>12051</v>
      </c>
      <c r="EQ59" s="2221">
        <v>4098</v>
      </c>
      <c r="ER59" s="2221">
        <v>6502</v>
      </c>
      <c r="ES59" s="2221">
        <v>1451</v>
      </c>
      <c r="ET59" s="2221">
        <v>1610</v>
      </c>
      <c r="EU59" s="208" t="s">
        <v>22</v>
      </c>
      <c r="EV59" s="1351" t="s">
        <v>32</v>
      </c>
      <c r="EW59" s="630" t="s">
        <v>26</v>
      </c>
      <c r="EX59" s="1382" t="s">
        <v>26</v>
      </c>
      <c r="EY59" s="1041" t="s">
        <v>26</v>
      </c>
      <c r="EZ59" s="1429" t="s">
        <v>170</v>
      </c>
      <c r="FA59" s="82">
        <v>37937</v>
      </c>
      <c r="FB59" s="2221" t="s">
        <v>22</v>
      </c>
      <c r="FC59" s="2221"/>
      <c r="FD59" s="2221">
        <v>37937</v>
      </c>
      <c r="FE59" s="2221">
        <v>6908</v>
      </c>
      <c r="FF59" s="2221">
        <v>17064</v>
      </c>
      <c r="FG59" s="2221">
        <v>13965</v>
      </c>
      <c r="FH59" s="2221" t="s">
        <v>22</v>
      </c>
      <c r="FI59" s="2221">
        <v>11011</v>
      </c>
      <c r="FJ59" s="2221">
        <v>2951</v>
      </c>
      <c r="FK59" s="2221" t="s">
        <v>22</v>
      </c>
      <c r="FL59" s="208" t="s">
        <v>22</v>
      </c>
      <c r="FM59" s="1351" t="s">
        <v>32</v>
      </c>
      <c r="FN59" s="630" t="s">
        <v>26</v>
      </c>
      <c r="FO59" s="1382" t="s">
        <v>26</v>
      </c>
      <c r="FP59" s="1041" t="s">
        <v>26</v>
      </c>
      <c r="FQ59" s="1385" t="s">
        <v>170</v>
      </c>
      <c r="FR59" s="82" t="s">
        <v>21</v>
      </c>
      <c r="FS59" s="2221" t="s">
        <v>21</v>
      </c>
      <c r="FT59" s="2221"/>
      <c r="FU59" s="2221" t="s">
        <v>21</v>
      </c>
      <c r="FV59" s="2221" t="s">
        <v>21</v>
      </c>
      <c r="FW59" s="2221" t="s">
        <v>21</v>
      </c>
      <c r="FX59" s="2221" t="s">
        <v>21</v>
      </c>
      <c r="FY59" s="2221" t="s">
        <v>21</v>
      </c>
      <c r="FZ59" s="2221" t="s">
        <v>21</v>
      </c>
      <c r="GA59" s="2221" t="s">
        <v>21</v>
      </c>
      <c r="GB59" s="2221" t="s">
        <v>21</v>
      </c>
      <c r="GC59" s="2221" t="s">
        <v>21</v>
      </c>
      <c r="GD59" s="1351" t="s">
        <v>32</v>
      </c>
      <c r="GE59" s="630" t="s">
        <v>26</v>
      </c>
    </row>
    <row r="60" spans="1:187" ht="15" customHeight="1">
      <c r="A60" s="1382" t="s">
        <v>26</v>
      </c>
      <c r="B60" s="1041" t="s">
        <v>26</v>
      </c>
      <c r="C60" s="1429" t="s">
        <v>171</v>
      </c>
      <c r="D60" s="82">
        <v>4604354</v>
      </c>
      <c r="E60" s="2221" t="s">
        <v>22</v>
      </c>
      <c r="F60" s="2221"/>
      <c r="G60" s="2221">
        <v>5266892</v>
      </c>
      <c r="H60" s="2221">
        <v>233114</v>
      </c>
      <c r="I60" s="2221">
        <v>111813</v>
      </c>
      <c r="J60" s="2221">
        <v>4921965</v>
      </c>
      <c r="K60" s="2221">
        <v>4415578</v>
      </c>
      <c r="L60" s="2221">
        <v>470692</v>
      </c>
      <c r="M60" s="2221">
        <v>35695</v>
      </c>
      <c r="N60" s="2221">
        <v>52678</v>
      </c>
      <c r="O60" s="2221">
        <v>812773</v>
      </c>
      <c r="P60" s="1351" t="s">
        <v>33</v>
      </c>
      <c r="Q60" s="630" t="s">
        <v>26</v>
      </c>
      <c r="R60" s="1382" t="s">
        <v>26</v>
      </c>
      <c r="S60" s="1041" t="s">
        <v>26</v>
      </c>
      <c r="T60" s="1429" t="s">
        <v>171</v>
      </c>
      <c r="U60" s="82">
        <v>21</v>
      </c>
      <c r="V60" s="2221" t="s">
        <v>22</v>
      </c>
      <c r="W60" s="2221"/>
      <c r="X60" s="2221">
        <v>19</v>
      </c>
      <c r="Y60" s="2221" t="s">
        <v>22</v>
      </c>
      <c r="Z60" s="2221" t="s">
        <v>22</v>
      </c>
      <c r="AA60" s="2221">
        <v>19</v>
      </c>
      <c r="AB60" s="2221" t="s">
        <v>22</v>
      </c>
      <c r="AC60" s="2221" t="s">
        <v>22</v>
      </c>
      <c r="AD60" s="2221">
        <v>19</v>
      </c>
      <c r="AE60" s="2221" t="s">
        <v>21</v>
      </c>
      <c r="AF60" s="2221">
        <v>4</v>
      </c>
      <c r="AG60" s="1351" t="s">
        <v>33</v>
      </c>
      <c r="AH60" s="630" t="s">
        <v>26</v>
      </c>
      <c r="AI60" s="1382" t="s">
        <v>26</v>
      </c>
      <c r="AJ60" s="1041" t="s">
        <v>26</v>
      </c>
      <c r="AK60" s="1429" t="s">
        <v>171</v>
      </c>
      <c r="AL60" s="82">
        <v>83744</v>
      </c>
      <c r="AM60" s="2221" t="s">
        <v>22</v>
      </c>
      <c r="AN60" s="2221"/>
      <c r="AO60" s="2221">
        <v>82573</v>
      </c>
      <c r="AP60" s="2221">
        <v>4</v>
      </c>
      <c r="AQ60" s="2221" t="s">
        <v>21</v>
      </c>
      <c r="AR60" s="2221">
        <v>82569</v>
      </c>
      <c r="AS60" s="2221">
        <v>79258</v>
      </c>
      <c r="AT60" s="2221">
        <v>2891</v>
      </c>
      <c r="AU60" s="2221">
        <v>420</v>
      </c>
      <c r="AV60" s="2221" t="s">
        <v>21</v>
      </c>
      <c r="AW60" s="2221">
        <v>6022</v>
      </c>
      <c r="AX60" s="1351" t="s">
        <v>33</v>
      </c>
      <c r="AY60" s="630" t="s">
        <v>26</v>
      </c>
      <c r="AZ60" s="1382" t="s">
        <v>26</v>
      </c>
      <c r="BA60" s="1041" t="s">
        <v>26</v>
      </c>
      <c r="BB60" s="1429" t="s">
        <v>171</v>
      </c>
      <c r="BC60" s="82">
        <v>6988</v>
      </c>
      <c r="BD60" s="2221" t="s">
        <v>22</v>
      </c>
      <c r="BE60" s="2221"/>
      <c r="BF60" s="2221">
        <v>7101</v>
      </c>
      <c r="BG60" s="2221">
        <v>5330</v>
      </c>
      <c r="BH60" s="2221">
        <v>558</v>
      </c>
      <c r="BI60" s="2221">
        <v>1213</v>
      </c>
      <c r="BJ60" s="2221" t="s">
        <v>21</v>
      </c>
      <c r="BK60" s="2221">
        <v>489</v>
      </c>
      <c r="BL60" s="2221">
        <v>724</v>
      </c>
      <c r="BM60" s="2221">
        <v>105</v>
      </c>
      <c r="BN60" s="2221">
        <v>6719</v>
      </c>
      <c r="BO60" s="1351" t="s">
        <v>33</v>
      </c>
      <c r="BP60" s="630" t="s">
        <v>26</v>
      </c>
      <c r="BQ60" s="1382" t="s">
        <v>26</v>
      </c>
      <c r="BR60" s="1041" t="s">
        <v>26</v>
      </c>
      <c r="BS60" s="1429" t="s">
        <v>171</v>
      </c>
      <c r="BT60" s="82">
        <v>431210</v>
      </c>
      <c r="BU60" s="2221" t="s">
        <v>22</v>
      </c>
      <c r="BV60" s="2221"/>
      <c r="BW60" s="2221">
        <v>393662</v>
      </c>
      <c r="BX60" s="2221">
        <v>1571</v>
      </c>
      <c r="BY60" s="2221">
        <v>2663</v>
      </c>
      <c r="BZ60" s="2221">
        <v>389428</v>
      </c>
      <c r="CA60" s="2221">
        <v>359204</v>
      </c>
      <c r="CB60" s="2221">
        <v>17305</v>
      </c>
      <c r="CC60" s="2221">
        <v>12919</v>
      </c>
      <c r="CD60" s="2221">
        <v>33952</v>
      </c>
      <c r="CE60" s="2221">
        <v>58664</v>
      </c>
      <c r="CF60" s="1351" t="s">
        <v>33</v>
      </c>
      <c r="CG60" s="630" t="s">
        <v>26</v>
      </c>
      <c r="CH60" s="586" t="s">
        <v>26</v>
      </c>
      <c r="CI60" s="587" t="s">
        <v>26</v>
      </c>
      <c r="CJ60" s="2049" t="s">
        <v>171</v>
      </c>
      <c r="CK60" s="604" t="s">
        <v>21</v>
      </c>
      <c r="CL60" s="549" t="s">
        <v>22</v>
      </c>
      <c r="CM60" s="549"/>
      <c r="CN60" s="549" t="s">
        <v>21</v>
      </c>
      <c r="CO60" s="549" t="s">
        <v>21</v>
      </c>
      <c r="CP60" s="549" t="s">
        <v>21</v>
      </c>
      <c r="CQ60" s="549" t="s">
        <v>21</v>
      </c>
      <c r="CR60" s="549" t="s">
        <v>21</v>
      </c>
      <c r="CS60" s="549" t="s">
        <v>21</v>
      </c>
      <c r="CT60" s="549" t="s">
        <v>21</v>
      </c>
      <c r="CU60" s="549">
        <v>1015</v>
      </c>
      <c r="CV60" s="549">
        <v>2324</v>
      </c>
      <c r="CW60" s="554" t="s">
        <v>33</v>
      </c>
      <c r="CX60" s="555" t="s">
        <v>26</v>
      </c>
      <c r="CY60" s="1382" t="s">
        <v>26</v>
      </c>
      <c r="CZ60" s="1041" t="s">
        <v>26</v>
      </c>
      <c r="DA60" s="1429" t="s">
        <v>171</v>
      </c>
      <c r="DB60" s="82">
        <v>1631961</v>
      </c>
      <c r="DC60" s="2221" t="s">
        <v>22</v>
      </c>
      <c r="DD60" s="2221"/>
      <c r="DE60" s="2221">
        <v>1509577</v>
      </c>
      <c r="DF60" s="2221">
        <v>525692</v>
      </c>
      <c r="DG60" s="2221" t="s">
        <v>21</v>
      </c>
      <c r="DH60" s="2221">
        <v>983885</v>
      </c>
      <c r="DI60" s="2221">
        <v>921589</v>
      </c>
      <c r="DJ60" s="2221">
        <v>60280</v>
      </c>
      <c r="DK60" s="2221">
        <v>2016</v>
      </c>
      <c r="DL60" s="2221">
        <v>20315</v>
      </c>
      <c r="DM60" s="208">
        <v>2422823</v>
      </c>
      <c r="DN60" s="1351" t="s">
        <v>33</v>
      </c>
      <c r="DO60" s="630" t="s">
        <v>26</v>
      </c>
      <c r="DP60" s="1382" t="s">
        <v>26</v>
      </c>
      <c r="DQ60" s="1041" t="s">
        <v>26</v>
      </c>
      <c r="DR60" s="1429" t="s">
        <v>171</v>
      </c>
      <c r="DS60" s="82">
        <v>6431</v>
      </c>
      <c r="DT60" s="2221">
        <v>256422</v>
      </c>
      <c r="DU60" s="2221"/>
      <c r="DV60" s="2221">
        <v>111851</v>
      </c>
      <c r="DW60" s="2221">
        <v>3842</v>
      </c>
      <c r="DX60" s="2221" t="s">
        <v>21</v>
      </c>
      <c r="DY60" s="2221">
        <v>108009</v>
      </c>
      <c r="DZ60" s="2221">
        <v>214</v>
      </c>
      <c r="EA60" s="2221">
        <v>107017</v>
      </c>
      <c r="EB60" s="2221">
        <v>778</v>
      </c>
      <c r="EC60" s="2221">
        <v>151011</v>
      </c>
      <c r="ED60" s="208" t="s">
        <v>22</v>
      </c>
      <c r="EE60" s="1351" t="s">
        <v>33</v>
      </c>
      <c r="EF60" s="630" t="s">
        <v>26</v>
      </c>
      <c r="EG60" s="1382" t="s">
        <v>26</v>
      </c>
      <c r="EH60" s="1041" t="s">
        <v>26</v>
      </c>
      <c r="EI60" s="1429" t="s">
        <v>171</v>
      </c>
      <c r="EJ60" s="82">
        <v>26771</v>
      </c>
      <c r="EK60" s="2221">
        <v>8397</v>
      </c>
      <c r="EL60" s="2221"/>
      <c r="EM60" s="2221">
        <v>34398</v>
      </c>
      <c r="EN60" s="2221">
        <v>18418</v>
      </c>
      <c r="EO60" s="2221">
        <v>6383</v>
      </c>
      <c r="EP60" s="2221">
        <v>9597</v>
      </c>
      <c r="EQ60" s="2221">
        <v>4158</v>
      </c>
      <c r="ER60" s="2221">
        <v>3932</v>
      </c>
      <c r="ES60" s="2221">
        <v>1507</v>
      </c>
      <c r="ET60" s="2221">
        <v>837</v>
      </c>
      <c r="EU60" s="208" t="s">
        <v>22</v>
      </c>
      <c r="EV60" s="1351" t="s">
        <v>33</v>
      </c>
      <c r="EW60" s="630" t="s">
        <v>26</v>
      </c>
      <c r="EX60" s="1382" t="s">
        <v>26</v>
      </c>
      <c r="EY60" s="1041" t="s">
        <v>26</v>
      </c>
      <c r="EZ60" s="1429" t="s">
        <v>171</v>
      </c>
      <c r="FA60" s="82">
        <v>36237</v>
      </c>
      <c r="FB60" s="2221" t="s">
        <v>22</v>
      </c>
      <c r="FC60" s="2221"/>
      <c r="FD60" s="2221">
        <v>36241</v>
      </c>
      <c r="FE60" s="2221">
        <v>9619</v>
      </c>
      <c r="FF60" s="2221">
        <v>13067</v>
      </c>
      <c r="FG60" s="2221">
        <v>13555</v>
      </c>
      <c r="FH60" s="2221" t="s">
        <v>22</v>
      </c>
      <c r="FI60" s="2221">
        <v>11006</v>
      </c>
      <c r="FJ60" s="2221">
        <v>2549</v>
      </c>
      <c r="FK60" s="2221" t="s">
        <v>22</v>
      </c>
      <c r="FL60" s="208" t="s">
        <v>22</v>
      </c>
      <c r="FM60" s="1351" t="s">
        <v>33</v>
      </c>
      <c r="FN60" s="630" t="s">
        <v>26</v>
      </c>
      <c r="FO60" s="1382" t="s">
        <v>26</v>
      </c>
      <c r="FP60" s="1041" t="s">
        <v>26</v>
      </c>
      <c r="FQ60" s="1385" t="s">
        <v>171</v>
      </c>
      <c r="FR60" s="82" t="s">
        <v>21</v>
      </c>
      <c r="FS60" s="2221" t="s">
        <v>21</v>
      </c>
      <c r="FT60" s="2221"/>
      <c r="FU60" s="2221" t="s">
        <v>21</v>
      </c>
      <c r="FV60" s="2221" t="s">
        <v>21</v>
      </c>
      <c r="FW60" s="2221" t="s">
        <v>21</v>
      </c>
      <c r="FX60" s="2221" t="s">
        <v>21</v>
      </c>
      <c r="FY60" s="2221" t="s">
        <v>21</v>
      </c>
      <c r="FZ60" s="2221" t="s">
        <v>21</v>
      </c>
      <c r="GA60" s="2221" t="s">
        <v>21</v>
      </c>
      <c r="GB60" s="2221" t="s">
        <v>21</v>
      </c>
      <c r="GC60" s="2221" t="s">
        <v>21</v>
      </c>
      <c r="GD60" s="1351" t="s">
        <v>33</v>
      </c>
      <c r="GE60" s="630" t="s">
        <v>26</v>
      </c>
    </row>
    <row r="61" spans="1:187" ht="15" customHeight="1">
      <c r="A61" s="1382" t="s">
        <v>26</v>
      </c>
      <c r="B61" s="1041" t="s">
        <v>26</v>
      </c>
      <c r="C61" s="1429" t="s">
        <v>172</v>
      </c>
      <c r="D61" s="82">
        <v>4362866</v>
      </c>
      <c r="E61" s="2221" t="s">
        <v>22</v>
      </c>
      <c r="F61" s="2221"/>
      <c r="G61" s="2221">
        <v>4784700</v>
      </c>
      <c r="H61" s="2221">
        <v>242729</v>
      </c>
      <c r="I61" s="2221">
        <v>50369</v>
      </c>
      <c r="J61" s="2221">
        <v>4491602</v>
      </c>
      <c r="K61" s="2221">
        <v>4034855</v>
      </c>
      <c r="L61" s="2221">
        <v>422224</v>
      </c>
      <c r="M61" s="2221">
        <v>34523</v>
      </c>
      <c r="N61" s="2221">
        <v>56493</v>
      </c>
      <c r="O61" s="2221">
        <v>901756</v>
      </c>
      <c r="P61" s="1351" t="s">
        <v>34</v>
      </c>
      <c r="Q61" s="630" t="s">
        <v>26</v>
      </c>
      <c r="R61" s="1382" t="s">
        <v>26</v>
      </c>
      <c r="S61" s="1041" t="s">
        <v>26</v>
      </c>
      <c r="T61" s="1429" t="s">
        <v>172</v>
      </c>
      <c r="U61" s="82">
        <v>16</v>
      </c>
      <c r="V61" s="2221" t="s">
        <v>22</v>
      </c>
      <c r="W61" s="2221"/>
      <c r="X61" s="2221">
        <v>17</v>
      </c>
      <c r="Y61" s="2221" t="s">
        <v>22</v>
      </c>
      <c r="Z61" s="2221" t="s">
        <v>22</v>
      </c>
      <c r="AA61" s="2221">
        <v>17</v>
      </c>
      <c r="AB61" s="2221" t="s">
        <v>22</v>
      </c>
      <c r="AC61" s="2221" t="s">
        <v>22</v>
      </c>
      <c r="AD61" s="2221">
        <v>17</v>
      </c>
      <c r="AE61" s="2221" t="s">
        <v>21</v>
      </c>
      <c r="AF61" s="2221">
        <v>3</v>
      </c>
      <c r="AG61" s="1351" t="s">
        <v>34</v>
      </c>
      <c r="AH61" s="630" t="s">
        <v>26</v>
      </c>
      <c r="AI61" s="1382" t="s">
        <v>26</v>
      </c>
      <c r="AJ61" s="1041" t="s">
        <v>26</v>
      </c>
      <c r="AK61" s="1429" t="s">
        <v>172</v>
      </c>
      <c r="AL61" s="82">
        <v>88413</v>
      </c>
      <c r="AM61" s="2221" t="s">
        <v>22</v>
      </c>
      <c r="AN61" s="2221"/>
      <c r="AO61" s="2221">
        <v>88984</v>
      </c>
      <c r="AP61" s="2221">
        <v>3</v>
      </c>
      <c r="AQ61" s="2221" t="s">
        <v>21</v>
      </c>
      <c r="AR61" s="2221">
        <v>88981</v>
      </c>
      <c r="AS61" s="2221">
        <v>86727</v>
      </c>
      <c r="AT61" s="2221">
        <v>1867</v>
      </c>
      <c r="AU61" s="2221">
        <v>387</v>
      </c>
      <c r="AV61" s="2221" t="s">
        <v>21</v>
      </c>
      <c r="AW61" s="2221">
        <v>5451</v>
      </c>
      <c r="AX61" s="1351" t="s">
        <v>34</v>
      </c>
      <c r="AY61" s="630" t="s">
        <v>26</v>
      </c>
      <c r="AZ61" s="1382" t="s">
        <v>26</v>
      </c>
      <c r="BA61" s="1041" t="s">
        <v>26</v>
      </c>
      <c r="BB61" s="1429" t="s">
        <v>172</v>
      </c>
      <c r="BC61" s="82">
        <v>4063</v>
      </c>
      <c r="BD61" s="2221" t="s">
        <v>22</v>
      </c>
      <c r="BE61" s="2221"/>
      <c r="BF61" s="2221">
        <v>3879</v>
      </c>
      <c r="BG61" s="2221">
        <v>2191</v>
      </c>
      <c r="BH61" s="2221">
        <v>667</v>
      </c>
      <c r="BI61" s="2221">
        <v>1021</v>
      </c>
      <c r="BJ61" s="2221" t="s">
        <v>21</v>
      </c>
      <c r="BK61" s="2221">
        <v>352</v>
      </c>
      <c r="BL61" s="2221">
        <v>669</v>
      </c>
      <c r="BM61" s="2221">
        <v>99</v>
      </c>
      <c r="BN61" s="2221">
        <v>6789</v>
      </c>
      <c r="BO61" s="1351" t="s">
        <v>34</v>
      </c>
      <c r="BP61" s="630" t="s">
        <v>26</v>
      </c>
      <c r="BQ61" s="1382" t="s">
        <v>26</v>
      </c>
      <c r="BR61" s="1041" t="s">
        <v>26</v>
      </c>
      <c r="BS61" s="1429" t="s">
        <v>172</v>
      </c>
      <c r="BT61" s="82">
        <v>387283</v>
      </c>
      <c r="BU61" s="2221" t="s">
        <v>22</v>
      </c>
      <c r="BV61" s="2221"/>
      <c r="BW61" s="2221">
        <v>352070</v>
      </c>
      <c r="BX61" s="2221">
        <v>2670</v>
      </c>
      <c r="BY61" s="2221">
        <v>3357</v>
      </c>
      <c r="BZ61" s="2221">
        <v>346043</v>
      </c>
      <c r="CA61" s="2221">
        <v>310382</v>
      </c>
      <c r="CB61" s="2221">
        <v>23769</v>
      </c>
      <c r="CC61" s="2221">
        <v>11892</v>
      </c>
      <c r="CD61" s="2221">
        <v>33597</v>
      </c>
      <c r="CE61" s="2221">
        <v>60230</v>
      </c>
      <c r="CF61" s="1351" t="s">
        <v>34</v>
      </c>
      <c r="CG61" s="630" t="s">
        <v>26</v>
      </c>
      <c r="CH61" s="586" t="s">
        <v>26</v>
      </c>
      <c r="CI61" s="587" t="s">
        <v>26</v>
      </c>
      <c r="CJ61" s="2049" t="s">
        <v>172</v>
      </c>
      <c r="CK61" s="604" t="s">
        <v>21</v>
      </c>
      <c r="CL61" s="549" t="s">
        <v>22</v>
      </c>
      <c r="CM61" s="549"/>
      <c r="CN61" s="549" t="s">
        <v>21</v>
      </c>
      <c r="CO61" s="549" t="s">
        <v>21</v>
      </c>
      <c r="CP61" s="549" t="s">
        <v>21</v>
      </c>
      <c r="CQ61" s="549" t="s">
        <v>21</v>
      </c>
      <c r="CR61" s="549" t="s">
        <v>21</v>
      </c>
      <c r="CS61" s="549" t="s">
        <v>21</v>
      </c>
      <c r="CT61" s="549" t="s">
        <v>21</v>
      </c>
      <c r="CU61" s="549" t="s">
        <v>21</v>
      </c>
      <c r="CV61" s="549">
        <v>2324</v>
      </c>
      <c r="CW61" s="554" t="s">
        <v>34</v>
      </c>
      <c r="CX61" s="555" t="s">
        <v>26</v>
      </c>
      <c r="CY61" s="1382" t="s">
        <v>26</v>
      </c>
      <c r="CZ61" s="1041" t="s">
        <v>26</v>
      </c>
      <c r="DA61" s="1429" t="s">
        <v>172</v>
      </c>
      <c r="DB61" s="82">
        <v>1184501</v>
      </c>
      <c r="DC61" s="2221" t="s">
        <v>22</v>
      </c>
      <c r="DD61" s="2221"/>
      <c r="DE61" s="2221">
        <v>1471215</v>
      </c>
      <c r="DF61" s="2221">
        <v>445892</v>
      </c>
      <c r="DG61" s="2221" t="s">
        <v>21</v>
      </c>
      <c r="DH61" s="2221">
        <v>1025323</v>
      </c>
      <c r="DI61" s="2221">
        <v>963896</v>
      </c>
      <c r="DJ61" s="2221">
        <v>61427</v>
      </c>
      <c r="DK61" s="2221" t="s">
        <v>21</v>
      </c>
      <c r="DL61" s="2221">
        <v>18983</v>
      </c>
      <c r="DM61" s="208">
        <v>2117124</v>
      </c>
      <c r="DN61" s="1351" t="s">
        <v>34</v>
      </c>
      <c r="DO61" s="630" t="s">
        <v>26</v>
      </c>
      <c r="DP61" s="1382" t="s">
        <v>26</v>
      </c>
      <c r="DQ61" s="1041" t="s">
        <v>26</v>
      </c>
      <c r="DR61" s="1429" t="s">
        <v>172</v>
      </c>
      <c r="DS61" s="82">
        <v>7350</v>
      </c>
      <c r="DT61" s="2221">
        <v>267295</v>
      </c>
      <c r="DU61" s="2221"/>
      <c r="DV61" s="2221">
        <v>116122</v>
      </c>
      <c r="DW61" s="2221">
        <v>4617</v>
      </c>
      <c r="DX61" s="2221" t="s">
        <v>21</v>
      </c>
      <c r="DY61" s="2221">
        <v>111505</v>
      </c>
      <c r="DZ61" s="2221">
        <v>361</v>
      </c>
      <c r="EA61" s="2221">
        <v>110861</v>
      </c>
      <c r="EB61" s="2221">
        <v>283</v>
      </c>
      <c r="EC61" s="2221">
        <v>158514</v>
      </c>
      <c r="ED61" s="208" t="s">
        <v>22</v>
      </c>
      <c r="EE61" s="1351" t="s">
        <v>34</v>
      </c>
      <c r="EF61" s="630" t="s">
        <v>26</v>
      </c>
      <c r="EG61" s="1382" t="s">
        <v>26</v>
      </c>
      <c r="EH61" s="1041" t="s">
        <v>26</v>
      </c>
      <c r="EI61" s="1429" t="s">
        <v>172</v>
      </c>
      <c r="EJ61" s="82">
        <v>31516</v>
      </c>
      <c r="EK61" s="2221">
        <v>8567</v>
      </c>
      <c r="EL61" s="2221"/>
      <c r="EM61" s="2221">
        <v>39239</v>
      </c>
      <c r="EN61" s="2221">
        <v>16815</v>
      </c>
      <c r="EO61" s="2221">
        <v>8424</v>
      </c>
      <c r="EP61" s="2221">
        <v>14000</v>
      </c>
      <c r="EQ61" s="2221">
        <v>4663</v>
      </c>
      <c r="ER61" s="2221">
        <v>7849</v>
      </c>
      <c r="ES61" s="2221">
        <v>1488</v>
      </c>
      <c r="ET61" s="2221">
        <v>844</v>
      </c>
      <c r="EU61" s="208" t="s">
        <v>22</v>
      </c>
      <c r="EV61" s="1351" t="s">
        <v>34</v>
      </c>
      <c r="EW61" s="630" t="s">
        <v>26</v>
      </c>
      <c r="EX61" s="1382" t="s">
        <v>26</v>
      </c>
      <c r="EY61" s="1041" t="s">
        <v>26</v>
      </c>
      <c r="EZ61" s="1429" t="s">
        <v>172</v>
      </c>
      <c r="FA61" s="82">
        <v>38677</v>
      </c>
      <c r="FB61" s="2221" t="s">
        <v>22</v>
      </c>
      <c r="FC61" s="2221"/>
      <c r="FD61" s="2221">
        <v>38679</v>
      </c>
      <c r="FE61" s="2221">
        <v>8535</v>
      </c>
      <c r="FF61" s="2221">
        <v>16909</v>
      </c>
      <c r="FG61" s="2221">
        <v>13235</v>
      </c>
      <c r="FH61" s="2221" t="s">
        <v>22</v>
      </c>
      <c r="FI61" s="2221">
        <v>11446</v>
      </c>
      <c r="FJ61" s="2221">
        <v>1786</v>
      </c>
      <c r="FK61" s="2221" t="s">
        <v>22</v>
      </c>
      <c r="FL61" s="208" t="s">
        <v>22</v>
      </c>
      <c r="FM61" s="1351" t="s">
        <v>34</v>
      </c>
      <c r="FN61" s="630" t="s">
        <v>26</v>
      </c>
      <c r="FO61" s="1382" t="s">
        <v>26</v>
      </c>
      <c r="FP61" s="1041" t="s">
        <v>26</v>
      </c>
      <c r="FQ61" s="1385" t="s">
        <v>172</v>
      </c>
      <c r="FR61" s="82" t="s">
        <v>21</v>
      </c>
      <c r="FS61" s="2221" t="s">
        <v>21</v>
      </c>
      <c r="FT61" s="2221"/>
      <c r="FU61" s="2221" t="s">
        <v>21</v>
      </c>
      <c r="FV61" s="2221" t="s">
        <v>21</v>
      </c>
      <c r="FW61" s="2221" t="s">
        <v>21</v>
      </c>
      <c r="FX61" s="2221" t="s">
        <v>21</v>
      </c>
      <c r="FY61" s="2221" t="s">
        <v>21</v>
      </c>
      <c r="FZ61" s="2221" t="s">
        <v>21</v>
      </c>
      <c r="GA61" s="2221" t="s">
        <v>21</v>
      </c>
      <c r="GB61" s="2221" t="s">
        <v>21</v>
      </c>
      <c r="GC61" s="2221" t="s">
        <v>21</v>
      </c>
      <c r="GD61" s="1351" t="s">
        <v>34</v>
      </c>
      <c r="GE61" s="630" t="s">
        <v>26</v>
      </c>
    </row>
    <row r="62" spans="1:187" ht="15" customHeight="1">
      <c r="A62" s="1382" t="s">
        <v>26</v>
      </c>
      <c r="B62" s="1041" t="s">
        <v>26</v>
      </c>
      <c r="C62" s="1429" t="s">
        <v>173</v>
      </c>
      <c r="D62" s="82">
        <v>4194945</v>
      </c>
      <c r="E62" s="2221" t="s">
        <v>22</v>
      </c>
      <c r="F62" s="2221"/>
      <c r="G62" s="2221">
        <v>4592860</v>
      </c>
      <c r="H62" s="2221">
        <v>229395</v>
      </c>
      <c r="I62" s="2221">
        <v>28987</v>
      </c>
      <c r="J62" s="2221">
        <v>4334477</v>
      </c>
      <c r="K62" s="2221">
        <v>3884165</v>
      </c>
      <c r="L62" s="2221">
        <v>409263</v>
      </c>
      <c r="M62" s="2221">
        <v>41049</v>
      </c>
      <c r="N62" s="2221">
        <v>52293</v>
      </c>
      <c r="O62" s="2221">
        <v>972755</v>
      </c>
      <c r="P62" s="1351" t="s">
        <v>35</v>
      </c>
      <c r="Q62" s="630" t="s">
        <v>26</v>
      </c>
      <c r="R62" s="1382" t="s">
        <v>26</v>
      </c>
      <c r="S62" s="1041" t="s">
        <v>26</v>
      </c>
      <c r="T62" s="1429" t="s">
        <v>173</v>
      </c>
      <c r="U62" s="82">
        <v>17</v>
      </c>
      <c r="V62" s="2221" t="s">
        <v>22</v>
      </c>
      <c r="W62" s="2221"/>
      <c r="X62" s="2221">
        <v>17</v>
      </c>
      <c r="Y62" s="2221" t="s">
        <v>22</v>
      </c>
      <c r="Z62" s="2221" t="s">
        <v>22</v>
      </c>
      <c r="AA62" s="2221">
        <v>17</v>
      </c>
      <c r="AB62" s="2221" t="s">
        <v>22</v>
      </c>
      <c r="AC62" s="2221" t="s">
        <v>22</v>
      </c>
      <c r="AD62" s="2221">
        <v>17</v>
      </c>
      <c r="AE62" s="2221" t="s">
        <v>21</v>
      </c>
      <c r="AF62" s="2221">
        <v>3</v>
      </c>
      <c r="AG62" s="1351" t="s">
        <v>35</v>
      </c>
      <c r="AH62" s="630" t="s">
        <v>26</v>
      </c>
      <c r="AI62" s="1382" t="s">
        <v>26</v>
      </c>
      <c r="AJ62" s="1041" t="s">
        <v>26</v>
      </c>
      <c r="AK62" s="1429" t="s">
        <v>173</v>
      </c>
      <c r="AL62" s="82">
        <v>84220</v>
      </c>
      <c r="AM62" s="2221" t="s">
        <v>22</v>
      </c>
      <c r="AN62" s="2221"/>
      <c r="AO62" s="2221">
        <v>84493</v>
      </c>
      <c r="AP62" s="2221">
        <v>102</v>
      </c>
      <c r="AQ62" s="2221">
        <v>102</v>
      </c>
      <c r="AR62" s="2221">
        <v>84289</v>
      </c>
      <c r="AS62" s="2221">
        <v>82444</v>
      </c>
      <c r="AT62" s="2221">
        <v>1471</v>
      </c>
      <c r="AU62" s="2221">
        <v>374</v>
      </c>
      <c r="AV62" s="2221" t="s">
        <v>21</v>
      </c>
      <c r="AW62" s="2221">
        <v>5178</v>
      </c>
      <c r="AX62" s="1351" t="s">
        <v>35</v>
      </c>
      <c r="AY62" s="630" t="s">
        <v>26</v>
      </c>
      <c r="AZ62" s="1382" t="s">
        <v>26</v>
      </c>
      <c r="BA62" s="1041" t="s">
        <v>26</v>
      </c>
      <c r="BB62" s="1429" t="s">
        <v>173</v>
      </c>
      <c r="BC62" s="82">
        <v>4461</v>
      </c>
      <c r="BD62" s="2221" t="s">
        <v>22</v>
      </c>
      <c r="BE62" s="2221"/>
      <c r="BF62" s="2221">
        <v>4008</v>
      </c>
      <c r="BG62" s="2221">
        <v>2087</v>
      </c>
      <c r="BH62" s="2221">
        <v>597</v>
      </c>
      <c r="BI62" s="2221">
        <v>1324</v>
      </c>
      <c r="BJ62" s="2221" t="s">
        <v>21</v>
      </c>
      <c r="BK62" s="2221">
        <v>642</v>
      </c>
      <c r="BL62" s="2221">
        <v>682</v>
      </c>
      <c r="BM62" s="2221">
        <v>86</v>
      </c>
      <c r="BN62" s="2221">
        <v>7144</v>
      </c>
      <c r="BO62" s="1351" t="s">
        <v>35</v>
      </c>
      <c r="BP62" s="630" t="s">
        <v>26</v>
      </c>
      <c r="BQ62" s="1382" t="s">
        <v>26</v>
      </c>
      <c r="BR62" s="1041" t="s">
        <v>26</v>
      </c>
      <c r="BS62" s="1429" t="s">
        <v>173</v>
      </c>
      <c r="BT62" s="82">
        <v>363033</v>
      </c>
      <c r="BU62" s="2221" t="s">
        <v>22</v>
      </c>
      <c r="BV62" s="2221"/>
      <c r="BW62" s="2221">
        <v>334300</v>
      </c>
      <c r="BX62" s="2221">
        <v>4020</v>
      </c>
      <c r="BY62" s="2221">
        <v>2176</v>
      </c>
      <c r="BZ62" s="2221">
        <v>328104</v>
      </c>
      <c r="CA62" s="2221">
        <v>288589</v>
      </c>
      <c r="CB62" s="2221">
        <v>25602</v>
      </c>
      <c r="CC62" s="2221">
        <v>13913</v>
      </c>
      <c r="CD62" s="2221">
        <v>32463</v>
      </c>
      <c r="CE62" s="2221">
        <v>56493</v>
      </c>
      <c r="CF62" s="1351" t="s">
        <v>35</v>
      </c>
      <c r="CG62" s="630" t="s">
        <v>26</v>
      </c>
      <c r="CH62" s="586" t="s">
        <v>26</v>
      </c>
      <c r="CI62" s="587" t="s">
        <v>26</v>
      </c>
      <c r="CJ62" s="2049" t="s">
        <v>173</v>
      </c>
      <c r="CK62" s="604" t="s">
        <v>21</v>
      </c>
      <c r="CL62" s="549" t="s">
        <v>22</v>
      </c>
      <c r="CM62" s="549"/>
      <c r="CN62" s="549" t="s">
        <v>21</v>
      </c>
      <c r="CO62" s="549" t="s">
        <v>21</v>
      </c>
      <c r="CP62" s="549" t="s">
        <v>21</v>
      </c>
      <c r="CQ62" s="549" t="s">
        <v>21</v>
      </c>
      <c r="CR62" s="549" t="s">
        <v>21</v>
      </c>
      <c r="CS62" s="549" t="s">
        <v>21</v>
      </c>
      <c r="CT62" s="549" t="s">
        <v>21</v>
      </c>
      <c r="CU62" s="549" t="s">
        <v>21</v>
      </c>
      <c r="CV62" s="549">
        <v>2324</v>
      </c>
      <c r="CW62" s="554" t="s">
        <v>35</v>
      </c>
      <c r="CX62" s="555" t="s">
        <v>26</v>
      </c>
      <c r="CY62" s="1382" t="s">
        <v>26</v>
      </c>
      <c r="CZ62" s="1041" t="s">
        <v>26</v>
      </c>
      <c r="DA62" s="1429" t="s">
        <v>173</v>
      </c>
      <c r="DB62" s="82">
        <v>1315609</v>
      </c>
      <c r="DC62" s="2221" t="s">
        <v>22</v>
      </c>
      <c r="DD62" s="2221"/>
      <c r="DE62" s="2221">
        <v>1413978</v>
      </c>
      <c r="DF62" s="2221">
        <v>439657</v>
      </c>
      <c r="DG62" s="2221" t="s">
        <v>21</v>
      </c>
      <c r="DH62" s="2221">
        <v>974321</v>
      </c>
      <c r="DI62" s="2221">
        <v>922758</v>
      </c>
      <c r="DJ62" s="2221">
        <v>51236</v>
      </c>
      <c r="DK62" s="2221">
        <v>327</v>
      </c>
      <c r="DL62" s="2221">
        <v>17298</v>
      </c>
      <c r="DM62" s="208">
        <v>2001456</v>
      </c>
      <c r="DN62" s="1351" t="s">
        <v>35</v>
      </c>
      <c r="DO62" s="630" t="s">
        <v>26</v>
      </c>
      <c r="DP62" s="1382" t="s">
        <v>26</v>
      </c>
      <c r="DQ62" s="1041" t="s">
        <v>26</v>
      </c>
      <c r="DR62" s="1429" t="s">
        <v>173</v>
      </c>
      <c r="DS62" s="82">
        <v>7127</v>
      </c>
      <c r="DT62" s="2221">
        <v>255230</v>
      </c>
      <c r="DU62" s="2221"/>
      <c r="DV62" s="2221">
        <v>110568</v>
      </c>
      <c r="DW62" s="2221">
        <v>3356</v>
      </c>
      <c r="DX62" s="2221" t="s">
        <v>21</v>
      </c>
      <c r="DY62" s="2221">
        <v>107212</v>
      </c>
      <c r="DZ62" s="2221">
        <v>251</v>
      </c>
      <c r="EA62" s="2221">
        <v>106194</v>
      </c>
      <c r="EB62" s="2221">
        <v>767</v>
      </c>
      <c r="EC62" s="2221">
        <v>151793</v>
      </c>
      <c r="ED62" s="208" t="s">
        <v>22</v>
      </c>
      <c r="EE62" s="1351" t="s">
        <v>35</v>
      </c>
      <c r="EF62" s="630" t="s">
        <v>26</v>
      </c>
      <c r="EG62" s="1382" t="s">
        <v>26</v>
      </c>
      <c r="EH62" s="1041" t="s">
        <v>26</v>
      </c>
      <c r="EI62" s="1429" t="s">
        <v>173</v>
      </c>
      <c r="EJ62" s="82">
        <v>25325</v>
      </c>
      <c r="EK62" s="2221">
        <v>7173</v>
      </c>
      <c r="EL62" s="2221"/>
      <c r="EM62" s="2221">
        <v>31682</v>
      </c>
      <c r="EN62" s="2221">
        <v>13510</v>
      </c>
      <c r="EO62" s="2221">
        <v>7654</v>
      </c>
      <c r="EP62" s="2221">
        <v>10518</v>
      </c>
      <c r="EQ62" s="2221">
        <v>1776</v>
      </c>
      <c r="ER62" s="2221">
        <v>7587</v>
      </c>
      <c r="ES62" s="2221">
        <v>1155</v>
      </c>
      <c r="ET62" s="2221">
        <v>816</v>
      </c>
      <c r="EU62" s="208" t="s">
        <v>22</v>
      </c>
      <c r="EV62" s="1351" t="s">
        <v>35</v>
      </c>
      <c r="EW62" s="630" t="s">
        <v>26</v>
      </c>
      <c r="EX62" s="1382" t="s">
        <v>26</v>
      </c>
      <c r="EY62" s="1041" t="s">
        <v>26</v>
      </c>
      <c r="EZ62" s="1429" t="s">
        <v>173</v>
      </c>
      <c r="FA62" s="82">
        <v>37385</v>
      </c>
      <c r="FB62" s="2221" t="s">
        <v>22</v>
      </c>
      <c r="FC62" s="2221"/>
      <c r="FD62" s="2221">
        <v>37386</v>
      </c>
      <c r="FE62" s="2221">
        <v>7284</v>
      </c>
      <c r="FF62" s="2221">
        <v>17914</v>
      </c>
      <c r="FG62" s="2221">
        <v>12188</v>
      </c>
      <c r="FH62" s="2221" t="s">
        <v>22</v>
      </c>
      <c r="FI62" s="2221">
        <v>11061</v>
      </c>
      <c r="FJ62" s="2221">
        <v>1128</v>
      </c>
      <c r="FK62" s="2221" t="s">
        <v>22</v>
      </c>
      <c r="FL62" s="208" t="s">
        <v>22</v>
      </c>
      <c r="FM62" s="1351" t="s">
        <v>35</v>
      </c>
      <c r="FN62" s="630" t="s">
        <v>26</v>
      </c>
      <c r="FO62" s="1382" t="s">
        <v>26</v>
      </c>
      <c r="FP62" s="1041" t="s">
        <v>26</v>
      </c>
      <c r="FQ62" s="1385" t="s">
        <v>173</v>
      </c>
      <c r="FR62" s="82" t="s">
        <v>21</v>
      </c>
      <c r="FS62" s="2221" t="s">
        <v>21</v>
      </c>
      <c r="FT62" s="2221"/>
      <c r="FU62" s="2221" t="s">
        <v>21</v>
      </c>
      <c r="FV62" s="2221" t="s">
        <v>21</v>
      </c>
      <c r="FW62" s="2221" t="s">
        <v>21</v>
      </c>
      <c r="FX62" s="2221" t="s">
        <v>21</v>
      </c>
      <c r="FY62" s="2221" t="s">
        <v>21</v>
      </c>
      <c r="FZ62" s="2221" t="s">
        <v>21</v>
      </c>
      <c r="GA62" s="2221" t="s">
        <v>21</v>
      </c>
      <c r="GB62" s="2221" t="s">
        <v>21</v>
      </c>
      <c r="GC62" s="2221" t="s">
        <v>21</v>
      </c>
      <c r="GD62" s="1351" t="s">
        <v>35</v>
      </c>
      <c r="GE62" s="630" t="s">
        <v>26</v>
      </c>
    </row>
    <row r="63" spans="1:187" ht="15" customHeight="1">
      <c r="A63" s="1382" t="s">
        <v>26</v>
      </c>
      <c r="B63" s="1041" t="s">
        <v>26</v>
      </c>
      <c r="C63" s="1429" t="s">
        <v>174</v>
      </c>
      <c r="D63" s="82">
        <v>4536214</v>
      </c>
      <c r="E63" s="2221" t="s">
        <v>22</v>
      </c>
      <c r="F63" s="2221"/>
      <c r="G63" s="2221">
        <v>5149357</v>
      </c>
      <c r="H63" s="2221">
        <v>258978</v>
      </c>
      <c r="I63" s="2221">
        <v>78164</v>
      </c>
      <c r="J63" s="2221">
        <v>4812214</v>
      </c>
      <c r="K63" s="2221">
        <v>4297440</v>
      </c>
      <c r="L63" s="2221">
        <v>465458</v>
      </c>
      <c r="M63" s="2221">
        <v>49316</v>
      </c>
      <c r="N63" s="2221">
        <v>58101</v>
      </c>
      <c r="O63" s="2221">
        <v>911145</v>
      </c>
      <c r="P63" s="1351" t="s">
        <v>36</v>
      </c>
      <c r="Q63" s="630" t="s">
        <v>26</v>
      </c>
      <c r="R63" s="1382" t="s">
        <v>26</v>
      </c>
      <c r="S63" s="1041" t="s">
        <v>26</v>
      </c>
      <c r="T63" s="1429" t="s">
        <v>174</v>
      </c>
      <c r="U63" s="82">
        <v>16</v>
      </c>
      <c r="V63" s="2221" t="s">
        <v>22</v>
      </c>
      <c r="W63" s="2221"/>
      <c r="X63" s="2221">
        <v>17</v>
      </c>
      <c r="Y63" s="2221" t="s">
        <v>22</v>
      </c>
      <c r="Z63" s="2221" t="s">
        <v>22</v>
      </c>
      <c r="AA63" s="2221">
        <v>17</v>
      </c>
      <c r="AB63" s="2221" t="s">
        <v>22</v>
      </c>
      <c r="AC63" s="2221" t="s">
        <v>22</v>
      </c>
      <c r="AD63" s="2221">
        <v>17</v>
      </c>
      <c r="AE63" s="2221" t="s">
        <v>21</v>
      </c>
      <c r="AF63" s="2221">
        <v>2</v>
      </c>
      <c r="AG63" s="1351" t="s">
        <v>36</v>
      </c>
      <c r="AH63" s="630" t="s">
        <v>26</v>
      </c>
      <c r="AI63" s="1382" t="s">
        <v>26</v>
      </c>
      <c r="AJ63" s="1041" t="s">
        <v>26</v>
      </c>
      <c r="AK63" s="1429" t="s">
        <v>174</v>
      </c>
      <c r="AL63" s="82">
        <v>83821</v>
      </c>
      <c r="AM63" s="2221" t="s">
        <v>22</v>
      </c>
      <c r="AN63" s="2221"/>
      <c r="AO63" s="2221">
        <v>85405</v>
      </c>
      <c r="AP63" s="2221">
        <v>65</v>
      </c>
      <c r="AQ63" s="2221">
        <v>2707</v>
      </c>
      <c r="AR63" s="2221">
        <v>82633</v>
      </c>
      <c r="AS63" s="2221">
        <v>79754</v>
      </c>
      <c r="AT63" s="2221">
        <v>2473</v>
      </c>
      <c r="AU63" s="2221">
        <v>406</v>
      </c>
      <c r="AV63" s="2221" t="s">
        <v>21</v>
      </c>
      <c r="AW63" s="2221">
        <v>3597</v>
      </c>
      <c r="AX63" s="1351" t="s">
        <v>36</v>
      </c>
      <c r="AY63" s="630" t="s">
        <v>26</v>
      </c>
      <c r="AZ63" s="1382" t="s">
        <v>26</v>
      </c>
      <c r="BA63" s="1041" t="s">
        <v>26</v>
      </c>
      <c r="BB63" s="1429" t="s">
        <v>174</v>
      </c>
      <c r="BC63" s="82">
        <v>3934</v>
      </c>
      <c r="BD63" s="2221" t="s">
        <v>22</v>
      </c>
      <c r="BE63" s="2221"/>
      <c r="BF63" s="2221">
        <v>4280</v>
      </c>
      <c r="BG63" s="2221">
        <v>1997</v>
      </c>
      <c r="BH63" s="2221">
        <v>638</v>
      </c>
      <c r="BI63" s="2221">
        <v>1645</v>
      </c>
      <c r="BJ63" s="2221" t="s">
        <v>21</v>
      </c>
      <c r="BK63" s="2221">
        <v>963</v>
      </c>
      <c r="BL63" s="2221">
        <v>682</v>
      </c>
      <c r="BM63" s="2221">
        <v>94</v>
      </c>
      <c r="BN63" s="2221">
        <v>6699</v>
      </c>
      <c r="BO63" s="1351" t="s">
        <v>36</v>
      </c>
      <c r="BP63" s="630" t="s">
        <v>26</v>
      </c>
      <c r="BQ63" s="1382" t="s">
        <v>26</v>
      </c>
      <c r="BR63" s="1041" t="s">
        <v>26</v>
      </c>
      <c r="BS63" s="1429" t="s">
        <v>174</v>
      </c>
      <c r="BT63" s="82">
        <v>453214</v>
      </c>
      <c r="BU63" s="2221" t="s">
        <v>22</v>
      </c>
      <c r="BV63" s="2221"/>
      <c r="BW63" s="2221">
        <v>418487</v>
      </c>
      <c r="BX63" s="2221">
        <v>4801</v>
      </c>
      <c r="BY63" s="2221">
        <v>5975</v>
      </c>
      <c r="BZ63" s="2221">
        <v>407711</v>
      </c>
      <c r="CA63" s="2221">
        <v>363077</v>
      </c>
      <c r="CB63" s="2221">
        <v>29881</v>
      </c>
      <c r="CC63" s="2221">
        <v>14753</v>
      </c>
      <c r="CD63" s="2221">
        <v>33835</v>
      </c>
      <c r="CE63" s="2221">
        <v>57356</v>
      </c>
      <c r="CF63" s="1351" t="s">
        <v>36</v>
      </c>
      <c r="CG63" s="630" t="s">
        <v>26</v>
      </c>
      <c r="CH63" s="586" t="s">
        <v>26</v>
      </c>
      <c r="CI63" s="587" t="s">
        <v>26</v>
      </c>
      <c r="CJ63" s="2049" t="s">
        <v>174</v>
      </c>
      <c r="CK63" s="604" t="s">
        <v>21</v>
      </c>
      <c r="CL63" s="549" t="s">
        <v>22</v>
      </c>
      <c r="CM63" s="549"/>
      <c r="CN63" s="549" t="s">
        <v>21</v>
      </c>
      <c r="CO63" s="549" t="s">
        <v>21</v>
      </c>
      <c r="CP63" s="549" t="s">
        <v>21</v>
      </c>
      <c r="CQ63" s="549" t="s">
        <v>21</v>
      </c>
      <c r="CR63" s="549" t="s">
        <v>21</v>
      </c>
      <c r="CS63" s="549" t="s">
        <v>21</v>
      </c>
      <c r="CT63" s="549" t="s">
        <v>21</v>
      </c>
      <c r="CU63" s="549">
        <v>1018</v>
      </c>
      <c r="CV63" s="549">
        <v>1306</v>
      </c>
      <c r="CW63" s="554" t="s">
        <v>36</v>
      </c>
      <c r="CX63" s="555" t="s">
        <v>26</v>
      </c>
      <c r="CY63" s="1382" t="s">
        <v>26</v>
      </c>
      <c r="CZ63" s="1041" t="s">
        <v>26</v>
      </c>
      <c r="DA63" s="1429" t="s">
        <v>174</v>
      </c>
      <c r="DB63" s="82">
        <v>1683186</v>
      </c>
      <c r="DC63" s="2221" t="s">
        <v>22</v>
      </c>
      <c r="DD63" s="2221"/>
      <c r="DE63" s="2221">
        <v>1553618</v>
      </c>
      <c r="DF63" s="2221">
        <v>531444</v>
      </c>
      <c r="DG63" s="2221" t="s">
        <v>21</v>
      </c>
      <c r="DH63" s="2221">
        <v>1022174</v>
      </c>
      <c r="DI63" s="2221">
        <v>969900</v>
      </c>
      <c r="DJ63" s="2221">
        <v>50657</v>
      </c>
      <c r="DK63" s="2221">
        <v>1617</v>
      </c>
      <c r="DL63" s="2221">
        <v>19587</v>
      </c>
      <c r="DM63" s="208">
        <v>2111437</v>
      </c>
      <c r="DN63" s="1351" t="s">
        <v>36</v>
      </c>
      <c r="DO63" s="630" t="s">
        <v>26</v>
      </c>
      <c r="DP63" s="1382" t="s">
        <v>26</v>
      </c>
      <c r="DQ63" s="1041" t="s">
        <v>26</v>
      </c>
      <c r="DR63" s="1429" t="s">
        <v>174</v>
      </c>
      <c r="DS63" s="82">
        <v>7701</v>
      </c>
      <c r="DT63" s="2221">
        <v>264564</v>
      </c>
      <c r="DU63" s="2221"/>
      <c r="DV63" s="2221">
        <v>112286</v>
      </c>
      <c r="DW63" s="2221">
        <v>3400</v>
      </c>
      <c r="DX63" s="2221" t="s">
        <v>21</v>
      </c>
      <c r="DY63" s="2221">
        <v>108886</v>
      </c>
      <c r="DZ63" s="2221">
        <v>253</v>
      </c>
      <c r="EA63" s="2221">
        <v>107675</v>
      </c>
      <c r="EB63" s="2221">
        <v>958</v>
      </c>
      <c r="EC63" s="2221">
        <v>159988</v>
      </c>
      <c r="ED63" s="208" t="s">
        <v>22</v>
      </c>
      <c r="EE63" s="1351" t="s">
        <v>36</v>
      </c>
      <c r="EF63" s="630" t="s">
        <v>26</v>
      </c>
      <c r="EG63" s="1382" t="s">
        <v>26</v>
      </c>
      <c r="EH63" s="1041" t="s">
        <v>26</v>
      </c>
      <c r="EI63" s="1429" t="s">
        <v>174</v>
      </c>
      <c r="EJ63" s="82">
        <v>31417</v>
      </c>
      <c r="EK63" s="2221">
        <v>8487</v>
      </c>
      <c r="EL63" s="2221"/>
      <c r="EM63" s="2221">
        <v>39183</v>
      </c>
      <c r="EN63" s="2221">
        <v>18001</v>
      </c>
      <c r="EO63" s="2221">
        <v>8102</v>
      </c>
      <c r="EP63" s="2221">
        <v>13080</v>
      </c>
      <c r="EQ63" s="2221">
        <v>4355</v>
      </c>
      <c r="ER63" s="2221">
        <v>7300</v>
      </c>
      <c r="ES63" s="2221">
        <v>1425</v>
      </c>
      <c r="ET63" s="2221">
        <v>838</v>
      </c>
      <c r="EU63" s="208" t="s">
        <v>22</v>
      </c>
      <c r="EV63" s="1351" t="s">
        <v>36</v>
      </c>
      <c r="EW63" s="630" t="s">
        <v>26</v>
      </c>
      <c r="EX63" s="1382" t="s">
        <v>26</v>
      </c>
      <c r="EY63" s="1041" t="s">
        <v>26</v>
      </c>
      <c r="EZ63" s="1429" t="s">
        <v>174</v>
      </c>
      <c r="FA63" s="82">
        <v>36670</v>
      </c>
      <c r="FB63" s="2221" t="s">
        <v>22</v>
      </c>
      <c r="FC63" s="2221"/>
      <c r="FD63" s="2221">
        <v>36671</v>
      </c>
      <c r="FE63" s="2221">
        <v>6068</v>
      </c>
      <c r="FF63" s="2221">
        <v>17028</v>
      </c>
      <c r="FG63" s="2221">
        <v>13575</v>
      </c>
      <c r="FH63" s="2221" t="s">
        <v>22</v>
      </c>
      <c r="FI63" s="2221">
        <v>12459</v>
      </c>
      <c r="FJ63" s="2221">
        <v>1117</v>
      </c>
      <c r="FK63" s="2221" t="s">
        <v>22</v>
      </c>
      <c r="FL63" s="208" t="s">
        <v>22</v>
      </c>
      <c r="FM63" s="1351" t="s">
        <v>36</v>
      </c>
      <c r="FN63" s="630" t="s">
        <v>26</v>
      </c>
      <c r="FO63" s="1382" t="s">
        <v>26</v>
      </c>
      <c r="FP63" s="1041" t="s">
        <v>26</v>
      </c>
      <c r="FQ63" s="1385" t="s">
        <v>174</v>
      </c>
      <c r="FR63" s="82" t="s">
        <v>21</v>
      </c>
      <c r="FS63" s="2221" t="s">
        <v>21</v>
      </c>
      <c r="FT63" s="2221"/>
      <c r="FU63" s="2221" t="s">
        <v>21</v>
      </c>
      <c r="FV63" s="2221" t="s">
        <v>21</v>
      </c>
      <c r="FW63" s="2221" t="s">
        <v>21</v>
      </c>
      <c r="FX63" s="2221" t="s">
        <v>21</v>
      </c>
      <c r="FY63" s="2221" t="s">
        <v>21</v>
      </c>
      <c r="FZ63" s="2221" t="s">
        <v>21</v>
      </c>
      <c r="GA63" s="2221" t="s">
        <v>21</v>
      </c>
      <c r="GB63" s="2221" t="s">
        <v>21</v>
      </c>
      <c r="GC63" s="2221" t="s">
        <v>21</v>
      </c>
      <c r="GD63" s="1351" t="s">
        <v>36</v>
      </c>
      <c r="GE63" s="630" t="s">
        <v>26</v>
      </c>
    </row>
    <row r="64" spans="1:187" ht="15" customHeight="1">
      <c r="A64" s="1382" t="s">
        <v>26</v>
      </c>
      <c r="B64" s="1041" t="s">
        <v>26</v>
      </c>
      <c r="C64" s="1429" t="s">
        <v>175</v>
      </c>
      <c r="D64" s="82">
        <v>4636159</v>
      </c>
      <c r="E64" s="2221" t="s">
        <v>22</v>
      </c>
      <c r="F64" s="2221"/>
      <c r="G64" s="2221">
        <v>5227110</v>
      </c>
      <c r="H64" s="2221">
        <v>256994</v>
      </c>
      <c r="I64" s="2221">
        <v>119497</v>
      </c>
      <c r="J64" s="2221">
        <v>4850618</v>
      </c>
      <c r="K64" s="2221">
        <v>4378481</v>
      </c>
      <c r="L64" s="2221">
        <v>426849</v>
      </c>
      <c r="M64" s="2221">
        <v>45288</v>
      </c>
      <c r="N64" s="2221">
        <v>26294</v>
      </c>
      <c r="O64" s="2221">
        <v>881369</v>
      </c>
      <c r="P64" s="1351" t="s">
        <v>37</v>
      </c>
      <c r="Q64" s="630" t="s">
        <v>26</v>
      </c>
      <c r="R64" s="1382" t="s">
        <v>26</v>
      </c>
      <c r="S64" s="1041" t="s">
        <v>26</v>
      </c>
      <c r="T64" s="1429" t="s">
        <v>175</v>
      </c>
      <c r="U64" s="82">
        <v>21</v>
      </c>
      <c r="V64" s="2221" t="s">
        <v>22</v>
      </c>
      <c r="W64" s="2221"/>
      <c r="X64" s="2221">
        <v>19</v>
      </c>
      <c r="Y64" s="2221" t="s">
        <v>22</v>
      </c>
      <c r="Z64" s="2221" t="s">
        <v>22</v>
      </c>
      <c r="AA64" s="2221">
        <v>19</v>
      </c>
      <c r="AB64" s="2221" t="s">
        <v>22</v>
      </c>
      <c r="AC64" s="2221" t="s">
        <v>22</v>
      </c>
      <c r="AD64" s="2221">
        <v>19</v>
      </c>
      <c r="AE64" s="2221" t="s">
        <v>21</v>
      </c>
      <c r="AF64" s="2221">
        <v>4</v>
      </c>
      <c r="AG64" s="1351" t="s">
        <v>37</v>
      </c>
      <c r="AH64" s="630" t="s">
        <v>26</v>
      </c>
      <c r="AI64" s="1382" t="s">
        <v>26</v>
      </c>
      <c r="AJ64" s="1041" t="s">
        <v>26</v>
      </c>
      <c r="AK64" s="1429" t="s">
        <v>175</v>
      </c>
      <c r="AL64" s="82">
        <v>60394</v>
      </c>
      <c r="AM64" s="2221" t="s">
        <v>22</v>
      </c>
      <c r="AN64" s="2221"/>
      <c r="AO64" s="2221">
        <v>59278</v>
      </c>
      <c r="AP64" s="2221">
        <v>94</v>
      </c>
      <c r="AQ64" s="2221">
        <v>469</v>
      </c>
      <c r="AR64" s="2221">
        <v>58715</v>
      </c>
      <c r="AS64" s="2221">
        <v>55631</v>
      </c>
      <c r="AT64" s="2221">
        <v>2655</v>
      </c>
      <c r="AU64" s="2221">
        <v>429</v>
      </c>
      <c r="AV64" s="2221" t="s">
        <v>21</v>
      </c>
      <c r="AW64" s="2221">
        <v>4769</v>
      </c>
      <c r="AX64" s="1351" t="s">
        <v>37</v>
      </c>
      <c r="AY64" s="630" t="s">
        <v>26</v>
      </c>
      <c r="AZ64" s="1382" t="s">
        <v>26</v>
      </c>
      <c r="BA64" s="1041" t="s">
        <v>26</v>
      </c>
      <c r="BB64" s="1429" t="s">
        <v>175</v>
      </c>
      <c r="BC64" s="82">
        <v>4251</v>
      </c>
      <c r="BD64" s="2221" t="s">
        <v>22</v>
      </c>
      <c r="BE64" s="2221"/>
      <c r="BF64" s="2221">
        <v>4511</v>
      </c>
      <c r="BG64" s="2221">
        <v>2082</v>
      </c>
      <c r="BH64" s="2221">
        <v>519</v>
      </c>
      <c r="BI64" s="2221">
        <v>1910</v>
      </c>
      <c r="BJ64" s="2221" t="s">
        <v>21</v>
      </c>
      <c r="BK64" s="2221">
        <v>1230</v>
      </c>
      <c r="BL64" s="2221">
        <v>680</v>
      </c>
      <c r="BM64" s="2221">
        <v>83</v>
      </c>
      <c r="BN64" s="2221">
        <v>6352</v>
      </c>
      <c r="BO64" s="1351" t="s">
        <v>37</v>
      </c>
      <c r="BP64" s="630" t="s">
        <v>26</v>
      </c>
      <c r="BQ64" s="1382" t="s">
        <v>26</v>
      </c>
      <c r="BR64" s="1041" t="s">
        <v>26</v>
      </c>
      <c r="BS64" s="1429" t="s">
        <v>175</v>
      </c>
      <c r="BT64" s="82">
        <v>434914</v>
      </c>
      <c r="BU64" s="2221" t="s">
        <v>22</v>
      </c>
      <c r="BV64" s="2221"/>
      <c r="BW64" s="2221">
        <v>419199</v>
      </c>
      <c r="BX64" s="2221">
        <v>2803</v>
      </c>
      <c r="BY64" s="2221">
        <v>5496</v>
      </c>
      <c r="BZ64" s="2221">
        <v>410900</v>
      </c>
      <c r="CA64" s="2221">
        <v>369795</v>
      </c>
      <c r="CB64" s="2221">
        <v>25597</v>
      </c>
      <c r="CC64" s="2221">
        <v>15508</v>
      </c>
      <c r="CD64" s="2221">
        <v>8861</v>
      </c>
      <c r="CE64" s="2221">
        <v>63892</v>
      </c>
      <c r="CF64" s="1351" t="s">
        <v>37</v>
      </c>
      <c r="CG64" s="630" t="s">
        <v>26</v>
      </c>
      <c r="CH64" s="586" t="s">
        <v>26</v>
      </c>
      <c r="CI64" s="587" t="s">
        <v>26</v>
      </c>
      <c r="CJ64" s="2049" t="s">
        <v>175</v>
      </c>
      <c r="CK64" s="604" t="s">
        <v>21</v>
      </c>
      <c r="CL64" s="549" t="s">
        <v>22</v>
      </c>
      <c r="CM64" s="549"/>
      <c r="CN64" s="549" t="s">
        <v>21</v>
      </c>
      <c r="CO64" s="549" t="s">
        <v>21</v>
      </c>
      <c r="CP64" s="549" t="s">
        <v>21</v>
      </c>
      <c r="CQ64" s="549" t="s">
        <v>21</v>
      </c>
      <c r="CR64" s="549" t="s">
        <v>21</v>
      </c>
      <c r="CS64" s="549" t="s">
        <v>21</v>
      </c>
      <c r="CT64" s="549" t="s">
        <v>21</v>
      </c>
      <c r="CU64" s="549" t="s">
        <v>21</v>
      </c>
      <c r="CV64" s="549">
        <v>1306</v>
      </c>
      <c r="CW64" s="554" t="s">
        <v>37</v>
      </c>
      <c r="CX64" s="555" t="s">
        <v>26</v>
      </c>
      <c r="CY64" s="1382" t="s">
        <v>26</v>
      </c>
      <c r="CZ64" s="1041" t="s">
        <v>26</v>
      </c>
      <c r="DA64" s="1429" t="s">
        <v>175</v>
      </c>
      <c r="DB64" s="82">
        <v>1498458</v>
      </c>
      <c r="DC64" s="2221" t="s">
        <v>22</v>
      </c>
      <c r="DD64" s="2221"/>
      <c r="DE64" s="2221">
        <v>1587506</v>
      </c>
      <c r="DF64" s="2221">
        <v>566012</v>
      </c>
      <c r="DG64" s="2221" t="s">
        <v>21</v>
      </c>
      <c r="DH64" s="2221">
        <v>1021494</v>
      </c>
      <c r="DI64" s="2221">
        <v>962137</v>
      </c>
      <c r="DJ64" s="2221">
        <v>59357</v>
      </c>
      <c r="DK64" s="2221" t="s">
        <v>21</v>
      </c>
      <c r="DL64" s="2221">
        <v>18419</v>
      </c>
      <c r="DM64" s="208">
        <v>2003972</v>
      </c>
      <c r="DN64" s="1351" t="s">
        <v>37</v>
      </c>
      <c r="DO64" s="630" t="s">
        <v>26</v>
      </c>
      <c r="DP64" s="1382" t="s">
        <v>26</v>
      </c>
      <c r="DQ64" s="1041" t="s">
        <v>26</v>
      </c>
      <c r="DR64" s="1429" t="s">
        <v>175</v>
      </c>
      <c r="DS64" s="82">
        <v>7717</v>
      </c>
      <c r="DT64" s="2221">
        <v>264256</v>
      </c>
      <c r="DU64" s="2221"/>
      <c r="DV64" s="2221">
        <v>111608</v>
      </c>
      <c r="DW64" s="2221">
        <v>3201</v>
      </c>
      <c r="DX64" s="2221" t="s">
        <v>21</v>
      </c>
      <c r="DY64" s="2221">
        <v>108407</v>
      </c>
      <c r="DZ64" s="2221">
        <v>330</v>
      </c>
      <c r="EA64" s="2221">
        <v>107338</v>
      </c>
      <c r="EB64" s="2221">
        <v>739</v>
      </c>
      <c r="EC64" s="2221">
        <v>160360</v>
      </c>
      <c r="ED64" s="208" t="s">
        <v>22</v>
      </c>
      <c r="EE64" s="1351" t="s">
        <v>37</v>
      </c>
      <c r="EF64" s="630" t="s">
        <v>26</v>
      </c>
      <c r="EG64" s="1382" t="s">
        <v>26</v>
      </c>
      <c r="EH64" s="1041" t="s">
        <v>26</v>
      </c>
      <c r="EI64" s="1429" t="s">
        <v>175</v>
      </c>
      <c r="EJ64" s="82">
        <v>30151</v>
      </c>
      <c r="EK64" s="2221">
        <v>6497</v>
      </c>
      <c r="EL64" s="2221"/>
      <c r="EM64" s="2221">
        <v>35117</v>
      </c>
      <c r="EN64" s="2221">
        <v>14015</v>
      </c>
      <c r="EO64" s="2221">
        <v>8183</v>
      </c>
      <c r="EP64" s="2221">
        <v>12919</v>
      </c>
      <c r="EQ64" s="2221">
        <v>4311</v>
      </c>
      <c r="ER64" s="2221">
        <v>7910</v>
      </c>
      <c r="ES64" s="2221">
        <v>698</v>
      </c>
      <c r="ET64" s="2221">
        <v>1217</v>
      </c>
      <c r="EU64" s="208" t="s">
        <v>22</v>
      </c>
      <c r="EV64" s="1351" t="s">
        <v>37</v>
      </c>
      <c r="EW64" s="630" t="s">
        <v>26</v>
      </c>
      <c r="EX64" s="1382" t="s">
        <v>26</v>
      </c>
      <c r="EY64" s="1041" t="s">
        <v>26</v>
      </c>
      <c r="EZ64" s="1429" t="s">
        <v>175</v>
      </c>
      <c r="FA64" s="82">
        <v>32506</v>
      </c>
      <c r="FB64" s="2221" t="s">
        <v>22</v>
      </c>
      <c r="FC64" s="2221"/>
      <c r="FD64" s="2221">
        <v>32506</v>
      </c>
      <c r="FE64" s="2221">
        <v>5998</v>
      </c>
      <c r="FF64" s="2221">
        <v>14920</v>
      </c>
      <c r="FG64" s="2221">
        <v>11588</v>
      </c>
      <c r="FH64" s="2221" t="s">
        <v>22</v>
      </c>
      <c r="FI64" s="2221">
        <v>9123</v>
      </c>
      <c r="FJ64" s="2221">
        <v>2463</v>
      </c>
      <c r="FK64" s="2221" t="s">
        <v>22</v>
      </c>
      <c r="FL64" s="208" t="s">
        <v>22</v>
      </c>
      <c r="FM64" s="1351" t="s">
        <v>37</v>
      </c>
      <c r="FN64" s="630" t="s">
        <v>26</v>
      </c>
      <c r="FO64" s="1382" t="s">
        <v>26</v>
      </c>
      <c r="FP64" s="1041" t="s">
        <v>26</v>
      </c>
      <c r="FQ64" s="1385" t="s">
        <v>175</v>
      </c>
      <c r="FR64" s="82" t="s">
        <v>21</v>
      </c>
      <c r="FS64" s="2221" t="s">
        <v>21</v>
      </c>
      <c r="FT64" s="2221"/>
      <c r="FU64" s="2221" t="s">
        <v>21</v>
      </c>
      <c r="FV64" s="2221" t="s">
        <v>21</v>
      </c>
      <c r="FW64" s="2221" t="s">
        <v>21</v>
      </c>
      <c r="FX64" s="2221" t="s">
        <v>21</v>
      </c>
      <c r="FY64" s="2221" t="s">
        <v>21</v>
      </c>
      <c r="FZ64" s="2221" t="s">
        <v>21</v>
      </c>
      <c r="GA64" s="2221" t="s">
        <v>21</v>
      </c>
      <c r="GB64" s="2221" t="s">
        <v>21</v>
      </c>
      <c r="GC64" s="2221" t="s">
        <v>21</v>
      </c>
      <c r="GD64" s="1351" t="s">
        <v>37</v>
      </c>
      <c r="GE64" s="630" t="s">
        <v>26</v>
      </c>
    </row>
    <row r="65" spans="1:187" ht="15" customHeight="1">
      <c r="A65" s="1382" t="s">
        <v>26</v>
      </c>
      <c r="B65" s="1041" t="s">
        <v>26</v>
      </c>
      <c r="C65" s="1429" t="s">
        <v>176</v>
      </c>
      <c r="D65" s="82">
        <v>4173985</v>
      </c>
      <c r="E65" s="2221" t="s">
        <v>22</v>
      </c>
      <c r="F65" s="2221"/>
      <c r="G65" s="2221">
        <v>4767740</v>
      </c>
      <c r="H65" s="2221">
        <v>236168</v>
      </c>
      <c r="I65" s="2221">
        <v>115256</v>
      </c>
      <c r="J65" s="2221">
        <v>4416316</v>
      </c>
      <c r="K65" s="2221">
        <v>3968754</v>
      </c>
      <c r="L65" s="2221">
        <v>416311</v>
      </c>
      <c r="M65" s="2221">
        <v>31252</v>
      </c>
      <c r="N65" s="2221">
        <v>30000</v>
      </c>
      <c r="O65" s="2221">
        <v>855869</v>
      </c>
      <c r="P65" s="1351" t="s">
        <v>38</v>
      </c>
      <c r="Q65" s="630" t="s">
        <v>26</v>
      </c>
      <c r="R65" s="1382" t="s">
        <v>26</v>
      </c>
      <c r="S65" s="1041" t="s">
        <v>26</v>
      </c>
      <c r="T65" s="1429" t="s">
        <v>176</v>
      </c>
      <c r="U65" s="82">
        <v>18</v>
      </c>
      <c r="V65" s="2221" t="s">
        <v>22</v>
      </c>
      <c r="W65" s="2221"/>
      <c r="X65" s="2221">
        <v>19</v>
      </c>
      <c r="Y65" s="2221" t="s">
        <v>22</v>
      </c>
      <c r="Z65" s="2221" t="s">
        <v>22</v>
      </c>
      <c r="AA65" s="2221">
        <v>19</v>
      </c>
      <c r="AB65" s="2221" t="s">
        <v>22</v>
      </c>
      <c r="AC65" s="2221" t="s">
        <v>22</v>
      </c>
      <c r="AD65" s="2221">
        <v>19</v>
      </c>
      <c r="AE65" s="2221" t="s">
        <v>21</v>
      </c>
      <c r="AF65" s="2221">
        <v>3</v>
      </c>
      <c r="AG65" s="1351" t="s">
        <v>38</v>
      </c>
      <c r="AH65" s="630" t="s">
        <v>26</v>
      </c>
      <c r="AI65" s="1382" t="s">
        <v>26</v>
      </c>
      <c r="AJ65" s="1041" t="s">
        <v>26</v>
      </c>
      <c r="AK65" s="1429" t="s">
        <v>176</v>
      </c>
      <c r="AL65" s="82">
        <v>59131</v>
      </c>
      <c r="AM65" s="2221" t="s">
        <v>22</v>
      </c>
      <c r="AN65" s="2221"/>
      <c r="AO65" s="2221">
        <v>58114</v>
      </c>
      <c r="AP65" s="2221">
        <v>49</v>
      </c>
      <c r="AQ65" s="2221">
        <v>27</v>
      </c>
      <c r="AR65" s="2221">
        <v>58038</v>
      </c>
      <c r="AS65" s="2221">
        <v>55227</v>
      </c>
      <c r="AT65" s="2221">
        <v>2338</v>
      </c>
      <c r="AU65" s="2221">
        <v>473</v>
      </c>
      <c r="AV65" s="2221" t="s">
        <v>21</v>
      </c>
      <c r="AW65" s="2221">
        <v>5981</v>
      </c>
      <c r="AX65" s="1351" t="s">
        <v>38</v>
      </c>
      <c r="AY65" s="630" t="s">
        <v>26</v>
      </c>
      <c r="AZ65" s="1382" t="s">
        <v>26</v>
      </c>
      <c r="BA65" s="1041" t="s">
        <v>26</v>
      </c>
      <c r="BB65" s="1429" t="s">
        <v>176</v>
      </c>
      <c r="BC65" s="82">
        <v>5257</v>
      </c>
      <c r="BD65" s="2221" t="s">
        <v>22</v>
      </c>
      <c r="BE65" s="2221"/>
      <c r="BF65" s="2221">
        <v>5626</v>
      </c>
      <c r="BG65" s="2221">
        <v>1962</v>
      </c>
      <c r="BH65" s="2221">
        <v>1828</v>
      </c>
      <c r="BI65" s="2221">
        <v>1836</v>
      </c>
      <c r="BJ65" s="2221" t="s">
        <v>21</v>
      </c>
      <c r="BK65" s="2221">
        <v>1105</v>
      </c>
      <c r="BL65" s="2221">
        <v>731</v>
      </c>
      <c r="BM65" s="2221">
        <v>82</v>
      </c>
      <c r="BN65" s="2221">
        <v>5901</v>
      </c>
      <c r="BO65" s="1351" t="s">
        <v>38</v>
      </c>
      <c r="BP65" s="630" t="s">
        <v>26</v>
      </c>
      <c r="BQ65" s="1382" t="s">
        <v>26</v>
      </c>
      <c r="BR65" s="1041" t="s">
        <v>26</v>
      </c>
      <c r="BS65" s="1429" t="s">
        <v>176</v>
      </c>
      <c r="BT65" s="82">
        <v>371822</v>
      </c>
      <c r="BU65" s="2221" t="s">
        <v>22</v>
      </c>
      <c r="BV65" s="2221"/>
      <c r="BW65" s="2221">
        <v>355023</v>
      </c>
      <c r="BX65" s="2221">
        <v>1916</v>
      </c>
      <c r="BY65" s="2221">
        <v>3014</v>
      </c>
      <c r="BZ65" s="2221">
        <v>350093</v>
      </c>
      <c r="CA65" s="2221">
        <v>319503</v>
      </c>
      <c r="CB65" s="2221">
        <v>15315</v>
      </c>
      <c r="CC65" s="2221">
        <v>15275</v>
      </c>
      <c r="CD65" s="2221">
        <v>14519</v>
      </c>
      <c r="CE65" s="2221">
        <v>66170</v>
      </c>
      <c r="CF65" s="1351" t="s">
        <v>38</v>
      </c>
      <c r="CG65" s="630" t="s">
        <v>26</v>
      </c>
      <c r="CH65" s="586" t="s">
        <v>26</v>
      </c>
      <c r="CI65" s="587" t="s">
        <v>26</v>
      </c>
      <c r="CJ65" s="2049" t="s">
        <v>176</v>
      </c>
      <c r="CK65" s="604" t="s">
        <v>21</v>
      </c>
      <c r="CL65" s="549" t="s">
        <v>22</v>
      </c>
      <c r="CM65" s="549"/>
      <c r="CN65" s="549">
        <v>170</v>
      </c>
      <c r="CO65" s="549">
        <v>170</v>
      </c>
      <c r="CP65" s="549" t="s">
        <v>21</v>
      </c>
      <c r="CQ65" s="549" t="s">
        <v>21</v>
      </c>
      <c r="CR65" s="549" t="s">
        <v>21</v>
      </c>
      <c r="CS65" s="549" t="s">
        <v>21</v>
      </c>
      <c r="CT65" s="549" t="s">
        <v>21</v>
      </c>
      <c r="CU65" s="549" t="s">
        <v>21</v>
      </c>
      <c r="CV65" s="549">
        <v>1136</v>
      </c>
      <c r="CW65" s="554" t="s">
        <v>38</v>
      </c>
      <c r="CX65" s="555" t="s">
        <v>26</v>
      </c>
      <c r="CY65" s="1382" t="s">
        <v>26</v>
      </c>
      <c r="CZ65" s="1041" t="s">
        <v>26</v>
      </c>
      <c r="DA65" s="1429" t="s">
        <v>176</v>
      </c>
      <c r="DB65" s="82">
        <v>1713904</v>
      </c>
      <c r="DC65" s="2221" t="s">
        <v>22</v>
      </c>
      <c r="DD65" s="2221"/>
      <c r="DE65" s="2221">
        <v>1458261</v>
      </c>
      <c r="DF65" s="2221">
        <v>479112</v>
      </c>
      <c r="DG65" s="2221" t="s">
        <v>21</v>
      </c>
      <c r="DH65" s="2221">
        <v>979149</v>
      </c>
      <c r="DI65" s="2221">
        <v>913031</v>
      </c>
      <c r="DJ65" s="2221">
        <v>65238</v>
      </c>
      <c r="DK65" s="2221">
        <v>880</v>
      </c>
      <c r="DL65" s="2221">
        <v>17014</v>
      </c>
      <c r="DM65" s="208">
        <v>2240188</v>
      </c>
      <c r="DN65" s="1351" t="s">
        <v>38</v>
      </c>
      <c r="DO65" s="630" t="s">
        <v>26</v>
      </c>
      <c r="DP65" s="1382" t="s">
        <v>26</v>
      </c>
      <c r="DQ65" s="1041" t="s">
        <v>26</v>
      </c>
      <c r="DR65" s="1429" t="s">
        <v>176</v>
      </c>
      <c r="DS65" s="82">
        <v>6432</v>
      </c>
      <c r="DT65" s="2221">
        <v>254925</v>
      </c>
      <c r="DU65" s="2221"/>
      <c r="DV65" s="2221">
        <v>109019</v>
      </c>
      <c r="DW65" s="2221">
        <v>3311</v>
      </c>
      <c r="DX65" s="2221" t="s">
        <v>21</v>
      </c>
      <c r="DY65" s="2221">
        <v>105708</v>
      </c>
      <c r="DZ65" s="2221">
        <v>240</v>
      </c>
      <c r="EA65" s="2221">
        <v>104852</v>
      </c>
      <c r="EB65" s="2221">
        <v>616</v>
      </c>
      <c r="EC65" s="2221">
        <v>152345</v>
      </c>
      <c r="ED65" s="208" t="s">
        <v>22</v>
      </c>
      <c r="EE65" s="1351" t="s">
        <v>38</v>
      </c>
      <c r="EF65" s="630" t="s">
        <v>26</v>
      </c>
      <c r="EG65" s="1382" t="s">
        <v>26</v>
      </c>
      <c r="EH65" s="1041" t="s">
        <v>26</v>
      </c>
      <c r="EI65" s="1429" t="s">
        <v>176</v>
      </c>
      <c r="EJ65" s="82">
        <v>27460</v>
      </c>
      <c r="EK65" s="2221">
        <v>5251</v>
      </c>
      <c r="EL65" s="2221"/>
      <c r="EM65" s="2221">
        <v>29265</v>
      </c>
      <c r="EN65" s="2221">
        <v>10314</v>
      </c>
      <c r="EO65" s="2221">
        <v>6851</v>
      </c>
      <c r="EP65" s="2221">
        <v>12100</v>
      </c>
      <c r="EQ65" s="2221">
        <v>4333</v>
      </c>
      <c r="ER65" s="2221">
        <v>7357</v>
      </c>
      <c r="ES65" s="2221">
        <v>410</v>
      </c>
      <c r="ET65" s="2221">
        <v>899</v>
      </c>
      <c r="EU65" s="208" t="s">
        <v>22</v>
      </c>
      <c r="EV65" s="1351" t="s">
        <v>38</v>
      </c>
      <c r="EW65" s="630" t="s">
        <v>26</v>
      </c>
      <c r="EX65" s="1382" t="s">
        <v>26</v>
      </c>
      <c r="EY65" s="1041" t="s">
        <v>26</v>
      </c>
      <c r="EZ65" s="1429" t="s">
        <v>176</v>
      </c>
      <c r="FA65" s="82">
        <v>35239</v>
      </c>
      <c r="FB65" s="2221" t="s">
        <v>22</v>
      </c>
      <c r="FC65" s="2221"/>
      <c r="FD65" s="2221">
        <v>35241</v>
      </c>
      <c r="FE65" s="2221">
        <v>6402</v>
      </c>
      <c r="FF65" s="2221">
        <v>16616</v>
      </c>
      <c r="FG65" s="2221">
        <v>12223</v>
      </c>
      <c r="FH65" s="2221" t="s">
        <v>22</v>
      </c>
      <c r="FI65" s="2221">
        <v>9535</v>
      </c>
      <c r="FJ65" s="2221">
        <v>2689</v>
      </c>
      <c r="FK65" s="2221" t="s">
        <v>22</v>
      </c>
      <c r="FL65" s="208" t="s">
        <v>22</v>
      </c>
      <c r="FM65" s="1351" t="s">
        <v>38</v>
      </c>
      <c r="FN65" s="630" t="s">
        <v>26</v>
      </c>
      <c r="FO65" s="1382" t="s">
        <v>26</v>
      </c>
      <c r="FP65" s="1041" t="s">
        <v>26</v>
      </c>
      <c r="FQ65" s="1385" t="s">
        <v>176</v>
      </c>
      <c r="FR65" s="82" t="s">
        <v>21</v>
      </c>
      <c r="FS65" s="2221" t="s">
        <v>21</v>
      </c>
      <c r="FT65" s="2221"/>
      <c r="FU65" s="2221" t="s">
        <v>21</v>
      </c>
      <c r="FV65" s="2221" t="s">
        <v>21</v>
      </c>
      <c r="FW65" s="2221" t="s">
        <v>21</v>
      </c>
      <c r="FX65" s="2221" t="s">
        <v>21</v>
      </c>
      <c r="FY65" s="2221" t="s">
        <v>21</v>
      </c>
      <c r="FZ65" s="2221" t="s">
        <v>21</v>
      </c>
      <c r="GA65" s="2221" t="s">
        <v>21</v>
      </c>
      <c r="GB65" s="2221" t="s">
        <v>21</v>
      </c>
      <c r="GC65" s="2221" t="s">
        <v>21</v>
      </c>
      <c r="GD65" s="1351" t="s">
        <v>38</v>
      </c>
      <c r="GE65" s="630" t="s">
        <v>26</v>
      </c>
    </row>
    <row r="66" spans="1:187" ht="15" customHeight="1">
      <c r="A66" s="1382" t="s">
        <v>26</v>
      </c>
      <c r="B66" s="1041" t="s">
        <v>26</v>
      </c>
      <c r="C66" s="1429" t="s">
        <v>177</v>
      </c>
      <c r="D66" s="82">
        <v>4244987</v>
      </c>
      <c r="E66" s="2221" t="s">
        <v>22</v>
      </c>
      <c r="F66" s="2221"/>
      <c r="G66" s="2221">
        <v>4924497</v>
      </c>
      <c r="H66" s="2221">
        <v>246934</v>
      </c>
      <c r="I66" s="2221">
        <v>121123</v>
      </c>
      <c r="J66" s="2221">
        <v>4556441</v>
      </c>
      <c r="K66" s="2221">
        <v>4073398</v>
      </c>
      <c r="L66" s="2221">
        <v>445144</v>
      </c>
      <c r="M66" s="2221">
        <v>37899</v>
      </c>
      <c r="N66" s="2221">
        <v>38375</v>
      </c>
      <c r="O66" s="2221">
        <v>754941</v>
      </c>
      <c r="P66" s="1351" t="s">
        <v>39</v>
      </c>
      <c r="Q66" s="630" t="s">
        <v>26</v>
      </c>
      <c r="R66" s="1382" t="s">
        <v>26</v>
      </c>
      <c r="S66" s="1041" t="s">
        <v>26</v>
      </c>
      <c r="T66" s="1429" t="s">
        <v>177</v>
      </c>
      <c r="U66" s="82">
        <v>18</v>
      </c>
      <c r="V66" s="2221" t="s">
        <v>22</v>
      </c>
      <c r="W66" s="2221"/>
      <c r="X66" s="2221">
        <v>19</v>
      </c>
      <c r="Y66" s="2221" t="s">
        <v>22</v>
      </c>
      <c r="Z66" s="2221" t="s">
        <v>22</v>
      </c>
      <c r="AA66" s="2221">
        <v>19</v>
      </c>
      <c r="AB66" s="2221" t="s">
        <v>22</v>
      </c>
      <c r="AC66" s="2221" t="s">
        <v>22</v>
      </c>
      <c r="AD66" s="2221">
        <v>19</v>
      </c>
      <c r="AE66" s="2221" t="s">
        <v>21</v>
      </c>
      <c r="AF66" s="2221">
        <v>2</v>
      </c>
      <c r="AG66" s="1351" t="s">
        <v>39</v>
      </c>
      <c r="AH66" s="630" t="s">
        <v>26</v>
      </c>
      <c r="AI66" s="1382" t="s">
        <v>26</v>
      </c>
      <c r="AJ66" s="1041" t="s">
        <v>26</v>
      </c>
      <c r="AK66" s="1429" t="s">
        <v>177</v>
      </c>
      <c r="AL66" s="82">
        <v>74987</v>
      </c>
      <c r="AM66" s="2221" t="s">
        <v>22</v>
      </c>
      <c r="AN66" s="2221"/>
      <c r="AO66" s="2221">
        <v>75519</v>
      </c>
      <c r="AP66" s="2221">
        <v>98</v>
      </c>
      <c r="AQ66" s="2221" t="s">
        <v>21</v>
      </c>
      <c r="AR66" s="2221">
        <v>75421</v>
      </c>
      <c r="AS66" s="2221">
        <v>72541</v>
      </c>
      <c r="AT66" s="2221">
        <v>2434</v>
      </c>
      <c r="AU66" s="2221">
        <v>446</v>
      </c>
      <c r="AV66" s="2221" t="s">
        <v>21</v>
      </c>
      <c r="AW66" s="2221">
        <v>5449</v>
      </c>
      <c r="AX66" s="1351" t="s">
        <v>39</v>
      </c>
      <c r="AY66" s="630" t="s">
        <v>26</v>
      </c>
      <c r="AZ66" s="1382" t="s">
        <v>26</v>
      </c>
      <c r="BA66" s="1041" t="s">
        <v>26</v>
      </c>
      <c r="BB66" s="1429" t="s">
        <v>177</v>
      </c>
      <c r="BC66" s="82">
        <v>4804</v>
      </c>
      <c r="BD66" s="2221" t="s">
        <v>22</v>
      </c>
      <c r="BE66" s="2221"/>
      <c r="BF66" s="2221">
        <v>4660</v>
      </c>
      <c r="BG66" s="2221">
        <v>2141</v>
      </c>
      <c r="BH66" s="2221">
        <v>772</v>
      </c>
      <c r="BI66" s="2221">
        <v>1747</v>
      </c>
      <c r="BJ66" s="2221" t="s">
        <v>21</v>
      </c>
      <c r="BK66" s="2221">
        <v>902</v>
      </c>
      <c r="BL66" s="2221">
        <v>845</v>
      </c>
      <c r="BM66" s="2221">
        <v>80</v>
      </c>
      <c r="BN66" s="2221">
        <v>5962</v>
      </c>
      <c r="BO66" s="1351" t="s">
        <v>39</v>
      </c>
      <c r="BP66" s="630" t="s">
        <v>26</v>
      </c>
      <c r="BQ66" s="1382" t="s">
        <v>26</v>
      </c>
      <c r="BR66" s="1041" t="s">
        <v>26</v>
      </c>
      <c r="BS66" s="1429" t="s">
        <v>177</v>
      </c>
      <c r="BT66" s="82">
        <v>385683</v>
      </c>
      <c r="BU66" s="2221" t="s">
        <v>22</v>
      </c>
      <c r="BV66" s="2221"/>
      <c r="BW66" s="2221">
        <v>347809</v>
      </c>
      <c r="BX66" s="2221">
        <v>4735</v>
      </c>
      <c r="BY66" s="2221">
        <v>2006</v>
      </c>
      <c r="BZ66" s="2221">
        <v>341068</v>
      </c>
      <c r="CA66" s="2221">
        <v>306391</v>
      </c>
      <c r="CB66" s="2221">
        <v>17671</v>
      </c>
      <c r="CC66" s="2221">
        <v>17006</v>
      </c>
      <c r="CD66" s="2221">
        <v>17588</v>
      </c>
      <c r="CE66" s="2221">
        <v>67147</v>
      </c>
      <c r="CF66" s="1351" t="s">
        <v>39</v>
      </c>
      <c r="CG66" s="630" t="s">
        <v>26</v>
      </c>
      <c r="CH66" s="586" t="s">
        <v>26</v>
      </c>
      <c r="CI66" s="587" t="s">
        <v>26</v>
      </c>
      <c r="CJ66" s="2049" t="s">
        <v>177</v>
      </c>
      <c r="CK66" s="604" t="s">
        <v>21</v>
      </c>
      <c r="CL66" s="549" t="s">
        <v>22</v>
      </c>
      <c r="CM66" s="549"/>
      <c r="CN66" s="549">
        <v>163</v>
      </c>
      <c r="CO66" s="549">
        <v>163</v>
      </c>
      <c r="CP66" s="549" t="s">
        <v>21</v>
      </c>
      <c r="CQ66" s="549" t="s">
        <v>21</v>
      </c>
      <c r="CR66" s="549" t="s">
        <v>21</v>
      </c>
      <c r="CS66" s="549" t="s">
        <v>21</v>
      </c>
      <c r="CT66" s="549" t="s">
        <v>21</v>
      </c>
      <c r="CU66" s="549" t="s">
        <v>21</v>
      </c>
      <c r="CV66" s="549">
        <v>973</v>
      </c>
      <c r="CW66" s="554" t="s">
        <v>39</v>
      </c>
      <c r="CX66" s="555" t="s">
        <v>26</v>
      </c>
      <c r="CY66" s="1382" t="s">
        <v>26</v>
      </c>
      <c r="CZ66" s="1041" t="s">
        <v>26</v>
      </c>
      <c r="DA66" s="1429" t="s">
        <v>177</v>
      </c>
      <c r="DB66" s="82">
        <v>1635985</v>
      </c>
      <c r="DC66" s="2221" t="s">
        <v>22</v>
      </c>
      <c r="DD66" s="2221"/>
      <c r="DE66" s="2221">
        <v>1472206</v>
      </c>
      <c r="DF66" s="2221">
        <v>447792</v>
      </c>
      <c r="DG66" s="2221" t="s">
        <v>21</v>
      </c>
      <c r="DH66" s="2221">
        <v>1024414</v>
      </c>
      <c r="DI66" s="2221">
        <v>957538</v>
      </c>
      <c r="DJ66" s="2221">
        <v>66814</v>
      </c>
      <c r="DK66" s="2221">
        <v>62</v>
      </c>
      <c r="DL66" s="2221">
        <v>19870</v>
      </c>
      <c r="DM66" s="208">
        <v>2384098</v>
      </c>
      <c r="DN66" s="1351" t="s">
        <v>39</v>
      </c>
      <c r="DO66" s="630" t="s">
        <v>26</v>
      </c>
      <c r="DP66" s="1382" t="s">
        <v>26</v>
      </c>
      <c r="DQ66" s="1041" t="s">
        <v>26</v>
      </c>
      <c r="DR66" s="1429" t="s">
        <v>177</v>
      </c>
      <c r="DS66" s="82">
        <v>6045</v>
      </c>
      <c r="DT66" s="2221">
        <v>263497</v>
      </c>
      <c r="DU66" s="2221"/>
      <c r="DV66" s="2221">
        <v>114619</v>
      </c>
      <c r="DW66" s="2221">
        <v>3602</v>
      </c>
      <c r="DX66" s="2221" t="s">
        <v>21</v>
      </c>
      <c r="DY66" s="2221">
        <v>111017</v>
      </c>
      <c r="DZ66" s="2221">
        <v>201</v>
      </c>
      <c r="EA66" s="2221">
        <v>110014</v>
      </c>
      <c r="EB66" s="2221">
        <v>802</v>
      </c>
      <c r="EC66" s="2221">
        <v>154925</v>
      </c>
      <c r="ED66" s="208" t="s">
        <v>22</v>
      </c>
      <c r="EE66" s="1351" t="s">
        <v>39</v>
      </c>
      <c r="EF66" s="630" t="s">
        <v>26</v>
      </c>
      <c r="EG66" s="1382" t="s">
        <v>26</v>
      </c>
      <c r="EH66" s="1041" t="s">
        <v>26</v>
      </c>
      <c r="EI66" s="1429" t="s">
        <v>177</v>
      </c>
      <c r="EJ66" s="82">
        <v>26474</v>
      </c>
      <c r="EK66" s="2221">
        <v>7134</v>
      </c>
      <c r="EL66" s="2221"/>
      <c r="EM66" s="2221">
        <v>32864</v>
      </c>
      <c r="EN66" s="2221">
        <v>13448</v>
      </c>
      <c r="EO66" s="2221">
        <v>6716</v>
      </c>
      <c r="EP66" s="2221">
        <v>12700</v>
      </c>
      <c r="EQ66" s="2221">
        <v>4568</v>
      </c>
      <c r="ER66" s="2221">
        <v>7116</v>
      </c>
      <c r="ES66" s="2221">
        <v>1016</v>
      </c>
      <c r="ET66" s="2221">
        <v>877</v>
      </c>
      <c r="EU66" s="208" t="s">
        <v>22</v>
      </c>
      <c r="EV66" s="1351" t="s">
        <v>39</v>
      </c>
      <c r="EW66" s="630" t="s">
        <v>26</v>
      </c>
      <c r="EX66" s="1382" t="s">
        <v>26</v>
      </c>
      <c r="EY66" s="1041" t="s">
        <v>26</v>
      </c>
      <c r="EZ66" s="1429" t="s">
        <v>177</v>
      </c>
      <c r="FA66" s="82">
        <v>35149</v>
      </c>
      <c r="FB66" s="2221" t="s">
        <v>22</v>
      </c>
      <c r="FC66" s="2221"/>
      <c r="FD66" s="2221">
        <v>35150</v>
      </c>
      <c r="FE66" s="2221">
        <v>6090</v>
      </c>
      <c r="FF66" s="2221">
        <v>15805</v>
      </c>
      <c r="FG66" s="2221">
        <v>13255</v>
      </c>
      <c r="FH66" s="2221" t="s">
        <v>22</v>
      </c>
      <c r="FI66" s="2221">
        <v>10507</v>
      </c>
      <c r="FJ66" s="2221">
        <v>2748</v>
      </c>
      <c r="FK66" s="2221" t="s">
        <v>22</v>
      </c>
      <c r="FL66" s="208" t="s">
        <v>22</v>
      </c>
      <c r="FM66" s="1351" t="s">
        <v>39</v>
      </c>
      <c r="FN66" s="630" t="s">
        <v>26</v>
      </c>
      <c r="FO66" s="1382" t="s">
        <v>26</v>
      </c>
      <c r="FP66" s="1041" t="s">
        <v>26</v>
      </c>
      <c r="FQ66" s="1385" t="s">
        <v>177</v>
      </c>
      <c r="FR66" s="82" t="s">
        <v>21</v>
      </c>
      <c r="FS66" s="2221" t="s">
        <v>21</v>
      </c>
      <c r="FT66" s="2221"/>
      <c r="FU66" s="2221" t="s">
        <v>21</v>
      </c>
      <c r="FV66" s="2221" t="s">
        <v>21</v>
      </c>
      <c r="FW66" s="2221" t="s">
        <v>21</v>
      </c>
      <c r="FX66" s="2221" t="s">
        <v>21</v>
      </c>
      <c r="FY66" s="2221" t="s">
        <v>21</v>
      </c>
      <c r="FZ66" s="2221" t="s">
        <v>21</v>
      </c>
      <c r="GA66" s="2221" t="s">
        <v>21</v>
      </c>
      <c r="GB66" s="2221" t="s">
        <v>21</v>
      </c>
      <c r="GC66" s="2221" t="s">
        <v>21</v>
      </c>
      <c r="GD66" s="1351" t="s">
        <v>39</v>
      </c>
      <c r="GE66" s="630" t="s">
        <v>26</v>
      </c>
    </row>
    <row r="67" spans="1:187" ht="15" customHeight="1">
      <c r="A67" s="1382" t="s">
        <v>26</v>
      </c>
      <c r="B67" s="1041" t="s">
        <v>26</v>
      </c>
      <c r="C67" s="1429" t="s">
        <v>178</v>
      </c>
      <c r="D67" s="82">
        <v>4638801</v>
      </c>
      <c r="E67" s="2221" t="s">
        <v>22</v>
      </c>
      <c r="F67" s="2221"/>
      <c r="G67" s="2221">
        <v>5236742</v>
      </c>
      <c r="H67" s="2221">
        <v>243365</v>
      </c>
      <c r="I67" s="2221">
        <v>119706</v>
      </c>
      <c r="J67" s="2221">
        <v>4873672</v>
      </c>
      <c r="K67" s="2221">
        <v>4342105</v>
      </c>
      <c r="L67" s="2221">
        <v>487131</v>
      </c>
      <c r="M67" s="2221">
        <v>44436</v>
      </c>
      <c r="N67" s="2221">
        <v>56463</v>
      </c>
      <c r="O67" s="2221">
        <v>778500</v>
      </c>
      <c r="P67" s="1351" t="s">
        <v>40</v>
      </c>
      <c r="Q67" s="630" t="s">
        <v>26</v>
      </c>
      <c r="R67" s="1382" t="s">
        <v>26</v>
      </c>
      <c r="S67" s="1041" t="s">
        <v>26</v>
      </c>
      <c r="T67" s="1429" t="s">
        <v>178</v>
      </c>
      <c r="U67" s="82">
        <v>17</v>
      </c>
      <c r="V67" s="2221" t="s">
        <v>22</v>
      </c>
      <c r="W67" s="2221"/>
      <c r="X67" s="2221">
        <v>17</v>
      </c>
      <c r="Y67" s="2221" t="s">
        <v>22</v>
      </c>
      <c r="Z67" s="2221" t="s">
        <v>22</v>
      </c>
      <c r="AA67" s="2221">
        <v>17</v>
      </c>
      <c r="AB67" s="2221" t="s">
        <v>22</v>
      </c>
      <c r="AC67" s="2221" t="s">
        <v>22</v>
      </c>
      <c r="AD67" s="2221">
        <v>17</v>
      </c>
      <c r="AE67" s="2221" t="s">
        <v>21</v>
      </c>
      <c r="AF67" s="2221">
        <v>2</v>
      </c>
      <c r="AG67" s="1351" t="s">
        <v>40</v>
      </c>
      <c r="AH67" s="630" t="s">
        <v>26</v>
      </c>
      <c r="AI67" s="1382" t="s">
        <v>26</v>
      </c>
      <c r="AJ67" s="1041" t="s">
        <v>26</v>
      </c>
      <c r="AK67" s="1429" t="s">
        <v>178</v>
      </c>
      <c r="AL67" s="82">
        <v>84945</v>
      </c>
      <c r="AM67" s="2221" t="s">
        <v>22</v>
      </c>
      <c r="AN67" s="2221"/>
      <c r="AO67" s="2221">
        <v>85732</v>
      </c>
      <c r="AP67" s="2221">
        <v>61</v>
      </c>
      <c r="AQ67" s="2221">
        <v>59</v>
      </c>
      <c r="AR67" s="2221">
        <v>85612</v>
      </c>
      <c r="AS67" s="2221">
        <v>82996</v>
      </c>
      <c r="AT67" s="2221">
        <v>2200</v>
      </c>
      <c r="AU67" s="2221">
        <v>416</v>
      </c>
      <c r="AV67" s="2221" t="s">
        <v>21</v>
      </c>
      <c r="AW67" s="2221">
        <v>4662</v>
      </c>
      <c r="AX67" s="1351" t="s">
        <v>40</v>
      </c>
      <c r="AY67" s="630" t="s">
        <v>26</v>
      </c>
      <c r="AZ67" s="1382" t="s">
        <v>26</v>
      </c>
      <c r="BA67" s="1041" t="s">
        <v>26</v>
      </c>
      <c r="BB67" s="1429" t="s">
        <v>178</v>
      </c>
      <c r="BC67" s="82">
        <v>5693</v>
      </c>
      <c r="BD67" s="2221" t="s">
        <v>22</v>
      </c>
      <c r="BE67" s="2221"/>
      <c r="BF67" s="2221">
        <v>5318</v>
      </c>
      <c r="BG67" s="2221">
        <v>2321</v>
      </c>
      <c r="BH67" s="2221">
        <v>1063</v>
      </c>
      <c r="BI67" s="2221">
        <v>1934</v>
      </c>
      <c r="BJ67" s="2221" t="s">
        <v>21</v>
      </c>
      <c r="BK67" s="2221">
        <v>1197</v>
      </c>
      <c r="BL67" s="2221">
        <v>737</v>
      </c>
      <c r="BM67" s="2221">
        <v>110</v>
      </c>
      <c r="BN67" s="2221">
        <v>6221</v>
      </c>
      <c r="BO67" s="1351" t="s">
        <v>40</v>
      </c>
      <c r="BP67" s="630" t="s">
        <v>26</v>
      </c>
      <c r="BQ67" s="1382" t="s">
        <v>26</v>
      </c>
      <c r="BR67" s="1041" t="s">
        <v>26</v>
      </c>
      <c r="BS67" s="1429" t="s">
        <v>178</v>
      </c>
      <c r="BT67" s="82">
        <v>452476</v>
      </c>
      <c r="BU67" s="2221" t="s">
        <v>22</v>
      </c>
      <c r="BV67" s="2221"/>
      <c r="BW67" s="2221">
        <v>417788</v>
      </c>
      <c r="BX67" s="2221">
        <v>2950</v>
      </c>
      <c r="BY67" s="2221">
        <v>5191</v>
      </c>
      <c r="BZ67" s="2221">
        <v>409647</v>
      </c>
      <c r="CA67" s="2221">
        <v>372885</v>
      </c>
      <c r="CB67" s="2221">
        <v>20739</v>
      </c>
      <c r="CC67" s="2221">
        <v>16023</v>
      </c>
      <c r="CD67" s="2221">
        <v>35067</v>
      </c>
      <c r="CE67" s="2221">
        <v>66689</v>
      </c>
      <c r="CF67" s="1351" t="s">
        <v>40</v>
      </c>
      <c r="CG67" s="630" t="s">
        <v>26</v>
      </c>
      <c r="CH67" s="586" t="s">
        <v>26</v>
      </c>
      <c r="CI67" s="587" t="s">
        <v>26</v>
      </c>
      <c r="CJ67" s="2049" t="s">
        <v>178</v>
      </c>
      <c r="CK67" s="604" t="s">
        <v>21</v>
      </c>
      <c r="CL67" s="549" t="s">
        <v>22</v>
      </c>
      <c r="CM67" s="549"/>
      <c r="CN67" s="549">
        <v>148</v>
      </c>
      <c r="CO67" s="549">
        <v>148</v>
      </c>
      <c r="CP67" s="549" t="s">
        <v>21</v>
      </c>
      <c r="CQ67" s="549" t="s">
        <v>21</v>
      </c>
      <c r="CR67" s="549" t="s">
        <v>21</v>
      </c>
      <c r="CS67" s="549" t="s">
        <v>21</v>
      </c>
      <c r="CT67" s="549" t="s">
        <v>21</v>
      </c>
      <c r="CU67" s="549" t="s">
        <v>21</v>
      </c>
      <c r="CV67" s="549">
        <v>825</v>
      </c>
      <c r="CW67" s="554" t="s">
        <v>40</v>
      </c>
      <c r="CX67" s="555" t="s">
        <v>26</v>
      </c>
      <c r="CY67" s="1382" t="s">
        <v>26</v>
      </c>
      <c r="CZ67" s="1041" t="s">
        <v>26</v>
      </c>
      <c r="DA67" s="1429" t="s">
        <v>178</v>
      </c>
      <c r="DB67" s="82">
        <v>1504581</v>
      </c>
      <c r="DC67" s="2221" t="s">
        <v>22</v>
      </c>
      <c r="DD67" s="2221"/>
      <c r="DE67" s="2221">
        <v>1455667</v>
      </c>
      <c r="DF67" s="2221">
        <v>499382</v>
      </c>
      <c r="DG67" s="2221" t="s">
        <v>21</v>
      </c>
      <c r="DH67" s="2221">
        <v>956285</v>
      </c>
      <c r="DI67" s="2221">
        <v>906242</v>
      </c>
      <c r="DJ67" s="2221">
        <v>50043</v>
      </c>
      <c r="DK67" s="2221" t="s">
        <v>21</v>
      </c>
      <c r="DL67" s="2221">
        <v>19960</v>
      </c>
      <c r="DM67" s="208">
        <v>2413053</v>
      </c>
      <c r="DN67" s="1351" t="s">
        <v>40</v>
      </c>
      <c r="DO67" s="630" t="s">
        <v>26</v>
      </c>
      <c r="DP67" s="1382" t="s">
        <v>26</v>
      </c>
      <c r="DQ67" s="1041" t="s">
        <v>26</v>
      </c>
      <c r="DR67" s="1429" t="s">
        <v>178</v>
      </c>
      <c r="DS67" s="82">
        <v>8483</v>
      </c>
      <c r="DT67" s="2221">
        <v>250560</v>
      </c>
      <c r="DU67" s="2221"/>
      <c r="DV67" s="2221">
        <v>111442</v>
      </c>
      <c r="DW67" s="2221">
        <v>3890</v>
      </c>
      <c r="DX67" s="2221" t="s">
        <v>21</v>
      </c>
      <c r="DY67" s="2221">
        <v>107552</v>
      </c>
      <c r="DZ67" s="2221">
        <v>370</v>
      </c>
      <c r="EA67" s="2221">
        <v>106522</v>
      </c>
      <c r="EB67" s="2221">
        <v>660</v>
      </c>
      <c r="EC67" s="2221">
        <v>147599</v>
      </c>
      <c r="ED67" s="208" t="s">
        <v>22</v>
      </c>
      <c r="EE67" s="1351" t="s">
        <v>40</v>
      </c>
      <c r="EF67" s="630" t="s">
        <v>26</v>
      </c>
      <c r="EG67" s="1382" t="s">
        <v>26</v>
      </c>
      <c r="EH67" s="1041" t="s">
        <v>26</v>
      </c>
      <c r="EI67" s="1429" t="s">
        <v>178</v>
      </c>
      <c r="EJ67" s="82">
        <v>31918</v>
      </c>
      <c r="EK67" s="2221">
        <v>8791</v>
      </c>
      <c r="EL67" s="2221"/>
      <c r="EM67" s="2221">
        <v>39650</v>
      </c>
      <c r="EN67" s="2221">
        <v>17726</v>
      </c>
      <c r="EO67" s="2221">
        <v>8186</v>
      </c>
      <c r="EP67" s="2221">
        <v>13738</v>
      </c>
      <c r="EQ67" s="2221">
        <v>4535</v>
      </c>
      <c r="ER67" s="2221">
        <v>7427</v>
      </c>
      <c r="ES67" s="2221">
        <v>1776</v>
      </c>
      <c r="ET67" s="2221">
        <v>1184</v>
      </c>
      <c r="EU67" s="208" t="s">
        <v>22</v>
      </c>
      <c r="EV67" s="1351" t="s">
        <v>40</v>
      </c>
      <c r="EW67" s="630" t="s">
        <v>26</v>
      </c>
      <c r="EX67" s="1382" t="s">
        <v>26</v>
      </c>
      <c r="EY67" s="1041" t="s">
        <v>26</v>
      </c>
      <c r="EZ67" s="1429" t="s">
        <v>178</v>
      </c>
      <c r="FA67" s="82">
        <v>35364</v>
      </c>
      <c r="FB67" s="2221" t="s">
        <v>22</v>
      </c>
      <c r="FC67" s="2221"/>
      <c r="FD67" s="2221">
        <v>35364</v>
      </c>
      <c r="FE67" s="2221">
        <v>9312</v>
      </c>
      <c r="FF67" s="2221">
        <v>13385</v>
      </c>
      <c r="FG67" s="2221">
        <v>12667</v>
      </c>
      <c r="FH67" s="2221" t="s">
        <v>22</v>
      </c>
      <c r="FI67" s="2221">
        <v>10144</v>
      </c>
      <c r="FJ67" s="2221">
        <v>2523</v>
      </c>
      <c r="FK67" s="2221" t="s">
        <v>22</v>
      </c>
      <c r="FL67" s="208" t="s">
        <v>22</v>
      </c>
      <c r="FM67" s="1351" t="s">
        <v>40</v>
      </c>
      <c r="FN67" s="630" t="s">
        <v>26</v>
      </c>
      <c r="FO67" s="1382" t="s">
        <v>26</v>
      </c>
      <c r="FP67" s="1041" t="s">
        <v>26</v>
      </c>
      <c r="FQ67" s="1385" t="s">
        <v>178</v>
      </c>
      <c r="FR67" s="82" t="s">
        <v>21</v>
      </c>
      <c r="FS67" s="2221" t="s">
        <v>21</v>
      </c>
      <c r="FT67" s="2221"/>
      <c r="FU67" s="2221" t="s">
        <v>21</v>
      </c>
      <c r="FV67" s="2221" t="s">
        <v>21</v>
      </c>
      <c r="FW67" s="2221" t="s">
        <v>21</v>
      </c>
      <c r="FX67" s="2221" t="s">
        <v>21</v>
      </c>
      <c r="FY67" s="2221" t="s">
        <v>21</v>
      </c>
      <c r="FZ67" s="2221" t="s">
        <v>21</v>
      </c>
      <c r="GA67" s="2221" t="s">
        <v>21</v>
      </c>
      <c r="GB67" s="2221" t="s">
        <v>21</v>
      </c>
      <c r="GC67" s="2221" t="s">
        <v>21</v>
      </c>
      <c r="GD67" s="1351" t="s">
        <v>40</v>
      </c>
      <c r="GE67" s="630" t="s">
        <v>26</v>
      </c>
    </row>
    <row r="68" spans="1:187" ht="15" customHeight="1">
      <c r="A68" s="1386" t="s">
        <v>26</v>
      </c>
      <c r="B68" s="1051" t="s">
        <v>26</v>
      </c>
      <c r="C68" s="1785" t="s">
        <v>179</v>
      </c>
      <c r="D68" s="106">
        <v>5029932</v>
      </c>
      <c r="E68" s="2222" t="s">
        <v>22</v>
      </c>
      <c r="F68" s="2222"/>
      <c r="G68" s="2222">
        <v>5754415</v>
      </c>
      <c r="H68" s="2222">
        <v>273927</v>
      </c>
      <c r="I68" s="2222">
        <v>122393</v>
      </c>
      <c r="J68" s="2222">
        <v>5358095</v>
      </c>
      <c r="K68" s="2222">
        <v>4810977</v>
      </c>
      <c r="L68" s="2222">
        <v>504885</v>
      </c>
      <c r="M68" s="2222">
        <v>42233</v>
      </c>
      <c r="N68" s="2222">
        <v>56839</v>
      </c>
      <c r="O68" s="2222">
        <v>720015</v>
      </c>
      <c r="P68" s="1353" t="s">
        <v>41</v>
      </c>
      <c r="Q68" s="633" t="s">
        <v>26</v>
      </c>
      <c r="R68" s="1386" t="s">
        <v>26</v>
      </c>
      <c r="S68" s="1051" t="s">
        <v>26</v>
      </c>
      <c r="T68" s="1785" t="s">
        <v>179</v>
      </c>
      <c r="U68" s="106">
        <v>20</v>
      </c>
      <c r="V68" s="2222" t="s">
        <v>22</v>
      </c>
      <c r="W68" s="2222"/>
      <c r="X68" s="2222">
        <v>18</v>
      </c>
      <c r="Y68" s="2222" t="s">
        <v>22</v>
      </c>
      <c r="Z68" s="2222" t="s">
        <v>22</v>
      </c>
      <c r="AA68" s="2222">
        <v>18</v>
      </c>
      <c r="AB68" s="2222" t="s">
        <v>22</v>
      </c>
      <c r="AC68" s="2222" t="s">
        <v>22</v>
      </c>
      <c r="AD68" s="2222">
        <v>18</v>
      </c>
      <c r="AE68" s="2222" t="s">
        <v>21</v>
      </c>
      <c r="AF68" s="2222">
        <v>4</v>
      </c>
      <c r="AG68" s="1353" t="s">
        <v>41</v>
      </c>
      <c r="AH68" s="633" t="s">
        <v>26</v>
      </c>
      <c r="AI68" s="1386" t="s">
        <v>26</v>
      </c>
      <c r="AJ68" s="1051" t="s">
        <v>26</v>
      </c>
      <c r="AK68" s="1785" t="s">
        <v>179</v>
      </c>
      <c r="AL68" s="106">
        <v>90589</v>
      </c>
      <c r="AM68" s="2222" t="s">
        <v>22</v>
      </c>
      <c r="AN68" s="2222"/>
      <c r="AO68" s="2222">
        <v>89265</v>
      </c>
      <c r="AP68" s="2222">
        <v>141</v>
      </c>
      <c r="AQ68" s="2222">
        <v>1</v>
      </c>
      <c r="AR68" s="2222">
        <v>89123</v>
      </c>
      <c r="AS68" s="2222">
        <v>85796</v>
      </c>
      <c r="AT68" s="2222">
        <v>2858</v>
      </c>
      <c r="AU68" s="2222">
        <v>469</v>
      </c>
      <c r="AV68" s="2222" t="s">
        <v>21</v>
      </c>
      <c r="AW68" s="2222">
        <v>5985</v>
      </c>
      <c r="AX68" s="1353" t="s">
        <v>41</v>
      </c>
      <c r="AY68" s="633" t="s">
        <v>26</v>
      </c>
      <c r="AZ68" s="1386" t="s">
        <v>26</v>
      </c>
      <c r="BA68" s="1051" t="s">
        <v>26</v>
      </c>
      <c r="BB68" s="1785" t="s">
        <v>179</v>
      </c>
      <c r="BC68" s="106">
        <v>5028</v>
      </c>
      <c r="BD68" s="2222" t="s">
        <v>22</v>
      </c>
      <c r="BE68" s="2222"/>
      <c r="BF68" s="2222">
        <v>5375</v>
      </c>
      <c r="BG68" s="2222">
        <v>2688</v>
      </c>
      <c r="BH68" s="2222">
        <v>694</v>
      </c>
      <c r="BI68" s="2222">
        <v>1993</v>
      </c>
      <c r="BJ68" s="2222" t="s">
        <v>21</v>
      </c>
      <c r="BK68" s="2222">
        <v>1255</v>
      </c>
      <c r="BL68" s="2222">
        <v>738</v>
      </c>
      <c r="BM68" s="2222">
        <v>108</v>
      </c>
      <c r="BN68" s="2222">
        <v>5729</v>
      </c>
      <c r="BO68" s="1353" t="s">
        <v>41</v>
      </c>
      <c r="BP68" s="633" t="s">
        <v>26</v>
      </c>
      <c r="BQ68" s="1386" t="s">
        <v>26</v>
      </c>
      <c r="BR68" s="1051" t="s">
        <v>26</v>
      </c>
      <c r="BS68" s="1785" t="s">
        <v>179</v>
      </c>
      <c r="BT68" s="106">
        <v>492205</v>
      </c>
      <c r="BU68" s="2222" t="s">
        <v>22</v>
      </c>
      <c r="BV68" s="2222"/>
      <c r="BW68" s="2222">
        <v>468829</v>
      </c>
      <c r="BX68" s="2222">
        <v>5378</v>
      </c>
      <c r="BY68" s="2222">
        <v>2879</v>
      </c>
      <c r="BZ68" s="2222">
        <v>460572</v>
      </c>
      <c r="CA68" s="2222">
        <v>420922</v>
      </c>
      <c r="CB68" s="2222">
        <v>21486</v>
      </c>
      <c r="CC68" s="2222">
        <v>18164</v>
      </c>
      <c r="CD68" s="2222">
        <v>34475</v>
      </c>
      <c r="CE68" s="2222">
        <v>55598</v>
      </c>
      <c r="CF68" s="1353" t="s">
        <v>41</v>
      </c>
      <c r="CG68" s="633" t="s">
        <v>26</v>
      </c>
      <c r="CH68" s="592" t="s">
        <v>26</v>
      </c>
      <c r="CI68" s="593" t="s">
        <v>26</v>
      </c>
      <c r="CJ68" s="2050" t="s">
        <v>179</v>
      </c>
      <c r="CK68" s="565" t="s">
        <v>21</v>
      </c>
      <c r="CL68" s="562" t="s">
        <v>22</v>
      </c>
      <c r="CM68" s="562"/>
      <c r="CN68" s="562" t="s">
        <v>21</v>
      </c>
      <c r="CO68" s="562" t="s">
        <v>21</v>
      </c>
      <c r="CP68" s="562" t="s">
        <v>21</v>
      </c>
      <c r="CQ68" s="562" t="s">
        <v>21</v>
      </c>
      <c r="CR68" s="562" t="s">
        <v>21</v>
      </c>
      <c r="CS68" s="562" t="s">
        <v>21</v>
      </c>
      <c r="CT68" s="562" t="s">
        <v>21</v>
      </c>
      <c r="CU68" s="562">
        <v>568</v>
      </c>
      <c r="CV68" s="562">
        <v>257</v>
      </c>
      <c r="CW68" s="563" t="s">
        <v>41</v>
      </c>
      <c r="CX68" s="564" t="s">
        <v>26</v>
      </c>
      <c r="CY68" s="1386" t="s">
        <v>26</v>
      </c>
      <c r="CZ68" s="1051" t="s">
        <v>26</v>
      </c>
      <c r="DA68" s="1785" t="s">
        <v>179</v>
      </c>
      <c r="DB68" s="106">
        <v>1546099</v>
      </c>
      <c r="DC68" s="2222" t="s">
        <v>22</v>
      </c>
      <c r="DD68" s="2222"/>
      <c r="DE68" s="2222">
        <v>1516935</v>
      </c>
      <c r="DF68" s="2222">
        <v>518800</v>
      </c>
      <c r="DG68" s="2222" t="s">
        <v>21</v>
      </c>
      <c r="DH68" s="2222">
        <v>998135</v>
      </c>
      <c r="DI68" s="2222">
        <v>937658</v>
      </c>
      <c r="DJ68" s="2222">
        <v>60477</v>
      </c>
      <c r="DK68" s="2222" t="s">
        <v>21</v>
      </c>
      <c r="DL68" s="2222">
        <v>21805</v>
      </c>
      <c r="DM68" s="493">
        <v>2420414</v>
      </c>
      <c r="DN68" s="1353" t="s">
        <v>41</v>
      </c>
      <c r="DO68" s="633" t="s">
        <v>26</v>
      </c>
      <c r="DP68" s="1386" t="s">
        <v>26</v>
      </c>
      <c r="DQ68" s="1051" t="s">
        <v>26</v>
      </c>
      <c r="DR68" s="1785" t="s">
        <v>179</v>
      </c>
      <c r="DS68" s="106">
        <v>7565</v>
      </c>
      <c r="DT68" s="2222">
        <v>258565</v>
      </c>
      <c r="DU68" s="2222"/>
      <c r="DV68" s="2222">
        <v>116039</v>
      </c>
      <c r="DW68" s="2222">
        <v>3843</v>
      </c>
      <c r="DX68" s="2222" t="s">
        <v>21</v>
      </c>
      <c r="DY68" s="2222">
        <v>112196</v>
      </c>
      <c r="DZ68" s="2222">
        <v>316</v>
      </c>
      <c r="EA68" s="2222">
        <v>110996</v>
      </c>
      <c r="EB68" s="2222">
        <v>884</v>
      </c>
      <c r="EC68" s="2222">
        <v>150088</v>
      </c>
      <c r="ED68" s="493" t="s">
        <v>22</v>
      </c>
      <c r="EE68" s="1353" t="s">
        <v>41</v>
      </c>
      <c r="EF68" s="633" t="s">
        <v>26</v>
      </c>
      <c r="EG68" s="1386" t="s">
        <v>26</v>
      </c>
      <c r="EH68" s="1051" t="s">
        <v>26</v>
      </c>
      <c r="EI68" s="1785" t="s">
        <v>179</v>
      </c>
      <c r="EJ68" s="106">
        <v>34110</v>
      </c>
      <c r="EK68" s="2222">
        <v>8769</v>
      </c>
      <c r="EL68" s="2222"/>
      <c r="EM68" s="2222">
        <v>41281</v>
      </c>
      <c r="EN68" s="2222">
        <v>18893</v>
      </c>
      <c r="EO68" s="2222">
        <v>8025</v>
      </c>
      <c r="EP68" s="2222">
        <v>14363</v>
      </c>
      <c r="EQ68" s="2222">
        <v>4678</v>
      </c>
      <c r="ER68" s="2222">
        <v>8354</v>
      </c>
      <c r="ES68" s="2222">
        <v>1331</v>
      </c>
      <c r="ET68" s="2222">
        <v>1743</v>
      </c>
      <c r="EU68" s="493" t="s">
        <v>22</v>
      </c>
      <c r="EV68" s="1353" t="s">
        <v>41</v>
      </c>
      <c r="EW68" s="633" t="s">
        <v>26</v>
      </c>
      <c r="EX68" s="1386" t="s">
        <v>26</v>
      </c>
      <c r="EY68" s="1051" t="s">
        <v>26</v>
      </c>
      <c r="EZ68" s="1785" t="s">
        <v>179</v>
      </c>
      <c r="FA68" s="106">
        <v>38537</v>
      </c>
      <c r="FB68" s="2222" t="s">
        <v>22</v>
      </c>
      <c r="FC68" s="2222"/>
      <c r="FD68" s="2222">
        <v>38539</v>
      </c>
      <c r="FE68" s="2222">
        <v>7725</v>
      </c>
      <c r="FF68" s="2222">
        <v>17760</v>
      </c>
      <c r="FG68" s="2222">
        <v>13054</v>
      </c>
      <c r="FH68" s="2222" t="s">
        <v>22</v>
      </c>
      <c r="FI68" s="2222">
        <v>10317</v>
      </c>
      <c r="FJ68" s="2222">
        <v>2737</v>
      </c>
      <c r="FK68" s="2222" t="s">
        <v>22</v>
      </c>
      <c r="FL68" s="493" t="s">
        <v>22</v>
      </c>
      <c r="FM68" s="1353" t="s">
        <v>41</v>
      </c>
      <c r="FN68" s="633" t="s">
        <v>26</v>
      </c>
      <c r="FO68" s="1386" t="s">
        <v>26</v>
      </c>
      <c r="FP68" s="1051" t="s">
        <v>26</v>
      </c>
      <c r="FQ68" s="1387" t="s">
        <v>179</v>
      </c>
      <c r="FR68" s="106" t="s">
        <v>21</v>
      </c>
      <c r="FS68" s="2222" t="s">
        <v>21</v>
      </c>
      <c r="FT68" s="2222"/>
      <c r="FU68" s="2222" t="s">
        <v>21</v>
      </c>
      <c r="FV68" s="2222" t="s">
        <v>21</v>
      </c>
      <c r="FW68" s="2222" t="s">
        <v>21</v>
      </c>
      <c r="FX68" s="2222" t="s">
        <v>21</v>
      </c>
      <c r="FY68" s="2222" t="s">
        <v>21</v>
      </c>
      <c r="FZ68" s="2222" t="s">
        <v>21</v>
      </c>
      <c r="GA68" s="2222" t="s">
        <v>21</v>
      </c>
      <c r="GB68" s="2222" t="s">
        <v>21</v>
      </c>
      <c r="GC68" s="493" t="s">
        <v>21</v>
      </c>
      <c r="GD68" s="1353" t="s">
        <v>41</v>
      </c>
      <c r="GE68" s="633" t="s">
        <v>26</v>
      </c>
    </row>
    <row r="69" spans="1:187"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c r="EX69" s="98"/>
      <c r="EY69" s="98"/>
      <c r="EZ69" s="98"/>
      <c r="FA69" s="200"/>
      <c r="FB69" s="200"/>
      <c r="FC69" s="200"/>
      <c r="FD69" s="200"/>
      <c r="FE69" s="200"/>
      <c r="FF69" s="200"/>
      <c r="FG69" s="200"/>
      <c r="FH69" s="200"/>
      <c r="FI69" s="200"/>
      <c r="FJ69" s="200"/>
      <c r="FK69" s="200"/>
      <c r="FL69" s="200"/>
      <c r="FM69" s="146"/>
      <c r="FN69" s="146"/>
      <c r="FO69" s="98"/>
      <c r="FP69" s="98"/>
      <c r="FQ69" s="98"/>
      <c r="FR69" s="200"/>
      <c r="FS69" s="200"/>
      <c r="FT69" s="200"/>
      <c r="FU69" s="200"/>
      <c r="FV69" s="200"/>
      <c r="FW69" s="200"/>
      <c r="FX69" s="200"/>
      <c r="FY69" s="200"/>
      <c r="FZ69" s="200"/>
      <c r="GA69" s="200"/>
      <c r="GB69" s="200"/>
      <c r="GC69" s="200"/>
      <c r="GD69" s="146"/>
      <c r="GE69" s="200"/>
    </row>
    <row r="70" spans="1:187" s="14" customFormat="1" ht="19.5" customHeight="1">
      <c r="A70" s="639" t="s">
        <v>211</v>
      </c>
      <c r="B70" s="639"/>
      <c r="C70" s="639"/>
      <c r="D70" s="1639"/>
      <c r="E70" s="615" t="s">
        <v>2096</v>
      </c>
      <c r="F70" s="494"/>
      <c r="G70" s="494"/>
      <c r="H70" s="494"/>
      <c r="I70" s="494"/>
      <c r="J70" s="494"/>
      <c r="K70" s="494"/>
      <c r="L70" s="494"/>
      <c r="M70" s="494"/>
      <c r="N70" s="494"/>
      <c r="O70" s="73" t="s">
        <v>158</v>
      </c>
      <c r="P70" s="494"/>
      <c r="Q70" s="494"/>
      <c r="R70" s="639" t="s">
        <v>2097</v>
      </c>
      <c r="S70" s="639"/>
      <c r="T70" s="639"/>
      <c r="U70" s="1639"/>
      <c r="V70" s="494" t="s">
        <v>1844</v>
      </c>
      <c r="W70" s="494"/>
      <c r="X70" s="494"/>
      <c r="Y70" s="494"/>
      <c r="Z70" s="494"/>
      <c r="AA70" s="494"/>
      <c r="AB70" s="494"/>
      <c r="AC70" s="494"/>
      <c r="AD70" s="494"/>
      <c r="AE70" s="494"/>
      <c r="AF70" s="73" t="s">
        <v>158</v>
      </c>
      <c r="AG70" s="494"/>
      <c r="AH70" s="494"/>
      <c r="AI70" s="639" t="s">
        <v>212</v>
      </c>
      <c r="AJ70" s="639"/>
      <c r="AK70" s="639"/>
      <c r="AL70" s="1639"/>
      <c r="AM70" s="494" t="s">
        <v>1805</v>
      </c>
      <c r="AN70" s="494"/>
      <c r="AO70" s="494"/>
      <c r="AP70" s="494"/>
      <c r="AQ70" s="494"/>
      <c r="AR70" s="494"/>
      <c r="AS70" s="494"/>
      <c r="AT70" s="494"/>
      <c r="AU70" s="494"/>
      <c r="AV70" s="494"/>
      <c r="AW70" s="73" t="s">
        <v>158</v>
      </c>
      <c r="AX70" s="494"/>
      <c r="AY70" s="494"/>
      <c r="AZ70" s="639" t="s">
        <v>181</v>
      </c>
      <c r="BA70" s="639"/>
      <c r="BB70" s="639"/>
      <c r="BC70" s="1639"/>
      <c r="BD70" s="615" t="s">
        <v>2098</v>
      </c>
      <c r="BE70" s="494"/>
      <c r="BF70" s="494"/>
      <c r="BG70" s="494"/>
      <c r="BH70" s="494"/>
      <c r="BI70" s="494"/>
      <c r="BJ70" s="494"/>
      <c r="BK70" s="494"/>
      <c r="BL70" s="494"/>
      <c r="BM70" s="494"/>
      <c r="BN70" s="73" t="s">
        <v>158</v>
      </c>
      <c r="BO70" s="494"/>
      <c r="BP70" s="494"/>
      <c r="BQ70" s="639" t="s">
        <v>190</v>
      </c>
      <c r="BR70" s="639"/>
      <c r="BS70" s="639"/>
      <c r="BT70" s="1639"/>
      <c r="BU70" s="615" t="s">
        <v>1908</v>
      </c>
      <c r="BV70" s="494"/>
      <c r="BW70" s="494"/>
      <c r="BX70" s="494"/>
      <c r="BY70" s="494"/>
      <c r="BZ70" s="494"/>
      <c r="CA70" s="494"/>
      <c r="CB70" s="494"/>
      <c r="CC70" s="494"/>
      <c r="CD70" s="494"/>
      <c r="CE70" s="1367" t="s">
        <v>864</v>
      </c>
      <c r="CF70" s="494"/>
      <c r="CG70" s="494"/>
      <c r="CH70" s="1364" t="s">
        <v>208</v>
      </c>
      <c r="CI70" s="615"/>
      <c r="CJ70" s="615"/>
      <c r="CK70" s="1639"/>
      <c r="CL70" s="639" t="s">
        <v>2099</v>
      </c>
      <c r="CM70" s="494"/>
      <c r="CN70" s="494"/>
      <c r="CO70" s="494"/>
      <c r="CP70" s="494"/>
      <c r="CQ70" s="494"/>
      <c r="CR70" s="494"/>
      <c r="CS70" s="494"/>
      <c r="CT70" s="494"/>
      <c r="CU70" s="494"/>
      <c r="CV70" s="73" t="s">
        <v>158</v>
      </c>
      <c r="CW70" s="494"/>
      <c r="CX70" s="494"/>
      <c r="CY70" s="1364" t="s">
        <v>182</v>
      </c>
      <c r="CZ70" s="615"/>
      <c r="DA70" s="615"/>
      <c r="DB70" s="614"/>
      <c r="DC70" s="146" t="s">
        <v>1912</v>
      </c>
      <c r="DD70" s="146"/>
      <c r="DE70" s="146"/>
      <c r="DF70" s="146"/>
      <c r="DG70" s="146"/>
      <c r="DH70" s="146"/>
      <c r="DI70" s="146"/>
      <c r="DJ70" s="146"/>
      <c r="DK70" s="146"/>
      <c r="DL70" s="146"/>
      <c r="DM70" s="616" t="s">
        <v>863</v>
      </c>
      <c r="DN70" s="494"/>
      <c r="DO70" s="494"/>
      <c r="DP70" s="1364" t="s">
        <v>209</v>
      </c>
      <c r="DQ70" s="615"/>
      <c r="DR70" s="615"/>
      <c r="DS70" s="614"/>
      <c r="DT70" s="486" t="s">
        <v>2100</v>
      </c>
      <c r="DU70" s="146"/>
      <c r="DV70" s="146"/>
      <c r="DW70" s="146"/>
      <c r="DX70" s="146"/>
      <c r="DY70" s="146"/>
      <c r="DZ70" s="146"/>
      <c r="EA70" s="146"/>
      <c r="EB70" s="146"/>
      <c r="EC70" s="146"/>
      <c r="ED70" s="1367" t="s">
        <v>864</v>
      </c>
      <c r="EE70" s="494"/>
      <c r="EF70" s="494"/>
      <c r="EG70" s="1364" t="s">
        <v>185</v>
      </c>
      <c r="EH70" s="615"/>
      <c r="EI70" s="615"/>
      <c r="EJ70" s="614"/>
      <c r="EK70" s="490" t="s">
        <v>2101</v>
      </c>
      <c r="EL70" s="146"/>
      <c r="EM70" s="146"/>
      <c r="EN70" s="146"/>
      <c r="EO70" s="146"/>
      <c r="EP70" s="146"/>
      <c r="EQ70" s="146"/>
      <c r="ER70" s="146"/>
      <c r="ES70" s="146"/>
      <c r="ET70" s="146"/>
      <c r="EU70" s="616" t="s">
        <v>863</v>
      </c>
      <c r="EV70" s="494"/>
      <c r="EW70" s="494"/>
      <c r="EX70" s="1364" t="s">
        <v>210</v>
      </c>
      <c r="EY70" s="615"/>
      <c r="EZ70" s="615"/>
      <c r="FA70" s="614"/>
      <c r="FB70" s="146" t="s">
        <v>1975</v>
      </c>
      <c r="FC70" s="146"/>
      <c r="FD70" s="146"/>
      <c r="FE70" s="146"/>
      <c r="FF70" s="146"/>
      <c r="FG70" s="146"/>
      <c r="FH70" s="146"/>
      <c r="FI70" s="146"/>
      <c r="FJ70" s="146"/>
      <c r="FK70" s="146"/>
      <c r="FL70" s="616" t="s">
        <v>863</v>
      </c>
      <c r="FM70" s="494"/>
      <c r="FN70" s="494"/>
      <c r="FO70" s="490"/>
      <c r="FP70" s="490"/>
      <c r="FQ70" s="490"/>
      <c r="FR70" s="146"/>
      <c r="FS70" s="146"/>
      <c r="FT70" s="146"/>
      <c r="FU70" s="146"/>
      <c r="FV70" s="146"/>
      <c r="FW70" s="146"/>
      <c r="FX70" s="146"/>
      <c r="FY70" s="146"/>
      <c r="FZ70" s="146"/>
      <c r="GA70" s="146"/>
      <c r="GB70" s="146"/>
      <c r="GC70" s="146"/>
      <c r="GD70" s="146"/>
      <c r="GE70" s="146"/>
    </row>
    <row r="71" spans="1:187" ht="18" customHeight="1">
      <c r="A71" s="1373">
        <v>40909</v>
      </c>
      <c r="B71" s="1404">
        <v>40909</v>
      </c>
      <c r="C71" s="1405">
        <v>40909</v>
      </c>
      <c r="D71" s="66">
        <v>25916</v>
      </c>
      <c r="E71" s="2219" t="s">
        <v>22</v>
      </c>
      <c r="F71" s="2219"/>
      <c r="G71" s="2219">
        <v>25189</v>
      </c>
      <c r="H71" s="2219" t="s">
        <v>21</v>
      </c>
      <c r="I71" s="2219" t="s">
        <v>21</v>
      </c>
      <c r="J71" s="2219">
        <v>25189</v>
      </c>
      <c r="K71" s="2219">
        <v>25189</v>
      </c>
      <c r="L71" s="2219" t="s">
        <v>21</v>
      </c>
      <c r="M71" s="2219" t="s">
        <v>21</v>
      </c>
      <c r="N71" s="2219" t="s">
        <v>21</v>
      </c>
      <c r="O71" s="2219">
        <v>1926</v>
      </c>
      <c r="P71" s="1410">
        <v>40909</v>
      </c>
      <c r="Q71" s="620">
        <v>40909</v>
      </c>
      <c r="R71" s="1373">
        <v>40909</v>
      </c>
      <c r="S71" s="1404">
        <v>40909</v>
      </c>
      <c r="T71" s="1405">
        <v>40909</v>
      </c>
      <c r="U71" s="66">
        <v>29435256</v>
      </c>
      <c r="V71" s="2219" t="s">
        <v>22</v>
      </c>
      <c r="W71" s="2219"/>
      <c r="X71" s="2219">
        <v>29279009</v>
      </c>
      <c r="Y71" s="2219" t="s">
        <v>21</v>
      </c>
      <c r="Z71" s="2219" t="s">
        <v>21</v>
      </c>
      <c r="AA71" s="2219">
        <v>29279009</v>
      </c>
      <c r="AB71" s="2219">
        <v>29256152</v>
      </c>
      <c r="AC71" s="2219">
        <v>22843</v>
      </c>
      <c r="AD71" s="2219">
        <v>14</v>
      </c>
      <c r="AE71" s="2219">
        <v>50368</v>
      </c>
      <c r="AF71" s="2219">
        <v>650248</v>
      </c>
      <c r="AG71" s="1410">
        <v>40909</v>
      </c>
      <c r="AH71" s="620">
        <v>40909</v>
      </c>
      <c r="AI71" s="1373">
        <v>40909</v>
      </c>
      <c r="AJ71" s="1404">
        <v>40909</v>
      </c>
      <c r="AK71" s="1405">
        <v>40909</v>
      </c>
      <c r="AL71" s="66">
        <v>199407</v>
      </c>
      <c r="AM71" s="2219" t="s">
        <v>22</v>
      </c>
      <c r="AN71" s="2219"/>
      <c r="AO71" s="2219">
        <v>199288</v>
      </c>
      <c r="AP71" s="2219" t="s">
        <v>21</v>
      </c>
      <c r="AQ71" s="2219" t="s">
        <v>21</v>
      </c>
      <c r="AR71" s="2219">
        <v>199288</v>
      </c>
      <c r="AS71" s="2219">
        <v>196685</v>
      </c>
      <c r="AT71" s="2219" t="s">
        <v>21</v>
      </c>
      <c r="AU71" s="2219">
        <v>2603</v>
      </c>
      <c r="AV71" s="2219" t="s">
        <v>21</v>
      </c>
      <c r="AW71" s="2219">
        <v>11693</v>
      </c>
      <c r="AX71" s="1410">
        <v>40909</v>
      </c>
      <c r="AY71" s="620">
        <v>40909</v>
      </c>
      <c r="AZ71" s="1373">
        <v>40909</v>
      </c>
      <c r="BA71" s="1404">
        <v>40909</v>
      </c>
      <c r="BB71" s="1405">
        <v>40909</v>
      </c>
      <c r="BC71" s="66">
        <v>1668019</v>
      </c>
      <c r="BD71" s="2219" t="s">
        <v>22</v>
      </c>
      <c r="BE71" s="2219"/>
      <c r="BF71" s="2219">
        <v>1666803</v>
      </c>
      <c r="BG71" s="2219">
        <v>861526</v>
      </c>
      <c r="BH71" s="2219">
        <v>6458</v>
      </c>
      <c r="BI71" s="2219">
        <v>798819</v>
      </c>
      <c r="BJ71" s="2219">
        <v>596293</v>
      </c>
      <c r="BK71" s="2219">
        <v>161762</v>
      </c>
      <c r="BL71" s="2219">
        <v>40764</v>
      </c>
      <c r="BM71" s="2219">
        <v>3792</v>
      </c>
      <c r="BN71" s="2219">
        <v>82592</v>
      </c>
      <c r="BO71" s="1410">
        <v>40909</v>
      </c>
      <c r="BP71" s="620">
        <v>40909</v>
      </c>
      <c r="BQ71" s="1373">
        <v>40909</v>
      </c>
      <c r="BR71" s="1404">
        <v>40909</v>
      </c>
      <c r="BS71" s="1405">
        <v>40909</v>
      </c>
      <c r="BT71" s="66">
        <v>319289</v>
      </c>
      <c r="BU71" s="2219" t="s">
        <v>22</v>
      </c>
      <c r="BV71" s="2219"/>
      <c r="BW71" s="2219">
        <v>6075647</v>
      </c>
      <c r="BX71" s="2219">
        <v>721413</v>
      </c>
      <c r="BY71" s="2219">
        <v>306410</v>
      </c>
      <c r="BZ71" s="2219">
        <v>5047824</v>
      </c>
      <c r="CA71" s="2219">
        <v>44979</v>
      </c>
      <c r="CB71" s="2219">
        <v>4857579</v>
      </c>
      <c r="CC71" s="2219">
        <v>145266</v>
      </c>
      <c r="CD71" s="2219" t="s">
        <v>22</v>
      </c>
      <c r="CE71" s="2219" t="s">
        <v>22</v>
      </c>
      <c r="CF71" s="1410">
        <v>40909</v>
      </c>
      <c r="CG71" s="620">
        <v>40909</v>
      </c>
      <c r="CH71" s="1373">
        <v>40909</v>
      </c>
      <c r="CI71" s="1404">
        <v>40909</v>
      </c>
      <c r="CJ71" s="1405">
        <v>40909</v>
      </c>
      <c r="CK71" s="66" t="s">
        <v>21</v>
      </c>
      <c r="CL71" s="2219" t="s">
        <v>21</v>
      </c>
      <c r="CM71" s="2219"/>
      <c r="CN71" s="2219" t="s">
        <v>21</v>
      </c>
      <c r="CO71" s="2219" t="s">
        <v>21</v>
      </c>
      <c r="CP71" s="2219" t="s">
        <v>21</v>
      </c>
      <c r="CQ71" s="2219" t="s">
        <v>21</v>
      </c>
      <c r="CR71" s="2219" t="s">
        <v>21</v>
      </c>
      <c r="CS71" s="2219" t="s">
        <v>21</v>
      </c>
      <c r="CT71" s="2219" t="s">
        <v>21</v>
      </c>
      <c r="CU71" s="2219" t="s">
        <v>21</v>
      </c>
      <c r="CV71" s="199" t="s">
        <v>21</v>
      </c>
      <c r="CW71" s="1410">
        <v>40909</v>
      </c>
      <c r="CX71" s="620">
        <v>40909</v>
      </c>
      <c r="CY71" s="1373">
        <v>40909</v>
      </c>
      <c r="CZ71" s="1404">
        <v>40909</v>
      </c>
      <c r="DA71" s="1405">
        <v>40909</v>
      </c>
      <c r="DB71" s="66">
        <v>139696</v>
      </c>
      <c r="DC71" s="2219">
        <v>7805997</v>
      </c>
      <c r="DD71" s="2219"/>
      <c r="DE71" s="2219">
        <v>138908</v>
      </c>
      <c r="DF71" s="2219" t="s">
        <v>22</v>
      </c>
      <c r="DG71" s="2219" t="s">
        <v>21</v>
      </c>
      <c r="DH71" s="2219">
        <v>138908</v>
      </c>
      <c r="DI71" s="2219">
        <v>93128</v>
      </c>
      <c r="DJ71" s="2219">
        <v>45780</v>
      </c>
      <c r="DK71" s="2219" t="s">
        <v>21</v>
      </c>
      <c r="DL71" s="2219">
        <v>7871457</v>
      </c>
      <c r="DM71" s="199">
        <v>289212</v>
      </c>
      <c r="DN71" s="1410">
        <v>40909</v>
      </c>
      <c r="DO71" s="620">
        <v>40909</v>
      </c>
      <c r="DP71" s="1373">
        <v>40909</v>
      </c>
      <c r="DQ71" s="1404">
        <v>40909</v>
      </c>
      <c r="DR71" s="1405">
        <v>40909</v>
      </c>
      <c r="DS71" s="66">
        <v>1190428</v>
      </c>
      <c r="DT71" s="2219" t="s">
        <v>21</v>
      </c>
      <c r="DU71" s="2219"/>
      <c r="DV71" s="2219">
        <v>1190428</v>
      </c>
      <c r="DW71" s="2219" t="s">
        <v>21</v>
      </c>
      <c r="DX71" s="2219" t="s">
        <v>21</v>
      </c>
      <c r="DY71" s="2219">
        <v>1190428</v>
      </c>
      <c r="DZ71" s="2219" t="s">
        <v>21</v>
      </c>
      <c r="EA71" s="2219">
        <v>1190428</v>
      </c>
      <c r="EB71" s="2219" t="s">
        <v>21</v>
      </c>
      <c r="EC71" s="2219" t="s">
        <v>21</v>
      </c>
      <c r="ED71" s="199" t="s">
        <v>22</v>
      </c>
      <c r="EE71" s="1410">
        <v>40909</v>
      </c>
      <c r="EF71" s="620">
        <v>40909</v>
      </c>
      <c r="EG71" s="1373">
        <v>40909</v>
      </c>
      <c r="EH71" s="1404">
        <v>40909</v>
      </c>
      <c r="EI71" s="1405">
        <v>40909</v>
      </c>
      <c r="EJ71" s="66">
        <v>981906</v>
      </c>
      <c r="EK71" s="2219" t="s">
        <v>22</v>
      </c>
      <c r="EL71" s="2219"/>
      <c r="EM71" s="2219">
        <v>834386</v>
      </c>
      <c r="EN71" s="2219">
        <v>143447</v>
      </c>
      <c r="EO71" s="2219">
        <v>217630</v>
      </c>
      <c r="EP71" s="2219">
        <v>473309</v>
      </c>
      <c r="EQ71" s="2219">
        <v>223496</v>
      </c>
      <c r="ER71" s="2219">
        <v>249749</v>
      </c>
      <c r="ES71" s="2219">
        <v>64</v>
      </c>
      <c r="ET71" s="2219">
        <v>155233</v>
      </c>
      <c r="EU71" s="199">
        <v>268</v>
      </c>
      <c r="EV71" s="1410">
        <v>40909</v>
      </c>
      <c r="EW71" s="620">
        <v>40909</v>
      </c>
      <c r="EX71" s="1373">
        <v>40909</v>
      </c>
      <c r="EY71" s="1404">
        <v>40909</v>
      </c>
      <c r="EZ71" s="1405">
        <v>40909</v>
      </c>
      <c r="FA71" s="66">
        <v>88533</v>
      </c>
      <c r="FB71" s="2219" t="s">
        <v>21</v>
      </c>
      <c r="FC71" s="2219"/>
      <c r="FD71" s="2219">
        <v>87524</v>
      </c>
      <c r="FE71" s="2219">
        <v>82733</v>
      </c>
      <c r="FF71" s="2219" t="s">
        <v>21</v>
      </c>
      <c r="FG71" s="2219">
        <v>4791</v>
      </c>
      <c r="FH71" s="2219" t="s">
        <v>21</v>
      </c>
      <c r="FI71" s="2219">
        <v>4791</v>
      </c>
      <c r="FJ71" s="2219" t="s">
        <v>21</v>
      </c>
      <c r="FK71" s="2219" t="s">
        <v>21</v>
      </c>
      <c r="FL71" s="2219">
        <v>7839</v>
      </c>
      <c r="FM71" s="1410">
        <v>40909</v>
      </c>
      <c r="FN71" s="620">
        <v>40909</v>
      </c>
      <c r="FO71" s="1373"/>
      <c r="FP71" s="1374"/>
      <c r="FQ71" s="1405"/>
      <c r="FR71" s="924"/>
      <c r="FS71" s="924"/>
      <c r="FT71" s="924"/>
      <c r="FU71" s="924"/>
      <c r="FV71" s="924"/>
      <c r="FW71" s="924"/>
      <c r="FX71" s="924"/>
      <c r="FY71" s="924"/>
      <c r="FZ71" s="924"/>
      <c r="GA71" s="924"/>
      <c r="GB71" s="924"/>
      <c r="GC71" s="924"/>
      <c r="GD71" s="1357"/>
      <c r="GE71" s="76"/>
    </row>
    <row r="72" spans="1:187" ht="15" customHeight="1">
      <c r="A72" s="1376"/>
      <c r="B72" s="1374">
        <v>41275</v>
      </c>
      <c r="C72" s="440"/>
      <c r="D72" s="75">
        <v>25666</v>
      </c>
      <c r="E72" s="2220" t="s">
        <v>22</v>
      </c>
      <c r="F72" s="2220"/>
      <c r="G72" s="2220">
        <v>25729</v>
      </c>
      <c r="H72" s="2220" t="s">
        <v>21</v>
      </c>
      <c r="I72" s="2220" t="s">
        <v>21</v>
      </c>
      <c r="J72" s="2220">
        <v>25729</v>
      </c>
      <c r="K72" s="2220">
        <v>25729</v>
      </c>
      <c r="L72" s="2220" t="s">
        <v>21</v>
      </c>
      <c r="M72" s="2220" t="s">
        <v>21</v>
      </c>
      <c r="N72" s="2220" t="s">
        <v>21</v>
      </c>
      <c r="O72" s="2220">
        <v>1862</v>
      </c>
      <c r="P72" s="1348">
        <v>41275</v>
      </c>
      <c r="Q72" s="622">
        <v>41275</v>
      </c>
      <c r="R72" s="1376"/>
      <c r="S72" s="1374">
        <v>41275</v>
      </c>
      <c r="T72" s="440"/>
      <c r="U72" s="75">
        <v>31093575</v>
      </c>
      <c r="V72" s="2220" t="s">
        <v>22</v>
      </c>
      <c r="W72" s="2220"/>
      <c r="X72" s="2220">
        <v>31051718</v>
      </c>
      <c r="Y72" s="2220" t="s">
        <v>21</v>
      </c>
      <c r="Z72" s="2220" t="s">
        <v>21</v>
      </c>
      <c r="AA72" s="2220">
        <v>31051718</v>
      </c>
      <c r="AB72" s="2220">
        <v>31027749</v>
      </c>
      <c r="AC72" s="2220">
        <v>23969</v>
      </c>
      <c r="AD72" s="2220" t="s">
        <v>21</v>
      </c>
      <c r="AE72" s="2220">
        <v>3093</v>
      </c>
      <c r="AF72" s="2220">
        <v>597033</v>
      </c>
      <c r="AG72" s="1348">
        <v>41275</v>
      </c>
      <c r="AH72" s="622">
        <v>41275</v>
      </c>
      <c r="AI72" s="1376"/>
      <c r="AJ72" s="1374">
        <v>41275</v>
      </c>
      <c r="AK72" s="440"/>
      <c r="AL72" s="75">
        <v>222586</v>
      </c>
      <c r="AM72" s="2220" t="s">
        <v>22</v>
      </c>
      <c r="AN72" s="2220"/>
      <c r="AO72" s="2220">
        <v>223823</v>
      </c>
      <c r="AP72" s="2220" t="s">
        <v>21</v>
      </c>
      <c r="AQ72" s="2220" t="s">
        <v>21</v>
      </c>
      <c r="AR72" s="2220">
        <v>223823</v>
      </c>
      <c r="AS72" s="2220">
        <v>221466</v>
      </c>
      <c r="AT72" s="2220" t="s">
        <v>21</v>
      </c>
      <c r="AU72" s="2220">
        <v>2357</v>
      </c>
      <c r="AV72" s="2220" t="s">
        <v>21</v>
      </c>
      <c r="AW72" s="2220">
        <v>10286</v>
      </c>
      <c r="AX72" s="1348">
        <v>41275</v>
      </c>
      <c r="AY72" s="622">
        <v>41275</v>
      </c>
      <c r="AZ72" s="1376"/>
      <c r="BA72" s="1374">
        <v>41275</v>
      </c>
      <c r="BB72" s="440"/>
      <c r="BC72" s="75">
        <v>1429661</v>
      </c>
      <c r="BD72" s="2220" t="s">
        <v>22</v>
      </c>
      <c r="BE72" s="2220"/>
      <c r="BF72" s="2220">
        <v>1435039</v>
      </c>
      <c r="BG72" s="2220">
        <v>728434</v>
      </c>
      <c r="BH72" s="2220">
        <v>4707</v>
      </c>
      <c r="BI72" s="2220">
        <v>701898</v>
      </c>
      <c r="BJ72" s="2220">
        <v>539007</v>
      </c>
      <c r="BK72" s="2220">
        <v>124108</v>
      </c>
      <c r="BL72" s="2220">
        <v>38783</v>
      </c>
      <c r="BM72" s="2220" t="s">
        <v>21</v>
      </c>
      <c r="BN72" s="2220">
        <v>78899</v>
      </c>
      <c r="BO72" s="1348">
        <v>41275</v>
      </c>
      <c r="BP72" s="622">
        <v>41275</v>
      </c>
      <c r="BQ72" s="1376"/>
      <c r="BR72" s="1374">
        <v>41275</v>
      </c>
      <c r="BS72" s="440"/>
      <c r="BT72" s="75">
        <v>332140</v>
      </c>
      <c r="BU72" s="2220" t="s">
        <v>22</v>
      </c>
      <c r="BV72" s="2220"/>
      <c r="BW72" s="2220">
        <v>6842265</v>
      </c>
      <c r="BX72" s="2220">
        <v>723491</v>
      </c>
      <c r="BY72" s="2220">
        <v>659309</v>
      </c>
      <c r="BZ72" s="2220">
        <v>5459465</v>
      </c>
      <c r="CA72" s="2220">
        <v>20920</v>
      </c>
      <c r="CB72" s="2220">
        <v>5272458</v>
      </c>
      <c r="CC72" s="2220">
        <v>166087</v>
      </c>
      <c r="CD72" s="2220" t="s">
        <v>22</v>
      </c>
      <c r="CE72" s="2220" t="s">
        <v>22</v>
      </c>
      <c r="CF72" s="1348">
        <v>41275</v>
      </c>
      <c r="CG72" s="622">
        <v>41275</v>
      </c>
      <c r="CH72" s="1376"/>
      <c r="CI72" s="1374">
        <v>41275</v>
      </c>
      <c r="CJ72" s="440"/>
      <c r="CK72" s="75">
        <v>20577</v>
      </c>
      <c r="CL72" s="2220" t="s">
        <v>21</v>
      </c>
      <c r="CM72" s="2220"/>
      <c r="CN72" s="2220">
        <v>20577</v>
      </c>
      <c r="CO72" s="2220">
        <v>19463</v>
      </c>
      <c r="CP72" s="2220" t="s">
        <v>21</v>
      </c>
      <c r="CQ72" s="2220">
        <v>1114</v>
      </c>
      <c r="CR72" s="2220" t="s">
        <v>21</v>
      </c>
      <c r="CS72" s="2220">
        <v>1114</v>
      </c>
      <c r="CT72" s="2220" t="s">
        <v>21</v>
      </c>
      <c r="CU72" s="2220" t="s">
        <v>21</v>
      </c>
      <c r="CV72" s="205" t="s">
        <v>21</v>
      </c>
      <c r="CW72" s="1348">
        <v>41275</v>
      </c>
      <c r="CX72" s="622">
        <v>41275</v>
      </c>
      <c r="CY72" s="1376"/>
      <c r="CZ72" s="1374">
        <v>41275</v>
      </c>
      <c r="DA72" s="440"/>
      <c r="DB72" s="75">
        <v>145251</v>
      </c>
      <c r="DC72" s="2220">
        <v>7948120</v>
      </c>
      <c r="DD72" s="2220"/>
      <c r="DE72" s="2220">
        <v>155914</v>
      </c>
      <c r="DF72" s="2220" t="s">
        <v>22</v>
      </c>
      <c r="DG72" s="2220" t="s">
        <v>21</v>
      </c>
      <c r="DH72" s="2220">
        <v>155914</v>
      </c>
      <c r="DI72" s="2220">
        <v>109112</v>
      </c>
      <c r="DJ72" s="2220">
        <v>46802</v>
      </c>
      <c r="DK72" s="2220" t="s">
        <v>21</v>
      </c>
      <c r="DL72" s="2220">
        <v>7971863</v>
      </c>
      <c r="DM72" s="205">
        <v>232303</v>
      </c>
      <c r="DN72" s="1348">
        <v>41275</v>
      </c>
      <c r="DO72" s="622">
        <v>41275</v>
      </c>
      <c r="DP72" s="1376"/>
      <c r="DQ72" s="1374">
        <v>41275</v>
      </c>
      <c r="DR72" s="440"/>
      <c r="DS72" s="75">
        <v>1228895</v>
      </c>
      <c r="DT72" s="2220" t="s">
        <v>21</v>
      </c>
      <c r="DU72" s="2220"/>
      <c r="DV72" s="2220">
        <v>1228895</v>
      </c>
      <c r="DW72" s="2220" t="s">
        <v>21</v>
      </c>
      <c r="DX72" s="2220" t="s">
        <v>21</v>
      </c>
      <c r="DY72" s="2220">
        <v>1228895</v>
      </c>
      <c r="DZ72" s="2220" t="s">
        <v>21</v>
      </c>
      <c r="EA72" s="2220">
        <v>1228895</v>
      </c>
      <c r="EB72" s="2220" t="s">
        <v>21</v>
      </c>
      <c r="EC72" s="2220" t="s">
        <v>21</v>
      </c>
      <c r="ED72" s="205" t="s">
        <v>22</v>
      </c>
      <c r="EE72" s="1348">
        <v>41275</v>
      </c>
      <c r="EF72" s="622">
        <v>41275</v>
      </c>
      <c r="EG72" s="1376"/>
      <c r="EH72" s="1374">
        <v>41275</v>
      </c>
      <c r="EI72" s="440"/>
      <c r="EJ72" s="75">
        <v>909462</v>
      </c>
      <c r="EK72" s="2220" t="s">
        <v>22</v>
      </c>
      <c r="EL72" s="2220"/>
      <c r="EM72" s="2220">
        <v>769612</v>
      </c>
      <c r="EN72" s="2220">
        <v>134737</v>
      </c>
      <c r="EO72" s="2220">
        <v>204458</v>
      </c>
      <c r="EP72" s="2220">
        <v>430417</v>
      </c>
      <c r="EQ72" s="2220">
        <v>215359</v>
      </c>
      <c r="ER72" s="2220">
        <v>214985</v>
      </c>
      <c r="ES72" s="2220">
        <v>73</v>
      </c>
      <c r="ET72" s="2220">
        <v>140216</v>
      </c>
      <c r="EU72" s="205">
        <v>208</v>
      </c>
      <c r="EV72" s="1348">
        <v>41275</v>
      </c>
      <c r="EW72" s="622">
        <v>41275</v>
      </c>
      <c r="EX72" s="1376"/>
      <c r="EY72" s="1374">
        <v>41275</v>
      </c>
      <c r="EZ72" s="440"/>
      <c r="FA72" s="75">
        <v>100994</v>
      </c>
      <c r="FB72" s="2220" t="s">
        <v>21</v>
      </c>
      <c r="FC72" s="2220"/>
      <c r="FD72" s="2220">
        <v>104149</v>
      </c>
      <c r="FE72" s="2220">
        <v>101242</v>
      </c>
      <c r="FF72" s="2220" t="s">
        <v>21</v>
      </c>
      <c r="FG72" s="2220">
        <v>2907</v>
      </c>
      <c r="FH72" s="2220" t="s">
        <v>21</v>
      </c>
      <c r="FI72" s="2220">
        <v>2907</v>
      </c>
      <c r="FJ72" s="2220" t="s">
        <v>21</v>
      </c>
      <c r="FK72" s="2220" t="s">
        <v>21</v>
      </c>
      <c r="FL72" s="205">
        <v>4683</v>
      </c>
      <c r="FM72" s="1348">
        <v>41275</v>
      </c>
      <c r="FN72" s="622">
        <v>41275</v>
      </c>
      <c r="FO72" s="1376"/>
      <c r="FP72" s="1374"/>
      <c r="FQ72" s="440"/>
      <c r="FR72" s="924"/>
      <c r="FS72" s="924"/>
      <c r="FT72" s="924"/>
      <c r="FU72" s="924"/>
      <c r="FV72" s="924"/>
      <c r="FW72" s="924"/>
      <c r="FX72" s="924"/>
      <c r="FY72" s="924"/>
      <c r="FZ72" s="924"/>
      <c r="GA72" s="924"/>
      <c r="GB72" s="924"/>
      <c r="GC72" s="924"/>
      <c r="GD72" s="1357"/>
      <c r="GE72" s="76"/>
    </row>
    <row r="73" spans="1:187" ht="15" customHeight="1">
      <c r="A73" s="1376"/>
      <c r="B73" s="1374">
        <v>41640</v>
      </c>
      <c r="C73" s="440"/>
      <c r="D73" s="75">
        <v>27026</v>
      </c>
      <c r="E73" s="2220" t="s">
        <v>22</v>
      </c>
      <c r="F73" s="2220"/>
      <c r="G73" s="2220">
        <v>27035</v>
      </c>
      <c r="H73" s="2220" t="s">
        <v>21</v>
      </c>
      <c r="I73" s="2220" t="s">
        <v>21</v>
      </c>
      <c r="J73" s="2220">
        <v>27035</v>
      </c>
      <c r="K73" s="2220">
        <v>27035</v>
      </c>
      <c r="L73" s="2220" t="s">
        <v>21</v>
      </c>
      <c r="M73" s="2220" t="s">
        <v>21</v>
      </c>
      <c r="N73" s="2220" t="s">
        <v>21</v>
      </c>
      <c r="O73" s="2220">
        <v>1853</v>
      </c>
      <c r="P73" s="1348">
        <v>41640</v>
      </c>
      <c r="Q73" s="622">
        <v>41640</v>
      </c>
      <c r="R73" s="1376"/>
      <c r="S73" s="1374">
        <v>41640</v>
      </c>
      <c r="T73" s="440"/>
      <c r="U73" s="75">
        <v>30928262</v>
      </c>
      <c r="V73" s="2220" t="s">
        <v>22</v>
      </c>
      <c r="W73" s="2220"/>
      <c r="X73" s="2220">
        <v>30907212</v>
      </c>
      <c r="Y73" s="2220" t="s">
        <v>21</v>
      </c>
      <c r="Z73" s="2220" t="s">
        <v>21</v>
      </c>
      <c r="AA73" s="2220">
        <v>30907212</v>
      </c>
      <c r="AB73" s="2220">
        <v>30883897</v>
      </c>
      <c r="AC73" s="2220">
        <v>23315</v>
      </c>
      <c r="AD73" s="2220" t="s">
        <v>21</v>
      </c>
      <c r="AE73" s="2220">
        <v>3620</v>
      </c>
      <c r="AF73" s="2220">
        <v>730312</v>
      </c>
      <c r="AG73" s="1348">
        <v>41640</v>
      </c>
      <c r="AH73" s="622">
        <v>41640</v>
      </c>
      <c r="AI73" s="1376"/>
      <c r="AJ73" s="1374">
        <v>41640</v>
      </c>
      <c r="AK73" s="440"/>
      <c r="AL73" s="75">
        <v>152791</v>
      </c>
      <c r="AM73" s="2220" t="s">
        <v>22</v>
      </c>
      <c r="AN73" s="2220"/>
      <c r="AO73" s="2220">
        <v>154269</v>
      </c>
      <c r="AP73" s="2220" t="s">
        <v>21</v>
      </c>
      <c r="AQ73" s="2220" t="s">
        <v>21</v>
      </c>
      <c r="AR73" s="2220">
        <v>154269</v>
      </c>
      <c r="AS73" s="2220">
        <v>151794</v>
      </c>
      <c r="AT73" s="2220" t="s">
        <v>21</v>
      </c>
      <c r="AU73" s="2220">
        <v>2475</v>
      </c>
      <c r="AV73" s="2220" t="s">
        <v>21</v>
      </c>
      <c r="AW73" s="2220">
        <v>8864</v>
      </c>
      <c r="AX73" s="1348">
        <v>41640</v>
      </c>
      <c r="AY73" s="622">
        <v>41640</v>
      </c>
      <c r="AZ73" s="1376"/>
      <c r="BA73" s="1374">
        <v>41640</v>
      </c>
      <c r="BB73" s="440"/>
      <c r="BC73" s="75">
        <v>1359394</v>
      </c>
      <c r="BD73" s="2220" t="s">
        <v>22</v>
      </c>
      <c r="BE73" s="2220"/>
      <c r="BF73" s="2220">
        <v>1365856</v>
      </c>
      <c r="BG73" s="2220">
        <v>666948</v>
      </c>
      <c r="BH73" s="2220">
        <v>3901</v>
      </c>
      <c r="BI73" s="2220">
        <v>695007</v>
      </c>
      <c r="BJ73" s="2220">
        <v>540723</v>
      </c>
      <c r="BK73" s="2220">
        <v>124568</v>
      </c>
      <c r="BL73" s="2220">
        <v>29716</v>
      </c>
      <c r="BM73" s="2220" t="s">
        <v>21</v>
      </c>
      <c r="BN73" s="2220">
        <v>76219</v>
      </c>
      <c r="BO73" s="1348">
        <v>41640</v>
      </c>
      <c r="BP73" s="622">
        <v>41640</v>
      </c>
      <c r="BQ73" s="1376"/>
      <c r="BR73" s="1374">
        <v>41640</v>
      </c>
      <c r="BS73" s="440"/>
      <c r="BT73" s="75">
        <v>256198</v>
      </c>
      <c r="BU73" s="2220" t="s">
        <v>22</v>
      </c>
      <c r="BV73" s="2220"/>
      <c r="BW73" s="2220">
        <v>6889437</v>
      </c>
      <c r="BX73" s="2220">
        <v>734801</v>
      </c>
      <c r="BY73" s="2220">
        <v>951823</v>
      </c>
      <c r="BZ73" s="2220">
        <v>5202813</v>
      </c>
      <c r="CA73" s="2220">
        <v>23073</v>
      </c>
      <c r="CB73" s="2220">
        <v>5023590</v>
      </c>
      <c r="CC73" s="2220">
        <v>156150</v>
      </c>
      <c r="CD73" s="2220" t="s">
        <v>22</v>
      </c>
      <c r="CE73" s="2220" t="s">
        <v>22</v>
      </c>
      <c r="CF73" s="1348">
        <v>41640</v>
      </c>
      <c r="CG73" s="622">
        <v>41640</v>
      </c>
      <c r="CH73" s="1376"/>
      <c r="CI73" s="1374">
        <v>41640</v>
      </c>
      <c r="CJ73" s="440"/>
      <c r="CK73" s="75">
        <v>18946</v>
      </c>
      <c r="CL73" s="2220" t="s">
        <v>21</v>
      </c>
      <c r="CM73" s="2220"/>
      <c r="CN73" s="2220">
        <v>18946</v>
      </c>
      <c r="CO73" s="2220">
        <v>17637</v>
      </c>
      <c r="CP73" s="2220" t="s">
        <v>21</v>
      </c>
      <c r="CQ73" s="2220">
        <v>1309</v>
      </c>
      <c r="CR73" s="2220" t="s">
        <v>21</v>
      </c>
      <c r="CS73" s="2220">
        <v>1309</v>
      </c>
      <c r="CT73" s="2220" t="s">
        <v>21</v>
      </c>
      <c r="CU73" s="2220" t="s">
        <v>21</v>
      </c>
      <c r="CV73" s="205" t="s">
        <v>21</v>
      </c>
      <c r="CW73" s="1348">
        <v>41640</v>
      </c>
      <c r="CX73" s="622">
        <v>41640</v>
      </c>
      <c r="CY73" s="1376"/>
      <c r="CZ73" s="1374">
        <v>41640</v>
      </c>
      <c r="DA73" s="440"/>
      <c r="DB73" s="75">
        <v>171093</v>
      </c>
      <c r="DC73" s="2220">
        <v>7998913</v>
      </c>
      <c r="DD73" s="2220"/>
      <c r="DE73" s="2220">
        <v>158243</v>
      </c>
      <c r="DF73" s="2220" t="s">
        <v>22</v>
      </c>
      <c r="DG73" s="2220" t="s">
        <v>21</v>
      </c>
      <c r="DH73" s="2220">
        <v>158243</v>
      </c>
      <c r="DI73" s="2220">
        <v>114744</v>
      </c>
      <c r="DJ73" s="2220">
        <v>43499</v>
      </c>
      <c r="DK73" s="2220" t="s">
        <v>21</v>
      </c>
      <c r="DL73" s="2220">
        <v>7945335</v>
      </c>
      <c r="DM73" s="205">
        <v>270668</v>
      </c>
      <c r="DN73" s="1348">
        <v>41640</v>
      </c>
      <c r="DO73" s="622">
        <v>41640</v>
      </c>
      <c r="DP73" s="1376"/>
      <c r="DQ73" s="1374">
        <v>41640</v>
      </c>
      <c r="DR73" s="440"/>
      <c r="DS73" s="75">
        <v>1212786</v>
      </c>
      <c r="DT73" s="2220" t="s">
        <v>21</v>
      </c>
      <c r="DU73" s="2220"/>
      <c r="DV73" s="2220">
        <v>1212786</v>
      </c>
      <c r="DW73" s="2220" t="s">
        <v>21</v>
      </c>
      <c r="DX73" s="2220" t="s">
        <v>21</v>
      </c>
      <c r="DY73" s="2220">
        <v>1212786</v>
      </c>
      <c r="DZ73" s="2220" t="s">
        <v>21</v>
      </c>
      <c r="EA73" s="2220">
        <v>1212786</v>
      </c>
      <c r="EB73" s="2220" t="s">
        <v>21</v>
      </c>
      <c r="EC73" s="2220" t="s">
        <v>21</v>
      </c>
      <c r="ED73" s="205" t="s">
        <v>22</v>
      </c>
      <c r="EE73" s="1348">
        <v>41640</v>
      </c>
      <c r="EF73" s="622">
        <v>41640</v>
      </c>
      <c r="EG73" s="1376"/>
      <c r="EH73" s="1374">
        <v>41640</v>
      </c>
      <c r="EI73" s="440"/>
      <c r="EJ73" s="75">
        <v>842283</v>
      </c>
      <c r="EK73" s="2220" t="s">
        <v>22</v>
      </c>
      <c r="EL73" s="2220"/>
      <c r="EM73" s="2220">
        <v>709102</v>
      </c>
      <c r="EN73" s="2220">
        <v>120472</v>
      </c>
      <c r="EO73" s="2220">
        <v>195026</v>
      </c>
      <c r="EP73" s="2220">
        <v>393604</v>
      </c>
      <c r="EQ73" s="2220">
        <v>181266</v>
      </c>
      <c r="ER73" s="2220">
        <v>212264</v>
      </c>
      <c r="ES73" s="2220">
        <v>74</v>
      </c>
      <c r="ET73" s="2220">
        <v>133274</v>
      </c>
      <c r="EU73" s="205">
        <v>200</v>
      </c>
      <c r="EV73" s="1348">
        <v>41640</v>
      </c>
      <c r="EW73" s="622">
        <v>41640</v>
      </c>
      <c r="EX73" s="1376"/>
      <c r="EY73" s="1374">
        <v>41640</v>
      </c>
      <c r="EZ73" s="440"/>
      <c r="FA73" s="75">
        <v>108420</v>
      </c>
      <c r="FB73" s="2220" t="s">
        <v>21</v>
      </c>
      <c r="FC73" s="2220"/>
      <c r="FD73" s="2220">
        <v>108984</v>
      </c>
      <c r="FE73" s="2220">
        <v>107117</v>
      </c>
      <c r="FF73" s="2220" t="s">
        <v>21</v>
      </c>
      <c r="FG73" s="2220">
        <v>1867</v>
      </c>
      <c r="FH73" s="2220" t="s">
        <v>21</v>
      </c>
      <c r="FI73" s="2220">
        <v>1867</v>
      </c>
      <c r="FJ73" s="2220" t="s">
        <v>21</v>
      </c>
      <c r="FK73" s="2220" t="s">
        <v>21</v>
      </c>
      <c r="FL73" s="205">
        <v>4118</v>
      </c>
      <c r="FM73" s="1348">
        <v>41640</v>
      </c>
      <c r="FN73" s="622">
        <v>41640</v>
      </c>
      <c r="FO73" s="1376"/>
      <c r="FP73" s="1374"/>
      <c r="FQ73" s="440"/>
      <c r="FR73" s="924"/>
      <c r="FS73" s="924"/>
      <c r="FT73" s="924"/>
      <c r="FU73" s="924"/>
      <c r="FV73" s="924"/>
      <c r="FW73" s="924"/>
      <c r="FX73" s="924"/>
      <c r="FY73" s="924"/>
      <c r="FZ73" s="924"/>
      <c r="GA73" s="924"/>
      <c r="GB73" s="924"/>
      <c r="GC73" s="924"/>
      <c r="GD73" s="1357"/>
      <c r="GE73" s="76"/>
    </row>
    <row r="74" spans="1:187" ht="15" customHeight="1">
      <c r="A74" s="1376"/>
      <c r="B74" s="1374">
        <v>42005</v>
      </c>
      <c r="C74" s="440"/>
      <c r="D74" s="75">
        <v>26022</v>
      </c>
      <c r="E74" s="2220" t="s">
        <v>22</v>
      </c>
      <c r="F74" s="2220"/>
      <c r="G74" s="2220">
        <v>26760</v>
      </c>
      <c r="H74" s="2220" t="s">
        <v>21</v>
      </c>
      <c r="I74" s="2220" t="s">
        <v>21</v>
      </c>
      <c r="J74" s="2220">
        <v>26760</v>
      </c>
      <c r="K74" s="2220">
        <v>26760</v>
      </c>
      <c r="L74" s="2220" t="s">
        <v>21</v>
      </c>
      <c r="M74" s="2220" t="s">
        <v>21</v>
      </c>
      <c r="N74" s="2220" t="s">
        <v>21</v>
      </c>
      <c r="O74" s="2220">
        <v>1113</v>
      </c>
      <c r="P74" s="1348">
        <v>42005</v>
      </c>
      <c r="Q74" s="622">
        <v>42005</v>
      </c>
      <c r="R74" s="1376"/>
      <c r="S74" s="1374">
        <v>42005</v>
      </c>
      <c r="T74" s="440"/>
      <c r="U74" s="75">
        <v>33523139</v>
      </c>
      <c r="V74" s="2220" t="s">
        <v>22</v>
      </c>
      <c r="W74" s="2220"/>
      <c r="X74" s="2220">
        <v>33566522</v>
      </c>
      <c r="Y74" s="2220" t="s">
        <v>21</v>
      </c>
      <c r="Z74" s="2220" t="s">
        <v>21</v>
      </c>
      <c r="AA74" s="2220">
        <v>33566522</v>
      </c>
      <c r="AB74" s="2220">
        <v>33542545</v>
      </c>
      <c r="AC74" s="2220">
        <v>23977</v>
      </c>
      <c r="AD74" s="2220" t="s">
        <v>21</v>
      </c>
      <c r="AE74" s="2220">
        <v>42669</v>
      </c>
      <c r="AF74" s="2220">
        <v>647600</v>
      </c>
      <c r="AG74" s="1348">
        <v>42005</v>
      </c>
      <c r="AH74" s="622">
        <v>42005</v>
      </c>
      <c r="AI74" s="1376"/>
      <c r="AJ74" s="1374">
        <v>42005</v>
      </c>
      <c r="AK74" s="440"/>
      <c r="AL74" s="75">
        <v>261312</v>
      </c>
      <c r="AM74" s="2220" t="s">
        <v>22</v>
      </c>
      <c r="AN74" s="2220"/>
      <c r="AO74" s="2220">
        <v>260463</v>
      </c>
      <c r="AP74" s="2220" t="s">
        <v>21</v>
      </c>
      <c r="AQ74" s="2220" t="s">
        <v>21</v>
      </c>
      <c r="AR74" s="2220">
        <v>260463</v>
      </c>
      <c r="AS74" s="2220">
        <v>257788</v>
      </c>
      <c r="AT74" s="2220" t="s">
        <v>21</v>
      </c>
      <c r="AU74" s="2220">
        <v>2675</v>
      </c>
      <c r="AV74" s="2220" t="s">
        <v>21</v>
      </c>
      <c r="AW74" s="2220">
        <v>9368</v>
      </c>
      <c r="AX74" s="1348">
        <v>42005</v>
      </c>
      <c r="AY74" s="622">
        <v>42005</v>
      </c>
      <c r="AZ74" s="1376"/>
      <c r="BA74" s="1374">
        <v>42005</v>
      </c>
      <c r="BB74" s="440"/>
      <c r="BC74" s="75">
        <v>1168042</v>
      </c>
      <c r="BD74" s="2220" t="s">
        <v>22</v>
      </c>
      <c r="BE74" s="2220"/>
      <c r="BF74" s="2220">
        <v>1175025</v>
      </c>
      <c r="BG74" s="2220">
        <v>536113</v>
      </c>
      <c r="BH74" s="2220">
        <v>4399</v>
      </c>
      <c r="BI74" s="2220">
        <v>634513</v>
      </c>
      <c r="BJ74" s="2220">
        <v>498596</v>
      </c>
      <c r="BK74" s="2220">
        <v>111040</v>
      </c>
      <c r="BL74" s="2220">
        <v>24877</v>
      </c>
      <c r="BM74" s="2220" t="s">
        <v>21</v>
      </c>
      <c r="BN74" s="2220">
        <v>60754</v>
      </c>
      <c r="BO74" s="1348">
        <v>42005</v>
      </c>
      <c r="BP74" s="622">
        <v>42005</v>
      </c>
      <c r="BQ74" s="1376"/>
      <c r="BR74" s="1374">
        <v>42005</v>
      </c>
      <c r="BS74" s="440"/>
      <c r="BT74" s="75">
        <v>310152</v>
      </c>
      <c r="BU74" s="2220" t="s">
        <v>22</v>
      </c>
      <c r="BV74" s="2220"/>
      <c r="BW74" s="2220">
        <v>7019640</v>
      </c>
      <c r="BX74" s="2220">
        <v>656169</v>
      </c>
      <c r="BY74" s="2220">
        <v>1164930</v>
      </c>
      <c r="BZ74" s="2220">
        <v>5198541</v>
      </c>
      <c r="CA74" s="2220">
        <v>16315</v>
      </c>
      <c r="CB74" s="2220">
        <v>5033514</v>
      </c>
      <c r="CC74" s="2220">
        <v>148712</v>
      </c>
      <c r="CD74" s="2220" t="s">
        <v>22</v>
      </c>
      <c r="CE74" s="2220" t="s">
        <v>22</v>
      </c>
      <c r="CF74" s="1348">
        <v>42005</v>
      </c>
      <c r="CG74" s="622">
        <v>42005</v>
      </c>
      <c r="CH74" s="1376"/>
      <c r="CI74" s="1374">
        <v>42005</v>
      </c>
      <c r="CJ74" s="440"/>
      <c r="CK74" s="75">
        <v>17345</v>
      </c>
      <c r="CL74" s="2220" t="s">
        <v>21</v>
      </c>
      <c r="CM74" s="2220"/>
      <c r="CN74" s="2220">
        <v>17345</v>
      </c>
      <c r="CO74" s="2220">
        <v>15705</v>
      </c>
      <c r="CP74" s="2220" t="s">
        <v>21</v>
      </c>
      <c r="CQ74" s="2220">
        <v>1640</v>
      </c>
      <c r="CR74" s="2220" t="s">
        <v>21</v>
      </c>
      <c r="CS74" s="2220">
        <v>1640</v>
      </c>
      <c r="CT74" s="2220" t="s">
        <v>21</v>
      </c>
      <c r="CU74" s="2220" t="s">
        <v>21</v>
      </c>
      <c r="CV74" s="205" t="s">
        <v>21</v>
      </c>
      <c r="CW74" s="1348">
        <v>42005</v>
      </c>
      <c r="CX74" s="622">
        <v>42005</v>
      </c>
      <c r="CY74" s="1376"/>
      <c r="CZ74" s="1374">
        <v>42005</v>
      </c>
      <c r="DA74" s="440"/>
      <c r="DB74" s="75">
        <v>144188</v>
      </c>
      <c r="DC74" s="2220">
        <v>7938512</v>
      </c>
      <c r="DD74" s="2220"/>
      <c r="DE74" s="2220">
        <v>141951</v>
      </c>
      <c r="DF74" s="2220" t="s">
        <v>22</v>
      </c>
      <c r="DG74" s="2220" t="s">
        <v>21</v>
      </c>
      <c r="DH74" s="2220">
        <v>141951</v>
      </c>
      <c r="DI74" s="2220">
        <v>102790</v>
      </c>
      <c r="DJ74" s="2220">
        <v>39161</v>
      </c>
      <c r="DK74" s="2220" t="s">
        <v>21</v>
      </c>
      <c r="DL74" s="2220">
        <v>7900138</v>
      </c>
      <c r="DM74" s="205">
        <v>310777</v>
      </c>
      <c r="DN74" s="1348">
        <v>42005</v>
      </c>
      <c r="DO74" s="622">
        <v>42005</v>
      </c>
      <c r="DP74" s="1376"/>
      <c r="DQ74" s="1374">
        <v>42005</v>
      </c>
      <c r="DR74" s="440"/>
      <c r="DS74" s="75">
        <v>1217837</v>
      </c>
      <c r="DT74" s="2220" t="s">
        <v>21</v>
      </c>
      <c r="DU74" s="2220"/>
      <c r="DV74" s="2220">
        <v>1217837</v>
      </c>
      <c r="DW74" s="2220" t="s">
        <v>21</v>
      </c>
      <c r="DX74" s="2220" t="s">
        <v>21</v>
      </c>
      <c r="DY74" s="2220">
        <v>1217837</v>
      </c>
      <c r="DZ74" s="2220" t="s">
        <v>21</v>
      </c>
      <c r="EA74" s="2220">
        <v>1217837</v>
      </c>
      <c r="EB74" s="2220" t="s">
        <v>21</v>
      </c>
      <c r="EC74" s="2220" t="s">
        <v>21</v>
      </c>
      <c r="ED74" s="205" t="s">
        <v>22</v>
      </c>
      <c r="EE74" s="1348">
        <v>42005</v>
      </c>
      <c r="EF74" s="622">
        <v>42005</v>
      </c>
      <c r="EG74" s="1376"/>
      <c r="EH74" s="1374">
        <v>42005</v>
      </c>
      <c r="EI74" s="440"/>
      <c r="EJ74" s="75">
        <v>810425</v>
      </c>
      <c r="EK74" s="2220" t="s">
        <v>22</v>
      </c>
      <c r="EL74" s="2220"/>
      <c r="EM74" s="2220">
        <v>676745</v>
      </c>
      <c r="EN74" s="2220">
        <v>134720</v>
      </c>
      <c r="EO74" s="2220">
        <v>185900</v>
      </c>
      <c r="EP74" s="2220">
        <v>356125</v>
      </c>
      <c r="EQ74" s="2220">
        <v>159771</v>
      </c>
      <c r="ER74" s="2220">
        <v>196196</v>
      </c>
      <c r="ES74" s="2220">
        <v>158</v>
      </c>
      <c r="ET74" s="2220">
        <v>133711</v>
      </c>
      <c r="EU74" s="205">
        <v>172</v>
      </c>
      <c r="EV74" s="1348">
        <v>42005</v>
      </c>
      <c r="EW74" s="622">
        <v>42005</v>
      </c>
      <c r="EX74" s="1376"/>
      <c r="EY74" s="1374">
        <v>42005</v>
      </c>
      <c r="EZ74" s="440"/>
      <c r="FA74" s="75">
        <v>116585</v>
      </c>
      <c r="FB74" s="2220" t="s">
        <v>21</v>
      </c>
      <c r="FC74" s="2220"/>
      <c r="FD74" s="2220">
        <v>116684</v>
      </c>
      <c r="FE74" s="2220">
        <v>115350</v>
      </c>
      <c r="FF74" s="2220" t="s">
        <v>21</v>
      </c>
      <c r="FG74" s="2220">
        <v>1334</v>
      </c>
      <c r="FH74" s="2220" t="s">
        <v>21</v>
      </c>
      <c r="FI74" s="2220">
        <v>1334</v>
      </c>
      <c r="FJ74" s="2220" t="s">
        <v>21</v>
      </c>
      <c r="FK74" s="2220" t="s">
        <v>21</v>
      </c>
      <c r="FL74" s="205">
        <v>4018</v>
      </c>
      <c r="FM74" s="1348">
        <v>42005</v>
      </c>
      <c r="FN74" s="622">
        <v>42005</v>
      </c>
      <c r="FO74" s="1376"/>
      <c r="FP74" s="1374"/>
      <c r="FQ74" s="440"/>
      <c r="FR74" s="924"/>
      <c r="FS74" s="924"/>
      <c r="FT74" s="924"/>
      <c r="FU74" s="924"/>
      <c r="FV74" s="924"/>
      <c r="FW74" s="924"/>
      <c r="FX74" s="924"/>
      <c r="FY74" s="924"/>
      <c r="FZ74" s="924"/>
      <c r="GA74" s="924"/>
      <c r="GB74" s="924"/>
      <c r="GC74" s="924"/>
      <c r="GD74" s="1357"/>
      <c r="GE74" s="76"/>
    </row>
    <row r="75" spans="1:187" ht="15" customHeight="1">
      <c r="A75" s="1376"/>
      <c r="B75" s="1374">
        <v>42370</v>
      </c>
      <c r="C75" s="440"/>
      <c r="D75" s="75">
        <v>21228</v>
      </c>
      <c r="E75" s="2220" t="s">
        <v>22</v>
      </c>
      <c r="F75" s="2220"/>
      <c r="G75" s="2220">
        <v>21192</v>
      </c>
      <c r="H75" s="2220" t="s">
        <v>21</v>
      </c>
      <c r="I75" s="2220" t="s">
        <v>21</v>
      </c>
      <c r="J75" s="2220">
        <v>21192</v>
      </c>
      <c r="K75" s="2220">
        <v>21192</v>
      </c>
      <c r="L75" s="2220" t="s">
        <v>21</v>
      </c>
      <c r="M75" s="2220" t="s">
        <v>21</v>
      </c>
      <c r="N75" s="2220" t="s">
        <v>21</v>
      </c>
      <c r="O75" s="2220">
        <v>1150</v>
      </c>
      <c r="P75" s="1348">
        <v>42370</v>
      </c>
      <c r="Q75" s="622">
        <v>42370</v>
      </c>
      <c r="R75" s="1376"/>
      <c r="S75" s="1374">
        <v>42370</v>
      </c>
      <c r="T75" s="440"/>
      <c r="U75" s="75">
        <v>29897107</v>
      </c>
      <c r="V75" s="2220" t="s">
        <v>22</v>
      </c>
      <c r="W75" s="2220"/>
      <c r="X75" s="2220">
        <v>29972853</v>
      </c>
      <c r="Y75" s="2220" t="s">
        <v>21</v>
      </c>
      <c r="Z75" s="2220" t="s">
        <v>21</v>
      </c>
      <c r="AA75" s="2220">
        <v>29972853</v>
      </c>
      <c r="AB75" s="2220">
        <v>29945631</v>
      </c>
      <c r="AC75" s="2220">
        <v>12764</v>
      </c>
      <c r="AD75" s="2220">
        <v>14458</v>
      </c>
      <c r="AE75" s="2220">
        <v>16076</v>
      </c>
      <c r="AF75" s="2220">
        <v>508336</v>
      </c>
      <c r="AG75" s="1348">
        <v>42370</v>
      </c>
      <c r="AH75" s="622">
        <v>42370</v>
      </c>
      <c r="AI75" s="1376"/>
      <c r="AJ75" s="1374">
        <v>42370</v>
      </c>
      <c r="AK75" s="440"/>
      <c r="AL75" s="75">
        <v>254228</v>
      </c>
      <c r="AM75" s="2220" t="s">
        <v>22</v>
      </c>
      <c r="AN75" s="2220"/>
      <c r="AO75" s="2220">
        <v>248147</v>
      </c>
      <c r="AP75" s="2220" t="s">
        <v>21</v>
      </c>
      <c r="AQ75" s="2220" t="s">
        <v>21</v>
      </c>
      <c r="AR75" s="2220">
        <v>248147</v>
      </c>
      <c r="AS75" s="2220">
        <v>208331</v>
      </c>
      <c r="AT75" s="2220" t="s">
        <v>21</v>
      </c>
      <c r="AU75" s="2220">
        <v>39816</v>
      </c>
      <c r="AV75" s="2220" t="s">
        <v>21</v>
      </c>
      <c r="AW75" s="2220">
        <v>4965</v>
      </c>
      <c r="AX75" s="1348">
        <v>42370</v>
      </c>
      <c r="AY75" s="622">
        <v>42370</v>
      </c>
      <c r="AZ75" s="1376"/>
      <c r="BA75" s="1374">
        <v>42370</v>
      </c>
      <c r="BB75" s="440"/>
      <c r="BC75" s="75">
        <v>1262656</v>
      </c>
      <c r="BD75" s="2220" t="s">
        <v>22</v>
      </c>
      <c r="BE75" s="2220"/>
      <c r="BF75" s="2220">
        <v>1269267</v>
      </c>
      <c r="BG75" s="2220">
        <v>560367</v>
      </c>
      <c r="BH75" s="2220">
        <v>6587</v>
      </c>
      <c r="BI75" s="2220">
        <v>702313</v>
      </c>
      <c r="BJ75" s="2220">
        <v>591351</v>
      </c>
      <c r="BK75" s="2220">
        <v>91499</v>
      </c>
      <c r="BL75" s="2220">
        <v>19463</v>
      </c>
      <c r="BM75" s="2220" t="s">
        <v>21</v>
      </c>
      <c r="BN75" s="2220">
        <v>54139</v>
      </c>
      <c r="BO75" s="1348">
        <v>42370</v>
      </c>
      <c r="BP75" s="622">
        <v>42370</v>
      </c>
      <c r="BQ75" s="1376"/>
      <c r="BR75" s="1374">
        <v>42370</v>
      </c>
      <c r="BS75" s="440"/>
      <c r="BT75" s="75">
        <v>311103</v>
      </c>
      <c r="BU75" s="2220" t="s">
        <v>22</v>
      </c>
      <c r="BV75" s="2220"/>
      <c r="BW75" s="2220">
        <v>5993002</v>
      </c>
      <c r="BX75" s="2220">
        <v>639271</v>
      </c>
      <c r="BY75" s="2220">
        <v>967800</v>
      </c>
      <c r="BZ75" s="2220">
        <v>4385931</v>
      </c>
      <c r="CA75" s="2220">
        <v>19619</v>
      </c>
      <c r="CB75" s="2220">
        <v>4229457</v>
      </c>
      <c r="CC75" s="2220">
        <v>136855</v>
      </c>
      <c r="CD75" s="2220" t="s">
        <v>22</v>
      </c>
      <c r="CE75" s="2220" t="s">
        <v>22</v>
      </c>
      <c r="CF75" s="1348">
        <v>42370</v>
      </c>
      <c r="CG75" s="622">
        <v>42370</v>
      </c>
      <c r="CH75" s="1376"/>
      <c r="CI75" s="1374">
        <v>42370</v>
      </c>
      <c r="CJ75" s="440"/>
      <c r="CK75" s="75">
        <v>20901</v>
      </c>
      <c r="CL75" s="2220" t="s">
        <v>21</v>
      </c>
      <c r="CM75" s="2220"/>
      <c r="CN75" s="2220">
        <v>20901</v>
      </c>
      <c r="CO75" s="2220">
        <v>19504</v>
      </c>
      <c r="CP75" s="2220" t="s">
        <v>21</v>
      </c>
      <c r="CQ75" s="2220">
        <v>1397</v>
      </c>
      <c r="CR75" s="2220" t="s">
        <v>21</v>
      </c>
      <c r="CS75" s="2220">
        <v>1397</v>
      </c>
      <c r="CT75" s="2220" t="s">
        <v>21</v>
      </c>
      <c r="CU75" s="2220" t="s">
        <v>21</v>
      </c>
      <c r="CV75" s="205" t="s">
        <v>21</v>
      </c>
      <c r="CW75" s="1348">
        <v>42370</v>
      </c>
      <c r="CX75" s="622">
        <v>42370</v>
      </c>
      <c r="CY75" s="1376"/>
      <c r="CZ75" s="1374">
        <v>42370</v>
      </c>
      <c r="DA75" s="440"/>
      <c r="DB75" s="75">
        <v>154292</v>
      </c>
      <c r="DC75" s="2220">
        <v>7998502</v>
      </c>
      <c r="DD75" s="2220"/>
      <c r="DE75" s="2220">
        <v>158048</v>
      </c>
      <c r="DF75" s="2220" t="s">
        <v>22</v>
      </c>
      <c r="DG75" s="2220" t="s">
        <v>21</v>
      </c>
      <c r="DH75" s="2220">
        <v>158048</v>
      </c>
      <c r="DI75" s="2220">
        <v>120890</v>
      </c>
      <c r="DJ75" s="2220">
        <v>37158</v>
      </c>
      <c r="DK75" s="2220" t="s">
        <v>21</v>
      </c>
      <c r="DL75" s="2220">
        <v>7950458</v>
      </c>
      <c r="DM75" s="205">
        <v>344167</v>
      </c>
      <c r="DN75" s="1348">
        <v>42370</v>
      </c>
      <c r="DO75" s="622">
        <v>42370</v>
      </c>
      <c r="DP75" s="1376"/>
      <c r="DQ75" s="1374">
        <v>42370</v>
      </c>
      <c r="DR75" s="440"/>
      <c r="DS75" s="75">
        <v>1232639</v>
      </c>
      <c r="DT75" s="2220" t="s">
        <v>21</v>
      </c>
      <c r="DU75" s="2220"/>
      <c r="DV75" s="2220">
        <v>1232639</v>
      </c>
      <c r="DW75" s="2220" t="s">
        <v>21</v>
      </c>
      <c r="DX75" s="2220" t="s">
        <v>21</v>
      </c>
      <c r="DY75" s="2220">
        <v>1232639</v>
      </c>
      <c r="DZ75" s="2220" t="s">
        <v>21</v>
      </c>
      <c r="EA75" s="2220">
        <v>1232639</v>
      </c>
      <c r="EB75" s="2220" t="s">
        <v>21</v>
      </c>
      <c r="EC75" s="2220" t="s">
        <v>21</v>
      </c>
      <c r="ED75" s="205" t="s">
        <v>22</v>
      </c>
      <c r="EE75" s="1348">
        <v>42370</v>
      </c>
      <c r="EF75" s="622">
        <v>42370</v>
      </c>
      <c r="EG75" s="1376"/>
      <c r="EH75" s="1374">
        <v>42370</v>
      </c>
      <c r="EI75" s="440"/>
      <c r="EJ75" s="75">
        <v>837946</v>
      </c>
      <c r="EK75" s="2220" t="s">
        <v>22</v>
      </c>
      <c r="EL75" s="2220"/>
      <c r="EM75" s="2220">
        <v>702185</v>
      </c>
      <c r="EN75" s="2220">
        <v>96253</v>
      </c>
      <c r="EO75" s="2220">
        <v>220833</v>
      </c>
      <c r="EP75" s="2220">
        <v>385099</v>
      </c>
      <c r="EQ75" s="2220">
        <v>168589</v>
      </c>
      <c r="ER75" s="2220">
        <v>216345</v>
      </c>
      <c r="ES75" s="2220">
        <v>165</v>
      </c>
      <c r="ET75" s="2220">
        <v>135758</v>
      </c>
      <c r="EU75" s="205">
        <v>173</v>
      </c>
      <c r="EV75" s="1348">
        <v>42370</v>
      </c>
      <c r="EW75" s="622">
        <v>42370</v>
      </c>
      <c r="EX75" s="1376"/>
      <c r="EY75" s="1374">
        <v>42370</v>
      </c>
      <c r="EZ75" s="440"/>
      <c r="FA75" s="75">
        <v>120792</v>
      </c>
      <c r="FB75" s="2220" t="s">
        <v>21</v>
      </c>
      <c r="FC75" s="2220"/>
      <c r="FD75" s="2220">
        <v>119051</v>
      </c>
      <c r="FE75" s="2220">
        <v>118252</v>
      </c>
      <c r="FF75" s="2220" t="s">
        <v>21</v>
      </c>
      <c r="FG75" s="2220">
        <v>799</v>
      </c>
      <c r="FH75" s="2220" t="s">
        <v>21</v>
      </c>
      <c r="FI75" s="2220">
        <v>799</v>
      </c>
      <c r="FJ75" s="2220" t="s">
        <v>21</v>
      </c>
      <c r="FK75" s="2220" t="s">
        <v>21</v>
      </c>
      <c r="FL75" s="205">
        <v>5743</v>
      </c>
      <c r="FM75" s="1348">
        <v>42370</v>
      </c>
      <c r="FN75" s="622">
        <v>42370</v>
      </c>
      <c r="FO75" s="1376"/>
      <c r="FP75" s="1374"/>
      <c r="FQ75" s="440"/>
      <c r="FR75" s="924"/>
      <c r="FS75" s="924"/>
      <c r="FT75" s="924"/>
      <c r="FU75" s="924"/>
      <c r="FV75" s="924"/>
      <c r="FW75" s="924"/>
      <c r="FX75" s="924"/>
      <c r="FY75" s="924"/>
      <c r="FZ75" s="924"/>
      <c r="GA75" s="924"/>
      <c r="GB75" s="924"/>
      <c r="GC75" s="924"/>
      <c r="GD75" s="1357"/>
      <c r="GE75" s="76"/>
    </row>
    <row r="76" spans="1:187" ht="7.5" customHeight="1">
      <c r="A76" s="1376"/>
      <c r="B76" s="1215"/>
      <c r="C76" s="440"/>
      <c r="D76" s="941"/>
      <c r="E76" s="623"/>
      <c r="F76" s="623"/>
      <c r="G76" s="623"/>
      <c r="H76" s="623"/>
      <c r="I76" s="623"/>
      <c r="J76" s="623"/>
      <c r="K76" s="623"/>
      <c r="L76" s="623"/>
      <c r="M76" s="623"/>
      <c r="N76" s="623"/>
      <c r="O76" s="623"/>
      <c r="P76" s="1349"/>
      <c r="Q76" s="486"/>
      <c r="R76" s="1376"/>
      <c r="S76" s="1215"/>
      <c r="T76" s="440"/>
      <c r="U76" s="941"/>
      <c r="V76" s="623"/>
      <c r="W76" s="623"/>
      <c r="X76" s="623"/>
      <c r="Y76" s="623"/>
      <c r="Z76" s="623"/>
      <c r="AA76" s="623"/>
      <c r="AB76" s="623"/>
      <c r="AC76" s="623"/>
      <c r="AD76" s="623"/>
      <c r="AE76" s="623"/>
      <c r="AF76" s="623"/>
      <c r="AG76" s="1349"/>
      <c r="AH76" s="486"/>
      <c r="AI76" s="1376"/>
      <c r="AJ76" s="1215"/>
      <c r="AK76" s="440"/>
      <c r="AL76" s="941"/>
      <c r="AM76" s="623"/>
      <c r="AN76" s="623"/>
      <c r="AO76" s="623"/>
      <c r="AP76" s="623"/>
      <c r="AQ76" s="623"/>
      <c r="AR76" s="623"/>
      <c r="AS76" s="623"/>
      <c r="AT76" s="623"/>
      <c r="AU76" s="623"/>
      <c r="AV76" s="623"/>
      <c r="AW76" s="623"/>
      <c r="AX76" s="1349"/>
      <c r="AY76" s="486"/>
      <c r="AZ76" s="1376"/>
      <c r="BA76" s="1215"/>
      <c r="BB76" s="440"/>
      <c r="BC76" s="941"/>
      <c r="BD76" s="623"/>
      <c r="BE76" s="623"/>
      <c r="BF76" s="623"/>
      <c r="BG76" s="623"/>
      <c r="BH76" s="623"/>
      <c r="BI76" s="623"/>
      <c r="BJ76" s="623"/>
      <c r="BK76" s="623"/>
      <c r="BL76" s="623"/>
      <c r="BM76" s="623"/>
      <c r="BN76" s="623"/>
      <c r="BO76" s="1349"/>
      <c r="BP76" s="486"/>
      <c r="BQ76" s="1376"/>
      <c r="BR76" s="1215"/>
      <c r="BS76" s="440"/>
      <c r="BT76" s="941"/>
      <c r="BU76" s="623"/>
      <c r="BV76" s="623"/>
      <c r="BW76" s="623"/>
      <c r="BX76" s="623"/>
      <c r="BY76" s="623"/>
      <c r="BZ76" s="623"/>
      <c r="CA76" s="623"/>
      <c r="CB76" s="623"/>
      <c r="CC76" s="623"/>
      <c r="CD76" s="623"/>
      <c r="CE76" s="623"/>
      <c r="CF76" s="1349"/>
      <c r="CG76" s="486"/>
      <c r="CH76" s="1376"/>
      <c r="CI76" s="1215"/>
      <c r="CJ76" s="440"/>
      <c r="CK76" s="941"/>
      <c r="CL76" s="623"/>
      <c r="CM76" s="623"/>
      <c r="CN76" s="623"/>
      <c r="CO76" s="623"/>
      <c r="CP76" s="623"/>
      <c r="CQ76" s="623"/>
      <c r="CR76" s="623"/>
      <c r="CS76" s="623"/>
      <c r="CT76" s="623"/>
      <c r="CU76" s="623"/>
      <c r="CV76" s="623"/>
      <c r="CW76" s="1349"/>
      <c r="CX76" s="486"/>
      <c r="CY76" s="1376"/>
      <c r="CZ76" s="1215"/>
      <c r="DA76" s="440"/>
      <c r="DB76" s="941"/>
      <c r="DC76" s="623"/>
      <c r="DD76" s="623"/>
      <c r="DE76" s="623"/>
      <c r="DF76" s="623"/>
      <c r="DG76" s="623"/>
      <c r="DH76" s="623"/>
      <c r="DI76" s="623"/>
      <c r="DJ76" s="623"/>
      <c r="DK76" s="623"/>
      <c r="DL76" s="623"/>
      <c r="DM76" s="623"/>
      <c r="DN76" s="1349"/>
      <c r="DO76" s="486"/>
      <c r="DP76" s="1376"/>
      <c r="DQ76" s="1215"/>
      <c r="DR76" s="440"/>
      <c r="DS76" s="941"/>
      <c r="DT76" s="623"/>
      <c r="DU76" s="623"/>
      <c r="DV76" s="623"/>
      <c r="DW76" s="623"/>
      <c r="DX76" s="623"/>
      <c r="DY76" s="623"/>
      <c r="DZ76" s="623"/>
      <c r="EA76" s="623"/>
      <c r="EB76" s="623"/>
      <c r="EC76" s="623"/>
      <c r="ED76" s="623"/>
      <c r="EE76" s="1349"/>
      <c r="EF76" s="486"/>
      <c r="EG76" s="1376"/>
      <c r="EH76" s="1215"/>
      <c r="EI76" s="440"/>
      <c r="EJ76" s="941"/>
      <c r="EK76" s="623"/>
      <c r="EL76" s="623"/>
      <c r="EM76" s="623"/>
      <c r="EN76" s="623"/>
      <c r="EO76" s="623"/>
      <c r="EP76" s="623"/>
      <c r="EQ76" s="623"/>
      <c r="ER76" s="623"/>
      <c r="ES76" s="623"/>
      <c r="ET76" s="623"/>
      <c r="EU76" s="623"/>
      <c r="EV76" s="1349"/>
      <c r="EW76" s="486"/>
      <c r="EX76" s="1376"/>
      <c r="EY76" s="1215"/>
      <c r="EZ76" s="440"/>
      <c r="FA76" s="941"/>
      <c r="FB76" s="623"/>
      <c r="FC76" s="623"/>
      <c r="FD76" s="623"/>
      <c r="FE76" s="623"/>
      <c r="FF76" s="623"/>
      <c r="FG76" s="623"/>
      <c r="FH76" s="623"/>
      <c r="FI76" s="623"/>
      <c r="FJ76" s="623"/>
      <c r="FK76" s="623"/>
      <c r="FL76" s="623"/>
      <c r="FM76" s="1349"/>
      <c r="FN76" s="486"/>
      <c r="FO76" s="1376"/>
      <c r="FP76" s="1215"/>
      <c r="FQ76" s="440"/>
      <c r="FR76" s="924"/>
      <c r="FS76" s="924"/>
      <c r="FT76" s="924"/>
      <c r="FU76" s="924"/>
      <c r="FV76" s="924"/>
      <c r="FW76" s="924"/>
      <c r="FX76" s="924"/>
      <c r="FY76" s="924"/>
      <c r="FZ76" s="924"/>
      <c r="GA76" s="924"/>
      <c r="GB76" s="924"/>
      <c r="GC76" s="924"/>
      <c r="GD76" s="1358"/>
      <c r="GE76" s="76"/>
    </row>
    <row r="77" spans="1:187" ht="15" customHeight="1">
      <c r="A77" s="1378">
        <v>41730</v>
      </c>
      <c r="B77" s="1035">
        <v>41730</v>
      </c>
      <c r="C77" s="1406">
        <v>41730</v>
      </c>
      <c r="D77" s="82">
        <v>27675</v>
      </c>
      <c r="E77" s="2221" t="s">
        <v>22</v>
      </c>
      <c r="F77" s="2221"/>
      <c r="G77" s="2221">
        <v>27557</v>
      </c>
      <c r="H77" s="2221" t="s">
        <v>21</v>
      </c>
      <c r="I77" s="2221" t="s">
        <v>21</v>
      </c>
      <c r="J77" s="2221">
        <v>27557</v>
      </c>
      <c r="K77" s="2221">
        <v>27557</v>
      </c>
      <c r="L77" s="2221" t="s">
        <v>21</v>
      </c>
      <c r="M77" s="2221" t="s">
        <v>21</v>
      </c>
      <c r="N77" s="2221" t="s">
        <v>21</v>
      </c>
      <c r="O77" s="2221">
        <v>1758</v>
      </c>
      <c r="P77" s="1350">
        <v>41730</v>
      </c>
      <c r="Q77" s="626">
        <v>41730</v>
      </c>
      <c r="R77" s="1378">
        <v>41730</v>
      </c>
      <c r="S77" s="1035">
        <v>41730</v>
      </c>
      <c r="T77" s="1406">
        <v>41730</v>
      </c>
      <c r="U77" s="82">
        <v>31347614</v>
      </c>
      <c r="V77" s="2221" t="s">
        <v>22</v>
      </c>
      <c r="W77" s="2221"/>
      <c r="X77" s="2221">
        <v>31496758</v>
      </c>
      <c r="Y77" s="2221" t="s">
        <v>21</v>
      </c>
      <c r="Z77" s="2221" t="s">
        <v>21</v>
      </c>
      <c r="AA77" s="2221">
        <v>31496758</v>
      </c>
      <c r="AB77" s="2221">
        <v>31473958</v>
      </c>
      <c r="AC77" s="2221">
        <v>22800</v>
      </c>
      <c r="AD77" s="2221" t="s">
        <v>21</v>
      </c>
      <c r="AE77" s="2221">
        <v>3496</v>
      </c>
      <c r="AF77" s="2221">
        <v>656793</v>
      </c>
      <c r="AG77" s="1350">
        <v>41730</v>
      </c>
      <c r="AH77" s="626">
        <v>41730</v>
      </c>
      <c r="AI77" s="1378">
        <v>41730</v>
      </c>
      <c r="AJ77" s="1035">
        <v>41730</v>
      </c>
      <c r="AK77" s="1406">
        <v>41730</v>
      </c>
      <c r="AL77" s="82">
        <v>171857</v>
      </c>
      <c r="AM77" s="2221" t="s">
        <v>22</v>
      </c>
      <c r="AN77" s="2221"/>
      <c r="AO77" s="2221">
        <v>171184</v>
      </c>
      <c r="AP77" s="2221" t="s">
        <v>21</v>
      </c>
      <c r="AQ77" s="2221" t="s">
        <v>21</v>
      </c>
      <c r="AR77" s="2221">
        <v>171184</v>
      </c>
      <c r="AS77" s="2221">
        <v>168677</v>
      </c>
      <c r="AT77" s="2221" t="s">
        <v>21</v>
      </c>
      <c r="AU77" s="2221">
        <v>2507</v>
      </c>
      <c r="AV77" s="2221" t="s">
        <v>21</v>
      </c>
      <c r="AW77" s="2221">
        <v>8916</v>
      </c>
      <c r="AX77" s="1350">
        <v>41730</v>
      </c>
      <c r="AY77" s="626">
        <v>41730</v>
      </c>
      <c r="AZ77" s="1378">
        <v>41730</v>
      </c>
      <c r="BA77" s="1035">
        <v>41730</v>
      </c>
      <c r="BB77" s="1406">
        <v>41730</v>
      </c>
      <c r="BC77" s="82">
        <v>1317652</v>
      </c>
      <c r="BD77" s="2221" t="s">
        <v>22</v>
      </c>
      <c r="BE77" s="2221"/>
      <c r="BF77" s="2221">
        <v>1328100</v>
      </c>
      <c r="BG77" s="2221">
        <v>627853</v>
      </c>
      <c r="BH77" s="2221">
        <v>3819</v>
      </c>
      <c r="BI77" s="2221">
        <v>696428</v>
      </c>
      <c r="BJ77" s="2221">
        <v>541923</v>
      </c>
      <c r="BK77" s="2221">
        <v>123827</v>
      </c>
      <c r="BL77" s="2221">
        <v>30678</v>
      </c>
      <c r="BM77" s="2221" t="s">
        <v>21</v>
      </c>
      <c r="BN77" s="2221">
        <v>62542</v>
      </c>
      <c r="BO77" s="1350">
        <v>41730</v>
      </c>
      <c r="BP77" s="626">
        <v>41730</v>
      </c>
      <c r="BQ77" s="1378">
        <v>41730</v>
      </c>
      <c r="BR77" s="1035">
        <v>41730</v>
      </c>
      <c r="BS77" s="1406">
        <v>41730</v>
      </c>
      <c r="BT77" s="82">
        <v>243768</v>
      </c>
      <c r="BU77" s="2221" t="s">
        <v>22</v>
      </c>
      <c r="BV77" s="2221"/>
      <c r="BW77" s="2221">
        <v>6890290</v>
      </c>
      <c r="BX77" s="2221">
        <v>714374</v>
      </c>
      <c r="BY77" s="2221">
        <v>966926</v>
      </c>
      <c r="BZ77" s="2221">
        <v>5208990</v>
      </c>
      <c r="CA77" s="2221">
        <v>20699</v>
      </c>
      <c r="CB77" s="2221">
        <v>5034834</v>
      </c>
      <c r="CC77" s="2221">
        <v>153457</v>
      </c>
      <c r="CD77" s="2221" t="s">
        <v>22</v>
      </c>
      <c r="CE77" s="2221" t="s">
        <v>22</v>
      </c>
      <c r="CF77" s="1350">
        <v>41730</v>
      </c>
      <c r="CG77" s="626">
        <v>41730</v>
      </c>
      <c r="CH77" s="1378">
        <v>41730</v>
      </c>
      <c r="CI77" s="1035">
        <v>41730</v>
      </c>
      <c r="CJ77" s="1406">
        <v>41730</v>
      </c>
      <c r="CK77" s="82">
        <v>16040</v>
      </c>
      <c r="CL77" s="2221" t="s">
        <v>21</v>
      </c>
      <c r="CM77" s="2221"/>
      <c r="CN77" s="2221">
        <v>16040</v>
      </c>
      <c r="CO77" s="2221">
        <v>14616</v>
      </c>
      <c r="CP77" s="2221" t="s">
        <v>21</v>
      </c>
      <c r="CQ77" s="2221">
        <v>1424</v>
      </c>
      <c r="CR77" s="2221" t="s">
        <v>21</v>
      </c>
      <c r="CS77" s="2221">
        <v>1424</v>
      </c>
      <c r="CT77" s="2221" t="s">
        <v>21</v>
      </c>
      <c r="CU77" s="2221" t="s">
        <v>21</v>
      </c>
      <c r="CV77" s="208" t="s">
        <v>21</v>
      </c>
      <c r="CW77" s="1350">
        <v>41730</v>
      </c>
      <c r="CX77" s="626">
        <v>41730</v>
      </c>
      <c r="CY77" s="1378">
        <v>41730</v>
      </c>
      <c r="CZ77" s="1035">
        <v>41730</v>
      </c>
      <c r="DA77" s="1406">
        <v>41730</v>
      </c>
      <c r="DB77" s="82">
        <v>169935</v>
      </c>
      <c r="DC77" s="2221">
        <v>7990137</v>
      </c>
      <c r="DD77" s="2221"/>
      <c r="DE77" s="2221">
        <v>157381</v>
      </c>
      <c r="DF77" s="2221" t="s">
        <v>22</v>
      </c>
      <c r="DG77" s="2221" t="s">
        <v>21</v>
      </c>
      <c r="DH77" s="2221">
        <v>157381</v>
      </c>
      <c r="DI77" s="2221">
        <v>113385</v>
      </c>
      <c r="DJ77" s="2221">
        <v>43996</v>
      </c>
      <c r="DK77" s="2221" t="s">
        <v>21</v>
      </c>
      <c r="DL77" s="2221">
        <v>7955918</v>
      </c>
      <c r="DM77" s="2221">
        <v>286223</v>
      </c>
      <c r="DN77" s="1350">
        <v>41730</v>
      </c>
      <c r="DO77" s="626">
        <v>41730</v>
      </c>
      <c r="DP77" s="1378">
        <v>41730</v>
      </c>
      <c r="DQ77" s="1035">
        <v>41730</v>
      </c>
      <c r="DR77" s="1406">
        <v>41730</v>
      </c>
      <c r="DS77" s="82">
        <v>1220951</v>
      </c>
      <c r="DT77" s="2221" t="s">
        <v>21</v>
      </c>
      <c r="DU77" s="2221"/>
      <c r="DV77" s="2221">
        <v>1220951</v>
      </c>
      <c r="DW77" s="2221" t="s">
        <v>21</v>
      </c>
      <c r="DX77" s="2221" t="s">
        <v>21</v>
      </c>
      <c r="DY77" s="2221">
        <v>1220951</v>
      </c>
      <c r="DZ77" s="2221" t="s">
        <v>21</v>
      </c>
      <c r="EA77" s="2221">
        <v>1220951</v>
      </c>
      <c r="EB77" s="2221" t="s">
        <v>21</v>
      </c>
      <c r="EC77" s="2221" t="s">
        <v>21</v>
      </c>
      <c r="ED77" s="2221" t="s">
        <v>22</v>
      </c>
      <c r="EE77" s="1350">
        <v>41730</v>
      </c>
      <c r="EF77" s="626">
        <v>41730</v>
      </c>
      <c r="EG77" s="1378">
        <v>41730</v>
      </c>
      <c r="EH77" s="1035">
        <v>41730</v>
      </c>
      <c r="EI77" s="1406">
        <v>41730</v>
      </c>
      <c r="EJ77" s="82">
        <v>796145</v>
      </c>
      <c r="EK77" s="2221" t="s">
        <v>22</v>
      </c>
      <c r="EL77" s="2221"/>
      <c r="EM77" s="2221">
        <v>662133</v>
      </c>
      <c r="EN77" s="2221">
        <v>123767</v>
      </c>
      <c r="EO77" s="2221">
        <v>181587</v>
      </c>
      <c r="EP77" s="2221">
        <v>356779</v>
      </c>
      <c r="EQ77" s="2221">
        <v>162000</v>
      </c>
      <c r="ER77" s="2221">
        <v>194682</v>
      </c>
      <c r="ES77" s="2221">
        <v>97</v>
      </c>
      <c r="ET77" s="2221">
        <v>134046</v>
      </c>
      <c r="EU77" s="2221">
        <v>181</v>
      </c>
      <c r="EV77" s="1350">
        <v>41730</v>
      </c>
      <c r="EW77" s="626">
        <v>41730</v>
      </c>
      <c r="EX77" s="1378">
        <v>41730</v>
      </c>
      <c r="EY77" s="1035">
        <v>41730</v>
      </c>
      <c r="EZ77" s="1406">
        <v>41730</v>
      </c>
      <c r="FA77" s="82">
        <v>111872</v>
      </c>
      <c r="FB77" s="2221" t="s">
        <v>21</v>
      </c>
      <c r="FC77" s="2221"/>
      <c r="FD77" s="2221">
        <v>113997</v>
      </c>
      <c r="FE77" s="2221">
        <v>112397</v>
      </c>
      <c r="FF77" s="2221" t="s">
        <v>21</v>
      </c>
      <c r="FG77" s="2221">
        <v>1600</v>
      </c>
      <c r="FH77" s="2221" t="s">
        <v>21</v>
      </c>
      <c r="FI77" s="2221">
        <v>1600</v>
      </c>
      <c r="FJ77" s="2221" t="s">
        <v>21</v>
      </c>
      <c r="FK77" s="2221" t="s">
        <v>21</v>
      </c>
      <c r="FL77" s="208">
        <v>4119</v>
      </c>
      <c r="FM77" s="1350">
        <v>41730</v>
      </c>
      <c r="FN77" s="626">
        <v>41730</v>
      </c>
      <c r="FO77" s="1378"/>
      <c r="FP77" s="1035"/>
      <c r="FQ77" s="1406"/>
      <c r="FR77" s="924"/>
      <c r="FS77" s="924"/>
      <c r="FT77" s="924"/>
      <c r="FU77" s="924"/>
      <c r="FV77" s="924"/>
      <c r="FW77" s="924"/>
      <c r="FX77" s="924"/>
      <c r="FY77" s="924"/>
      <c r="FZ77" s="924"/>
      <c r="GA77" s="924"/>
      <c r="GB77" s="924"/>
      <c r="GC77" s="924"/>
      <c r="GD77" s="1359"/>
      <c r="GE77" s="76"/>
    </row>
    <row r="78" spans="1:187" ht="15" customHeight="1">
      <c r="A78" s="1380"/>
      <c r="B78" s="1035">
        <v>42095</v>
      </c>
      <c r="C78" s="377"/>
      <c r="D78" s="82">
        <v>26433</v>
      </c>
      <c r="E78" s="2221" t="s">
        <v>22</v>
      </c>
      <c r="F78" s="2221"/>
      <c r="G78" s="2221">
        <v>27054</v>
      </c>
      <c r="H78" s="2221" t="s">
        <v>21</v>
      </c>
      <c r="I78" s="2221" t="s">
        <v>21</v>
      </c>
      <c r="J78" s="2221">
        <v>27054</v>
      </c>
      <c r="K78" s="2221">
        <v>27054</v>
      </c>
      <c r="L78" s="2221" t="s">
        <v>21</v>
      </c>
      <c r="M78" s="2221" t="s">
        <v>21</v>
      </c>
      <c r="N78" s="2221" t="s">
        <v>21</v>
      </c>
      <c r="O78" s="2221">
        <v>1135</v>
      </c>
      <c r="P78" s="1350">
        <v>42095</v>
      </c>
      <c r="Q78" s="626">
        <v>42095</v>
      </c>
      <c r="R78" s="1380"/>
      <c r="S78" s="1035">
        <v>42095</v>
      </c>
      <c r="T78" s="377"/>
      <c r="U78" s="82">
        <v>32764240</v>
      </c>
      <c r="V78" s="2221" t="s">
        <v>22</v>
      </c>
      <c r="W78" s="2221"/>
      <c r="X78" s="2221">
        <v>32753821</v>
      </c>
      <c r="Y78" s="2221" t="s">
        <v>21</v>
      </c>
      <c r="Z78" s="2221" t="s">
        <v>21</v>
      </c>
      <c r="AA78" s="2221">
        <v>32753821</v>
      </c>
      <c r="AB78" s="2221">
        <v>32729120</v>
      </c>
      <c r="AC78" s="2221">
        <v>24701</v>
      </c>
      <c r="AD78" s="2221" t="s">
        <v>21</v>
      </c>
      <c r="AE78" s="2221">
        <v>49798</v>
      </c>
      <c r="AF78" s="2221">
        <v>631220</v>
      </c>
      <c r="AG78" s="1350">
        <v>42095</v>
      </c>
      <c r="AH78" s="626">
        <v>42095</v>
      </c>
      <c r="AI78" s="1380"/>
      <c r="AJ78" s="1035">
        <v>42095</v>
      </c>
      <c r="AK78" s="377"/>
      <c r="AL78" s="82">
        <v>262702</v>
      </c>
      <c r="AM78" s="2221" t="s">
        <v>22</v>
      </c>
      <c r="AN78" s="2221"/>
      <c r="AO78" s="2221">
        <v>264663</v>
      </c>
      <c r="AP78" s="2221" t="s">
        <v>21</v>
      </c>
      <c r="AQ78" s="2221" t="s">
        <v>21</v>
      </c>
      <c r="AR78" s="2221">
        <v>264663</v>
      </c>
      <c r="AS78" s="2221">
        <v>262025</v>
      </c>
      <c r="AT78" s="2221" t="s">
        <v>21</v>
      </c>
      <c r="AU78" s="2221">
        <v>2638</v>
      </c>
      <c r="AV78" s="2221" t="s">
        <v>21</v>
      </c>
      <c r="AW78" s="2221">
        <v>6482</v>
      </c>
      <c r="AX78" s="1350">
        <v>42095</v>
      </c>
      <c r="AY78" s="626">
        <v>42095</v>
      </c>
      <c r="AZ78" s="1380"/>
      <c r="BA78" s="1035">
        <v>42095</v>
      </c>
      <c r="BB78" s="377"/>
      <c r="BC78" s="82">
        <v>1174605</v>
      </c>
      <c r="BD78" s="2221" t="s">
        <v>22</v>
      </c>
      <c r="BE78" s="2221"/>
      <c r="BF78" s="2221">
        <v>1177424</v>
      </c>
      <c r="BG78" s="2221">
        <v>538981</v>
      </c>
      <c r="BH78" s="2221">
        <v>4465</v>
      </c>
      <c r="BI78" s="2221">
        <v>633978</v>
      </c>
      <c r="BJ78" s="2221">
        <v>506360</v>
      </c>
      <c r="BK78" s="2221">
        <v>103301</v>
      </c>
      <c r="BL78" s="2221">
        <v>24317</v>
      </c>
      <c r="BM78" s="2221" t="s">
        <v>21</v>
      </c>
      <c r="BN78" s="2221">
        <v>58566</v>
      </c>
      <c r="BO78" s="1350">
        <v>42095</v>
      </c>
      <c r="BP78" s="626">
        <v>42095</v>
      </c>
      <c r="BQ78" s="1380"/>
      <c r="BR78" s="1035">
        <v>42095</v>
      </c>
      <c r="BS78" s="377"/>
      <c r="BT78" s="82">
        <v>318365</v>
      </c>
      <c r="BU78" s="2221" t="s">
        <v>22</v>
      </c>
      <c r="BV78" s="2221"/>
      <c r="BW78" s="2221">
        <v>6802863</v>
      </c>
      <c r="BX78" s="2221">
        <v>636249</v>
      </c>
      <c r="BY78" s="2221">
        <v>1141933</v>
      </c>
      <c r="BZ78" s="2221">
        <v>5024681</v>
      </c>
      <c r="CA78" s="2221">
        <v>17183</v>
      </c>
      <c r="CB78" s="2221">
        <v>4852756</v>
      </c>
      <c r="CC78" s="2221">
        <v>154742</v>
      </c>
      <c r="CD78" s="2221" t="s">
        <v>22</v>
      </c>
      <c r="CE78" s="2221" t="s">
        <v>22</v>
      </c>
      <c r="CF78" s="1350">
        <v>42095</v>
      </c>
      <c r="CG78" s="626">
        <v>42095</v>
      </c>
      <c r="CH78" s="1380"/>
      <c r="CI78" s="1035">
        <v>42095</v>
      </c>
      <c r="CJ78" s="377"/>
      <c r="CK78" s="82">
        <v>18405</v>
      </c>
      <c r="CL78" s="2221" t="s">
        <v>21</v>
      </c>
      <c r="CM78" s="2221"/>
      <c r="CN78" s="2221">
        <v>18405</v>
      </c>
      <c r="CO78" s="2221">
        <v>16822</v>
      </c>
      <c r="CP78" s="2221" t="s">
        <v>21</v>
      </c>
      <c r="CQ78" s="2221">
        <v>1583</v>
      </c>
      <c r="CR78" s="2221" t="s">
        <v>21</v>
      </c>
      <c r="CS78" s="2221">
        <v>1583</v>
      </c>
      <c r="CT78" s="2221" t="s">
        <v>21</v>
      </c>
      <c r="CU78" s="2221" t="s">
        <v>21</v>
      </c>
      <c r="CV78" s="208" t="s">
        <v>21</v>
      </c>
      <c r="CW78" s="1350">
        <v>42095</v>
      </c>
      <c r="CX78" s="626">
        <v>42095</v>
      </c>
      <c r="CY78" s="1380"/>
      <c r="CZ78" s="1035">
        <v>42095</v>
      </c>
      <c r="DA78" s="377"/>
      <c r="DB78" s="82">
        <v>146061</v>
      </c>
      <c r="DC78" s="2221">
        <v>7918451</v>
      </c>
      <c r="DD78" s="2221"/>
      <c r="DE78" s="2221">
        <v>138756</v>
      </c>
      <c r="DF78" s="2221" t="s">
        <v>22</v>
      </c>
      <c r="DG78" s="2221" t="s">
        <v>21</v>
      </c>
      <c r="DH78" s="2221">
        <v>138756</v>
      </c>
      <c r="DI78" s="2221">
        <v>102232</v>
      </c>
      <c r="DJ78" s="2221">
        <v>36524</v>
      </c>
      <c r="DK78" s="2221" t="s">
        <v>21</v>
      </c>
      <c r="DL78" s="2221">
        <v>7905234</v>
      </c>
      <c r="DM78" s="2221">
        <v>302097</v>
      </c>
      <c r="DN78" s="1350">
        <v>42095</v>
      </c>
      <c r="DO78" s="626">
        <v>42095</v>
      </c>
      <c r="DP78" s="1380"/>
      <c r="DQ78" s="1035">
        <v>42095</v>
      </c>
      <c r="DR78" s="377"/>
      <c r="DS78" s="82">
        <v>1216383</v>
      </c>
      <c r="DT78" s="2221" t="s">
        <v>21</v>
      </c>
      <c r="DU78" s="2221"/>
      <c r="DV78" s="2221">
        <v>1216383</v>
      </c>
      <c r="DW78" s="2221" t="s">
        <v>21</v>
      </c>
      <c r="DX78" s="2221" t="s">
        <v>21</v>
      </c>
      <c r="DY78" s="2221">
        <v>1216383</v>
      </c>
      <c r="DZ78" s="2221" t="s">
        <v>21</v>
      </c>
      <c r="EA78" s="2221">
        <v>1216383</v>
      </c>
      <c r="EB78" s="2221" t="s">
        <v>21</v>
      </c>
      <c r="EC78" s="2221" t="s">
        <v>21</v>
      </c>
      <c r="ED78" s="2221" t="s">
        <v>22</v>
      </c>
      <c r="EE78" s="1350">
        <v>42095</v>
      </c>
      <c r="EF78" s="626">
        <v>42095</v>
      </c>
      <c r="EG78" s="1380"/>
      <c r="EH78" s="1035">
        <v>42095</v>
      </c>
      <c r="EI78" s="377"/>
      <c r="EJ78" s="82">
        <v>831274</v>
      </c>
      <c r="EK78" s="2221" t="s">
        <v>22</v>
      </c>
      <c r="EL78" s="2221"/>
      <c r="EM78" s="2221">
        <v>697956</v>
      </c>
      <c r="EN78" s="2221">
        <v>127314</v>
      </c>
      <c r="EO78" s="2221">
        <v>201327</v>
      </c>
      <c r="EP78" s="2221">
        <v>369315</v>
      </c>
      <c r="EQ78" s="2221">
        <v>159248</v>
      </c>
      <c r="ER78" s="2221">
        <v>209908</v>
      </c>
      <c r="ES78" s="2221">
        <v>159</v>
      </c>
      <c r="ET78" s="2221">
        <v>133316</v>
      </c>
      <c r="EU78" s="2221">
        <v>185</v>
      </c>
      <c r="EV78" s="1350">
        <v>42095</v>
      </c>
      <c r="EW78" s="626">
        <v>42095</v>
      </c>
      <c r="EX78" s="1380"/>
      <c r="EY78" s="1035">
        <v>42095</v>
      </c>
      <c r="EZ78" s="377"/>
      <c r="FA78" s="82">
        <v>116399</v>
      </c>
      <c r="FB78" s="2221" t="s">
        <v>21</v>
      </c>
      <c r="FC78" s="2221"/>
      <c r="FD78" s="2221">
        <v>114506</v>
      </c>
      <c r="FE78" s="2221">
        <v>113212</v>
      </c>
      <c r="FF78" s="2221" t="s">
        <v>21</v>
      </c>
      <c r="FG78" s="2221">
        <v>1294</v>
      </c>
      <c r="FH78" s="2221" t="s">
        <v>21</v>
      </c>
      <c r="FI78" s="2221">
        <v>1294</v>
      </c>
      <c r="FJ78" s="2221" t="s">
        <v>21</v>
      </c>
      <c r="FK78" s="2221" t="s">
        <v>21</v>
      </c>
      <c r="FL78" s="208">
        <v>5995</v>
      </c>
      <c r="FM78" s="1350">
        <v>42095</v>
      </c>
      <c r="FN78" s="626">
        <v>42095</v>
      </c>
      <c r="FO78" s="1380"/>
      <c r="FP78" s="1035"/>
      <c r="FQ78" s="377"/>
      <c r="FR78" s="924"/>
      <c r="FS78" s="924"/>
      <c r="FT78" s="924"/>
      <c r="FU78" s="924"/>
      <c r="FV78" s="924"/>
      <c r="FW78" s="924"/>
      <c r="FX78" s="924"/>
      <c r="FY78" s="924"/>
      <c r="FZ78" s="924"/>
      <c r="GA78" s="924"/>
      <c r="GB78" s="924"/>
      <c r="GC78" s="924"/>
      <c r="GD78" s="1359"/>
      <c r="GE78" s="76"/>
    </row>
    <row r="79" spans="1:187" ht="7.5" customHeight="1">
      <c r="A79" s="1380"/>
      <c r="B79" s="1039"/>
      <c r="C79" s="377"/>
      <c r="D79" s="82"/>
      <c r="E79" s="2221"/>
      <c r="F79" s="2221"/>
      <c r="G79" s="2221"/>
      <c r="H79" s="2221"/>
      <c r="I79" s="2221"/>
      <c r="J79" s="2221"/>
      <c r="K79" s="2221"/>
      <c r="L79" s="2221"/>
      <c r="M79" s="2221"/>
      <c r="N79" s="2221"/>
      <c r="O79" s="2221"/>
      <c r="P79" s="1423"/>
      <c r="Q79" s="74"/>
      <c r="R79" s="1380"/>
      <c r="S79" s="1039"/>
      <c r="T79" s="377"/>
      <c r="U79" s="82"/>
      <c r="V79" s="2221"/>
      <c r="W79" s="2221"/>
      <c r="X79" s="2221"/>
      <c r="Y79" s="2221"/>
      <c r="Z79" s="2221"/>
      <c r="AA79" s="2221"/>
      <c r="AB79" s="2221"/>
      <c r="AC79" s="2221"/>
      <c r="AD79" s="2221"/>
      <c r="AE79" s="2221"/>
      <c r="AF79" s="2221"/>
      <c r="AG79" s="1423"/>
      <c r="AH79" s="74"/>
      <c r="AI79" s="1380"/>
      <c r="AJ79" s="1039"/>
      <c r="AK79" s="377"/>
      <c r="AL79" s="82"/>
      <c r="AM79" s="2221"/>
      <c r="AN79" s="2221"/>
      <c r="AO79" s="2221"/>
      <c r="AP79" s="2221"/>
      <c r="AQ79" s="2221"/>
      <c r="AR79" s="2221"/>
      <c r="AS79" s="2221"/>
      <c r="AT79" s="2221"/>
      <c r="AU79" s="2221"/>
      <c r="AV79" s="2221"/>
      <c r="AW79" s="2221"/>
      <c r="AX79" s="1423"/>
      <c r="AY79" s="74"/>
      <c r="AZ79" s="1380"/>
      <c r="BA79" s="1039"/>
      <c r="BB79" s="377"/>
      <c r="BC79" s="82"/>
      <c r="BD79" s="2221"/>
      <c r="BE79" s="2221"/>
      <c r="BF79" s="2221"/>
      <c r="BG79" s="2221"/>
      <c r="BH79" s="2221"/>
      <c r="BI79" s="2221"/>
      <c r="BJ79" s="2221"/>
      <c r="BK79" s="2221"/>
      <c r="BL79" s="2221"/>
      <c r="BM79" s="2221"/>
      <c r="BN79" s="2221"/>
      <c r="BO79" s="1423"/>
      <c r="BP79" s="74"/>
      <c r="BQ79" s="1380"/>
      <c r="BR79" s="1039"/>
      <c r="BS79" s="377"/>
      <c r="BT79" s="82"/>
      <c r="BU79" s="2221"/>
      <c r="BV79" s="2221"/>
      <c r="BW79" s="2221"/>
      <c r="BX79" s="2221"/>
      <c r="BY79" s="2221"/>
      <c r="BZ79" s="2221"/>
      <c r="CA79" s="2221"/>
      <c r="CB79" s="2221"/>
      <c r="CC79" s="2221"/>
      <c r="CD79" s="2221"/>
      <c r="CE79" s="2221"/>
      <c r="CF79" s="1423"/>
      <c r="CG79" s="74"/>
      <c r="CH79" s="1380"/>
      <c r="CI79" s="1039"/>
      <c r="CJ79" s="377"/>
      <c r="CK79" s="82"/>
      <c r="CL79" s="2221"/>
      <c r="CM79" s="2221"/>
      <c r="CN79" s="2221"/>
      <c r="CO79" s="2221"/>
      <c r="CP79" s="2221"/>
      <c r="CQ79" s="2221"/>
      <c r="CR79" s="2221"/>
      <c r="CS79" s="2221"/>
      <c r="CT79" s="2221"/>
      <c r="CU79" s="2221"/>
      <c r="CV79" s="2221"/>
      <c r="CW79" s="1423"/>
      <c r="CX79" s="74"/>
      <c r="CY79" s="1380"/>
      <c r="CZ79" s="1039"/>
      <c r="DA79" s="377"/>
      <c r="DB79" s="82"/>
      <c r="DC79" s="2221"/>
      <c r="DD79" s="2221"/>
      <c r="DE79" s="2221"/>
      <c r="DF79" s="2221"/>
      <c r="DG79" s="2221"/>
      <c r="DH79" s="2221"/>
      <c r="DI79" s="2221"/>
      <c r="DJ79" s="2221"/>
      <c r="DK79" s="2221"/>
      <c r="DL79" s="2221"/>
      <c r="DM79" s="2221"/>
      <c r="DN79" s="1423"/>
      <c r="DO79" s="74"/>
      <c r="DP79" s="1380"/>
      <c r="DQ79" s="1039"/>
      <c r="DR79" s="377"/>
      <c r="DS79" s="82"/>
      <c r="DT79" s="2221"/>
      <c r="DU79" s="2221"/>
      <c r="DV79" s="2221"/>
      <c r="DW79" s="2221"/>
      <c r="DX79" s="2221"/>
      <c r="DY79" s="2221"/>
      <c r="DZ79" s="2221"/>
      <c r="EA79" s="2221"/>
      <c r="EB79" s="2221"/>
      <c r="EC79" s="2221"/>
      <c r="ED79" s="2221"/>
      <c r="EE79" s="1423"/>
      <c r="EF79" s="74"/>
      <c r="EG79" s="1380"/>
      <c r="EH79" s="1039"/>
      <c r="EI79" s="377"/>
      <c r="EJ79" s="82"/>
      <c r="EK79" s="2221"/>
      <c r="EL79" s="2221"/>
      <c r="EM79" s="2221"/>
      <c r="EN79" s="2221"/>
      <c r="EO79" s="2221"/>
      <c r="EP79" s="2221"/>
      <c r="EQ79" s="2221"/>
      <c r="ER79" s="2221"/>
      <c r="ES79" s="2221"/>
      <c r="ET79" s="2221"/>
      <c r="EU79" s="2221"/>
      <c r="EV79" s="1423"/>
      <c r="EW79" s="74"/>
      <c r="EX79" s="1380"/>
      <c r="EY79" s="1039"/>
      <c r="EZ79" s="377"/>
      <c r="FA79" s="82"/>
      <c r="FB79" s="2221"/>
      <c r="FC79" s="2221"/>
      <c r="FD79" s="2221"/>
      <c r="FE79" s="2221"/>
      <c r="FF79" s="2221"/>
      <c r="FG79" s="2221"/>
      <c r="FH79" s="2221"/>
      <c r="FI79" s="2221"/>
      <c r="FJ79" s="2221"/>
      <c r="FK79" s="2221"/>
      <c r="FL79" s="2221"/>
      <c r="FM79" s="1423"/>
      <c r="FN79" s="74"/>
      <c r="FO79" s="1380"/>
      <c r="FP79" s="1039"/>
      <c r="FQ79" s="377"/>
      <c r="FR79" s="924"/>
      <c r="FS79" s="924"/>
      <c r="FT79" s="924"/>
      <c r="FU79" s="924"/>
      <c r="FV79" s="924"/>
      <c r="FW79" s="924"/>
      <c r="FX79" s="924"/>
      <c r="FY79" s="924"/>
      <c r="FZ79" s="924"/>
      <c r="GA79" s="924"/>
      <c r="GB79" s="924"/>
      <c r="GC79" s="924"/>
      <c r="GD79" s="1425"/>
      <c r="GE79" s="76"/>
    </row>
    <row r="80" spans="1:187" ht="15" customHeight="1">
      <c r="A80" s="1382" t="s">
        <v>1535</v>
      </c>
      <c r="B80" s="1041" t="s">
        <v>23</v>
      </c>
      <c r="C80" s="1426" t="s">
        <v>164</v>
      </c>
      <c r="D80" s="82">
        <v>7813</v>
      </c>
      <c r="E80" s="2221" t="s">
        <v>22</v>
      </c>
      <c r="F80" s="2221"/>
      <c r="G80" s="2221">
        <v>7791</v>
      </c>
      <c r="H80" s="2221" t="s">
        <v>21</v>
      </c>
      <c r="I80" s="2221" t="s">
        <v>21</v>
      </c>
      <c r="J80" s="2221">
        <v>7791</v>
      </c>
      <c r="K80" s="2221">
        <v>7791</v>
      </c>
      <c r="L80" s="2221" t="s">
        <v>21</v>
      </c>
      <c r="M80" s="2221" t="s">
        <v>21</v>
      </c>
      <c r="N80" s="2221" t="s">
        <v>21</v>
      </c>
      <c r="O80" s="2221">
        <v>1135</v>
      </c>
      <c r="P80" s="1351" t="s">
        <v>25</v>
      </c>
      <c r="Q80" s="630" t="s">
        <v>1536</v>
      </c>
      <c r="R80" s="1382" t="s">
        <v>1535</v>
      </c>
      <c r="S80" s="1041" t="s">
        <v>23</v>
      </c>
      <c r="T80" s="1426" t="s">
        <v>164</v>
      </c>
      <c r="U80" s="82">
        <v>7962953</v>
      </c>
      <c r="V80" s="2221" t="s">
        <v>22</v>
      </c>
      <c r="W80" s="2221"/>
      <c r="X80" s="2221">
        <v>7979954</v>
      </c>
      <c r="Y80" s="2221" t="s">
        <v>21</v>
      </c>
      <c r="Z80" s="2221" t="s">
        <v>21</v>
      </c>
      <c r="AA80" s="2221">
        <v>7979954</v>
      </c>
      <c r="AB80" s="2221">
        <v>7973046</v>
      </c>
      <c r="AC80" s="2221">
        <v>6908</v>
      </c>
      <c r="AD80" s="2221" t="s">
        <v>21</v>
      </c>
      <c r="AE80" s="2221">
        <v>7949</v>
      </c>
      <c r="AF80" s="2221">
        <v>631220</v>
      </c>
      <c r="AG80" s="1351" t="s">
        <v>25</v>
      </c>
      <c r="AH80" s="630" t="s">
        <v>1536</v>
      </c>
      <c r="AI80" s="1382" t="s">
        <v>1535</v>
      </c>
      <c r="AJ80" s="1041" t="s">
        <v>23</v>
      </c>
      <c r="AK80" s="1426" t="s">
        <v>164</v>
      </c>
      <c r="AL80" s="82">
        <v>70246</v>
      </c>
      <c r="AM80" s="2221" t="s">
        <v>22</v>
      </c>
      <c r="AN80" s="2221"/>
      <c r="AO80" s="2221">
        <v>72973</v>
      </c>
      <c r="AP80" s="2221" t="s">
        <v>21</v>
      </c>
      <c r="AQ80" s="2221" t="s">
        <v>21</v>
      </c>
      <c r="AR80" s="2221">
        <v>72973</v>
      </c>
      <c r="AS80" s="2221">
        <v>72386</v>
      </c>
      <c r="AT80" s="2221" t="s">
        <v>21</v>
      </c>
      <c r="AU80" s="2221">
        <v>587</v>
      </c>
      <c r="AV80" s="2221" t="s">
        <v>21</v>
      </c>
      <c r="AW80" s="2221">
        <v>6482</v>
      </c>
      <c r="AX80" s="1351" t="s">
        <v>25</v>
      </c>
      <c r="AY80" s="630" t="s">
        <v>1536</v>
      </c>
      <c r="AZ80" s="1382" t="s">
        <v>1535</v>
      </c>
      <c r="BA80" s="1041" t="s">
        <v>23</v>
      </c>
      <c r="BB80" s="1426" t="s">
        <v>164</v>
      </c>
      <c r="BC80" s="82">
        <v>334454</v>
      </c>
      <c r="BD80" s="2221" t="s">
        <v>22</v>
      </c>
      <c r="BE80" s="2221"/>
      <c r="BF80" s="2221">
        <v>336615</v>
      </c>
      <c r="BG80" s="2221">
        <v>158766</v>
      </c>
      <c r="BH80" s="2221">
        <v>1088</v>
      </c>
      <c r="BI80" s="2221">
        <v>176761</v>
      </c>
      <c r="BJ80" s="2221">
        <v>145301</v>
      </c>
      <c r="BK80" s="2221">
        <v>24958</v>
      </c>
      <c r="BL80" s="2221">
        <v>6502</v>
      </c>
      <c r="BM80" s="2221" t="s">
        <v>21</v>
      </c>
      <c r="BN80" s="2221">
        <v>58566</v>
      </c>
      <c r="BO80" s="1351" t="s">
        <v>25</v>
      </c>
      <c r="BP80" s="630" t="s">
        <v>1536</v>
      </c>
      <c r="BQ80" s="1382" t="s">
        <v>1535</v>
      </c>
      <c r="BR80" s="1041" t="s">
        <v>23</v>
      </c>
      <c r="BS80" s="1426" t="s">
        <v>164</v>
      </c>
      <c r="BT80" s="82">
        <v>81376</v>
      </c>
      <c r="BU80" s="2221" t="s">
        <v>22</v>
      </c>
      <c r="BV80" s="2221"/>
      <c r="BW80" s="2221">
        <v>1605260</v>
      </c>
      <c r="BX80" s="2221">
        <v>147516</v>
      </c>
      <c r="BY80" s="2221">
        <v>271585</v>
      </c>
      <c r="BZ80" s="2221">
        <v>1186159</v>
      </c>
      <c r="CA80" s="2221">
        <v>4975</v>
      </c>
      <c r="CB80" s="2221">
        <v>1137014</v>
      </c>
      <c r="CC80" s="2221">
        <v>44170</v>
      </c>
      <c r="CD80" s="2221" t="s">
        <v>22</v>
      </c>
      <c r="CE80" s="2221" t="s">
        <v>22</v>
      </c>
      <c r="CF80" s="1351" t="s">
        <v>25</v>
      </c>
      <c r="CG80" s="630" t="s">
        <v>1536</v>
      </c>
      <c r="CH80" s="1382" t="s">
        <v>1535</v>
      </c>
      <c r="CI80" s="1041" t="s">
        <v>23</v>
      </c>
      <c r="CJ80" s="1426" t="s">
        <v>164</v>
      </c>
      <c r="CK80" s="82">
        <v>5318</v>
      </c>
      <c r="CL80" s="2221" t="s">
        <v>21</v>
      </c>
      <c r="CM80" s="2221"/>
      <c r="CN80" s="2221">
        <v>5318</v>
      </c>
      <c r="CO80" s="2221">
        <v>4920</v>
      </c>
      <c r="CP80" s="2221" t="s">
        <v>21</v>
      </c>
      <c r="CQ80" s="2221">
        <v>398</v>
      </c>
      <c r="CR80" s="2221" t="s">
        <v>21</v>
      </c>
      <c r="CS80" s="2221">
        <v>398</v>
      </c>
      <c r="CT80" s="2221" t="s">
        <v>21</v>
      </c>
      <c r="CU80" s="2221" t="s">
        <v>21</v>
      </c>
      <c r="CV80" s="208" t="s">
        <v>21</v>
      </c>
      <c r="CW80" s="1351" t="s">
        <v>25</v>
      </c>
      <c r="CX80" s="630" t="s">
        <v>1536</v>
      </c>
      <c r="CY80" s="1382" t="s">
        <v>1535</v>
      </c>
      <c r="CZ80" s="1041" t="s">
        <v>23</v>
      </c>
      <c r="DA80" s="1426" t="s">
        <v>164</v>
      </c>
      <c r="DB80" s="82">
        <v>40784</v>
      </c>
      <c r="DC80" s="2221">
        <v>1955543</v>
      </c>
      <c r="DD80" s="2221"/>
      <c r="DE80" s="2221">
        <v>36137</v>
      </c>
      <c r="DF80" s="2221" t="s">
        <v>22</v>
      </c>
      <c r="DG80" s="2221" t="s">
        <v>21</v>
      </c>
      <c r="DH80" s="2221">
        <v>36137</v>
      </c>
      <c r="DI80" s="2221">
        <v>26929</v>
      </c>
      <c r="DJ80" s="2221">
        <v>9208</v>
      </c>
      <c r="DK80" s="2221" t="s">
        <v>21</v>
      </c>
      <c r="DL80" s="2221">
        <v>1968742</v>
      </c>
      <c r="DM80" s="2221">
        <v>302097</v>
      </c>
      <c r="DN80" s="1351" t="s">
        <v>25</v>
      </c>
      <c r="DO80" s="630" t="s">
        <v>1536</v>
      </c>
      <c r="DP80" s="1382" t="s">
        <v>1535</v>
      </c>
      <c r="DQ80" s="1041" t="s">
        <v>23</v>
      </c>
      <c r="DR80" s="1426" t="s">
        <v>164</v>
      </c>
      <c r="DS80" s="82">
        <v>313953</v>
      </c>
      <c r="DT80" s="2221" t="s">
        <v>21</v>
      </c>
      <c r="DU80" s="2221"/>
      <c r="DV80" s="2221">
        <v>313953</v>
      </c>
      <c r="DW80" s="2221" t="s">
        <v>21</v>
      </c>
      <c r="DX80" s="2221" t="s">
        <v>21</v>
      </c>
      <c r="DY80" s="2221">
        <v>313953</v>
      </c>
      <c r="DZ80" s="2221" t="s">
        <v>21</v>
      </c>
      <c r="EA80" s="2221">
        <v>313953</v>
      </c>
      <c r="EB80" s="2221" t="s">
        <v>21</v>
      </c>
      <c r="EC80" s="2221" t="s">
        <v>21</v>
      </c>
      <c r="ED80" s="2221" t="s">
        <v>22</v>
      </c>
      <c r="EE80" s="1351" t="s">
        <v>25</v>
      </c>
      <c r="EF80" s="630" t="s">
        <v>1536</v>
      </c>
      <c r="EG80" s="1382" t="s">
        <v>1535</v>
      </c>
      <c r="EH80" s="1041" t="s">
        <v>23</v>
      </c>
      <c r="EI80" s="1426" t="s">
        <v>164</v>
      </c>
      <c r="EJ80" s="82">
        <v>217675</v>
      </c>
      <c r="EK80" s="2221" t="s">
        <v>22</v>
      </c>
      <c r="EL80" s="2221"/>
      <c r="EM80" s="2221">
        <v>182404</v>
      </c>
      <c r="EN80" s="2221">
        <v>24543</v>
      </c>
      <c r="EO80" s="2221">
        <v>57262</v>
      </c>
      <c r="EP80" s="2221">
        <v>100599</v>
      </c>
      <c r="EQ80" s="2221">
        <v>42744</v>
      </c>
      <c r="ER80" s="2221">
        <v>57810</v>
      </c>
      <c r="ES80" s="2221">
        <v>45</v>
      </c>
      <c r="ET80" s="2221">
        <v>35258</v>
      </c>
      <c r="EU80" s="2221">
        <v>185</v>
      </c>
      <c r="EV80" s="1351" t="s">
        <v>25</v>
      </c>
      <c r="EW80" s="630" t="s">
        <v>1536</v>
      </c>
      <c r="EX80" s="1382" t="s">
        <v>1535</v>
      </c>
      <c r="EY80" s="1041" t="s">
        <v>23</v>
      </c>
      <c r="EZ80" s="1426" t="s">
        <v>164</v>
      </c>
      <c r="FA80" s="82">
        <v>31279</v>
      </c>
      <c r="FB80" s="2221" t="s">
        <v>21</v>
      </c>
      <c r="FC80" s="2221"/>
      <c r="FD80" s="2221">
        <v>29286</v>
      </c>
      <c r="FE80" s="2221">
        <v>29111</v>
      </c>
      <c r="FF80" s="2221" t="s">
        <v>21</v>
      </c>
      <c r="FG80" s="2221">
        <v>175</v>
      </c>
      <c r="FH80" s="2221" t="s">
        <v>21</v>
      </c>
      <c r="FI80" s="2221">
        <v>175</v>
      </c>
      <c r="FJ80" s="2221" t="s">
        <v>21</v>
      </c>
      <c r="FK80" s="2221" t="s">
        <v>21</v>
      </c>
      <c r="FL80" s="208">
        <v>5995</v>
      </c>
      <c r="FM80" s="1351" t="s">
        <v>25</v>
      </c>
      <c r="FN80" s="630" t="s">
        <v>1536</v>
      </c>
      <c r="FO80" s="1382"/>
      <c r="FP80" s="1041"/>
      <c r="FQ80" s="1426"/>
      <c r="FR80" s="924"/>
      <c r="FS80" s="924"/>
      <c r="FT80" s="924"/>
      <c r="FU80" s="924"/>
      <c r="FV80" s="924"/>
      <c r="FW80" s="924"/>
      <c r="FX80" s="924"/>
      <c r="FY80" s="924"/>
      <c r="FZ80" s="924"/>
      <c r="GA80" s="924"/>
      <c r="GB80" s="924"/>
      <c r="GC80" s="924"/>
      <c r="GD80" s="1360"/>
      <c r="GE80" s="987"/>
    </row>
    <row r="81" spans="1:187" ht="15" customHeight="1">
      <c r="A81" s="1384" t="s">
        <v>26</v>
      </c>
      <c r="B81" s="1044" t="s">
        <v>26</v>
      </c>
      <c r="C81" s="1362" t="s">
        <v>165</v>
      </c>
      <c r="D81" s="82">
        <v>2801</v>
      </c>
      <c r="E81" s="2221" t="s">
        <v>22</v>
      </c>
      <c r="F81" s="2221"/>
      <c r="G81" s="2221">
        <v>2908</v>
      </c>
      <c r="H81" s="2221" t="s">
        <v>21</v>
      </c>
      <c r="I81" s="2221" t="s">
        <v>21</v>
      </c>
      <c r="J81" s="2221">
        <v>2908</v>
      </c>
      <c r="K81" s="2221">
        <v>2908</v>
      </c>
      <c r="L81" s="2221" t="s">
        <v>21</v>
      </c>
      <c r="M81" s="2221" t="s">
        <v>21</v>
      </c>
      <c r="N81" s="2221" t="s">
        <v>21</v>
      </c>
      <c r="O81" s="2221">
        <v>1028</v>
      </c>
      <c r="P81" s="1351" t="s">
        <v>27</v>
      </c>
      <c r="Q81" s="630" t="s">
        <v>26</v>
      </c>
      <c r="R81" s="1384" t="s">
        <v>26</v>
      </c>
      <c r="S81" s="1044" t="s">
        <v>26</v>
      </c>
      <c r="T81" s="1362" t="s">
        <v>165</v>
      </c>
      <c r="U81" s="82">
        <v>7431984</v>
      </c>
      <c r="V81" s="2221" t="s">
        <v>22</v>
      </c>
      <c r="W81" s="2221"/>
      <c r="X81" s="2221">
        <v>7352296</v>
      </c>
      <c r="Y81" s="2221" t="s">
        <v>21</v>
      </c>
      <c r="Z81" s="2221" t="s">
        <v>21</v>
      </c>
      <c r="AA81" s="2221">
        <v>7352296</v>
      </c>
      <c r="AB81" s="2221">
        <v>7340642</v>
      </c>
      <c r="AC81" s="2221">
        <v>5856</v>
      </c>
      <c r="AD81" s="2221">
        <v>5798</v>
      </c>
      <c r="AE81" s="2221">
        <v>4203</v>
      </c>
      <c r="AF81" s="2221">
        <v>706413</v>
      </c>
      <c r="AG81" s="1351" t="s">
        <v>27</v>
      </c>
      <c r="AH81" s="630" t="s">
        <v>26</v>
      </c>
      <c r="AI81" s="1384" t="s">
        <v>26</v>
      </c>
      <c r="AJ81" s="1044" t="s">
        <v>26</v>
      </c>
      <c r="AK81" s="1362" t="s">
        <v>165</v>
      </c>
      <c r="AL81" s="82">
        <v>73661</v>
      </c>
      <c r="AM81" s="2221" t="s">
        <v>22</v>
      </c>
      <c r="AN81" s="2221"/>
      <c r="AO81" s="2221">
        <v>71288</v>
      </c>
      <c r="AP81" s="2221" t="s">
        <v>21</v>
      </c>
      <c r="AQ81" s="2221" t="s">
        <v>21</v>
      </c>
      <c r="AR81" s="2221">
        <v>71288</v>
      </c>
      <c r="AS81" s="2221">
        <v>64983</v>
      </c>
      <c r="AT81" s="2221" t="s">
        <v>21</v>
      </c>
      <c r="AU81" s="2221">
        <v>6305</v>
      </c>
      <c r="AV81" s="2221" t="s">
        <v>21</v>
      </c>
      <c r="AW81" s="2221">
        <v>8699</v>
      </c>
      <c r="AX81" s="1351" t="s">
        <v>27</v>
      </c>
      <c r="AY81" s="630" t="s">
        <v>26</v>
      </c>
      <c r="AZ81" s="1384" t="s">
        <v>26</v>
      </c>
      <c r="BA81" s="1044" t="s">
        <v>26</v>
      </c>
      <c r="BB81" s="1362" t="s">
        <v>165</v>
      </c>
      <c r="BC81" s="82">
        <v>325219</v>
      </c>
      <c r="BD81" s="2221" t="s">
        <v>22</v>
      </c>
      <c r="BE81" s="2221"/>
      <c r="BF81" s="2221">
        <v>328487</v>
      </c>
      <c r="BG81" s="2221">
        <v>149974</v>
      </c>
      <c r="BH81" s="2221">
        <v>1078</v>
      </c>
      <c r="BI81" s="2221">
        <v>177435</v>
      </c>
      <c r="BJ81" s="2221">
        <v>148980</v>
      </c>
      <c r="BK81" s="2221">
        <v>22606</v>
      </c>
      <c r="BL81" s="2221">
        <v>5849</v>
      </c>
      <c r="BM81" s="2221" t="s">
        <v>21</v>
      </c>
      <c r="BN81" s="2221">
        <v>55454</v>
      </c>
      <c r="BO81" s="1351" t="s">
        <v>27</v>
      </c>
      <c r="BP81" s="630" t="s">
        <v>26</v>
      </c>
      <c r="BQ81" s="1384" t="s">
        <v>26</v>
      </c>
      <c r="BR81" s="1044" t="s">
        <v>26</v>
      </c>
      <c r="BS81" s="1362" t="s">
        <v>165</v>
      </c>
      <c r="BT81" s="82">
        <v>69798</v>
      </c>
      <c r="BU81" s="2221" t="s">
        <v>22</v>
      </c>
      <c r="BV81" s="2221"/>
      <c r="BW81" s="2221">
        <v>1346890</v>
      </c>
      <c r="BX81" s="2221">
        <v>166847</v>
      </c>
      <c r="BY81" s="2221">
        <v>152823</v>
      </c>
      <c r="BZ81" s="2221">
        <v>1027220</v>
      </c>
      <c r="CA81" s="2221">
        <v>5489</v>
      </c>
      <c r="CB81" s="2221">
        <v>987785</v>
      </c>
      <c r="CC81" s="2221">
        <v>33946</v>
      </c>
      <c r="CD81" s="2221" t="s">
        <v>22</v>
      </c>
      <c r="CE81" s="2221" t="s">
        <v>22</v>
      </c>
      <c r="CF81" s="1351" t="s">
        <v>27</v>
      </c>
      <c r="CG81" s="630" t="s">
        <v>26</v>
      </c>
      <c r="CH81" s="1384" t="s">
        <v>26</v>
      </c>
      <c r="CI81" s="1044" t="s">
        <v>26</v>
      </c>
      <c r="CJ81" s="1362" t="s">
        <v>165</v>
      </c>
      <c r="CK81" s="82">
        <v>5136</v>
      </c>
      <c r="CL81" s="2221" t="s">
        <v>21</v>
      </c>
      <c r="CM81" s="2221"/>
      <c r="CN81" s="2221">
        <v>5136</v>
      </c>
      <c r="CO81" s="2221">
        <v>4806</v>
      </c>
      <c r="CP81" s="2221" t="s">
        <v>21</v>
      </c>
      <c r="CQ81" s="2221">
        <v>330</v>
      </c>
      <c r="CR81" s="2221" t="s">
        <v>21</v>
      </c>
      <c r="CS81" s="2221">
        <v>330</v>
      </c>
      <c r="CT81" s="2221" t="s">
        <v>21</v>
      </c>
      <c r="CU81" s="2221" t="s">
        <v>21</v>
      </c>
      <c r="CV81" s="208" t="s">
        <v>21</v>
      </c>
      <c r="CW81" s="1351" t="s">
        <v>27</v>
      </c>
      <c r="CX81" s="630" t="s">
        <v>26</v>
      </c>
      <c r="CY81" s="1384" t="s">
        <v>26</v>
      </c>
      <c r="CZ81" s="1044" t="s">
        <v>26</v>
      </c>
      <c r="DA81" s="1362" t="s">
        <v>165</v>
      </c>
      <c r="DB81" s="82">
        <v>40127</v>
      </c>
      <c r="DC81" s="2221">
        <v>2002046</v>
      </c>
      <c r="DD81" s="2221"/>
      <c r="DE81" s="2221">
        <v>38694</v>
      </c>
      <c r="DF81" s="2221" t="s">
        <v>22</v>
      </c>
      <c r="DG81" s="2221" t="s">
        <v>21</v>
      </c>
      <c r="DH81" s="2221">
        <v>38694</v>
      </c>
      <c r="DI81" s="2221">
        <v>29039</v>
      </c>
      <c r="DJ81" s="2221">
        <v>9655</v>
      </c>
      <c r="DK81" s="2221" t="s">
        <v>21</v>
      </c>
      <c r="DL81" s="2221">
        <v>2015062</v>
      </c>
      <c r="DM81" s="2221">
        <v>285093</v>
      </c>
      <c r="DN81" s="1351" t="s">
        <v>27</v>
      </c>
      <c r="DO81" s="630" t="s">
        <v>26</v>
      </c>
      <c r="DP81" s="1384" t="s">
        <v>26</v>
      </c>
      <c r="DQ81" s="1044" t="s">
        <v>26</v>
      </c>
      <c r="DR81" s="1362" t="s">
        <v>165</v>
      </c>
      <c r="DS81" s="82">
        <v>310489</v>
      </c>
      <c r="DT81" s="2221" t="s">
        <v>21</v>
      </c>
      <c r="DU81" s="2221"/>
      <c r="DV81" s="2221">
        <v>310489</v>
      </c>
      <c r="DW81" s="2221" t="s">
        <v>21</v>
      </c>
      <c r="DX81" s="2221" t="s">
        <v>21</v>
      </c>
      <c r="DY81" s="2221">
        <v>310489</v>
      </c>
      <c r="DZ81" s="2221" t="s">
        <v>21</v>
      </c>
      <c r="EA81" s="2221">
        <v>310489</v>
      </c>
      <c r="EB81" s="2221" t="s">
        <v>21</v>
      </c>
      <c r="EC81" s="2221" t="s">
        <v>21</v>
      </c>
      <c r="ED81" s="2221" t="s">
        <v>22</v>
      </c>
      <c r="EE81" s="1351" t="s">
        <v>27</v>
      </c>
      <c r="EF81" s="630" t="s">
        <v>26</v>
      </c>
      <c r="EG81" s="1384" t="s">
        <v>26</v>
      </c>
      <c r="EH81" s="1044" t="s">
        <v>26</v>
      </c>
      <c r="EI81" s="1362" t="s">
        <v>165</v>
      </c>
      <c r="EJ81" s="82">
        <v>210755</v>
      </c>
      <c r="EK81" s="2221" t="s">
        <v>22</v>
      </c>
      <c r="EL81" s="2221"/>
      <c r="EM81" s="2221">
        <v>179552</v>
      </c>
      <c r="EN81" s="2221">
        <v>26346</v>
      </c>
      <c r="EO81" s="2221">
        <v>55348</v>
      </c>
      <c r="EP81" s="2221">
        <v>97858</v>
      </c>
      <c r="EQ81" s="2221">
        <v>43648</v>
      </c>
      <c r="ER81" s="2221">
        <v>54177</v>
      </c>
      <c r="ES81" s="2221">
        <v>33</v>
      </c>
      <c r="ET81" s="2221">
        <v>31204</v>
      </c>
      <c r="EU81" s="2221">
        <v>184</v>
      </c>
      <c r="EV81" s="1351" t="s">
        <v>27</v>
      </c>
      <c r="EW81" s="630" t="s">
        <v>26</v>
      </c>
      <c r="EX81" s="1384" t="s">
        <v>26</v>
      </c>
      <c r="EY81" s="1044" t="s">
        <v>26</v>
      </c>
      <c r="EZ81" s="1362" t="s">
        <v>165</v>
      </c>
      <c r="FA81" s="82">
        <v>27003</v>
      </c>
      <c r="FB81" s="2221" t="s">
        <v>21</v>
      </c>
      <c r="FC81" s="2221"/>
      <c r="FD81" s="2221">
        <v>28130</v>
      </c>
      <c r="FE81" s="2221">
        <v>28087</v>
      </c>
      <c r="FF81" s="2221" t="s">
        <v>21</v>
      </c>
      <c r="FG81" s="2221">
        <v>43</v>
      </c>
      <c r="FH81" s="2221" t="s">
        <v>21</v>
      </c>
      <c r="FI81" s="2221">
        <v>43</v>
      </c>
      <c r="FJ81" s="2221" t="s">
        <v>21</v>
      </c>
      <c r="FK81" s="2221" t="s">
        <v>21</v>
      </c>
      <c r="FL81" s="208">
        <v>4868</v>
      </c>
      <c r="FM81" s="1351" t="s">
        <v>27</v>
      </c>
      <c r="FN81" s="630" t="s">
        <v>26</v>
      </c>
      <c r="FO81" s="1384"/>
      <c r="FP81" s="1044"/>
      <c r="FQ81" s="1362"/>
      <c r="FR81" s="924"/>
      <c r="FS81" s="924"/>
      <c r="FT81" s="924"/>
      <c r="FU81" s="924"/>
      <c r="FV81" s="924"/>
      <c r="FW81" s="924"/>
      <c r="FX81" s="924"/>
      <c r="FY81" s="924"/>
      <c r="FZ81" s="924"/>
      <c r="GA81" s="924"/>
      <c r="GB81" s="924"/>
      <c r="GC81" s="924"/>
      <c r="GD81" s="1360"/>
      <c r="GE81" s="987"/>
    </row>
    <row r="82" spans="1:187" ht="15" customHeight="1">
      <c r="A82" s="1384" t="s">
        <v>26</v>
      </c>
      <c r="B82" s="1044" t="s">
        <v>26</v>
      </c>
      <c r="C82" s="1362" t="s">
        <v>166</v>
      </c>
      <c r="D82" s="82">
        <v>4104</v>
      </c>
      <c r="E82" s="2221" t="s">
        <v>22</v>
      </c>
      <c r="F82" s="2221"/>
      <c r="G82" s="2221">
        <v>4216</v>
      </c>
      <c r="H82" s="2221" t="s">
        <v>21</v>
      </c>
      <c r="I82" s="2221" t="s">
        <v>21</v>
      </c>
      <c r="J82" s="2221">
        <v>4216</v>
      </c>
      <c r="K82" s="2221">
        <v>4216</v>
      </c>
      <c r="L82" s="2221" t="s">
        <v>21</v>
      </c>
      <c r="M82" s="2221" t="s">
        <v>21</v>
      </c>
      <c r="N82" s="2221" t="s">
        <v>21</v>
      </c>
      <c r="O82" s="2221">
        <v>918</v>
      </c>
      <c r="P82" s="1351" t="s">
        <v>28</v>
      </c>
      <c r="Q82" s="630" t="s">
        <v>26</v>
      </c>
      <c r="R82" s="1384" t="s">
        <v>26</v>
      </c>
      <c r="S82" s="1044" t="s">
        <v>26</v>
      </c>
      <c r="T82" s="1362" t="s">
        <v>166</v>
      </c>
      <c r="U82" s="82">
        <v>7032132</v>
      </c>
      <c r="V82" s="2221" t="s">
        <v>22</v>
      </c>
      <c r="W82" s="2221"/>
      <c r="X82" s="2221">
        <v>7079847</v>
      </c>
      <c r="Y82" s="2221" t="s">
        <v>21</v>
      </c>
      <c r="Z82" s="2221" t="s">
        <v>21</v>
      </c>
      <c r="AA82" s="2221">
        <v>7079847</v>
      </c>
      <c r="AB82" s="2221">
        <v>7072738</v>
      </c>
      <c r="AC82" s="2221" t="s">
        <v>21</v>
      </c>
      <c r="AD82" s="2221">
        <v>7109</v>
      </c>
      <c r="AE82" s="2221">
        <v>2085</v>
      </c>
      <c r="AF82" s="2221">
        <v>607355</v>
      </c>
      <c r="AG82" s="1351" t="s">
        <v>28</v>
      </c>
      <c r="AH82" s="630" t="s">
        <v>26</v>
      </c>
      <c r="AI82" s="1384" t="s">
        <v>26</v>
      </c>
      <c r="AJ82" s="1044" t="s">
        <v>26</v>
      </c>
      <c r="AK82" s="1362" t="s">
        <v>166</v>
      </c>
      <c r="AL82" s="82">
        <v>56546</v>
      </c>
      <c r="AM82" s="2221" t="s">
        <v>22</v>
      </c>
      <c r="AN82" s="2221"/>
      <c r="AO82" s="2221">
        <v>41657</v>
      </c>
      <c r="AP82" s="2221" t="s">
        <v>21</v>
      </c>
      <c r="AQ82" s="2221" t="s">
        <v>21</v>
      </c>
      <c r="AR82" s="2221">
        <v>41657</v>
      </c>
      <c r="AS82" s="2221">
        <v>17347</v>
      </c>
      <c r="AT82" s="2221" t="s">
        <v>21</v>
      </c>
      <c r="AU82" s="2221">
        <v>24310</v>
      </c>
      <c r="AV82" s="2221" t="s">
        <v>21</v>
      </c>
      <c r="AW82" s="2221">
        <v>23527</v>
      </c>
      <c r="AX82" s="1351" t="s">
        <v>28</v>
      </c>
      <c r="AY82" s="630" t="s">
        <v>26</v>
      </c>
      <c r="AZ82" s="1384" t="s">
        <v>26</v>
      </c>
      <c r="BA82" s="1044" t="s">
        <v>26</v>
      </c>
      <c r="BB82" s="1362" t="s">
        <v>166</v>
      </c>
      <c r="BC82" s="82">
        <v>296184</v>
      </c>
      <c r="BD82" s="2221" t="s">
        <v>22</v>
      </c>
      <c r="BE82" s="2221"/>
      <c r="BF82" s="2221">
        <v>300044</v>
      </c>
      <c r="BG82" s="2221">
        <v>124078</v>
      </c>
      <c r="BH82" s="2221">
        <v>3583</v>
      </c>
      <c r="BI82" s="2221">
        <v>172383</v>
      </c>
      <c r="BJ82" s="2221">
        <v>146538</v>
      </c>
      <c r="BK82" s="2221">
        <v>21610</v>
      </c>
      <c r="BL82" s="2221">
        <v>4235</v>
      </c>
      <c r="BM82" s="2221" t="s">
        <v>21</v>
      </c>
      <c r="BN82" s="2221">
        <v>51463</v>
      </c>
      <c r="BO82" s="1351" t="s">
        <v>28</v>
      </c>
      <c r="BP82" s="630" t="s">
        <v>26</v>
      </c>
      <c r="BQ82" s="1384" t="s">
        <v>26</v>
      </c>
      <c r="BR82" s="1044" t="s">
        <v>26</v>
      </c>
      <c r="BS82" s="1362" t="s">
        <v>166</v>
      </c>
      <c r="BT82" s="82">
        <v>78371</v>
      </c>
      <c r="BU82" s="2221" t="s">
        <v>22</v>
      </c>
      <c r="BV82" s="2221"/>
      <c r="BW82" s="2221">
        <v>1430157</v>
      </c>
      <c r="BX82" s="2221">
        <v>164370</v>
      </c>
      <c r="BY82" s="2221">
        <v>244759</v>
      </c>
      <c r="BZ82" s="2221">
        <v>1021028</v>
      </c>
      <c r="CA82" s="2221">
        <v>4365</v>
      </c>
      <c r="CB82" s="2221">
        <v>992620</v>
      </c>
      <c r="CC82" s="2221">
        <v>24043</v>
      </c>
      <c r="CD82" s="2221" t="s">
        <v>22</v>
      </c>
      <c r="CE82" s="2221" t="s">
        <v>22</v>
      </c>
      <c r="CF82" s="1351" t="s">
        <v>28</v>
      </c>
      <c r="CG82" s="630" t="s">
        <v>26</v>
      </c>
      <c r="CH82" s="1384" t="s">
        <v>26</v>
      </c>
      <c r="CI82" s="1044" t="s">
        <v>26</v>
      </c>
      <c r="CJ82" s="1362" t="s">
        <v>166</v>
      </c>
      <c r="CK82" s="82">
        <v>5136</v>
      </c>
      <c r="CL82" s="2221" t="s">
        <v>21</v>
      </c>
      <c r="CM82" s="2221"/>
      <c r="CN82" s="2221">
        <v>5136</v>
      </c>
      <c r="CO82" s="2221">
        <v>4806</v>
      </c>
      <c r="CP82" s="2221" t="s">
        <v>21</v>
      </c>
      <c r="CQ82" s="2221">
        <v>330</v>
      </c>
      <c r="CR82" s="2221" t="s">
        <v>21</v>
      </c>
      <c r="CS82" s="2221">
        <v>330</v>
      </c>
      <c r="CT82" s="2221" t="s">
        <v>21</v>
      </c>
      <c r="CU82" s="2221" t="s">
        <v>21</v>
      </c>
      <c r="CV82" s="208" t="s">
        <v>21</v>
      </c>
      <c r="CW82" s="1351" t="s">
        <v>28</v>
      </c>
      <c r="CX82" s="630" t="s">
        <v>26</v>
      </c>
      <c r="CY82" s="1384" t="s">
        <v>26</v>
      </c>
      <c r="CZ82" s="1044" t="s">
        <v>26</v>
      </c>
      <c r="DA82" s="1362" t="s">
        <v>166</v>
      </c>
      <c r="DB82" s="82">
        <v>27907</v>
      </c>
      <c r="DC82" s="2221">
        <v>2030273</v>
      </c>
      <c r="DD82" s="2221"/>
      <c r="DE82" s="2221">
        <v>37114</v>
      </c>
      <c r="DF82" s="2221" t="s">
        <v>22</v>
      </c>
      <c r="DG82" s="2221" t="s">
        <v>21</v>
      </c>
      <c r="DH82" s="2221">
        <v>37114</v>
      </c>
      <c r="DI82" s="2221">
        <v>28966</v>
      </c>
      <c r="DJ82" s="2221">
        <v>8148</v>
      </c>
      <c r="DK82" s="2221" t="s">
        <v>21</v>
      </c>
      <c r="DL82" s="2221">
        <v>2012249</v>
      </c>
      <c r="DM82" s="2221">
        <v>293326</v>
      </c>
      <c r="DN82" s="1351" t="s">
        <v>28</v>
      </c>
      <c r="DO82" s="630" t="s">
        <v>26</v>
      </c>
      <c r="DP82" s="1384" t="s">
        <v>26</v>
      </c>
      <c r="DQ82" s="1044" t="s">
        <v>26</v>
      </c>
      <c r="DR82" s="1362" t="s">
        <v>166</v>
      </c>
      <c r="DS82" s="82">
        <v>311189</v>
      </c>
      <c r="DT82" s="2221" t="s">
        <v>21</v>
      </c>
      <c r="DU82" s="2221"/>
      <c r="DV82" s="2221">
        <v>311189</v>
      </c>
      <c r="DW82" s="2221" t="s">
        <v>21</v>
      </c>
      <c r="DX82" s="2221" t="s">
        <v>21</v>
      </c>
      <c r="DY82" s="2221">
        <v>311189</v>
      </c>
      <c r="DZ82" s="2221" t="s">
        <v>21</v>
      </c>
      <c r="EA82" s="2221">
        <v>311189</v>
      </c>
      <c r="EB82" s="2221" t="s">
        <v>21</v>
      </c>
      <c r="EC82" s="2221" t="s">
        <v>21</v>
      </c>
      <c r="ED82" s="2221" t="s">
        <v>22</v>
      </c>
      <c r="EE82" s="1351" t="s">
        <v>28</v>
      </c>
      <c r="EF82" s="630" t="s">
        <v>26</v>
      </c>
      <c r="EG82" s="1384" t="s">
        <v>26</v>
      </c>
      <c r="EH82" s="1044" t="s">
        <v>26</v>
      </c>
      <c r="EI82" s="1362" t="s">
        <v>166</v>
      </c>
      <c r="EJ82" s="82">
        <v>212253</v>
      </c>
      <c r="EK82" s="2221" t="s">
        <v>22</v>
      </c>
      <c r="EL82" s="2221"/>
      <c r="EM82" s="2221">
        <v>173941</v>
      </c>
      <c r="EN82" s="2221">
        <v>21867</v>
      </c>
      <c r="EO82" s="2221">
        <v>58709</v>
      </c>
      <c r="EP82" s="2221">
        <v>93365</v>
      </c>
      <c r="EQ82" s="2221">
        <v>41998</v>
      </c>
      <c r="ER82" s="2221">
        <v>51320</v>
      </c>
      <c r="ES82" s="2221">
        <v>47</v>
      </c>
      <c r="ET82" s="2221">
        <v>38280</v>
      </c>
      <c r="EU82" s="2221">
        <v>214</v>
      </c>
      <c r="EV82" s="1351" t="s">
        <v>28</v>
      </c>
      <c r="EW82" s="630" t="s">
        <v>26</v>
      </c>
      <c r="EX82" s="1384" t="s">
        <v>26</v>
      </c>
      <c r="EY82" s="1044" t="s">
        <v>26</v>
      </c>
      <c r="EZ82" s="1362" t="s">
        <v>166</v>
      </c>
      <c r="FA82" s="82">
        <v>29880</v>
      </c>
      <c r="FB82" s="2221" t="s">
        <v>21</v>
      </c>
      <c r="FC82" s="2221"/>
      <c r="FD82" s="2221">
        <v>31314</v>
      </c>
      <c r="FE82" s="2221">
        <v>31243</v>
      </c>
      <c r="FF82" s="2221" t="s">
        <v>21</v>
      </c>
      <c r="FG82" s="2221">
        <v>71</v>
      </c>
      <c r="FH82" s="2221" t="s">
        <v>21</v>
      </c>
      <c r="FI82" s="2221">
        <v>71</v>
      </c>
      <c r="FJ82" s="2221" t="s">
        <v>21</v>
      </c>
      <c r="FK82" s="2221" t="s">
        <v>21</v>
      </c>
      <c r="FL82" s="208">
        <v>3435</v>
      </c>
      <c r="FM82" s="1351" t="s">
        <v>28</v>
      </c>
      <c r="FN82" s="630" t="s">
        <v>26</v>
      </c>
      <c r="FO82" s="1384"/>
      <c r="FP82" s="1044"/>
      <c r="FQ82" s="1362"/>
      <c r="FR82" s="924"/>
      <c r="FS82" s="924"/>
      <c r="FT82" s="924"/>
      <c r="FU82" s="924"/>
      <c r="FV82" s="924"/>
      <c r="FW82" s="924"/>
      <c r="FX82" s="924"/>
      <c r="FY82" s="924"/>
      <c r="FZ82" s="924"/>
      <c r="GA82" s="924"/>
      <c r="GB82" s="924"/>
      <c r="GC82" s="924"/>
      <c r="GD82" s="1360"/>
      <c r="GE82" s="482"/>
    </row>
    <row r="83" spans="1:187" ht="15" customHeight="1">
      <c r="A83" s="1384" t="s">
        <v>26</v>
      </c>
      <c r="B83" s="1044" t="s">
        <v>26</v>
      </c>
      <c r="C83" s="1362" t="s">
        <v>167</v>
      </c>
      <c r="D83" s="82">
        <v>6510</v>
      </c>
      <c r="E83" s="2221" t="s">
        <v>22</v>
      </c>
      <c r="F83" s="2221"/>
      <c r="G83" s="2221">
        <v>6277</v>
      </c>
      <c r="H83" s="2221" t="s">
        <v>21</v>
      </c>
      <c r="I83" s="2221" t="s">
        <v>21</v>
      </c>
      <c r="J83" s="2221">
        <v>6277</v>
      </c>
      <c r="K83" s="2221">
        <v>6277</v>
      </c>
      <c r="L83" s="2221" t="s">
        <v>21</v>
      </c>
      <c r="M83" s="2221" t="s">
        <v>21</v>
      </c>
      <c r="N83" s="2221" t="s">
        <v>21</v>
      </c>
      <c r="O83" s="2221">
        <v>1150</v>
      </c>
      <c r="P83" s="1351" t="s">
        <v>29</v>
      </c>
      <c r="Q83" s="630" t="s">
        <v>26</v>
      </c>
      <c r="R83" s="1384" t="s">
        <v>26</v>
      </c>
      <c r="S83" s="1044" t="s">
        <v>26</v>
      </c>
      <c r="T83" s="1362" t="s">
        <v>167</v>
      </c>
      <c r="U83" s="82">
        <v>7470038</v>
      </c>
      <c r="V83" s="2221" t="s">
        <v>22</v>
      </c>
      <c r="W83" s="2221"/>
      <c r="X83" s="2221">
        <v>7560756</v>
      </c>
      <c r="Y83" s="2221" t="s">
        <v>21</v>
      </c>
      <c r="Z83" s="2221" t="s">
        <v>21</v>
      </c>
      <c r="AA83" s="2221">
        <v>7560756</v>
      </c>
      <c r="AB83" s="2221">
        <v>7559205</v>
      </c>
      <c r="AC83" s="2221" t="s">
        <v>21</v>
      </c>
      <c r="AD83" s="2221">
        <v>1551</v>
      </c>
      <c r="AE83" s="2221">
        <v>1839</v>
      </c>
      <c r="AF83" s="2221">
        <v>508336</v>
      </c>
      <c r="AG83" s="1351" t="s">
        <v>29</v>
      </c>
      <c r="AH83" s="630" t="s">
        <v>26</v>
      </c>
      <c r="AI83" s="1384" t="s">
        <v>26</v>
      </c>
      <c r="AJ83" s="1044" t="s">
        <v>26</v>
      </c>
      <c r="AK83" s="1362" t="s">
        <v>167</v>
      </c>
      <c r="AL83" s="82">
        <v>53775</v>
      </c>
      <c r="AM83" s="2221" t="s">
        <v>22</v>
      </c>
      <c r="AN83" s="2221"/>
      <c r="AO83" s="2221">
        <v>62229</v>
      </c>
      <c r="AP83" s="2221" t="s">
        <v>21</v>
      </c>
      <c r="AQ83" s="2221" t="s">
        <v>21</v>
      </c>
      <c r="AR83" s="2221">
        <v>62229</v>
      </c>
      <c r="AS83" s="2221">
        <v>53615</v>
      </c>
      <c r="AT83" s="2221" t="s">
        <v>21</v>
      </c>
      <c r="AU83" s="2221">
        <v>8614</v>
      </c>
      <c r="AV83" s="2221" t="s">
        <v>21</v>
      </c>
      <c r="AW83" s="2221">
        <v>4965</v>
      </c>
      <c r="AX83" s="1351" t="s">
        <v>29</v>
      </c>
      <c r="AY83" s="630" t="s">
        <v>26</v>
      </c>
      <c r="AZ83" s="1384" t="s">
        <v>26</v>
      </c>
      <c r="BA83" s="1044" t="s">
        <v>26</v>
      </c>
      <c r="BB83" s="1362" t="s">
        <v>167</v>
      </c>
      <c r="BC83" s="82">
        <v>306799</v>
      </c>
      <c r="BD83" s="2221" t="s">
        <v>22</v>
      </c>
      <c r="BE83" s="2221"/>
      <c r="BF83" s="2221">
        <v>304121</v>
      </c>
      <c r="BG83" s="2221">
        <v>127549</v>
      </c>
      <c r="BH83" s="2221">
        <v>838</v>
      </c>
      <c r="BI83" s="2221">
        <v>175734</v>
      </c>
      <c r="BJ83" s="2221">
        <v>150532</v>
      </c>
      <c r="BK83" s="2221">
        <v>22325</v>
      </c>
      <c r="BL83" s="2221">
        <v>2877</v>
      </c>
      <c r="BM83" s="2221" t="s">
        <v>21</v>
      </c>
      <c r="BN83" s="2221">
        <v>54139</v>
      </c>
      <c r="BO83" s="1351" t="s">
        <v>29</v>
      </c>
      <c r="BP83" s="630" t="s">
        <v>26</v>
      </c>
      <c r="BQ83" s="1384" t="s">
        <v>26</v>
      </c>
      <c r="BR83" s="1044" t="s">
        <v>26</v>
      </c>
      <c r="BS83" s="1362" t="s">
        <v>167</v>
      </c>
      <c r="BT83" s="82">
        <v>81558</v>
      </c>
      <c r="BU83" s="2221" t="s">
        <v>22</v>
      </c>
      <c r="BV83" s="2221"/>
      <c r="BW83" s="2221">
        <v>1610695</v>
      </c>
      <c r="BX83" s="2221">
        <v>160538</v>
      </c>
      <c r="BY83" s="2221">
        <v>298633</v>
      </c>
      <c r="BZ83" s="2221">
        <v>1151524</v>
      </c>
      <c r="CA83" s="2221">
        <v>4790</v>
      </c>
      <c r="CB83" s="2221">
        <v>1112038</v>
      </c>
      <c r="CC83" s="2221">
        <v>34696</v>
      </c>
      <c r="CD83" s="2221" t="s">
        <v>22</v>
      </c>
      <c r="CE83" s="2221" t="s">
        <v>22</v>
      </c>
      <c r="CF83" s="1351" t="s">
        <v>29</v>
      </c>
      <c r="CG83" s="630" t="s">
        <v>26</v>
      </c>
      <c r="CH83" s="1384" t="s">
        <v>26</v>
      </c>
      <c r="CI83" s="1044" t="s">
        <v>26</v>
      </c>
      <c r="CJ83" s="1362" t="s">
        <v>167</v>
      </c>
      <c r="CK83" s="82">
        <v>5311</v>
      </c>
      <c r="CL83" s="2221" t="s">
        <v>21</v>
      </c>
      <c r="CM83" s="2221"/>
      <c r="CN83" s="2221">
        <v>5311</v>
      </c>
      <c r="CO83" s="2221">
        <v>4972</v>
      </c>
      <c r="CP83" s="2221" t="s">
        <v>21</v>
      </c>
      <c r="CQ83" s="2221">
        <v>339</v>
      </c>
      <c r="CR83" s="2221" t="s">
        <v>21</v>
      </c>
      <c r="CS83" s="2221">
        <v>339</v>
      </c>
      <c r="CT83" s="2221" t="s">
        <v>21</v>
      </c>
      <c r="CU83" s="2221" t="s">
        <v>21</v>
      </c>
      <c r="CV83" s="208" t="s">
        <v>21</v>
      </c>
      <c r="CW83" s="1351" t="s">
        <v>29</v>
      </c>
      <c r="CX83" s="630" t="s">
        <v>26</v>
      </c>
      <c r="CY83" s="1384" t="s">
        <v>26</v>
      </c>
      <c r="CZ83" s="1044" t="s">
        <v>26</v>
      </c>
      <c r="DA83" s="1362" t="s">
        <v>167</v>
      </c>
      <c r="DB83" s="82">
        <v>45474</v>
      </c>
      <c r="DC83" s="2221">
        <v>2010640</v>
      </c>
      <c r="DD83" s="2221"/>
      <c r="DE83" s="2221">
        <v>46103</v>
      </c>
      <c r="DF83" s="2221" t="s">
        <v>22</v>
      </c>
      <c r="DG83" s="2221" t="s">
        <v>21</v>
      </c>
      <c r="DH83" s="2221">
        <v>46103</v>
      </c>
      <c r="DI83" s="2221">
        <v>35956</v>
      </c>
      <c r="DJ83" s="2221">
        <v>10147</v>
      </c>
      <c r="DK83" s="2221" t="s">
        <v>21</v>
      </c>
      <c r="DL83" s="2221">
        <v>1954405</v>
      </c>
      <c r="DM83" s="2221">
        <v>344167</v>
      </c>
      <c r="DN83" s="1351" t="s">
        <v>29</v>
      </c>
      <c r="DO83" s="630" t="s">
        <v>26</v>
      </c>
      <c r="DP83" s="1384" t="s">
        <v>26</v>
      </c>
      <c r="DQ83" s="1044" t="s">
        <v>26</v>
      </c>
      <c r="DR83" s="1362" t="s">
        <v>167</v>
      </c>
      <c r="DS83" s="82">
        <v>297008</v>
      </c>
      <c r="DT83" s="2221" t="s">
        <v>21</v>
      </c>
      <c r="DU83" s="2221"/>
      <c r="DV83" s="2221">
        <v>297008</v>
      </c>
      <c r="DW83" s="2221" t="s">
        <v>21</v>
      </c>
      <c r="DX83" s="2221" t="s">
        <v>21</v>
      </c>
      <c r="DY83" s="2221">
        <v>297008</v>
      </c>
      <c r="DZ83" s="2221" t="s">
        <v>21</v>
      </c>
      <c r="EA83" s="2221">
        <v>297008</v>
      </c>
      <c r="EB83" s="2221" t="s">
        <v>21</v>
      </c>
      <c r="EC83" s="2221" t="s">
        <v>21</v>
      </c>
      <c r="ED83" s="2221" t="s">
        <v>22</v>
      </c>
      <c r="EE83" s="1351" t="s">
        <v>29</v>
      </c>
      <c r="EF83" s="630" t="s">
        <v>26</v>
      </c>
      <c r="EG83" s="1384" t="s">
        <v>26</v>
      </c>
      <c r="EH83" s="1044" t="s">
        <v>26</v>
      </c>
      <c r="EI83" s="1362" t="s">
        <v>167</v>
      </c>
      <c r="EJ83" s="82">
        <v>197263</v>
      </c>
      <c r="EK83" s="2221" t="s">
        <v>22</v>
      </c>
      <c r="EL83" s="2221"/>
      <c r="EM83" s="2221">
        <v>166288</v>
      </c>
      <c r="EN83" s="2221">
        <v>23497</v>
      </c>
      <c r="EO83" s="2221">
        <v>49514</v>
      </c>
      <c r="EP83" s="2221">
        <v>93277</v>
      </c>
      <c r="EQ83" s="2221">
        <v>40199</v>
      </c>
      <c r="ER83" s="2221">
        <v>53038</v>
      </c>
      <c r="ES83" s="2221">
        <v>40</v>
      </c>
      <c r="ET83" s="2221">
        <v>31016</v>
      </c>
      <c r="EU83" s="2221">
        <v>173</v>
      </c>
      <c r="EV83" s="1351" t="s">
        <v>29</v>
      </c>
      <c r="EW83" s="630" t="s">
        <v>26</v>
      </c>
      <c r="EX83" s="1384" t="s">
        <v>26</v>
      </c>
      <c r="EY83" s="1044" t="s">
        <v>26</v>
      </c>
      <c r="EZ83" s="1362" t="s">
        <v>167</v>
      </c>
      <c r="FA83" s="82">
        <v>32630</v>
      </c>
      <c r="FB83" s="2221" t="s">
        <v>21</v>
      </c>
      <c r="FC83" s="2221"/>
      <c r="FD83" s="2221">
        <v>30321</v>
      </c>
      <c r="FE83" s="2221">
        <v>29811</v>
      </c>
      <c r="FF83" s="2221" t="s">
        <v>21</v>
      </c>
      <c r="FG83" s="2221">
        <v>510</v>
      </c>
      <c r="FH83" s="2221" t="s">
        <v>21</v>
      </c>
      <c r="FI83" s="2221">
        <v>510</v>
      </c>
      <c r="FJ83" s="2221" t="s">
        <v>21</v>
      </c>
      <c r="FK83" s="2221" t="s">
        <v>21</v>
      </c>
      <c r="FL83" s="208">
        <v>5743</v>
      </c>
      <c r="FM83" s="1351" t="s">
        <v>29</v>
      </c>
      <c r="FN83" s="630" t="s">
        <v>26</v>
      </c>
      <c r="FO83" s="1384"/>
      <c r="FP83" s="1044"/>
      <c r="FQ83" s="1362"/>
      <c r="FR83" s="924"/>
      <c r="FS83" s="924"/>
      <c r="FT83" s="924"/>
      <c r="FU83" s="924"/>
      <c r="FV83" s="924"/>
      <c r="FW83" s="924"/>
      <c r="FX83" s="924"/>
      <c r="FY83" s="924"/>
      <c r="FZ83" s="924"/>
      <c r="GA83" s="924"/>
      <c r="GB83" s="924"/>
      <c r="GC83" s="924"/>
      <c r="GD83" s="1360"/>
      <c r="GE83" s="482"/>
    </row>
    <row r="84" spans="1:187" ht="7.5" customHeight="1">
      <c r="A84" s="998"/>
      <c r="B84" s="1047"/>
      <c r="C84" s="1363"/>
      <c r="D84" s="82"/>
      <c r="E84" s="2221"/>
      <c r="F84" s="2221"/>
      <c r="G84" s="2221"/>
      <c r="H84" s="2221"/>
      <c r="I84" s="2221"/>
      <c r="J84" s="2221"/>
      <c r="K84" s="2221"/>
      <c r="L84" s="2221"/>
      <c r="M84" s="2221"/>
      <c r="N84" s="2221"/>
      <c r="O84" s="2221"/>
      <c r="P84" s="1424"/>
      <c r="Q84" s="987"/>
      <c r="R84" s="998"/>
      <c r="S84" s="1047"/>
      <c r="T84" s="1363"/>
      <c r="U84" s="82"/>
      <c r="V84" s="2221"/>
      <c r="W84" s="2221"/>
      <c r="X84" s="2221"/>
      <c r="Y84" s="2221"/>
      <c r="Z84" s="2221"/>
      <c r="AA84" s="2221"/>
      <c r="AB84" s="2221"/>
      <c r="AC84" s="2221"/>
      <c r="AD84" s="2221"/>
      <c r="AE84" s="2221"/>
      <c r="AF84" s="2221"/>
      <c r="AG84" s="1424"/>
      <c r="AH84" s="987"/>
      <c r="AI84" s="998"/>
      <c r="AJ84" s="1047"/>
      <c r="AK84" s="1363"/>
      <c r="AL84" s="82"/>
      <c r="AM84" s="2221"/>
      <c r="AN84" s="2221"/>
      <c r="AO84" s="2221"/>
      <c r="AP84" s="2221"/>
      <c r="AQ84" s="2221"/>
      <c r="AR84" s="2221"/>
      <c r="AS84" s="2221"/>
      <c r="AT84" s="2221"/>
      <c r="AU84" s="2221"/>
      <c r="AV84" s="2221"/>
      <c r="AW84" s="2221"/>
      <c r="AX84" s="1424"/>
      <c r="AY84" s="987"/>
      <c r="AZ84" s="998"/>
      <c r="BA84" s="1047"/>
      <c r="BB84" s="1363"/>
      <c r="BC84" s="82"/>
      <c r="BD84" s="2221"/>
      <c r="BE84" s="2221"/>
      <c r="BF84" s="2221"/>
      <c r="BG84" s="2221"/>
      <c r="BH84" s="2221"/>
      <c r="BI84" s="2221"/>
      <c r="BJ84" s="2221"/>
      <c r="BK84" s="2221"/>
      <c r="BL84" s="2221"/>
      <c r="BM84" s="2221"/>
      <c r="BN84" s="2221"/>
      <c r="BO84" s="1424"/>
      <c r="BP84" s="987"/>
      <c r="BQ84" s="998"/>
      <c r="BR84" s="1047"/>
      <c r="BS84" s="1363"/>
      <c r="BT84" s="82"/>
      <c r="BU84" s="2221"/>
      <c r="BV84" s="2221"/>
      <c r="BW84" s="2221"/>
      <c r="BX84" s="2221"/>
      <c r="BY84" s="2221"/>
      <c r="BZ84" s="2221"/>
      <c r="CA84" s="2221"/>
      <c r="CB84" s="2221"/>
      <c r="CC84" s="2221"/>
      <c r="CD84" s="2221"/>
      <c r="CE84" s="2221"/>
      <c r="CF84" s="1424"/>
      <c r="CG84" s="987"/>
      <c r="CH84" s="998"/>
      <c r="CI84" s="1047"/>
      <c r="CJ84" s="1363"/>
      <c r="CK84" s="82"/>
      <c r="CL84" s="2221"/>
      <c r="CM84" s="2221"/>
      <c r="CN84" s="2221"/>
      <c r="CO84" s="2221"/>
      <c r="CP84" s="2221"/>
      <c r="CQ84" s="2221"/>
      <c r="CR84" s="2221"/>
      <c r="CS84" s="2221"/>
      <c r="CT84" s="2221"/>
      <c r="CU84" s="2221"/>
      <c r="CV84" s="2221"/>
      <c r="CW84" s="1424"/>
      <c r="CX84" s="987"/>
      <c r="CY84" s="998"/>
      <c r="CZ84" s="1047"/>
      <c r="DA84" s="1363"/>
      <c r="DB84" s="82"/>
      <c r="DC84" s="2221"/>
      <c r="DD84" s="2221"/>
      <c r="DE84" s="2221"/>
      <c r="DF84" s="2221"/>
      <c r="DG84" s="2221"/>
      <c r="DH84" s="2221"/>
      <c r="DI84" s="2221"/>
      <c r="DJ84" s="2221"/>
      <c r="DK84" s="2221"/>
      <c r="DL84" s="2221"/>
      <c r="DM84" s="2221"/>
      <c r="DN84" s="1424"/>
      <c r="DO84" s="987"/>
      <c r="DP84" s="998"/>
      <c r="DQ84" s="1047"/>
      <c r="DR84" s="1363"/>
      <c r="DS84" s="82"/>
      <c r="DT84" s="2221"/>
      <c r="DU84" s="2221"/>
      <c r="DV84" s="2221"/>
      <c r="DW84" s="2221"/>
      <c r="DX84" s="2221"/>
      <c r="DY84" s="2221"/>
      <c r="DZ84" s="2221"/>
      <c r="EA84" s="2221"/>
      <c r="EB84" s="2221"/>
      <c r="EC84" s="2221"/>
      <c r="ED84" s="2221"/>
      <c r="EE84" s="1424"/>
      <c r="EF84" s="987"/>
      <c r="EG84" s="998"/>
      <c r="EH84" s="1047"/>
      <c r="EI84" s="1363"/>
      <c r="EJ84" s="82"/>
      <c r="EK84" s="2221"/>
      <c r="EL84" s="2221"/>
      <c r="EM84" s="2221"/>
      <c r="EN84" s="2221"/>
      <c r="EO84" s="2221"/>
      <c r="EP84" s="2221"/>
      <c r="EQ84" s="2221"/>
      <c r="ER84" s="2221"/>
      <c r="ES84" s="2221"/>
      <c r="ET84" s="2221"/>
      <c r="EU84" s="2221"/>
      <c r="EV84" s="1424"/>
      <c r="EW84" s="987"/>
      <c r="EX84" s="998"/>
      <c r="EY84" s="1047"/>
      <c r="EZ84" s="1363"/>
      <c r="FA84" s="82"/>
      <c r="FB84" s="2221"/>
      <c r="FC84" s="2221"/>
      <c r="FD84" s="2221"/>
      <c r="FE84" s="2221"/>
      <c r="FF84" s="2221"/>
      <c r="FG84" s="2221"/>
      <c r="FH84" s="2221"/>
      <c r="FI84" s="2221"/>
      <c r="FJ84" s="2221"/>
      <c r="FK84" s="2221"/>
      <c r="FL84" s="2221"/>
      <c r="FM84" s="1424"/>
      <c r="FN84" s="987"/>
      <c r="FO84" s="998"/>
      <c r="FP84" s="1047"/>
      <c r="FQ84" s="1363"/>
      <c r="FR84" s="924"/>
      <c r="FS84" s="924"/>
      <c r="FT84" s="924"/>
      <c r="FU84" s="924"/>
      <c r="FV84" s="924"/>
      <c r="FW84" s="924"/>
      <c r="FX84" s="924"/>
      <c r="FY84" s="924"/>
      <c r="FZ84" s="924"/>
      <c r="GA84" s="924"/>
      <c r="GB84" s="924"/>
      <c r="GC84" s="924"/>
      <c r="GD84" s="1427"/>
      <c r="GE84" s="482"/>
    </row>
    <row r="85" spans="1:187" ht="15" customHeight="1">
      <c r="A85" s="1384" t="s">
        <v>1535</v>
      </c>
      <c r="B85" s="1044" t="s">
        <v>23</v>
      </c>
      <c r="C85" s="1428" t="s">
        <v>168</v>
      </c>
      <c r="D85" s="82">
        <v>2505</v>
      </c>
      <c r="E85" s="2221" t="s">
        <v>22</v>
      </c>
      <c r="F85" s="2221"/>
      <c r="G85" s="2221">
        <v>2633</v>
      </c>
      <c r="H85" s="2221" t="s">
        <v>21</v>
      </c>
      <c r="I85" s="2221" t="s">
        <v>21</v>
      </c>
      <c r="J85" s="2221">
        <v>2633</v>
      </c>
      <c r="K85" s="2221">
        <v>2633</v>
      </c>
      <c r="L85" s="2221" t="s">
        <v>21</v>
      </c>
      <c r="M85" s="2221" t="s">
        <v>21</v>
      </c>
      <c r="N85" s="2221" t="s">
        <v>21</v>
      </c>
      <c r="O85" s="2221">
        <v>985</v>
      </c>
      <c r="P85" s="1351" t="s">
        <v>30</v>
      </c>
      <c r="Q85" s="630" t="s">
        <v>1536</v>
      </c>
      <c r="R85" s="1384" t="s">
        <v>1535</v>
      </c>
      <c r="S85" s="1044" t="s">
        <v>23</v>
      </c>
      <c r="T85" s="1428" t="s">
        <v>168</v>
      </c>
      <c r="U85" s="82">
        <v>2958217</v>
      </c>
      <c r="V85" s="2221" t="s">
        <v>22</v>
      </c>
      <c r="W85" s="2221"/>
      <c r="X85" s="2221">
        <v>2890019</v>
      </c>
      <c r="Y85" s="2221" t="s">
        <v>21</v>
      </c>
      <c r="Z85" s="2221" t="s">
        <v>21</v>
      </c>
      <c r="AA85" s="2221">
        <v>2890019</v>
      </c>
      <c r="AB85" s="2221">
        <v>2887736</v>
      </c>
      <c r="AC85" s="2221">
        <v>2283</v>
      </c>
      <c r="AD85" s="2221" t="s">
        <v>21</v>
      </c>
      <c r="AE85" s="2221">
        <v>7240</v>
      </c>
      <c r="AF85" s="2221">
        <v>715781</v>
      </c>
      <c r="AG85" s="1351" t="s">
        <v>30</v>
      </c>
      <c r="AH85" s="630" t="s">
        <v>1536</v>
      </c>
      <c r="AI85" s="1384" t="s">
        <v>1535</v>
      </c>
      <c r="AJ85" s="1044" t="s">
        <v>23</v>
      </c>
      <c r="AK85" s="1428" t="s">
        <v>168</v>
      </c>
      <c r="AL85" s="82">
        <v>8314</v>
      </c>
      <c r="AM85" s="2221" t="s">
        <v>22</v>
      </c>
      <c r="AN85" s="2221"/>
      <c r="AO85" s="2221">
        <v>10916</v>
      </c>
      <c r="AP85" s="2221" t="s">
        <v>21</v>
      </c>
      <c r="AQ85" s="2221" t="s">
        <v>21</v>
      </c>
      <c r="AR85" s="2221">
        <v>10916</v>
      </c>
      <c r="AS85" s="2221">
        <v>10733</v>
      </c>
      <c r="AT85" s="2221" t="s">
        <v>21</v>
      </c>
      <c r="AU85" s="2221">
        <v>183</v>
      </c>
      <c r="AV85" s="2221" t="s">
        <v>21</v>
      </c>
      <c r="AW85" s="2221">
        <v>6745</v>
      </c>
      <c r="AX85" s="1351" t="s">
        <v>30</v>
      </c>
      <c r="AY85" s="630" t="s">
        <v>1536</v>
      </c>
      <c r="AZ85" s="1384" t="s">
        <v>1535</v>
      </c>
      <c r="BA85" s="1044" t="s">
        <v>23</v>
      </c>
      <c r="BB85" s="1428" t="s">
        <v>168</v>
      </c>
      <c r="BC85" s="82">
        <v>113299</v>
      </c>
      <c r="BD85" s="2221" t="s">
        <v>22</v>
      </c>
      <c r="BE85" s="2221"/>
      <c r="BF85" s="2221">
        <v>115880</v>
      </c>
      <c r="BG85" s="2221">
        <v>54999</v>
      </c>
      <c r="BH85" s="2221">
        <v>2</v>
      </c>
      <c r="BI85" s="2221">
        <v>60879</v>
      </c>
      <c r="BJ85" s="2221">
        <v>49638</v>
      </c>
      <c r="BK85" s="2221">
        <v>9122</v>
      </c>
      <c r="BL85" s="2221">
        <v>2119</v>
      </c>
      <c r="BM85" s="2221" t="s">
        <v>21</v>
      </c>
      <c r="BN85" s="2221">
        <v>58171</v>
      </c>
      <c r="BO85" s="1351" t="s">
        <v>30</v>
      </c>
      <c r="BP85" s="630" t="s">
        <v>1536</v>
      </c>
      <c r="BQ85" s="1384" t="s">
        <v>1535</v>
      </c>
      <c r="BR85" s="1044" t="s">
        <v>23</v>
      </c>
      <c r="BS85" s="1428" t="s">
        <v>168</v>
      </c>
      <c r="BT85" s="82">
        <v>26800</v>
      </c>
      <c r="BU85" s="2221" t="s">
        <v>22</v>
      </c>
      <c r="BV85" s="2221"/>
      <c r="BW85" s="2221">
        <v>575950</v>
      </c>
      <c r="BX85" s="2221">
        <v>51062</v>
      </c>
      <c r="BY85" s="2221">
        <v>83954</v>
      </c>
      <c r="BZ85" s="2221">
        <v>440934</v>
      </c>
      <c r="CA85" s="2221">
        <v>1484</v>
      </c>
      <c r="CB85" s="2221">
        <v>424269</v>
      </c>
      <c r="CC85" s="2221">
        <v>15181</v>
      </c>
      <c r="CD85" s="2221" t="s">
        <v>22</v>
      </c>
      <c r="CE85" s="2221" t="s">
        <v>22</v>
      </c>
      <c r="CF85" s="1351" t="s">
        <v>30</v>
      </c>
      <c r="CG85" s="630" t="s">
        <v>1536</v>
      </c>
      <c r="CH85" s="1384" t="s">
        <v>1535</v>
      </c>
      <c r="CI85" s="1044" t="s">
        <v>23</v>
      </c>
      <c r="CJ85" s="1428" t="s">
        <v>168</v>
      </c>
      <c r="CK85" s="82">
        <v>1712</v>
      </c>
      <c r="CL85" s="2221" t="s">
        <v>21</v>
      </c>
      <c r="CM85" s="2221"/>
      <c r="CN85" s="2221">
        <v>1712</v>
      </c>
      <c r="CO85" s="2221">
        <v>1602</v>
      </c>
      <c r="CP85" s="2221" t="s">
        <v>21</v>
      </c>
      <c r="CQ85" s="2221">
        <v>110</v>
      </c>
      <c r="CR85" s="2221" t="s">
        <v>21</v>
      </c>
      <c r="CS85" s="2221">
        <v>110</v>
      </c>
      <c r="CT85" s="2221" t="s">
        <v>21</v>
      </c>
      <c r="CU85" s="2221" t="s">
        <v>21</v>
      </c>
      <c r="CV85" s="208" t="s">
        <v>21</v>
      </c>
      <c r="CW85" s="1351" t="s">
        <v>30</v>
      </c>
      <c r="CX85" s="630" t="s">
        <v>1536</v>
      </c>
      <c r="CY85" s="1384" t="s">
        <v>1535</v>
      </c>
      <c r="CZ85" s="1044" t="s">
        <v>23</v>
      </c>
      <c r="DA85" s="1428" t="s">
        <v>168</v>
      </c>
      <c r="DB85" s="82">
        <v>11852</v>
      </c>
      <c r="DC85" s="2221">
        <v>666978</v>
      </c>
      <c r="DD85" s="2221"/>
      <c r="DE85" s="2221">
        <v>14127</v>
      </c>
      <c r="DF85" s="2221" t="s">
        <v>22</v>
      </c>
      <c r="DG85" s="2221" t="s">
        <v>21</v>
      </c>
      <c r="DH85" s="2221">
        <v>14127</v>
      </c>
      <c r="DI85" s="2221">
        <v>10622</v>
      </c>
      <c r="DJ85" s="2221">
        <v>3505</v>
      </c>
      <c r="DK85" s="2221" t="s">
        <v>21</v>
      </c>
      <c r="DL85" s="2221">
        <v>616362</v>
      </c>
      <c r="DM85" s="208">
        <v>358707</v>
      </c>
      <c r="DN85" s="1351" t="s">
        <v>30</v>
      </c>
      <c r="DO85" s="630" t="s">
        <v>1536</v>
      </c>
      <c r="DP85" s="1384" t="s">
        <v>1535</v>
      </c>
      <c r="DQ85" s="1044" t="s">
        <v>23</v>
      </c>
      <c r="DR85" s="1428" t="s">
        <v>168</v>
      </c>
      <c r="DS85" s="82">
        <v>109157</v>
      </c>
      <c r="DT85" s="2221" t="s">
        <v>21</v>
      </c>
      <c r="DU85" s="2221"/>
      <c r="DV85" s="2221">
        <v>109157</v>
      </c>
      <c r="DW85" s="2221" t="s">
        <v>21</v>
      </c>
      <c r="DX85" s="2221" t="s">
        <v>21</v>
      </c>
      <c r="DY85" s="2221">
        <v>109157</v>
      </c>
      <c r="DZ85" s="2221" t="s">
        <v>21</v>
      </c>
      <c r="EA85" s="2221">
        <v>109157</v>
      </c>
      <c r="EB85" s="2221" t="s">
        <v>21</v>
      </c>
      <c r="EC85" s="2221" t="s">
        <v>21</v>
      </c>
      <c r="ED85" s="208" t="s">
        <v>22</v>
      </c>
      <c r="EE85" s="1351" t="s">
        <v>30</v>
      </c>
      <c r="EF85" s="630" t="s">
        <v>1536</v>
      </c>
      <c r="EG85" s="1384" t="s">
        <v>1535</v>
      </c>
      <c r="EH85" s="1044" t="s">
        <v>23</v>
      </c>
      <c r="EI85" s="1428" t="s">
        <v>168</v>
      </c>
      <c r="EJ85" s="82">
        <v>77198</v>
      </c>
      <c r="EK85" s="2221" t="s">
        <v>22</v>
      </c>
      <c r="EL85" s="2221"/>
      <c r="EM85" s="2221">
        <v>64984</v>
      </c>
      <c r="EN85" s="2221">
        <v>10128</v>
      </c>
      <c r="EO85" s="2221">
        <v>19816</v>
      </c>
      <c r="EP85" s="2221">
        <v>35040</v>
      </c>
      <c r="EQ85" s="2221">
        <v>14587</v>
      </c>
      <c r="ER85" s="2221">
        <v>20437</v>
      </c>
      <c r="ES85" s="2221">
        <v>16</v>
      </c>
      <c r="ET85" s="2221">
        <v>12219</v>
      </c>
      <c r="EU85" s="208">
        <v>167</v>
      </c>
      <c r="EV85" s="1351" t="s">
        <v>30</v>
      </c>
      <c r="EW85" s="630" t="s">
        <v>1536</v>
      </c>
      <c r="EX85" s="1384" t="s">
        <v>1535</v>
      </c>
      <c r="EY85" s="1044" t="s">
        <v>23</v>
      </c>
      <c r="EZ85" s="1428" t="s">
        <v>168</v>
      </c>
      <c r="FA85" s="82">
        <v>8075</v>
      </c>
      <c r="FB85" s="2221" t="s">
        <v>21</v>
      </c>
      <c r="FC85" s="2221"/>
      <c r="FD85" s="2221">
        <v>8431</v>
      </c>
      <c r="FE85" s="2221">
        <v>8295</v>
      </c>
      <c r="FF85" s="2221" t="s">
        <v>21</v>
      </c>
      <c r="FG85" s="2221">
        <v>136</v>
      </c>
      <c r="FH85" s="2221" t="s">
        <v>21</v>
      </c>
      <c r="FI85" s="2221">
        <v>136</v>
      </c>
      <c r="FJ85" s="2221" t="s">
        <v>21</v>
      </c>
      <c r="FK85" s="2221" t="s">
        <v>21</v>
      </c>
      <c r="FL85" s="208">
        <v>3662</v>
      </c>
      <c r="FM85" s="1351" t="s">
        <v>30</v>
      </c>
      <c r="FN85" s="630" t="s">
        <v>1536</v>
      </c>
      <c r="FO85" s="1384"/>
      <c r="FP85" s="1044"/>
      <c r="FQ85" s="1428"/>
      <c r="FR85" s="924"/>
      <c r="FS85" s="924"/>
      <c r="FT85" s="924"/>
      <c r="FU85" s="924"/>
      <c r="FV85" s="924"/>
      <c r="FW85" s="924"/>
      <c r="FX85" s="924"/>
      <c r="FY85" s="924"/>
      <c r="FZ85" s="924"/>
      <c r="GA85" s="924"/>
      <c r="GB85" s="924"/>
      <c r="GC85" s="924"/>
      <c r="GD85" s="1360"/>
      <c r="GE85" s="989"/>
    </row>
    <row r="86" spans="1:187" ht="15" customHeight="1">
      <c r="A86" s="1382" t="s">
        <v>26</v>
      </c>
      <c r="B86" s="1041" t="s">
        <v>26</v>
      </c>
      <c r="C86" s="1429" t="s">
        <v>169</v>
      </c>
      <c r="D86" s="82">
        <v>2805</v>
      </c>
      <c r="E86" s="2221" t="s">
        <v>22</v>
      </c>
      <c r="F86" s="2221"/>
      <c r="G86" s="2221">
        <v>2615</v>
      </c>
      <c r="H86" s="2221" t="s">
        <v>21</v>
      </c>
      <c r="I86" s="2221" t="s">
        <v>21</v>
      </c>
      <c r="J86" s="2221">
        <v>2615</v>
      </c>
      <c r="K86" s="2221">
        <v>2615</v>
      </c>
      <c r="L86" s="2221" t="s">
        <v>21</v>
      </c>
      <c r="M86" s="2221" t="s">
        <v>21</v>
      </c>
      <c r="N86" s="2221" t="s">
        <v>21</v>
      </c>
      <c r="O86" s="2221">
        <v>1175</v>
      </c>
      <c r="P86" s="1351" t="s">
        <v>31</v>
      </c>
      <c r="Q86" s="630" t="s">
        <v>26</v>
      </c>
      <c r="R86" s="1382" t="s">
        <v>26</v>
      </c>
      <c r="S86" s="1041" t="s">
        <v>26</v>
      </c>
      <c r="T86" s="1429" t="s">
        <v>169</v>
      </c>
      <c r="U86" s="82">
        <v>2631081</v>
      </c>
      <c r="V86" s="2221" t="s">
        <v>22</v>
      </c>
      <c r="W86" s="2221"/>
      <c r="X86" s="2221">
        <v>2617627</v>
      </c>
      <c r="Y86" s="2221" t="s">
        <v>21</v>
      </c>
      <c r="Z86" s="2221" t="s">
        <v>21</v>
      </c>
      <c r="AA86" s="2221">
        <v>2617627</v>
      </c>
      <c r="AB86" s="2221">
        <v>2615367</v>
      </c>
      <c r="AC86" s="2221">
        <v>2260</v>
      </c>
      <c r="AD86" s="2221" t="s">
        <v>21</v>
      </c>
      <c r="AE86" s="2221">
        <v>709</v>
      </c>
      <c r="AF86" s="2221">
        <v>726026</v>
      </c>
      <c r="AG86" s="1351" t="s">
        <v>31</v>
      </c>
      <c r="AH86" s="630" t="s">
        <v>26</v>
      </c>
      <c r="AI86" s="1382" t="s">
        <v>26</v>
      </c>
      <c r="AJ86" s="1041" t="s">
        <v>26</v>
      </c>
      <c r="AK86" s="1429" t="s">
        <v>169</v>
      </c>
      <c r="AL86" s="82">
        <v>34300</v>
      </c>
      <c r="AM86" s="2221" t="s">
        <v>22</v>
      </c>
      <c r="AN86" s="2221"/>
      <c r="AO86" s="2221">
        <v>30462</v>
      </c>
      <c r="AP86" s="2221" t="s">
        <v>21</v>
      </c>
      <c r="AQ86" s="2221" t="s">
        <v>21</v>
      </c>
      <c r="AR86" s="2221">
        <v>30462</v>
      </c>
      <c r="AS86" s="2221">
        <v>30261</v>
      </c>
      <c r="AT86" s="2221" t="s">
        <v>21</v>
      </c>
      <c r="AU86" s="2221">
        <v>201</v>
      </c>
      <c r="AV86" s="2221" t="s">
        <v>21</v>
      </c>
      <c r="AW86" s="2221">
        <v>10526</v>
      </c>
      <c r="AX86" s="1351" t="s">
        <v>31</v>
      </c>
      <c r="AY86" s="630" t="s">
        <v>26</v>
      </c>
      <c r="AZ86" s="1382" t="s">
        <v>26</v>
      </c>
      <c r="BA86" s="1041" t="s">
        <v>26</v>
      </c>
      <c r="BB86" s="1429" t="s">
        <v>169</v>
      </c>
      <c r="BC86" s="82">
        <v>112127</v>
      </c>
      <c r="BD86" s="2221" t="s">
        <v>22</v>
      </c>
      <c r="BE86" s="2221"/>
      <c r="BF86" s="2221">
        <v>106564</v>
      </c>
      <c r="BG86" s="2221">
        <v>46791</v>
      </c>
      <c r="BH86" s="2221">
        <v>213</v>
      </c>
      <c r="BI86" s="2221">
        <v>59560</v>
      </c>
      <c r="BJ86" s="2221">
        <v>48275</v>
      </c>
      <c r="BK86" s="2221">
        <v>8304</v>
      </c>
      <c r="BL86" s="2221">
        <v>2981</v>
      </c>
      <c r="BM86" s="2221" t="s">
        <v>21</v>
      </c>
      <c r="BN86" s="2221">
        <v>63778</v>
      </c>
      <c r="BO86" s="1351" t="s">
        <v>31</v>
      </c>
      <c r="BP86" s="630" t="s">
        <v>26</v>
      </c>
      <c r="BQ86" s="1382" t="s">
        <v>26</v>
      </c>
      <c r="BR86" s="1041" t="s">
        <v>26</v>
      </c>
      <c r="BS86" s="1429" t="s">
        <v>169</v>
      </c>
      <c r="BT86" s="82">
        <v>26645</v>
      </c>
      <c r="BU86" s="2221" t="s">
        <v>22</v>
      </c>
      <c r="BV86" s="2221"/>
      <c r="BW86" s="2221">
        <v>512454</v>
      </c>
      <c r="BX86" s="2221">
        <v>49020</v>
      </c>
      <c r="BY86" s="2221">
        <v>84043</v>
      </c>
      <c r="BZ86" s="2221">
        <v>379391</v>
      </c>
      <c r="CA86" s="2221">
        <v>1768</v>
      </c>
      <c r="CB86" s="2221">
        <v>363384</v>
      </c>
      <c r="CC86" s="2221">
        <v>14239</v>
      </c>
      <c r="CD86" s="2221" t="s">
        <v>22</v>
      </c>
      <c r="CE86" s="2221" t="s">
        <v>22</v>
      </c>
      <c r="CF86" s="1351" t="s">
        <v>31</v>
      </c>
      <c r="CG86" s="630" t="s">
        <v>26</v>
      </c>
      <c r="CH86" s="1382" t="s">
        <v>26</v>
      </c>
      <c r="CI86" s="1041" t="s">
        <v>26</v>
      </c>
      <c r="CJ86" s="1429" t="s">
        <v>169</v>
      </c>
      <c r="CK86" s="82">
        <v>1712</v>
      </c>
      <c r="CL86" s="2221" t="s">
        <v>21</v>
      </c>
      <c r="CM86" s="2221"/>
      <c r="CN86" s="2221">
        <v>1712</v>
      </c>
      <c r="CO86" s="2221">
        <v>1602</v>
      </c>
      <c r="CP86" s="2221" t="s">
        <v>21</v>
      </c>
      <c r="CQ86" s="2221">
        <v>110</v>
      </c>
      <c r="CR86" s="2221" t="s">
        <v>21</v>
      </c>
      <c r="CS86" s="2221">
        <v>110</v>
      </c>
      <c r="CT86" s="2221" t="s">
        <v>21</v>
      </c>
      <c r="CU86" s="2221" t="s">
        <v>21</v>
      </c>
      <c r="CV86" s="208" t="s">
        <v>21</v>
      </c>
      <c r="CW86" s="1351" t="s">
        <v>31</v>
      </c>
      <c r="CX86" s="630" t="s">
        <v>26</v>
      </c>
      <c r="CY86" s="1382" t="s">
        <v>26</v>
      </c>
      <c r="CZ86" s="1041" t="s">
        <v>26</v>
      </c>
      <c r="DA86" s="1429" t="s">
        <v>169</v>
      </c>
      <c r="DB86" s="82">
        <v>11992</v>
      </c>
      <c r="DC86" s="2221">
        <v>617675</v>
      </c>
      <c r="DD86" s="2221"/>
      <c r="DE86" s="2221">
        <v>10544</v>
      </c>
      <c r="DF86" s="2221" t="s">
        <v>22</v>
      </c>
      <c r="DG86" s="2221" t="s">
        <v>21</v>
      </c>
      <c r="DH86" s="2221">
        <v>10544</v>
      </c>
      <c r="DI86" s="2221">
        <v>7364</v>
      </c>
      <c r="DJ86" s="2221">
        <v>3180</v>
      </c>
      <c r="DK86" s="2221" t="s">
        <v>21</v>
      </c>
      <c r="DL86" s="2221">
        <v>642919</v>
      </c>
      <c r="DM86" s="208">
        <v>336452</v>
      </c>
      <c r="DN86" s="1351" t="s">
        <v>31</v>
      </c>
      <c r="DO86" s="630" t="s">
        <v>26</v>
      </c>
      <c r="DP86" s="1382" t="s">
        <v>26</v>
      </c>
      <c r="DQ86" s="1041" t="s">
        <v>26</v>
      </c>
      <c r="DR86" s="1429" t="s">
        <v>169</v>
      </c>
      <c r="DS86" s="82">
        <v>97811</v>
      </c>
      <c r="DT86" s="2221" t="s">
        <v>21</v>
      </c>
      <c r="DU86" s="2221"/>
      <c r="DV86" s="2221">
        <v>97811</v>
      </c>
      <c r="DW86" s="2221" t="s">
        <v>21</v>
      </c>
      <c r="DX86" s="2221" t="s">
        <v>21</v>
      </c>
      <c r="DY86" s="2221">
        <v>97811</v>
      </c>
      <c r="DZ86" s="2221" t="s">
        <v>21</v>
      </c>
      <c r="EA86" s="2221">
        <v>97811</v>
      </c>
      <c r="EB86" s="2221" t="s">
        <v>21</v>
      </c>
      <c r="EC86" s="2221" t="s">
        <v>21</v>
      </c>
      <c r="ED86" s="208" t="s">
        <v>22</v>
      </c>
      <c r="EE86" s="1351" t="s">
        <v>31</v>
      </c>
      <c r="EF86" s="630" t="s">
        <v>26</v>
      </c>
      <c r="EG86" s="1382" t="s">
        <v>26</v>
      </c>
      <c r="EH86" s="1041" t="s">
        <v>26</v>
      </c>
      <c r="EI86" s="1429" t="s">
        <v>169</v>
      </c>
      <c r="EJ86" s="82">
        <v>70641</v>
      </c>
      <c r="EK86" s="2221" t="s">
        <v>22</v>
      </c>
      <c r="EL86" s="2221"/>
      <c r="EM86" s="2221">
        <v>58185</v>
      </c>
      <c r="EN86" s="2221">
        <v>8087</v>
      </c>
      <c r="EO86" s="2221">
        <v>17775</v>
      </c>
      <c r="EP86" s="2221">
        <v>32323</v>
      </c>
      <c r="EQ86" s="2221">
        <v>12660</v>
      </c>
      <c r="ER86" s="2221">
        <v>19648</v>
      </c>
      <c r="ES86" s="2221">
        <v>15</v>
      </c>
      <c r="ET86" s="2221">
        <v>12448</v>
      </c>
      <c r="EU86" s="208">
        <v>175</v>
      </c>
      <c r="EV86" s="1351" t="s">
        <v>31</v>
      </c>
      <c r="EW86" s="630" t="s">
        <v>26</v>
      </c>
      <c r="EX86" s="1382" t="s">
        <v>26</v>
      </c>
      <c r="EY86" s="1041" t="s">
        <v>26</v>
      </c>
      <c r="EZ86" s="1429" t="s">
        <v>169</v>
      </c>
      <c r="FA86" s="82">
        <v>11687</v>
      </c>
      <c r="FB86" s="2221" t="s">
        <v>21</v>
      </c>
      <c r="FC86" s="2221"/>
      <c r="FD86" s="2221">
        <v>11627</v>
      </c>
      <c r="FE86" s="2221">
        <v>11589</v>
      </c>
      <c r="FF86" s="2221" t="s">
        <v>21</v>
      </c>
      <c r="FG86" s="2221">
        <v>38</v>
      </c>
      <c r="FH86" s="2221" t="s">
        <v>21</v>
      </c>
      <c r="FI86" s="2221">
        <v>38</v>
      </c>
      <c r="FJ86" s="2221" t="s">
        <v>21</v>
      </c>
      <c r="FK86" s="2221" t="s">
        <v>21</v>
      </c>
      <c r="FL86" s="208">
        <v>3722</v>
      </c>
      <c r="FM86" s="1351" t="s">
        <v>31</v>
      </c>
      <c r="FN86" s="630" t="s">
        <v>26</v>
      </c>
      <c r="FO86" s="1382"/>
      <c r="FP86" s="1041"/>
      <c r="FQ86" s="1429"/>
      <c r="FR86" s="924"/>
      <c r="FS86" s="924"/>
      <c r="FT86" s="924"/>
      <c r="FU86" s="924"/>
      <c r="FV86" s="924"/>
      <c r="FW86" s="924"/>
      <c r="FX86" s="924"/>
      <c r="FY86" s="924"/>
      <c r="FZ86" s="924"/>
      <c r="GA86" s="924"/>
      <c r="GB86" s="924"/>
      <c r="GC86" s="924"/>
      <c r="GD86" s="1360"/>
      <c r="GE86" s="482"/>
    </row>
    <row r="87" spans="1:187" ht="15" customHeight="1">
      <c r="A87" s="1382" t="s">
        <v>26</v>
      </c>
      <c r="B87" s="1041" t="s">
        <v>26</v>
      </c>
      <c r="C87" s="1429" t="s">
        <v>170</v>
      </c>
      <c r="D87" s="82">
        <v>2503</v>
      </c>
      <c r="E87" s="2221" t="s">
        <v>22</v>
      </c>
      <c r="F87" s="2221"/>
      <c r="G87" s="2221">
        <v>2543</v>
      </c>
      <c r="H87" s="2221" t="s">
        <v>21</v>
      </c>
      <c r="I87" s="2221" t="s">
        <v>21</v>
      </c>
      <c r="J87" s="2221">
        <v>2543</v>
      </c>
      <c r="K87" s="2221">
        <v>2543</v>
      </c>
      <c r="L87" s="2221" t="s">
        <v>21</v>
      </c>
      <c r="M87" s="2221" t="s">
        <v>21</v>
      </c>
      <c r="N87" s="2221" t="s">
        <v>21</v>
      </c>
      <c r="O87" s="2221">
        <v>1135</v>
      </c>
      <c r="P87" s="1351" t="s">
        <v>32</v>
      </c>
      <c r="Q87" s="630" t="s">
        <v>26</v>
      </c>
      <c r="R87" s="1382" t="s">
        <v>26</v>
      </c>
      <c r="S87" s="1041" t="s">
        <v>26</v>
      </c>
      <c r="T87" s="1429" t="s">
        <v>170</v>
      </c>
      <c r="U87" s="82">
        <v>2373655</v>
      </c>
      <c r="V87" s="2221" t="s">
        <v>22</v>
      </c>
      <c r="W87" s="2221"/>
      <c r="X87" s="2221">
        <v>2472308</v>
      </c>
      <c r="Y87" s="2221" t="s">
        <v>21</v>
      </c>
      <c r="Z87" s="2221" t="s">
        <v>21</v>
      </c>
      <c r="AA87" s="2221">
        <v>2472308</v>
      </c>
      <c r="AB87" s="2221">
        <v>2469943</v>
      </c>
      <c r="AC87" s="2221">
        <v>2365</v>
      </c>
      <c r="AD87" s="2221" t="s">
        <v>21</v>
      </c>
      <c r="AE87" s="2221" t="s">
        <v>21</v>
      </c>
      <c r="AF87" s="2221">
        <v>631220</v>
      </c>
      <c r="AG87" s="1351" t="s">
        <v>32</v>
      </c>
      <c r="AH87" s="630" t="s">
        <v>26</v>
      </c>
      <c r="AI87" s="1382" t="s">
        <v>26</v>
      </c>
      <c r="AJ87" s="1041" t="s">
        <v>26</v>
      </c>
      <c r="AK87" s="1429" t="s">
        <v>170</v>
      </c>
      <c r="AL87" s="82">
        <v>27632</v>
      </c>
      <c r="AM87" s="2221" t="s">
        <v>22</v>
      </c>
      <c r="AN87" s="2221"/>
      <c r="AO87" s="2221">
        <v>31595</v>
      </c>
      <c r="AP87" s="2221" t="s">
        <v>21</v>
      </c>
      <c r="AQ87" s="2221" t="s">
        <v>21</v>
      </c>
      <c r="AR87" s="2221">
        <v>31595</v>
      </c>
      <c r="AS87" s="2221">
        <v>31392</v>
      </c>
      <c r="AT87" s="2221" t="s">
        <v>21</v>
      </c>
      <c r="AU87" s="2221">
        <v>203</v>
      </c>
      <c r="AV87" s="2221" t="s">
        <v>21</v>
      </c>
      <c r="AW87" s="2221">
        <v>6482</v>
      </c>
      <c r="AX87" s="1351" t="s">
        <v>32</v>
      </c>
      <c r="AY87" s="630" t="s">
        <v>26</v>
      </c>
      <c r="AZ87" s="1382" t="s">
        <v>26</v>
      </c>
      <c r="BA87" s="1041" t="s">
        <v>26</v>
      </c>
      <c r="BB87" s="1429" t="s">
        <v>170</v>
      </c>
      <c r="BC87" s="82">
        <v>109028</v>
      </c>
      <c r="BD87" s="2221" t="s">
        <v>22</v>
      </c>
      <c r="BE87" s="2221"/>
      <c r="BF87" s="2221">
        <v>114171</v>
      </c>
      <c r="BG87" s="2221">
        <v>56976</v>
      </c>
      <c r="BH87" s="2221">
        <v>873</v>
      </c>
      <c r="BI87" s="2221">
        <v>56322</v>
      </c>
      <c r="BJ87" s="2221">
        <v>47388</v>
      </c>
      <c r="BK87" s="2221">
        <v>7532</v>
      </c>
      <c r="BL87" s="2221">
        <v>1402</v>
      </c>
      <c r="BM87" s="2221" t="s">
        <v>21</v>
      </c>
      <c r="BN87" s="2221">
        <v>58566</v>
      </c>
      <c r="BO87" s="1351" t="s">
        <v>32</v>
      </c>
      <c r="BP87" s="630" t="s">
        <v>26</v>
      </c>
      <c r="BQ87" s="1382" t="s">
        <v>26</v>
      </c>
      <c r="BR87" s="1041" t="s">
        <v>26</v>
      </c>
      <c r="BS87" s="1429" t="s">
        <v>170</v>
      </c>
      <c r="BT87" s="82">
        <v>27931</v>
      </c>
      <c r="BU87" s="2221" t="s">
        <v>22</v>
      </c>
      <c r="BV87" s="2221"/>
      <c r="BW87" s="2221">
        <v>516856</v>
      </c>
      <c r="BX87" s="2221">
        <v>47434</v>
      </c>
      <c r="BY87" s="2221">
        <v>103588</v>
      </c>
      <c r="BZ87" s="2221">
        <v>365834</v>
      </c>
      <c r="CA87" s="2221">
        <v>1723</v>
      </c>
      <c r="CB87" s="2221">
        <v>349361</v>
      </c>
      <c r="CC87" s="2221">
        <v>14750</v>
      </c>
      <c r="CD87" s="2221" t="s">
        <v>22</v>
      </c>
      <c r="CE87" s="2221" t="s">
        <v>22</v>
      </c>
      <c r="CF87" s="1351" t="s">
        <v>32</v>
      </c>
      <c r="CG87" s="630" t="s">
        <v>26</v>
      </c>
      <c r="CH87" s="1382" t="s">
        <v>26</v>
      </c>
      <c r="CI87" s="1041" t="s">
        <v>26</v>
      </c>
      <c r="CJ87" s="1429" t="s">
        <v>170</v>
      </c>
      <c r="CK87" s="82">
        <v>1894</v>
      </c>
      <c r="CL87" s="2221" t="s">
        <v>21</v>
      </c>
      <c r="CM87" s="2221"/>
      <c r="CN87" s="2221">
        <v>1894</v>
      </c>
      <c r="CO87" s="2221">
        <v>1716</v>
      </c>
      <c r="CP87" s="2221" t="s">
        <v>21</v>
      </c>
      <c r="CQ87" s="2221">
        <v>178</v>
      </c>
      <c r="CR87" s="2221" t="s">
        <v>21</v>
      </c>
      <c r="CS87" s="2221">
        <v>178</v>
      </c>
      <c r="CT87" s="2221" t="s">
        <v>21</v>
      </c>
      <c r="CU87" s="2221" t="s">
        <v>21</v>
      </c>
      <c r="CV87" s="208" t="s">
        <v>21</v>
      </c>
      <c r="CW87" s="1351" t="s">
        <v>32</v>
      </c>
      <c r="CX87" s="630" t="s">
        <v>26</v>
      </c>
      <c r="CY87" s="1382" t="s">
        <v>26</v>
      </c>
      <c r="CZ87" s="1041" t="s">
        <v>26</v>
      </c>
      <c r="DA87" s="1429" t="s">
        <v>170</v>
      </c>
      <c r="DB87" s="82">
        <v>16940</v>
      </c>
      <c r="DC87" s="2221">
        <v>670890</v>
      </c>
      <c r="DD87" s="2221"/>
      <c r="DE87" s="2221">
        <v>11466</v>
      </c>
      <c r="DF87" s="2221" t="s">
        <v>22</v>
      </c>
      <c r="DG87" s="2221" t="s">
        <v>21</v>
      </c>
      <c r="DH87" s="2221">
        <v>11466</v>
      </c>
      <c r="DI87" s="2221">
        <v>8943</v>
      </c>
      <c r="DJ87" s="2221">
        <v>2523</v>
      </c>
      <c r="DK87" s="2221" t="s">
        <v>21</v>
      </c>
      <c r="DL87" s="2221">
        <v>709461</v>
      </c>
      <c r="DM87" s="208">
        <v>302097</v>
      </c>
      <c r="DN87" s="1351" t="s">
        <v>32</v>
      </c>
      <c r="DO87" s="630" t="s">
        <v>26</v>
      </c>
      <c r="DP87" s="1382" t="s">
        <v>26</v>
      </c>
      <c r="DQ87" s="1041" t="s">
        <v>26</v>
      </c>
      <c r="DR87" s="1429" t="s">
        <v>170</v>
      </c>
      <c r="DS87" s="82">
        <v>106985</v>
      </c>
      <c r="DT87" s="2221" t="s">
        <v>21</v>
      </c>
      <c r="DU87" s="2221"/>
      <c r="DV87" s="2221">
        <v>106985</v>
      </c>
      <c r="DW87" s="2221" t="s">
        <v>21</v>
      </c>
      <c r="DX87" s="2221" t="s">
        <v>21</v>
      </c>
      <c r="DY87" s="2221">
        <v>106985</v>
      </c>
      <c r="DZ87" s="2221" t="s">
        <v>21</v>
      </c>
      <c r="EA87" s="2221">
        <v>106985</v>
      </c>
      <c r="EB87" s="2221" t="s">
        <v>21</v>
      </c>
      <c r="EC87" s="2221" t="s">
        <v>21</v>
      </c>
      <c r="ED87" s="208" t="s">
        <v>22</v>
      </c>
      <c r="EE87" s="1351" t="s">
        <v>32</v>
      </c>
      <c r="EF87" s="630" t="s">
        <v>26</v>
      </c>
      <c r="EG87" s="1382" t="s">
        <v>26</v>
      </c>
      <c r="EH87" s="1041" t="s">
        <v>26</v>
      </c>
      <c r="EI87" s="1429" t="s">
        <v>170</v>
      </c>
      <c r="EJ87" s="82">
        <v>69836</v>
      </c>
      <c r="EK87" s="2221" t="s">
        <v>22</v>
      </c>
      <c r="EL87" s="2221"/>
      <c r="EM87" s="2221">
        <v>59235</v>
      </c>
      <c r="EN87" s="2221">
        <v>6328</v>
      </c>
      <c r="EO87" s="2221">
        <v>19671</v>
      </c>
      <c r="EP87" s="2221">
        <v>33236</v>
      </c>
      <c r="EQ87" s="2221">
        <v>15497</v>
      </c>
      <c r="ER87" s="2221">
        <v>17725</v>
      </c>
      <c r="ES87" s="2221">
        <v>14</v>
      </c>
      <c r="ET87" s="2221">
        <v>10591</v>
      </c>
      <c r="EU87" s="208">
        <v>185</v>
      </c>
      <c r="EV87" s="1351" t="s">
        <v>32</v>
      </c>
      <c r="EW87" s="630" t="s">
        <v>26</v>
      </c>
      <c r="EX87" s="1382" t="s">
        <v>26</v>
      </c>
      <c r="EY87" s="1041" t="s">
        <v>26</v>
      </c>
      <c r="EZ87" s="1429" t="s">
        <v>170</v>
      </c>
      <c r="FA87" s="82">
        <v>11517</v>
      </c>
      <c r="FB87" s="2221" t="s">
        <v>21</v>
      </c>
      <c r="FC87" s="2221"/>
      <c r="FD87" s="2221">
        <v>9228</v>
      </c>
      <c r="FE87" s="2221">
        <v>9227</v>
      </c>
      <c r="FF87" s="2221" t="s">
        <v>21</v>
      </c>
      <c r="FG87" s="2221">
        <v>1</v>
      </c>
      <c r="FH87" s="2221" t="s">
        <v>21</v>
      </c>
      <c r="FI87" s="2221">
        <v>1</v>
      </c>
      <c r="FJ87" s="2221" t="s">
        <v>21</v>
      </c>
      <c r="FK87" s="2221" t="s">
        <v>21</v>
      </c>
      <c r="FL87" s="208">
        <v>5995</v>
      </c>
      <c r="FM87" s="1351" t="s">
        <v>32</v>
      </c>
      <c r="FN87" s="630" t="s">
        <v>26</v>
      </c>
      <c r="FO87" s="1382"/>
      <c r="FP87" s="1041"/>
      <c r="FQ87" s="1429"/>
      <c r="FR87" s="924"/>
      <c r="FS87" s="924"/>
      <c r="FT87" s="924"/>
      <c r="FU87" s="924"/>
      <c r="FV87" s="924"/>
      <c r="FW87" s="924"/>
      <c r="FX87" s="924"/>
      <c r="FY87" s="924"/>
      <c r="FZ87" s="924"/>
      <c r="GA87" s="924"/>
      <c r="GB87" s="924"/>
      <c r="GC87" s="924"/>
      <c r="GD87" s="1360"/>
      <c r="GE87" s="482"/>
    </row>
    <row r="88" spans="1:187" ht="15" customHeight="1">
      <c r="A88" s="1382" t="s">
        <v>26</v>
      </c>
      <c r="B88" s="1041" t="s">
        <v>26</v>
      </c>
      <c r="C88" s="1429" t="s">
        <v>171</v>
      </c>
      <c r="D88" s="82">
        <v>2299</v>
      </c>
      <c r="E88" s="2221" t="s">
        <v>22</v>
      </c>
      <c r="F88" s="2221"/>
      <c r="G88" s="2221">
        <v>2256</v>
      </c>
      <c r="H88" s="2221" t="s">
        <v>21</v>
      </c>
      <c r="I88" s="2221" t="s">
        <v>21</v>
      </c>
      <c r="J88" s="2221">
        <v>2256</v>
      </c>
      <c r="K88" s="2221">
        <v>2256</v>
      </c>
      <c r="L88" s="2221" t="s">
        <v>21</v>
      </c>
      <c r="M88" s="2221" t="s">
        <v>21</v>
      </c>
      <c r="N88" s="2221" t="s">
        <v>21</v>
      </c>
      <c r="O88" s="2221">
        <v>1177</v>
      </c>
      <c r="P88" s="1351" t="s">
        <v>33</v>
      </c>
      <c r="Q88" s="630" t="s">
        <v>26</v>
      </c>
      <c r="R88" s="1382" t="s">
        <v>26</v>
      </c>
      <c r="S88" s="1041" t="s">
        <v>26</v>
      </c>
      <c r="T88" s="1429" t="s">
        <v>171</v>
      </c>
      <c r="U88" s="82">
        <v>2609653</v>
      </c>
      <c r="V88" s="2221" t="s">
        <v>22</v>
      </c>
      <c r="W88" s="2221"/>
      <c r="X88" s="2221">
        <v>2605435</v>
      </c>
      <c r="Y88" s="2221" t="s">
        <v>21</v>
      </c>
      <c r="Z88" s="2221" t="s">
        <v>21</v>
      </c>
      <c r="AA88" s="2221">
        <v>2605435</v>
      </c>
      <c r="AB88" s="2221">
        <v>2602349</v>
      </c>
      <c r="AC88" s="2221">
        <v>2161</v>
      </c>
      <c r="AD88" s="2221">
        <v>925</v>
      </c>
      <c r="AE88" s="2221">
        <v>543</v>
      </c>
      <c r="AF88" s="2221">
        <v>632678</v>
      </c>
      <c r="AG88" s="1351" t="s">
        <v>33</v>
      </c>
      <c r="AH88" s="630" t="s">
        <v>26</v>
      </c>
      <c r="AI88" s="1382" t="s">
        <v>26</v>
      </c>
      <c r="AJ88" s="1041" t="s">
        <v>26</v>
      </c>
      <c r="AK88" s="1429" t="s">
        <v>171</v>
      </c>
      <c r="AL88" s="82">
        <v>30349</v>
      </c>
      <c r="AM88" s="2221" t="s">
        <v>22</v>
      </c>
      <c r="AN88" s="2221"/>
      <c r="AO88" s="2221">
        <v>27916</v>
      </c>
      <c r="AP88" s="2221" t="s">
        <v>21</v>
      </c>
      <c r="AQ88" s="2221" t="s">
        <v>21</v>
      </c>
      <c r="AR88" s="2221">
        <v>27916</v>
      </c>
      <c r="AS88" s="2221">
        <v>27727</v>
      </c>
      <c r="AT88" s="2221" t="s">
        <v>21</v>
      </c>
      <c r="AU88" s="2221">
        <v>189</v>
      </c>
      <c r="AV88" s="2221" t="s">
        <v>21</v>
      </c>
      <c r="AW88" s="2221">
        <v>8851</v>
      </c>
      <c r="AX88" s="1351" t="s">
        <v>33</v>
      </c>
      <c r="AY88" s="630" t="s">
        <v>26</v>
      </c>
      <c r="AZ88" s="1382" t="s">
        <v>26</v>
      </c>
      <c r="BA88" s="1041" t="s">
        <v>26</v>
      </c>
      <c r="BB88" s="1429" t="s">
        <v>171</v>
      </c>
      <c r="BC88" s="82">
        <v>123151</v>
      </c>
      <c r="BD88" s="2221" t="s">
        <v>22</v>
      </c>
      <c r="BE88" s="2221"/>
      <c r="BF88" s="2221">
        <v>122207</v>
      </c>
      <c r="BG88" s="2221">
        <v>61873</v>
      </c>
      <c r="BH88" s="2221">
        <v>303</v>
      </c>
      <c r="BI88" s="2221">
        <v>60031</v>
      </c>
      <c r="BJ88" s="2221">
        <v>50255</v>
      </c>
      <c r="BK88" s="2221">
        <v>6867</v>
      </c>
      <c r="BL88" s="2221">
        <v>2909</v>
      </c>
      <c r="BM88" s="2221" t="s">
        <v>21</v>
      </c>
      <c r="BN88" s="2221">
        <v>59632</v>
      </c>
      <c r="BO88" s="1351" t="s">
        <v>33</v>
      </c>
      <c r="BP88" s="630" t="s">
        <v>26</v>
      </c>
      <c r="BQ88" s="1382" t="s">
        <v>26</v>
      </c>
      <c r="BR88" s="1041" t="s">
        <v>26</v>
      </c>
      <c r="BS88" s="1429" t="s">
        <v>171</v>
      </c>
      <c r="BT88" s="82">
        <v>28492</v>
      </c>
      <c r="BU88" s="2221" t="s">
        <v>22</v>
      </c>
      <c r="BV88" s="2221"/>
      <c r="BW88" s="2221">
        <v>519840</v>
      </c>
      <c r="BX88" s="2221">
        <v>47284</v>
      </c>
      <c r="BY88" s="2221">
        <v>92592</v>
      </c>
      <c r="BZ88" s="2221">
        <v>379964</v>
      </c>
      <c r="CA88" s="2221">
        <v>1716</v>
      </c>
      <c r="CB88" s="2221">
        <v>366793</v>
      </c>
      <c r="CC88" s="2221">
        <v>11455</v>
      </c>
      <c r="CD88" s="2221" t="s">
        <v>22</v>
      </c>
      <c r="CE88" s="2221" t="s">
        <v>22</v>
      </c>
      <c r="CF88" s="1351" t="s">
        <v>33</v>
      </c>
      <c r="CG88" s="630" t="s">
        <v>26</v>
      </c>
      <c r="CH88" s="1382" t="s">
        <v>26</v>
      </c>
      <c r="CI88" s="1041" t="s">
        <v>26</v>
      </c>
      <c r="CJ88" s="1429" t="s">
        <v>171</v>
      </c>
      <c r="CK88" s="82">
        <v>1712</v>
      </c>
      <c r="CL88" s="2221" t="s">
        <v>21</v>
      </c>
      <c r="CM88" s="2221"/>
      <c r="CN88" s="2221">
        <v>1712</v>
      </c>
      <c r="CO88" s="2221">
        <v>1602</v>
      </c>
      <c r="CP88" s="2221" t="s">
        <v>21</v>
      </c>
      <c r="CQ88" s="2221">
        <v>110</v>
      </c>
      <c r="CR88" s="2221" t="s">
        <v>21</v>
      </c>
      <c r="CS88" s="2221">
        <v>110</v>
      </c>
      <c r="CT88" s="2221" t="s">
        <v>21</v>
      </c>
      <c r="CU88" s="2221" t="s">
        <v>21</v>
      </c>
      <c r="CV88" s="208" t="s">
        <v>21</v>
      </c>
      <c r="CW88" s="1351" t="s">
        <v>33</v>
      </c>
      <c r="CX88" s="630" t="s">
        <v>26</v>
      </c>
      <c r="CY88" s="1382" t="s">
        <v>26</v>
      </c>
      <c r="CZ88" s="1041" t="s">
        <v>26</v>
      </c>
      <c r="DA88" s="1429" t="s">
        <v>171</v>
      </c>
      <c r="DB88" s="82">
        <v>9474</v>
      </c>
      <c r="DC88" s="2221">
        <v>659742</v>
      </c>
      <c r="DD88" s="2221"/>
      <c r="DE88" s="2221">
        <v>12560</v>
      </c>
      <c r="DF88" s="2221" t="s">
        <v>22</v>
      </c>
      <c r="DG88" s="2221" t="s">
        <v>21</v>
      </c>
      <c r="DH88" s="2221">
        <v>12560</v>
      </c>
      <c r="DI88" s="2221">
        <v>9280</v>
      </c>
      <c r="DJ88" s="2221">
        <v>3280</v>
      </c>
      <c r="DK88" s="2221" t="s">
        <v>21</v>
      </c>
      <c r="DL88" s="2221">
        <v>676285</v>
      </c>
      <c r="DM88" s="208">
        <v>280322</v>
      </c>
      <c r="DN88" s="1351" t="s">
        <v>33</v>
      </c>
      <c r="DO88" s="630" t="s">
        <v>26</v>
      </c>
      <c r="DP88" s="1382" t="s">
        <v>26</v>
      </c>
      <c r="DQ88" s="1041" t="s">
        <v>26</v>
      </c>
      <c r="DR88" s="1429" t="s">
        <v>171</v>
      </c>
      <c r="DS88" s="82">
        <v>99547</v>
      </c>
      <c r="DT88" s="2221" t="s">
        <v>21</v>
      </c>
      <c r="DU88" s="2221"/>
      <c r="DV88" s="2221">
        <v>99547</v>
      </c>
      <c r="DW88" s="2221" t="s">
        <v>21</v>
      </c>
      <c r="DX88" s="2221" t="s">
        <v>21</v>
      </c>
      <c r="DY88" s="2221">
        <v>99547</v>
      </c>
      <c r="DZ88" s="2221" t="s">
        <v>21</v>
      </c>
      <c r="EA88" s="2221">
        <v>99547</v>
      </c>
      <c r="EB88" s="2221" t="s">
        <v>21</v>
      </c>
      <c r="EC88" s="2221" t="s">
        <v>21</v>
      </c>
      <c r="ED88" s="208" t="s">
        <v>22</v>
      </c>
      <c r="EE88" s="1351" t="s">
        <v>33</v>
      </c>
      <c r="EF88" s="630" t="s">
        <v>26</v>
      </c>
      <c r="EG88" s="1382" t="s">
        <v>26</v>
      </c>
      <c r="EH88" s="1041" t="s">
        <v>26</v>
      </c>
      <c r="EI88" s="1429" t="s">
        <v>171</v>
      </c>
      <c r="EJ88" s="82">
        <v>68900</v>
      </c>
      <c r="EK88" s="2221" t="s">
        <v>22</v>
      </c>
      <c r="EL88" s="2221"/>
      <c r="EM88" s="2221">
        <v>58199</v>
      </c>
      <c r="EN88" s="2221">
        <v>8616</v>
      </c>
      <c r="EO88" s="2221">
        <v>18459</v>
      </c>
      <c r="EP88" s="2221">
        <v>31124</v>
      </c>
      <c r="EQ88" s="2221">
        <v>13573</v>
      </c>
      <c r="ER88" s="2221">
        <v>17541</v>
      </c>
      <c r="ES88" s="2221">
        <v>10</v>
      </c>
      <c r="ET88" s="2221">
        <v>10697</v>
      </c>
      <c r="EU88" s="208">
        <v>189</v>
      </c>
      <c r="EV88" s="1351" t="s">
        <v>33</v>
      </c>
      <c r="EW88" s="630" t="s">
        <v>26</v>
      </c>
      <c r="EX88" s="1382" t="s">
        <v>26</v>
      </c>
      <c r="EY88" s="1041" t="s">
        <v>26</v>
      </c>
      <c r="EZ88" s="1429" t="s">
        <v>171</v>
      </c>
      <c r="FA88" s="82">
        <v>9231</v>
      </c>
      <c r="FB88" s="2221" t="s">
        <v>21</v>
      </c>
      <c r="FC88" s="2221"/>
      <c r="FD88" s="2221">
        <v>9096</v>
      </c>
      <c r="FE88" s="2221">
        <v>9053</v>
      </c>
      <c r="FF88" s="2221" t="s">
        <v>21</v>
      </c>
      <c r="FG88" s="2221">
        <v>43</v>
      </c>
      <c r="FH88" s="2221" t="s">
        <v>21</v>
      </c>
      <c r="FI88" s="2221">
        <v>43</v>
      </c>
      <c r="FJ88" s="2221" t="s">
        <v>21</v>
      </c>
      <c r="FK88" s="2221" t="s">
        <v>21</v>
      </c>
      <c r="FL88" s="208">
        <v>6130</v>
      </c>
      <c r="FM88" s="1351" t="s">
        <v>33</v>
      </c>
      <c r="FN88" s="630" t="s">
        <v>26</v>
      </c>
      <c r="FO88" s="1382"/>
      <c r="FP88" s="1041"/>
      <c r="FQ88" s="1429"/>
      <c r="FR88" s="924"/>
      <c r="FS88" s="924"/>
      <c r="FT88" s="924"/>
      <c r="FU88" s="924"/>
      <c r="FV88" s="924"/>
      <c r="FW88" s="924"/>
      <c r="FX88" s="924"/>
      <c r="FY88" s="924"/>
      <c r="FZ88" s="924"/>
      <c r="GA88" s="924"/>
      <c r="GB88" s="924"/>
      <c r="GC88" s="924"/>
      <c r="GD88" s="1360"/>
      <c r="GE88" s="482"/>
    </row>
    <row r="89" spans="1:187" ht="15" customHeight="1">
      <c r="A89" s="1382" t="s">
        <v>26</v>
      </c>
      <c r="B89" s="1041" t="s">
        <v>26</v>
      </c>
      <c r="C89" s="1429" t="s">
        <v>172</v>
      </c>
      <c r="D89" s="82" t="s">
        <v>21</v>
      </c>
      <c r="E89" s="2221" t="s">
        <v>22</v>
      </c>
      <c r="F89" s="2221"/>
      <c r="G89" s="2221">
        <v>478</v>
      </c>
      <c r="H89" s="2221" t="s">
        <v>21</v>
      </c>
      <c r="I89" s="2221" t="s">
        <v>21</v>
      </c>
      <c r="J89" s="2221">
        <v>478</v>
      </c>
      <c r="K89" s="2221">
        <v>478</v>
      </c>
      <c r="L89" s="2221" t="s">
        <v>21</v>
      </c>
      <c r="M89" s="2221" t="s">
        <v>21</v>
      </c>
      <c r="N89" s="2221" t="s">
        <v>21</v>
      </c>
      <c r="O89" s="2221">
        <v>700</v>
      </c>
      <c r="P89" s="1351" t="s">
        <v>34</v>
      </c>
      <c r="Q89" s="630" t="s">
        <v>26</v>
      </c>
      <c r="R89" s="1382" t="s">
        <v>26</v>
      </c>
      <c r="S89" s="1041" t="s">
        <v>26</v>
      </c>
      <c r="T89" s="1429" t="s">
        <v>172</v>
      </c>
      <c r="U89" s="82">
        <v>2464306</v>
      </c>
      <c r="V89" s="2221" t="s">
        <v>22</v>
      </c>
      <c r="W89" s="2221"/>
      <c r="X89" s="2221">
        <v>2478232</v>
      </c>
      <c r="Y89" s="2221" t="s">
        <v>21</v>
      </c>
      <c r="Z89" s="2221" t="s">
        <v>21</v>
      </c>
      <c r="AA89" s="2221">
        <v>2478232</v>
      </c>
      <c r="AB89" s="2221">
        <v>2473588</v>
      </c>
      <c r="AC89" s="2221">
        <v>2282</v>
      </c>
      <c r="AD89" s="2221">
        <v>2362</v>
      </c>
      <c r="AE89" s="2221">
        <v>3007</v>
      </c>
      <c r="AF89" s="2221">
        <v>613382</v>
      </c>
      <c r="AG89" s="1351" t="s">
        <v>34</v>
      </c>
      <c r="AH89" s="630" t="s">
        <v>26</v>
      </c>
      <c r="AI89" s="1382" t="s">
        <v>26</v>
      </c>
      <c r="AJ89" s="1041" t="s">
        <v>26</v>
      </c>
      <c r="AK89" s="1429" t="s">
        <v>172</v>
      </c>
      <c r="AL89" s="82">
        <v>17757</v>
      </c>
      <c r="AM89" s="2221" t="s">
        <v>22</v>
      </c>
      <c r="AN89" s="2221"/>
      <c r="AO89" s="2221">
        <v>18830</v>
      </c>
      <c r="AP89" s="2221" t="s">
        <v>21</v>
      </c>
      <c r="AQ89" s="2221" t="s">
        <v>21</v>
      </c>
      <c r="AR89" s="2221">
        <v>18830</v>
      </c>
      <c r="AS89" s="2221">
        <v>18638</v>
      </c>
      <c r="AT89" s="2221" t="s">
        <v>21</v>
      </c>
      <c r="AU89" s="2221">
        <v>192</v>
      </c>
      <c r="AV89" s="2221" t="s">
        <v>21</v>
      </c>
      <c r="AW89" s="2221">
        <v>7727</v>
      </c>
      <c r="AX89" s="1351" t="s">
        <v>34</v>
      </c>
      <c r="AY89" s="630" t="s">
        <v>26</v>
      </c>
      <c r="AZ89" s="1382" t="s">
        <v>26</v>
      </c>
      <c r="BA89" s="1041" t="s">
        <v>26</v>
      </c>
      <c r="BB89" s="1429" t="s">
        <v>172</v>
      </c>
      <c r="BC89" s="82">
        <v>101177</v>
      </c>
      <c r="BD89" s="2221" t="s">
        <v>22</v>
      </c>
      <c r="BE89" s="2221"/>
      <c r="BF89" s="2221">
        <v>105269</v>
      </c>
      <c r="BG89" s="2221">
        <v>45408</v>
      </c>
      <c r="BH89" s="2221">
        <v>105</v>
      </c>
      <c r="BI89" s="2221">
        <v>59756</v>
      </c>
      <c r="BJ89" s="2221">
        <v>49742</v>
      </c>
      <c r="BK89" s="2221">
        <v>8043</v>
      </c>
      <c r="BL89" s="2221">
        <v>1971</v>
      </c>
      <c r="BM89" s="2221" t="s">
        <v>21</v>
      </c>
      <c r="BN89" s="2221">
        <v>55585</v>
      </c>
      <c r="BO89" s="1351" t="s">
        <v>34</v>
      </c>
      <c r="BP89" s="630" t="s">
        <v>26</v>
      </c>
      <c r="BQ89" s="1382" t="s">
        <v>26</v>
      </c>
      <c r="BR89" s="1041" t="s">
        <v>26</v>
      </c>
      <c r="BS89" s="1429" t="s">
        <v>172</v>
      </c>
      <c r="BT89" s="82">
        <v>21428</v>
      </c>
      <c r="BU89" s="2221" t="s">
        <v>22</v>
      </c>
      <c r="BV89" s="2221"/>
      <c r="BW89" s="2221">
        <v>431576</v>
      </c>
      <c r="BX89" s="2221">
        <v>62828</v>
      </c>
      <c r="BY89" s="2221">
        <v>38937</v>
      </c>
      <c r="BZ89" s="2221">
        <v>329811</v>
      </c>
      <c r="CA89" s="2221">
        <v>1916</v>
      </c>
      <c r="CB89" s="2221">
        <v>316354</v>
      </c>
      <c r="CC89" s="2221">
        <v>11541</v>
      </c>
      <c r="CD89" s="2221" t="s">
        <v>22</v>
      </c>
      <c r="CE89" s="2221" t="s">
        <v>22</v>
      </c>
      <c r="CF89" s="1351" t="s">
        <v>34</v>
      </c>
      <c r="CG89" s="630" t="s">
        <v>26</v>
      </c>
      <c r="CH89" s="1382" t="s">
        <v>26</v>
      </c>
      <c r="CI89" s="1041" t="s">
        <v>26</v>
      </c>
      <c r="CJ89" s="1429" t="s">
        <v>172</v>
      </c>
      <c r="CK89" s="82">
        <v>1712</v>
      </c>
      <c r="CL89" s="2221" t="s">
        <v>21</v>
      </c>
      <c r="CM89" s="2221"/>
      <c r="CN89" s="2221">
        <v>1712</v>
      </c>
      <c r="CO89" s="2221">
        <v>1602</v>
      </c>
      <c r="CP89" s="2221" t="s">
        <v>21</v>
      </c>
      <c r="CQ89" s="2221">
        <v>110</v>
      </c>
      <c r="CR89" s="2221" t="s">
        <v>21</v>
      </c>
      <c r="CS89" s="2221">
        <v>110</v>
      </c>
      <c r="CT89" s="2221" t="s">
        <v>21</v>
      </c>
      <c r="CU89" s="2221" t="s">
        <v>21</v>
      </c>
      <c r="CV89" s="208" t="s">
        <v>21</v>
      </c>
      <c r="CW89" s="1351" t="s">
        <v>34</v>
      </c>
      <c r="CX89" s="630" t="s">
        <v>26</v>
      </c>
      <c r="CY89" s="1382" t="s">
        <v>26</v>
      </c>
      <c r="CZ89" s="1041" t="s">
        <v>26</v>
      </c>
      <c r="DA89" s="1429" t="s">
        <v>172</v>
      </c>
      <c r="DB89" s="82">
        <v>15105</v>
      </c>
      <c r="DC89" s="2221">
        <v>690456</v>
      </c>
      <c r="DD89" s="2221"/>
      <c r="DE89" s="2221">
        <v>14404</v>
      </c>
      <c r="DF89" s="2221" t="s">
        <v>22</v>
      </c>
      <c r="DG89" s="2221" t="s">
        <v>21</v>
      </c>
      <c r="DH89" s="2221">
        <v>14404</v>
      </c>
      <c r="DI89" s="2221">
        <v>11155</v>
      </c>
      <c r="DJ89" s="2221">
        <v>3249</v>
      </c>
      <c r="DK89" s="2221" t="s">
        <v>21</v>
      </c>
      <c r="DL89" s="2221">
        <v>634270</v>
      </c>
      <c r="DM89" s="208">
        <v>335441</v>
      </c>
      <c r="DN89" s="1351" t="s">
        <v>34</v>
      </c>
      <c r="DO89" s="630" t="s">
        <v>26</v>
      </c>
      <c r="DP89" s="1382" t="s">
        <v>26</v>
      </c>
      <c r="DQ89" s="1041" t="s">
        <v>26</v>
      </c>
      <c r="DR89" s="1429" t="s">
        <v>172</v>
      </c>
      <c r="DS89" s="82">
        <v>107716</v>
      </c>
      <c r="DT89" s="2221" t="s">
        <v>21</v>
      </c>
      <c r="DU89" s="2221"/>
      <c r="DV89" s="2221">
        <v>107716</v>
      </c>
      <c r="DW89" s="2221" t="s">
        <v>21</v>
      </c>
      <c r="DX89" s="2221" t="s">
        <v>21</v>
      </c>
      <c r="DY89" s="2221">
        <v>107716</v>
      </c>
      <c r="DZ89" s="2221" t="s">
        <v>21</v>
      </c>
      <c r="EA89" s="2221">
        <v>107716</v>
      </c>
      <c r="EB89" s="2221" t="s">
        <v>21</v>
      </c>
      <c r="EC89" s="2221" t="s">
        <v>21</v>
      </c>
      <c r="ED89" s="208" t="s">
        <v>22</v>
      </c>
      <c r="EE89" s="1351" t="s">
        <v>34</v>
      </c>
      <c r="EF89" s="630" t="s">
        <v>26</v>
      </c>
      <c r="EG89" s="1382" t="s">
        <v>26</v>
      </c>
      <c r="EH89" s="1041" t="s">
        <v>26</v>
      </c>
      <c r="EI89" s="1429" t="s">
        <v>172</v>
      </c>
      <c r="EJ89" s="82">
        <v>69961</v>
      </c>
      <c r="EK89" s="2221" t="s">
        <v>22</v>
      </c>
      <c r="EL89" s="2221"/>
      <c r="EM89" s="2221">
        <v>60613</v>
      </c>
      <c r="EN89" s="2221">
        <v>9179</v>
      </c>
      <c r="EO89" s="2221">
        <v>17562</v>
      </c>
      <c r="EP89" s="2221">
        <v>33872</v>
      </c>
      <c r="EQ89" s="2221">
        <v>15195</v>
      </c>
      <c r="ER89" s="2221">
        <v>18665</v>
      </c>
      <c r="ES89" s="2221">
        <v>12</v>
      </c>
      <c r="ET89" s="2221">
        <v>9361</v>
      </c>
      <c r="EU89" s="208">
        <v>176</v>
      </c>
      <c r="EV89" s="1351" t="s">
        <v>34</v>
      </c>
      <c r="EW89" s="630" t="s">
        <v>26</v>
      </c>
      <c r="EX89" s="1382" t="s">
        <v>26</v>
      </c>
      <c r="EY89" s="1041" t="s">
        <v>26</v>
      </c>
      <c r="EZ89" s="1429" t="s">
        <v>172</v>
      </c>
      <c r="FA89" s="82">
        <v>9538</v>
      </c>
      <c r="FB89" s="2221" t="s">
        <v>21</v>
      </c>
      <c r="FC89" s="2221"/>
      <c r="FD89" s="2221">
        <v>9839</v>
      </c>
      <c r="FE89" s="2221">
        <v>9839</v>
      </c>
      <c r="FF89" s="2221" t="s">
        <v>21</v>
      </c>
      <c r="FG89" s="2221" t="s">
        <v>21</v>
      </c>
      <c r="FH89" s="2221" t="s">
        <v>21</v>
      </c>
      <c r="FI89" s="2221" t="s">
        <v>21</v>
      </c>
      <c r="FJ89" s="2221" t="s">
        <v>21</v>
      </c>
      <c r="FK89" s="2221" t="s">
        <v>21</v>
      </c>
      <c r="FL89" s="208">
        <v>5829</v>
      </c>
      <c r="FM89" s="1351" t="s">
        <v>34</v>
      </c>
      <c r="FN89" s="630" t="s">
        <v>26</v>
      </c>
      <c r="FO89" s="1382"/>
      <c r="FP89" s="1041"/>
      <c r="FQ89" s="1429"/>
      <c r="FR89" s="924"/>
      <c r="FS89" s="924"/>
      <c r="FT89" s="924"/>
      <c r="FU89" s="924"/>
      <c r="FV89" s="924"/>
      <c r="FW89" s="924"/>
      <c r="FX89" s="924"/>
      <c r="FY89" s="924"/>
      <c r="FZ89" s="924"/>
      <c r="GA89" s="924"/>
      <c r="GB89" s="924"/>
      <c r="GC89" s="924"/>
      <c r="GD89" s="1360"/>
      <c r="GE89" s="482"/>
    </row>
    <row r="90" spans="1:187" ht="15" customHeight="1">
      <c r="A90" s="1382" t="s">
        <v>26</v>
      </c>
      <c r="B90" s="1041" t="s">
        <v>26</v>
      </c>
      <c r="C90" s="1429" t="s">
        <v>173</v>
      </c>
      <c r="D90" s="82">
        <v>502</v>
      </c>
      <c r="E90" s="2221" t="s">
        <v>22</v>
      </c>
      <c r="F90" s="2221"/>
      <c r="G90" s="2221">
        <v>174</v>
      </c>
      <c r="H90" s="2221" t="s">
        <v>21</v>
      </c>
      <c r="I90" s="2221" t="s">
        <v>21</v>
      </c>
      <c r="J90" s="2221">
        <v>174</v>
      </c>
      <c r="K90" s="2221">
        <v>174</v>
      </c>
      <c r="L90" s="2221" t="s">
        <v>21</v>
      </c>
      <c r="M90" s="2221" t="s">
        <v>21</v>
      </c>
      <c r="N90" s="2221" t="s">
        <v>21</v>
      </c>
      <c r="O90" s="2221">
        <v>1028</v>
      </c>
      <c r="P90" s="1351" t="s">
        <v>35</v>
      </c>
      <c r="Q90" s="630" t="s">
        <v>26</v>
      </c>
      <c r="R90" s="1382" t="s">
        <v>26</v>
      </c>
      <c r="S90" s="1041" t="s">
        <v>26</v>
      </c>
      <c r="T90" s="1429" t="s">
        <v>173</v>
      </c>
      <c r="U90" s="82">
        <v>2358025</v>
      </c>
      <c r="V90" s="2221" t="s">
        <v>22</v>
      </c>
      <c r="W90" s="2221"/>
      <c r="X90" s="2221">
        <v>2268629</v>
      </c>
      <c r="Y90" s="2221" t="s">
        <v>21</v>
      </c>
      <c r="Z90" s="2221" t="s">
        <v>21</v>
      </c>
      <c r="AA90" s="2221">
        <v>2268629</v>
      </c>
      <c r="AB90" s="2221">
        <v>2264705</v>
      </c>
      <c r="AC90" s="2221">
        <v>1413</v>
      </c>
      <c r="AD90" s="2221">
        <v>2511</v>
      </c>
      <c r="AE90" s="2221">
        <v>653</v>
      </c>
      <c r="AF90" s="2221">
        <v>706413</v>
      </c>
      <c r="AG90" s="1351" t="s">
        <v>35</v>
      </c>
      <c r="AH90" s="630" t="s">
        <v>26</v>
      </c>
      <c r="AI90" s="1382" t="s">
        <v>26</v>
      </c>
      <c r="AJ90" s="1041" t="s">
        <v>26</v>
      </c>
      <c r="AK90" s="1429" t="s">
        <v>173</v>
      </c>
      <c r="AL90" s="82">
        <v>25555</v>
      </c>
      <c r="AM90" s="2221" t="s">
        <v>22</v>
      </c>
      <c r="AN90" s="2221"/>
      <c r="AO90" s="2221">
        <v>24542</v>
      </c>
      <c r="AP90" s="2221" t="s">
        <v>21</v>
      </c>
      <c r="AQ90" s="2221" t="s">
        <v>21</v>
      </c>
      <c r="AR90" s="2221">
        <v>24542</v>
      </c>
      <c r="AS90" s="2221">
        <v>18618</v>
      </c>
      <c r="AT90" s="2221" t="s">
        <v>21</v>
      </c>
      <c r="AU90" s="2221">
        <v>5924</v>
      </c>
      <c r="AV90" s="2221" t="s">
        <v>21</v>
      </c>
      <c r="AW90" s="2221">
        <v>8699</v>
      </c>
      <c r="AX90" s="1351" t="s">
        <v>35</v>
      </c>
      <c r="AY90" s="630" t="s">
        <v>26</v>
      </c>
      <c r="AZ90" s="1382" t="s">
        <v>26</v>
      </c>
      <c r="BA90" s="1041" t="s">
        <v>26</v>
      </c>
      <c r="BB90" s="1429" t="s">
        <v>173</v>
      </c>
      <c r="BC90" s="82">
        <v>100891</v>
      </c>
      <c r="BD90" s="2221" t="s">
        <v>22</v>
      </c>
      <c r="BE90" s="2221"/>
      <c r="BF90" s="2221">
        <v>101011</v>
      </c>
      <c r="BG90" s="2221">
        <v>42693</v>
      </c>
      <c r="BH90" s="2221">
        <v>670</v>
      </c>
      <c r="BI90" s="2221">
        <v>57648</v>
      </c>
      <c r="BJ90" s="2221">
        <v>48983</v>
      </c>
      <c r="BK90" s="2221">
        <v>7696</v>
      </c>
      <c r="BL90" s="2221">
        <v>969</v>
      </c>
      <c r="BM90" s="2221" t="s">
        <v>21</v>
      </c>
      <c r="BN90" s="2221">
        <v>55454</v>
      </c>
      <c r="BO90" s="1351" t="s">
        <v>35</v>
      </c>
      <c r="BP90" s="630" t="s">
        <v>26</v>
      </c>
      <c r="BQ90" s="1382" t="s">
        <v>26</v>
      </c>
      <c r="BR90" s="1041" t="s">
        <v>26</v>
      </c>
      <c r="BS90" s="1429" t="s">
        <v>173</v>
      </c>
      <c r="BT90" s="82">
        <v>19878</v>
      </c>
      <c r="BU90" s="2221" t="s">
        <v>22</v>
      </c>
      <c r="BV90" s="2221"/>
      <c r="BW90" s="2221">
        <v>395474</v>
      </c>
      <c r="BX90" s="2221">
        <v>56735</v>
      </c>
      <c r="BY90" s="2221">
        <v>21294</v>
      </c>
      <c r="BZ90" s="2221">
        <v>317445</v>
      </c>
      <c r="CA90" s="2221">
        <v>1857</v>
      </c>
      <c r="CB90" s="2221">
        <v>304638</v>
      </c>
      <c r="CC90" s="2221">
        <v>10950</v>
      </c>
      <c r="CD90" s="2221" t="s">
        <v>22</v>
      </c>
      <c r="CE90" s="2221" t="s">
        <v>22</v>
      </c>
      <c r="CF90" s="1351" t="s">
        <v>35</v>
      </c>
      <c r="CG90" s="630" t="s">
        <v>26</v>
      </c>
      <c r="CH90" s="1382" t="s">
        <v>26</v>
      </c>
      <c r="CI90" s="1041" t="s">
        <v>26</v>
      </c>
      <c r="CJ90" s="1429" t="s">
        <v>173</v>
      </c>
      <c r="CK90" s="82">
        <v>1712</v>
      </c>
      <c r="CL90" s="2221" t="s">
        <v>21</v>
      </c>
      <c r="CM90" s="2221"/>
      <c r="CN90" s="2221">
        <v>1712</v>
      </c>
      <c r="CO90" s="2221">
        <v>1602</v>
      </c>
      <c r="CP90" s="2221" t="s">
        <v>21</v>
      </c>
      <c r="CQ90" s="2221">
        <v>110</v>
      </c>
      <c r="CR90" s="2221" t="s">
        <v>21</v>
      </c>
      <c r="CS90" s="2221">
        <v>110</v>
      </c>
      <c r="CT90" s="2221" t="s">
        <v>21</v>
      </c>
      <c r="CU90" s="2221" t="s">
        <v>21</v>
      </c>
      <c r="CV90" s="208" t="s">
        <v>21</v>
      </c>
      <c r="CW90" s="1351" t="s">
        <v>35</v>
      </c>
      <c r="CX90" s="630" t="s">
        <v>26</v>
      </c>
      <c r="CY90" s="1382" t="s">
        <v>26</v>
      </c>
      <c r="CZ90" s="1041" t="s">
        <v>26</v>
      </c>
      <c r="DA90" s="1429" t="s">
        <v>173</v>
      </c>
      <c r="DB90" s="82">
        <v>15548</v>
      </c>
      <c r="DC90" s="2221">
        <v>651848</v>
      </c>
      <c r="DD90" s="2221"/>
      <c r="DE90" s="2221">
        <v>11730</v>
      </c>
      <c r="DF90" s="2221" t="s">
        <v>22</v>
      </c>
      <c r="DG90" s="2221" t="s">
        <v>21</v>
      </c>
      <c r="DH90" s="2221">
        <v>11730</v>
      </c>
      <c r="DI90" s="2221">
        <v>8604</v>
      </c>
      <c r="DJ90" s="2221">
        <v>3126</v>
      </c>
      <c r="DK90" s="2221" t="s">
        <v>21</v>
      </c>
      <c r="DL90" s="2221">
        <v>704507</v>
      </c>
      <c r="DM90" s="208">
        <v>285093</v>
      </c>
      <c r="DN90" s="1351" t="s">
        <v>35</v>
      </c>
      <c r="DO90" s="630" t="s">
        <v>26</v>
      </c>
      <c r="DP90" s="1382" t="s">
        <v>26</v>
      </c>
      <c r="DQ90" s="1041" t="s">
        <v>26</v>
      </c>
      <c r="DR90" s="1429" t="s">
        <v>173</v>
      </c>
      <c r="DS90" s="82">
        <v>103226</v>
      </c>
      <c r="DT90" s="2221" t="s">
        <v>21</v>
      </c>
      <c r="DU90" s="2221"/>
      <c r="DV90" s="2221">
        <v>103226</v>
      </c>
      <c r="DW90" s="2221" t="s">
        <v>21</v>
      </c>
      <c r="DX90" s="2221" t="s">
        <v>21</v>
      </c>
      <c r="DY90" s="2221">
        <v>103226</v>
      </c>
      <c r="DZ90" s="2221" t="s">
        <v>21</v>
      </c>
      <c r="EA90" s="2221">
        <v>103226</v>
      </c>
      <c r="EB90" s="2221" t="s">
        <v>21</v>
      </c>
      <c r="EC90" s="2221" t="s">
        <v>21</v>
      </c>
      <c r="ED90" s="208" t="s">
        <v>22</v>
      </c>
      <c r="EE90" s="1351" t="s">
        <v>35</v>
      </c>
      <c r="EF90" s="630" t="s">
        <v>26</v>
      </c>
      <c r="EG90" s="1382" t="s">
        <v>26</v>
      </c>
      <c r="EH90" s="1041" t="s">
        <v>26</v>
      </c>
      <c r="EI90" s="1429" t="s">
        <v>173</v>
      </c>
      <c r="EJ90" s="82">
        <v>71894</v>
      </c>
      <c r="EK90" s="2221" t="s">
        <v>22</v>
      </c>
      <c r="EL90" s="2221"/>
      <c r="EM90" s="2221">
        <v>60740</v>
      </c>
      <c r="EN90" s="2221">
        <v>8551</v>
      </c>
      <c r="EO90" s="2221">
        <v>19327</v>
      </c>
      <c r="EP90" s="2221">
        <v>32862</v>
      </c>
      <c r="EQ90" s="2221">
        <v>14880</v>
      </c>
      <c r="ER90" s="2221">
        <v>17971</v>
      </c>
      <c r="ES90" s="2221">
        <v>11</v>
      </c>
      <c r="ET90" s="2221">
        <v>11146</v>
      </c>
      <c r="EU90" s="208">
        <v>184</v>
      </c>
      <c r="EV90" s="1351" t="s">
        <v>35</v>
      </c>
      <c r="EW90" s="630" t="s">
        <v>26</v>
      </c>
      <c r="EX90" s="1382" t="s">
        <v>26</v>
      </c>
      <c r="EY90" s="1041" t="s">
        <v>26</v>
      </c>
      <c r="EZ90" s="1429" t="s">
        <v>173</v>
      </c>
      <c r="FA90" s="82">
        <v>8234</v>
      </c>
      <c r="FB90" s="2221" t="s">
        <v>21</v>
      </c>
      <c r="FC90" s="2221"/>
      <c r="FD90" s="2221">
        <v>9195</v>
      </c>
      <c r="FE90" s="2221">
        <v>9195</v>
      </c>
      <c r="FF90" s="2221" t="s">
        <v>21</v>
      </c>
      <c r="FG90" s="2221" t="s">
        <v>21</v>
      </c>
      <c r="FH90" s="2221" t="s">
        <v>21</v>
      </c>
      <c r="FI90" s="2221" t="s">
        <v>21</v>
      </c>
      <c r="FJ90" s="2221" t="s">
        <v>21</v>
      </c>
      <c r="FK90" s="2221" t="s">
        <v>21</v>
      </c>
      <c r="FL90" s="208">
        <v>4868</v>
      </c>
      <c r="FM90" s="1351" t="s">
        <v>35</v>
      </c>
      <c r="FN90" s="630" t="s">
        <v>26</v>
      </c>
      <c r="FO90" s="1382"/>
      <c r="FP90" s="1041"/>
      <c r="FQ90" s="1429"/>
      <c r="FR90" s="924"/>
      <c r="FS90" s="924"/>
      <c r="FT90" s="924"/>
      <c r="FU90" s="924"/>
      <c r="FV90" s="924"/>
      <c r="FW90" s="924"/>
      <c r="FX90" s="924"/>
      <c r="FY90" s="924"/>
      <c r="FZ90" s="924"/>
      <c r="GA90" s="924"/>
      <c r="GB90" s="924"/>
      <c r="GC90" s="924"/>
      <c r="GD90" s="1360"/>
      <c r="GE90" s="482"/>
    </row>
    <row r="91" spans="1:187" ht="15" customHeight="1">
      <c r="A91" s="1382" t="s">
        <v>26</v>
      </c>
      <c r="B91" s="1041" t="s">
        <v>26</v>
      </c>
      <c r="C91" s="1429" t="s">
        <v>174</v>
      </c>
      <c r="D91" s="82" t="s">
        <v>21</v>
      </c>
      <c r="E91" s="2221" t="s">
        <v>22</v>
      </c>
      <c r="F91" s="2221"/>
      <c r="G91" s="2221">
        <v>63</v>
      </c>
      <c r="H91" s="2221" t="s">
        <v>21</v>
      </c>
      <c r="I91" s="2221" t="s">
        <v>21</v>
      </c>
      <c r="J91" s="2221">
        <v>63</v>
      </c>
      <c r="K91" s="2221">
        <v>63</v>
      </c>
      <c r="L91" s="2221" t="s">
        <v>21</v>
      </c>
      <c r="M91" s="2221" t="s">
        <v>21</v>
      </c>
      <c r="N91" s="2221" t="s">
        <v>21</v>
      </c>
      <c r="O91" s="2221">
        <v>966</v>
      </c>
      <c r="P91" s="1351" t="s">
        <v>36</v>
      </c>
      <c r="Q91" s="630" t="s">
        <v>26</v>
      </c>
      <c r="R91" s="1382" t="s">
        <v>26</v>
      </c>
      <c r="S91" s="1041" t="s">
        <v>26</v>
      </c>
      <c r="T91" s="1429" t="s">
        <v>174</v>
      </c>
      <c r="U91" s="82">
        <v>2449714</v>
      </c>
      <c r="V91" s="2221" t="s">
        <v>22</v>
      </c>
      <c r="W91" s="2221"/>
      <c r="X91" s="2221">
        <v>2452159</v>
      </c>
      <c r="Y91" s="2221" t="s">
        <v>21</v>
      </c>
      <c r="Z91" s="2221" t="s">
        <v>21</v>
      </c>
      <c r="AA91" s="2221">
        <v>2452159</v>
      </c>
      <c r="AB91" s="2221">
        <v>2449642</v>
      </c>
      <c r="AC91" s="2221" t="s">
        <v>21</v>
      </c>
      <c r="AD91" s="2221">
        <v>2517</v>
      </c>
      <c r="AE91" s="2221">
        <v>924</v>
      </c>
      <c r="AF91" s="2221">
        <v>685688</v>
      </c>
      <c r="AG91" s="1351" t="s">
        <v>36</v>
      </c>
      <c r="AH91" s="630" t="s">
        <v>26</v>
      </c>
      <c r="AI91" s="1382" t="s">
        <v>26</v>
      </c>
      <c r="AJ91" s="1041" t="s">
        <v>26</v>
      </c>
      <c r="AK91" s="1429" t="s">
        <v>174</v>
      </c>
      <c r="AL91" s="82">
        <v>27183</v>
      </c>
      <c r="AM91" s="2221" t="s">
        <v>22</v>
      </c>
      <c r="AN91" s="2221"/>
      <c r="AO91" s="2221">
        <v>29185</v>
      </c>
      <c r="AP91" s="2221" t="s">
        <v>21</v>
      </c>
      <c r="AQ91" s="2221" t="s">
        <v>21</v>
      </c>
      <c r="AR91" s="2221">
        <v>29185</v>
      </c>
      <c r="AS91" s="2221">
        <v>16968</v>
      </c>
      <c r="AT91" s="2221" t="s">
        <v>21</v>
      </c>
      <c r="AU91" s="2221">
        <v>12217</v>
      </c>
      <c r="AV91" s="2221" t="s">
        <v>21</v>
      </c>
      <c r="AW91" s="2221">
        <v>6663</v>
      </c>
      <c r="AX91" s="1351" t="s">
        <v>36</v>
      </c>
      <c r="AY91" s="630" t="s">
        <v>26</v>
      </c>
      <c r="AZ91" s="1382" t="s">
        <v>26</v>
      </c>
      <c r="BA91" s="1041" t="s">
        <v>26</v>
      </c>
      <c r="BB91" s="1429" t="s">
        <v>174</v>
      </c>
      <c r="BC91" s="82">
        <v>90548</v>
      </c>
      <c r="BD91" s="2221" t="s">
        <v>22</v>
      </c>
      <c r="BE91" s="2221"/>
      <c r="BF91" s="2221">
        <v>91557</v>
      </c>
      <c r="BG91" s="2221">
        <v>31326</v>
      </c>
      <c r="BH91" s="2221">
        <v>1532</v>
      </c>
      <c r="BI91" s="2221">
        <v>58699</v>
      </c>
      <c r="BJ91" s="2221">
        <v>49536</v>
      </c>
      <c r="BK91" s="2221">
        <v>7174</v>
      </c>
      <c r="BL91" s="2221">
        <v>1989</v>
      </c>
      <c r="BM91" s="2221" t="s">
        <v>21</v>
      </c>
      <c r="BN91" s="2221">
        <v>54309</v>
      </c>
      <c r="BO91" s="1351" t="s">
        <v>36</v>
      </c>
      <c r="BP91" s="630" t="s">
        <v>26</v>
      </c>
      <c r="BQ91" s="1382" t="s">
        <v>26</v>
      </c>
      <c r="BR91" s="1041" t="s">
        <v>26</v>
      </c>
      <c r="BS91" s="1429" t="s">
        <v>174</v>
      </c>
      <c r="BT91" s="82">
        <v>25074</v>
      </c>
      <c r="BU91" s="2221" t="s">
        <v>22</v>
      </c>
      <c r="BV91" s="2221"/>
      <c r="BW91" s="2221">
        <v>485567</v>
      </c>
      <c r="BX91" s="2221">
        <v>68472</v>
      </c>
      <c r="BY91" s="2221">
        <v>56413</v>
      </c>
      <c r="BZ91" s="2221">
        <v>360682</v>
      </c>
      <c r="CA91" s="2221">
        <v>1842</v>
      </c>
      <c r="CB91" s="2221">
        <v>348038</v>
      </c>
      <c r="CC91" s="2221">
        <v>10802</v>
      </c>
      <c r="CD91" s="2221" t="s">
        <v>22</v>
      </c>
      <c r="CE91" s="2221" t="s">
        <v>22</v>
      </c>
      <c r="CF91" s="1351" t="s">
        <v>36</v>
      </c>
      <c r="CG91" s="630" t="s">
        <v>26</v>
      </c>
      <c r="CH91" s="1382" t="s">
        <v>26</v>
      </c>
      <c r="CI91" s="1041" t="s">
        <v>26</v>
      </c>
      <c r="CJ91" s="1429" t="s">
        <v>174</v>
      </c>
      <c r="CK91" s="82">
        <v>1712</v>
      </c>
      <c r="CL91" s="2221" t="s">
        <v>21</v>
      </c>
      <c r="CM91" s="2221"/>
      <c r="CN91" s="2221">
        <v>1712</v>
      </c>
      <c r="CO91" s="2221">
        <v>1602</v>
      </c>
      <c r="CP91" s="2221" t="s">
        <v>21</v>
      </c>
      <c r="CQ91" s="2221">
        <v>110</v>
      </c>
      <c r="CR91" s="2221" t="s">
        <v>21</v>
      </c>
      <c r="CS91" s="2221">
        <v>110</v>
      </c>
      <c r="CT91" s="2221" t="s">
        <v>21</v>
      </c>
      <c r="CU91" s="2221" t="s">
        <v>21</v>
      </c>
      <c r="CV91" s="208" t="s">
        <v>21</v>
      </c>
      <c r="CW91" s="1351" t="s">
        <v>36</v>
      </c>
      <c r="CX91" s="630" t="s">
        <v>26</v>
      </c>
      <c r="CY91" s="1382" t="s">
        <v>26</v>
      </c>
      <c r="CZ91" s="1041" t="s">
        <v>26</v>
      </c>
      <c r="DA91" s="1429" t="s">
        <v>174</v>
      </c>
      <c r="DB91" s="82">
        <v>9147</v>
      </c>
      <c r="DC91" s="2221">
        <v>677763</v>
      </c>
      <c r="DD91" s="2221"/>
      <c r="DE91" s="2221">
        <v>11666</v>
      </c>
      <c r="DF91" s="2221" t="s">
        <v>22</v>
      </c>
      <c r="DG91" s="2221" t="s">
        <v>21</v>
      </c>
      <c r="DH91" s="2221">
        <v>11666</v>
      </c>
      <c r="DI91" s="2221">
        <v>9860</v>
      </c>
      <c r="DJ91" s="2221">
        <v>1806</v>
      </c>
      <c r="DK91" s="2221" t="s">
        <v>21</v>
      </c>
      <c r="DL91" s="2221">
        <v>675978</v>
      </c>
      <c r="DM91" s="208">
        <v>291364</v>
      </c>
      <c r="DN91" s="1351" t="s">
        <v>36</v>
      </c>
      <c r="DO91" s="630" t="s">
        <v>26</v>
      </c>
      <c r="DP91" s="1382" t="s">
        <v>26</v>
      </c>
      <c r="DQ91" s="1041" t="s">
        <v>26</v>
      </c>
      <c r="DR91" s="1429" t="s">
        <v>174</v>
      </c>
      <c r="DS91" s="82">
        <v>104449</v>
      </c>
      <c r="DT91" s="2221" t="s">
        <v>21</v>
      </c>
      <c r="DU91" s="2221"/>
      <c r="DV91" s="2221">
        <v>104449</v>
      </c>
      <c r="DW91" s="2221" t="s">
        <v>21</v>
      </c>
      <c r="DX91" s="2221" t="s">
        <v>21</v>
      </c>
      <c r="DY91" s="2221">
        <v>104449</v>
      </c>
      <c r="DZ91" s="2221" t="s">
        <v>21</v>
      </c>
      <c r="EA91" s="2221">
        <v>104449</v>
      </c>
      <c r="EB91" s="2221" t="s">
        <v>21</v>
      </c>
      <c r="EC91" s="2221" t="s">
        <v>21</v>
      </c>
      <c r="ED91" s="208" t="s">
        <v>22</v>
      </c>
      <c r="EE91" s="1351" t="s">
        <v>36</v>
      </c>
      <c r="EF91" s="630" t="s">
        <v>26</v>
      </c>
      <c r="EG91" s="1382" t="s">
        <v>26</v>
      </c>
      <c r="EH91" s="1041" t="s">
        <v>26</v>
      </c>
      <c r="EI91" s="1429" t="s">
        <v>174</v>
      </c>
      <c r="EJ91" s="82">
        <v>75136</v>
      </c>
      <c r="EK91" s="2221" t="s">
        <v>22</v>
      </c>
      <c r="EL91" s="2221"/>
      <c r="EM91" s="2221">
        <v>62069</v>
      </c>
      <c r="EN91" s="2221">
        <v>8548</v>
      </c>
      <c r="EO91" s="2221">
        <v>19287</v>
      </c>
      <c r="EP91" s="2221">
        <v>34234</v>
      </c>
      <c r="EQ91" s="2221">
        <v>14845</v>
      </c>
      <c r="ER91" s="2221">
        <v>19373</v>
      </c>
      <c r="ES91" s="2221">
        <v>16</v>
      </c>
      <c r="ET91" s="2221">
        <v>13068</v>
      </c>
      <c r="EU91" s="208">
        <v>182</v>
      </c>
      <c r="EV91" s="1351" t="s">
        <v>36</v>
      </c>
      <c r="EW91" s="630" t="s">
        <v>26</v>
      </c>
      <c r="EX91" s="1382" t="s">
        <v>26</v>
      </c>
      <c r="EY91" s="1041" t="s">
        <v>26</v>
      </c>
      <c r="EZ91" s="1429" t="s">
        <v>174</v>
      </c>
      <c r="FA91" s="82">
        <v>7904</v>
      </c>
      <c r="FB91" s="2221" t="s">
        <v>21</v>
      </c>
      <c r="FC91" s="2221"/>
      <c r="FD91" s="2221">
        <v>7584</v>
      </c>
      <c r="FE91" s="2221">
        <v>7584</v>
      </c>
      <c r="FF91" s="2221" t="s">
        <v>21</v>
      </c>
      <c r="FG91" s="2221" t="s">
        <v>21</v>
      </c>
      <c r="FH91" s="2221" t="s">
        <v>21</v>
      </c>
      <c r="FI91" s="2221" t="s">
        <v>21</v>
      </c>
      <c r="FJ91" s="2221" t="s">
        <v>21</v>
      </c>
      <c r="FK91" s="2221" t="s">
        <v>21</v>
      </c>
      <c r="FL91" s="208">
        <v>5189</v>
      </c>
      <c r="FM91" s="1351" t="s">
        <v>36</v>
      </c>
      <c r="FN91" s="630" t="s">
        <v>26</v>
      </c>
      <c r="FO91" s="1382"/>
      <c r="FP91" s="1041"/>
      <c r="FQ91" s="1429"/>
      <c r="FR91" s="924"/>
      <c r="FS91" s="924"/>
      <c r="FT91" s="924"/>
      <c r="FU91" s="924"/>
      <c r="FV91" s="924"/>
      <c r="FW91" s="924"/>
      <c r="FX91" s="924"/>
      <c r="FY91" s="924"/>
      <c r="FZ91" s="924"/>
      <c r="GA91" s="924"/>
      <c r="GB91" s="924"/>
      <c r="GC91" s="924"/>
      <c r="GD91" s="1360"/>
      <c r="GE91" s="482"/>
    </row>
    <row r="92" spans="1:187" ht="15" customHeight="1">
      <c r="A92" s="1382" t="s">
        <v>26</v>
      </c>
      <c r="B92" s="1041" t="s">
        <v>26</v>
      </c>
      <c r="C92" s="1429" t="s">
        <v>175</v>
      </c>
      <c r="D92" s="82">
        <v>2002</v>
      </c>
      <c r="E92" s="2221" t="s">
        <v>22</v>
      </c>
      <c r="F92" s="2221"/>
      <c r="G92" s="2221">
        <v>2084</v>
      </c>
      <c r="H92" s="2221" t="s">
        <v>21</v>
      </c>
      <c r="I92" s="2221" t="s">
        <v>21</v>
      </c>
      <c r="J92" s="2221">
        <v>2084</v>
      </c>
      <c r="K92" s="2221">
        <v>2084</v>
      </c>
      <c r="L92" s="2221" t="s">
        <v>21</v>
      </c>
      <c r="M92" s="2221" t="s">
        <v>21</v>
      </c>
      <c r="N92" s="2221" t="s">
        <v>21</v>
      </c>
      <c r="O92" s="2221">
        <v>884</v>
      </c>
      <c r="P92" s="1351" t="s">
        <v>37</v>
      </c>
      <c r="Q92" s="630" t="s">
        <v>26</v>
      </c>
      <c r="R92" s="1382" t="s">
        <v>26</v>
      </c>
      <c r="S92" s="1041" t="s">
        <v>26</v>
      </c>
      <c r="T92" s="1429" t="s">
        <v>175</v>
      </c>
      <c r="U92" s="82">
        <v>2430883</v>
      </c>
      <c r="V92" s="2221" t="s">
        <v>22</v>
      </c>
      <c r="W92" s="2221"/>
      <c r="X92" s="2221">
        <v>2425029</v>
      </c>
      <c r="Y92" s="2221" t="s">
        <v>21</v>
      </c>
      <c r="Z92" s="2221" t="s">
        <v>21</v>
      </c>
      <c r="AA92" s="2221">
        <v>2425029</v>
      </c>
      <c r="AB92" s="2221">
        <v>2422554</v>
      </c>
      <c r="AC92" s="2221" t="s">
        <v>21</v>
      </c>
      <c r="AD92" s="2221">
        <v>2475</v>
      </c>
      <c r="AE92" s="2221">
        <v>509</v>
      </c>
      <c r="AF92" s="2221">
        <v>651923</v>
      </c>
      <c r="AG92" s="1351" t="s">
        <v>37</v>
      </c>
      <c r="AH92" s="630" t="s">
        <v>26</v>
      </c>
      <c r="AI92" s="1382" t="s">
        <v>26</v>
      </c>
      <c r="AJ92" s="1041" t="s">
        <v>26</v>
      </c>
      <c r="AK92" s="1429" t="s">
        <v>175</v>
      </c>
      <c r="AL92" s="82">
        <v>18901</v>
      </c>
      <c r="AM92" s="2221" t="s">
        <v>22</v>
      </c>
      <c r="AN92" s="2221"/>
      <c r="AO92" s="2221">
        <v>10009</v>
      </c>
      <c r="AP92" s="2221" t="s">
        <v>21</v>
      </c>
      <c r="AQ92" s="2221" t="s">
        <v>21</v>
      </c>
      <c r="AR92" s="2221">
        <v>10009</v>
      </c>
      <c r="AS92" s="2221">
        <v>347</v>
      </c>
      <c r="AT92" s="2221" t="s">
        <v>21</v>
      </c>
      <c r="AU92" s="2221">
        <v>9662</v>
      </c>
      <c r="AV92" s="2221" t="s">
        <v>21</v>
      </c>
      <c r="AW92" s="2221">
        <v>15527</v>
      </c>
      <c r="AX92" s="1351" t="s">
        <v>37</v>
      </c>
      <c r="AY92" s="630" t="s">
        <v>26</v>
      </c>
      <c r="AZ92" s="1382" t="s">
        <v>26</v>
      </c>
      <c r="BA92" s="1041" t="s">
        <v>26</v>
      </c>
      <c r="BB92" s="1429" t="s">
        <v>175</v>
      </c>
      <c r="BC92" s="82">
        <v>100578</v>
      </c>
      <c r="BD92" s="2221" t="s">
        <v>22</v>
      </c>
      <c r="BE92" s="2221"/>
      <c r="BF92" s="2221">
        <v>103625</v>
      </c>
      <c r="BG92" s="2221">
        <v>44004</v>
      </c>
      <c r="BH92" s="2221">
        <v>1045</v>
      </c>
      <c r="BI92" s="2221">
        <v>58576</v>
      </c>
      <c r="BJ92" s="2221">
        <v>49041</v>
      </c>
      <c r="BK92" s="2221">
        <v>7997</v>
      </c>
      <c r="BL92" s="2221">
        <v>1538</v>
      </c>
      <c r="BM92" s="2221" t="s">
        <v>21</v>
      </c>
      <c r="BN92" s="2221">
        <v>51235</v>
      </c>
      <c r="BO92" s="1351" t="s">
        <v>37</v>
      </c>
      <c r="BP92" s="630" t="s">
        <v>26</v>
      </c>
      <c r="BQ92" s="1382" t="s">
        <v>26</v>
      </c>
      <c r="BR92" s="1041" t="s">
        <v>26</v>
      </c>
      <c r="BS92" s="1429" t="s">
        <v>175</v>
      </c>
      <c r="BT92" s="82">
        <v>27796</v>
      </c>
      <c r="BU92" s="2221" t="s">
        <v>22</v>
      </c>
      <c r="BV92" s="2221"/>
      <c r="BW92" s="2221">
        <v>480390</v>
      </c>
      <c r="BX92" s="2221">
        <v>55382</v>
      </c>
      <c r="BY92" s="2221">
        <v>94968</v>
      </c>
      <c r="BZ92" s="2221">
        <v>330040</v>
      </c>
      <c r="CA92" s="2221">
        <v>1404</v>
      </c>
      <c r="CB92" s="2221">
        <v>319594</v>
      </c>
      <c r="CC92" s="2221">
        <v>9042</v>
      </c>
      <c r="CD92" s="2221" t="s">
        <v>22</v>
      </c>
      <c r="CE92" s="2221" t="s">
        <v>22</v>
      </c>
      <c r="CF92" s="1351" t="s">
        <v>37</v>
      </c>
      <c r="CG92" s="630" t="s">
        <v>26</v>
      </c>
      <c r="CH92" s="1382" t="s">
        <v>26</v>
      </c>
      <c r="CI92" s="1041" t="s">
        <v>26</v>
      </c>
      <c r="CJ92" s="1429" t="s">
        <v>175</v>
      </c>
      <c r="CK92" s="82">
        <v>1712</v>
      </c>
      <c r="CL92" s="2221" t="s">
        <v>21</v>
      </c>
      <c r="CM92" s="2221"/>
      <c r="CN92" s="2221">
        <v>1712</v>
      </c>
      <c r="CO92" s="2221">
        <v>1602</v>
      </c>
      <c r="CP92" s="2221" t="s">
        <v>21</v>
      </c>
      <c r="CQ92" s="2221">
        <v>110</v>
      </c>
      <c r="CR92" s="2221" t="s">
        <v>21</v>
      </c>
      <c r="CS92" s="2221">
        <v>110</v>
      </c>
      <c r="CT92" s="2221" t="s">
        <v>21</v>
      </c>
      <c r="CU92" s="2221" t="s">
        <v>21</v>
      </c>
      <c r="CV92" s="208" t="s">
        <v>21</v>
      </c>
      <c r="CW92" s="1351" t="s">
        <v>37</v>
      </c>
      <c r="CX92" s="630" t="s">
        <v>26</v>
      </c>
      <c r="CY92" s="1382" t="s">
        <v>26</v>
      </c>
      <c r="CZ92" s="1041" t="s">
        <v>26</v>
      </c>
      <c r="DA92" s="1429" t="s">
        <v>175</v>
      </c>
      <c r="DB92" s="82">
        <v>10013</v>
      </c>
      <c r="DC92" s="2221">
        <v>693973</v>
      </c>
      <c r="DD92" s="2221"/>
      <c r="DE92" s="2221">
        <v>11871</v>
      </c>
      <c r="DF92" s="2221" t="s">
        <v>22</v>
      </c>
      <c r="DG92" s="2221" t="s">
        <v>21</v>
      </c>
      <c r="DH92" s="2221">
        <v>11871</v>
      </c>
      <c r="DI92" s="2221">
        <v>8759</v>
      </c>
      <c r="DJ92" s="2221">
        <v>3112</v>
      </c>
      <c r="DK92" s="2221" t="s">
        <v>21</v>
      </c>
      <c r="DL92" s="2221">
        <v>686169</v>
      </c>
      <c r="DM92" s="208">
        <v>291804</v>
      </c>
      <c r="DN92" s="1351" t="s">
        <v>37</v>
      </c>
      <c r="DO92" s="630" t="s">
        <v>26</v>
      </c>
      <c r="DP92" s="1382" t="s">
        <v>26</v>
      </c>
      <c r="DQ92" s="1041" t="s">
        <v>26</v>
      </c>
      <c r="DR92" s="1429" t="s">
        <v>175</v>
      </c>
      <c r="DS92" s="82">
        <v>103667</v>
      </c>
      <c r="DT92" s="2221" t="s">
        <v>21</v>
      </c>
      <c r="DU92" s="2221"/>
      <c r="DV92" s="2221">
        <v>103667</v>
      </c>
      <c r="DW92" s="2221" t="s">
        <v>21</v>
      </c>
      <c r="DX92" s="2221" t="s">
        <v>21</v>
      </c>
      <c r="DY92" s="2221">
        <v>103667</v>
      </c>
      <c r="DZ92" s="2221" t="s">
        <v>21</v>
      </c>
      <c r="EA92" s="2221">
        <v>103667</v>
      </c>
      <c r="EB92" s="2221" t="s">
        <v>21</v>
      </c>
      <c r="EC92" s="2221" t="s">
        <v>21</v>
      </c>
      <c r="ED92" s="208" t="s">
        <v>22</v>
      </c>
      <c r="EE92" s="1351" t="s">
        <v>37</v>
      </c>
      <c r="EF92" s="630" t="s">
        <v>26</v>
      </c>
      <c r="EG92" s="1382" t="s">
        <v>26</v>
      </c>
      <c r="EH92" s="1041" t="s">
        <v>26</v>
      </c>
      <c r="EI92" s="1429" t="s">
        <v>175</v>
      </c>
      <c r="EJ92" s="82">
        <v>71396</v>
      </c>
      <c r="EK92" s="2221" t="s">
        <v>22</v>
      </c>
      <c r="EL92" s="2221"/>
      <c r="EM92" s="2221">
        <v>58171</v>
      </c>
      <c r="EN92" s="2221">
        <v>6453</v>
      </c>
      <c r="EO92" s="2221">
        <v>20239</v>
      </c>
      <c r="EP92" s="2221">
        <v>31479</v>
      </c>
      <c r="EQ92" s="2221">
        <v>14023</v>
      </c>
      <c r="ER92" s="2221">
        <v>17439</v>
      </c>
      <c r="ES92" s="2221">
        <v>17</v>
      </c>
      <c r="ET92" s="2221">
        <v>13213</v>
      </c>
      <c r="EU92" s="208">
        <v>194</v>
      </c>
      <c r="EV92" s="1351" t="s">
        <v>37</v>
      </c>
      <c r="EW92" s="630" t="s">
        <v>26</v>
      </c>
      <c r="EX92" s="1382" t="s">
        <v>26</v>
      </c>
      <c r="EY92" s="1041" t="s">
        <v>26</v>
      </c>
      <c r="EZ92" s="1429" t="s">
        <v>175</v>
      </c>
      <c r="FA92" s="82">
        <v>12375</v>
      </c>
      <c r="FB92" s="2221" t="s">
        <v>21</v>
      </c>
      <c r="FC92" s="2221"/>
      <c r="FD92" s="2221">
        <v>11372</v>
      </c>
      <c r="FE92" s="2221">
        <v>11372</v>
      </c>
      <c r="FF92" s="2221" t="s">
        <v>21</v>
      </c>
      <c r="FG92" s="2221" t="s">
        <v>21</v>
      </c>
      <c r="FH92" s="2221" t="s">
        <v>21</v>
      </c>
      <c r="FI92" s="2221" t="s">
        <v>21</v>
      </c>
      <c r="FJ92" s="2221" t="s">
        <v>21</v>
      </c>
      <c r="FK92" s="2221" t="s">
        <v>21</v>
      </c>
      <c r="FL92" s="208">
        <v>6191</v>
      </c>
      <c r="FM92" s="1351" t="s">
        <v>37</v>
      </c>
      <c r="FN92" s="630" t="s">
        <v>26</v>
      </c>
      <c r="FO92" s="1382"/>
      <c r="FP92" s="1041"/>
      <c r="FQ92" s="1429"/>
      <c r="FR92" s="924"/>
      <c r="FS92" s="924"/>
      <c r="FT92" s="924"/>
      <c r="FU92" s="924"/>
      <c r="FV92" s="924"/>
      <c r="FW92" s="924"/>
      <c r="FX92" s="924"/>
      <c r="FY92" s="924"/>
      <c r="FZ92" s="924"/>
      <c r="GA92" s="924"/>
      <c r="GB92" s="924"/>
      <c r="GC92" s="924"/>
      <c r="GD92" s="1360"/>
      <c r="GE92" s="482"/>
    </row>
    <row r="93" spans="1:187" ht="15" customHeight="1">
      <c r="A93" s="1382" t="s">
        <v>26</v>
      </c>
      <c r="B93" s="1041" t="s">
        <v>26</v>
      </c>
      <c r="C93" s="1429" t="s">
        <v>176</v>
      </c>
      <c r="D93" s="82">
        <v>2102</v>
      </c>
      <c r="E93" s="2221" t="s">
        <v>22</v>
      </c>
      <c r="F93" s="2221"/>
      <c r="G93" s="2221">
        <v>2069</v>
      </c>
      <c r="H93" s="2221" t="s">
        <v>21</v>
      </c>
      <c r="I93" s="2221" t="s">
        <v>21</v>
      </c>
      <c r="J93" s="2221">
        <v>2069</v>
      </c>
      <c r="K93" s="2221">
        <v>2069</v>
      </c>
      <c r="L93" s="2221" t="s">
        <v>21</v>
      </c>
      <c r="M93" s="2221" t="s">
        <v>21</v>
      </c>
      <c r="N93" s="2221" t="s">
        <v>21</v>
      </c>
      <c r="O93" s="2221">
        <v>918</v>
      </c>
      <c r="P93" s="1351" t="s">
        <v>38</v>
      </c>
      <c r="Q93" s="630" t="s">
        <v>26</v>
      </c>
      <c r="R93" s="1382" t="s">
        <v>26</v>
      </c>
      <c r="S93" s="1041" t="s">
        <v>26</v>
      </c>
      <c r="T93" s="1429" t="s">
        <v>176</v>
      </c>
      <c r="U93" s="82">
        <v>2151535</v>
      </c>
      <c r="V93" s="2221" t="s">
        <v>22</v>
      </c>
      <c r="W93" s="2221"/>
      <c r="X93" s="2221">
        <v>2202659</v>
      </c>
      <c r="Y93" s="2221" t="s">
        <v>21</v>
      </c>
      <c r="Z93" s="2221" t="s">
        <v>21</v>
      </c>
      <c r="AA93" s="2221">
        <v>2202659</v>
      </c>
      <c r="AB93" s="2221">
        <v>2200542</v>
      </c>
      <c r="AC93" s="2221" t="s">
        <v>21</v>
      </c>
      <c r="AD93" s="2221">
        <v>2117</v>
      </c>
      <c r="AE93" s="2221">
        <v>652</v>
      </c>
      <c r="AF93" s="2221">
        <v>607355</v>
      </c>
      <c r="AG93" s="1351" t="s">
        <v>38</v>
      </c>
      <c r="AH93" s="630" t="s">
        <v>26</v>
      </c>
      <c r="AI93" s="1382" t="s">
        <v>26</v>
      </c>
      <c r="AJ93" s="1041" t="s">
        <v>26</v>
      </c>
      <c r="AK93" s="1429" t="s">
        <v>176</v>
      </c>
      <c r="AL93" s="82">
        <v>10462</v>
      </c>
      <c r="AM93" s="2221" t="s">
        <v>22</v>
      </c>
      <c r="AN93" s="2221"/>
      <c r="AO93" s="2221">
        <v>2463</v>
      </c>
      <c r="AP93" s="2221" t="s">
        <v>21</v>
      </c>
      <c r="AQ93" s="2221" t="s">
        <v>21</v>
      </c>
      <c r="AR93" s="2221">
        <v>2463</v>
      </c>
      <c r="AS93" s="2221">
        <v>32</v>
      </c>
      <c r="AT93" s="2221" t="s">
        <v>21</v>
      </c>
      <c r="AU93" s="2221">
        <v>2431</v>
      </c>
      <c r="AV93" s="2221" t="s">
        <v>21</v>
      </c>
      <c r="AW93" s="2221">
        <v>23527</v>
      </c>
      <c r="AX93" s="1351" t="s">
        <v>38</v>
      </c>
      <c r="AY93" s="630" t="s">
        <v>26</v>
      </c>
      <c r="AZ93" s="1382" t="s">
        <v>26</v>
      </c>
      <c r="BA93" s="1041" t="s">
        <v>26</v>
      </c>
      <c r="BB93" s="1429" t="s">
        <v>176</v>
      </c>
      <c r="BC93" s="82">
        <v>105058</v>
      </c>
      <c r="BD93" s="2221" t="s">
        <v>22</v>
      </c>
      <c r="BE93" s="2221"/>
      <c r="BF93" s="2221">
        <v>104862</v>
      </c>
      <c r="BG93" s="2221">
        <v>48748</v>
      </c>
      <c r="BH93" s="2221">
        <v>1006</v>
      </c>
      <c r="BI93" s="2221">
        <v>55108</v>
      </c>
      <c r="BJ93" s="2221">
        <v>47961</v>
      </c>
      <c r="BK93" s="2221">
        <v>6439</v>
      </c>
      <c r="BL93" s="2221">
        <v>708</v>
      </c>
      <c r="BM93" s="2221" t="s">
        <v>21</v>
      </c>
      <c r="BN93" s="2221">
        <v>51463</v>
      </c>
      <c r="BO93" s="1351" t="s">
        <v>38</v>
      </c>
      <c r="BP93" s="630" t="s">
        <v>26</v>
      </c>
      <c r="BQ93" s="1382" t="s">
        <v>26</v>
      </c>
      <c r="BR93" s="1041" t="s">
        <v>26</v>
      </c>
      <c r="BS93" s="1429" t="s">
        <v>176</v>
      </c>
      <c r="BT93" s="82">
        <v>25501</v>
      </c>
      <c r="BU93" s="2221" t="s">
        <v>22</v>
      </c>
      <c r="BV93" s="2221"/>
      <c r="BW93" s="2221">
        <v>464200</v>
      </c>
      <c r="BX93" s="2221">
        <v>40516</v>
      </c>
      <c r="BY93" s="2221">
        <v>93378</v>
      </c>
      <c r="BZ93" s="2221">
        <v>330306</v>
      </c>
      <c r="CA93" s="2221">
        <v>1119</v>
      </c>
      <c r="CB93" s="2221">
        <v>324988</v>
      </c>
      <c r="CC93" s="2221">
        <v>4199</v>
      </c>
      <c r="CD93" s="2221" t="s">
        <v>22</v>
      </c>
      <c r="CE93" s="2221" t="s">
        <v>22</v>
      </c>
      <c r="CF93" s="1351" t="s">
        <v>38</v>
      </c>
      <c r="CG93" s="630" t="s">
        <v>26</v>
      </c>
      <c r="CH93" s="1382" t="s">
        <v>26</v>
      </c>
      <c r="CI93" s="1041" t="s">
        <v>26</v>
      </c>
      <c r="CJ93" s="1429" t="s">
        <v>176</v>
      </c>
      <c r="CK93" s="82">
        <v>1712</v>
      </c>
      <c r="CL93" s="2221" t="s">
        <v>21</v>
      </c>
      <c r="CM93" s="2221"/>
      <c r="CN93" s="2221">
        <v>1712</v>
      </c>
      <c r="CO93" s="2221">
        <v>1602</v>
      </c>
      <c r="CP93" s="2221" t="s">
        <v>21</v>
      </c>
      <c r="CQ93" s="2221">
        <v>110</v>
      </c>
      <c r="CR93" s="2221" t="s">
        <v>21</v>
      </c>
      <c r="CS93" s="2221">
        <v>110</v>
      </c>
      <c r="CT93" s="2221" t="s">
        <v>21</v>
      </c>
      <c r="CU93" s="2221" t="s">
        <v>21</v>
      </c>
      <c r="CV93" s="208" t="s">
        <v>21</v>
      </c>
      <c r="CW93" s="1351" t="s">
        <v>38</v>
      </c>
      <c r="CX93" s="630" t="s">
        <v>26</v>
      </c>
      <c r="CY93" s="1382" t="s">
        <v>26</v>
      </c>
      <c r="CZ93" s="1041" t="s">
        <v>26</v>
      </c>
      <c r="DA93" s="1429" t="s">
        <v>176</v>
      </c>
      <c r="DB93" s="82">
        <v>8747</v>
      </c>
      <c r="DC93" s="2221">
        <v>658537</v>
      </c>
      <c r="DD93" s="2221"/>
      <c r="DE93" s="2221">
        <v>13577</v>
      </c>
      <c r="DF93" s="2221" t="s">
        <v>22</v>
      </c>
      <c r="DG93" s="2221" t="s">
        <v>21</v>
      </c>
      <c r="DH93" s="2221">
        <v>13577</v>
      </c>
      <c r="DI93" s="2221">
        <v>10347</v>
      </c>
      <c r="DJ93" s="2221">
        <v>3230</v>
      </c>
      <c r="DK93" s="2221" t="s">
        <v>21</v>
      </c>
      <c r="DL93" s="2221">
        <v>650102</v>
      </c>
      <c r="DM93" s="208">
        <v>293326</v>
      </c>
      <c r="DN93" s="1351" t="s">
        <v>38</v>
      </c>
      <c r="DO93" s="630" t="s">
        <v>26</v>
      </c>
      <c r="DP93" s="1382" t="s">
        <v>26</v>
      </c>
      <c r="DQ93" s="1041" t="s">
        <v>26</v>
      </c>
      <c r="DR93" s="1429" t="s">
        <v>176</v>
      </c>
      <c r="DS93" s="82">
        <v>103073</v>
      </c>
      <c r="DT93" s="2221" t="s">
        <v>21</v>
      </c>
      <c r="DU93" s="2221"/>
      <c r="DV93" s="2221">
        <v>103073</v>
      </c>
      <c r="DW93" s="2221" t="s">
        <v>21</v>
      </c>
      <c r="DX93" s="2221" t="s">
        <v>21</v>
      </c>
      <c r="DY93" s="2221">
        <v>103073</v>
      </c>
      <c r="DZ93" s="2221" t="s">
        <v>21</v>
      </c>
      <c r="EA93" s="2221">
        <v>103073</v>
      </c>
      <c r="EB93" s="2221" t="s">
        <v>21</v>
      </c>
      <c r="EC93" s="2221" t="s">
        <v>21</v>
      </c>
      <c r="ED93" s="208" t="s">
        <v>22</v>
      </c>
      <c r="EE93" s="1351" t="s">
        <v>38</v>
      </c>
      <c r="EF93" s="630" t="s">
        <v>26</v>
      </c>
      <c r="EG93" s="1382" t="s">
        <v>26</v>
      </c>
      <c r="EH93" s="1041" t="s">
        <v>26</v>
      </c>
      <c r="EI93" s="1429" t="s">
        <v>176</v>
      </c>
      <c r="EJ93" s="82">
        <v>65721</v>
      </c>
      <c r="EK93" s="2221" t="s">
        <v>22</v>
      </c>
      <c r="EL93" s="2221"/>
      <c r="EM93" s="2221">
        <v>53701</v>
      </c>
      <c r="EN93" s="2221">
        <v>6866</v>
      </c>
      <c r="EO93" s="2221">
        <v>19183</v>
      </c>
      <c r="EP93" s="2221">
        <v>27652</v>
      </c>
      <c r="EQ93" s="2221">
        <v>13130</v>
      </c>
      <c r="ER93" s="2221">
        <v>14508</v>
      </c>
      <c r="ES93" s="2221">
        <v>14</v>
      </c>
      <c r="ET93" s="2221">
        <v>11999</v>
      </c>
      <c r="EU93" s="208">
        <v>214</v>
      </c>
      <c r="EV93" s="1351" t="s">
        <v>38</v>
      </c>
      <c r="EW93" s="630" t="s">
        <v>26</v>
      </c>
      <c r="EX93" s="1382" t="s">
        <v>26</v>
      </c>
      <c r="EY93" s="1041" t="s">
        <v>26</v>
      </c>
      <c r="EZ93" s="1429" t="s">
        <v>176</v>
      </c>
      <c r="FA93" s="82">
        <v>9601</v>
      </c>
      <c r="FB93" s="2221" t="s">
        <v>21</v>
      </c>
      <c r="FC93" s="2221"/>
      <c r="FD93" s="2221">
        <v>12358</v>
      </c>
      <c r="FE93" s="2221">
        <v>12287</v>
      </c>
      <c r="FF93" s="2221" t="s">
        <v>21</v>
      </c>
      <c r="FG93" s="2221">
        <v>71</v>
      </c>
      <c r="FH93" s="2221" t="s">
        <v>21</v>
      </c>
      <c r="FI93" s="2221">
        <v>71</v>
      </c>
      <c r="FJ93" s="2221" t="s">
        <v>21</v>
      </c>
      <c r="FK93" s="2221" t="s">
        <v>21</v>
      </c>
      <c r="FL93" s="208">
        <v>3435</v>
      </c>
      <c r="FM93" s="1351" t="s">
        <v>38</v>
      </c>
      <c r="FN93" s="630" t="s">
        <v>26</v>
      </c>
      <c r="FO93" s="1382"/>
      <c r="FP93" s="1041"/>
      <c r="FQ93" s="1429"/>
      <c r="FR93" s="924"/>
      <c r="FS93" s="924"/>
      <c r="FT93" s="924"/>
      <c r="FU93" s="924"/>
      <c r="FV93" s="924"/>
      <c r="FW93" s="924"/>
      <c r="FX93" s="924"/>
      <c r="FY93" s="924"/>
      <c r="FZ93" s="924"/>
      <c r="GA93" s="924"/>
      <c r="GB93" s="924"/>
      <c r="GC93" s="924"/>
      <c r="GD93" s="1360"/>
      <c r="GE93" s="482"/>
    </row>
    <row r="94" spans="1:187" ht="15" customHeight="1">
      <c r="A94" s="1382" t="s">
        <v>26</v>
      </c>
      <c r="B94" s="1041" t="s">
        <v>26</v>
      </c>
      <c r="C94" s="1429" t="s">
        <v>177</v>
      </c>
      <c r="D94" s="82">
        <v>2005</v>
      </c>
      <c r="E94" s="2221" t="s">
        <v>22</v>
      </c>
      <c r="F94" s="2221"/>
      <c r="G94" s="2221">
        <v>2306</v>
      </c>
      <c r="H94" s="2221" t="s">
        <v>21</v>
      </c>
      <c r="I94" s="2221" t="s">
        <v>21</v>
      </c>
      <c r="J94" s="2221">
        <v>2306</v>
      </c>
      <c r="K94" s="2221">
        <v>2306</v>
      </c>
      <c r="L94" s="2221" t="s">
        <v>21</v>
      </c>
      <c r="M94" s="2221" t="s">
        <v>21</v>
      </c>
      <c r="N94" s="2221" t="s">
        <v>21</v>
      </c>
      <c r="O94" s="2221">
        <v>616</v>
      </c>
      <c r="P94" s="1351" t="s">
        <v>39</v>
      </c>
      <c r="Q94" s="630" t="s">
        <v>26</v>
      </c>
      <c r="R94" s="1382" t="s">
        <v>26</v>
      </c>
      <c r="S94" s="1041" t="s">
        <v>26</v>
      </c>
      <c r="T94" s="1429" t="s">
        <v>177</v>
      </c>
      <c r="U94" s="82">
        <v>2253634</v>
      </c>
      <c r="V94" s="2221" t="s">
        <v>22</v>
      </c>
      <c r="W94" s="2221"/>
      <c r="X94" s="2221">
        <v>2341995</v>
      </c>
      <c r="Y94" s="2221" t="s">
        <v>21</v>
      </c>
      <c r="Z94" s="2221" t="s">
        <v>21</v>
      </c>
      <c r="AA94" s="2221">
        <v>2341995</v>
      </c>
      <c r="AB94" s="2221">
        <v>2340445</v>
      </c>
      <c r="AC94" s="2221" t="s">
        <v>21</v>
      </c>
      <c r="AD94" s="2221">
        <v>1550</v>
      </c>
      <c r="AE94" s="2221">
        <v>404</v>
      </c>
      <c r="AF94" s="2221">
        <v>520385</v>
      </c>
      <c r="AG94" s="1351" t="s">
        <v>39</v>
      </c>
      <c r="AH94" s="630" t="s">
        <v>26</v>
      </c>
      <c r="AI94" s="1382" t="s">
        <v>26</v>
      </c>
      <c r="AJ94" s="1041" t="s">
        <v>26</v>
      </c>
      <c r="AK94" s="1429" t="s">
        <v>177</v>
      </c>
      <c r="AL94" s="82">
        <v>13462</v>
      </c>
      <c r="AM94" s="2221" t="s">
        <v>22</v>
      </c>
      <c r="AN94" s="2221"/>
      <c r="AO94" s="2221">
        <v>21084</v>
      </c>
      <c r="AP94" s="2221" t="s">
        <v>21</v>
      </c>
      <c r="AQ94" s="2221" t="s">
        <v>21</v>
      </c>
      <c r="AR94" s="2221">
        <v>21084</v>
      </c>
      <c r="AS94" s="2221">
        <v>18717</v>
      </c>
      <c r="AT94" s="2221" t="s">
        <v>21</v>
      </c>
      <c r="AU94" s="2221">
        <v>2367</v>
      </c>
      <c r="AV94" s="2221" t="s">
        <v>21</v>
      </c>
      <c r="AW94" s="2221">
        <v>15890</v>
      </c>
      <c r="AX94" s="1351" t="s">
        <v>39</v>
      </c>
      <c r="AY94" s="630" t="s">
        <v>26</v>
      </c>
      <c r="AZ94" s="1382" t="s">
        <v>26</v>
      </c>
      <c r="BA94" s="1041" t="s">
        <v>26</v>
      </c>
      <c r="BB94" s="1429" t="s">
        <v>177</v>
      </c>
      <c r="BC94" s="82">
        <v>106958</v>
      </c>
      <c r="BD94" s="2221" t="s">
        <v>22</v>
      </c>
      <c r="BE94" s="2221"/>
      <c r="BF94" s="2221">
        <v>106277</v>
      </c>
      <c r="BG94" s="2221">
        <v>48406</v>
      </c>
      <c r="BH94" s="2221">
        <v>185</v>
      </c>
      <c r="BI94" s="2221">
        <v>57686</v>
      </c>
      <c r="BJ94" s="2221">
        <v>49881</v>
      </c>
      <c r="BK94" s="2221">
        <v>7517</v>
      </c>
      <c r="BL94" s="2221">
        <v>288</v>
      </c>
      <c r="BM94" s="2221" t="s">
        <v>21</v>
      </c>
      <c r="BN94" s="2221">
        <v>52125</v>
      </c>
      <c r="BO94" s="1351" t="s">
        <v>39</v>
      </c>
      <c r="BP94" s="630" t="s">
        <v>26</v>
      </c>
      <c r="BQ94" s="1382" t="s">
        <v>26</v>
      </c>
      <c r="BR94" s="1041" t="s">
        <v>26</v>
      </c>
      <c r="BS94" s="1429" t="s">
        <v>177</v>
      </c>
      <c r="BT94" s="82">
        <v>26234</v>
      </c>
      <c r="BU94" s="2221" t="s">
        <v>22</v>
      </c>
      <c r="BV94" s="2221"/>
      <c r="BW94" s="2221">
        <v>502049</v>
      </c>
      <c r="BX94" s="2221">
        <v>45907</v>
      </c>
      <c r="BY94" s="2221">
        <v>101283</v>
      </c>
      <c r="BZ94" s="2221">
        <v>354859</v>
      </c>
      <c r="CA94" s="2221">
        <v>1298</v>
      </c>
      <c r="CB94" s="2221">
        <v>344901</v>
      </c>
      <c r="CC94" s="2221">
        <v>8660</v>
      </c>
      <c r="CD94" s="2221" t="s">
        <v>22</v>
      </c>
      <c r="CE94" s="2221" t="s">
        <v>22</v>
      </c>
      <c r="CF94" s="1351" t="s">
        <v>39</v>
      </c>
      <c r="CG94" s="630" t="s">
        <v>26</v>
      </c>
      <c r="CH94" s="1382" t="s">
        <v>26</v>
      </c>
      <c r="CI94" s="1041" t="s">
        <v>26</v>
      </c>
      <c r="CJ94" s="1429" t="s">
        <v>177</v>
      </c>
      <c r="CK94" s="82">
        <v>1712</v>
      </c>
      <c r="CL94" s="2221" t="s">
        <v>21</v>
      </c>
      <c r="CM94" s="2221"/>
      <c r="CN94" s="2221">
        <v>1712</v>
      </c>
      <c r="CO94" s="2221">
        <v>1602</v>
      </c>
      <c r="CP94" s="2221" t="s">
        <v>21</v>
      </c>
      <c r="CQ94" s="2221">
        <v>110</v>
      </c>
      <c r="CR94" s="2221" t="s">
        <v>21</v>
      </c>
      <c r="CS94" s="2221">
        <v>110</v>
      </c>
      <c r="CT94" s="2221" t="s">
        <v>21</v>
      </c>
      <c r="CU94" s="2221" t="s">
        <v>21</v>
      </c>
      <c r="CV94" s="208" t="s">
        <v>21</v>
      </c>
      <c r="CW94" s="1351" t="s">
        <v>39</v>
      </c>
      <c r="CX94" s="630" t="s">
        <v>26</v>
      </c>
      <c r="CY94" s="1382" t="s">
        <v>26</v>
      </c>
      <c r="CZ94" s="1041" t="s">
        <v>26</v>
      </c>
      <c r="DA94" s="1429" t="s">
        <v>177</v>
      </c>
      <c r="DB94" s="82">
        <v>18227</v>
      </c>
      <c r="DC94" s="2221">
        <v>684403</v>
      </c>
      <c r="DD94" s="2221"/>
      <c r="DE94" s="2221">
        <v>16353</v>
      </c>
      <c r="DF94" s="2221" t="s">
        <v>22</v>
      </c>
      <c r="DG94" s="2221" t="s">
        <v>21</v>
      </c>
      <c r="DH94" s="2221">
        <v>16353</v>
      </c>
      <c r="DI94" s="2221">
        <v>13009</v>
      </c>
      <c r="DJ94" s="2221">
        <v>3344</v>
      </c>
      <c r="DK94" s="2221" t="s">
        <v>21</v>
      </c>
      <c r="DL94" s="2221">
        <v>636577</v>
      </c>
      <c r="DM94" s="208">
        <v>341617</v>
      </c>
      <c r="DN94" s="1351" t="s">
        <v>39</v>
      </c>
      <c r="DO94" s="630" t="s">
        <v>26</v>
      </c>
      <c r="DP94" s="1382" t="s">
        <v>26</v>
      </c>
      <c r="DQ94" s="1041" t="s">
        <v>26</v>
      </c>
      <c r="DR94" s="1429" t="s">
        <v>177</v>
      </c>
      <c r="DS94" s="82">
        <v>97797</v>
      </c>
      <c r="DT94" s="2221" t="s">
        <v>21</v>
      </c>
      <c r="DU94" s="2221"/>
      <c r="DV94" s="2221">
        <v>97797</v>
      </c>
      <c r="DW94" s="2221" t="s">
        <v>21</v>
      </c>
      <c r="DX94" s="2221" t="s">
        <v>21</v>
      </c>
      <c r="DY94" s="2221">
        <v>97797</v>
      </c>
      <c r="DZ94" s="2221" t="s">
        <v>21</v>
      </c>
      <c r="EA94" s="2221">
        <v>97797</v>
      </c>
      <c r="EB94" s="2221" t="s">
        <v>21</v>
      </c>
      <c r="EC94" s="2221" t="s">
        <v>21</v>
      </c>
      <c r="ED94" s="208" t="s">
        <v>22</v>
      </c>
      <c r="EE94" s="1351" t="s">
        <v>39</v>
      </c>
      <c r="EF94" s="630" t="s">
        <v>26</v>
      </c>
      <c r="EG94" s="1382" t="s">
        <v>26</v>
      </c>
      <c r="EH94" s="1041" t="s">
        <v>26</v>
      </c>
      <c r="EI94" s="1429" t="s">
        <v>177</v>
      </c>
      <c r="EJ94" s="82">
        <v>61656</v>
      </c>
      <c r="EK94" s="2221" t="s">
        <v>22</v>
      </c>
      <c r="EL94" s="2221"/>
      <c r="EM94" s="2221">
        <v>54234</v>
      </c>
      <c r="EN94" s="2221">
        <v>7634</v>
      </c>
      <c r="EO94" s="2221">
        <v>16192</v>
      </c>
      <c r="EP94" s="2221">
        <v>30408</v>
      </c>
      <c r="EQ94" s="2221">
        <v>13298</v>
      </c>
      <c r="ER94" s="2221">
        <v>17097</v>
      </c>
      <c r="ES94" s="2221">
        <v>13</v>
      </c>
      <c r="ET94" s="2221">
        <v>7457</v>
      </c>
      <c r="EU94" s="208">
        <v>179</v>
      </c>
      <c r="EV94" s="1351" t="s">
        <v>39</v>
      </c>
      <c r="EW94" s="630" t="s">
        <v>26</v>
      </c>
      <c r="EX94" s="1382" t="s">
        <v>26</v>
      </c>
      <c r="EY94" s="1041" t="s">
        <v>26</v>
      </c>
      <c r="EZ94" s="1429" t="s">
        <v>177</v>
      </c>
      <c r="FA94" s="82">
        <v>4534</v>
      </c>
      <c r="FB94" s="2221" t="s">
        <v>21</v>
      </c>
      <c r="FC94" s="2221"/>
      <c r="FD94" s="2221">
        <v>3612</v>
      </c>
      <c r="FE94" s="2221">
        <v>3486</v>
      </c>
      <c r="FF94" s="2221" t="s">
        <v>21</v>
      </c>
      <c r="FG94" s="2221">
        <v>126</v>
      </c>
      <c r="FH94" s="2221" t="s">
        <v>21</v>
      </c>
      <c r="FI94" s="2221">
        <v>126</v>
      </c>
      <c r="FJ94" s="2221" t="s">
        <v>21</v>
      </c>
      <c r="FK94" s="2221" t="s">
        <v>21</v>
      </c>
      <c r="FL94" s="208">
        <v>4356</v>
      </c>
      <c r="FM94" s="1351" t="s">
        <v>39</v>
      </c>
      <c r="FN94" s="630" t="s">
        <v>26</v>
      </c>
      <c r="FO94" s="1382"/>
      <c r="FP94" s="1041"/>
      <c r="FQ94" s="1429"/>
      <c r="FR94" s="924"/>
      <c r="FS94" s="924"/>
      <c r="FT94" s="924"/>
      <c r="FU94" s="924"/>
      <c r="FV94" s="924"/>
      <c r="FW94" s="924"/>
      <c r="FX94" s="924"/>
      <c r="FY94" s="924"/>
      <c r="FZ94" s="924"/>
      <c r="GA94" s="924"/>
      <c r="GB94" s="924"/>
      <c r="GC94" s="924"/>
      <c r="GD94" s="1360"/>
      <c r="GE94" s="482"/>
    </row>
    <row r="95" spans="1:187" ht="15" customHeight="1">
      <c r="A95" s="1382" t="s">
        <v>26</v>
      </c>
      <c r="B95" s="1041" t="s">
        <v>26</v>
      </c>
      <c r="C95" s="1429" t="s">
        <v>178</v>
      </c>
      <c r="D95" s="82">
        <v>2002</v>
      </c>
      <c r="E95" s="2221" t="s">
        <v>22</v>
      </c>
      <c r="F95" s="2221"/>
      <c r="G95" s="2221">
        <v>1922</v>
      </c>
      <c r="H95" s="2221" t="s">
        <v>21</v>
      </c>
      <c r="I95" s="2221" t="s">
        <v>21</v>
      </c>
      <c r="J95" s="2221">
        <v>1922</v>
      </c>
      <c r="K95" s="2221">
        <v>1922</v>
      </c>
      <c r="L95" s="2221" t="s">
        <v>21</v>
      </c>
      <c r="M95" s="2221" t="s">
        <v>21</v>
      </c>
      <c r="N95" s="2221" t="s">
        <v>21</v>
      </c>
      <c r="O95" s="2221">
        <v>696</v>
      </c>
      <c r="P95" s="1351" t="s">
        <v>40</v>
      </c>
      <c r="Q95" s="630" t="s">
        <v>26</v>
      </c>
      <c r="R95" s="1382" t="s">
        <v>26</v>
      </c>
      <c r="S95" s="1041" t="s">
        <v>26</v>
      </c>
      <c r="T95" s="1429" t="s">
        <v>178</v>
      </c>
      <c r="U95" s="82">
        <v>2485144</v>
      </c>
      <c r="V95" s="2221" t="s">
        <v>22</v>
      </c>
      <c r="W95" s="2221"/>
      <c r="X95" s="2221">
        <v>2458705</v>
      </c>
      <c r="Y95" s="2221" t="s">
        <v>21</v>
      </c>
      <c r="Z95" s="2221" t="s">
        <v>21</v>
      </c>
      <c r="AA95" s="2221">
        <v>2458705</v>
      </c>
      <c r="AB95" s="2221">
        <v>2458704</v>
      </c>
      <c r="AC95" s="2221" t="s">
        <v>21</v>
      </c>
      <c r="AD95" s="2221">
        <v>1</v>
      </c>
      <c r="AE95" s="2221">
        <v>754</v>
      </c>
      <c r="AF95" s="2221">
        <v>526752</v>
      </c>
      <c r="AG95" s="1351" t="s">
        <v>40</v>
      </c>
      <c r="AH95" s="630" t="s">
        <v>26</v>
      </c>
      <c r="AI95" s="1382" t="s">
        <v>26</v>
      </c>
      <c r="AJ95" s="1041" t="s">
        <v>26</v>
      </c>
      <c r="AK95" s="1429" t="s">
        <v>178</v>
      </c>
      <c r="AL95" s="82">
        <v>22103</v>
      </c>
      <c r="AM95" s="2221" t="s">
        <v>22</v>
      </c>
      <c r="AN95" s="2221"/>
      <c r="AO95" s="2221">
        <v>22682</v>
      </c>
      <c r="AP95" s="2221" t="s">
        <v>21</v>
      </c>
      <c r="AQ95" s="2221" t="s">
        <v>21</v>
      </c>
      <c r="AR95" s="2221">
        <v>22682</v>
      </c>
      <c r="AS95" s="2221">
        <v>16637</v>
      </c>
      <c r="AT95" s="2221" t="s">
        <v>21</v>
      </c>
      <c r="AU95" s="2221">
        <v>6045</v>
      </c>
      <c r="AV95" s="2221" t="s">
        <v>21</v>
      </c>
      <c r="AW95" s="2221">
        <v>15265</v>
      </c>
      <c r="AX95" s="1351" t="s">
        <v>40</v>
      </c>
      <c r="AY95" s="630" t="s">
        <v>26</v>
      </c>
      <c r="AZ95" s="1382" t="s">
        <v>26</v>
      </c>
      <c r="BA95" s="1041" t="s">
        <v>26</v>
      </c>
      <c r="BB95" s="1429" t="s">
        <v>178</v>
      </c>
      <c r="BC95" s="82">
        <v>93181</v>
      </c>
      <c r="BD95" s="2221" t="s">
        <v>22</v>
      </c>
      <c r="BE95" s="2221"/>
      <c r="BF95" s="2221">
        <v>93057</v>
      </c>
      <c r="BG95" s="2221">
        <v>37475</v>
      </c>
      <c r="BH95" s="2221">
        <v>293</v>
      </c>
      <c r="BI95" s="2221">
        <v>55289</v>
      </c>
      <c r="BJ95" s="2221">
        <v>48394</v>
      </c>
      <c r="BK95" s="2221">
        <v>6118</v>
      </c>
      <c r="BL95" s="2221">
        <v>777</v>
      </c>
      <c r="BM95" s="2221" t="s">
        <v>21</v>
      </c>
      <c r="BN95" s="2221">
        <v>52256</v>
      </c>
      <c r="BO95" s="1351" t="s">
        <v>40</v>
      </c>
      <c r="BP95" s="630" t="s">
        <v>26</v>
      </c>
      <c r="BQ95" s="1382" t="s">
        <v>26</v>
      </c>
      <c r="BR95" s="1041" t="s">
        <v>26</v>
      </c>
      <c r="BS95" s="1429" t="s">
        <v>178</v>
      </c>
      <c r="BT95" s="82">
        <v>23681</v>
      </c>
      <c r="BU95" s="2221" t="s">
        <v>22</v>
      </c>
      <c r="BV95" s="2221"/>
      <c r="BW95" s="2221">
        <v>541132</v>
      </c>
      <c r="BX95" s="2221">
        <v>52531</v>
      </c>
      <c r="BY95" s="2221">
        <v>96056</v>
      </c>
      <c r="BZ95" s="2221">
        <v>392545</v>
      </c>
      <c r="CA95" s="2221">
        <v>1635</v>
      </c>
      <c r="CB95" s="2221">
        <v>377625</v>
      </c>
      <c r="CC95" s="2221">
        <v>13285</v>
      </c>
      <c r="CD95" s="2221" t="s">
        <v>22</v>
      </c>
      <c r="CE95" s="2221" t="s">
        <v>22</v>
      </c>
      <c r="CF95" s="1351" t="s">
        <v>40</v>
      </c>
      <c r="CG95" s="630" t="s">
        <v>26</v>
      </c>
      <c r="CH95" s="1382" t="s">
        <v>26</v>
      </c>
      <c r="CI95" s="1041" t="s">
        <v>26</v>
      </c>
      <c r="CJ95" s="1429" t="s">
        <v>178</v>
      </c>
      <c r="CK95" s="82">
        <v>1712</v>
      </c>
      <c r="CL95" s="2221" t="s">
        <v>21</v>
      </c>
      <c r="CM95" s="2221"/>
      <c r="CN95" s="2221">
        <v>1712</v>
      </c>
      <c r="CO95" s="2221">
        <v>1602</v>
      </c>
      <c r="CP95" s="2221" t="s">
        <v>21</v>
      </c>
      <c r="CQ95" s="2221">
        <v>110</v>
      </c>
      <c r="CR95" s="2221" t="s">
        <v>21</v>
      </c>
      <c r="CS95" s="2221">
        <v>110</v>
      </c>
      <c r="CT95" s="2221" t="s">
        <v>21</v>
      </c>
      <c r="CU95" s="2221" t="s">
        <v>21</v>
      </c>
      <c r="CV95" s="208" t="s">
        <v>21</v>
      </c>
      <c r="CW95" s="1351" t="s">
        <v>40</v>
      </c>
      <c r="CX95" s="630" t="s">
        <v>26</v>
      </c>
      <c r="CY95" s="1382" t="s">
        <v>26</v>
      </c>
      <c r="CZ95" s="1041" t="s">
        <v>26</v>
      </c>
      <c r="DA95" s="1429" t="s">
        <v>178</v>
      </c>
      <c r="DB95" s="82">
        <v>8668</v>
      </c>
      <c r="DC95" s="2221">
        <v>655924</v>
      </c>
      <c r="DD95" s="2221"/>
      <c r="DE95" s="2221">
        <v>15122</v>
      </c>
      <c r="DF95" s="2221" t="s">
        <v>22</v>
      </c>
      <c r="DG95" s="2221" t="s">
        <v>21</v>
      </c>
      <c r="DH95" s="2221">
        <v>15122</v>
      </c>
      <c r="DI95" s="2221">
        <v>11742</v>
      </c>
      <c r="DJ95" s="2221">
        <v>3380</v>
      </c>
      <c r="DK95" s="2221" t="s">
        <v>21</v>
      </c>
      <c r="DL95" s="2221">
        <v>669313</v>
      </c>
      <c r="DM95" s="208">
        <v>320433</v>
      </c>
      <c r="DN95" s="1351" t="s">
        <v>40</v>
      </c>
      <c r="DO95" s="630" t="s">
        <v>26</v>
      </c>
      <c r="DP95" s="1382" t="s">
        <v>26</v>
      </c>
      <c r="DQ95" s="1041" t="s">
        <v>26</v>
      </c>
      <c r="DR95" s="1429" t="s">
        <v>178</v>
      </c>
      <c r="DS95" s="82">
        <v>96662</v>
      </c>
      <c r="DT95" s="2221" t="s">
        <v>21</v>
      </c>
      <c r="DU95" s="2221"/>
      <c r="DV95" s="2221">
        <v>96662</v>
      </c>
      <c r="DW95" s="2221" t="s">
        <v>21</v>
      </c>
      <c r="DX95" s="2221" t="s">
        <v>21</v>
      </c>
      <c r="DY95" s="2221">
        <v>96662</v>
      </c>
      <c r="DZ95" s="2221" t="s">
        <v>21</v>
      </c>
      <c r="EA95" s="2221">
        <v>96662</v>
      </c>
      <c r="EB95" s="2221" t="s">
        <v>21</v>
      </c>
      <c r="EC95" s="2221" t="s">
        <v>21</v>
      </c>
      <c r="ED95" s="208" t="s">
        <v>22</v>
      </c>
      <c r="EE95" s="1351" t="s">
        <v>40</v>
      </c>
      <c r="EF95" s="630" t="s">
        <v>26</v>
      </c>
      <c r="EG95" s="1382" t="s">
        <v>26</v>
      </c>
      <c r="EH95" s="1041" t="s">
        <v>26</v>
      </c>
      <c r="EI95" s="1429" t="s">
        <v>178</v>
      </c>
      <c r="EJ95" s="82">
        <v>63028</v>
      </c>
      <c r="EK95" s="2221" t="s">
        <v>22</v>
      </c>
      <c r="EL95" s="2221"/>
      <c r="EM95" s="2221">
        <v>52217</v>
      </c>
      <c r="EN95" s="2221">
        <v>7611</v>
      </c>
      <c r="EO95" s="2221">
        <v>15636</v>
      </c>
      <c r="EP95" s="2221">
        <v>28970</v>
      </c>
      <c r="EQ95" s="2221">
        <v>12759</v>
      </c>
      <c r="ER95" s="2221">
        <v>16199</v>
      </c>
      <c r="ES95" s="2221">
        <v>12</v>
      </c>
      <c r="ET95" s="2221">
        <v>10807</v>
      </c>
      <c r="EU95" s="208">
        <v>183</v>
      </c>
      <c r="EV95" s="1351" t="s">
        <v>40</v>
      </c>
      <c r="EW95" s="630" t="s">
        <v>26</v>
      </c>
      <c r="EX95" s="1382" t="s">
        <v>26</v>
      </c>
      <c r="EY95" s="1041" t="s">
        <v>26</v>
      </c>
      <c r="EZ95" s="1429" t="s">
        <v>178</v>
      </c>
      <c r="FA95" s="82">
        <v>10752</v>
      </c>
      <c r="FB95" s="2221" t="s">
        <v>21</v>
      </c>
      <c r="FC95" s="2221"/>
      <c r="FD95" s="2221">
        <v>11047</v>
      </c>
      <c r="FE95" s="2221">
        <v>10866</v>
      </c>
      <c r="FF95" s="2221" t="s">
        <v>21</v>
      </c>
      <c r="FG95" s="2221">
        <v>181</v>
      </c>
      <c r="FH95" s="2221" t="s">
        <v>21</v>
      </c>
      <c r="FI95" s="2221">
        <v>181</v>
      </c>
      <c r="FJ95" s="2221" t="s">
        <v>21</v>
      </c>
      <c r="FK95" s="2221" t="s">
        <v>21</v>
      </c>
      <c r="FL95" s="208">
        <v>4062</v>
      </c>
      <c r="FM95" s="1351" t="s">
        <v>40</v>
      </c>
      <c r="FN95" s="630" t="s">
        <v>26</v>
      </c>
      <c r="FO95" s="1382"/>
      <c r="FP95" s="1041"/>
      <c r="FQ95" s="1429"/>
      <c r="FR95" s="924"/>
      <c r="FS95" s="924"/>
      <c r="FT95" s="924"/>
      <c r="FU95" s="924"/>
      <c r="FV95" s="924"/>
      <c r="FW95" s="924"/>
      <c r="FX95" s="924"/>
      <c r="FY95" s="924"/>
      <c r="FZ95" s="924"/>
      <c r="GA95" s="924"/>
      <c r="GB95" s="924"/>
      <c r="GC95" s="924"/>
      <c r="GD95" s="1360"/>
      <c r="GE95" s="482"/>
    </row>
    <row r="96" spans="1:187" ht="15" customHeight="1">
      <c r="A96" s="1386" t="s">
        <v>26</v>
      </c>
      <c r="B96" s="1051" t="s">
        <v>26</v>
      </c>
      <c r="C96" s="1785" t="s">
        <v>179</v>
      </c>
      <c r="D96" s="106">
        <v>2503</v>
      </c>
      <c r="E96" s="2222" t="s">
        <v>22</v>
      </c>
      <c r="F96" s="2222"/>
      <c r="G96" s="2222">
        <v>2049</v>
      </c>
      <c r="H96" s="2222" t="s">
        <v>21</v>
      </c>
      <c r="I96" s="2222" t="s">
        <v>21</v>
      </c>
      <c r="J96" s="2222">
        <v>2049</v>
      </c>
      <c r="K96" s="2222">
        <v>2049</v>
      </c>
      <c r="L96" s="2222" t="s">
        <v>21</v>
      </c>
      <c r="M96" s="2222" t="s">
        <v>21</v>
      </c>
      <c r="N96" s="2222" t="s">
        <v>21</v>
      </c>
      <c r="O96" s="2222">
        <v>1150</v>
      </c>
      <c r="P96" s="1353" t="s">
        <v>41</v>
      </c>
      <c r="Q96" s="633" t="s">
        <v>26</v>
      </c>
      <c r="R96" s="1386" t="s">
        <v>26</v>
      </c>
      <c r="S96" s="1051" t="s">
        <v>26</v>
      </c>
      <c r="T96" s="1785" t="s">
        <v>179</v>
      </c>
      <c r="U96" s="106">
        <v>2731260</v>
      </c>
      <c r="V96" s="2222" t="s">
        <v>22</v>
      </c>
      <c r="W96" s="2222"/>
      <c r="X96" s="2222">
        <v>2760056</v>
      </c>
      <c r="Y96" s="2222" t="s">
        <v>21</v>
      </c>
      <c r="Z96" s="2222" t="s">
        <v>21</v>
      </c>
      <c r="AA96" s="2222">
        <v>2760056</v>
      </c>
      <c r="AB96" s="2222">
        <v>2760056</v>
      </c>
      <c r="AC96" s="2222" t="s">
        <v>21</v>
      </c>
      <c r="AD96" s="2222" t="s">
        <v>21</v>
      </c>
      <c r="AE96" s="2222">
        <v>681</v>
      </c>
      <c r="AF96" s="2222">
        <v>508336</v>
      </c>
      <c r="AG96" s="1353" t="s">
        <v>41</v>
      </c>
      <c r="AH96" s="633" t="s">
        <v>26</v>
      </c>
      <c r="AI96" s="1386" t="s">
        <v>26</v>
      </c>
      <c r="AJ96" s="1051" t="s">
        <v>26</v>
      </c>
      <c r="AK96" s="1785" t="s">
        <v>179</v>
      </c>
      <c r="AL96" s="106">
        <v>18210</v>
      </c>
      <c r="AM96" s="2222" t="s">
        <v>22</v>
      </c>
      <c r="AN96" s="2222"/>
      <c r="AO96" s="2222">
        <v>18463</v>
      </c>
      <c r="AP96" s="2222" t="s">
        <v>21</v>
      </c>
      <c r="AQ96" s="2222" t="s">
        <v>21</v>
      </c>
      <c r="AR96" s="2222">
        <v>18463</v>
      </c>
      <c r="AS96" s="2222">
        <v>18261</v>
      </c>
      <c r="AT96" s="2222" t="s">
        <v>21</v>
      </c>
      <c r="AU96" s="2222">
        <v>202</v>
      </c>
      <c r="AV96" s="2222" t="s">
        <v>21</v>
      </c>
      <c r="AW96" s="2222">
        <v>4965</v>
      </c>
      <c r="AX96" s="1353" t="s">
        <v>41</v>
      </c>
      <c r="AY96" s="633" t="s">
        <v>26</v>
      </c>
      <c r="AZ96" s="1386" t="s">
        <v>26</v>
      </c>
      <c r="BA96" s="1051" t="s">
        <v>26</v>
      </c>
      <c r="BB96" s="1785" t="s">
        <v>179</v>
      </c>
      <c r="BC96" s="106">
        <v>106660</v>
      </c>
      <c r="BD96" s="2222" t="s">
        <v>22</v>
      </c>
      <c r="BE96" s="2222"/>
      <c r="BF96" s="2222">
        <v>104787</v>
      </c>
      <c r="BG96" s="2222">
        <v>41668</v>
      </c>
      <c r="BH96" s="2222">
        <v>360</v>
      </c>
      <c r="BI96" s="2222">
        <v>62759</v>
      </c>
      <c r="BJ96" s="2222">
        <v>52257</v>
      </c>
      <c r="BK96" s="2222">
        <v>8690</v>
      </c>
      <c r="BL96" s="2222">
        <v>1812</v>
      </c>
      <c r="BM96" s="2222" t="s">
        <v>21</v>
      </c>
      <c r="BN96" s="2222">
        <v>54139</v>
      </c>
      <c r="BO96" s="1353" t="s">
        <v>41</v>
      </c>
      <c r="BP96" s="633" t="s">
        <v>26</v>
      </c>
      <c r="BQ96" s="1386" t="s">
        <v>26</v>
      </c>
      <c r="BR96" s="1051" t="s">
        <v>26</v>
      </c>
      <c r="BS96" s="1785" t="s">
        <v>179</v>
      </c>
      <c r="BT96" s="106">
        <v>31643</v>
      </c>
      <c r="BU96" s="2222" t="s">
        <v>22</v>
      </c>
      <c r="BV96" s="2222"/>
      <c r="BW96" s="2222">
        <v>567514</v>
      </c>
      <c r="BX96" s="2222">
        <v>62100</v>
      </c>
      <c r="BY96" s="2222">
        <v>101294</v>
      </c>
      <c r="BZ96" s="2222">
        <v>404120</v>
      </c>
      <c r="CA96" s="2222">
        <v>1857</v>
      </c>
      <c r="CB96" s="2222">
        <v>389512</v>
      </c>
      <c r="CC96" s="2222">
        <v>12751</v>
      </c>
      <c r="CD96" s="2222" t="s">
        <v>22</v>
      </c>
      <c r="CE96" s="2222" t="s">
        <v>22</v>
      </c>
      <c r="CF96" s="1353" t="s">
        <v>41</v>
      </c>
      <c r="CG96" s="633" t="s">
        <v>26</v>
      </c>
      <c r="CH96" s="1386" t="s">
        <v>26</v>
      </c>
      <c r="CI96" s="1051" t="s">
        <v>26</v>
      </c>
      <c r="CJ96" s="1785" t="s">
        <v>179</v>
      </c>
      <c r="CK96" s="106">
        <v>1887</v>
      </c>
      <c r="CL96" s="2222" t="s">
        <v>21</v>
      </c>
      <c r="CM96" s="2222"/>
      <c r="CN96" s="2222">
        <v>1887</v>
      </c>
      <c r="CO96" s="2222">
        <v>1768</v>
      </c>
      <c r="CP96" s="2222" t="s">
        <v>21</v>
      </c>
      <c r="CQ96" s="2222">
        <v>119</v>
      </c>
      <c r="CR96" s="2222" t="s">
        <v>21</v>
      </c>
      <c r="CS96" s="2222">
        <v>119</v>
      </c>
      <c r="CT96" s="2222" t="s">
        <v>21</v>
      </c>
      <c r="CU96" s="2222" t="s">
        <v>21</v>
      </c>
      <c r="CV96" s="493" t="s">
        <v>21</v>
      </c>
      <c r="CW96" s="1353" t="s">
        <v>41</v>
      </c>
      <c r="CX96" s="633" t="s">
        <v>26</v>
      </c>
      <c r="CY96" s="1386" t="s">
        <v>26</v>
      </c>
      <c r="CZ96" s="1051" t="s">
        <v>26</v>
      </c>
      <c r="DA96" s="1785" t="s">
        <v>179</v>
      </c>
      <c r="DB96" s="106">
        <v>18579</v>
      </c>
      <c r="DC96" s="2222">
        <v>670313</v>
      </c>
      <c r="DD96" s="2222"/>
      <c r="DE96" s="2222">
        <v>14628</v>
      </c>
      <c r="DF96" s="2222" t="s">
        <v>22</v>
      </c>
      <c r="DG96" s="2222" t="s">
        <v>21</v>
      </c>
      <c r="DH96" s="2222">
        <v>14628</v>
      </c>
      <c r="DI96" s="2222">
        <v>11205</v>
      </c>
      <c r="DJ96" s="2222">
        <v>3423</v>
      </c>
      <c r="DK96" s="2222" t="s">
        <v>21</v>
      </c>
      <c r="DL96" s="2222">
        <v>648515</v>
      </c>
      <c r="DM96" s="493">
        <v>344167</v>
      </c>
      <c r="DN96" s="1353" t="s">
        <v>41</v>
      </c>
      <c r="DO96" s="633" t="s">
        <v>26</v>
      </c>
      <c r="DP96" s="1386" t="s">
        <v>26</v>
      </c>
      <c r="DQ96" s="1051" t="s">
        <v>26</v>
      </c>
      <c r="DR96" s="1785" t="s">
        <v>179</v>
      </c>
      <c r="DS96" s="106">
        <v>102549</v>
      </c>
      <c r="DT96" s="2222" t="s">
        <v>21</v>
      </c>
      <c r="DU96" s="2222"/>
      <c r="DV96" s="2222">
        <v>102549</v>
      </c>
      <c r="DW96" s="2222" t="s">
        <v>21</v>
      </c>
      <c r="DX96" s="2222" t="s">
        <v>21</v>
      </c>
      <c r="DY96" s="2222">
        <v>102549</v>
      </c>
      <c r="DZ96" s="2222" t="s">
        <v>21</v>
      </c>
      <c r="EA96" s="2222">
        <v>102549</v>
      </c>
      <c r="EB96" s="2222" t="s">
        <v>21</v>
      </c>
      <c r="EC96" s="2222" t="s">
        <v>21</v>
      </c>
      <c r="ED96" s="493" t="s">
        <v>22</v>
      </c>
      <c r="EE96" s="1353" t="s">
        <v>41</v>
      </c>
      <c r="EF96" s="633" t="s">
        <v>26</v>
      </c>
      <c r="EG96" s="1386" t="s">
        <v>26</v>
      </c>
      <c r="EH96" s="1051" t="s">
        <v>26</v>
      </c>
      <c r="EI96" s="1785" t="s">
        <v>179</v>
      </c>
      <c r="EJ96" s="106">
        <v>72579</v>
      </c>
      <c r="EK96" s="2222" t="s">
        <v>22</v>
      </c>
      <c r="EL96" s="2222"/>
      <c r="EM96" s="2222">
        <v>59837</v>
      </c>
      <c r="EN96" s="2222">
        <v>8252</v>
      </c>
      <c r="EO96" s="2222">
        <v>17686</v>
      </c>
      <c r="EP96" s="2222">
        <v>33899</v>
      </c>
      <c r="EQ96" s="2222">
        <v>14142</v>
      </c>
      <c r="ER96" s="2222">
        <v>19742</v>
      </c>
      <c r="ES96" s="2222">
        <v>15</v>
      </c>
      <c r="ET96" s="2222">
        <v>12752</v>
      </c>
      <c r="EU96" s="493">
        <v>173</v>
      </c>
      <c r="EV96" s="1353" t="s">
        <v>41</v>
      </c>
      <c r="EW96" s="633" t="s">
        <v>26</v>
      </c>
      <c r="EX96" s="1386" t="s">
        <v>26</v>
      </c>
      <c r="EY96" s="1051" t="s">
        <v>26</v>
      </c>
      <c r="EZ96" s="1785" t="s">
        <v>179</v>
      </c>
      <c r="FA96" s="106">
        <v>17344</v>
      </c>
      <c r="FB96" s="2222" t="s">
        <v>21</v>
      </c>
      <c r="FC96" s="2222"/>
      <c r="FD96" s="2222">
        <v>15662</v>
      </c>
      <c r="FE96" s="2222">
        <v>15459</v>
      </c>
      <c r="FF96" s="2222" t="s">
        <v>21</v>
      </c>
      <c r="FG96" s="2222">
        <v>203</v>
      </c>
      <c r="FH96" s="2222" t="s">
        <v>21</v>
      </c>
      <c r="FI96" s="2222">
        <v>203</v>
      </c>
      <c r="FJ96" s="2222" t="s">
        <v>21</v>
      </c>
      <c r="FK96" s="2222" t="s">
        <v>21</v>
      </c>
      <c r="FL96" s="493">
        <v>5743</v>
      </c>
      <c r="FM96" s="1353" t="s">
        <v>41</v>
      </c>
      <c r="FN96" s="633" t="s">
        <v>26</v>
      </c>
      <c r="FO96" s="1382"/>
      <c r="FP96" s="1041"/>
      <c r="FQ96" s="1429"/>
      <c r="FR96" s="924"/>
      <c r="FS96" s="924"/>
      <c r="FT96" s="924"/>
      <c r="FU96" s="924"/>
      <c r="FV96" s="924"/>
      <c r="FW96" s="924"/>
      <c r="FX96" s="924"/>
      <c r="FY96" s="924"/>
      <c r="FZ96" s="924"/>
      <c r="GA96" s="924"/>
      <c r="GB96" s="924"/>
      <c r="GC96" s="924"/>
      <c r="GD96" s="1360"/>
      <c r="GE96" s="482"/>
    </row>
    <row r="97" spans="1:187">
      <c r="A97" s="1412"/>
      <c r="B97" s="1412"/>
      <c r="C97" s="1412"/>
      <c r="D97" s="1412"/>
      <c r="E97" s="1412"/>
      <c r="F97" s="1412"/>
      <c r="G97" s="1412"/>
      <c r="H97" s="1412"/>
      <c r="I97" s="1412"/>
      <c r="J97" s="1412"/>
      <c r="K97" s="1412"/>
      <c r="L97" s="1412"/>
      <c r="M97" s="1412"/>
      <c r="N97" s="1412"/>
      <c r="O97" s="1412"/>
      <c r="P97" s="1412"/>
      <c r="Q97" s="1412"/>
      <c r="R97" s="1412"/>
      <c r="S97" s="1412"/>
      <c r="T97" s="1412"/>
      <c r="U97" s="1412"/>
      <c r="V97" s="1412"/>
      <c r="W97" s="1412"/>
      <c r="X97" s="1412"/>
      <c r="Y97" s="1412"/>
      <c r="Z97" s="1412"/>
      <c r="AA97" s="1412"/>
      <c r="AB97" s="1412"/>
      <c r="AC97" s="1412"/>
      <c r="AD97" s="1412"/>
      <c r="AE97" s="1412"/>
      <c r="AF97" s="1412"/>
      <c r="AG97" s="1412"/>
      <c r="AH97" s="1412"/>
      <c r="AI97" s="1412"/>
      <c r="AJ97" s="1412"/>
      <c r="AK97" s="1412"/>
      <c r="AL97" s="1412"/>
      <c r="AM97" s="1412"/>
      <c r="AN97" s="1412"/>
      <c r="AO97" s="1412"/>
      <c r="AP97" s="1412"/>
      <c r="AQ97" s="1412"/>
      <c r="AR97" s="1412"/>
      <c r="AS97" s="1412"/>
      <c r="AT97" s="1412"/>
      <c r="AU97" s="1412"/>
      <c r="AV97" s="1412"/>
      <c r="AW97" s="1412"/>
      <c r="AX97" s="1412"/>
      <c r="AY97" s="1412"/>
      <c r="AZ97" s="1412"/>
      <c r="BA97" s="1412"/>
      <c r="BB97" s="1412"/>
      <c r="BC97" s="1412"/>
      <c r="BD97" s="1412"/>
      <c r="BE97" s="1412"/>
      <c r="BF97" s="1412"/>
      <c r="BG97" s="1412"/>
      <c r="BH97" s="1412"/>
      <c r="BI97" s="1412"/>
      <c r="BJ97" s="1412"/>
      <c r="BK97" s="1412"/>
      <c r="BL97" s="1412"/>
      <c r="BM97" s="1412"/>
      <c r="BN97" s="1412"/>
      <c r="BO97" s="1412"/>
      <c r="BP97" s="1412"/>
      <c r="BQ97" s="1412"/>
      <c r="BR97" s="1412"/>
      <c r="BS97" s="1412"/>
      <c r="BT97" s="1412"/>
      <c r="BU97" s="1412"/>
      <c r="BV97" s="1412"/>
      <c r="BW97" s="1412"/>
      <c r="BX97" s="1412"/>
      <c r="BY97" s="1412"/>
      <c r="BZ97" s="1412"/>
      <c r="CA97" s="1412"/>
      <c r="CB97" s="1412"/>
      <c r="CC97" s="1412"/>
      <c r="CD97" s="1412"/>
      <c r="CE97" s="1412"/>
      <c r="CF97" s="1412"/>
      <c r="CG97" s="1412"/>
      <c r="CH97" s="1412"/>
      <c r="CI97" s="1412"/>
      <c r="CJ97" s="1412"/>
      <c r="CK97" s="1412"/>
      <c r="CL97" s="1412"/>
      <c r="CM97" s="1412"/>
      <c r="CN97" s="1412"/>
      <c r="CO97" s="1412"/>
      <c r="CP97" s="1412"/>
      <c r="CQ97" s="1412"/>
      <c r="CR97" s="1412"/>
      <c r="CS97" s="1412"/>
      <c r="CT97" s="1412"/>
      <c r="CU97" s="1412"/>
      <c r="CV97" s="1412"/>
      <c r="CW97" s="1412"/>
      <c r="CX97" s="1412"/>
      <c r="CY97" s="1412"/>
      <c r="CZ97" s="1412"/>
      <c r="DA97" s="1412"/>
      <c r="DB97" s="1412"/>
      <c r="DC97" s="1412"/>
      <c r="DD97" s="1412"/>
      <c r="DE97" s="1412"/>
      <c r="DF97" s="1412"/>
      <c r="DG97" s="1412"/>
      <c r="DH97" s="1412"/>
      <c r="DI97" s="1412"/>
      <c r="DJ97" s="1412"/>
      <c r="DK97" s="1412"/>
      <c r="DL97" s="1412"/>
      <c r="DM97" s="1412"/>
      <c r="DN97" s="1412"/>
      <c r="DO97" s="1412"/>
      <c r="DP97" s="1412"/>
      <c r="DQ97" s="1412"/>
      <c r="DR97" s="1412"/>
      <c r="DS97" s="1412"/>
      <c r="DT97" s="1412"/>
      <c r="DU97" s="1412"/>
      <c r="DV97" s="1412"/>
      <c r="DW97" s="1412"/>
      <c r="DX97" s="1412"/>
      <c r="DY97" s="1412"/>
      <c r="DZ97" s="1412"/>
      <c r="EA97" s="1412"/>
      <c r="EB97" s="1412"/>
      <c r="EC97" s="1412"/>
      <c r="ED97" s="1412"/>
      <c r="EE97" s="1412"/>
      <c r="EF97" s="1412"/>
      <c r="EG97" s="1412"/>
      <c r="EH97" s="1412"/>
      <c r="EI97" s="1412"/>
      <c r="EJ97" s="1412"/>
      <c r="EK97" s="1412"/>
      <c r="EL97" s="1412"/>
      <c r="EM97" s="1412"/>
      <c r="EN97" s="1412"/>
      <c r="EO97" s="1412"/>
      <c r="EP97" s="1412"/>
      <c r="EQ97" s="1412"/>
      <c r="ER97" s="1412"/>
      <c r="ES97" s="1412"/>
      <c r="ET97" s="1412"/>
      <c r="EU97" s="1412"/>
      <c r="EV97" s="1412"/>
      <c r="EW97" s="1412"/>
      <c r="EX97" s="1412"/>
      <c r="EY97" s="1412"/>
      <c r="EZ97" s="1412"/>
      <c r="FA97" s="1412"/>
      <c r="FB97" s="1412"/>
      <c r="FC97" s="1412"/>
      <c r="FD97" s="1412"/>
      <c r="FE97" s="1412"/>
      <c r="FF97" s="1412"/>
      <c r="FG97" s="1412"/>
      <c r="FH97" s="1412"/>
      <c r="FI97" s="1412"/>
      <c r="FJ97" s="1412"/>
      <c r="FK97" s="1412"/>
      <c r="FL97" s="1412"/>
      <c r="FM97" s="1412"/>
      <c r="FN97" s="1412"/>
      <c r="FO97" s="1412"/>
      <c r="FP97" s="1412"/>
      <c r="FQ97" s="1412"/>
      <c r="FR97" s="1412"/>
      <c r="FS97" s="1412"/>
      <c r="FT97" s="1412"/>
      <c r="FU97" s="1412"/>
      <c r="FV97" s="1412"/>
      <c r="FW97" s="1412"/>
      <c r="FX97" s="1412"/>
      <c r="FY97" s="1412"/>
      <c r="FZ97" s="1412"/>
      <c r="GA97" s="1412"/>
      <c r="GB97" s="1412"/>
      <c r="GC97" s="1412"/>
      <c r="GD97" s="1412"/>
      <c r="GE97" s="1412"/>
    </row>
  </sheetData>
  <mergeCells count="44">
    <mergeCell ref="CW9:CX14"/>
    <mergeCell ref="A9:C14"/>
    <mergeCell ref="P9:Q14"/>
    <mergeCell ref="R9:T14"/>
    <mergeCell ref="AG9:AH14"/>
    <mergeCell ref="AI9:AK14"/>
    <mergeCell ref="AX9:AY14"/>
    <mergeCell ref="J10:M10"/>
    <mergeCell ref="AA10:AD10"/>
    <mergeCell ref="AR10:AU10"/>
    <mergeCell ref="BI10:BL10"/>
    <mergeCell ref="BZ10:CC10"/>
    <mergeCell ref="CQ10:CT10"/>
    <mergeCell ref="AZ9:BB14"/>
    <mergeCell ref="BO9:BP14"/>
    <mergeCell ref="BQ9:BS14"/>
    <mergeCell ref="CF9:CG14"/>
    <mergeCell ref="CH9:CJ14"/>
    <mergeCell ref="DH11:DK11"/>
    <mergeCell ref="DY11:EB11"/>
    <mergeCell ref="EX9:EZ14"/>
    <mergeCell ref="CQ11:CT11"/>
    <mergeCell ref="EV9:EW14"/>
    <mergeCell ref="DH10:DK10"/>
    <mergeCell ref="DY10:EB10"/>
    <mergeCell ref="EP10:ES10"/>
    <mergeCell ref="EP11:ES11"/>
    <mergeCell ref="CY9:DA14"/>
    <mergeCell ref="DN9:DO14"/>
    <mergeCell ref="DP9:DR14"/>
    <mergeCell ref="EE9:EF14"/>
    <mergeCell ref="EG9:EI14"/>
    <mergeCell ref="FM9:FN14"/>
    <mergeCell ref="FO9:FQ14"/>
    <mergeCell ref="GD9:GE14"/>
    <mergeCell ref="FG11:FJ11"/>
    <mergeCell ref="FX11:GA11"/>
    <mergeCell ref="FG10:FJ10"/>
    <mergeCell ref="FX10:GA10"/>
    <mergeCell ref="J11:M11"/>
    <mergeCell ref="AA11:AD11"/>
    <mergeCell ref="AR11:AU11"/>
    <mergeCell ref="BI11:BL11"/>
    <mergeCell ref="BZ11:CC11"/>
  </mergeCells>
  <phoneticPr fontId="99"/>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41AB8-23C0-427A-9B3E-71FFBC4579F3}">
  <dimension ref="A1:FA98"/>
  <sheetViews>
    <sheetView showGridLines="0" zoomScaleNormal="100" zoomScaleSheetLayoutView="70" workbookViewId="0"/>
  </sheetViews>
  <sheetFormatPr defaultColWidth="9" defaultRowHeight="13"/>
  <cols>
    <col min="1" max="2" width="8.6328125" style="4" customWidth="1"/>
    <col min="3" max="3" width="10.90625" style="4" customWidth="1"/>
    <col min="4" max="9" width="20.7265625" style="4" customWidth="1"/>
    <col min="10" max="15" width="21.6328125" style="4" customWidth="1"/>
    <col min="16" max="17" width="10.7265625" style="4" customWidth="1"/>
    <col min="18" max="19" width="8.6328125" style="4" customWidth="1"/>
    <col min="20" max="20" width="10.90625" style="4" customWidth="1"/>
    <col min="21" max="22" width="24.6328125" style="4" customWidth="1"/>
    <col min="23" max="23" width="5" style="4" customWidth="1"/>
    <col min="24" max="24" width="20.6328125" style="4" customWidth="1"/>
    <col min="25" max="26" width="24.6328125" style="4" customWidth="1"/>
    <col min="27" max="32" width="21.6328125" style="4" customWidth="1"/>
    <col min="33" max="34" width="10.7265625" style="4" customWidth="1"/>
    <col min="35" max="36" width="8.6328125" style="4" customWidth="1"/>
    <col min="37" max="37" width="10.90625" style="4" customWidth="1"/>
    <col min="38" max="39" width="24.6328125" style="4" customWidth="1"/>
    <col min="40" max="40" width="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90625" style="4" customWidth="1"/>
    <col min="55" max="56" width="24.6328125" style="4" customWidth="1"/>
    <col min="57" max="57" width="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90625" style="4" customWidth="1"/>
    <col min="72" max="73" width="24.6328125" style="4" customWidth="1"/>
    <col min="74" max="74" width="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90625" style="4" customWidth="1"/>
    <col min="89" max="90" width="24.6328125" style="4" customWidth="1"/>
    <col min="91" max="91" width="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90625" style="4" customWidth="1"/>
    <col min="106" max="107" width="24.6328125" style="4" customWidth="1"/>
    <col min="108" max="108" width="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90625" style="4" customWidth="1"/>
    <col min="123" max="124" width="24.6328125" style="4" customWidth="1"/>
    <col min="125" max="125" width="4.906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90625" style="4" customWidth="1"/>
    <col min="140" max="141" width="24.6328125" style="4" customWidth="1"/>
    <col min="142" max="142" width="5" style="4" customWidth="1"/>
    <col min="143" max="143" width="20.6328125" style="4" customWidth="1"/>
    <col min="144" max="145" width="24.6328125" style="4" customWidth="1"/>
    <col min="146" max="151" width="21.6328125" style="4" customWidth="1"/>
    <col min="152" max="153" width="10.7265625" style="4" customWidth="1"/>
    <col min="154" max="16384" width="9" style="4"/>
  </cols>
  <sheetData>
    <row r="1" spans="1:157" s="374" customFormat="1" ht="15" customHeight="1">
      <c r="A1" s="374" t="s">
        <v>707</v>
      </c>
      <c r="N1" s="610"/>
      <c r="O1" s="608"/>
      <c r="Q1" s="608" t="s">
        <v>707</v>
      </c>
      <c r="R1" s="374" t="s">
        <v>707</v>
      </c>
      <c r="AD1" s="608"/>
      <c r="AE1" s="610"/>
      <c r="AF1" s="608"/>
      <c r="AH1" s="608" t="s">
        <v>707</v>
      </c>
      <c r="AI1" s="374" t="s">
        <v>707</v>
      </c>
      <c r="AV1" s="610"/>
      <c r="AW1" s="608"/>
      <c r="AY1" s="608" t="s">
        <v>707</v>
      </c>
      <c r="AZ1" s="374" t="s">
        <v>707</v>
      </c>
      <c r="BM1" s="610"/>
      <c r="BN1" s="608"/>
      <c r="BP1" s="608" t="s">
        <v>707</v>
      </c>
      <c r="BQ1" s="374" t="s">
        <v>707</v>
      </c>
      <c r="CD1" s="610"/>
      <c r="CE1" s="608"/>
      <c r="CG1" s="608" t="s">
        <v>707</v>
      </c>
      <c r="CH1" s="374" t="s">
        <v>707</v>
      </c>
      <c r="CU1" s="610"/>
      <c r="CV1" s="608"/>
      <c r="CX1" s="608" t="s">
        <v>707</v>
      </c>
      <c r="CY1" s="374" t="s">
        <v>707</v>
      </c>
      <c r="DL1" s="610"/>
      <c r="DM1" s="608"/>
      <c r="DO1" s="608" t="s">
        <v>707</v>
      </c>
      <c r="DP1" s="374" t="s">
        <v>707</v>
      </c>
      <c r="EC1" s="610"/>
      <c r="ED1" s="608"/>
      <c r="EF1" s="608" t="s">
        <v>707</v>
      </c>
      <c r="EG1" s="374" t="s">
        <v>707</v>
      </c>
      <c r="ET1" s="610"/>
      <c r="EU1" s="608"/>
      <c r="EW1" s="608" t="s">
        <v>707</v>
      </c>
      <c r="EX1" s="610"/>
    </row>
    <row r="2" spans="1:157" s="374" customFormat="1" ht="15" customHeight="1">
      <c r="A2" s="610" t="s">
        <v>1208</v>
      </c>
      <c r="D2" s="911"/>
      <c r="O2" s="610"/>
      <c r="P2" s="429"/>
      <c r="Q2" s="608" t="s">
        <v>867</v>
      </c>
      <c r="R2" s="610" t="s">
        <v>867</v>
      </c>
      <c r="U2" s="911"/>
      <c r="AD2" s="608"/>
      <c r="AF2" s="610"/>
      <c r="AG2" s="429"/>
      <c r="AH2" s="608" t="s">
        <v>867</v>
      </c>
      <c r="AI2" s="610" t="s">
        <v>867</v>
      </c>
      <c r="AL2" s="911"/>
      <c r="AW2" s="610"/>
      <c r="AX2" s="429"/>
      <c r="AY2" s="608" t="s">
        <v>867</v>
      </c>
      <c r="AZ2" s="610" t="s">
        <v>867</v>
      </c>
      <c r="BC2" s="911"/>
      <c r="BN2" s="610"/>
      <c r="BO2" s="429"/>
      <c r="BP2" s="608" t="s">
        <v>867</v>
      </c>
      <c r="BQ2" s="610" t="s">
        <v>867</v>
      </c>
      <c r="BT2" s="911"/>
      <c r="CE2" s="610"/>
      <c r="CF2" s="429"/>
      <c r="CG2" s="608" t="s">
        <v>867</v>
      </c>
      <c r="CH2" s="610" t="s">
        <v>867</v>
      </c>
      <c r="CK2" s="911"/>
      <c r="CV2" s="610"/>
      <c r="CW2" s="429"/>
      <c r="CX2" s="608" t="s">
        <v>867</v>
      </c>
      <c r="CY2" s="610" t="s">
        <v>867</v>
      </c>
      <c r="DB2" s="911"/>
      <c r="DM2" s="610"/>
      <c r="DN2" s="429"/>
      <c r="DO2" s="608" t="s">
        <v>867</v>
      </c>
      <c r="DP2" s="610" t="s">
        <v>867</v>
      </c>
      <c r="DS2" s="911"/>
      <c r="ED2" s="610"/>
      <c r="EE2" s="429"/>
      <c r="EF2" s="608" t="s">
        <v>867</v>
      </c>
      <c r="EG2" s="610" t="s">
        <v>867</v>
      </c>
      <c r="EJ2" s="911"/>
      <c r="EU2" s="610"/>
      <c r="EV2" s="429"/>
      <c r="EW2" s="608" t="s">
        <v>867</v>
      </c>
      <c r="EX2" s="610"/>
      <c r="FA2" s="911"/>
    </row>
    <row r="3" spans="1:157" ht="15" customHeight="1">
      <c r="A3" s="374"/>
      <c r="B3" s="374"/>
      <c r="C3" s="374"/>
      <c r="D3" s="911"/>
      <c r="E3" s="1200"/>
      <c r="F3" s="1200"/>
      <c r="G3" s="1200"/>
      <c r="H3" s="1200"/>
      <c r="I3" s="1200"/>
      <c r="J3" s="1200"/>
      <c r="K3" s="1200"/>
      <c r="L3" s="1200"/>
      <c r="M3" s="1200"/>
      <c r="N3" s="610"/>
      <c r="O3" s="911"/>
      <c r="P3" s="429"/>
      <c r="Q3" s="429"/>
      <c r="R3" s="374"/>
      <c r="S3" s="374"/>
      <c r="T3" s="374"/>
      <c r="U3" s="911"/>
      <c r="V3" s="1200"/>
      <c r="W3" s="1200"/>
      <c r="X3" s="1200"/>
      <c r="Y3" s="1200"/>
      <c r="Z3" s="1200"/>
      <c r="AA3" s="1200"/>
      <c r="AB3" s="1200"/>
      <c r="AC3" s="1200"/>
      <c r="AD3" s="1200"/>
      <c r="AE3" s="610"/>
      <c r="AF3" s="911"/>
      <c r="AG3" s="429"/>
      <c r="AH3" s="429"/>
      <c r="AI3" s="374"/>
      <c r="AJ3" s="374"/>
      <c r="AK3" s="374"/>
      <c r="AL3" s="911"/>
      <c r="AM3" s="1200"/>
      <c r="AN3" s="1200"/>
      <c r="AO3" s="1200"/>
      <c r="AP3" s="1200"/>
      <c r="AQ3" s="1200"/>
      <c r="AR3" s="1200"/>
      <c r="AS3" s="1200"/>
      <c r="AT3" s="1200"/>
      <c r="AU3" s="1200"/>
      <c r="AV3" s="610"/>
      <c r="AW3" s="911"/>
      <c r="AX3" s="429"/>
      <c r="AY3" s="429"/>
      <c r="AZ3" s="374"/>
      <c r="BA3" s="374"/>
      <c r="BB3" s="374"/>
      <c r="BC3" s="911"/>
      <c r="BD3" s="1200"/>
      <c r="BE3" s="1200"/>
      <c r="BF3" s="1200"/>
      <c r="BG3" s="1200"/>
      <c r="BH3" s="1200"/>
      <c r="BI3" s="1200"/>
      <c r="BJ3" s="1200"/>
      <c r="BK3" s="1200"/>
      <c r="BL3" s="1200"/>
      <c r="BM3" s="610"/>
      <c r="BN3" s="911"/>
      <c r="BO3" s="429"/>
      <c r="BP3" s="429"/>
      <c r="BQ3" s="374"/>
      <c r="BR3" s="374"/>
      <c r="BS3" s="374"/>
      <c r="BT3" s="911"/>
      <c r="BU3" s="1200"/>
      <c r="BV3" s="1200"/>
      <c r="BW3" s="1200"/>
      <c r="BX3" s="1200"/>
      <c r="BY3" s="1200"/>
      <c r="BZ3" s="1200"/>
      <c r="CA3" s="1200"/>
      <c r="CB3" s="1200"/>
      <c r="CC3" s="1200"/>
      <c r="CD3" s="610"/>
      <c r="CE3" s="911"/>
      <c r="CF3" s="429"/>
      <c r="CG3" s="429"/>
      <c r="CH3" s="374"/>
      <c r="CI3" s="374"/>
      <c r="CJ3" s="374"/>
      <c r="CK3" s="911"/>
      <c r="CL3" s="1200"/>
      <c r="CM3" s="1200"/>
      <c r="CN3" s="1200"/>
      <c r="CO3" s="1200"/>
      <c r="CP3" s="1200"/>
      <c r="CQ3" s="1200"/>
      <c r="CR3" s="1200"/>
      <c r="CS3" s="1200"/>
      <c r="CT3" s="1200"/>
      <c r="CU3" s="610"/>
      <c r="CV3" s="911"/>
      <c r="CW3" s="429"/>
      <c r="CX3" s="429"/>
      <c r="CY3" s="374"/>
      <c r="CZ3" s="374"/>
      <c r="DA3" s="374"/>
      <c r="DB3" s="911"/>
      <c r="DC3" s="1200"/>
      <c r="DD3" s="1200"/>
      <c r="DE3" s="1200"/>
      <c r="DF3" s="1200"/>
      <c r="DG3" s="1200"/>
      <c r="DH3" s="1200"/>
      <c r="DI3" s="1200"/>
      <c r="DJ3" s="1200"/>
      <c r="DK3" s="1200"/>
      <c r="DL3" s="610"/>
      <c r="DM3" s="911"/>
      <c r="DN3" s="429"/>
      <c r="DO3" s="429"/>
      <c r="DP3" s="374"/>
      <c r="DQ3" s="374"/>
      <c r="DR3" s="374"/>
      <c r="DS3" s="911"/>
      <c r="DT3" s="1200"/>
      <c r="DU3" s="1200"/>
      <c r="DV3" s="1200"/>
      <c r="DW3" s="1200"/>
      <c r="DX3" s="1200"/>
      <c r="DY3" s="1200"/>
      <c r="DZ3" s="1200"/>
      <c r="EA3" s="1200"/>
      <c r="EB3" s="1200"/>
      <c r="EC3" s="610"/>
      <c r="ED3" s="911"/>
      <c r="EE3" s="429"/>
      <c r="EF3" s="429"/>
      <c r="EG3" s="374"/>
      <c r="EH3" s="374"/>
      <c r="EI3" s="374"/>
      <c r="EJ3" s="911"/>
      <c r="EK3" s="1200"/>
      <c r="EL3" s="1200"/>
      <c r="EM3" s="1200"/>
      <c r="EN3" s="1200"/>
      <c r="EO3" s="1200"/>
      <c r="EP3" s="1200"/>
      <c r="EQ3" s="1200"/>
      <c r="ER3" s="1200"/>
      <c r="ES3" s="1200"/>
      <c r="ET3" s="610"/>
      <c r="EU3" s="911"/>
      <c r="EV3" s="429"/>
      <c r="EW3" s="497"/>
    </row>
    <row r="4" spans="1:157" ht="15" customHeight="1">
      <c r="A4" s="375"/>
      <c r="B4" s="375"/>
      <c r="C4" s="375"/>
      <c r="D4" s="373"/>
      <c r="E4" s="35"/>
      <c r="F4" s="1343"/>
      <c r="I4" s="35"/>
      <c r="J4" s="35"/>
      <c r="K4" s="35"/>
      <c r="L4" s="35"/>
      <c r="M4" s="35"/>
      <c r="N4" s="375"/>
      <c r="O4" s="373"/>
      <c r="P4" s="14"/>
      <c r="Q4" s="14"/>
      <c r="R4" s="375"/>
      <c r="S4" s="375"/>
      <c r="T4" s="375"/>
      <c r="U4" s="373"/>
      <c r="V4" s="35"/>
      <c r="Z4" s="35"/>
      <c r="AA4" s="35"/>
      <c r="AB4" s="35"/>
      <c r="AC4" s="35"/>
      <c r="AD4" s="35"/>
      <c r="AE4" s="375"/>
      <c r="AF4" s="373"/>
      <c r="AG4" s="14"/>
      <c r="AH4" s="14"/>
      <c r="AI4" s="375"/>
      <c r="AJ4" s="375"/>
      <c r="AK4" s="375"/>
      <c r="AL4" s="373"/>
      <c r="AM4" s="35"/>
      <c r="AQ4" s="35"/>
      <c r="AR4" s="35"/>
      <c r="AS4" s="35"/>
      <c r="AT4" s="35"/>
      <c r="AU4" s="35"/>
      <c r="AV4" s="375"/>
      <c r="AW4" s="373"/>
      <c r="AX4" s="14"/>
      <c r="AY4" s="14"/>
      <c r="AZ4" s="375"/>
      <c r="BA4" s="375"/>
      <c r="BB4" s="375"/>
      <c r="BC4" s="373"/>
      <c r="BD4" s="35"/>
      <c r="BH4" s="35"/>
      <c r="BI4" s="35"/>
      <c r="BJ4" s="35"/>
      <c r="BK4" s="35"/>
      <c r="BL4" s="35"/>
      <c r="BM4" s="375"/>
      <c r="BN4" s="373"/>
      <c r="BO4" s="14"/>
      <c r="BP4" s="14"/>
      <c r="BQ4" s="375"/>
      <c r="BR4" s="375"/>
      <c r="BS4" s="375"/>
      <c r="BT4" s="373"/>
      <c r="BU4" s="35"/>
      <c r="BY4" s="35"/>
      <c r="BZ4" s="35"/>
      <c r="CA4" s="35"/>
      <c r="CB4" s="35"/>
      <c r="CC4" s="35"/>
      <c r="CD4" s="375"/>
      <c r="CE4" s="373"/>
      <c r="CF4" s="14"/>
      <c r="CG4" s="14"/>
      <c r="CH4" s="375"/>
      <c r="CI4" s="375"/>
      <c r="CJ4" s="375"/>
      <c r="CK4" s="373"/>
      <c r="CL4" s="35"/>
      <c r="CP4" s="35"/>
      <c r="CQ4" s="35"/>
      <c r="CR4" s="35"/>
      <c r="CS4" s="35"/>
      <c r="CT4" s="35"/>
      <c r="CU4" s="375"/>
      <c r="CV4" s="373"/>
      <c r="CW4" s="14"/>
      <c r="CX4" s="14"/>
      <c r="CY4" s="375"/>
      <c r="CZ4" s="375"/>
      <c r="DA4" s="375"/>
      <c r="DB4" s="373"/>
      <c r="DC4" s="35"/>
      <c r="DG4" s="35"/>
      <c r="DH4" s="35"/>
      <c r="DI4" s="35"/>
      <c r="DJ4" s="35"/>
      <c r="DK4" s="35"/>
      <c r="DL4" s="375"/>
      <c r="DM4" s="373"/>
      <c r="DN4" s="14"/>
      <c r="DO4" s="14"/>
      <c r="DP4" s="375"/>
      <c r="DQ4" s="375"/>
      <c r="DR4" s="375"/>
      <c r="DS4" s="373"/>
      <c r="DT4" s="35"/>
      <c r="DX4" s="35"/>
      <c r="DY4" s="35"/>
      <c r="DZ4" s="35"/>
      <c r="EA4" s="35"/>
      <c r="EB4" s="35"/>
      <c r="EC4" s="375"/>
      <c r="ED4" s="373"/>
      <c r="EE4" s="14"/>
      <c r="EF4" s="14"/>
      <c r="EG4" s="375"/>
      <c r="EH4" s="375"/>
      <c r="EI4" s="375"/>
      <c r="EJ4" s="373"/>
      <c r="EK4" s="35"/>
      <c r="EO4" s="35"/>
      <c r="EP4" s="35"/>
      <c r="EQ4" s="35"/>
      <c r="ER4" s="35"/>
      <c r="ES4" s="35"/>
      <c r="ET4" s="375"/>
      <c r="EU4" s="373"/>
      <c r="EV4" s="14"/>
      <c r="EW4" s="14"/>
    </row>
    <row r="5" spans="1:157" ht="15" customHeight="1">
      <c r="A5" s="74"/>
      <c r="B5" s="74"/>
      <c r="C5" s="74"/>
      <c r="D5" s="611" t="s">
        <v>1203</v>
      </c>
      <c r="E5" s="35"/>
      <c r="I5" s="35"/>
      <c r="J5" s="35"/>
      <c r="K5" s="35"/>
      <c r="L5" s="35"/>
      <c r="M5" s="35"/>
      <c r="N5" s="35"/>
      <c r="O5" s="611" t="s">
        <v>737</v>
      </c>
      <c r="P5" s="14"/>
      <c r="Q5" s="14"/>
      <c r="R5" s="74"/>
      <c r="S5" s="74"/>
      <c r="T5" s="74"/>
      <c r="U5" s="611" t="s">
        <v>737</v>
      </c>
      <c r="V5" s="35"/>
      <c r="W5" s="35"/>
      <c r="X5" s="35"/>
      <c r="Y5" s="35"/>
      <c r="Z5" s="35"/>
      <c r="AA5" s="35"/>
      <c r="AB5" s="35"/>
      <c r="AC5" s="35"/>
      <c r="AD5" s="35"/>
      <c r="AE5" s="35"/>
      <c r="AF5" s="611" t="s">
        <v>737</v>
      </c>
      <c r="AG5" s="14"/>
      <c r="AH5" s="14"/>
      <c r="AI5" s="74"/>
      <c r="AJ5" s="74"/>
      <c r="AK5" s="74"/>
      <c r="AL5" s="611" t="s">
        <v>737</v>
      </c>
      <c r="AM5" s="35"/>
      <c r="AN5" s="35"/>
      <c r="AO5" s="35"/>
      <c r="AP5" s="35"/>
      <c r="AQ5" s="35"/>
      <c r="AR5" s="35"/>
      <c r="AS5" s="35"/>
      <c r="AT5" s="35"/>
      <c r="AU5" s="35"/>
      <c r="AV5" s="35"/>
      <c r="AW5" s="611" t="s">
        <v>737</v>
      </c>
      <c r="AX5" s="14"/>
      <c r="AY5" s="14"/>
      <c r="AZ5" s="74"/>
      <c r="BA5" s="74"/>
      <c r="BB5" s="74"/>
      <c r="BC5" s="611" t="s">
        <v>737</v>
      </c>
      <c r="BD5" s="35"/>
      <c r="BE5" s="35"/>
      <c r="BF5" s="35"/>
      <c r="BG5" s="35"/>
      <c r="BH5" s="35"/>
      <c r="BI5" s="35"/>
      <c r="BJ5" s="35"/>
      <c r="BK5" s="35"/>
      <c r="BL5" s="35"/>
      <c r="BM5" s="35"/>
      <c r="BN5" s="611" t="s">
        <v>737</v>
      </c>
      <c r="BO5" s="14"/>
      <c r="BP5" s="14"/>
      <c r="BQ5" s="74"/>
      <c r="BR5" s="74"/>
      <c r="BS5" s="74"/>
      <c r="BV5" s="35"/>
      <c r="BW5" s="35"/>
      <c r="CF5" s="14"/>
      <c r="CG5" s="14"/>
      <c r="CH5" s="74"/>
      <c r="CI5" s="74"/>
      <c r="CJ5" s="74"/>
      <c r="CM5" s="35"/>
      <c r="CN5" s="35"/>
      <c r="CW5" s="14"/>
      <c r="CX5" s="14"/>
      <c r="CY5" s="74"/>
      <c r="CZ5" s="74"/>
      <c r="DA5" s="74"/>
      <c r="DD5" s="35"/>
      <c r="DE5" s="35"/>
      <c r="DN5" s="14"/>
      <c r="DO5" s="14"/>
      <c r="DP5" s="74"/>
      <c r="DQ5" s="74"/>
      <c r="DR5" s="74"/>
      <c r="DU5" s="35"/>
      <c r="DV5" s="35"/>
      <c r="EE5" s="14"/>
      <c r="EF5" s="14"/>
      <c r="EG5" s="74"/>
      <c r="EH5" s="74"/>
      <c r="EI5" s="74"/>
      <c r="EL5" s="35"/>
      <c r="EM5" s="35"/>
      <c r="EV5" s="14"/>
      <c r="EW5" s="14"/>
    </row>
    <row r="6" spans="1:157" ht="15" customHeight="1">
      <c r="A6" s="74"/>
      <c r="B6" s="74"/>
      <c r="C6" s="74"/>
      <c r="D6" s="440"/>
      <c r="E6" s="35"/>
      <c r="F6" s="35"/>
      <c r="G6" s="35"/>
      <c r="H6" s="35"/>
      <c r="I6" s="35"/>
      <c r="J6" s="35"/>
      <c r="K6" s="35"/>
      <c r="L6" s="35"/>
      <c r="M6" s="35"/>
      <c r="N6" s="35"/>
      <c r="O6" s="440"/>
      <c r="P6" s="14"/>
      <c r="Q6" s="14"/>
      <c r="R6" s="74"/>
      <c r="S6" s="74"/>
      <c r="T6" s="74"/>
      <c r="U6" s="440"/>
      <c r="V6" s="35"/>
      <c r="W6" s="35"/>
      <c r="X6" s="35"/>
      <c r="Y6" s="35"/>
      <c r="Z6" s="35"/>
      <c r="AA6" s="35"/>
      <c r="AB6" s="35"/>
      <c r="AC6" s="35"/>
      <c r="AD6" s="35"/>
      <c r="AE6" s="35"/>
      <c r="AF6" s="440"/>
      <c r="AG6" s="14"/>
      <c r="AH6" s="14"/>
      <c r="AI6" s="74"/>
      <c r="AJ6" s="74"/>
      <c r="AK6" s="74"/>
      <c r="AL6" s="440"/>
      <c r="AM6" s="35"/>
      <c r="AN6" s="35"/>
      <c r="AO6" s="35"/>
      <c r="AP6" s="35"/>
      <c r="AQ6" s="35"/>
      <c r="AR6" s="35"/>
      <c r="AS6" s="35"/>
      <c r="AT6" s="35"/>
      <c r="AU6" s="35"/>
      <c r="AV6" s="35"/>
      <c r="AW6" s="440"/>
      <c r="AX6" s="14"/>
      <c r="AY6" s="14"/>
      <c r="AZ6" s="74"/>
      <c r="BA6" s="74"/>
      <c r="BB6" s="74"/>
      <c r="BC6" s="440"/>
      <c r="BD6" s="35"/>
      <c r="BE6" s="35"/>
      <c r="BF6" s="35"/>
      <c r="BG6" s="35"/>
      <c r="BH6" s="35"/>
      <c r="BI6" s="35"/>
      <c r="BJ6" s="35"/>
      <c r="BK6" s="35"/>
      <c r="BL6" s="35"/>
      <c r="BM6" s="35"/>
      <c r="BN6" s="440"/>
      <c r="BO6" s="14"/>
      <c r="BP6" s="14"/>
      <c r="BQ6" s="74"/>
      <c r="BR6" s="74"/>
      <c r="BS6" s="74"/>
      <c r="BV6" s="35"/>
      <c r="BW6" s="35"/>
      <c r="CF6" s="14"/>
      <c r="CG6" s="14"/>
      <c r="CH6" s="74"/>
      <c r="CI6" s="74"/>
      <c r="CJ6" s="74"/>
      <c r="CM6" s="35"/>
      <c r="CN6" s="35"/>
      <c r="CW6" s="14"/>
      <c r="CX6" s="14"/>
      <c r="CY6" s="74"/>
      <c r="CZ6" s="74"/>
      <c r="DA6" s="74"/>
      <c r="DD6" s="35"/>
      <c r="DE6" s="35"/>
      <c r="DN6" s="14"/>
      <c r="DO6" s="14"/>
      <c r="DP6" s="74"/>
      <c r="DQ6" s="74"/>
      <c r="DR6" s="74"/>
      <c r="DU6" s="35"/>
      <c r="DV6" s="35"/>
      <c r="EE6" s="14"/>
      <c r="EF6" s="14"/>
      <c r="EG6" s="74"/>
      <c r="EH6" s="74"/>
      <c r="EI6" s="74"/>
      <c r="EL6" s="35"/>
      <c r="EM6" s="35"/>
      <c r="EV6" s="14"/>
      <c r="EW6" s="14"/>
    </row>
    <row r="7" spans="1:157" s="14" customFormat="1" ht="20.25" customHeight="1">
      <c r="A7" s="613" t="s">
        <v>1325</v>
      </c>
      <c r="B7" s="613"/>
      <c r="C7" s="613"/>
      <c r="D7" s="413"/>
      <c r="E7" s="2235" t="s">
        <v>868</v>
      </c>
      <c r="O7" s="413"/>
      <c r="R7" s="613" t="s">
        <v>841</v>
      </c>
      <c r="S7" s="613"/>
      <c r="T7" s="613"/>
      <c r="U7" s="413"/>
      <c r="AF7" s="413"/>
      <c r="AI7" s="613" t="s">
        <v>841</v>
      </c>
      <c r="AJ7" s="613"/>
      <c r="AK7" s="613"/>
      <c r="AL7" s="413"/>
      <c r="AW7" s="413"/>
      <c r="AZ7" s="613" t="s">
        <v>841</v>
      </c>
      <c r="BA7" s="613"/>
      <c r="BB7" s="613"/>
      <c r="BC7" s="413"/>
      <c r="BN7" s="413"/>
      <c r="BQ7" s="613"/>
      <c r="BR7" s="613"/>
      <c r="BS7" s="613"/>
      <c r="CH7" s="613"/>
      <c r="CI7" s="613"/>
      <c r="CJ7" s="613"/>
      <c r="CY7" s="613"/>
      <c r="CZ7" s="613"/>
      <c r="DA7" s="613"/>
      <c r="DP7" s="613"/>
      <c r="DQ7" s="613"/>
      <c r="DR7" s="613"/>
      <c r="EG7" s="613"/>
      <c r="EH7" s="613"/>
      <c r="EI7" s="613"/>
    </row>
    <row r="8" spans="1:157" s="14" customFormat="1" ht="18">
      <c r="A8" s="1016" t="s">
        <v>196</v>
      </c>
      <c r="B8" s="146"/>
      <c r="C8" s="146"/>
      <c r="D8" s="614"/>
      <c r="E8" s="615" t="s">
        <v>813</v>
      </c>
      <c r="F8" s="146"/>
      <c r="G8" s="146"/>
      <c r="H8" s="146"/>
      <c r="I8" s="146"/>
      <c r="J8" s="146"/>
      <c r="K8" s="146"/>
      <c r="L8" s="146"/>
      <c r="M8" s="146"/>
      <c r="N8" s="146"/>
      <c r="O8" s="73" t="s">
        <v>869</v>
      </c>
      <c r="P8" s="146"/>
      <c r="Q8" s="146"/>
      <c r="R8" s="1016" t="s">
        <v>870</v>
      </c>
      <c r="S8" s="146"/>
      <c r="T8" s="146"/>
      <c r="U8" s="614"/>
      <c r="V8" s="494" t="s">
        <v>730</v>
      </c>
      <c r="W8" s="146"/>
      <c r="X8" s="146"/>
      <c r="Y8" s="146"/>
      <c r="Z8" s="146"/>
      <c r="AA8" s="146"/>
      <c r="AB8" s="146"/>
      <c r="AC8" s="146"/>
      <c r="AD8" s="146"/>
      <c r="AE8" s="146"/>
      <c r="AF8" s="73" t="s">
        <v>869</v>
      </c>
      <c r="AG8" s="146"/>
      <c r="AH8" s="146"/>
      <c r="AI8" s="1016" t="s">
        <v>856</v>
      </c>
      <c r="AJ8" s="146"/>
      <c r="AK8" s="146"/>
      <c r="AL8" s="614"/>
      <c r="AM8" s="615" t="s">
        <v>1301</v>
      </c>
      <c r="AN8" s="146"/>
      <c r="AO8" s="146"/>
      <c r="AP8" s="146"/>
      <c r="AQ8" s="146"/>
      <c r="AR8" s="146"/>
      <c r="AS8" s="146"/>
      <c r="AT8" s="146"/>
      <c r="AU8" s="146"/>
      <c r="AV8" s="146"/>
      <c r="AW8" s="73" t="s">
        <v>869</v>
      </c>
      <c r="AX8" s="146"/>
      <c r="AY8" s="146"/>
      <c r="AZ8" s="1016" t="s">
        <v>842</v>
      </c>
      <c r="BA8" s="146"/>
      <c r="BB8" s="146"/>
      <c r="BC8" s="1639"/>
      <c r="BD8" s="494" t="s">
        <v>1264</v>
      </c>
      <c r="BE8" s="146"/>
      <c r="BF8" s="146"/>
      <c r="BG8" s="494"/>
      <c r="BH8" s="494"/>
      <c r="BI8" s="494"/>
      <c r="BJ8" s="494"/>
      <c r="BK8" s="494"/>
      <c r="BL8" s="494"/>
      <c r="BM8" s="494"/>
      <c r="BN8" s="73" t="s">
        <v>871</v>
      </c>
      <c r="BO8" s="146"/>
      <c r="BP8" s="146"/>
      <c r="BQ8" s="2051" t="s">
        <v>872</v>
      </c>
      <c r="BR8" s="615"/>
      <c r="BS8" s="615"/>
      <c r="BT8" s="1639"/>
      <c r="BU8" s="615" t="s">
        <v>873</v>
      </c>
      <c r="BV8" s="494"/>
      <c r="BW8" s="494"/>
      <c r="BX8" s="494"/>
      <c r="BY8" s="494"/>
      <c r="BZ8" s="494"/>
      <c r="CA8" s="494"/>
      <c r="CB8" s="494"/>
      <c r="CC8" s="494"/>
      <c r="CD8" s="494"/>
      <c r="CE8" s="73" t="s">
        <v>869</v>
      </c>
      <c r="CF8" s="494"/>
      <c r="CG8" s="494"/>
      <c r="CH8" s="2051" t="s">
        <v>201</v>
      </c>
      <c r="CI8" s="615"/>
      <c r="CJ8" s="615"/>
      <c r="CK8" s="1639"/>
      <c r="CL8" s="494" t="s">
        <v>1268</v>
      </c>
      <c r="CM8" s="494"/>
      <c r="CN8" s="494"/>
      <c r="CO8" s="494"/>
      <c r="CP8" s="494"/>
      <c r="CQ8" s="494"/>
      <c r="CR8" s="494"/>
      <c r="CS8" s="494"/>
      <c r="CT8" s="494"/>
      <c r="CU8" s="494"/>
      <c r="CV8" s="1367" t="s">
        <v>874</v>
      </c>
      <c r="CW8" s="494"/>
      <c r="CX8" s="494"/>
      <c r="CY8" s="2051" t="s">
        <v>875</v>
      </c>
      <c r="CZ8" s="615"/>
      <c r="DA8" s="615"/>
      <c r="DB8" s="1639"/>
      <c r="DC8" s="494" t="s">
        <v>1271</v>
      </c>
      <c r="DD8" s="494"/>
      <c r="DE8" s="494"/>
      <c r="DF8" s="146"/>
      <c r="DG8" s="146"/>
      <c r="DH8" s="146"/>
      <c r="DI8" s="146"/>
      <c r="DJ8" s="146"/>
      <c r="DK8" s="146"/>
      <c r="DL8" s="146"/>
      <c r="DM8" s="1367" t="s">
        <v>874</v>
      </c>
      <c r="DN8" s="494"/>
      <c r="DO8" s="494"/>
      <c r="DP8" s="2051" t="s">
        <v>876</v>
      </c>
      <c r="DQ8" s="615"/>
      <c r="DR8" s="615"/>
      <c r="DS8" s="614"/>
      <c r="DT8" s="615" t="s">
        <v>1274</v>
      </c>
      <c r="DU8" s="494"/>
      <c r="DV8" s="494"/>
      <c r="ED8" s="1367" t="s">
        <v>874</v>
      </c>
      <c r="EE8" s="494"/>
      <c r="EF8" s="494"/>
      <c r="EG8" s="1016" t="s">
        <v>877</v>
      </c>
      <c r="EH8" s="146"/>
      <c r="EI8" s="146"/>
      <c r="EJ8" s="1639"/>
      <c r="EK8" s="146" t="s">
        <v>1232</v>
      </c>
      <c r="EL8" s="146"/>
      <c r="EM8" s="146"/>
      <c r="EN8" s="146"/>
      <c r="EO8" s="146"/>
      <c r="EP8" s="146"/>
      <c r="EQ8" s="146"/>
      <c r="ER8" s="146"/>
      <c r="ES8" s="146"/>
      <c r="ET8" s="146"/>
      <c r="EU8" s="73" t="s">
        <v>871</v>
      </c>
      <c r="EV8" s="146"/>
      <c r="EW8" s="146"/>
    </row>
    <row r="9" spans="1:157" s="14" customFormat="1" ht="18" customHeight="1">
      <c r="A9" s="2597" t="s">
        <v>749</v>
      </c>
      <c r="B9" s="2597"/>
      <c r="C9" s="2598"/>
      <c r="D9" s="529"/>
      <c r="E9" s="917" t="s">
        <v>56</v>
      </c>
      <c r="F9" s="507"/>
      <c r="G9" s="529"/>
      <c r="H9" s="1006" t="s">
        <v>115</v>
      </c>
      <c r="I9" s="1006" t="s">
        <v>192</v>
      </c>
      <c r="J9" s="507"/>
      <c r="K9" s="507" t="s">
        <v>1635</v>
      </c>
      <c r="L9" s="507" t="s">
        <v>1989</v>
      </c>
      <c r="M9" s="530"/>
      <c r="N9" s="529"/>
      <c r="O9" s="531"/>
      <c r="P9" s="2605" t="s">
        <v>1990</v>
      </c>
      <c r="Q9" s="2606"/>
      <c r="R9" s="2597" t="s">
        <v>1991</v>
      </c>
      <c r="S9" s="2597"/>
      <c r="T9" s="2598"/>
      <c r="U9" s="529"/>
      <c r="V9" s="504"/>
      <c r="W9" s="507"/>
      <c r="X9" s="529"/>
      <c r="Y9" s="1006" t="s">
        <v>115</v>
      </c>
      <c r="Z9" s="1006" t="s">
        <v>192</v>
      </c>
      <c r="AA9" s="507"/>
      <c r="AB9" s="507" t="s">
        <v>1635</v>
      </c>
      <c r="AC9" s="507" t="s">
        <v>1989</v>
      </c>
      <c r="AD9" s="530"/>
      <c r="AE9" s="529"/>
      <c r="AF9" s="531"/>
      <c r="AG9" s="2605" t="s">
        <v>1990</v>
      </c>
      <c r="AH9" s="2606"/>
      <c r="AI9" s="2597" t="s">
        <v>1991</v>
      </c>
      <c r="AJ9" s="2597"/>
      <c r="AK9" s="2598"/>
      <c r="AL9" s="529"/>
      <c r="AM9" s="504"/>
      <c r="AN9" s="507"/>
      <c r="AO9" s="529"/>
      <c r="AP9" s="1006" t="s">
        <v>115</v>
      </c>
      <c r="AQ9" s="1006" t="s">
        <v>192</v>
      </c>
      <c r="AR9" s="507"/>
      <c r="AS9" s="507" t="s">
        <v>1635</v>
      </c>
      <c r="AT9" s="507" t="s">
        <v>1989</v>
      </c>
      <c r="AU9" s="530"/>
      <c r="AV9" s="529"/>
      <c r="AW9" s="531"/>
      <c r="AX9" s="2605" t="s">
        <v>1990</v>
      </c>
      <c r="AY9" s="2606"/>
      <c r="AZ9" s="2597" t="s">
        <v>1991</v>
      </c>
      <c r="BA9" s="2597"/>
      <c r="BB9" s="2598"/>
      <c r="BC9" s="529"/>
      <c r="BD9" s="504"/>
      <c r="BE9" s="507"/>
      <c r="BF9" s="529"/>
      <c r="BG9" s="1006" t="s">
        <v>115</v>
      </c>
      <c r="BH9" s="1006" t="s">
        <v>192</v>
      </c>
      <c r="BI9" s="507"/>
      <c r="BJ9" s="507" t="s">
        <v>1635</v>
      </c>
      <c r="BK9" s="507" t="s">
        <v>1989</v>
      </c>
      <c r="BL9" s="530"/>
      <c r="BM9" s="529"/>
      <c r="BN9" s="531"/>
      <c r="BO9" s="2605" t="s">
        <v>1990</v>
      </c>
      <c r="BP9" s="2606"/>
      <c r="BQ9" s="2597" t="s">
        <v>1991</v>
      </c>
      <c r="BR9" s="2597"/>
      <c r="BS9" s="2598"/>
      <c r="BT9" s="529"/>
      <c r="BU9" s="504"/>
      <c r="BV9" s="507"/>
      <c r="BW9" s="529"/>
      <c r="BX9" s="1006" t="s">
        <v>115</v>
      </c>
      <c r="BY9" s="1006" t="s">
        <v>192</v>
      </c>
      <c r="BZ9" s="507"/>
      <c r="CA9" s="507" t="s">
        <v>1635</v>
      </c>
      <c r="CB9" s="507" t="s">
        <v>1989</v>
      </c>
      <c r="CC9" s="530"/>
      <c r="CD9" s="529"/>
      <c r="CE9" s="531"/>
      <c r="CF9" s="2605" t="s">
        <v>1990</v>
      </c>
      <c r="CG9" s="2606"/>
      <c r="CH9" s="2597" t="s">
        <v>1991</v>
      </c>
      <c r="CI9" s="2597"/>
      <c r="CJ9" s="2598"/>
      <c r="CK9" s="529"/>
      <c r="CL9" s="502"/>
      <c r="CM9" s="507"/>
      <c r="CN9" s="529"/>
      <c r="CO9" s="1006" t="s">
        <v>115</v>
      </c>
      <c r="CP9" s="1006" t="s">
        <v>192</v>
      </c>
      <c r="CQ9" s="507"/>
      <c r="CR9" s="507" t="s">
        <v>1635</v>
      </c>
      <c r="CS9" s="507" t="s">
        <v>1989</v>
      </c>
      <c r="CT9" s="530"/>
      <c r="CU9" s="529"/>
      <c r="CV9" s="531"/>
      <c r="CW9" s="2605" t="s">
        <v>1990</v>
      </c>
      <c r="CX9" s="2606"/>
      <c r="CY9" s="2597" t="s">
        <v>1991</v>
      </c>
      <c r="CZ9" s="2597"/>
      <c r="DA9" s="2598"/>
      <c r="DB9" s="529"/>
      <c r="DC9" s="504"/>
      <c r="DD9" s="507"/>
      <c r="DE9" s="529"/>
      <c r="DF9" s="1006" t="s">
        <v>115</v>
      </c>
      <c r="DG9" s="1006" t="s">
        <v>192</v>
      </c>
      <c r="DH9" s="507"/>
      <c r="DI9" s="507" t="s">
        <v>1635</v>
      </c>
      <c r="DJ9" s="507" t="s">
        <v>1989</v>
      </c>
      <c r="DK9" s="530"/>
      <c r="DL9" s="529"/>
      <c r="DM9" s="531"/>
      <c r="DN9" s="2605" t="s">
        <v>1990</v>
      </c>
      <c r="DO9" s="2606"/>
      <c r="DP9" s="2597" t="s">
        <v>1991</v>
      </c>
      <c r="DQ9" s="2597"/>
      <c r="DR9" s="2598"/>
      <c r="DS9" s="529"/>
      <c r="DT9" s="504"/>
      <c r="DU9" s="507"/>
      <c r="DV9" s="529"/>
      <c r="DW9" s="1006" t="s">
        <v>115</v>
      </c>
      <c r="DX9" s="507" t="s">
        <v>58</v>
      </c>
      <c r="DY9" s="507"/>
      <c r="DZ9" s="507" t="s">
        <v>1635</v>
      </c>
      <c r="EA9" s="507" t="s">
        <v>1989</v>
      </c>
      <c r="EB9" s="530"/>
      <c r="EC9" s="529"/>
      <c r="ED9" s="531"/>
      <c r="EE9" s="2605" t="s">
        <v>1990</v>
      </c>
      <c r="EF9" s="2606"/>
      <c r="EG9" s="2612" t="s">
        <v>2090</v>
      </c>
      <c r="EH9" s="2612"/>
      <c r="EI9" s="2613"/>
      <c r="EJ9" s="529"/>
      <c r="EK9" s="502"/>
      <c r="EL9" s="507"/>
      <c r="EM9" s="529"/>
      <c r="EN9" s="1006" t="s">
        <v>115</v>
      </c>
      <c r="EO9" s="1006" t="s">
        <v>192</v>
      </c>
      <c r="EP9" s="507"/>
      <c r="EQ9" s="507" t="s">
        <v>1635</v>
      </c>
      <c r="ER9" s="507" t="s">
        <v>1989</v>
      </c>
      <c r="ES9" s="530"/>
      <c r="ET9" s="529"/>
      <c r="EU9" s="531"/>
      <c r="EV9" s="2605" t="s">
        <v>1990</v>
      </c>
      <c r="EW9" s="2606"/>
    </row>
    <row r="10" spans="1:157" s="14" customFormat="1" ht="18" customHeight="1">
      <c r="A10" s="2650"/>
      <c r="B10" s="2650"/>
      <c r="C10" s="2651"/>
      <c r="D10" s="915" t="s">
        <v>96</v>
      </c>
      <c r="E10" s="917" t="s">
        <v>689</v>
      </c>
      <c r="F10" s="1235"/>
      <c r="G10" s="2214" t="s">
        <v>140</v>
      </c>
      <c r="H10" s="2214" t="s">
        <v>60</v>
      </c>
      <c r="I10" s="918" t="s">
        <v>1638</v>
      </c>
      <c r="J10" s="2596" t="s">
        <v>608</v>
      </c>
      <c r="K10" s="2570"/>
      <c r="L10" s="2570"/>
      <c r="M10" s="2571"/>
      <c r="N10" s="915" t="s">
        <v>99</v>
      </c>
      <c r="O10" s="917" t="s">
        <v>815</v>
      </c>
      <c r="P10" s="2607"/>
      <c r="Q10" s="2608"/>
      <c r="R10" s="2650"/>
      <c r="S10" s="2650"/>
      <c r="T10" s="2651"/>
      <c r="U10" s="915" t="s">
        <v>96</v>
      </c>
      <c r="V10" s="917" t="s">
        <v>56</v>
      </c>
      <c r="W10" s="1235"/>
      <c r="X10" s="2038" t="s">
        <v>866</v>
      </c>
      <c r="Y10" s="918" t="s">
        <v>60</v>
      </c>
      <c r="Z10" s="918" t="s">
        <v>1638</v>
      </c>
      <c r="AA10" s="2596" t="s">
        <v>608</v>
      </c>
      <c r="AB10" s="2570"/>
      <c r="AC10" s="2570"/>
      <c r="AD10" s="2571"/>
      <c r="AE10" s="915" t="s">
        <v>99</v>
      </c>
      <c r="AF10" s="917" t="s">
        <v>815</v>
      </c>
      <c r="AG10" s="2607"/>
      <c r="AH10" s="2608"/>
      <c r="AI10" s="2650"/>
      <c r="AJ10" s="2650"/>
      <c r="AK10" s="2651"/>
      <c r="AL10" s="915" t="s">
        <v>96</v>
      </c>
      <c r="AM10" s="917" t="s">
        <v>56</v>
      </c>
      <c r="AN10" s="1235"/>
      <c r="AO10" s="2038" t="s">
        <v>866</v>
      </c>
      <c r="AP10" s="918" t="s">
        <v>60</v>
      </c>
      <c r="AQ10" s="918" t="s">
        <v>1638</v>
      </c>
      <c r="AR10" s="2596" t="s">
        <v>608</v>
      </c>
      <c r="AS10" s="2570"/>
      <c r="AT10" s="2570"/>
      <c r="AU10" s="2571"/>
      <c r="AV10" s="915" t="s">
        <v>99</v>
      </c>
      <c r="AW10" s="917" t="s">
        <v>815</v>
      </c>
      <c r="AX10" s="2607"/>
      <c r="AY10" s="2608"/>
      <c r="AZ10" s="2650"/>
      <c r="BA10" s="2650"/>
      <c r="BB10" s="2651"/>
      <c r="BC10" s="915" t="s">
        <v>96</v>
      </c>
      <c r="BD10" s="917" t="s">
        <v>56</v>
      </c>
      <c r="BE10" s="1235"/>
      <c r="BF10" s="2038" t="s">
        <v>866</v>
      </c>
      <c r="BG10" s="918" t="s">
        <v>60</v>
      </c>
      <c r="BH10" s="918" t="s">
        <v>1638</v>
      </c>
      <c r="BI10" s="2596" t="s">
        <v>608</v>
      </c>
      <c r="BJ10" s="2570"/>
      <c r="BK10" s="2570"/>
      <c r="BL10" s="2571"/>
      <c r="BM10" s="915" t="s">
        <v>99</v>
      </c>
      <c r="BN10" s="917" t="s">
        <v>815</v>
      </c>
      <c r="BO10" s="2607"/>
      <c r="BP10" s="2608"/>
      <c r="BQ10" s="2650"/>
      <c r="BR10" s="2650"/>
      <c r="BS10" s="2651"/>
      <c r="BT10" s="915" t="s">
        <v>96</v>
      </c>
      <c r="BU10" s="917" t="s">
        <v>56</v>
      </c>
      <c r="BV10" s="1235"/>
      <c r="BW10" s="2038" t="s">
        <v>866</v>
      </c>
      <c r="BX10" s="918" t="s">
        <v>60</v>
      </c>
      <c r="BY10" s="918" t="s">
        <v>1638</v>
      </c>
      <c r="BZ10" s="2596" t="s">
        <v>608</v>
      </c>
      <c r="CA10" s="2570"/>
      <c r="CB10" s="2570"/>
      <c r="CC10" s="2571"/>
      <c r="CD10" s="915" t="s">
        <v>99</v>
      </c>
      <c r="CE10" s="917" t="s">
        <v>815</v>
      </c>
      <c r="CF10" s="2607"/>
      <c r="CG10" s="2608"/>
      <c r="CH10" s="2650"/>
      <c r="CI10" s="2650"/>
      <c r="CJ10" s="2651"/>
      <c r="CK10" s="915" t="s">
        <v>96</v>
      </c>
      <c r="CL10" s="917" t="s">
        <v>56</v>
      </c>
      <c r="CM10" s="1235"/>
      <c r="CN10" s="2038" t="s">
        <v>866</v>
      </c>
      <c r="CO10" s="918" t="s">
        <v>60</v>
      </c>
      <c r="CP10" s="918" t="s">
        <v>1638</v>
      </c>
      <c r="CQ10" s="2596" t="s">
        <v>608</v>
      </c>
      <c r="CR10" s="2570"/>
      <c r="CS10" s="2570"/>
      <c r="CT10" s="2571"/>
      <c r="CU10" s="915" t="s">
        <v>99</v>
      </c>
      <c r="CV10" s="917" t="s">
        <v>815</v>
      </c>
      <c r="CW10" s="2607"/>
      <c r="CX10" s="2608"/>
      <c r="CY10" s="2650"/>
      <c r="CZ10" s="2650"/>
      <c r="DA10" s="2651"/>
      <c r="DB10" s="915" t="s">
        <v>96</v>
      </c>
      <c r="DC10" s="917" t="s">
        <v>56</v>
      </c>
      <c r="DD10" s="1235"/>
      <c r="DE10" s="2038" t="s">
        <v>866</v>
      </c>
      <c r="DF10" s="918" t="s">
        <v>60</v>
      </c>
      <c r="DG10" s="918" t="s">
        <v>1638</v>
      </c>
      <c r="DH10" s="2596" t="s">
        <v>608</v>
      </c>
      <c r="DI10" s="2570"/>
      <c r="DJ10" s="2570"/>
      <c r="DK10" s="2571"/>
      <c r="DL10" s="915" t="s">
        <v>99</v>
      </c>
      <c r="DM10" s="917" t="s">
        <v>815</v>
      </c>
      <c r="DN10" s="2607"/>
      <c r="DO10" s="2608"/>
      <c r="DP10" s="2650"/>
      <c r="DQ10" s="2650"/>
      <c r="DR10" s="2651"/>
      <c r="DS10" s="915" t="s">
        <v>96</v>
      </c>
      <c r="DT10" s="917" t="s">
        <v>56</v>
      </c>
      <c r="DU10" s="1235"/>
      <c r="DV10" s="2038" t="s">
        <v>866</v>
      </c>
      <c r="DW10" s="918" t="s">
        <v>60</v>
      </c>
      <c r="DX10" s="918" t="s">
        <v>1638</v>
      </c>
      <c r="DY10" s="2596" t="s">
        <v>608</v>
      </c>
      <c r="DZ10" s="2570"/>
      <c r="EA10" s="2570"/>
      <c r="EB10" s="2571"/>
      <c r="EC10" s="915" t="s">
        <v>99</v>
      </c>
      <c r="ED10" s="917" t="s">
        <v>815</v>
      </c>
      <c r="EE10" s="2607"/>
      <c r="EF10" s="2608"/>
      <c r="EG10" s="2614"/>
      <c r="EH10" s="2614"/>
      <c r="EI10" s="2615"/>
      <c r="EJ10" s="915" t="s">
        <v>96</v>
      </c>
      <c r="EK10" s="917" t="s">
        <v>56</v>
      </c>
      <c r="EL10" s="1235"/>
      <c r="EM10" s="2038" t="s">
        <v>866</v>
      </c>
      <c r="EN10" s="918" t="s">
        <v>60</v>
      </c>
      <c r="EO10" s="918" t="s">
        <v>1638</v>
      </c>
      <c r="EP10" s="2596" t="s">
        <v>608</v>
      </c>
      <c r="EQ10" s="2570"/>
      <c r="ER10" s="2570"/>
      <c r="ES10" s="2571"/>
      <c r="ET10" s="915" t="s">
        <v>99</v>
      </c>
      <c r="EU10" s="917" t="s">
        <v>815</v>
      </c>
      <c r="EV10" s="2607"/>
      <c r="EW10" s="2608"/>
    </row>
    <row r="11" spans="1:157" s="14" customFormat="1" ht="18" customHeight="1">
      <c r="A11" s="2650"/>
      <c r="B11" s="2650"/>
      <c r="C11" s="2651"/>
      <c r="D11" s="501"/>
      <c r="E11" s="532" t="s">
        <v>162</v>
      </c>
      <c r="F11" s="918" t="s">
        <v>1992</v>
      </c>
      <c r="G11" s="2216"/>
      <c r="H11" s="2216"/>
      <c r="I11" s="917" t="s">
        <v>61</v>
      </c>
      <c r="J11" s="2602" t="s">
        <v>2062</v>
      </c>
      <c r="K11" s="2573"/>
      <c r="L11" s="2573"/>
      <c r="M11" s="2574"/>
      <c r="N11" s="501"/>
      <c r="O11" s="504"/>
      <c r="P11" s="2607"/>
      <c r="Q11" s="2608"/>
      <c r="R11" s="2650"/>
      <c r="S11" s="2650"/>
      <c r="T11" s="2651"/>
      <c r="U11" s="501"/>
      <c r="V11" s="917" t="s">
        <v>689</v>
      </c>
      <c r="W11" s="2215"/>
      <c r="X11" s="490"/>
      <c r="Y11" s="504"/>
      <c r="Z11" s="917" t="s">
        <v>61</v>
      </c>
      <c r="AA11" s="2602" t="s">
        <v>2062</v>
      </c>
      <c r="AB11" s="2573"/>
      <c r="AC11" s="2573"/>
      <c r="AD11" s="2574"/>
      <c r="AE11" s="501"/>
      <c r="AF11" s="504"/>
      <c r="AG11" s="2607"/>
      <c r="AH11" s="2608"/>
      <c r="AI11" s="2650"/>
      <c r="AJ11" s="2650"/>
      <c r="AK11" s="2651"/>
      <c r="AL11" s="501"/>
      <c r="AM11" s="917" t="s">
        <v>689</v>
      </c>
      <c r="AN11" s="2215"/>
      <c r="AO11" s="490"/>
      <c r="AP11" s="504"/>
      <c r="AQ11" s="917" t="s">
        <v>61</v>
      </c>
      <c r="AR11" s="2602" t="s">
        <v>2062</v>
      </c>
      <c r="AS11" s="2573"/>
      <c r="AT11" s="2573"/>
      <c r="AU11" s="2574"/>
      <c r="AV11" s="501"/>
      <c r="AW11" s="504"/>
      <c r="AX11" s="2607"/>
      <c r="AY11" s="2608"/>
      <c r="AZ11" s="2650"/>
      <c r="BA11" s="2650"/>
      <c r="BB11" s="2651"/>
      <c r="BC11" s="501"/>
      <c r="BD11" s="917" t="s">
        <v>689</v>
      </c>
      <c r="BE11" s="2215"/>
      <c r="BF11" s="490"/>
      <c r="BG11" s="504"/>
      <c r="BH11" s="917" t="s">
        <v>61</v>
      </c>
      <c r="BI11" s="2602" t="s">
        <v>2062</v>
      </c>
      <c r="BJ11" s="2573"/>
      <c r="BK11" s="2573"/>
      <c r="BL11" s="2574"/>
      <c r="BM11" s="501"/>
      <c r="BN11" s="504"/>
      <c r="BO11" s="2607"/>
      <c r="BP11" s="2608"/>
      <c r="BQ11" s="2650"/>
      <c r="BR11" s="2650"/>
      <c r="BS11" s="2651"/>
      <c r="BT11" s="501"/>
      <c r="BU11" s="917" t="s">
        <v>689</v>
      </c>
      <c r="BV11" s="2215"/>
      <c r="BW11" s="490"/>
      <c r="BX11" s="504"/>
      <c r="BY11" s="917" t="s">
        <v>61</v>
      </c>
      <c r="BZ11" s="2602" t="s">
        <v>2062</v>
      </c>
      <c r="CA11" s="2573"/>
      <c r="CB11" s="2573"/>
      <c r="CC11" s="2574"/>
      <c r="CD11" s="501"/>
      <c r="CE11" s="504"/>
      <c r="CF11" s="2607"/>
      <c r="CG11" s="2608"/>
      <c r="CH11" s="2650"/>
      <c r="CI11" s="2650"/>
      <c r="CJ11" s="2651"/>
      <c r="CK11" s="501"/>
      <c r="CL11" s="917" t="s">
        <v>689</v>
      </c>
      <c r="CM11" s="2215"/>
      <c r="CN11" s="490"/>
      <c r="CO11" s="504"/>
      <c r="CP11" s="917" t="s">
        <v>61</v>
      </c>
      <c r="CQ11" s="2602" t="s">
        <v>2062</v>
      </c>
      <c r="CR11" s="2573"/>
      <c r="CS11" s="2573"/>
      <c r="CT11" s="2574"/>
      <c r="CU11" s="501"/>
      <c r="CV11" s="504"/>
      <c r="CW11" s="2607"/>
      <c r="CX11" s="2608"/>
      <c r="CY11" s="2650"/>
      <c r="CZ11" s="2650"/>
      <c r="DA11" s="2651"/>
      <c r="DB11" s="501"/>
      <c r="DC11" s="917" t="s">
        <v>689</v>
      </c>
      <c r="DD11" s="2215"/>
      <c r="DE11" s="490"/>
      <c r="DF11" s="504"/>
      <c r="DG11" s="917" t="s">
        <v>61</v>
      </c>
      <c r="DH11" s="2602" t="s">
        <v>2062</v>
      </c>
      <c r="DI11" s="2573"/>
      <c r="DJ11" s="2573"/>
      <c r="DK11" s="2574"/>
      <c r="DL11" s="501"/>
      <c r="DM11" s="504"/>
      <c r="DN11" s="2607"/>
      <c r="DO11" s="2608"/>
      <c r="DP11" s="2650"/>
      <c r="DQ11" s="2650"/>
      <c r="DR11" s="2651"/>
      <c r="DS11" s="501"/>
      <c r="DT11" s="917" t="s">
        <v>689</v>
      </c>
      <c r="DU11" s="2215"/>
      <c r="DV11" s="490"/>
      <c r="DW11" s="504"/>
      <c r="DX11" s="917" t="s">
        <v>61</v>
      </c>
      <c r="DY11" s="2602" t="s">
        <v>2062</v>
      </c>
      <c r="DZ11" s="2573"/>
      <c r="EA11" s="2573"/>
      <c r="EB11" s="2574"/>
      <c r="EC11" s="501"/>
      <c r="ED11" s="504"/>
      <c r="EE11" s="2607"/>
      <c r="EF11" s="2608"/>
      <c r="EG11" s="2614"/>
      <c r="EH11" s="2614"/>
      <c r="EI11" s="2615"/>
      <c r="EJ11" s="501"/>
      <c r="EK11" s="917" t="s">
        <v>689</v>
      </c>
      <c r="EL11" s="2215"/>
      <c r="EM11" s="490"/>
      <c r="EN11" s="504"/>
      <c r="EO11" s="917" t="s">
        <v>61</v>
      </c>
      <c r="EP11" s="2602" t="s">
        <v>2062</v>
      </c>
      <c r="EQ11" s="2573"/>
      <c r="ER11" s="2573"/>
      <c r="ES11" s="2574"/>
      <c r="ET11" s="501"/>
      <c r="EU11" s="504"/>
      <c r="EV11" s="2607"/>
      <c r="EW11" s="2608"/>
    </row>
    <row r="12" spans="1:157" s="14" customFormat="1" ht="18" customHeight="1">
      <c r="A12" s="2650"/>
      <c r="B12" s="2650"/>
      <c r="C12" s="2651"/>
      <c r="D12" s="501"/>
      <c r="E12" s="504" t="s">
        <v>204</v>
      </c>
      <c r="F12" s="504"/>
      <c r="G12" s="2216"/>
      <c r="H12" s="2216"/>
      <c r="I12" s="504" t="s">
        <v>1929</v>
      </c>
      <c r="J12" s="918" t="s">
        <v>779</v>
      </c>
      <c r="K12" s="918" t="s">
        <v>780</v>
      </c>
      <c r="L12" s="915" t="s">
        <v>120</v>
      </c>
      <c r="M12" s="918" t="s">
        <v>781</v>
      </c>
      <c r="N12" s="501"/>
      <c r="O12" s="504"/>
      <c r="P12" s="2607"/>
      <c r="Q12" s="2608"/>
      <c r="R12" s="2650"/>
      <c r="S12" s="2650"/>
      <c r="T12" s="2651"/>
      <c r="U12" s="501"/>
      <c r="V12" s="532" t="s">
        <v>1994</v>
      </c>
      <c r="W12" s="2215"/>
      <c r="X12" s="490"/>
      <c r="Y12" s="504"/>
      <c r="Z12" s="504" t="s">
        <v>1995</v>
      </c>
      <c r="AA12" s="918" t="s">
        <v>779</v>
      </c>
      <c r="AB12" s="918" t="s">
        <v>780</v>
      </c>
      <c r="AC12" s="915" t="s">
        <v>120</v>
      </c>
      <c r="AD12" s="918" t="s">
        <v>781</v>
      </c>
      <c r="AE12" s="501"/>
      <c r="AF12" s="504"/>
      <c r="AG12" s="2607"/>
      <c r="AH12" s="2608"/>
      <c r="AI12" s="2650"/>
      <c r="AJ12" s="2650"/>
      <c r="AK12" s="2651"/>
      <c r="AL12" s="501"/>
      <c r="AM12" s="532" t="s">
        <v>1994</v>
      </c>
      <c r="AN12" s="2215"/>
      <c r="AO12" s="490"/>
      <c r="AP12" s="504"/>
      <c r="AQ12" s="504" t="s">
        <v>1995</v>
      </c>
      <c r="AR12" s="918" t="s">
        <v>779</v>
      </c>
      <c r="AS12" s="918" t="s">
        <v>780</v>
      </c>
      <c r="AT12" s="915" t="s">
        <v>120</v>
      </c>
      <c r="AU12" s="918" t="s">
        <v>781</v>
      </c>
      <c r="AV12" s="501"/>
      <c r="AW12" s="504"/>
      <c r="AX12" s="2607"/>
      <c r="AY12" s="2608"/>
      <c r="AZ12" s="2650"/>
      <c r="BA12" s="2650"/>
      <c r="BB12" s="2651"/>
      <c r="BC12" s="501"/>
      <c r="BD12" s="532" t="s">
        <v>1994</v>
      </c>
      <c r="BE12" s="2215"/>
      <c r="BF12" s="490"/>
      <c r="BG12" s="504"/>
      <c r="BH12" s="504" t="s">
        <v>1995</v>
      </c>
      <c r="BI12" s="918" t="s">
        <v>779</v>
      </c>
      <c r="BJ12" s="918" t="s">
        <v>780</v>
      </c>
      <c r="BK12" s="915" t="s">
        <v>120</v>
      </c>
      <c r="BL12" s="918" t="s">
        <v>781</v>
      </c>
      <c r="BM12" s="501"/>
      <c r="BN12" s="504"/>
      <c r="BO12" s="2607"/>
      <c r="BP12" s="2608"/>
      <c r="BQ12" s="2650"/>
      <c r="BR12" s="2650"/>
      <c r="BS12" s="2651"/>
      <c r="BT12" s="501"/>
      <c r="BU12" s="532" t="s">
        <v>1994</v>
      </c>
      <c r="BV12" s="2215"/>
      <c r="BW12" s="490"/>
      <c r="BX12" s="504"/>
      <c r="BY12" s="504" t="s">
        <v>1995</v>
      </c>
      <c r="BZ12" s="918" t="s">
        <v>779</v>
      </c>
      <c r="CA12" s="918" t="s">
        <v>780</v>
      </c>
      <c r="CB12" s="915" t="s">
        <v>120</v>
      </c>
      <c r="CC12" s="918" t="s">
        <v>781</v>
      </c>
      <c r="CD12" s="501"/>
      <c r="CE12" s="504"/>
      <c r="CF12" s="2607"/>
      <c r="CG12" s="2608"/>
      <c r="CH12" s="2650"/>
      <c r="CI12" s="2650"/>
      <c r="CJ12" s="2651"/>
      <c r="CK12" s="501"/>
      <c r="CL12" s="532" t="s">
        <v>1994</v>
      </c>
      <c r="CM12" s="2215"/>
      <c r="CN12" s="490"/>
      <c r="CO12" s="504"/>
      <c r="CP12" s="504" t="s">
        <v>1995</v>
      </c>
      <c r="CQ12" s="918" t="s">
        <v>779</v>
      </c>
      <c r="CR12" s="918" t="s">
        <v>780</v>
      </c>
      <c r="CS12" s="915" t="s">
        <v>120</v>
      </c>
      <c r="CT12" s="918" t="s">
        <v>781</v>
      </c>
      <c r="CU12" s="501"/>
      <c r="CV12" s="504"/>
      <c r="CW12" s="2607"/>
      <c r="CX12" s="2608"/>
      <c r="CY12" s="2650"/>
      <c r="CZ12" s="2650"/>
      <c r="DA12" s="2651"/>
      <c r="DB12" s="501"/>
      <c r="DC12" s="532" t="s">
        <v>1994</v>
      </c>
      <c r="DD12" s="2215"/>
      <c r="DE12" s="490"/>
      <c r="DF12" s="504"/>
      <c r="DG12" s="504" t="s">
        <v>1995</v>
      </c>
      <c r="DH12" s="918" t="s">
        <v>779</v>
      </c>
      <c r="DI12" s="918" t="s">
        <v>780</v>
      </c>
      <c r="DJ12" s="915" t="s">
        <v>120</v>
      </c>
      <c r="DK12" s="918" t="s">
        <v>781</v>
      </c>
      <c r="DL12" s="501"/>
      <c r="DM12" s="504"/>
      <c r="DN12" s="2607"/>
      <c r="DO12" s="2608"/>
      <c r="DP12" s="2650"/>
      <c r="DQ12" s="2650"/>
      <c r="DR12" s="2651"/>
      <c r="DS12" s="501"/>
      <c r="DT12" s="532" t="s">
        <v>1994</v>
      </c>
      <c r="DU12" s="2215"/>
      <c r="DV12" s="490"/>
      <c r="DW12" s="504"/>
      <c r="DX12" s="504" t="s">
        <v>1995</v>
      </c>
      <c r="DY12" s="918" t="s">
        <v>779</v>
      </c>
      <c r="DZ12" s="918" t="s">
        <v>780</v>
      </c>
      <c r="EA12" s="915" t="s">
        <v>120</v>
      </c>
      <c r="EB12" s="918" t="s">
        <v>781</v>
      </c>
      <c r="EC12" s="501"/>
      <c r="ED12" s="504"/>
      <c r="EE12" s="2607"/>
      <c r="EF12" s="2608"/>
      <c r="EG12" s="2614"/>
      <c r="EH12" s="2614"/>
      <c r="EI12" s="2615"/>
      <c r="EJ12" s="501"/>
      <c r="EK12" s="532" t="s">
        <v>1994</v>
      </c>
      <c r="EL12" s="2215"/>
      <c r="EM12" s="490"/>
      <c r="EN12" s="504"/>
      <c r="EO12" s="504" t="s">
        <v>1995</v>
      </c>
      <c r="EP12" s="918" t="s">
        <v>779</v>
      </c>
      <c r="EQ12" s="918" t="s">
        <v>780</v>
      </c>
      <c r="ER12" s="915" t="s">
        <v>120</v>
      </c>
      <c r="ES12" s="918" t="s">
        <v>781</v>
      </c>
      <c r="ET12" s="501"/>
      <c r="EU12" s="504"/>
      <c r="EV12" s="2607"/>
      <c r="EW12" s="2608"/>
    </row>
    <row r="13" spans="1:157" s="14" customFormat="1" ht="18" customHeight="1">
      <c r="A13" s="2650"/>
      <c r="B13" s="2650"/>
      <c r="C13" s="2651"/>
      <c r="D13" s="501" t="s">
        <v>101</v>
      </c>
      <c r="E13" s="504" t="s">
        <v>1650</v>
      </c>
      <c r="F13" s="504" t="s">
        <v>1996</v>
      </c>
      <c r="G13" s="2216" t="s">
        <v>1654</v>
      </c>
      <c r="H13" s="2216" t="s">
        <v>216</v>
      </c>
      <c r="I13" s="504" t="s">
        <v>102</v>
      </c>
      <c r="J13" s="504" t="s">
        <v>1998</v>
      </c>
      <c r="K13" s="532" t="s">
        <v>217</v>
      </c>
      <c r="L13" s="501" t="s">
        <v>1838</v>
      </c>
      <c r="M13" s="504" t="s">
        <v>1998</v>
      </c>
      <c r="N13" s="501" t="s">
        <v>193</v>
      </c>
      <c r="O13" s="504" t="s">
        <v>1649</v>
      </c>
      <c r="P13" s="2607"/>
      <c r="Q13" s="2608"/>
      <c r="R13" s="2650"/>
      <c r="S13" s="2650"/>
      <c r="T13" s="2651"/>
      <c r="U13" s="501" t="s">
        <v>101</v>
      </c>
      <c r="V13" s="504" t="s">
        <v>1999</v>
      </c>
      <c r="W13" s="2215"/>
      <c r="X13" s="655" t="s">
        <v>2093</v>
      </c>
      <c r="Y13" s="504" t="s">
        <v>216</v>
      </c>
      <c r="Z13" s="504" t="s">
        <v>102</v>
      </c>
      <c r="AA13" s="504" t="s">
        <v>1998</v>
      </c>
      <c r="AB13" s="532" t="s">
        <v>217</v>
      </c>
      <c r="AC13" s="501" t="s">
        <v>1838</v>
      </c>
      <c r="AD13" s="504" t="s">
        <v>1998</v>
      </c>
      <c r="AE13" s="501" t="s">
        <v>193</v>
      </c>
      <c r="AF13" s="504" t="s">
        <v>1649</v>
      </c>
      <c r="AG13" s="2607"/>
      <c r="AH13" s="2608"/>
      <c r="AI13" s="2650"/>
      <c r="AJ13" s="2650"/>
      <c r="AK13" s="2651"/>
      <c r="AL13" s="501" t="s">
        <v>101</v>
      </c>
      <c r="AM13" s="504" t="s">
        <v>1999</v>
      </c>
      <c r="AN13" s="2215"/>
      <c r="AO13" s="655" t="s">
        <v>2093</v>
      </c>
      <c r="AP13" s="504" t="s">
        <v>216</v>
      </c>
      <c r="AQ13" s="504" t="s">
        <v>102</v>
      </c>
      <c r="AR13" s="504" t="s">
        <v>1998</v>
      </c>
      <c r="AS13" s="532" t="s">
        <v>217</v>
      </c>
      <c r="AT13" s="501" t="s">
        <v>1838</v>
      </c>
      <c r="AU13" s="504" t="s">
        <v>1998</v>
      </c>
      <c r="AV13" s="501" t="s">
        <v>193</v>
      </c>
      <c r="AW13" s="504" t="s">
        <v>1649</v>
      </c>
      <c r="AX13" s="2607"/>
      <c r="AY13" s="2608"/>
      <c r="AZ13" s="2650"/>
      <c r="BA13" s="2650"/>
      <c r="BB13" s="2651"/>
      <c r="BC13" s="501" t="s">
        <v>101</v>
      </c>
      <c r="BD13" s="504" t="s">
        <v>1999</v>
      </c>
      <c r="BE13" s="2215"/>
      <c r="BF13" s="655" t="s">
        <v>2093</v>
      </c>
      <c r="BG13" s="504" t="s">
        <v>216</v>
      </c>
      <c r="BH13" s="504" t="s">
        <v>102</v>
      </c>
      <c r="BI13" s="504" t="s">
        <v>1998</v>
      </c>
      <c r="BJ13" s="532" t="s">
        <v>217</v>
      </c>
      <c r="BK13" s="501" t="s">
        <v>1838</v>
      </c>
      <c r="BL13" s="504" t="s">
        <v>1998</v>
      </c>
      <c r="BM13" s="501" t="s">
        <v>193</v>
      </c>
      <c r="BN13" s="504" t="s">
        <v>1649</v>
      </c>
      <c r="BO13" s="2607"/>
      <c r="BP13" s="2608"/>
      <c r="BQ13" s="2650"/>
      <c r="BR13" s="2650"/>
      <c r="BS13" s="2651"/>
      <c r="BT13" s="501" t="s">
        <v>101</v>
      </c>
      <c r="BU13" s="504" t="s">
        <v>1999</v>
      </c>
      <c r="BV13" s="2215"/>
      <c r="BW13" s="655" t="s">
        <v>2093</v>
      </c>
      <c r="BX13" s="504" t="s">
        <v>216</v>
      </c>
      <c r="BY13" s="504" t="s">
        <v>102</v>
      </c>
      <c r="BZ13" s="504" t="s">
        <v>1998</v>
      </c>
      <c r="CA13" s="532" t="s">
        <v>217</v>
      </c>
      <c r="CB13" s="501" t="s">
        <v>1838</v>
      </c>
      <c r="CC13" s="504" t="s">
        <v>1998</v>
      </c>
      <c r="CD13" s="501" t="s">
        <v>193</v>
      </c>
      <c r="CE13" s="504" t="s">
        <v>1649</v>
      </c>
      <c r="CF13" s="2607"/>
      <c r="CG13" s="2608"/>
      <c r="CH13" s="2650"/>
      <c r="CI13" s="2650"/>
      <c r="CJ13" s="2651"/>
      <c r="CK13" s="501" t="s">
        <v>101</v>
      </c>
      <c r="CL13" s="504" t="s">
        <v>1999</v>
      </c>
      <c r="CM13" s="2215"/>
      <c r="CN13" s="655" t="s">
        <v>2093</v>
      </c>
      <c r="CO13" s="504" t="s">
        <v>216</v>
      </c>
      <c r="CP13" s="504" t="s">
        <v>102</v>
      </c>
      <c r="CQ13" s="504" t="s">
        <v>1998</v>
      </c>
      <c r="CR13" s="532" t="s">
        <v>217</v>
      </c>
      <c r="CS13" s="501" t="s">
        <v>1838</v>
      </c>
      <c r="CT13" s="504" t="s">
        <v>1998</v>
      </c>
      <c r="CU13" s="501" t="s">
        <v>193</v>
      </c>
      <c r="CV13" s="504" t="s">
        <v>1649</v>
      </c>
      <c r="CW13" s="2607"/>
      <c r="CX13" s="2608"/>
      <c r="CY13" s="2650"/>
      <c r="CZ13" s="2650"/>
      <c r="DA13" s="2651"/>
      <c r="DB13" s="501" t="s">
        <v>101</v>
      </c>
      <c r="DC13" s="504" t="s">
        <v>1999</v>
      </c>
      <c r="DD13" s="2215"/>
      <c r="DE13" s="655" t="s">
        <v>2093</v>
      </c>
      <c r="DF13" s="504" t="s">
        <v>216</v>
      </c>
      <c r="DG13" s="504" t="s">
        <v>102</v>
      </c>
      <c r="DH13" s="504" t="s">
        <v>1998</v>
      </c>
      <c r="DI13" s="532" t="s">
        <v>217</v>
      </c>
      <c r="DJ13" s="501" t="s">
        <v>1838</v>
      </c>
      <c r="DK13" s="504" t="s">
        <v>1998</v>
      </c>
      <c r="DL13" s="501" t="s">
        <v>193</v>
      </c>
      <c r="DM13" s="504" t="s">
        <v>1649</v>
      </c>
      <c r="DN13" s="2607"/>
      <c r="DO13" s="2608"/>
      <c r="DP13" s="2650"/>
      <c r="DQ13" s="2650"/>
      <c r="DR13" s="2651"/>
      <c r="DS13" s="501" t="s">
        <v>101</v>
      </c>
      <c r="DT13" s="504" t="s">
        <v>1999</v>
      </c>
      <c r="DU13" s="2215"/>
      <c r="DV13" s="655" t="s">
        <v>2093</v>
      </c>
      <c r="DW13" s="504" t="s">
        <v>216</v>
      </c>
      <c r="DX13" s="504" t="s">
        <v>102</v>
      </c>
      <c r="DY13" s="504" t="s">
        <v>1998</v>
      </c>
      <c r="DZ13" s="532" t="s">
        <v>217</v>
      </c>
      <c r="EA13" s="501" t="s">
        <v>1838</v>
      </c>
      <c r="EB13" s="504" t="s">
        <v>1998</v>
      </c>
      <c r="EC13" s="501" t="s">
        <v>193</v>
      </c>
      <c r="ED13" s="504" t="s">
        <v>1649</v>
      </c>
      <c r="EE13" s="2607"/>
      <c r="EF13" s="2608"/>
      <c r="EG13" s="2614"/>
      <c r="EH13" s="2614"/>
      <c r="EI13" s="2615"/>
      <c r="EJ13" s="501" t="s">
        <v>101</v>
      </c>
      <c r="EK13" s="504" t="s">
        <v>1999</v>
      </c>
      <c r="EL13" s="2215"/>
      <c r="EM13" s="655" t="s">
        <v>2093</v>
      </c>
      <c r="EN13" s="504" t="s">
        <v>216</v>
      </c>
      <c r="EO13" s="504" t="s">
        <v>102</v>
      </c>
      <c r="EP13" s="504" t="s">
        <v>1998</v>
      </c>
      <c r="EQ13" s="532" t="s">
        <v>217</v>
      </c>
      <c r="ER13" s="501" t="s">
        <v>1838</v>
      </c>
      <c r="ES13" s="504" t="s">
        <v>1998</v>
      </c>
      <c r="ET13" s="501" t="s">
        <v>193</v>
      </c>
      <c r="EU13" s="504" t="s">
        <v>1649</v>
      </c>
      <c r="EV13" s="2607"/>
      <c r="EW13" s="2608"/>
    </row>
    <row r="14" spans="1:157" s="14" customFormat="1" ht="18" customHeight="1">
      <c r="A14" s="2652"/>
      <c r="B14" s="2652"/>
      <c r="C14" s="2653"/>
      <c r="D14" s="2218"/>
      <c r="E14" s="533" t="s">
        <v>1653</v>
      </c>
      <c r="F14" s="534"/>
      <c r="G14" s="2218"/>
      <c r="H14" s="2218"/>
      <c r="I14" s="533"/>
      <c r="J14" s="533" t="s">
        <v>1654</v>
      </c>
      <c r="K14" s="535" t="s">
        <v>218</v>
      </c>
      <c r="L14" s="2211" t="s">
        <v>1840</v>
      </c>
      <c r="M14" s="535" t="s">
        <v>103</v>
      </c>
      <c r="N14" s="494"/>
      <c r="O14" s="534"/>
      <c r="P14" s="2609"/>
      <c r="Q14" s="2610"/>
      <c r="R14" s="2652"/>
      <c r="S14" s="2652"/>
      <c r="T14" s="2653"/>
      <c r="U14" s="494"/>
      <c r="V14" s="533"/>
      <c r="W14" s="2217"/>
      <c r="X14" s="639"/>
      <c r="Y14" s="534"/>
      <c r="Z14" s="533"/>
      <c r="AA14" s="533" t="s">
        <v>1654</v>
      </c>
      <c r="AB14" s="535" t="s">
        <v>218</v>
      </c>
      <c r="AC14" s="2211" t="s">
        <v>1840</v>
      </c>
      <c r="AD14" s="535" t="s">
        <v>103</v>
      </c>
      <c r="AE14" s="494"/>
      <c r="AF14" s="534"/>
      <c r="AG14" s="2609"/>
      <c r="AH14" s="2610"/>
      <c r="AI14" s="2652"/>
      <c r="AJ14" s="2652"/>
      <c r="AK14" s="2653"/>
      <c r="AL14" s="494"/>
      <c r="AM14" s="533"/>
      <c r="AN14" s="2217"/>
      <c r="AO14" s="639"/>
      <c r="AP14" s="534"/>
      <c r="AQ14" s="533"/>
      <c r="AR14" s="533" t="s">
        <v>2102</v>
      </c>
      <c r="AS14" s="535" t="s">
        <v>218</v>
      </c>
      <c r="AT14" s="2211" t="s">
        <v>2103</v>
      </c>
      <c r="AU14" s="535" t="s">
        <v>103</v>
      </c>
      <c r="AV14" s="494"/>
      <c r="AW14" s="534"/>
      <c r="AX14" s="2609"/>
      <c r="AY14" s="2610"/>
      <c r="AZ14" s="2652"/>
      <c r="BA14" s="2652"/>
      <c r="BB14" s="2653"/>
      <c r="BC14" s="494"/>
      <c r="BD14" s="533"/>
      <c r="BE14" s="2217"/>
      <c r="BF14" s="639"/>
      <c r="BG14" s="534"/>
      <c r="BH14" s="533"/>
      <c r="BI14" s="533" t="s">
        <v>2102</v>
      </c>
      <c r="BJ14" s="535" t="s">
        <v>218</v>
      </c>
      <c r="BK14" s="2211" t="s">
        <v>2103</v>
      </c>
      <c r="BL14" s="535" t="s">
        <v>103</v>
      </c>
      <c r="BM14" s="494"/>
      <c r="BN14" s="534"/>
      <c r="BO14" s="2609"/>
      <c r="BP14" s="2610"/>
      <c r="BQ14" s="2652"/>
      <c r="BR14" s="2652"/>
      <c r="BS14" s="2653"/>
      <c r="BT14" s="494"/>
      <c r="BU14" s="533"/>
      <c r="BV14" s="2217"/>
      <c r="BW14" s="639"/>
      <c r="BX14" s="534"/>
      <c r="BY14" s="533"/>
      <c r="BZ14" s="533" t="s">
        <v>2102</v>
      </c>
      <c r="CA14" s="535" t="s">
        <v>218</v>
      </c>
      <c r="CB14" s="2211" t="s">
        <v>2103</v>
      </c>
      <c r="CC14" s="535" t="s">
        <v>103</v>
      </c>
      <c r="CD14" s="2218"/>
      <c r="CE14" s="534"/>
      <c r="CF14" s="2609"/>
      <c r="CG14" s="2610"/>
      <c r="CH14" s="2652"/>
      <c r="CI14" s="2652"/>
      <c r="CJ14" s="2653"/>
      <c r="CK14" s="494"/>
      <c r="CL14" s="533"/>
      <c r="CM14" s="2217"/>
      <c r="CN14" s="639"/>
      <c r="CO14" s="534"/>
      <c r="CP14" s="533"/>
      <c r="CQ14" s="533" t="s">
        <v>2102</v>
      </c>
      <c r="CR14" s="535" t="s">
        <v>218</v>
      </c>
      <c r="CS14" s="2211" t="s">
        <v>2103</v>
      </c>
      <c r="CT14" s="535" t="s">
        <v>103</v>
      </c>
      <c r="CU14" s="494"/>
      <c r="CV14" s="534"/>
      <c r="CW14" s="2609"/>
      <c r="CX14" s="2610"/>
      <c r="CY14" s="2652"/>
      <c r="CZ14" s="2652"/>
      <c r="DA14" s="2653"/>
      <c r="DB14" s="494"/>
      <c r="DC14" s="533"/>
      <c r="DD14" s="2217"/>
      <c r="DE14" s="639"/>
      <c r="DF14" s="534"/>
      <c r="DG14" s="533"/>
      <c r="DH14" s="533" t="s">
        <v>2102</v>
      </c>
      <c r="DI14" s="535" t="s">
        <v>218</v>
      </c>
      <c r="DJ14" s="2211" t="s">
        <v>2103</v>
      </c>
      <c r="DK14" s="535" t="s">
        <v>103</v>
      </c>
      <c r="DL14" s="494"/>
      <c r="DM14" s="534"/>
      <c r="DN14" s="2609"/>
      <c r="DO14" s="2610"/>
      <c r="DP14" s="2652"/>
      <c r="DQ14" s="2652"/>
      <c r="DR14" s="2653"/>
      <c r="DS14" s="494"/>
      <c r="DT14" s="533"/>
      <c r="DU14" s="2217"/>
      <c r="DV14" s="639"/>
      <c r="DW14" s="534"/>
      <c r="DX14" s="533"/>
      <c r="DY14" s="533" t="s">
        <v>2102</v>
      </c>
      <c r="DZ14" s="535" t="s">
        <v>218</v>
      </c>
      <c r="EA14" s="2211" t="s">
        <v>2103</v>
      </c>
      <c r="EB14" s="535" t="s">
        <v>103</v>
      </c>
      <c r="EC14" s="494"/>
      <c r="ED14" s="534"/>
      <c r="EE14" s="2609"/>
      <c r="EF14" s="2610"/>
      <c r="EG14" s="2603"/>
      <c r="EH14" s="2603"/>
      <c r="EI14" s="2604"/>
      <c r="EJ14" s="494"/>
      <c r="EK14" s="533"/>
      <c r="EL14" s="2217"/>
      <c r="EM14" s="639"/>
      <c r="EN14" s="534"/>
      <c r="EO14" s="533"/>
      <c r="EP14" s="533" t="s">
        <v>2102</v>
      </c>
      <c r="EQ14" s="535" t="s">
        <v>218</v>
      </c>
      <c r="ER14" s="2211" t="s">
        <v>2103</v>
      </c>
      <c r="ES14" s="535" t="s">
        <v>103</v>
      </c>
      <c r="ET14" s="494"/>
      <c r="EU14" s="534"/>
      <c r="EV14" s="2609"/>
      <c r="EW14" s="2610"/>
    </row>
    <row r="15" spans="1:157" ht="18" customHeight="1">
      <c r="A15" s="63">
        <v>40909</v>
      </c>
      <c r="B15" s="124">
        <v>40909</v>
      </c>
      <c r="C15" s="125">
        <v>40909</v>
      </c>
      <c r="D15" s="66">
        <v>9696623</v>
      </c>
      <c r="E15" s="2219">
        <v>2440</v>
      </c>
      <c r="F15" s="2219">
        <v>9380462</v>
      </c>
      <c r="G15" s="2219">
        <v>9382901</v>
      </c>
      <c r="H15" s="2219">
        <v>3519086</v>
      </c>
      <c r="I15" s="2219">
        <v>57051</v>
      </c>
      <c r="J15" s="2219">
        <v>5806764</v>
      </c>
      <c r="K15" s="2219">
        <v>103922</v>
      </c>
      <c r="L15" s="2219">
        <v>5544947</v>
      </c>
      <c r="M15" s="2219">
        <v>157895</v>
      </c>
      <c r="N15" s="2219">
        <v>30379</v>
      </c>
      <c r="O15" s="199">
        <v>1255677</v>
      </c>
      <c r="P15" s="1348">
        <v>40909</v>
      </c>
      <c r="Q15" s="622">
        <v>40909</v>
      </c>
      <c r="R15" s="63">
        <v>40909</v>
      </c>
      <c r="S15" s="124">
        <v>40909</v>
      </c>
      <c r="T15" s="125">
        <v>40909</v>
      </c>
      <c r="U15" s="66">
        <v>25302</v>
      </c>
      <c r="V15" s="2219" t="s">
        <v>22</v>
      </c>
      <c r="W15" s="2219"/>
      <c r="X15" s="2219">
        <v>25126</v>
      </c>
      <c r="Y15" s="2219">
        <v>2102</v>
      </c>
      <c r="Z15" s="2219" t="s">
        <v>21</v>
      </c>
      <c r="AA15" s="2219">
        <v>23024</v>
      </c>
      <c r="AB15" s="2219" t="s">
        <v>21</v>
      </c>
      <c r="AC15" s="2219">
        <v>21758</v>
      </c>
      <c r="AD15" s="2219">
        <v>1266</v>
      </c>
      <c r="AE15" s="2219" t="s">
        <v>21</v>
      </c>
      <c r="AF15" s="199">
        <v>1506</v>
      </c>
      <c r="AG15" s="1348">
        <v>40909</v>
      </c>
      <c r="AH15" s="622">
        <v>40909</v>
      </c>
      <c r="AI15" s="63">
        <v>40909</v>
      </c>
      <c r="AJ15" s="124">
        <v>40909</v>
      </c>
      <c r="AK15" s="125">
        <v>40909</v>
      </c>
      <c r="AL15" s="66">
        <v>37841</v>
      </c>
      <c r="AM15" s="2219" t="s">
        <v>22</v>
      </c>
      <c r="AN15" s="2219"/>
      <c r="AO15" s="2219">
        <v>39412</v>
      </c>
      <c r="AP15" s="2219">
        <v>11737</v>
      </c>
      <c r="AQ15" s="2219">
        <v>81</v>
      </c>
      <c r="AR15" s="2219">
        <v>27594</v>
      </c>
      <c r="AS15" s="2219" t="s">
        <v>21</v>
      </c>
      <c r="AT15" s="2219">
        <v>19100</v>
      </c>
      <c r="AU15" s="2219">
        <v>8494</v>
      </c>
      <c r="AV15" s="2219">
        <v>127</v>
      </c>
      <c r="AW15" s="199">
        <v>5258</v>
      </c>
      <c r="AX15" s="1348">
        <v>40909</v>
      </c>
      <c r="AY15" s="622">
        <v>40909</v>
      </c>
      <c r="AZ15" s="63">
        <v>40909</v>
      </c>
      <c r="BA15" s="124">
        <v>40909</v>
      </c>
      <c r="BB15" s="125">
        <v>40909</v>
      </c>
      <c r="BC15" s="66">
        <v>27755</v>
      </c>
      <c r="BD15" s="2219" t="s">
        <v>22</v>
      </c>
      <c r="BE15" s="2219"/>
      <c r="BF15" s="2219">
        <v>27687</v>
      </c>
      <c r="BG15" s="2219" t="s">
        <v>21</v>
      </c>
      <c r="BH15" s="2219" t="s">
        <v>21</v>
      </c>
      <c r="BI15" s="2219">
        <v>27687</v>
      </c>
      <c r="BJ15" s="2219" t="s">
        <v>21</v>
      </c>
      <c r="BK15" s="2219">
        <v>24415</v>
      </c>
      <c r="BL15" s="2219">
        <v>3272</v>
      </c>
      <c r="BM15" s="2219" t="s">
        <v>21</v>
      </c>
      <c r="BN15" s="199">
        <v>3260</v>
      </c>
      <c r="BO15" s="1348">
        <v>40909</v>
      </c>
      <c r="BP15" s="622">
        <v>40909</v>
      </c>
      <c r="BQ15" s="63">
        <v>40909</v>
      </c>
      <c r="BR15" s="124">
        <v>40909</v>
      </c>
      <c r="BS15" s="125">
        <v>40909</v>
      </c>
      <c r="BT15" s="66">
        <v>7666072</v>
      </c>
      <c r="BU15" s="2219">
        <v>2440</v>
      </c>
      <c r="BV15" s="2219"/>
      <c r="BW15" s="2219">
        <v>7338929</v>
      </c>
      <c r="BX15" s="2219">
        <v>3266011</v>
      </c>
      <c r="BY15" s="2219">
        <v>44217</v>
      </c>
      <c r="BZ15" s="2219">
        <v>4028700</v>
      </c>
      <c r="CA15" s="2219">
        <v>48490</v>
      </c>
      <c r="CB15" s="2219">
        <v>3944708</v>
      </c>
      <c r="CC15" s="2219">
        <v>35502</v>
      </c>
      <c r="CD15" s="2219">
        <v>2294</v>
      </c>
      <c r="CE15" s="2219">
        <v>1016859</v>
      </c>
      <c r="CF15" s="1348">
        <v>40909</v>
      </c>
      <c r="CG15" s="622">
        <v>40909</v>
      </c>
      <c r="CH15" s="63">
        <v>40909</v>
      </c>
      <c r="CI15" s="124">
        <v>40909</v>
      </c>
      <c r="CJ15" s="125">
        <v>40909</v>
      </c>
      <c r="CK15" s="66">
        <v>271491</v>
      </c>
      <c r="CL15" s="2219" t="s">
        <v>21</v>
      </c>
      <c r="CM15" s="2219"/>
      <c r="CN15" s="2219">
        <v>271491</v>
      </c>
      <c r="CO15" s="2219" t="s">
        <v>21</v>
      </c>
      <c r="CP15" s="2219" t="s">
        <v>21</v>
      </c>
      <c r="CQ15" s="2219">
        <v>271491</v>
      </c>
      <c r="CR15" s="2219" t="s">
        <v>21</v>
      </c>
      <c r="CS15" s="2219">
        <v>271491</v>
      </c>
      <c r="CT15" s="2219" t="s">
        <v>21</v>
      </c>
      <c r="CU15" s="2219" t="s">
        <v>21</v>
      </c>
      <c r="CV15" s="199" t="s">
        <v>22</v>
      </c>
      <c r="CW15" s="1348">
        <v>40909</v>
      </c>
      <c r="CX15" s="622">
        <v>40909</v>
      </c>
      <c r="CY15" s="63">
        <v>40909</v>
      </c>
      <c r="CZ15" s="124">
        <v>40909</v>
      </c>
      <c r="DA15" s="125">
        <v>40909</v>
      </c>
      <c r="DB15" s="66">
        <v>7793</v>
      </c>
      <c r="DC15" s="2219">
        <v>11226</v>
      </c>
      <c r="DD15" s="2219"/>
      <c r="DE15" s="2219">
        <v>19019</v>
      </c>
      <c r="DF15" s="2219" t="s">
        <v>21</v>
      </c>
      <c r="DG15" s="2219" t="s">
        <v>21</v>
      </c>
      <c r="DH15" s="2219">
        <v>19019</v>
      </c>
      <c r="DI15" s="2219" t="s">
        <v>21</v>
      </c>
      <c r="DJ15" s="2219">
        <v>19019</v>
      </c>
      <c r="DK15" s="2219" t="s">
        <v>21</v>
      </c>
      <c r="DL15" s="2219" t="s">
        <v>21</v>
      </c>
      <c r="DM15" s="199" t="s">
        <v>22</v>
      </c>
      <c r="DN15" s="1348">
        <v>40909</v>
      </c>
      <c r="DO15" s="622">
        <v>40909</v>
      </c>
      <c r="DP15" s="63">
        <v>40909</v>
      </c>
      <c r="DQ15" s="124">
        <v>40909</v>
      </c>
      <c r="DR15" s="125">
        <v>40909</v>
      </c>
      <c r="DS15" s="66">
        <v>25503</v>
      </c>
      <c r="DT15" s="2219" t="s">
        <v>22</v>
      </c>
      <c r="DU15" s="2219"/>
      <c r="DV15" s="2219">
        <v>25502</v>
      </c>
      <c r="DW15" s="2219">
        <v>3256</v>
      </c>
      <c r="DX15" s="2219" t="s">
        <v>21</v>
      </c>
      <c r="DY15" s="2219">
        <v>22246</v>
      </c>
      <c r="DZ15" s="2219" t="s">
        <v>22</v>
      </c>
      <c r="EA15" s="2219">
        <v>4444</v>
      </c>
      <c r="EB15" s="2219">
        <v>17802</v>
      </c>
      <c r="EC15" s="2219" t="s">
        <v>22</v>
      </c>
      <c r="ED15" s="2219" t="s">
        <v>22</v>
      </c>
      <c r="EE15" s="1348">
        <v>40909</v>
      </c>
      <c r="EF15" s="622">
        <v>40909</v>
      </c>
      <c r="EG15" s="63">
        <v>40909</v>
      </c>
      <c r="EH15" s="124">
        <v>40909</v>
      </c>
      <c r="EI15" s="125">
        <v>40909</v>
      </c>
      <c r="EJ15" s="66">
        <v>93133</v>
      </c>
      <c r="EK15" s="2219" t="s">
        <v>21</v>
      </c>
      <c r="EL15" s="2219"/>
      <c r="EM15" s="2219">
        <v>93657</v>
      </c>
      <c r="EN15" s="2219">
        <v>19900</v>
      </c>
      <c r="EO15" s="2219" t="s">
        <v>21</v>
      </c>
      <c r="EP15" s="2219">
        <v>73757</v>
      </c>
      <c r="EQ15" s="2219" t="s">
        <v>21</v>
      </c>
      <c r="ER15" s="2219">
        <v>69039</v>
      </c>
      <c r="ES15" s="2219">
        <v>4718</v>
      </c>
      <c r="ET15" s="2219" t="s">
        <v>21</v>
      </c>
      <c r="EU15" s="199">
        <v>9704</v>
      </c>
      <c r="EV15" s="1348">
        <v>40909</v>
      </c>
      <c r="EW15" s="622">
        <v>40909</v>
      </c>
    </row>
    <row r="16" spans="1:157" ht="15" customHeight="1">
      <c r="A16" s="73"/>
      <c r="B16" s="64">
        <v>41275</v>
      </c>
      <c r="C16" s="127"/>
      <c r="D16" s="75">
        <v>9593929</v>
      </c>
      <c r="E16" s="2220">
        <v>2270</v>
      </c>
      <c r="F16" s="2220">
        <v>9683026</v>
      </c>
      <c r="G16" s="2220">
        <v>9685297</v>
      </c>
      <c r="H16" s="2220">
        <v>3708379</v>
      </c>
      <c r="I16" s="2220">
        <v>57859</v>
      </c>
      <c r="J16" s="2220">
        <v>5919058</v>
      </c>
      <c r="K16" s="2220">
        <v>111020</v>
      </c>
      <c r="L16" s="2220">
        <v>5666383</v>
      </c>
      <c r="M16" s="2220">
        <v>141655</v>
      </c>
      <c r="N16" s="2220">
        <v>51067</v>
      </c>
      <c r="O16" s="205">
        <v>1123636</v>
      </c>
      <c r="P16" s="1348">
        <v>41275</v>
      </c>
      <c r="Q16" s="622">
        <v>41275</v>
      </c>
      <c r="R16" s="73"/>
      <c r="S16" s="64">
        <v>41275</v>
      </c>
      <c r="T16" s="127"/>
      <c r="U16" s="75">
        <v>26557</v>
      </c>
      <c r="V16" s="2220" t="s">
        <v>22</v>
      </c>
      <c r="W16" s="2220"/>
      <c r="X16" s="2220">
        <v>26539</v>
      </c>
      <c r="Y16" s="2220">
        <v>2021</v>
      </c>
      <c r="Z16" s="2220" t="s">
        <v>21</v>
      </c>
      <c r="AA16" s="2220">
        <v>24518</v>
      </c>
      <c r="AB16" s="2220" t="s">
        <v>21</v>
      </c>
      <c r="AC16" s="2220">
        <v>23048</v>
      </c>
      <c r="AD16" s="2220">
        <v>1470</v>
      </c>
      <c r="AE16" s="2220">
        <v>9</v>
      </c>
      <c r="AF16" s="205">
        <v>1459</v>
      </c>
      <c r="AG16" s="1348">
        <v>41275</v>
      </c>
      <c r="AH16" s="622">
        <v>41275</v>
      </c>
      <c r="AI16" s="73"/>
      <c r="AJ16" s="64">
        <v>41275</v>
      </c>
      <c r="AK16" s="127"/>
      <c r="AL16" s="75">
        <v>36444</v>
      </c>
      <c r="AM16" s="2220" t="s">
        <v>22</v>
      </c>
      <c r="AN16" s="2220"/>
      <c r="AO16" s="2220">
        <v>36451</v>
      </c>
      <c r="AP16" s="2220">
        <v>11012</v>
      </c>
      <c r="AQ16" s="2220">
        <v>64</v>
      </c>
      <c r="AR16" s="2220">
        <v>25375</v>
      </c>
      <c r="AS16" s="2220" t="s">
        <v>21</v>
      </c>
      <c r="AT16" s="2220">
        <v>16274</v>
      </c>
      <c r="AU16" s="2220">
        <v>9101</v>
      </c>
      <c r="AV16" s="2220">
        <v>278</v>
      </c>
      <c r="AW16" s="205">
        <v>5124</v>
      </c>
      <c r="AX16" s="1348">
        <v>41275</v>
      </c>
      <c r="AY16" s="622">
        <v>41275</v>
      </c>
      <c r="AZ16" s="73"/>
      <c r="BA16" s="64">
        <v>41275</v>
      </c>
      <c r="BB16" s="127"/>
      <c r="BC16" s="75">
        <v>23804</v>
      </c>
      <c r="BD16" s="2220" t="s">
        <v>22</v>
      </c>
      <c r="BE16" s="2220"/>
      <c r="BF16" s="2220">
        <v>23774</v>
      </c>
      <c r="BG16" s="2220" t="s">
        <v>21</v>
      </c>
      <c r="BH16" s="2220" t="s">
        <v>21</v>
      </c>
      <c r="BI16" s="2220">
        <v>23774</v>
      </c>
      <c r="BJ16" s="2220" t="s">
        <v>21</v>
      </c>
      <c r="BK16" s="2220">
        <v>20840</v>
      </c>
      <c r="BL16" s="2220">
        <v>2934</v>
      </c>
      <c r="BM16" s="2220" t="s">
        <v>21</v>
      </c>
      <c r="BN16" s="205">
        <v>3281</v>
      </c>
      <c r="BO16" s="1348">
        <v>41275</v>
      </c>
      <c r="BP16" s="622">
        <v>41275</v>
      </c>
      <c r="BQ16" s="73"/>
      <c r="BR16" s="64">
        <v>41275</v>
      </c>
      <c r="BS16" s="127"/>
      <c r="BT16" s="75">
        <v>7607128</v>
      </c>
      <c r="BU16" s="2220">
        <v>2270</v>
      </c>
      <c r="BV16" s="2220"/>
      <c r="BW16" s="2220">
        <v>7697123</v>
      </c>
      <c r="BX16" s="2220">
        <v>3437656</v>
      </c>
      <c r="BY16" s="2220">
        <v>47622</v>
      </c>
      <c r="BZ16" s="2220">
        <v>4211844</v>
      </c>
      <c r="CA16" s="2220">
        <v>55629</v>
      </c>
      <c r="CB16" s="2220">
        <v>4130111</v>
      </c>
      <c r="CC16" s="2220">
        <v>26104</v>
      </c>
      <c r="CD16" s="2220">
        <v>15268</v>
      </c>
      <c r="CE16" s="2220">
        <v>920444</v>
      </c>
      <c r="CF16" s="1348">
        <v>41275</v>
      </c>
      <c r="CG16" s="622">
        <v>41275</v>
      </c>
      <c r="CH16" s="73"/>
      <c r="CI16" s="64">
        <v>41275</v>
      </c>
      <c r="CJ16" s="127"/>
      <c r="CK16" s="75">
        <v>272208</v>
      </c>
      <c r="CL16" s="2220" t="s">
        <v>21</v>
      </c>
      <c r="CM16" s="2220"/>
      <c r="CN16" s="2220">
        <v>272208</v>
      </c>
      <c r="CO16" s="2220" t="s">
        <v>21</v>
      </c>
      <c r="CP16" s="2220" t="s">
        <v>21</v>
      </c>
      <c r="CQ16" s="2220">
        <v>272208</v>
      </c>
      <c r="CR16" s="2220" t="s">
        <v>21</v>
      </c>
      <c r="CS16" s="2220">
        <v>272208</v>
      </c>
      <c r="CT16" s="2220" t="s">
        <v>21</v>
      </c>
      <c r="CU16" s="2220" t="s">
        <v>21</v>
      </c>
      <c r="CV16" s="205" t="s">
        <v>22</v>
      </c>
      <c r="CW16" s="1348">
        <v>41275</v>
      </c>
      <c r="CX16" s="622">
        <v>41275</v>
      </c>
      <c r="CY16" s="73"/>
      <c r="CZ16" s="64">
        <v>41275</v>
      </c>
      <c r="DA16" s="127"/>
      <c r="DB16" s="75">
        <v>6638</v>
      </c>
      <c r="DC16" s="2220">
        <v>10447</v>
      </c>
      <c r="DD16" s="2220"/>
      <c r="DE16" s="2220">
        <v>17085</v>
      </c>
      <c r="DF16" s="2220" t="s">
        <v>21</v>
      </c>
      <c r="DG16" s="2220" t="s">
        <v>21</v>
      </c>
      <c r="DH16" s="2220">
        <v>17085</v>
      </c>
      <c r="DI16" s="2220" t="s">
        <v>21</v>
      </c>
      <c r="DJ16" s="2220">
        <v>17085</v>
      </c>
      <c r="DK16" s="2220" t="s">
        <v>21</v>
      </c>
      <c r="DL16" s="2220" t="s">
        <v>21</v>
      </c>
      <c r="DM16" s="205" t="s">
        <v>22</v>
      </c>
      <c r="DN16" s="1348">
        <v>41275</v>
      </c>
      <c r="DO16" s="622">
        <v>41275</v>
      </c>
      <c r="DP16" s="73"/>
      <c r="DQ16" s="64">
        <v>41275</v>
      </c>
      <c r="DR16" s="127"/>
      <c r="DS16" s="75">
        <v>56577</v>
      </c>
      <c r="DT16" s="2220" t="s">
        <v>22</v>
      </c>
      <c r="DU16" s="2220"/>
      <c r="DV16" s="2220">
        <v>56577</v>
      </c>
      <c r="DW16" s="2220">
        <v>2916</v>
      </c>
      <c r="DX16" s="2220" t="s">
        <v>21</v>
      </c>
      <c r="DY16" s="2220">
        <v>53661</v>
      </c>
      <c r="DZ16" s="2220" t="s">
        <v>22</v>
      </c>
      <c r="EA16" s="2220">
        <v>40623</v>
      </c>
      <c r="EB16" s="2220">
        <v>13038</v>
      </c>
      <c r="EC16" s="2220" t="s">
        <v>22</v>
      </c>
      <c r="ED16" s="2220" t="s">
        <v>22</v>
      </c>
      <c r="EE16" s="1348">
        <v>41275</v>
      </c>
      <c r="EF16" s="622">
        <v>41275</v>
      </c>
      <c r="EG16" s="73"/>
      <c r="EH16" s="64">
        <v>41275</v>
      </c>
      <c r="EI16" s="127"/>
      <c r="EJ16" s="75">
        <v>81240</v>
      </c>
      <c r="EK16" s="2220" t="s">
        <v>21</v>
      </c>
      <c r="EL16" s="2220"/>
      <c r="EM16" s="2220">
        <v>83442</v>
      </c>
      <c r="EN16" s="2220">
        <v>16686</v>
      </c>
      <c r="EO16" s="2220" t="s">
        <v>21</v>
      </c>
      <c r="EP16" s="2220">
        <v>66756</v>
      </c>
      <c r="EQ16" s="2220" t="s">
        <v>21</v>
      </c>
      <c r="ER16" s="2220">
        <v>63476</v>
      </c>
      <c r="ES16" s="2220">
        <v>3280</v>
      </c>
      <c r="ET16" s="2220" t="s">
        <v>21</v>
      </c>
      <c r="EU16" s="205">
        <v>7502</v>
      </c>
      <c r="EV16" s="1348">
        <v>41275</v>
      </c>
      <c r="EW16" s="622">
        <v>41275</v>
      </c>
    </row>
    <row r="17" spans="1:153" ht="15" customHeight="1">
      <c r="A17" s="73"/>
      <c r="B17" s="64">
        <v>41640</v>
      </c>
      <c r="C17" s="127"/>
      <c r="D17" s="75">
        <v>9588678</v>
      </c>
      <c r="E17" s="2220">
        <v>2706</v>
      </c>
      <c r="F17" s="2220">
        <v>9593963</v>
      </c>
      <c r="G17" s="2220">
        <v>9596669</v>
      </c>
      <c r="H17" s="2220">
        <v>3641763</v>
      </c>
      <c r="I17" s="2220">
        <v>56199</v>
      </c>
      <c r="J17" s="2220">
        <v>5898707</v>
      </c>
      <c r="K17" s="2220">
        <v>112338</v>
      </c>
      <c r="L17" s="2220">
        <v>5683948</v>
      </c>
      <c r="M17" s="2220">
        <v>102421</v>
      </c>
      <c r="N17" s="2220">
        <v>45797</v>
      </c>
      <c r="O17" s="205">
        <v>1060876</v>
      </c>
      <c r="P17" s="1348">
        <v>41640</v>
      </c>
      <c r="Q17" s="622">
        <v>41640</v>
      </c>
      <c r="R17" s="73"/>
      <c r="S17" s="64">
        <v>41640</v>
      </c>
      <c r="T17" s="127"/>
      <c r="U17" s="75">
        <v>25543</v>
      </c>
      <c r="V17" s="2220" t="s">
        <v>22</v>
      </c>
      <c r="W17" s="2220"/>
      <c r="X17" s="2220">
        <v>25524</v>
      </c>
      <c r="Y17" s="2220">
        <v>2151</v>
      </c>
      <c r="Z17" s="2220" t="s">
        <v>21</v>
      </c>
      <c r="AA17" s="2220">
        <v>23373</v>
      </c>
      <c r="AB17" s="2220" t="s">
        <v>21</v>
      </c>
      <c r="AC17" s="2220">
        <v>22178</v>
      </c>
      <c r="AD17" s="2220">
        <v>1195</v>
      </c>
      <c r="AE17" s="2220">
        <v>6</v>
      </c>
      <c r="AF17" s="205">
        <v>1466</v>
      </c>
      <c r="AG17" s="1348">
        <v>41640</v>
      </c>
      <c r="AH17" s="622">
        <v>41640</v>
      </c>
      <c r="AI17" s="73"/>
      <c r="AJ17" s="64">
        <v>41640</v>
      </c>
      <c r="AK17" s="127"/>
      <c r="AL17" s="75">
        <v>38029</v>
      </c>
      <c r="AM17" s="2220" t="s">
        <v>22</v>
      </c>
      <c r="AN17" s="2220"/>
      <c r="AO17" s="2220">
        <v>38302</v>
      </c>
      <c r="AP17" s="2220">
        <v>11008</v>
      </c>
      <c r="AQ17" s="2220">
        <v>52</v>
      </c>
      <c r="AR17" s="2220">
        <v>27242</v>
      </c>
      <c r="AS17" s="2220" t="s">
        <v>21</v>
      </c>
      <c r="AT17" s="2220">
        <v>15418</v>
      </c>
      <c r="AU17" s="2220">
        <v>11824</v>
      </c>
      <c r="AV17" s="2220">
        <v>106</v>
      </c>
      <c r="AW17" s="205">
        <v>4666</v>
      </c>
      <c r="AX17" s="1348">
        <v>41640</v>
      </c>
      <c r="AY17" s="622">
        <v>41640</v>
      </c>
      <c r="AZ17" s="73"/>
      <c r="BA17" s="64">
        <v>41640</v>
      </c>
      <c r="BB17" s="127"/>
      <c r="BC17" s="75">
        <v>22861</v>
      </c>
      <c r="BD17" s="2220" t="s">
        <v>22</v>
      </c>
      <c r="BE17" s="2220"/>
      <c r="BF17" s="2220">
        <v>22779</v>
      </c>
      <c r="BG17" s="2220" t="s">
        <v>21</v>
      </c>
      <c r="BH17" s="2220" t="s">
        <v>21</v>
      </c>
      <c r="BI17" s="2220">
        <v>22779</v>
      </c>
      <c r="BJ17" s="2220" t="s">
        <v>21</v>
      </c>
      <c r="BK17" s="2220">
        <v>20157</v>
      </c>
      <c r="BL17" s="2220">
        <v>2622</v>
      </c>
      <c r="BM17" s="2220" t="s">
        <v>21</v>
      </c>
      <c r="BN17" s="205">
        <v>3363</v>
      </c>
      <c r="BO17" s="1348">
        <v>41640</v>
      </c>
      <c r="BP17" s="622">
        <v>41640</v>
      </c>
      <c r="BQ17" s="73"/>
      <c r="BR17" s="64">
        <v>41640</v>
      </c>
      <c r="BS17" s="127"/>
      <c r="BT17" s="75">
        <v>7707687</v>
      </c>
      <c r="BU17" s="2220">
        <v>2706</v>
      </c>
      <c r="BV17" s="2220"/>
      <c r="BW17" s="2220">
        <v>7775631</v>
      </c>
      <c r="BX17" s="2220">
        <v>3445370</v>
      </c>
      <c r="BY17" s="2220">
        <v>45465</v>
      </c>
      <c r="BZ17" s="2220">
        <v>4284796</v>
      </c>
      <c r="CA17" s="2220">
        <v>60163</v>
      </c>
      <c r="CB17" s="2220">
        <v>4198571</v>
      </c>
      <c r="CC17" s="2220">
        <v>26062</v>
      </c>
      <c r="CD17" s="2220">
        <v>260</v>
      </c>
      <c r="CE17" s="2220">
        <v>849923</v>
      </c>
      <c r="CF17" s="1348">
        <v>41640</v>
      </c>
      <c r="CG17" s="622">
        <v>41640</v>
      </c>
      <c r="CH17" s="73"/>
      <c r="CI17" s="64">
        <v>41640</v>
      </c>
      <c r="CJ17" s="127"/>
      <c r="CK17" s="75">
        <v>269145</v>
      </c>
      <c r="CL17" s="2220" t="s">
        <v>21</v>
      </c>
      <c r="CM17" s="2220"/>
      <c r="CN17" s="2220">
        <v>269145</v>
      </c>
      <c r="CO17" s="2220" t="s">
        <v>21</v>
      </c>
      <c r="CP17" s="2220" t="s">
        <v>21</v>
      </c>
      <c r="CQ17" s="2220">
        <v>269145</v>
      </c>
      <c r="CR17" s="2220" t="s">
        <v>21</v>
      </c>
      <c r="CS17" s="2220">
        <v>269145</v>
      </c>
      <c r="CT17" s="2220" t="s">
        <v>21</v>
      </c>
      <c r="CU17" s="2220" t="s">
        <v>21</v>
      </c>
      <c r="CV17" s="205" t="s">
        <v>22</v>
      </c>
      <c r="CW17" s="1348">
        <v>41640</v>
      </c>
      <c r="CX17" s="622">
        <v>41640</v>
      </c>
      <c r="CY17" s="73"/>
      <c r="CZ17" s="64">
        <v>41640</v>
      </c>
      <c r="DA17" s="127"/>
      <c r="DB17" s="75">
        <v>6474</v>
      </c>
      <c r="DC17" s="2220">
        <v>12454</v>
      </c>
      <c r="DD17" s="2220"/>
      <c r="DE17" s="2220">
        <v>18928</v>
      </c>
      <c r="DF17" s="2220" t="s">
        <v>21</v>
      </c>
      <c r="DG17" s="2220" t="s">
        <v>21</v>
      </c>
      <c r="DH17" s="2220">
        <v>18928</v>
      </c>
      <c r="DI17" s="2220" t="s">
        <v>21</v>
      </c>
      <c r="DJ17" s="2220">
        <v>18928</v>
      </c>
      <c r="DK17" s="2220" t="s">
        <v>21</v>
      </c>
      <c r="DL17" s="2220" t="s">
        <v>21</v>
      </c>
      <c r="DM17" s="205" t="s">
        <v>22</v>
      </c>
      <c r="DN17" s="1348">
        <v>41640</v>
      </c>
      <c r="DO17" s="622">
        <v>41640</v>
      </c>
      <c r="DP17" s="73"/>
      <c r="DQ17" s="64">
        <v>41640</v>
      </c>
      <c r="DR17" s="127"/>
      <c r="DS17" s="75">
        <v>57061</v>
      </c>
      <c r="DT17" s="2220" t="s">
        <v>22</v>
      </c>
      <c r="DU17" s="2220"/>
      <c r="DV17" s="2220">
        <v>57061</v>
      </c>
      <c r="DW17" s="2220">
        <v>1958</v>
      </c>
      <c r="DX17" s="2220" t="s">
        <v>21</v>
      </c>
      <c r="DY17" s="2220">
        <v>55103</v>
      </c>
      <c r="DZ17" s="2220" t="s">
        <v>22</v>
      </c>
      <c r="EA17" s="2220">
        <v>42082</v>
      </c>
      <c r="EB17" s="2220">
        <v>13021</v>
      </c>
      <c r="EC17" s="2220" t="s">
        <v>22</v>
      </c>
      <c r="ED17" s="2220" t="s">
        <v>22</v>
      </c>
      <c r="EE17" s="1348">
        <v>41640</v>
      </c>
      <c r="EF17" s="622">
        <v>41640</v>
      </c>
      <c r="EG17" s="73"/>
      <c r="EH17" s="64">
        <v>41640</v>
      </c>
      <c r="EI17" s="127"/>
      <c r="EJ17" s="75">
        <v>73942</v>
      </c>
      <c r="EK17" s="2220" t="s">
        <v>21</v>
      </c>
      <c r="EL17" s="2220"/>
      <c r="EM17" s="2220">
        <v>75306</v>
      </c>
      <c r="EN17" s="2220">
        <v>12851</v>
      </c>
      <c r="EO17" s="2220" t="s">
        <v>21</v>
      </c>
      <c r="EP17" s="2220">
        <v>62455</v>
      </c>
      <c r="EQ17" s="2220" t="s">
        <v>21</v>
      </c>
      <c r="ER17" s="2220">
        <v>59830</v>
      </c>
      <c r="ES17" s="2220">
        <v>2625</v>
      </c>
      <c r="ET17" s="2220" t="s">
        <v>21</v>
      </c>
      <c r="EU17" s="205">
        <v>6445</v>
      </c>
      <c r="EV17" s="1348">
        <v>41640</v>
      </c>
      <c r="EW17" s="622">
        <v>41640</v>
      </c>
    </row>
    <row r="18" spans="1:153" ht="15" customHeight="1">
      <c r="A18" s="73"/>
      <c r="B18" s="64">
        <v>42005</v>
      </c>
      <c r="C18" s="127"/>
      <c r="D18" s="75">
        <v>9275483</v>
      </c>
      <c r="E18" s="2220">
        <v>1968</v>
      </c>
      <c r="F18" s="2220">
        <v>9452725</v>
      </c>
      <c r="G18" s="2220">
        <v>9454693</v>
      </c>
      <c r="H18" s="2220">
        <v>3710523</v>
      </c>
      <c r="I18" s="2220">
        <v>64328</v>
      </c>
      <c r="J18" s="2220">
        <v>5679843</v>
      </c>
      <c r="K18" s="2220">
        <v>98868</v>
      </c>
      <c r="L18" s="2220">
        <v>5475995</v>
      </c>
      <c r="M18" s="2220">
        <v>104980</v>
      </c>
      <c r="N18" s="2220">
        <v>36776</v>
      </c>
      <c r="O18" s="205">
        <v>859694</v>
      </c>
      <c r="P18" s="1348">
        <v>42005</v>
      </c>
      <c r="Q18" s="622">
        <v>42005</v>
      </c>
      <c r="R18" s="73"/>
      <c r="S18" s="64">
        <v>42005</v>
      </c>
      <c r="T18" s="127"/>
      <c r="U18" s="75">
        <v>27395</v>
      </c>
      <c r="V18" s="2220" t="s">
        <v>22</v>
      </c>
      <c r="W18" s="2220"/>
      <c r="X18" s="2220">
        <v>27483</v>
      </c>
      <c r="Y18" s="2220">
        <v>2112</v>
      </c>
      <c r="Z18" s="2220" t="s">
        <v>21</v>
      </c>
      <c r="AA18" s="2220">
        <v>25371</v>
      </c>
      <c r="AB18" s="2220" t="s">
        <v>21</v>
      </c>
      <c r="AC18" s="2220">
        <v>24362</v>
      </c>
      <c r="AD18" s="2220">
        <v>1009</v>
      </c>
      <c r="AE18" s="2220" t="s">
        <v>21</v>
      </c>
      <c r="AF18" s="205">
        <v>1381</v>
      </c>
      <c r="AG18" s="1348">
        <v>42005</v>
      </c>
      <c r="AH18" s="622">
        <v>42005</v>
      </c>
      <c r="AI18" s="73"/>
      <c r="AJ18" s="64">
        <v>42005</v>
      </c>
      <c r="AK18" s="127"/>
      <c r="AL18" s="75">
        <v>39573</v>
      </c>
      <c r="AM18" s="2220" t="s">
        <v>22</v>
      </c>
      <c r="AN18" s="2220"/>
      <c r="AO18" s="2220">
        <v>39282</v>
      </c>
      <c r="AP18" s="2220">
        <v>10088</v>
      </c>
      <c r="AQ18" s="2220">
        <v>36</v>
      </c>
      <c r="AR18" s="2220">
        <v>29158</v>
      </c>
      <c r="AS18" s="2220" t="s">
        <v>21</v>
      </c>
      <c r="AT18" s="2220">
        <v>16152</v>
      </c>
      <c r="AU18" s="2220">
        <v>13006</v>
      </c>
      <c r="AV18" s="2220">
        <v>32</v>
      </c>
      <c r="AW18" s="205">
        <v>4812</v>
      </c>
      <c r="AX18" s="1348">
        <v>42005</v>
      </c>
      <c r="AY18" s="622">
        <v>42005</v>
      </c>
      <c r="AZ18" s="73"/>
      <c r="BA18" s="64">
        <v>42005</v>
      </c>
      <c r="BB18" s="127"/>
      <c r="BC18" s="75">
        <v>19542</v>
      </c>
      <c r="BD18" s="2220" t="s">
        <v>22</v>
      </c>
      <c r="BE18" s="2220"/>
      <c r="BF18" s="2220">
        <v>19453</v>
      </c>
      <c r="BG18" s="2220" t="s">
        <v>21</v>
      </c>
      <c r="BH18" s="2220" t="s">
        <v>21</v>
      </c>
      <c r="BI18" s="2220">
        <v>19453</v>
      </c>
      <c r="BJ18" s="2220" t="s">
        <v>21</v>
      </c>
      <c r="BK18" s="2220">
        <v>17040</v>
      </c>
      <c r="BL18" s="2220">
        <v>2413</v>
      </c>
      <c r="BM18" s="2220" t="s">
        <v>21</v>
      </c>
      <c r="BN18" s="205">
        <v>3453</v>
      </c>
      <c r="BO18" s="1348">
        <v>42005</v>
      </c>
      <c r="BP18" s="622">
        <v>42005</v>
      </c>
      <c r="BQ18" s="73"/>
      <c r="BR18" s="64">
        <v>42005</v>
      </c>
      <c r="BS18" s="127"/>
      <c r="BT18" s="75">
        <v>7422521</v>
      </c>
      <c r="BU18" s="2220">
        <v>1968</v>
      </c>
      <c r="BV18" s="2220"/>
      <c r="BW18" s="2220">
        <v>7658136</v>
      </c>
      <c r="BX18" s="2220">
        <v>3516804</v>
      </c>
      <c r="BY18" s="2220">
        <v>46036</v>
      </c>
      <c r="BZ18" s="2220">
        <v>4095295</v>
      </c>
      <c r="CA18" s="2220">
        <v>54123</v>
      </c>
      <c r="CB18" s="2220">
        <v>4013418</v>
      </c>
      <c r="CC18" s="2220">
        <v>27754</v>
      </c>
      <c r="CD18" s="2220">
        <v>2479</v>
      </c>
      <c r="CE18" s="2220">
        <v>633164</v>
      </c>
      <c r="CF18" s="1348">
        <v>42005</v>
      </c>
      <c r="CG18" s="622">
        <v>42005</v>
      </c>
      <c r="CH18" s="73"/>
      <c r="CI18" s="64">
        <v>42005</v>
      </c>
      <c r="CJ18" s="127"/>
      <c r="CK18" s="75">
        <v>213500</v>
      </c>
      <c r="CL18" s="2220" t="s">
        <v>21</v>
      </c>
      <c r="CM18" s="2220"/>
      <c r="CN18" s="2220">
        <v>213500</v>
      </c>
      <c r="CO18" s="2220" t="s">
        <v>21</v>
      </c>
      <c r="CP18" s="2220" t="s">
        <v>21</v>
      </c>
      <c r="CQ18" s="2220">
        <v>213500</v>
      </c>
      <c r="CR18" s="2220" t="s">
        <v>21</v>
      </c>
      <c r="CS18" s="2220">
        <v>213500</v>
      </c>
      <c r="CT18" s="2220" t="s">
        <v>21</v>
      </c>
      <c r="CU18" s="2220" t="s">
        <v>21</v>
      </c>
      <c r="CV18" s="205" t="s">
        <v>22</v>
      </c>
      <c r="CW18" s="1348">
        <v>42005</v>
      </c>
      <c r="CX18" s="622">
        <v>42005</v>
      </c>
      <c r="CY18" s="73"/>
      <c r="CZ18" s="64">
        <v>42005</v>
      </c>
      <c r="DA18" s="127"/>
      <c r="DB18" s="75">
        <v>6449</v>
      </c>
      <c r="DC18" s="2220">
        <v>9056</v>
      </c>
      <c r="DD18" s="2220"/>
      <c r="DE18" s="2220">
        <v>15505</v>
      </c>
      <c r="DF18" s="2220" t="s">
        <v>21</v>
      </c>
      <c r="DG18" s="2220" t="s">
        <v>21</v>
      </c>
      <c r="DH18" s="2220">
        <v>15505</v>
      </c>
      <c r="DI18" s="2220" t="s">
        <v>21</v>
      </c>
      <c r="DJ18" s="2220">
        <v>15505</v>
      </c>
      <c r="DK18" s="2220" t="s">
        <v>21</v>
      </c>
      <c r="DL18" s="2220" t="s">
        <v>21</v>
      </c>
      <c r="DM18" s="205" t="s">
        <v>22</v>
      </c>
      <c r="DN18" s="1348">
        <v>42005</v>
      </c>
      <c r="DO18" s="622">
        <v>42005</v>
      </c>
      <c r="DP18" s="73"/>
      <c r="DQ18" s="64">
        <v>42005</v>
      </c>
      <c r="DR18" s="127"/>
      <c r="DS18" s="75">
        <v>60140</v>
      </c>
      <c r="DT18" s="2220" t="s">
        <v>22</v>
      </c>
      <c r="DU18" s="2220"/>
      <c r="DV18" s="2220">
        <v>60140</v>
      </c>
      <c r="DW18" s="2220">
        <v>1518</v>
      </c>
      <c r="DX18" s="2220">
        <v>1365</v>
      </c>
      <c r="DY18" s="2220">
        <v>57257</v>
      </c>
      <c r="DZ18" s="2220" t="s">
        <v>22</v>
      </c>
      <c r="EA18" s="2220">
        <v>43484</v>
      </c>
      <c r="EB18" s="2220">
        <v>13773</v>
      </c>
      <c r="EC18" s="2220" t="s">
        <v>22</v>
      </c>
      <c r="ED18" s="2220" t="s">
        <v>22</v>
      </c>
      <c r="EE18" s="1348">
        <v>42005</v>
      </c>
      <c r="EF18" s="622">
        <v>42005</v>
      </c>
      <c r="EG18" s="73"/>
      <c r="EH18" s="64">
        <v>42005</v>
      </c>
      <c r="EI18" s="127"/>
      <c r="EJ18" s="75">
        <v>70535</v>
      </c>
      <c r="EK18" s="2220" t="s">
        <v>21</v>
      </c>
      <c r="EL18" s="2220"/>
      <c r="EM18" s="2220">
        <v>70311</v>
      </c>
      <c r="EN18" s="2220">
        <v>13174</v>
      </c>
      <c r="EO18" s="2220" t="s">
        <v>21</v>
      </c>
      <c r="EP18" s="2220">
        <v>57137</v>
      </c>
      <c r="EQ18" s="2220" t="s">
        <v>21</v>
      </c>
      <c r="ER18" s="2220">
        <v>55420</v>
      </c>
      <c r="ES18" s="2220">
        <v>1717</v>
      </c>
      <c r="ET18" s="2220" t="s">
        <v>21</v>
      </c>
      <c r="EU18" s="205">
        <v>7116</v>
      </c>
      <c r="EV18" s="1348">
        <v>42005</v>
      </c>
      <c r="EW18" s="622">
        <v>42005</v>
      </c>
    </row>
    <row r="19" spans="1:153" ht="15" customHeight="1">
      <c r="A19" s="73"/>
      <c r="B19" s="64">
        <v>42370</v>
      </c>
      <c r="C19" s="127"/>
      <c r="D19" s="75">
        <v>9560776</v>
      </c>
      <c r="E19" s="2220">
        <v>2333</v>
      </c>
      <c r="F19" s="2220">
        <v>9484634</v>
      </c>
      <c r="G19" s="2220">
        <v>9486967</v>
      </c>
      <c r="H19" s="2220">
        <v>3736813</v>
      </c>
      <c r="I19" s="2220">
        <v>60293</v>
      </c>
      <c r="J19" s="2220">
        <v>5689860</v>
      </c>
      <c r="K19" s="2220">
        <v>101029</v>
      </c>
      <c r="L19" s="2220">
        <v>5475966</v>
      </c>
      <c r="M19" s="2220">
        <v>112865</v>
      </c>
      <c r="N19" s="2220">
        <v>41628</v>
      </c>
      <c r="O19" s="2220">
        <v>899494</v>
      </c>
      <c r="P19" s="1348">
        <v>42370</v>
      </c>
      <c r="Q19" s="622">
        <v>42370</v>
      </c>
      <c r="R19" s="73"/>
      <c r="S19" s="64">
        <v>42370</v>
      </c>
      <c r="T19" s="127"/>
      <c r="U19" s="75">
        <v>24354</v>
      </c>
      <c r="V19" s="2220" t="s">
        <v>22</v>
      </c>
      <c r="W19" s="2220"/>
      <c r="X19" s="2220">
        <v>24291</v>
      </c>
      <c r="Y19" s="2220">
        <v>2070</v>
      </c>
      <c r="Z19" s="2220" t="s">
        <v>21</v>
      </c>
      <c r="AA19" s="2220">
        <v>22221</v>
      </c>
      <c r="AB19" s="2220" t="s">
        <v>21</v>
      </c>
      <c r="AC19" s="2220">
        <v>21263</v>
      </c>
      <c r="AD19" s="2220">
        <v>958</v>
      </c>
      <c r="AE19" s="2220">
        <v>2</v>
      </c>
      <c r="AF19" s="2220">
        <v>1444</v>
      </c>
      <c r="AG19" s="1348">
        <v>42370</v>
      </c>
      <c r="AH19" s="622">
        <v>42370</v>
      </c>
      <c r="AI19" s="73"/>
      <c r="AJ19" s="64">
        <v>42370</v>
      </c>
      <c r="AK19" s="127"/>
      <c r="AL19" s="75">
        <v>39182</v>
      </c>
      <c r="AM19" s="2220" t="s">
        <v>22</v>
      </c>
      <c r="AN19" s="2220"/>
      <c r="AO19" s="2220">
        <v>39436</v>
      </c>
      <c r="AP19" s="2220">
        <v>9976</v>
      </c>
      <c r="AQ19" s="2220">
        <v>39</v>
      </c>
      <c r="AR19" s="2220">
        <v>29421</v>
      </c>
      <c r="AS19" s="2220" t="s">
        <v>21</v>
      </c>
      <c r="AT19" s="2220">
        <v>21060</v>
      </c>
      <c r="AU19" s="2220">
        <v>8361</v>
      </c>
      <c r="AV19" s="2220" t="s">
        <v>21</v>
      </c>
      <c r="AW19" s="2220">
        <v>4550</v>
      </c>
      <c r="AX19" s="1348">
        <v>42370</v>
      </c>
      <c r="AY19" s="622">
        <v>42370</v>
      </c>
      <c r="AZ19" s="73"/>
      <c r="BA19" s="64">
        <v>42370</v>
      </c>
      <c r="BB19" s="127"/>
      <c r="BC19" s="75">
        <v>15937</v>
      </c>
      <c r="BD19" s="2220" t="s">
        <v>22</v>
      </c>
      <c r="BE19" s="2220"/>
      <c r="BF19" s="2220">
        <v>16472</v>
      </c>
      <c r="BG19" s="2220" t="s">
        <v>21</v>
      </c>
      <c r="BH19" s="2220" t="s">
        <v>21</v>
      </c>
      <c r="BI19" s="2220">
        <v>16472</v>
      </c>
      <c r="BJ19" s="2220" t="s">
        <v>21</v>
      </c>
      <c r="BK19" s="2220">
        <v>14140</v>
      </c>
      <c r="BL19" s="2220">
        <v>2332</v>
      </c>
      <c r="BM19" s="2220" t="s">
        <v>21</v>
      </c>
      <c r="BN19" s="2220">
        <v>2919</v>
      </c>
      <c r="BO19" s="1348">
        <v>42370</v>
      </c>
      <c r="BP19" s="622">
        <v>42370</v>
      </c>
      <c r="BQ19" s="73"/>
      <c r="BR19" s="64">
        <v>42370</v>
      </c>
      <c r="BS19" s="127"/>
      <c r="BT19" s="75">
        <v>7750256</v>
      </c>
      <c r="BU19" s="2220">
        <v>2333</v>
      </c>
      <c r="BV19" s="2220"/>
      <c r="BW19" s="2220">
        <v>7670928</v>
      </c>
      <c r="BX19" s="2220">
        <v>3552792</v>
      </c>
      <c r="BY19" s="2220">
        <v>45133</v>
      </c>
      <c r="BZ19" s="2220">
        <v>4073003</v>
      </c>
      <c r="CA19" s="2220">
        <v>56895</v>
      </c>
      <c r="CB19" s="2220">
        <v>3981507</v>
      </c>
      <c r="CC19" s="2220">
        <v>34601</v>
      </c>
      <c r="CD19" s="2220">
        <v>25701</v>
      </c>
      <c r="CE19" s="2220">
        <v>701115</v>
      </c>
      <c r="CF19" s="1348">
        <v>42370</v>
      </c>
      <c r="CG19" s="622">
        <v>42370</v>
      </c>
      <c r="CH19" s="73"/>
      <c r="CI19" s="64">
        <v>42370</v>
      </c>
      <c r="CJ19" s="127"/>
      <c r="CK19" s="75">
        <v>234191</v>
      </c>
      <c r="CL19" s="2220" t="s">
        <v>21</v>
      </c>
      <c r="CM19" s="2220"/>
      <c r="CN19" s="2220">
        <v>234191</v>
      </c>
      <c r="CO19" s="2220" t="s">
        <v>21</v>
      </c>
      <c r="CP19" s="2220" t="s">
        <v>21</v>
      </c>
      <c r="CQ19" s="2220">
        <v>234191</v>
      </c>
      <c r="CR19" s="2220" t="s">
        <v>21</v>
      </c>
      <c r="CS19" s="2220">
        <v>234191</v>
      </c>
      <c r="CT19" s="2220" t="s">
        <v>21</v>
      </c>
      <c r="CU19" s="2220" t="s">
        <v>21</v>
      </c>
      <c r="CV19" s="205" t="s">
        <v>22</v>
      </c>
      <c r="CW19" s="1348">
        <v>42370</v>
      </c>
      <c r="CX19" s="622">
        <v>42370</v>
      </c>
      <c r="CY19" s="73"/>
      <c r="CZ19" s="64">
        <v>42370</v>
      </c>
      <c r="DA19" s="127"/>
      <c r="DB19" s="75">
        <v>2973</v>
      </c>
      <c r="DC19" s="2220">
        <v>10735</v>
      </c>
      <c r="DD19" s="2220"/>
      <c r="DE19" s="2220">
        <v>13708</v>
      </c>
      <c r="DF19" s="2220" t="s">
        <v>21</v>
      </c>
      <c r="DG19" s="2220" t="s">
        <v>21</v>
      </c>
      <c r="DH19" s="2220">
        <v>13708</v>
      </c>
      <c r="DI19" s="2220" t="s">
        <v>21</v>
      </c>
      <c r="DJ19" s="2220">
        <v>13708</v>
      </c>
      <c r="DK19" s="2220" t="s">
        <v>21</v>
      </c>
      <c r="DL19" s="2220" t="s">
        <v>21</v>
      </c>
      <c r="DM19" s="205" t="s">
        <v>22</v>
      </c>
      <c r="DN19" s="1348">
        <v>42370</v>
      </c>
      <c r="DO19" s="622">
        <v>42370</v>
      </c>
      <c r="DP19" s="73"/>
      <c r="DQ19" s="64">
        <v>42370</v>
      </c>
      <c r="DR19" s="127"/>
      <c r="DS19" s="75">
        <v>67304</v>
      </c>
      <c r="DT19" s="2220" t="s">
        <v>22</v>
      </c>
      <c r="DU19" s="2220"/>
      <c r="DV19" s="2220">
        <v>67304</v>
      </c>
      <c r="DW19" s="2220">
        <v>1115</v>
      </c>
      <c r="DX19" s="2220" t="s">
        <v>21</v>
      </c>
      <c r="DY19" s="2220">
        <v>66189</v>
      </c>
      <c r="DZ19" s="2220" t="s">
        <v>22</v>
      </c>
      <c r="EA19" s="2220">
        <v>48005</v>
      </c>
      <c r="EB19" s="2220">
        <v>18184</v>
      </c>
      <c r="EC19" s="2220" t="s">
        <v>22</v>
      </c>
      <c r="ED19" s="2220" t="s">
        <v>22</v>
      </c>
      <c r="EE19" s="1348">
        <v>42370</v>
      </c>
      <c r="EF19" s="622">
        <v>42370</v>
      </c>
      <c r="EG19" s="73"/>
      <c r="EH19" s="64">
        <v>42370</v>
      </c>
      <c r="EI19" s="127"/>
      <c r="EJ19" s="75">
        <v>78334</v>
      </c>
      <c r="EK19" s="2220" t="s">
        <v>21</v>
      </c>
      <c r="EL19" s="2220"/>
      <c r="EM19" s="2220">
        <v>78991</v>
      </c>
      <c r="EN19" s="2220">
        <v>17365</v>
      </c>
      <c r="EO19" s="2220" t="s">
        <v>21</v>
      </c>
      <c r="EP19" s="2220">
        <v>61626</v>
      </c>
      <c r="EQ19" s="2220" t="s">
        <v>21</v>
      </c>
      <c r="ER19" s="2220">
        <v>60250</v>
      </c>
      <c r="ES19" s="2220">
        <v>1376</v>
      </c>
      <c r="ET19" s="2220" t="s">
        <v>21</v>
      </c>
      <c r="EU19" s="2220">
        <v>6973</v>
      </c>
      <c r="EV19" s="1348">
        <v>42370</v>
      </c>
      <c r="EW19" s="622">
        <v>42370</v>
      </c>
    </row>
    <row r="20" spans="1:153" ht="7.5" customHeight="1">
      <c r="A20" s="73"/>
      <c r="B20" s="76"/>
      <c r="C20" s="127"/>
      <c r="D20" s="941"/>
      <c r="E20" s="623"/>
      <c r="F20" s="623"/>
      <c r="G20" s="623"/>
      <c r="H20" s="623"/>
      <c r="I20" s="623"/>
      <c r="J20" s="623"/>
      <c r="K20" s="623"/>
      <c r="L20" s="623"/>
      <c r="M20" s="623"/>
      <c r="N20" s="623"/>
      <c r="O20" s="623"/>
      <c r="P20" s="1349"/>
      <c r="Q20" s="486"/>
      <c r="R20" s="73"/>
      <c r="S20" s="76"/>
      <c r="T20" s="127"/>
      <c r="U20" s="941"/>
      <c r="V20" s="623"/>
      <c r="W20" s="623"/>
      <c r="X20" s="623"/>
      <c r="Y20" s="623"/>
      <c r="Z20" s="623"/>
      <c r="AA20" s="623"/>
      <c r="AB20" s="623"/>
      <c r="AC20" s="623"/>
      <c r="AD20" s="623"/>
      <c r="AE20" s="623"/>
      <c r="AF20" s="623"/>
      <c r="AG20" s="1349"/>
      <c r="AH20" s="486"/>
      <c r="AI20" s="73"/>
      <c r="AJ20" s="76"/>
      <c r="AK20" s="127"/>
      <c r="AL20" s="941"/>
      <c r="AM20" s="623"/>
      <c r="AN20" s="623"/>
      <c r="AO20" s="623"/>
      <c r="AP20" s="623"/>
      <c r="AQ20" s="623"/>
      <c r="AR20" s="623"/>
      <c r="AS20" s="623"/>
      <c r="AT20" s="623"/>
      <c r="AU20" s="623"/>
      <c r="AV20" s="623"/>
      <c r="AW20" s="623"/>
      <c r="AX20" s="1349"/>
      <c r="AY20" s="486"/>
      <c r="AZ20" s="73"/>
      <c r="BA20" s="76"/>
      <c r="BB20" s="127"/>
      <c r="BC20" s="941"/>
      <c r="BD20" s="623"/>
      <c r="BE20" s="623"/>
      <c r="BF20" s="623"/>
      <c r="BG20" s="623"/>
      <c r="BH20" s="623"/>
      <c r="BI20" s="623"/>
      <c r="BJ20" s="623"/>
      <c r="BK20" s="623"/>
      <c r="BL20" s="623"/>
      <c r="BM20" s="623"/>
      <c r="BN20" s="623"/>
      <c r="BO20" s="1349"/>
      <c r="BP20" s="486"/>
      <c r="BQ20" s="73"/>
      <c r="BR20" s="76"/>
      <c r="BS20" s="127"/>
      <c r="BT20" s="941"/>
      <c r="BU20" s="623"/>
      <c r="BV20" s="623"/>
      <c r="BW20" s="623"/>
      <c r="BX20" s="623"/>
      <c r="BY20" s="623"/>
      <c r="BZ20" s="623"/>
      <c r="CA20" s="623"/>
      <c r="CB20" s="623"/>
      <c r="CC20" s="623"/>
      <c r="CD20" s="623"/>
      <c r="CE20" s="623"/>
      <c r="CF20" s="1349"/>
      <c r="CG20" s="486"/>
      <c r="CH20" s="73"/>
      <c r="CI20" s="76"/>
      <c r="CJ20" s="127"/>
      <c r="CK20" s="941"/>
      <c r="CL20" s="623"/>
      <c r="CM20" s="623"/>
      <c r="CN20" s="623"/>
      <c r="CO20" s="623"/>
      <c r="CP20" s="623"/>
      <c r="CQ20" s="623"/>
      <c r="CR20" s="623"/>
      <c r="CS20" s="623"/>
      <c r="CT20" s="623"/>
      <c r="CU20" s="623"/>
      <c r="CV20" s="623"/>
      <c r="CW20" s="1349"/>
      <c r="CX20" s="486"/>
      <c r="CY20" s="73"/>
      <c r="CZ20" s="76"/>
      <c r="DA20" s="127"/>
      <c r="DB20" s="941"/>
      <c r="DC20" s="623"/>
      <c r="DD20" s="623"/>
      <c r="DE20" s="623"/>
      <c r="DF20" s="623"/>
      <c r="DG20" s="623"/>
      <c r="DH20" s="623"/>
      <c r="DI20" s="623"/>
      <c r="DJ20" s="623"/>
      <c r="DK20" s="623"/>
      <c r="DL20" s="623"/>
      <c r="DM20" s="623"/>
      <c r="DN20" s="1349"/>
      <c r="DO20" s="486"/>
      <c r="DP20" s="73"/>
      <c r="DQ20" s="76"/>
      <c r="DR20" s="127"/>
      <c r="DS20" s="941"/>
      <c r="DT20" s="623"/>
      <c r="DU20" s="623"/>
      <c r="DV20" s="623"/>
      <c r="DW20" s="623"/>
      <c r="DX20" s="623"/>
      <c r="DY20" s="623"/>
      <c r="DZ20" s="623"/>
      <c r="EA20" s="623"/>
      <c r="EB20" s="623"/>
      <c r="EC20" s="623"/>
      <c r="ED20" s="623"/>
      <c r="EE20" s="1349"/>
      <c r="EF20" s="486"/>
      <c r="EG20" s="73"/>
      <c r="EH20" s="76"/>
      <c r="EI20" s="127"/>
      <c r="EJ20" s="941"/>
      <c r="EK20" s="623"/>
      <c r="EL20" s="623"/>
      <c r="EM20" s="623"/>
      <c r="EN20" s="623"/>
      <c r="EO20" s="623"/>
      <c r="EP20" s="623"/>
      <c r="EQ20" s="623"/>
      <c r="ER20" s="623"/>
      <c r="ES20" s="623"/>
      <c r="ET20" s="623"/>
      <c r="EU20" s="623"/>
      <c r="EV20" s="1349"/>
      <c r="EW20" s="486"/>
    </row>
    <row r="21" spans="1:153" ht="15" customHeight="1">
      <c r="A21" s="79">
        <v>41730</v>
      </c>
      <c r="B21" s="80">
        <v>41730</v>
      </c>
      <c r="C21" s="128">
        <v>41730</v>
      </c>
      <c r="D21" s="82">
        <v>9548995</v>
      </c>
      <c r="E21" s="2221">
        <v>2738</v>
      </c>
      <c r="F21" s="2221">
        <v>9576310</v>
      </c>
      <c r="G21" s="2221">
        <v>9579048</v>
      </c>
      <c r="H21" s="2221">
        <v>3682982</v>
      </c>
      <c r="I21" s="2221">
        <v>58016</v>
      </c>
      <c r="J21" s="2221">
        <v>5838049</v>
      </c>
      <c r="K21" s="2221">
        <v>109510</v>
      </c>
      <c r="L21" s="2221">
        <v>5624875</v>
      </c>
      <c r="M21" s="2221">
        <v>103664</v>
      </c>
      <c r="N21" s="2221">
        <v>48898</v>
      </c>
      <c r="O21" s="2221">
        <v>956556</v>
      </c>
      <c r="P21" s="1350">
        <v>41730</v>
      </c>
      <c r="Q21" s="626">
        <v>41730</v>
      </c>
      <c r="R21" s="79">
        <v>41730</v>
      </c>
      <c r="S21" s="80">
        <v>41730</v>
      </c>
      <c r="T21" s="128">
        <v>41730</v>
      </c>
      <c r="U21" s="82">
        <v>26585</v>
      </c>
      <c r="V21" s="2221" t="s">
        <v>22</v>
      </c>
      <c r="W21" s="2221"/>
      <c r="X21" s="2221">
        <v>26295</v>
      </c>
      <c r="Y21" s="2221">
        <v>2168</v>
      </c>
      <c r="Z21" s="2221" t="s">
        <v>21</v>
      </c>
      <c r="AA21" s="2221">
        <v>24127</v>
      </c>
      <c r="AB21" s="2221" t="s">
        <v>21</v>
      </c>
      <c r="AC21" s="2221">
        <v>23074</v>
      </c>
      <c r="AD21" s="2221">
        <v>1053</v>
      </c>
      <c r="AE21" s="2221">
        <v>6</v>
      </c>
      <c r="AF21" s="2221">
        <v>1306</v>
      </c>
      <c r="AG21" s="1350">
        <v>41730</v>
      </c>
      <c r="AH21" s="626">
        <v>41730</v>
      </c>
      <c r="AI21" s="79">
        <v>41730</v>
      </c>
      <c r="AJ21" s="80">
        <v>41730</v>
      </c>
      <c r="AK21" s="128">
        <v>41730</v>
      </c>
      <c r="AL21" s="82">
        <v>36943</v>
      </c>
      <c r="AM21" s="2221" t="s">
        <v>22</v>
      </c>
      <c r="AN21" s="2221"/>
      <c r="AO21" s="2221">
        <v>37386</v>
      </c>
      <c r="AP21" s="2221">
        <v>10784</v>
      </c>
      <c r="AQ21" s="2221">
        <v>42</v>
      </c>
      <c r="AR21" s="2221">
        <v>26560</v>
      </c>
      <c r="AS21" s="2221" t="s">
        <v>21</v>
      </c>
      <c r="AT21" s="2221">
        <v>14879</v>
      </c>
      <c r="AU21" s="2221">
        <v>11681</v>
      </c>
      <c r="AV21" s="2221">
        <v>90</v>
      </c>
      <c r="AW21" s="2221">
        <v>4441</v>
      </c>
      <c r="AX21" s="1350">
        <v>41730</v>
      </c>
      <c r="AY21" s="626">
        <v>41730</v>
      </c>
      <c r="AZ21" s="79">
        <v>41730</v>
      </c>
      <c r="BA21" s="80">
        <v>41730</v>
      </c>
      <c r="BB21" s="128">
        <v>41730</v>
      </c>
      <c r="BC21" s="82">
        <v>22669</v>
      </c>
      <c r="BD21" s="2221" t="s">
        <v>22</v>
      </c>
      <c r="BE21" s="2221"/>
      <c r="BF21" s="2221">
        <v>22586</v>
      </c>
      <c r="BG21" s="2221" t="s">
        <v>21</v>
      </c>
      <c r="BH21" s="2221" t="s">
        <v>21</v>
      </c>
      <c r="BI21" s="2221">
        <v>22586</v>
      </c>
      <c r="BJ21" s="2221" t="s">
        <v>21</v>
      </c>
      <c r="BK21" s="2221">
        <v>20171</v>
      </c>
      <c r="BL21" s="2221">
        <v>2415</v>
      </c>
      <c r="BM21" s="2221" t="s">
        <v>21</v>
      </c>
      <c r="BN21" s="2221">
        <v>3392</v>
      </c>
      <c r="BO21" s="1350">
        <v>41730</v>
      </c>
      <c r="BP21" s="626">
        <v>41730</v>
      </c>
      <c r="BQ21" s="79">
        <v>41730</v>
      </c>
      <c r="BR21" s="80">
        <v>41730</v>
      </c>
      <c r="BS21" s="128">
        <v>41730</v>
      </c>
      <c r="BT21" s="82">
        <v>7689196</v>
      </c>
      <c r="BU21" s="2221">
        <v>2738</v>
      </c>
      <c r="BV21" s="2221"/>
      <c r="BW21" s="2221">
        <v>7769539</v>
      </c>
      <c r="BX21" s="2221">
        <v>3488813</v>
      </c>
      <c r="BY21" s="2221">
        <v>45286</v>
      </c>
      <c r="BZ21" s="2221">
        <v>4235440</v>
      </c>
      <c r="CA21" s="2221">
        <v>60352</v>
      </c>
      <c r="CB21" s="2221">
        <v>4147957</v>
      </c>
      <c r="CC21" s="2221">
        <v>27131</v>
      </c>
      <c r="CD21" s="2221">
        <v>641</v>
      </c>
      <c r="CE21" s="2221">
        <v>749575</v>
      </c>
      <c r="CF21" s="1350">
        <v>41730</v>
      </c>
      <c r="CG21" s="626">
        <v>41730</v>
      </c>
      <c r="CH21" s="79">
        <v>41730</v>
      </c>
      <c r="CI21" s="80">
        <v>41730</v>
      </c>
      <c r="CJ21" s="128">
        <v>41730</v>
      </c>
      <c r="CK21" s="82">
        <v>262470</v>
      </c>
      <c r="CL21" s="2221" t="s">
        <v>21</v>
      </c>
      <c r="CM21" s="2221"/>
      <c r="CN21" s="2221">
        <v>262470</v>
      </c>
      <c r="CO21" s="2221" t="s">
        <v>21</v>
      </c>
      <c r="CP21" s="2221" t="s">
        <v>21</v>
      </c>
      <c r="CQ21" s="2221">
        <v>262470</v>
      </c>
      <c r="CR21" s="2221" t="s">
        <v>21</v>
      </c>
      <c r="CS21" s="2221">
        <v>262470</v>
      </c>
      <c r="CT21" s="2221" t="s">
        <v>21</v>
      </c>
      <c r="CU21" s="2221" t="s">
        <v>21</v>
      </c>
      <c r="CV21" s="2221" t="s">
        <v>22</v>
      </c>
      <c r="CW21" s="1350">
        <v>41730</v>
      </c>
      <c r="CX21" s="626">
        <v>41730</v>
      </c>
      <c r="CY21" s="79">
        <v>41730</v>
      </c>
      <c r="CZ21" s="80">
        <v>41730</v>
      </c>
      <c r="DA21" s="128">
        <v>41730</v>
      </c>
      <c r="DB21" s="82">
        <v>7396</v>
      </c>
      <c r="DC21" s="2221">
        <v>12599</v>
      </c>
      <c r="DD21" s="2221"/>
      <c r="DE21" s="2221">
        <v>19995</v>
      </c>
      <c r="DF21" s="2221" t="s">
        <v>21</v>
      </c>
      <c r="DG21" s="2221" t="s">
        <v>21</v>
      </c>
      <c r="DH21" s="2221">
        <v>19995</v>
      </c>
      <c r="DI21" s="2221" t="s">
        <v>21</v>
      </c>
      <c r="DJ21" s="2221">
        <v>19995</v>
      </c>
      <c r="DK21" s="2221" t="s">
        <v>21</v>
      </c>
      <c r="DL21" s="2221" t="s">
        <v>21</v>
      </c>
      <c r="DM21" s="2221" t="s">
        <v>22</v>
      </c>
      <c r="DN21" s="1350">
        <v>41730</v>
      </c>
      <c r="DO21" s="626">
        <v>41730</v>
      </c>
      <c r="DP21" s="79">
        <v>41730</v>
      </c>
      <c r="DQ21" s="80">
        <v>41730</v>
      </c>
      <c r="DR21" s="128">
        <v>41730</v>
      </c>
      <c r="DS21" s="82">
        <v>56406</v>
      </c>
      <c r="DT21" s="2221" t="s">
        <v>22</v>
      </c>
      <c r="DU21" s="2221"/>
      <c r="DV21" s="2221">
        <v>56406</v>
      </c>
      <c r="DW21" s="2221">
        <v>1950</v>
      </c>
      <c r="DX21" s="2221">
        <v>1</v>
      </c>
      <c r="DY21" s="2221">
        <v>54455</v>
      </c>
      <c r="DZ21" s="2221" t="s">
        <v>22</v>
      </c>
      <c r="EA21" s="2221">
        <v>40725</v>
      </c>
      <c r="EB21" s="2221">
        <v>13730</v>
      </c>
      <c r="EC21" s="2221" t="s">
        <v>22</v>
      </c>
      <c r="ED21" s="2221" t="s">
        <v>22</v>
      </c>
      <c r="EE21" s="1350">
        <v>41730</v>
      </c>
      <c r="EF21" s="626">
        <v>41730</v>
      </c>
      <c r="EG21" s="79">
        <v>41730</v>
      </c>
      <c r="EH21" s="80">
        <v>41730</v>
      </c>
      <c r="EI21" s="128">
        <v>41730</v>
      </c>
      <c r="EJ21" s="82">
        <v>71154</v>
      </c>
      <c r="EK21" s="2221" t="s">
        <v>21</v>
      </c>
      <c r="EL21" s="2221"/>
      <c r="EM21" s="2221">
        <v>73507</v>
      </c>
      <c r="EN21" s="2221">
        <v>15054</v>
      </c>
      <c r="EO21" s="2221" t="s">
        <v>21</v>
      </c>
      <c r="EP21" s="2221">
        <v>58453</v>
      </c>
      <c r="EQ21" s="2221" t="s">
        <v>21</v>
      </c>
      <c r="ER21" s="2221">
        <v>56244</v>
      </c>
      <c r="ES21" s="2221">
        <v>2209</v>
      </c>
      <c r="ET21" s="2221" t="s">
        <v>21</v>
      </c>
      <c r="EU21" s="2221">
        <v>5306</v>
      </c>
      <c r="EV21" s="1350">
        <v>41730</v>
      </c>
      <c r="EW21" s="626">
        <v>41730</v>
      </c>
    </row>
    <row r="22" spans="1:153" ht="15" customHeight="1">
      <c r="A22" s="85"/>
      <c r="B22" s="80">
        <v>42095</v>
      </c>
      <c r="C22" s="130"/>
      <c r="D22" s="82">
        <v>9487093</v>
      </c>
      <c r="E22" s="2221">
        <v>1911</v>
      </c>
      <c r="F22" s="2221">
        <v>9459496</v>
      </c>
      <c r="G22" s="2221">
        <v>9461407</v>
      </c>
      <c r="H22" s="2221">
        <v>3739329</v>
      </c>
      <c r="I22" s="2221">
        <v>64482</v>
      </c>
      <c r="J22" s="2221">
        <v>5657596</v>
      </c>
      <c r="K22" s="2221">
        <v>97970</v>
      </c>
      <c r="L22" s="2221">
        <v>5453461</v>
      </c>
      <c r="M22" s="2221">
        <v>106166</v>
      </c>
      <c r="N22" s="2221">
        <v>19846</v>
      </c>
      <c r="O22" s="2221">
        <v>976919</v>
      </c>
      <c r="P22" s="1350">
        <v>42095</v>
      </c>
      <c r="Q22" s="626">
        <v>42095</v>
      </c>
      <c r="R22" s="85"/>
      <c r="S22" s="80">
        <v>42095</v>
      </c>
      <c r="T22" s="130"/>
      <c r="U22" s="82">
        <v>25749</v>
      </c>
      <c r="V22" s="2221" t="s">
        <v>22</v>
      </c>
      <c r="W22" s="2221"/>
      <c r="X22" s="2221">
        <v>25794</v>
      </c>
      <c r="Y22" s="2221">
        <v>2073</v>
      </c>
      <c r="Z22" s="2221" t="s">
        <v>21</v>
      </c>
      <c r="AA22" s="2221">
        <v>23721</v>
      </c>
      <c r="AB22" s="2221" t="s">
        <v>21</v>
      </c>
      <c r="AC22" s="2221">
        <v>22722</v>
      </c>
      <c r="AD22" s="2221">
        <v>999</v>
      </c>
      <c r="AE22" s="2221" t="s">
        <v>21</v>
      </c>
      <c r="AF22" s="2221">
        <v>1270</v>
      </c>
      <c r="AG22" s="1350">
        <v>42095</v>
      </c>
      <c r="AH22" s="626">
        <v>42095</v>
      </c>
      <c r="AI22" s="85"/>
      <c r="AJ22" s="80">
        <v>42095</v>
      </c>
      <c r="AK22" s="130"/>
      <c r="AL22" s="82">
        <v>41471</v>
      </c>
      <c r="AM22" s="2221" t="s">
        <v>22</v>
      </c>
      <c r="AN22" s="2221"/>
      <c r="AO22" s="2221">
        <v>41305</v>
      </c>
      <c r="AP22" s="2221">
        <v>9959</v>
      </c>
      <c r="AQ22" s="2221">
        <v>30</v>
      </c>
      <c r="AR22" s="2221">
        <v>31316</v>
      </c>
      <c r="AS22" s="2221" t="s">
        <v>21</v>
      </c>
      <c r="AT22" s="2221">
        <v>17283</v>
      </c>
      <c r="AU22" s="2221">
        <v>14033</v>
      </c>
      <c r="AV22" s="2221">
        <v>4</v>
      </c>
      <c r="AW22" s="2221">
        <v>4562</v>
      </c>
      <c r="AX22" s="1350">
        <v>42095</v>
      </c>
      <c r="AY22" s="626">
        <v>42095</v>
      </c>
      <c r="AZ22" s="85"/>
      <c r="BA22" s="80">
        <v>42095</v>
      </c>
      <c r="BB22" s="130"/>
      <c r="BC22" s="82">
        <v>18251</v>
      </c>
      <c r="BD22" s="2221" t="s">
        <v>22</v>
      </c>
      <c r="BE22" s="2221"/>
      <c r="BF22" s="2221">
        <v>18157</v>
      </c>
      <c r="BG22" s="2221" t="s">
        <v>21</v>
      </c>
      <c r="BH22" s="2221" t="s">
        <v>21</v>
      </c>
      <c r="BI22" s="2221">
        <v>18157</v>
      </c>
      <c r="BJ22" s="2221" t="s">
        <v>21</v>
      </c>
      <c r="BK22" s="2221">
        <v>15683</v>
      </c>
      <c r="BL22" s="2221">
        <v>2474</v>
      </c>
      <c r="BM22" s="2221" t="s">
        <v>21</v>
      </c>
      <c r="BN22" s="2221">
        <v>3488</v>
      </c>
      <c r="BO22" s="1350">
        <v>42095</v>
      </c>
      <c r="BP22" s="626">
        <v>42095</v>
      </c>
      <c r="BQ22" s="85"/>
      <c r="BR22" s="80">
        <v>42095</v>
      </c>
      <c r="BS22" s="130"/>
      <c r="BT22" s="82">
        <v>7613414</v>
      </c>
      <c r="BU22" s="2221">
        <v>1911</v>
      </c>
      <c r="BV22" s="2221"/>
      <c r="BW22" s="2221">
        <v>7679466</v>
      </c>
      <c r="BX22" s="2221">
        <v>3545425</v>
      </c>
      <c r="BY22" s="2221">
        <v>46293</v>
      </c>
      <c r="BZ22" s="2221">
        <v>4087748</v>
      </c>
      <c r="CA22" s="2221">
        <v>53334</v>
      </c>
      <c r="CB22" s="2221">
        <v>4005653</v>
      </c>
      <c r="CC22" s="2221">
        <v>28761</v>
      </c>
      <c r="CD22" s="2221">
        <v>2968</v>
      </c>
      <c r="CE22" s="2221">
        <v>701706</v>
      </c>
      <c r="CF22" s="1350">
        <v>42095</v>
      </c>
      <c r="CG22" s="626">
        <v>42095</v>
      </c>
      <c r="CH22" s="85"/>
      <c r="CI22" s="80">
        <v>42095</v>
      </c>
      <c r="CJ22" s="130"/>
      <c r="CK22" s="82">
        <v>204093</v>
      </c>
      <c r="CL22" s="2221" t="s">
        <v>21</v>
      </c>
      <c r="CM22" s="2221"/>
      <c r="CN22" s="2221">
        <v>204093</v>
      </c>
      <c r="CO22" s="2221" t="s">
        <v>21</v>
      </c>
      <c r="CP22" s="2221" t="s">
        <v>21</v>
      </c>
      <c r="CQ22" s="2221">
        <v>204093</v>
      </c>
      <c r="CR22" s="2221" t="s">
        <v>21</v>
      </c>
      <c r="CS22" s="2221">
        <v>204093</v>
      </c>
      <c r="CT22" s="2221" t="s">
        <v>21</v>
      </c>
      <c r="CU22" s="2221" t="s">
        <v>21</v>
      </c>
      <c r="CV22" s="2221" t="s">
        <v>22</v>
      </c>
      <c r="CW22" s="1350">
        <v>42095</v>
      </c>
      <c r="CX22" s="626">
        <v>42095</v>
      </c>
      <c r="CY22" s="85"/>
      <c r="CZ22" s="80">
        <v>42095</v>
      </c>
      <c r="DA22" s="130"/>
      <c r="DB22" s="82">
        <v>4030</v>
      </c>
      <c r="DC22" s="2221">
        <v>8796</v>
      </c>
      <c r="DD22" s="2221"/>
      <c r="DE22" s="2221">
        <v>12826</v>
      </c>
      <c r="DF22" s="2221" t="s">
        <v>21</v>
      </c>
      <c r="DG22" s="2221" t="s">
        <v>21</v>
      </c>
      <c r="DH22" s="2221">
        <v>12826</v>
      </c>
      <c r="DI22" s="2221" t="s">
        <v>21</v>
      </c>
      <c r="DJ22" s="2221">
        <v>12826</v>
      </c>
      <c r="DK22" s="2221" t="s">
        <v>21</v>
      </c>
      <c r="DL22" s="2221" t="s">
        <v>21</v>
      </c>
      <c r="DM22" s="2221" t="s">
        <v>22</v>
      </c>
      <c r="DN22" s="1350">
        <v>42095</v>
      </c>
      <c r="DO22" s="626">
        <v>42095</v>
      </c>
      <c r="DP22" s="85"/>
      <c r="DQ22" s="80">
        <v>42095</v>
      </c>
      <c r="DR22" s="130"/>
      <c r="DS22" s="82">
        <v>61942</v>
      </c>
      <c r="DT22" s="2221" t="s">
        <v>22</v>
      </c>
      <c r="DU22" s="2221"/>
      <c r="DV22" s="2221">
        <v>61942</v>
      </c>
      <c r="DW22" s="2221">
        <v>1167</v>
      </c>
      <c r="DX22" s="2221">
        <v>1364</v>
      </c>
      <c r="DY22" s="2221">
        <v>59411</v>
      </c>
      <c r="DZ22" s="2221" t="s">
        <v>22</v>
      </c>
      <c r="EA22" s="2221">
        <v>44805</v>
      </c>
      <c r="EB22" s="2221">
        <v>14606</v>
      </c>
      <c r="EC22" s="2221" t="s">
        <v>22</v>
      </c>
      <c r="ED22" s="2221" t="s">
        <v>22</v>
      </c>
      <c r="EE22" s="1350">
        <v>42095</v>
      </c>
      <c r="EF22" s="626">
        <v>42095</v>
      </c>
      <c r="EG22" s="85"/>
      <c r="EH22" s="80">
        <v>42095</v>
      </c>
      <c r="EI22" s="130"/>
      <c r="EJ22" s="82">
        <v>72963</v>
      </c>
      <c r="EK22" s="2221" t="s">
        <v>21</v>
      </c>
      <c r="EL22" s="2221"/>
      <c r="EM22" s="2221">
        <v>72681</v>
      </c>
      <c r="EN22" s="2221">
        <v>13874</v>
      </c>
      <c r="EO22" s="2221" t="s">
        <v>21</v>
      </c>
      <c r="EP22" s="2221">
        <v>58807</v>
      </c>
      <c r="EQ22" s="2221" t="s">
        <v>21</v>
      </c>
      <c r="ER22" s="2221">
        <v>57351</v>
      </c>
      <c r="ES22" s="2221">
        <v>1456</v>
      </c>
      <c r="ET22" s="2221" t="s">
        <v>21</v>
      </c>
      <c r="EU22" s="2221">
        <v>6101</v>
      </c>
      <c r="EV22" s="1350">
        <v>42095</v>
      </c>
      <c r="EW22" s="626">
        <v>42095</v>
      </c>
    </row>
    <row r="23" spans="1:153" ht="7.5" customHeight="1">
      <c r="A23" s="85"/>
      <c r="B23" s="87"/>
      <c r="C23" s="130"/>
      <c r="D23" s="82"/>
      <c r="E23" s="2221"/>
      <c r="F23" s="2221"/>
      <c r="G23" s="2221"/>
      <c r="H23" s="2221"/>
      <c r="I23" s="2221"/>
      <c r="J23" s="2221"/>
      <c r="K23" s="2221"/>
      <c r="L23" s="2221"/>
      <c r="M23" s="2221"/>
      <c r="N23" s="2221"/>
      <c r="O23" s="2221"/>
      <c r="P23" s="1349"/>
      <c r="Q23" s="486"/>
      <c r="R23" s="85"/>
      <c r="S23" s="87"/>
      <c r="T23" s="130"/>
      <c r="U23" s="82"/>
      <c r="V23" s="2221"/>
      <c r="W23" s="2221"/>
      <c r="X23" s="2221"/>
      <c r="Y23" s="2221"/>
      <c r="Z23" s="2221"/>
      <c r="AA23" s="2221"/>
      <c r="AB23" s="2221"/>
      <c r="AC23" s="2221"/>
      <c r="AD23" s="2221"/>
      <c r="AE23" s="2221"/>
      <c r="AF23" s="2221"/>
      <c r="AG23" s="1349"/>
      <c r="AH23" s="486"/>
      <c r="AI23" s="85"/>
      <c r="AJ23" s="87"/>
      <c r="AK23" s="130"/>
      <c r="AL23" s="82"/>
      <c r="AM23" s="2221"/>
      <c r="AN23" s="2221"/>
      <c r="AO23" s="2221"/>
      <c r="AP23" s="2221"/>
      <c r="AQ23" s="2221"/>
      <c r="AR23" s="2221"/>
      <c r="AS23" s="2221"/>
      <c r="AT23" s="2221"/>
      <c r="AU23" s="2221"/>
      <c r="AV23" s="2221"/>
      <c r="AW23" s="2221"/>
      <c r="AX23" s="1349"/>
      <c r="AY23" s="486"/>
      <c r="AZ23" s="85"/>
      <c r="BA23" s="87"/>
      <c r="BB23" s="130"/>
      <c r="BC23" s="82"/>
      <c r="BD23" s="2221"/>
      <c r="BE23" s="2221"/>
      <c r="BF23" s="2221"/>
      <c r="BG23" s="2221"/>
      <c r="BH23" s="2221"/>
      <c r="BI23" s="2221"/>
      <c r="BJ23" s="2221"/>
      <c r="BK23" s="2221"/>
      <c r="BL23" s="2221"/>
      <c r="BM23" s="2221"/>
      <c r="BN23" s="2221"/>
      <c r="BO23" s="1349"/>
      <c r="BP23" s="486"/>
      <c r="BQ23" s="85"/>
      <c r="BR23" s="87"/>
      <c r="BS23" s="130"/>
      <c r="BT23" s="82"/>
      <c r="BU23" s="2221"/>
      <c r="BV23" s="2221"/>
      <c r="BW23" s="2221"/>
      <c r="BX23" s="2221"/>
      <c r="BY23" s="2221"/>
      <c r="BZ23" s="2221"/>
      <c r="CA23" s="2221"/>
      <c r="CB23" s="2221"/>
      <c r="CC23" s="2221"/>
      <c r="CD23" s="2221"/>
      <c r="CE23" s="2221"/>
      <c r="CF23" s="1349"/>
      <c r="CG23" s="486"/>
      <c r="CH23" s="85"/>
      <c r="CI23" s="87"/>
      <c r="CJ23" s="130"/>
      <c r="CK23" s="82"/>
      <c r="CL23" s="2221"/>
      <c r="CM23" s="2221"/>
      <c r="CN23" s="2221"/>
      <c r="CO23" s="2221"/>
      <c r="CP23" s="2221"/>
      <c r="CQ23" s="2221"/>
      <c r="CR23" s="2221"/>
      <c r="CS23" s="2221"/>
      <c r="CT23" s="2221"/>
      <c r="CU23" s="2221"/>
      <c r="CV23" s="2221"/>
      <c r="CW23" s="1349"/>
      <c r="CX23" s="486"/>
      <c r="CY23" s="85"/>
      <c r="CZ23" s="87"/>
      <c r="DA23" s="130"/>
      <c r="DB23" s="82"/>
      <c r="DC23" s="2221"/>
      <c r="DD23" s="2221"/>
      <c r="DE23" s="2221"/>
      <c r="DF23" s="2221"/>
      <c r="DG23" s="2221"/>
      <c r="DH23" s="2221"/>
      <c r="DI23" s="2221"/>
      <c r="DJ23" s="2221"/>
      <c r="DK23" s="2221"/>
      <c r="DL23" s="2221"/>
      <c r="DM23" s="2221"/>
      <c r="DN23" s="1349"/>
      <c r="DO23" s="486"/>
      <c r="DP23" s="85"/>
      <c r="DQ23" s="87"/>
      <c r="DR23" s="130"/>
      <c r="DS23" s="82"/>
      <c r="DT23" s="2221"/>
      <c r="DU23" s="2221"/>
      <c r="DV23" s="2221"/>
      <c r="DW23" s="2221"/>
      <c r="DX23" s="2221"/>
      <c r="DY23" s="2221"/>
      <c r="DZ23" s="2221"/>
      <c r="EA23" s="2221"/>
      <c r="EB23" s="2221"/>
      <c r="EC23" s="2221"/>
      <c r="ED23" s="2221"/>
      <c r="EE23" s="1349"/>
      <c r="EF23" s="486"/>
      <c r="EG23" s="85"/>
      <c r="EH23" s="87"/>
      <c r="EI23" s="130"/>
      <c r="EJ23" s="82"/>
      <c r="EK23" s="2221"/>
      <c r="EL23" s="2221"/>
      <c r="EM23" s="2221"/>
      <c r="EN23" s="2221"/>
      <c r="EO23" s="2221"/>
      <c r="EP23" s="2221"/>
      <c r="EQ23" s="2221"/>
      <c r="ER23" s="2221"/>
      <c r="ES23" s="2221"/>
      <c r="ET23" s="2221"/>
      <c r="EU23" s="2221"/>
      <c r="EV23" s="1349"/>
      <c r="EW23" s="486"/>
    </row>
    <row r="24" spans="1:153" ht="15" customHeight="1">
      <c r="A24" s="88" t="s">
        <v>1535</v>
      </c>
      <c r="B24" s="89" t="s">
        <v>23</v>
      </c>
      <c r="C24" s="132" t="s">
        <v>164</v>
      </c>
      <c r="D24" s="2221">
        <v>2530762</v>
      </c>
      <c r="E24" s="2221">
        <v>437</v>
      </c>
      <c r="F24" s="2221">
        <v>2415697</v>
      </c>
      <c r="G24" s="2221">
        <v>2416133</v>
      </c>
      <c r="H24" s="2221">
        <v>981360</v>
      </c>
      <c r="I24" s="2221">
        <v>17106</v>
      </c>
      <c r="J24" s="2221">
        <v>1417667</v>
      </c>
      <c r="K24" s="2221">
        <v>25933</v>
      </c>
      <c r="L24" s="2221">
        <v>1362773</v>
      </c>
      <c r="M24" s="2221">
        <v>28961</v>
      </c>
      <c r="N24" s="2221">
        <v>4547</v>
      </c>
      <c r="O24" s="2221">
        <v>976919</v>
      </c>
      <c r="P24" s="1351" t="s">
        <v>25</v>
      </c>
      <c r="Q24" s="630" t="s">
        <v>1536</v>
      </c>
      <c r="R24" s="88" t="s">
        <v>1535</v>
      </c>
      <c r="S24" s="89" t="s">
        <v>23</v>
      </c>
      <c r="T24" s="132" t="s">
        <v>164</v>
      </c>
      <c r="U24" s="82">
        <v>6665</v>
      </c>
      <c r="V24" s="2221" t="s">
        <v>22</v>
      </c>
      <c r="W24" s="2221"/>
      <c r="X24" s="2221">
        <v>6781</v>
      </c>
      <c r="Y24" s="2221">
        <v>591</v>
      </c>
      <c r="Z24" s="2221" t="s">
        <v>21</v>
      </c>
      <c r="AA24" s="2221">
        <v>6190</v>
      </c>
      <c r="AB24" s="2221" t="s">
        <v>21</v>
      </c>
      <c r="AC24" s="2221">
        <v>5827</v>
      </c>
      <c r="AD24" s="2221">
        <v>363</v>
      </c>
      <c r="AE24" s="2221" t="s">
        <v>21</v>
      </c>
      <c r="AF24" s="2221">
        <v>1270</v>
      </c>
      <c r="AG24" s="1351" t="s">
        <v>25</v>
      </c>
      <c r="AH24" s="630" t="s">
        <v>1536</v>
      </c>
      <c r="AI24" s="88" t="s">
        <v>1535</v>
      </c>
      <c r="AJ24" s="89" t="s">
        <v>23</v>
      </c>
      <c r="AK24" s="132" t="s">
        <v>164</v>
      </c>
      <c r="AL24" s="82">
        <v>11547</v>
      </c>
      <c r="AM24" s="2221" t="s">
        <v>22</v>
      </c>
      <c r="AN24" s="2221"/>
      <c r="AO24" s="2221">
        <v>11788</v>
      </c>
      <c r="AP24" s="2221">
        <v>2593</v>
      </c>
      <c r="AQ24" s="2221">
        <v>8</v>
      </c>
      <c r="AR24" s="2221">
        <v>9187</v>
      </c>
      <c r="AS24" s="2221" t="s">
        <v>21</v>
      </c>
      <c r="AT24" s="2221">
        <v>5408</v>
      </c>
      <c r="AU24" s="2221">
        <v>3779</v>
      </c>
      <c r="AV24" s="2221" t="s">
        <v>21</v>
      </c>
      <c r="AW24" s="2221">
        <v>4562</v>
      </c>
      <c r="AX24" s="1351" t="s">
        <v>25</v>
      </c>
      <c r="AY24" s="630" t="s">
        <v>1536</v>
      </c>
      <c r="AZ24" s="88" t="s">
        <v>1535</v>
      </c>
      <c r="BA24" s="89" t="s">
        <v>23</v>
      </c>
      <c r="BB24" s="132" t="s">
        <v>164</v>
      </c>
      <c r="BC24" s="82">
        <v>4371</v>
      </c>
      <c r="BD24" s="2221" t="s">
        <v>22</v>
      </c>
      <c r="BE24" s="2221"/>
      <c r="BF24" s="2221">
        <v>4336</v>
      </c>
      <c r="BG24" s="2221" t="s">
        <v>21</v>
      </c>
      <c r="BH24" s="2221" t="s">
        <v>21</v>
      </c>
      <c r="BI24" s="2221">
        <v>4336</v>
      </c>
      <c r="BJ24" s="2221" t="s">
        <v>21</v>
      </c>
      <c r="BK24" s="2221">
        <v>3549</v>
      </c>
      <c r="BL24" s="2221">
        <v>787</v>
      </c>
      <c r="BM24" s="2221" t="s">
        <v>21</v>
      </c>
      <c r="BN24" s="2221">
        <v>3488</v>
      </c>
      <c r="BO24" s="1351" t="s">
        <v>25</v>
      </c>
      <c r="BP24" s="630" t="s">
        <v>1536</v>
      </c>
      <c r="BQ24" s="88" t="s">
        <v>1535</v>
      </c>
      <c r="BR24" s="89" t="s">
        <v>23</v>
      </c>
      <c r="BS24" s="132" t="s">
        <v>164</v>
      </c>
      <c r="BT24" s="82">
        <v>2031910</v>
      </c>
      <c r="BU24" s="2221">
        <v>437</v>
      </c>
      <c r="BV24" s="2221"/>
      <c r="BW24" s="2221">
        <v>1971292</v>
      </c>
      <c r="BX24" s="2221">
        <v>931770</v>
      </c>
      <c r="BY24" s="2221">
        <v>12667</v>
      </c>
      <c r="BZ24" s="2221">
        <v>1026855</v>
      </c>
      <c r="CA24" s="2221">
        <v>14380</v>
      </c>
      <c r="CB24" s="2221">
        <v>1003823</v>
      </c>
      <c r="CC24" s="2221">
        <v>8652</v>
      </c>
      <c r="CD24" s="2221">
        <v>982</v>
      </c>
      <c r="CE24" s="2221">
        <v>701706</v>
      </c>
      <c r="CF24" s="1351" t="s">
        <v>25</v>
      </c>
      <c r="CG24" s="630" t="s">
        <v>1536</v>
      </c>
      <c r="CH24" s="88" t="s">
        <v>1535</v>
      </c>
      <c r="CI24" s="89" t="s">
        <v>23</v>
      </c>
      <c r="CJ24" s="132" t="s">
        <v>164</v>
      </c>
      <c r="CK24" s="82">
        <v>51513</v>
      </c>
      <c r="CL24" s="2221" t="s">
        <v>21</v>
      </c>
      <c r="CM24" s="2221"/>
      <c r="CN24" s="2221">
        <v>51513</v>
      </c>
      <c r="CO24" s="2221" t="s">
        <v>21</v>
      </c>
      <c r="CP24" s="2221" t="s">
        <v>21</v>
      </c>
      <c r="CQ24" s="2221">
        <v>51513</v>
      </c>
      <c r="CR24" s="2221" t="s">
        <v>21</v>
      </c>
      <c r="CS24" s="2221">
        <v>51513</v>
      </c>
      <c r="CT24" s="2221" t="s">
        <v>21</v>
      </c>
      <c r="CU24" s="2221" t="s">
        <v>21</v>
      </c>
      <c r="CV24" s="2221" t="s">
        <v>22</v>
      </c>
      <c r="CW24" s="1351" t="s">
        <v>25</v>
      </c>
      <c r="CX24" s="630" t="s">
        <v>1536</v>
      </c>
      <c r="CY24" s="88" t="s">
        <v>1535</v>
      </c>
      <c r="CZ24" s="89" t="s">
        <v>23</v>
      </c>
      <c r="DA24" s="132" t="s">
        <v>164</v>
      </c>
      <c r="DB24" s="82">
        <v>148</v>
      </c>
      <c r="DC24" s="2221">
        <v>2009</v>
      </c>
      <c r="DD24" s="2221"/>
      <c r="DE24" s="2221">
        <v>2157</v>
      </c>
      <c r="DF24" s="2221" t="s">
        <v>21</v>
      </c>
      <c r="DG24" s="2221" t="s">
        <v>21</v>
      </c>
      <c r="DH24" s="2221">
        <v>2157</v>
      </c>
      <c r="DI24" s="2221" t="s">
        <v>21</v>
      </c>
      <c r="DJ24" s="2221">
        <v>2157</v>
      </c>
      <c r="DK24" s="2221" t="s">
        <v>21</v>
      </c>
      <c r="DL24" s="2221" t="s">
        <v>21</v>
      </c>
      <c r="DM24" s="2221" t="s">
        <v>22</v>
      </c>
      <c r="DN24" s="1351" t="s">
        <v>25</v>
      </c>
      <c r="DO24" s="630" t="s">
        <v>1536</v>
      </c>
      <c r="DP24" s="88" t="s">
        <v>1535</v>
      </c>
      <c r="DQ24" s="89" t="s">
        <v>23</v>
      </c>
      <c r="DR24" s="132" t="s">
        <v>164</v>
      </c>
      <c r="DS24" s="82">
        <v>16006</v>
      </c>
      <c r="DT24" s="2221" t="s">
        <v>22</v>
      </c>
      <c r="DU24" s="2221"/>
      <c r="DV24" s="2221">
        <v>16006</v>
      </c>
      <c r="DW24" s="2221">
        <v>251</v>
      </c>
      <c r="DX24" s="2221" t="s">
        <v>21</v>
      </c>
      <c r="DY24" s="2221">
        <v>15755</v>
      </c>
      <c r="DZ24" s="2221" t="s">
        <v>22</v>
      </c>
      <c r="EA24" s="2221">
        <v>11486</v>
      </c>
      <c r="EB24" s="2221">
        <v>4269</v>
      </c>
      <c r="EC24" s="2221" t="s">
        <v>22</v>
      </c>
      <c r="ED24" s="2221" t="s">
        <v>22</v>
      </c>
      <c r="EE24" s="1351" t="s">
        <v>25</v>
      </c>
      <c r="EF24" s="630" t="s">
        <v>1536</v>
      </c>
      <c r="EG24" s="88" t="s">
        <v>1535</v>
      </c>
      <c r="EH24" s="89" t="s">
        <v>23</v>
      </c>
      <c r="EI24" s="132" t="s">
        <v>164</v>
      </c>
      <c r="EJ24" s="82">
        <v>17347</v>
      </c>
      <c r="EK24" s="2221" t="s">
        <v>21</v>
      </c>
      <c r="EL24" s="2221"/>
      <c r="EM24" s="2221">
        <v>18480</v>
      </c>
      <c r="EN24" s="2221">
        <v>3600</v>
      </c>
      <c r="EO24" s="2221" t="s">
        <v>21</v>
      </c>
      <c r="EP24" s="2221">
        <v>14880</v>
      </c>
      <c r="EQ24" s="2221" t="s">
        <v>21</v>
      </c>
      <c r="ER24" s="2221">
        <v>14410</v>
      </c>
      <c r="ES24" s="2221">
        <v>470</v>
      </c>
      <c r="ET24" s="2221" t="s">
        <v>21</v>
      </c>
      <c r="EU24" s="2221">
        <v>6101</v>
      </c>
      <c r="EV24" s="1351" t="s">
        <v>25</v>
      </c>
      <c r="EW24" s="630" t="s">
        <v>1536</v>
      </c>
    </row>
    <row r="25" spans="1:153" ht="15" customHeight="1">
      <c r="A25" s="93" t="s">
        <v>26</v>
      </c>
      <c r="B25" s="94" t="s">
        <v>26</v>
      </c>
      <c r="C25" s="132" t="s">
        <v>165</v>
      </c>
      <c r="D25" s="2221">
        <v>2258386</v>
      </c>
      <c r="E25" s="2221">
        <v>947</v>
      </c>
      <c r="F25" s="2221">
        <v>2190390</v>
      </c>
      <c r="G25" s="2221">
        <v>2191337</v>
      </c>
      <c r="H25" s="2221">
        <v>861377</v>
      </c>
      <c r="I25" s="2221">
        <v>14855</v>
      </c>
      <c r="J25" s="2221">
        <v>1315105</v>
      </c>
      <c r="K25" s="2221">
        <v>26121</v>
      </c>
      <c r="L25" s="2221">
        <v>1263455</v>
      </c>
      <c r="M25" s="2221">
        <v>25530</v>
      </c>
      <c r="N25" s="2221">
        <v>5484</v>
      </c>
      <c r="O25" s="2221">
        <v>1039690</v>
      </c>
      <c r="P25" s="1351" t="s">
        <v>27</v>
      </c>
      <c r="Q25" s="630" t="s">
        <v>26</v>
      </c>
      <c r="R25" s="93" t="s">
        <v>26</v>
      </c>
      <c r="S25" s="94" t="s">
        <v>26</v>
      </c>
      <c r="T25" s="132" t="s">
        <v>165</v>
      </c>
      <c r="U25" s="82">
        <v>5556</v>
      </c>
      <c r="V25" s="2221" t="s">
        <v>22</v>
      </c>
      <c r="W25" s="2221"/>
      <c r="X25" s="2221">
        <v>5323</v>
      </c>
      <c r="Y25" s="2221">
        <v>528</v>
      </c>
      <c r="Z25" s="2221" t="s">
        <v>21</v>
      </c>
      <c r="AA25" s="2221">
        <v>4795</v>
      </c>
      <c r="AB25" s="2221" t="s">
        <v>21</v>
      </c>
      <c r="AC25" s="2221">
        <v>4586</v>
      </c>
      <c r="AD25" s="2221">
        <v>209</v>
      </c>
      <c r="AE25" s="2221" t="s">
        <v>21</v>
      </c>
      <c r="AF25" s="2221">
        <v>1502</v>
      </c>
      <c r="AG25" s="1351" t="s">
        <v>27</v>
      </c>
      <c r="AH25" s="630" t="s">
        <v>26</v>
      </c>
      <c r="AI25" s="93" t="s">
        <v>26</v>
      </c>
      <c r="AJ25" s="94" t="s">
        <v>26</v>
      </c>
      <c r="AK25" s="132" t="s">
        <v>165</v>
      </c>
      <c r="AL25" s="82">
        <v>8168</v>
      </c>
      <c r="AM25" s="2221" t="s">
        <v>22</v>
      </c>
      <c r="AN25" s="2221"/>
      <c r="AO25" s="2221">
        <v>8100</v>
      </c>
      <c r="AP25" s="2221">
        <v>2750</v>
      </c>
      <c r="AQ25" s="2221">
        <v>2</v>
      </c>
      <c r="AR25" s="2221">
        <v>5348</v>
      </c>
      <c r="AS25" s="2221" t="s">
        <v>21</v>
      </c>
      <c r="AT25" s="2221">
        <v>4252</v>
      </c>
      <c r="AU25" s="2221">
        <v>1096</v>
      </c>
      <c r="AV25" s="2221" t="s">
        <v>21</v>
      </c>
      <c r="AW25" s="2221">
        <v>4634</v>
      </c>
      <c r="AX25" s="1351" t="s">
        <v>27</v>
      </c>
      <c r="AY25" s="630" t="s">
        <v>26</v>
      </c>
      <c r="AZ25" s="93" t="s">
        <v>26</v>
      </c>
      <c r="BA25" s="94" t="s">
        <v>26</v>
      </c>
      <c r="BB25" s="132" t="s">
        <v>165</v>
      </c>
      <c r="BC25" s="82">
        <v>3833</v>
      </c>
      <c r="BD25" s="2221" t="s">
        <v>22</v>
      </c>
      <c r="BE25" s="2221"/>
      <c r="BF25" s="2221">
        <v>4004</v>
      </c>
      <c r="BG25" s="2221" t="s">
        <v>21</v>
      </c>
      <c r="BH25" s="2221" t="s">
        <v>21</v>
      </c>
      <c r="BI25" s="2221">
        <v>4004</v>
      </c>
      <c r="BJ25" s="2221" t="s">
        <v>21</v>
      </c>
      <c r="BK25" s="2221">
        <v>3361</v>
      </c>
      <c r="BL25" s="2221">
        <v>643</v>
      </c>
      <c r="BM25" s="2221" t="s">
        <v>21</v>
      </c>
      <c r="BN25" s="2221">
        <v>3317</v>
      </c>
      <c r="BO25" s="1351" t="s">
        <v>27</v>
      </c>
      <c r="BP25" s="630" t="s">
        <v>26</v>
      </c>
      <c r="BQ25" s="93" t="s">
        <v>26</v>
      </c>
      <c r="BR25" s="94" t="s">
        <v>26</v>
      </c>
      <c r="BS25" s="132" t="s">
        <v>165</v>
      </c>
      <c r="BT25" s="82">
        <v>1869355</v>
      </c>
      <c r="BU25" s="2221">
        <v>947</v>
      </c>
      <c r="BV25" s="2221"/>
      <c r="BW25" s="2221">
        <v>1779976</v>
      </c>
      <c r="BX25" s="2221">
        <v>822663</v>
      </c>
      <c r="BY25" s="2221">
        <v>11121</v>
      </c>
      <c r="BZ25" s="2221">
        <v>946191</v>
      </c>
      <c r="CA25" s="2221">
        <v>14625</v>
      </c>
      <c r="CB25" s="2221">
        <v>923795</v>
      </c>
      <c r="CC25" s="2221">
        <v>7771</v>
      </c>
      <c r="CD25" s="2221">
        <v>165</v>
      </c>
      <c r="CE25" s="2221">
        <v>793821</v>
      </c>
      <c r="CF25" s="1351" t="s">
        <v>27</v>
      </c>
      <c r="CG25" s="630" t="s">
        <v>26</v>
      </c>
      <c r="CH25" s="93" t="s">
        <v>26</v>
      </c>
      <c r="CI25" s="94" t="s">
        <v>26</v>
      </c>
      <c r="CJ25" s="132" t="s">
        <v>165</v>
      </c>
      <c r="CK25" s="82">
        <v>54267</v>
      </c>
      <c r="CL25" s="2221" t="s">
        <v>21</v>
      </c>
      <c r="CM25" s="2221"/>
      <c r="CN25" s="2221">
        <v>54267</v>
      </c>
      <c r="CO25" s="2221" t="s">
        <v>21</v>
      </c>
      <c r="CP25" s="2221" t="s">
        <v>21</v>
      </c>
      <c r="CQ25" s="2221">
        <v>54267</v>
      </c>
      <c r="CR25" s="2221" t="s">
        <v>21</v>
      </c>
      <c r="CS25" s="2221">
        <v>54267</v>
      </c>
      <c r="CT25" s="2221" t="s">
        <v>21</v>
      </c>
      <c r="CU25" s="2221" t="s">
        <v>21</v>
      </c>
      <c r="CV25" s="2221" t="s">
        <v>22</v>
      </c>
      <c r="CW25" s="1351" t="s">
        <v>27</v>
      </c>
      <c r="CX25" s="630" t="s">
        <v>26</v>
      </c>
      <c r="CY25" s="93" t="s">
        <v>26</v>
      </c>
      <c r="CZ25" s="94" t="s">
        <v>26</v>
      </c>
      <c r="DA25" s="132" t="s">
        <v>165</v>
      </c>
      <c r="DB25" s="82">
        <v>744</v>
      </c>
      <c r="DC25" s="2221">
        <v>4357</v>
      </c>
      <c r="DD25" s="2221"/>
      <c r="DE25" s="2221">
        <v>5101</v>
      </c>
      <c r="DF25" s="2221" t="s">
        <v>21</v>
      </c>
      <c r="DG25" s="2221" t="s">
        <v>21</v>
      </c>
      <c r="DH25" s="2221">
        <v>5101</v>
      </c>
      <c r="DI25" s="2221" t="s">
        <v>21</v>
      </c>
      <c r="DJ25" s="2221">
        <v>5101</v>
      </c>
      <c r="DK25" s="2221" t="s">
        <v>21</v>
      </c>
      <c r="DL25" s="2221" t="s">
        <v>21</v>
      </c>
      <c r="DM25" s="2221" t="s">
        <v>22</v>
      </c>
      <c r="DN25" s="1351" t="s">
        <v>27</v>
      </c>
      <c r="DO25" s="630" t="s">
        <v>26</v>
      </c>
      <c r="DP25" s="93" t="s">
        <v>26</v>
      </c>
      <c r="DQ25" s="94" t="s">
        <v>26</v>
      </c>
      <c r="DR25" s="132" t="s">
        <v>165</v>
      </c>
      <c r="DS25" s="82">
        <v>15453</v>
      </c>
      <c r="DT25" s="2221" t="s">
        <v>22</v>
      </c>
      <c r="DU25" s="2221"/>
      <c r="DV25" s="2221">
        <v>15453</v>
      </c>
      <c r="DW25" s="2221">
        <v>262</v>
      </c>
      <c r="DX25" s="2221" t="s">
        <v>21</v>
      </c>
      <c r="DY25" s="2221">
        <v>15191</v>
      </c>
      <c r="DZ25" s="2221" t="s">
        <v>22</v>
      </c>
      <c r="EA25" s="2221">
        <v>10913</v>
      </c>
      <c r="EB25" s="2221">
        <v>4278</v>
      </c>
      <c r="EC25" s="2221" t="s">
        <v>22</v>
      </c>
      <c r="ED25" s="2221" t="s">
        <v>22</v>
      </c>
      <c r="EE25" s="1351" t="s">
        <v>27</v>
      </c>
      <c r="EF25" s="630" t="s">
        <v>26</v>
      </c>
      <c r="EG25" s="93" t="s">
        <v>26</v>
      </c>
      <c r="EH25" s="94" t="s">
        <v>26</v>
      </c>
      <c r="EI25" s="132" t="s">
        <v>165</v>
      </c>
      <c r="EJ25" s="82">
        <v>19543</v>
      </c>
      <c r="EK25" s="2221" t="s">
        <v>21</v>
      </c>
      <c r="EL25" s="2221"/>
      <c r="EM25" s="2221">
        <v>17471</v>
      </c>
      <c r="EN25" s="2221">
        <v>3997</v>
      </c>
      <c r="EO25" s="2221" t="s">
        <v>21</v>
      </c>
      <c r="EP25" s="2221">
        <v>13474</v>
      </c>
      <c r="EQ25" s="2221" t="s">
        <v>21</v>
      </c>
      <c r="ER25" s="2221">
        <v>13308</v>
      </c>
      <c r="ES25" s="2221">
        <v>166</v>
      </c>
      <c r="ET25" s="2221" t="s">
        <v>21</v>
      </c>
      <c r="EU25" s="2221">
        <v>8305</v>
      </c>
      <c r="EV25" s="1351" t="s">
        <v>27</v>
      </c>
      <c r="EW25" s="630" t="s">
        <v>26</v>
      </c>
    </row>
    <row r="26" spans="1:153" ht="15" customHeight="1">
      <c r="A26" s="93" t="s">
        <v>26</v>
      </c>
      <c r="B26" s="94" t="s">
        <v>26</v>
      </c>
      <c r="C26" s="132" t="s">
        <v>166</v>
      </c>
      <c r="D26" s="2221">
        <v>2356006</v>
      </c>
      <c r="E26" s="2221">
        <v>0</v>
      </c>
      <c r="F26" s="2221">
        <v>2432852</v>
      </c>
      <c r="G26" s="2221">
        <v>2432853</v>
      </c>
      <c r="H26" s="2221">
        <v>977497</v>
      </c>
      <c r="I26" s="2221">
        <v>14689</v>
      </c>
      <c r="J26" s="2221">
        <v>1440667</v>
      </c>
      <c r="K26" s="2221">
        <v>24425</v>
      </c>
      <c r="L26" s="2221">
        <v>1386501</v>
      </c>
      <c r="M26" s="2221">
        <v>29741</v>
      </c>
      <c r="N26" s="2221">
        <v>3511</v>
      </c>
      <c r="O26" s="2221">
        <v>957674</v>
      </c>
      <c r="P26" s="1351" t="s">
        <v>28</v>
      </c>
      <c r="Q26" s="630" t="s">
        <v>26</v>
      </c>
      <c r="R26" s="93" t="s">
        <v>26</v>
      </c>
      <c r="S26" s="94" t="s">
        <v>26</v>
      </c>
      <c r="T26" s="132" t="s">
        <v>166</v>
      </c>
      <c r="U26" s="82">
        <v>5248</v>
      </c>
      <c r="V26" s="2221" t="s">
        <v>22</v>
      </c>
      <c r="W26" s="2221"/>
      <c r="X26" s="2221">
        <v>5580</v>
      </c>
      <c r="Y26" s="2221">
        <v>381</v>
      </c>
      <c r="Z26" s="2221" t="s">
        <v>21</v>
      </c>
      <c r="AA26" s="2221">
        <v>5199</v>
      </c>
      <c r="AB26" s="2221" t="s">
        <v>21</v>
      </c>
      <c r="AC26" s="2221">
        <v>5059</v>
      </c>
      <c r="AD26" s="2221">
        <v>140</v>
      </c>
      <c r="AE26" s="2221">
        <v>2</v>
      </c>
      <c r="AF26" s="2221">
        <v>1167</v>
      </c>
      <c r="AG26" s="1351" t="s">
        <v>28</v>
      </c>
      <c r="AH26" s="630" t="s">
        <v>26</v>
      </c>
      <c r="AI26" s="93" t="s">
        <v>26</v>
      </c>
      <c r="AJ26" s="94" t="s">
        <v>26</v>
      </c>
      <c r="AK26" s="132" t="s">
        <v>166</v>
      </c>
      <c r="AL26" s="82">
        <v>7940</v>
      </c>
      <c r="AM26" s="2221" t="s">
        <v>22</v>
      </c>
      <c r="AN26" s="2221"/>
      <c r="AO26" s="2221">
        <v>7873</v>
      </c>
      <c r="AP26" s="2221">
        <v>1944</v>
      </c>
      <c r="AQ26" s="2221">
        <v>12</v>
      </c>
      <c r="AR26" s="2221">
        <v>5917</v>
      </c>
      <c r="AS26" s="2221" t="s">
        <v>21</v>
      </c>
      <c r="AT26" s="2221">
        <v>3967</v>
      </c>
      <c r="AU26" s="2221">
        <v>1950</v>
      </c>
      <c r="AV26" s="2221" t="s">
        <v>21</v>
      </c>
      <c r="AW26" s="2221">
        <v>4700</v>
      </c>
      <c r="AX26" s="1351" t="s">
        <v>28</v>
      </c>
      <c r="AY26" s="630" t="s">
        <v>26</v>
      </c>
      <c r="AZ26" s="93" t="s">
        <v>26</v>
      </c>
      <c r="BA26" s="94" t="s">
        <v>26</v>
      </c>
      <c r="BB26" s="132" t="s">
        <v>166</v>
      </c>
      <c r="BC26" s="82">
        <v>3975</v>
      </c>
      <c r="BD26" s="2221" t="s">
        <v>22</v>
      </c>
      <c r="BE26" s="2221"/>
      <c r="BF26" s="2221">
        <v>4200</v>
      </c>
      <c r="BG26" s="2221" t="s">
        <v>21</v>
      </c>
      <c r="BH26" s="2221" t="s">
        <v>21</v>
      </c>
      <c r="BI26" s="2221">
        <v>4200</v>
      </c>
      <c r="BJ26" s="2221" t="s">
        <v>21</v>
      </c>
      <c r="BK26" s="2221">
        <v>3790</v>
      </c>
      <c r="BL26" s="2221">
        <v>410</v>
      </c>
      <c r="BM26" s="2221" t="s">
        <v>21</v>
      </c>
      <c r="BN26" s="2221">
        <v>3092</v>
      </c>
      <c r="BO26" s="1351" t="s">
        <v>28</v>
      </c>
      <c r="BP26" s="630" t="s">
        <v>26</v>
      </c>
      <c r="BQ26" s="93" t="s">
        <v>26</v>
      </c>
      <c r="BR26" s="94" t="s">
        <v>26</v>
      </c>
      <c r="BS26" s="132" t="s">
        <v>166</v>
      </c>
      <c r="BT26" s="82">
        <v>1891460</v>
      </c>
      <c r="BU26" s="2221">
        <v>0</v>
      </c>
      <c r="BV26" s="2221"/>
      <c r="BW26" s="2221">
        <v>1966316</v>
      </c>
      <c r="BX26" s="2221">
        <v>931374</v>
      </c>
      <c r="BY26" s="2221">
        <v>10567</v>
      </c>
      <c r="BZ26" s="2221">
        <v>1024376</v>
      </c>
      <c r="CA26" s="2221">
        <v>13656</v>
      </c>
      <c r="CB26" s="2221">
        <v>1002604</v>
      </c>
      <c r="CC26" s="2221">
        <v>8115</v>
      </c>
      <c r="CD26" s="2221">
        <v>209</v>
      </c>
      <c r="CE26" s="2221">
        <v>718649</v>
      </c>
      <c r="CF26" s="1351" t="s">
        <v>28</v>
      </c>
      <c r="CG26" s="630" t="s">
        <v>26</v>
      </c>
      <c r="CH26" s="93" t="s">
        <v>26</v>
      </c>
      <c r="CI26" s="94" t="s">
        <v>26</v>
      </c>
      <c r="CJ26" s="132" t="s">
        <v>166</v>
      </c>
      <c r="CK26" s="82">
        <v>62129</v>
      </c>
      <c r="CL26" s="2221" t="s">
        <v>21</v>
      </c>
      <c r="CM26" s="2221"/>
      <c r="CN26" s="2221">
        <v>62129</v>
      </c>
      <c r="CO26" s="2221" t="s">
        <v>21</v>
      </c>
      <c r="CP26" s="2221" t="s">
        <v>21</v>
      </c>
      <c r="CQ26" s="2221">
        <v>62129</v>
      </c>
      <c r="CR26" s="2221" t="s">
        <v>21</v>
      </c>
      <c r="CS26" s="2221">
        <v>62129</v>
      </c>
      <c r="CT26" s="2221" t="s">
        <v>21</v>
      </c>
      <c r="CU26" s="2221" t="s">
        <v>21</v>
      </c>
      <c r="CV26" s="2221" t="s">
        <v>22</v>
      </c>
      <c r="CW26" s="1351" t="s">
        <v>28</v>
      </c>
      <c r="CX26" s="630" t="s">
        <v>26</v>
      </c>
      <c r="CY26" s="93" t="s">
        <v>26</v>
      </c>
      <c r="CZ26" s="94" t="s">
        <v>26</v>
      </c>
      <c r="DA26" s="132" t="s">
        <v>166</v>
      </c>
      <c r="DB26" s="82">
        <v>1217</v>
      </c>
      <c r="DC26" s="2221">
        <v>2</v>
      </c>
      <c r="DD26" s="2221"/>
      <c r="DE26" s="2221">
        <v>1219</v>
      </c>
      <c r="DF26" s="2221" t="s">
        <v>21</v>
      </c>
      <c r="DG26" s="2221" t="s">
        <v>21</v>
      </c>
      <c r="DH26" s="2221">
        <v>1219</v>
      </c>
      <c r="DI26" s="2221" t="s">
        <v>21</v>
      </c>
      <c r="DJ26" s="2221">
        <v>1219</v>
      </c>
      <c r="DK26" s="2221" t="s">
        <v>21</v>
      </c>
      <c r="DL26" s="2221" t="s">
        <v>21</v>
      </c>
      <c r="DM26" s="2221" t="s">
        <v>22</v>
      </c>
      <c r="DN26" s="1351" t="s">
        <v>28</v>
      </c>
      <c r="DO26" s="630" t="s">
        <v>26</v>
      </c>
      <c r="DP26" s="93" t="s">
        <v>26</v>
      </c>
      <c r="DQ26" s="94" t="s">
        <v>26</v>
      </c>
      <c r="DR26" s="132" t="s">
        <v>166</v>
      </c>
      <c r="DS26" s="82">
        <v>16926</v>
      </c>
      <c r="DT26" s="2221" t="s">
        <v>22</v>
      </c>
      <c r="DU26" s="2221"/>
      <c r="DV26" s="2221">
        <v>16926</v>
      </c>
      <c r="DW26" s="2221">
        <v>232</v>
      </c>
      <c r="DX26" s="2221" t="s">
        <v>21</v>
      </c>
      <c r="DY26" s="2221">
        <v>16694</v>
      </c>
      <c r="DZ26" s="2221" t="s">
        <v>22</v>
      </c>
      <c r="EA26" s="2221">
        <v>12525</v>
      </c>
      <c r="EB26" s="2221">
        <v>4169</v>
      </c>
      <c r="EC26" s="2221" t="s">
        <v>22</v>
      </c>
      <c r="ED26" s="2221" t="s">
        <v>22</v>
      </c>
      <c r="EE26" s="1351" t="s">
        <v>28</v>
      </c>
      <c r="EF26" s="630" t="s">
        <v>26</v>
      </c>
      <c r="EG26" s="93" t="s">
        <v>26</v>
      </c>
      <c r="EH26" s="94" t="s">
        <v>26</v>
      </c>
      <c r="EI26" s="132" t="s">
        <v>166</v>
      </c>
      <c r="EJ26" s="82">
        <v>18409</v>
      </c>
      <c r="EK26" s="2221" t="s">
        <v>21</v>
      </c>
      <c r="EL26" s="2221"/>
      <c r="EM26" s="2221">
        <v>20905</v>
      </c>
      <c r="EN26" s="2221">
        <v>6190</v>
      </c>
      <c r="EO26" s="2221" t="s">
        <v>21</v>
      </c>
      <c r="EP26" s="2221">
        <v>14715</v>
      </c>
      <c r="EQ26" s="2221" t="s">
        <v>21</v>
      </c>
      <c r="ER26" s="2221">
        <v>14420</v>
      </c>
      <c r="ES26" s="2221">
        <v>295</v>
      </c>
      <c r="ET26" s="2221" t="s">
        <v>21</v>
      </c>
      <c r="EU26" s="2221">
        <v>5942</v>
      </c>
      <c r="EV26" s="1351" t="s">
        <v>28</v>
      </c>
      <c r="EW26" s="630" t="s">
        <v>26</v>
      </c>
    </row>
    <row r="27" spans="1:153" ht="15" customHeight="1">
      <c r="A27" s="93" t="s">
        <v>26</v>
      </c>
      <c r="B27" s="94" t="s">
        <v>26</v>
      </c>
      <c r="C27" s="132" t="s">
        <v>167</v>
      </c>
      <c r="D27" s="2221">
        <v>2415623</v>
      </c>
      <c r="E27" s="2221">
        <v>949</v>
      </c>
      <c r="F27" s="2221">
        <v>2445694</v>
      </c>
      <c r="G27" s="2221">
        <v>2446643</v>
      </c>
      <c r="H27" s="2221">
        <v>916580</v>
      </c>
      <c r="I27" s="2221">
        <v>13643</v>
      </c>
      <c r="J27" s="2221">
        <v>1516421</v>
      </c>
      <c r="K27" s="2221">
        <v>24550</v>
      </c>
      <c r="L27" s="2221">
        <v>1463236</v>
      </c>
      <c r="M27" s="2221">
        <v>28634</v>
      </c>
      <c r="N27" s="2221">
        <v>28087</v>
      </c>
      <c r="O27" s="2221">
        <v>899494</v>
      </c>
      <c r="P27" s="1351" t="s">
        <v>29</v>
      </c>
      <c r="Q27" s="630" t="s">
        <v>26</v>
      </c>
      <c r="R27" s="93" t="s">
        <v>26</v>
      </c>
      <c r="S27" s="94" t="s">
        <v>26</v>
      </c>
      <c r="T27" s="132" t="s">
        <v>167</v>
      </c>
      <c r="U27" s="82">
        <v>6885</v>
      </c>
      <c r="V27" s="2221" t="s">
        <v>22</v>
      </c>
      <c r="W27" s="2221"/>
      <c r="X27" s="2221">
        <v>6607</v>
      </c>
      <c r="Y27" s="2221">
        <v>570</v>
      </c>
      <c r="Z27" s="2221" t="s">
        <v>21</v>
      </c>
      <c r="AA27" s="2221">
        <v>6037</v>
      </c>
      <c r="AB27" s="2221" t="s">
        <v>21</v>
      </c>
      <c r="AC27" s="2221">
        <v>5791</v>
      </c>
      <c r="AD27" s="2221">
        <v>246</v>
      </c>
      <c r="AE27" s="2221" t="s">
        <v>21</v>
      </c>
      <c r="AF27" s="2221">
        <v>1444</v>
      </c>
      <c r="AG27" s="1351" t="s">
        <v>29</v>
      </c>
      <c r="AH27" s="630" t="s">
        <v>26</v>
      </c>
      <c r="AI27" s="93" t="s">
        <v>26</v>
      </c>
      <c r="AJ27" s="94" t="s">
        <v>26</v>
      </c>
      <c r="AK27" s="132" t="s">
        <v>167</v>
      </c>
      <c r="AL27" s="82">
        <v>11527</v>
      </c>
      <c r="AM27" s="2221" t="s">
        <v>22</v>
      </c>
      <c r="AN27" s="2221"/>
      <c r="AO27" s="2221">
        <v>11675</v>
      </c>
      <c r="AP27" s="2221">
        <v>2689</v>
      </c>
      <c r="AQ27" s="2221">
        <v>17</v>
      </c>
      <c r="AR27" s="2221">
        <v>8969</v>
      </c>
      <c r="AS27" s="2221" t="s">
        <v>21</v>
      </c>
      <c r="AT27" s="2221">
        <v>7433</v>
      </c>
      <c r="AU27" s="2221">
        <v>1536</v>
      </c>
      <c r="AV27" s="2221" t="s">
        <v>21</v>
      </c>
      <c r="AW27" s="2221">
        <v>4550</v>
      </c>
      <c r="AX27" s="1351" t="s">
        <v>29</v>
      </c>
      <c r="AY27" s="630" t="s">
        <v>26</v>
      </c>
      <c r="AZ27" s="93" t="s">
        <v>26</v>
      </c>
      <c r="BA27" s="94" t="s">
        <v>26</v>
      </c>
      <c r="BB27" s="132" t="s">
        <v>167</v>
      </c>
      <c r="BC27" s="82">
        <v>3758</v>
      </c>
      <c r="BD27" s="2221" t="s">
        <v>22</v>
      </c>
      <c r="BE27" s="2221"/>
      <c r="BF27" s="2221">
        <v>3932</v>
      </c>
      <c r="BG27" s="2221" t="s">
        <v>21</v>
      </c>
      <c r="BH27" s="2221" t="s">
        <v>21</v>
      </c>
      <c r="BI27" s="2221">
        <v>3932</v>
      </c>
      <c r="BJ27" s="2221" t="s">
        <v>21</v>
      </c>
      <c r="BK27" s="2221">
        <v>3440</v>
      </c>
      <c r="BL27" s="2221">
        <v>492</v>
      </c>
      <c r="BM27" s="2221" t="s">
        <v>21</v>
      </c>
      <c r="BN27" s="2221">
        <v>2919</v>
      </c>
      <c r="BO27" s="1351" t="s">
        <v>29</v>
      </c>
      <c r="BP27" s="630" t="s">
        <v>26</v>
      </c>
      <c r="BQ27" s="93" t="s">
        <v>26</v>
      </c>
      <c r="BR27" s="94" t="s">
        <v>26</v>
      </c>
      <c r="BS27" s="132" t="s">
        <v>167</v>
      </c>
      <c r="BT27" s="82">
        <v>1957531</v>
      </c>
      <c r="BU27" s="2221">
        <v>949</v>
      </c>
      <c r="BV27" s="2221"/>
      <c r="BW27" s="2221">
        <v>1953344</v>
      </c>
      <c r="BX27" s="2221">
        <v>866984</v>
      </c>
      <c r="BY27" s="2221">
        <v>10778</v>
      </c>
      <c r="BZ27" s="2221">
        <v>1075581</v>
      </c>
      <c r="CA27" s="2221">
        <v>14234</v>
      </c>
      <c r="CB27" s="2221">
        <v>1051285</v>
      </c>
      <c r="CC27" s="2221">
        <v>10062</v>
      </c>
      <c r="CD27" s="2221">
        <v>24344</v>
      </c>
      <c r="CE27" s="2221">
        <v>701115</v>
      </c>
      <c r="CF27" s="1351" t="s">
        <v>29</v>
      </c>
      <c r="CG27" s="630" t="s">
        <v>26</v>
      </c>
      <c r="CH27" s="93" t="s">
        <v>26</v>
      </c>
      <c r="CI27" s="94" t="s">
        <v>26</v>
      </c>
      <c r="CJ27" s="132" t="s">
        <v>167</v>
      </c>
      <c r="CK27" s="82">
        <v>66282</v>
      </c>
      <c r="CL27" s="2221" t="s">
        <v>21</v>
      </c>
      <c r="CM27" s="2221"/>
      <c r="CN27" s="2221">
        <v>66282</v>
      </c>
      <c r="CO27" s="2221" t="s">
        <v>21</v>
      </c>
      <c r="CP27" s="2221" t="s">
        <v>21</v>
      </c>
      <c r="CQ27" s="2221">
        <v>66282</v>
      </c>
      <c r="CR27" s="2221" t="s">
        <v>21</v>
      </c>
      <c r="CS27" s="2221">
        <v>66282</v>
      </c>
      <c r="CT27" s="2221" t="s">
        <v>21</v>
      </c>
      <c r="CU27" s="2221" t="s">
        <v>21</v>
      </c>
      <c r="CV27" s="2221" t="s">
        <v>22</v>
      </c>
      <c r="CW27" s="1351" t="s">
        <v>29</v>
      </c>
      <c r="CX27" s="630" t="s">
        <v>26</v>
      </c>
      <c r="CY27" s="93" t="s">
        <v>26</v>
      </c>
      <c r="CZ27" s="94" t="s">
        <v>26</v>
      </c>
      <c r="DA27" s="132" t="s">
        <v>167</v>
      </c>
      <c r="DB27" s="82">
        <v>864</v>
      </c>
      <c r="DC27" s="2221">
        <v>4367</v>
      </c>
      <c r="DD27" s="2221"/>
      <c r="DE27" s="2221">
        <v>5231</v>
      </c>
      <c r="DF27" s="2221" t="s">
        <v>21</v>
      </c>
      <c r="DG27" s="2221" t="s">
        <v>21</v>
      </c>
      <c r="DH27" s="2221">
        <v>5231</v>
      </c>
      <c r="DI27" s="2221" t="s">
        <v>21</v>
      </c>
      <c r="DJ27" s="2221">
        <v>5231</v>
      </c>
      <c r="DK27" s="2221" t="s">
        <v>21</v>
      </c>
      <c r="DL27" s="2221" t="s">
        <v>21</v>
      </c>
      <c r="DM27" s="2221" t="s">
        <v>22</v>
      </c>
      <c r="DN27" s="1351" t="s">
        <v>29</v>
      </c>
      <c r="DO27" s="630" t="s">
        <v>26</v>
      </c>
      <c r="DP27" s="93" t="s">
        <v>26</v>
      </c>
      <c r="DQ27" s="94" t="s">
        <v>26</v>
      </c>
      <c r="DR27" s="132" t="s">
        <v>167</v>
      </c>
      <c r="DS27" s="82">
        <v>18919</v>
      </c>
      <c r="DT27" s="2221" t="s">
        <v>22</v>
      </c>
      <c r="DU27" s="2221"/>
      <c r="DV27" s="2221">
        <v>18919</v>
      </c>
      <c r="DW27" s="2221">
        <v>370</v>
      </c>
      <c r="DX27" s="2221" t="s">
        <v>21</v>
      </c>
      <c r="DY27" s="2221">
        <v>18549</v>
      </c>
      <c r="DZ27" s="2221" t="s">
        <v>22</v>
      </c>
      <c r="EA27" s="2221">
        <v>13081</v>
      </c>
      <c r="EB27" s="2221">
        <v>5468</v>
      </c>
      <c r="EC27" s="2221" t="s">
        <v>22</v>
      </c>
      <c r="ED27" s="2221" t="s">
        <v>22</v>
      </c>
      <c r="EE27" s="1351" t="s">
        <v>29</v>
      </c>
      <c r="EF27" s="630" t="s">
        <v>26</v>
      </c>
      <c r="EG27" s="93" t="s">
        <v>26</v>
      </c>
      <c r="EH27" s="94" t="s">
        <v>26</v>
      </c>
      <c r="EI27" s="132" t="s">
        <v>167</v>
      </c>
      <c r="EJ27" s="82">
        <v>23035</v>
      </c>
      <c r="EK27" s="2221" t="s">
        <v>21</v>
      </c>
      <c r="EL27" s="2221"/>
      <c r="EM27" s="2221">
        <v>22135</v>
      </c>
      <c r="EN27" s="2221">
        <v>3578</v>
      </c>
      <c r="EO27" s="2221" t="s">
        <v>21</v>
      </c>
      <c r="EP27" s="2221">
        <v>18557</v>
      </c>
      <c r="EQ27" s="2221" t="s">
        <v>21</v>
      </c>
      <c r="ER27" s="2221">
        <v>18112</v>
      </c>
      <c r="ES27" s="2221">
        <v>445</v>
      </c>
      <c r="ET27" s="2221" t="s">
        <v>21</v>
      </c>
      <c r="EU27" s="2221">
        <v>6973</v>
      </c>
      <c r="EV27" s="1351" t="s">
        <v>29</v>
      </c>
      <c r="EW27" s="630" t="s">
        <v>26</v>
      </c>
    </row>
    <row r="28" spans="1:153" ht="7.5" customHeight="1">
      <c r="A28" s="97"/>
      <c r="B28" s="98"/>
      <c r="C28" s="134"/>
      <c r="D28" s="2221"/>
      <c r="E28" s="2221"/>
      <c r="F28" s="2221"/>
      <c r="G28" s="2221"/>
      <c r="H28" s="2221"/>
      <c r="I28" s="2221"/>
      <c r="J28" s="2221"/>
      <c r="K28" s="2221"/>
      <c r="L28" s="2221"/>
      <c r="M28" s="2221"/>
      <c r="N28" s="2221"/>
      <c r="O28" s="2221"/>
      <c r="P28" s="1352"/>
      <c r="Q28" s="490"/>
      <c r="R28" s="97"/>
      <c r="S28" s="98"/>
      <c r="T28" s="134"/>
      <c r="U28" s="82"/>
      <c r="V28" s="2221"/>
      <c r="W28" s="2221"/>
      <c r="X28" s="2221"/>
      <c r="Y28" s="2221"/>
      <c r="Z28" s="2221"/>
      <c r="AA28" s="2221"/>
      <c r="AB28" s="2221"/>
      <c r="AC28" s="2221"/>
      <c r="AD28" s="2221"/>
      <c r="AE28" s="2221"/>
      <c r="AF28" s="2221"/>
      <c r="AG28" s="1352"/>
      <c r="AH28" s="490"/>
      <c r="AI28" s="97"/>
      <c r="AJ28" s="98"/>
      <c r="AK28" s="134"/>
      <c r="AL28" s="82"/>
      <c r="AM28" s="2221"/>
      <c r="AN28" s="2221"/>
      <c r="AO28" s="2221"/>
      <c r="AP28" s="2221"/>
      <c r="AQ28" s="2221"/>
      <c r="AR28" s="2221"/>
      <c r="AS28" s="2221"/>
      <c r="AT28" s="2221"/>
      <c r="AU28" s="2221"/>
      <c r="AV28" s="2221"/>
      <c r="AW28" s="2221"/>
      <c r="AX28" s="1352"/>
      <c r="AY28" s="490"/>
      <c r="AZ28" s="97"/>
      <c r="BA28" s="98"/>
      <c r="BB28" s="134"/>
      <c r="BC28" s="82"/>
      <c r="BD28" s="2221"/>
      <c r="BE28" s="2221"/>
      <c r="BF28" s="2221"/>
      <c r="BG28" s="2221"/>
      <c r="BH28" s="2221"/>
      <c r="BI28" s="2221"/>
      <c r="BJ28" s="2221"/>
      <c r="BK28" s="2221"/>
      <c r="BL28" s="2221"/>
      <c r="BM28" s="2221"/>
      <c r="BN28" s="2221"/>
      <c r="BO28" s="1352"/>
      <c r="BP28" s="490"/>
      <c r="BQ28" s="97"/>
      <c r="BR28" s="98"/>
      <c r="BS28" s="134"/>
      <c r="BT28" s="82"/>
      <c r="BU28" s="2221"/>
      <c r="BV28" s="2221"/>
      <c r="BW28" s="2221"/>
      <c r="BX28" s="2221"/>
      <c r="BY28" s="2221"/>
      <c r="BZ28" s="2221"/>
      <c r="CA28" s="2221"/>
      <c r="CB28" s="2221"/>
      <c r="CC28" s="2221"/>
      <c r="CD28" s="2221"/>
      <c r="CE28" s="2221"/>
      <c r="CF28" s="1352"/>
      <c r="CG28" s="490"/>
      <c r="CH28" s="97"/>
      <c r="CI28" s="98"/>
      <c r="CJ28" s="134"/>
      <c r="CK28" s="82"/>
      <c r="CL28" s="2221"/>
      <c r="CM28" s="2221"/>
      <c r="CN28" s="2221"/>
      <c r="CO28" s="2221"/>
      <c r="CP28" s="2221"/>
      <c r="CQ28" s="2221"/>
      <c r="CR28" s="2221"/>
      <c r="CS28" s="2221"/>
      <c r="CT28" s="2221"/>
      <c r="CU28" s="2221"/>
      <c r="CV28" s="2221"/>
      <c r="CW28" s="1352"/>
      <c r="CX28" s="490"/>
      <c r="CY28" s="97"/>
      <c r="CZ28" s="98"/>
      <c r="DA28" s="134"/>
      <c r="DB28" s="82"/>
      <c r="DC28" s="2221"/>
      <c r="DD28" s="2221"/>
      <c r="DE28" s="2221"/>
      <c r="DF28" s="2221"/>
      <c r="DG28" s="2221"/>
      <c r="DH28" s="2221"/>
      <c r="DI28" s="2221"/>
      <c r="DJ28" s="2221"/>
      <c r="DK28" s="2221"/>
      <c r="DL28" s="2221"/>
      <c r="DM28" s="2221"/>
      <c r="DN28" s="1352"/>
      <c r="DO28" s="490"/>
      <c r="DP28" s="97"/>
      <c r="DQ28" s="98"/>
      <c r="DR28" s="134"/>
      <c r="DS28" s="82"/>
      <c r="DT28" s="2221"/>
      <c r="DU28" s="2221"/>
      <c r="DV28" s="2221"/>
      <c r="DW28" s="2221"/>
      <c r="DX28" s="2221"/>
      <c r="DY28" s="2221"/>
      <c r="DZ28" s="2221"/>
      <c r="EA28" s="2221"/>
      <c r="EB28" s="2221"/>
      <c r="EC28" s="2221"/>
      <c r="ED28" s="2221"/>
      <c r="EE28" s="1352"/>
      <c r="EF28" s="490"/>
      <c r="EG28" s="97"/>
      <c r="EH28" s="98"/>
      <c r="EI28" s="134"/>
      <c r="EJ28" s="82"/>
      <c r="EK28" s="2221"/>
      <c r="EL28" s="2221"/>
      <c r="EM28" s="2221"/>
      <c r="EN28" s="2221"/>
      <c r="EO28" s="2221"/>
      <c r="EP28" s="2221"/>
      <c r="EQ28" s="2221"/>
      <c r="ER28" s="2221"/>
      <c r="ES28" s="2221"/>
      <c r="ET28" s="2221"/>
      <c r="EU28" s="2221"/>
      <c r="EV28" s="1352"/>
      <c r="EW28" s="490"/>
    </row>
    <row r="29" spans="1:153" ht="15" customHeight="1">
      <c r="A29" s="93" t="s">
        <v>1535</v>
      </c>
      <c r="B29" s="94" t="s">
        <v>23</v>
      </c>
      <c r="C29" s="135" t="s">
        <v>168</v>
      </c>
      <c r="D29" s="2221">
        <v>805882</v>
      </c>
      <c r="E29" s="2221">
        <v>259</v>
      </c>
      <c r="F29" s="2221">
        <v>775931</v>
      </c>
      <c r="G29" s="2221">
        <v>776191</v>
      </c>
      <c r="H29" s="2221">
        <v>327658</v>
      </c>
      <c r="I29" s="2221">
        <v>5521</v>
      </c>
      <c r="J29" s="2221">
        <v>443012</v>
      </c>
      <c r="K29" s="2221">
        <v>9783</v>
      </c>
      <c r="L29" s="2221">
        <v>424252</v>
      </c>
      <c r="M29" s="2221">
        <v>8976</v>
      </c>
      <c r="N29" s="2221">
        <v>2147</v>
      </c>
      <c r="O29" s="208">
        <v>887295</v>
      </c>
      <c r="P29" s="1351" t="s">
        <v>30</v>
      </c>
      <c r="Q29" s="630" t="s">
        <v>1536</v>
      </c>
      <c r="R29" s="93" t="s">
        <v>1535</v>
      </c>
      <c r="S29" s="94" t="s">
        <v>23</v>
      </c>
      <c r="T29" s="135" t="s">
        <v>168</v>
      </c>
      <c r="U29" s="82">
        <v>2216</v>
      </c>
      <c r="V29" s="2221" t="s">
        <v>22</v>
      </c>
      <c r="W29" s="2221"/>
      <c r="X29" s="2221">
        <v>2254</v>
      </c>
      <c r="Y29" s="2221">
        <v>210</v>
      </c>
      <c r="Z29" s="2221" t="s">
        <v>21</v>
      </c>
      <c r="AA29" s="2221">
        <v>2044</v>
      </c>
      <c r="AB29" s="2221" t="s">
        <v>21</v>
      </c>
      <c r="AC29" s="2221">
        <v>1920</v>
      </c>
      <c r="AD29" s="2221">
        <v>124</v>
      </c>
      <c r="AE29" s="2221" t="s">
        <v>21</v>
      </c>
      <c r="AF29" s="208">
        <v>1341</v>
      </c>
      <c r="AG29" s="1351" t="s">
        <v>30</v>
      </c>
      <c r="AH29" s="630" t="s">
        <v>1536</v>
      </c>
      <c r="AI29" s="93" t="s">
        <v>1535</v>
      </c>
      <c r="AJ29" s="94" t="s">
        <v>23</v>
      </c>
      <c r="AK29" s="135" t="s">
        <v>168</v>
      </c>
      <c r="AL29" s="82">
        <v>3598</v>
      </c>
      <c r="AM29" s="2221" t="s">
        <v>22</v>
      </c>
      <c r="AN29" s="2221"/>
      <c r="AO29" s="2221">
        <v>3926</v>
      </c>
      <c r="AP29" s="2221">
        <v>949</v>
      </c>
      <c r="AQ29" s="2221">
        <v>2</v>
      </c>
      <c r="AR29" s="2221">
        <v>2975</v>
      </c>
      <c r="AS29" s="2221" t="s">
        <v>21</v>
      </c>
      <c r="AT29" s="2221">
        <v>1813</v>
      </c>
      <c r="AU29" s="2221">
        <v>1162</v>
      </c>
      <c r="AV29" s="2221" t="s">
        <v>21</v>
      </c>
      <c r="AW29" s="208">
        <v>4481</v>
      </c>
      <c r="AX29" s="1351" t="s">
        <v>30</v>
      </c>
      <c r="AY29" s="630" t="s">
        <v>1536</v>
      </c>
      <c r="AZ29" s="93" t="s">
        <v>1535</v>
      </c>
      <c r="BA29" s="94" t="s">
        <v>23</v>
      </c>
      <c r="BB29" s="135" t="s">
        <v>168</v>
      </c>
      <c r="BC29" s="82">
        <v>1285</v>
      </c>
      <c r="BD29" s="2221" t="s">
        <v>22</v>
      </c>
      <c r="BE29" s="2221"/>
      <c r="BF29" s="2221">
        <v>1300</v>
      </c>
      <c r="BG29" s="2221" t="s">
        <v>21</v>
      </c>
      <c r="BH29" s="2221" t="s">
        <v>21</v>
      </c>
      <c r="BI29" s="2221">
        <v>1300</v>
      </c>
      <c r="BJ29" s="2221" t="s">
        <v>21</v>
      </c>
      <c r="BK29" s="2221">
        <v>1029</v>
      </c>
      <c r="BL29" s="2221">
        <v>271</v>
      </c>
      <c r="BM29" s="2221" t="s">
        <v>21</v>
      </c>
      <c r="BN29" s="208">
        <v>3438</v>
      </c>
      <c r="BO29" s="1351" t="s">
        <v>30</v>
      </c>
      <c r="BP29" s="630" t="s">
        <v>1536</v>
      </c>
      <c r="BQ29" s="93" t="s">
        <v>1535</v>
      </c>
      <c r="BR29" s="94" t="s">
        <v>23</v>
      </c>
      <c r="BS29" s="135" t="s">
        <v>168</v>
      </c>
      <c r="BT29" s="82">
        <v>660981</v>
      </c>
      <c r="BU29" s="2221">
        <v>259</v>
      </c>
      <c r="BV29" s="2221"/>
      <c r="BW29" s="2221">
        <v>640173</v>
      </c>
      <c r="BX29" s="2221">
        <v>311709</v>
      </c>
      <c r="BY29" s="2221">
        <v>4334</v>
      </c>
      <c r="BZ29" s="2221">
        <v>324130</v>
      </c>
      <c r="CA29" s="2221">
        <v>5313</v>
      </c>
      <c r="CB29" s="2221">
        <v>316183</v>
      </c>
      <c r="CC29" s="2221">
        <v>2633</v>
      </c>
      <c r="CD29" s="2221">
        <v>916</v>
      </c>
      <c r="CE29" s="2221">
        <v>653686</v>
      </c>
      <c r="CF29" s="1351" t="s">
        <v>30</v>
      </c>
      <c r="CG29" s="630" t="s">
        <v>1536</v>
      </c>
      <c r="CH29" s="93" t="s">
        <v>1535</v>
      </c>
      <c r="CI29" s="94" t="s">
        <v>23</v>
      </c>
      <c r="CJ29" s="135" t="s">
        <v>168</v>
      </c>
      <c r="CK29" s="82">
        <v>17590</v>
      </c>
      <c r="CL29" s="2221" t="s">
        <v>21</v>
      </c>
      <c r="CM29" s="2221"/>
      <c r="CN29" s="2221">
        <v>17590</v>
      </c>
      <c r="CO29" s="2221" t="s">
        <v>21</v>
      </c>
      <c r="CP29" s="2221" t="s">
        <v>21</v>
      </c>
      <c r="CQ29" s="2221">
        <v>17590</v>
      </c>
      <c r="CR29" s="2221" t="s">
        <v>21</v>
      </c>
      <c r="CS29" s="2221">
        <v>17590</v>
      </c>
      <c r="CT29" s="2221" t="s">
        <v>21</v>
      </c>
      <c r="CU29" s="2221" t="s">
        <v>21</v>
      </c>
      <c r="CV29" s="208" t="s">
        <v>22</v>
      </c>
      <c r="CW29" s="1351" t="s">
        <v>30</v>
      </c>
      <c r="CX29" s="630" t="s">
        <v>1536</v>
      </c>
      <c r="CY29" s="93" t="s">
        <v>1535</v>
      </c>
      <c r="CZ29" s="94" t="s">
        <v>23</v>
      </c>
      <c r="DA29" s="135" t="s">
        <v>168</v>
      </c>
      <c r="DB29" s="82" t="s">
        <v>21</v>
      </c>
      <c r="DC29" s="2221">
        <v>1194</v>
      </c>
      <c r="DD29" s="2221"/>
      <c r="DE29" s="2221">
        <v>1194</v>
      </c>
      <c r="DF29" s="2221" t="s">
        <v>21</v>
      </c>
      <c r="DG29" s="2221" t="s">
        <v>21</v>
      </c>
      <c r="DH29" s="2221">
        <v>1194</v>
      </c>
      <c r="DI29" s="2221" t="s">
        <v>21</v>
      </c>
      <c r="DJ29" s="2221">
        <v>1194</v>
      </c>
      <c r="DK29" s="2221" t="s">
        <v>21</v>
      </c>
      <c r="DL29" s="2221" t="s">
        <v>21</v>
      </c>
      <c r="DM29" s="208" t="s">
        <v>22</v>
      </c>
      <c r="DN29" s="1351" t="s">
        <v>30</v>
      </c>
      <c r="DO29" s="630" t="s">
        <v>1536</v>
      </c>
      <c r="DP29" s="93" t="s">
        <v>1535</v>
      </c>
      <c r="DQ29" s="94" t="s">
        <v>23</v>
      </c>
      <c r="DR29" s="135" t="s">
        <v>168</v>
      </c>
      <c r="DS29" s="82">
        <v>5286</v>
      </c>
      <c r="DT29" s="2221" t="s">
        <v>22</v>
      </c>
      <c r="DU29" s="2221"/>
      <c r="DV29" s="2221">
        <v>5286</v>
      </c>
      <c r="DW29" s="2221">
        <v>68</v>
      </c>
      <c r="DX29" s="2221" t="s">
        <v>21</v>
      </c>
      <c r="DY29" s="2221">
        <v>5218</v>
      </c>
      <c r="DZ29" s="2221" t="s">
        <v>22</v>
      </c>
      <c r="EA29" s="2221">
        <v>3875</v>
      </c>
      <c r="EB29" s="2221">
        <v>1343</v>
      </c>
      <c r="EC29" s="2221" t="s">
        <v>22</v>
      </c>
      <c r="ED29" s="2221" t="s">
        <v>22</v>
      </c>
      <c r="EE29" s="1351" t="s">
        <v>30</v>
      </c>
      <c r="EF29" s="630" t="s">
        <v>1536</v>
      </c>
      <c r="EG29" s="93" t="s">
        <v>1535</v>
      </c>
      <c r="EH29" s="94" t="s">
        <v>23</v>
      </c>
      <c r="EI29" s="135" t="s">
        <v>168</v>
      </c>
      <c r="EJ29" s="82">
        <v>5067</v>
      </c>
      <c r="EK29" s="2221" t="s">
        <v>21</v>
      </c>
      <c r="EL29" s="2221"/>
      <c r="EM29" s="2221">
        <v>5995</v>
      </c>
      <c r="EN29" s="2221">
        <v>816</v>
      </c>
      <c r="EO29" s="2221" t="s">
        <v>21</v>
      </c>
      <c r="EP29" s="2221">
        <v>5179</v>
      </c>
      <c r="EQ29" s="2221" t="s">
        <v>21</v>
      </c>
      <c r="ER29" s="2221">
        <v>4945</v>
      </c>
      <c r="ES29" s="2221">
        <v>234</v>
      </c>
      <c r="ET29" s="2221" t="s">
        <v>21</v>
      </c>
      <c r="EU29" s="208">
        <v>6232</v>
      </c>
      <c r="EV29" s="1351" t="s">
        <v>30</v>
      </c>
      <c r="EW29" s="630" t="s">
        <v>1536</v>
      </c>
    </row>
    <row r="30" spans="1:153" ht="15" customHeight="1">
      <c r="A30" s="88" t="s">
        <v>26</v>
      </c>
      <c r="B30" s="89" t="s">
        <v>26</v>
      </c>
      <c r="C30" s="135" t="s">
        <v>169</v>
      </c>
      <c r="D30" s="2221">
        <v>743375</v>
      </c>
      <c r="E30" s="2221" t="s">
        <v>21</v>
      </c>
      <c r="F30" s="2221">
        <v>780899</v>
      </c>
      <c r="G30" s="2221">
        <v>780899</v>
      </c>
      <c r="H30" s="2221">
        <v>310253</v>
      </c>
      <c r="I30" s="2221">
        <v>5213</v>
      </c>
      <c r="J30" s="2221">
        <v>465432</v>
      </c>
      <c r="K30" s="2221">
        <v>7801</v>
      </c>
      <c r="L30" s="2221">
        <v>447542</v>
      </c>
      <c r="M30" s="2221">
        <v>10090</v>
      </c>
      <c r="N30" s="2221">
        <v>1199</v>
      </c>
      <c r="O30" s="208">
        <v>848384</v>
      </c>
      <c r="P30" s="1351" t="s">
        <v>31</v>
      </c>
      <c r="Q30" s="630" t="s">
        <v>26</v>
      </c>
      <c r="R30" s="88" t="s">
        <v>26</v>
      </c>
      <c r="S30" s="89" t="s">
        <v>26</v>
      </c>
      <c r="T30" s="135" t="s">
        <v>169</v>
      </c>
      <c r="U30" s="82">
        <v>2589</v>
      </c>
      <c r="V30" s="2221" t="s">
        <v>22</v>
      </c>
      <c r="W30" s="2221"/>
      <c r="X30" s="2221">
        <v>2492</v>
      </c>
      <c r="Y30" s="2221">
        <v>190</v>
      </c>
      <c r="Z30" s="2221" t="s">
        <v>21</v>
      </c>
      <c r="AA30" s="2221">
        <v>2302</v>
      </c>
      <c r="AB30" s="2221" t="s">
        <v>21</v>
      </c>
      <c r="AC30" s="2221">
        <v>2166</v>
      </c>
      <c r="AD30" s="2221">
        <v>136</v>
      </c>
      <c r="AE30" s="2221" t="s">
        <v>21</v>
      </c>
      <c r="AF30" s="208">
        <v>1440</v>
      </c>
      <c r="AG30" s="1351" t="s">
        <v>31</v>
      </c>
      <c r="AH30" s="630" t="s">
        <v>26</v>
      </c>
      <c r="AI30" s="88" t="s">
        <v>26</v>
      </c>
      <c r="AJ30" s="89" t="s">
        <v>26</v>
      </c>
      <c r="AK30" s="135" t="s">
        <v>169</v>
      </c>
      <c r="AL30" s="82">
        <v>4243</v>
      </c>
      <c r="AM30" s="2221" t="s">
        <v>22</v>
      </c>
      <c r="AN30" s="2221"/>
      <c r="AO30" s="2221">
        <v>4300</v>
      </c>
      <c r="AP30" s="2221">
        <v>880</v>
      </c>
      <c r="AQ30" s="2221">
        <v>3</v>
      </c>
      <c r="AR30" s="2221">
        <v>3417</v>
      </c>
      <c r="AS30" s="2221" t="s">
        <v>21</v>
      </c>
      <c r="AT30" s="2221">
        <v>2119</v>
      </c>
      <c r="AU30" s="2221">
        <v>1298</v>
      </c>
      <c r="AV30" s="2221" t="s">
        <v>21</v>
      </c>
      <c r="AW30" s="208">
        <v>4420</v>
      </c>
      <c r="AX30" s="1351" t="s">
        <v>31</v>
      </c>
      <c r="AY30" s="630" t="s">
        <v>26</v>
      </c>
      <c r="AZ30" s="88" t="s">
        <v>26</v>
      </c>
      <c r="BA30" s="89" t="s">
        <v>26</v>
      </c>
      <c r="BB30" s="135" t="s">
        <v>169</v>
      </c>
      <c r="BC30" s="82">
        <v>1521</v>
      </c>
      <c r="BD30" s="2221" t="s">
        <v>22</v>
      </c>
      <c r="BE30" s="2221"/>
      <c r="BF30" s="2221">
        <v>1495</v>
      </c>
      <c r="BG30" s="2221" t="s">
        <v>21</v>
      </c>
      <c r="BH30" s="2221" t="s">
        <v>21</v>
      </c>
      <c r="BI30" s="2221">
        <v>1495</v>
      </c>
      <c r="BJ30" s="2221" t="s">
        <v>21</v>
      </c>
      <c r="BK30" s="2221">
        <v>1216</v>
      </c>
      <c r="BL30" s="2221">
        <v>279</v>
      </c>
      <c r="BM30" s="2221" t="s">
        <v>21</v>
      </c>
      <c r="BN30" s="208">
        <v>3463</v>
      </c>
      <c r="BO30" s="1351" t="s">
        <v>31</v>
      </c>
      <c r="BP30" s="630" t="s">
        <v>26</v>
      </c>
      <c r="BQ30" s="88" t="s">
        <v>26</v>
      </c>
      <c r="BR30" s="89" t="s">
        <v>26</v>
      </c>
      <c r="BS30" s="135" t="s">
        <v>169</v>
      </c>
      <c r="BT30" s="82">
        <v>597853</v>
      </c>
      <c r="BU30" s="2221" t="s">
        <v>21</v>
      </c>
      <c r="BV30" s="2221"/>
      <c r="BW30" s="2221">
        <v>636295</v>
      </c>
      <c r="BX30" s="2221">
        <v>294750</v>
      </c>
      <c r="BY30" s="2221">
        <v>4044</v>
      </c>
      <c r="BZ30" s="2221">
        <v>337501</v>
      </c>
      <c r="CA30" s="2221">
        <v>4435</v>
      </c>
      <c r="CB30" s="2221">
        <v>330117</v>
      </c>
      <c r="CC30" s="2221">
        <v>2949</v>
      </c>
      <c r="CD30" s="2221">
        <v>26</v>
      </c>
      <c r="CE30" s="2221">
        <v>615596</v>
      </c>
      <c r="CF30" s="1351" t="s">
        <v>31</v>
      </c>
      <c r="CG30" s="630" t="s">
        <v>26</v>
      </c>
      <c r="CH30" s="88" t="s">
        <v>26</v>
      </c>
      <c r="CI30" s="89" t="s">
        <v>26</v>
      </c>
      <c r="CJ30" s="135" t="s">
        <v>169</v>
      </c>
      <c r="CK30" s="82">
        <v>17500</v>
      </c>
      <c r="CL30" s="2221" t="s">
        <v>21</v>
      </c>
      <c r="CM30" s="2221"/>
      <c r="CN30" s="2221">
        <v>17500</v>
      </c>
      <c r="CO30" s="2221" t="s">
        <v>21</v>
      </c>
      <c r="CP30" s="2221" t="s">
        <v>21</v>
      </c>
      <c r="CQ30" s="2221">
        <v>17500</v>
      </c>
      <c r="CR30" s="2221" t="s">
        <v>21</v>
      </c>
      <c r="CS30" s="2221">
        <v>17500</v>
      </c>
      <c r="CT30" s="2221" t="s">
        <v>21</v>
      </c>
      <c r="CU30" s="2221" t="s">
        <v>21</v>
      </c>
      <c r="CV30" s="208" t="s">
        <v>22</v>
      </c>
      <c r="CW30" s="1351" t="s">
        <v>31</v>
      </c>
      <c r="CX30" s="630" t="s">
        <v>26</v>
      </c>
      <c r="CY30" s="88" t="s">
        <v>26</v>
      </c>
      <c r="CZ30" s="89" t="s">
        <v>26</v>
      </c>
      <c r="DA30" s="135" t="s">
        <v>169</v>
      </c>
      <c r="DB30" s="82">
        <v>148</v>
      </c>
      <c r="DC30" s="2221" t="s">
        <v>21</v>
      </c>
      <c r="DD30" s="2221"/>
      <c r="DE30" s="2221">
        <v>148</v>
      </c>
      <c r="DF30" s="2221" t="s">
        <v>21</v>
      </c>
      <c r="DG30" s="2221" t="s">
        <v>21</v>
      </c>
      <c r="DH30" s="2221">
        <v>148</v>
      </c>
      <c r="DI30" s="2221" t="s">
        <v>21</v>
      </c>
      <c r="DJ30" s="2221">
        <v>148</v>
      </c>
      <c r="DK30" s="2221" t="s">
        <v>21</v>
      </c>
      <c r="DL30" s="2221" t="s">
        <v>21</v>
      </c>
      <c r="DM30" s="208" t="s">
        <v>22</v>
      </c>
      <c r="DN30" s="1351" t="s">
        <v>31</v>
      </c>
      <c r="DO30" s="630" t="s">
        <v>26</v>
      </c>
      <c r="DP30" s="88" t="s">
        <v>26</v>
      </c>
      <c r="DQ30" s="89" t="s">
        <v>26</v>
      </c>
      <c r="DR30" s="135" t="s">
        <v>169</v>
      </c>
      <c r="DS30" s="82">
        <v>5430</v>
      </c>
      <c r="DT30" s="2221" t="s">
        <v>22</v>
      </c>
      <c r="DU30" s="2221"/>
      <c r="DV30" s="2221">
        <v>5430</v>
      </c>
      <c r="DW30" s="2221">
        <v>97</v>
      </c>
      <c r="DX30" s="2221" t="s">
        <v>21</v>
      </c>
      <c r="DY30" s="2221">
        <v>5333</v>
      </c>
      <c r="DZ30" s="2221" t="s">
        <v>22</v>
      </c>
      <c r="EA30" s="2221">
        <v>3875</v>
      </c>
      <c r="EB30" s="2221">
        <v>1458</v>
      </c>
      <c r="EC30" s="2221" t="s">
        <v>22</v>
      </c>
      <c r="ED30" s="2221" t="s">
        <v>22</v>
      </c>
      <c r="EE30" s="1351" t="s">
        <v>31</v>
      </c>
      <c r="EF30" s="630" t="s">
        <v>26</v>
      </c>
      <c r="EG30" s="88" t="s">
        <v>26</v>
      </c>
      <c r="EH30" s="89" t="s">
        <v>26</v>
      </c>
      <c r="EI30" s="135" t="s">
        <v>169</v>
      </c>
      <c r="EJ30" s="82">
        <v>7101</v>
      </c>
      <c r="EK30" s="2221" t="s">
        <v>21</v>
      </c>
      <c r="EL30" s="2221"/>
      <c r="EM30" s="2221">
        <v>8304</v>
      </c>
      <c r="EN30" s="2221">
        <v>2784</v>
      </c>
      <c r="EO30" s="2221" t="s">
        <v>21</v>
      </c>
      <c r="EP30" s="2221">
        <v>5520</v>
      </c>
      <c r="EQ30" s="2221" t="s">
        <v>21</v>
      </c>
      <c r="ER30" s="2221">
        <v>5354</v>
      </c>
      <c r="ES30" s="2221">
        <v>166</v>
      </c>
      <c r="ET30" s="2221" t="s">
        <v>21</v>
      </c>
      <c r="EU30" s="208">
        <v>5075</v>
      </c>
      <c r="EV30" s="1351" t="s">
        <v>31</v>
      </c>
      <c r="EW30" s="630" t="s">
        <v>26</v>
      </c>
    </row>
    <row r="31" spans="1:153" ht="15" customHeight="1">
      <c r="A31" s="88" t="s">
        <v>26</v>
      </c>
      <c r="B31" s="89" t="s">
        <v>26</v>
      </c>
      <c r="C31" s="135" t="s">
        <v>170</v>
      </c>
      <c r="D31" s="2221">
        <v>981506</v>
      </c>
      <c r="E31" s="2221">
        <v>177</v>
      </c>
      <c r="F31" s="2221">
        <v>858867</v>
      </c>
      <c r="G31" s="2221">
        <v>859044</v>
      </c>
      <c r="H31" s="2221">
        <v>343449</v>
      </c>
      <c r="I31" s="2221">
        <v>6372</v>
      </c>
      <c r="J31" s="2221">
        <v>509223</v>
      </c>
      <c r="K31" s="2221">
        <v>8349</v>
      </c>
      <c r="L31" s="2221">
        <v>490979</v>
      </c>
      <c r="M31" s="2221">
        <v>9895</v>
      </c>
      <c r="N31" s="2221">
        <v>1201</v>
      </c>
      <c r="O31" s="208">
        <v>976919</v>
      </c>
      <c r="P31" s="1351" t="s">
        <v>32</v>
      </c>
      <c r="Q31" s="630" t="s">
        <v>26</v>
      </c>
      <c r="R31" s="88" t="s">
        <v>26</v>
      </c>
      <c r="S31" s="89" t="s">
        <v>26</v>
      </c>
      <c r="T31" s="135" t="s">
        <v>170</v>
      </c>
      <c r="U31" s="82">
        <v>1860</v>
      </c>
      <c r="V31" s="2221" t="s">
        <v>22</v>
      </c>
      <c r="W31" s="2221"/>
      <c r="X31" s="2221">
        <v>2035</v>
      </c>
      <c r="Y31" s="2221">
        <v>191</v>
      </c>
      <c r="Z31" s="2221" t="s">
        <v>21</v>
      </c>
      <c r="AA31" s="2221">
        <v>1844</v>
      </c>
      <c r="AB31" s="2221" t="s">
        <v>21</v>
      </c>
      <c r="AC31" s="2221">
        <v>1741</v>
      </c>
      <c r="AD31" s="2221">
        <v>103</v>
      </c>
      <c r="AE31" s="2221" t="s">
        <v>21</v>
      </c>
      <c r="AF31" s="208">
        <v>1270</v>
      </c>
      <c r="AG31" s="1351" t="s">
        <v>32</v>
      </c>
      <c r="AH31" s="630" t="s">
        <v>26</v>
      </c>
      <c r="AI31" s="88" t="s">
        <v>26</v>
      </c>
      <c r="AJ31" s="89" t="s">
        <v>26</v>
      </c>
      <c r="AK31" s="135" t="s">
        <v>170</v>
      </c>
      <c r="AL31" s="82">
        <v>3706</v>
      </c>
      <c r="AM31" s="2221" t="s">
        <v>22</v>
      </c>
      <c r="AN31" s="2221"/>
      <c r="AO31" s="2221">
        <v>3562</v>
      </c>
      <c r="AP31" s="2221">
        <v>764</v>
      </c>
      <c r="AQ31" s="2221">
        <v>3</v>
      </c>
      <c r="AR31" s="2221">
        <v>2795</v>
      </c>
      <c r="AS31" s="2221" t="s">
        <v>21</v>
      </c>
      <c r="AT31" s="2221">
        <v>1476</v>
      </c>
      <c r="AU31" s="2221">
        <v>1319</v>
      </c>
      <c r="AV31" s="2221" t="s">
        <v>21</v>
      </c>
      <c r="AW31" s="208">
        <v>4562</v>
      </c>
      <c r="AX31" s="1351" t="s">
        <v>32</v>
      </c>
      <c r="AY31" s="630" t="s">
        <v>26</v>
      </c>
      <c r="AZ31" s="88" t="s">
        <v>26</v>
      </c>
      <c r="BA31" s="89" t="s">
        <v>26</v>
      </c>
      <c r="BB31" s="135" t="s">
        <v>170</v>
      </c>
      <c r="BC31" s="82">
        <v>1565</v>
      </c>
      <c r="BD31" s="2221" t="s">
        <v>22</v>
      </c>
      <c r="BE31" s="2221"/>
      <c r="BF31" s="2221">
        <v>1541</v>
      </c>
      <c r="BG31" s="2221" t="s">
        <v>21</v>
      </c>
      <c r="BH31" s="2221" t="s">
        <v>21</v>
      </c>
      <c r="BI31" s="2221">
        <v>1541</v>
      </c>
      <c r="BJ31" s="2221" t="s">
        <v>21</v>
      </c>
      <c r="BK31" s="2221">
        <v>1304</v>
      </c>
      <c r="BL31" s="2221">
        <v>237</v>
      </c>
      <c r="BM31" s="2221" t="s">
        <v>21</v>
      </c>
      <c r="BN31" s="208">
        <v>3488</v>
      </c>
      <c r="BO31" s="1351" t="s">
        <v>32</v>
      </c>
      <c r="BP31" s="630" t="s">
        <v>26</v>
      </c>
      <c r="BQ31" s="88" t="s">
        <v>26</v>
      </c>
      <c r="BR31" s="89" t="s">
        <v>26</v>
      </c>
      <c r="BS31" s="135" t="s">
        <v>170</v>
      </c>
      <c r="BT31" s="82">
        <v>773075</v>
      </c>
      <c r="BU31" s="2221">
        <v>177</v>
      </c>
      <c r="BV31" s="2221"/>
      <c r="BW31" s="2221">
        <v>694824</v>
      </c>
      <c r="BX31" s="2221">
        <v>325311</v>
      </c>
      <c r="BY31" s="2221">
        <v>4288</v>
      </c>
      <c r="BZ31" s="2221">
        <v>365224</v>
      </c>
      <c r="CA31" s="2221">
        <v>4632</v>
      </c>
      <c r="CB31" s="2221">
        <v>357523</v>
      </c>
      <c r="CC31" s="2221">
        <v>3070</v>
      </c>
      <c r="CD31" s="2221">
        <v>41</v>
      </c>
      <c r="CE31" s="2221">
        <v>701706</v>
      </c>
      <c r="CF31" s="1351" t="s">
        <v>32</v>
      </c>
      <c r="CG31" s="630" t="s">
        <v>26</v>
      </c>
      <c r="CH31" s="88" t="s">
        <v>26</v>
      </c>
      <c r="CI31" s="89" t="s">
        <v>26</v>
      </c>
      <c r="CJ31" s="135" t="s">
        <v>170</v>
      </c>
      <c r="CK31" s="82">
        <v>16423</v>
      </c>
      <c r="CL31" s="2221" t="s">
        <v>21</v>
      </c>
      <c r="CM31" s="2221"/>
      <c r="CN31" s="2221">
        <v>16423</v>
      </c>
      <c r="CO31" s="2221" t="s">
        <v>21</v>
      </c>
      <c r="CP31" s="2221" t="s">
        <v>21</v>
      </c>
      <c r="CQ31" s="2221">
        <v>16423</v>
      </c>
      <c r="CR31" s="2221" t="s">
        <v>21</v>
      </c>
      <c r="CS31" s="2221">
        <v>16423</v>
      </c>
      <c r="CT31" s="2221" t="s">
        <v>21</v>
      </c>
      <c r="CU31" s="2221" t="s">
        <v>21</v>
      </c>
      <c r="CV31" s="208" t="s">
        <v>22</v>
      </c>
      <c r="CW31" s="1351" t="s">
        <v>32</v>
      </c>
      <c r="CX31" s="630" t="s">
        <v>26</v>
      </c>
      <c r="CY31" s="88" t="s">
        <v>26</v>
      </c>
      <c r="CZ31" s="89" t="s">
        <v>26</v>
      </c>
      <c r="DA31" s="135" t="s">
        <v>170</v>
      </c>
      <c r="DB31" s="82" t="s">
        <v>21</v>
      </c>
      <c r="DC31" s="2221">
        <v>815</v>
      </c>
      <c r="DD31" s="2221"/>
      <c r="DE31" s="2221">
        <v>815</v>
      </c>
      <c r="DF31" s="2221" t="s">
        <v>21</v>
      </c>
      <c r="DG31" s="2221" t="s">
        <v>21</v>
      </c>
      <c r="DH31" s="2221">
        <v>815</v>
      </c>
      <c r="DI31" s="2221" t="s">
        <v>21</v>
      </c>
      <c r="DJ31" s="2221">
        <v>815</v>
      </c>
      <c r="DK31" s="2221" t="s">
        <v>21</v>
      </c>
      <c r="DL31" s="2221" t="s">
        <v>21</v>
      </c>
      <c r="DM31" s="208" t="s">
        <v>22</v>
      </c>
      <c r="DN31" s="1351" t="s">
        <v>32</v>
      </c>
      <c r="DO31" s="630" t="s">
        <v>26</v>
      </c>
      <c r="DP31" s="88" t="s">
        <v>26</v>
      </c>
      <c r="DQ31" s="89" t="s">
        <v>26</v>
      </c>
      <c r="DR31" s="135" t="s">
        <v>170</v>
      </c>
      <c r="DS31" s="82">
        <v>5290</v>
      </c>
      <c r="DT31" s="2221" t="s">
        <v>22</v>
      </c>
      <c r="DU31" s="2221"/>
      <c r="DV31" s="2221">
        <v>5290</v>
      </c>
      <c r="DW31" s="2221">
        <v>86</v>
      </c>
      <c r="DX31" s="2221" t="s">
        <v>21</v>
      </c>
      <c r="DY31" s="2221">
        <v>5204</v>
      </c>
      <c r="DZ31" s="2221" t="s">
        <v>22</v>
      </c>
      <c r="EA31" s="2221">
        <v>3736</v>
      </c>
      <c r="EB31" s="2221">
        <v>1468</v>
      </c>
      <c r="EC31" s="2221" t="s">
        <v>22</v>
      </c>
      <c r="ED31" s="2221" t="s">
        <v>22</v>
      </c>
      <c r="EE31" s="1351" t="s">
        <v>32</v>
      </c>
      <c r="EF31" s="630" t="s">
        <v>26</v>
      </c>
      <c r="EG31" s="88" t="s">
        <v>26</v>
      </c>
      <c r="EH31" s="89" t="s">
        <v>26</v>
      </c>
      <c r="EI31" s="135" t="s">
        <v>170</v>
      </c>
      <c r="EJ31" s="82">
        <v>5179</v>
      </c>
      <c r="EK31" s="2221" t="s">
        <v>21</v>
      </c>
      <c r="EL31" s="2221"/>
      <c r="EM31" s="2221">
        <v>4181</v>
      </c>
      <c r="EN31" s="2221" t="s">
        <v>21</v>
      </c>
      <c r="EO31" s="2221" t="s">
        <v>21</v>
      </c>
      <c r="EP31" s="2221">
        <v>4181</v>
      </c>
      <c r="EQ31" s="2221" t="s">
        <v>21</v>
      </c>
      <c r="ER31" s="2221">
        <v>4111</v>
      </c>
      <c r="ES31" s="2221">
        <v>70</v>
      </c>
      <c r="ET31" s="2221" t="s">
        <v>21</v>
      </c>
      <c r="EU31" s="208">
        <v>6101</v>
      </c>
      <c r="EV31" s="1351" t="s">
        <v>32</v>
      </c>
      <c r="EW31" s="630" t="s">
        <v>26</v>
      </c>
    </row>
    <row r="32" spans="1:153" ht="15" customHeight="1">
      <c r="A32" s="88" t="s">
        <v>26</v>
      </c>
      <c r="B32" s="89" t="s">
        <v>26</v>
      </c>
      <c r="C32" s="135" t="s">
        <v>171</v>
      </c>
      <c r="D32" s="2221">
        <v>819248</v>
      </c>
      <c r="E32" s="2221">
        <v>313</v>
      </c>
      <c r="F32" s="2221">
        <v>734002</v>
      </c>
      <c r="G32" s="2221">
        <v>734315</v>
      </c>
      <c r="H32" s="2221">
        <v>313273</v>
      </c>
      <c r="I32" s="2221">
        <v>4268</v>
      </c>
      <c r="J32" s="2221">
        <v>416774</v>
      </c>
      <c r="K32" s="2221">
        <v>8927</v>
      </c>
      <c r="L32" s="2221">
        <v>400164</v>
      </c>
      <c r="M32" s="2221">
        <v>7683</v>
      </c>
      <c r="N32" s="2221">
        <v>1019</v>
      </c>
      <c r="O32" s="208">
        <v>1061796</v>
      </c>
      <c r="P32" s="1351" t="s">
        <v>33</v>
      </c>
      <c r="Q32" s="630" t="s">
        <v>26</v>
      </c>
      <c r="R32" s="88" t="s">
        <v>26</v>
      </c>
      <c r="S32" s="89" t="s">
        <v>26</v>
      </c>
      <c r="T32" s="135" t="s">
        <v>171</v>
      </c>
      <c r="U32" s="82">
        <v>2129</v>
      </c>
      <c r="V32" s="2221" t="s">
        <v>22</v>
      </c>
      <c r="W32" s="2221"/>
      <c r="X32" s="2221">
        <v>1921</v>
      </c>
      <c r="Y32" s="2221">
        <v>158</v>
      </c>
      <c r="Z32" s="2221" t="s">
        <v>21</v>
      </c>
      <c r="AA32" s="2221">
        <v>1763</v>
      </c>
      <c r="AB32" s="2221" t="s">
        <v>21</v>
      </c>
      <c r="AC32" s="2221">
        <v>1669</v>
      </c>
      <c r="AD32" s="2221">
        <v>94</v>
      </c>
      <c r="AE32" s="2221" t="s">
        <v>21</v>
      </c>
      <c r="AF32" s="208">
        <v>1478</v>
      </c>
      <c r="AG32" s="1351" t="s">
        <v>33</v>
      </c>
      <c r="AH32" s="630" t="s">
        <v>26</v>
      </c>
      <c r="AI32" s="88" t="s">
        <v>26</v>
      </c>
      <c r="AJ32" s="89" t="s">
        <v>26</v>
      </c>
      <c r="AK32" s="135" t="s">
        <v>171</v>
      </c>
      <c r="AL32" s="82">
        <v>2576</v>
      </c>
      <c r="AM32" s="2221" t="s">
        <v>22</v>
      </c>
      <c r="AN32" s="2221"/>
      <c r="AO32" s="2221">
        <v>2729</v>
      </c>
      <c r="AP32" s="2221">
        <v>844</v>
      </c>
      <c r="AQ32" s="2221" t="s">
        <v>21</v>
      </c>
      <c r="AR32" s="2221">
        <v>1885</v>
      </c>
      <c r="AS32" s="2221" t="s">
        <v>21</v>
      </c>
      <c r="AT32" s="2221">
        <v>1609</v>
      </c>
      <c r="AU32" s="2221">
        <v>276</v>
      </c>
      <c r="AV32" s="2221" t="s">
        <v>21</v>
      </c>
      <c r="AW32" s="208">
        <v>4409</v>
      </c>
      <c r="AX32" s="1351" t="s">
        <v>33</v>
      </c>
      <c r="AY32" s="630" t="s">
        <v>26</v>
      </c>
      <c r="AZ32" s="88" t="s">
        <v>26</v>
      </c>
      <c r="BA32" s="89" t="s">
        <v>26</v>
      </c>
      <c r="BB32" s="135" t="s">
        <v>171</v>
      </c>
      <c r="BC32" s="82">
        <v>1375</v>
      </c>
      <c r="BD32" s="2221" t="s">
        <v>22</v>
      </c>
      <c r="BE32" s="2221"/>
      <c r="BF32" s="2221">
        <v>1419</v>
      </c>
      <c r="BG32" s="2221" t="s">
        <v>21</v>
      </c>
      <c r="BH32" s="2221" t="s">
        <v>21</v>
      </c>
      <c r="BI32" s="2221">
        <v>1419</v>
      </c>
      <c r="BJ32" s="2221" t="s">
        <v>21</v>
      </c>
      <c r="BK32" s="2221">
        <v>1205</v>
      </c>
      <c r="BL32" s="2221">
        <v>214</v>
      </c>
      <c r="BM32" s="2221" t="s">
        <v>21</v>
      </c>
      <c r="BN32" s="208">
        <v>3444</v>
      </c>
      <c r="BO32" s="1351" t="s">
        <v>33</v>
      </c>
      <c r="BP32" s="630" t="s">
        <v>26</v>
      </c>
      <c r="BQ32" s="88" t="s">
        <v>26</v>
      </c>
      <c r="BR32" s="89" t="s">
        <v>26</v>
      </c>
      <c r="BS32" s="135" t="s">
        <v>171</v>
      </c>
      <c r="BT32" s="82">
        <v>682948</v>
      </c>
      <c r="BU32" s="2221">
        <v>313</v>
      </c>
      <c r="BV32" s="2221"/>
      <c r="BW32" s="2221">
        <v>587781</v>
      </c>
      <c r="BX32" s="2221">
        <v>298243</v>
      </c>
      <c r="BY32" s="2221">
        <v>3115</v>
      </c>
      <c r="BZ32" s="2221">
        <v>286424</v>
      </c>
      <c r="CA32" s="2221">
        <v>5025</v>
      </c>
      <c r="CB32" s="2221">
        <v>279170</v>
      </c>
      <c r="CC32" s="2221">
        <v>2228</v>
      </c>
      <c r="CD32" s="2221">
        <v>55</v>
      </c>
      <c r="CE32" s="2221">
        <v>798347</v>
      </c>
      <c r="CF32" s="1351" t="s">
        <v>33</v>
      </c>
      <c r="CG32" s="630" t="s">
        <v>26</v>
      </c>
      <c r="CH32" s="88" t="s">
        <v>26</v>
      </c>
      <c r="CI32" s="89" t="s">
        <v>26</v>
      </c>
      <c r="CJ32" s="135" t="s">
        <v>171</v>
      </c>
      <c r="CK32" s="82">
        <v>16893</v>
      </c>
      <c r="CL32" s="2221" t="s">
        <v>21</v>
      </c>
      <c r="CM32" s="2221"/>
      <c r="CN32" s="2221">
        <v>16893</v>
      </c>
      <c r="CO32" s="2221" t="s">
        <v>21</v>
      </c>
      <c r="CP32" s="2221" t="s">
        <v>21</v>
      </c>
      <c r="CQ32" s="2221">
        <v>16893</v>
      </c>
      <c r="CR32" s="2221" t="s">
        <v>21</v>
      </c>
      <c r="CS32" s="2221">
        <v>16893</v>
      </c>
      <c r="CT32" s="2221" t="s">
        <v>21</v>
      </c>
      <c r="CU32" s="2221" t="s">
        <v>21</v>
      </c>
      <c r="CV32" s="208" t="s">
        <v>22</v>
      </c>
      <c r="CW32" s="1351" t="s">
        <v>33</v>
      </c>
      <c r="CX32" s="630" t="s">
        <v>26</v>
      </c>
      <c r="CY32" s="88" t="s">
        <v>26</v>
      </c>
      <c r="CZ32" s="89" t="s">
        <v>26</v>
      </c>
      <c r="DA32" s="135" t="s">
        <v>171</v>
      </c>
      <c r="DB32" s="82">
        <v>71</v>
      </c>
      <c r="DC32" s="2221">
        <v>1440</v>
      </c>
      <c r="DD32" s="2221"/>
      <c r="DE32" s="2221">
        <v>1511</v>
      </c>
      <c r="DF32" s="2221" t="s">
        <v>21</v>
      </c>
      <c r="DG32" s="2221" t="s">
        <v>21</v>
      </c>
      <c r="DH32" s="2221">
        <v>1511</v>
      </c>
      <c r="DI32" s="2221" t="s">
        <v>21</v>
      </c>
      <c r="DJ32" s="2221">
        <v>1511</v>
      </c>
      <c r="DK32" s="2221" t="s">
        <v>21</v>
      </c>
      <c r="DL32" s="2221" t="s">
        <v>21</v>
      </c>
      <c r="DM32" s="208" t="s">
        <v>22</v>
      </c>
      <c r="DN32" s="1351" t="s">
        <v>33</v>
      </c>
      <c r="DO32" s="630" t="s">
        <v>26</v>
      </c>
      <c r="DP32" s="88" t="s">
        <v>26</v>
      </c>
      <c r="DQ32" s="89" t="s">
        <v>26</v>
      </c>
      <c r="DR32" s="135" t="s">
        <v>171</v>
      </c>
      <c r="DS32" s="82">
        <v>4845</v>
      </c>
      <c r="DT32" s="2221" t="s">
        <v>22</v>
      </c>
      <c r="DU32" s="2221"/>
      <c r="DV32" s="2221">
        <v>4845</v>
      </c>
      <c r="DW32" s="2221">
        <v>91</v>
      </c>
      <c r="DX32" s="2221" t="s">
        <v>21</v>
      </c>
      <c r="DY32" s="2221">
        <v>4754</v>
      </c>
      <c r="DZ32" s="2221" t="s">
        <v>22</v>
      </c>
      <c r="EA32" s="2221">
        <v>3368</v>
      </c>
      <c r="EB32" s="2221">
        <v>1386</v>
      </c>
      <c r="EC32" s="2221" t="s">
        <v>22</v>
      </c>
      <c r="ED32" s="2221" t="s">
        <v>22</v>
      </c>
      <c r="EE32" s="1351" t="s">
        <v>33</v>
      </c>
      <c r="EF32" s="630" t="s">
        <v>26</v>
      </c>
      <c r="EG32" s="88" t="s">
        <v>26</v>
      </c>
      <c r="EH32" s="89" t="s">
        <v>26</v>
      </c>
      <c r="EI32" s="135" t="s">
        <v>171</v>
      </c>
      <c r="EJ32" s="82">
        <v>5760</v>
      </c>
      <c r="EK32" s="2221" t="s">
        <v>21</v>
      </c>
      <c r="EL32" s="2221"/>
      <c r="EM32" s="2221">
        <v>4482</v>
      </c>
      <c r="EN32" s="2221">
        <v>126</v>
      </c>
      <c r="EO32" s="2221" t="s">
        <v>21</v>
      </c>
      <c r="EP32" s="2221">
        <v>4356</v>
      </c>
      <c r="EQ32" s="2221" t="s">
        <v>21</v>
      </c>
      <c r="ER32" s="2221">
        <v>4343</v>
      </c>
      <c r="ES32" s="2221">
        <v>13</v>
      </c>
      <c r="ET32" s="2221" t="s">
        <v>21</v>
      </c>
      <c r="EU32" s="208">
        <v>7423</v>
      </c>
      <c r="EV32" s="1351" t="s">
        <v>33</v>
      </c>
      <c r="EW32" s="630" t="s">
        <v>26</v>
      </c>
    </row>
    <row r="33" spans="1:153" ht="15" customHeight="1">
      <c r="A33" s="88" t="s">
        <v>26</v>
      </c>
      <c r="B33" s="89" t="s">
        <v>26</v>
      </c>
      <c r="C33" s="135" t="s">
        <v>172</v>
      </c>
      <c r="D33" s="2221">
        <v>641130</v>
      </c>
      <c r="E33" s="2221">
        <v>346</v>
      </c>
      <c r="F33" s="2221">
        <v>731621</v>
      </c>
      <c r="G33" s="2221">
        <v>731967</v>
      </c>
      <c r="H33" s="2221">
        <v>277080</v>
      </c>
      <c r="I33" s="2221">
        <v>5282</v>
      </c>
      <c r="J33" s="2221">
        <v>449604</v>
      </c>
      <c r="K33" s="2221">
        <v>9164</v>
      </c>
      <c r="L33" s="2221">
        <v>432227</v>
      </c>
      <c r="M33" s="2221">
        <v>8214</v>
      </c>
      <c r="N33" s="2221">
        <v>3429</v>
      </c>
      <c r="O33" s="208">
        <v>967683</v>
      </c>
      <c r="P33" s="1351" t="s">
        <v>34</v>
      </c>
      <c r="Q33" s="630" t="s">
        <v>26</v>
      </c>
      <c r="R33" s="88" t="s">
        <v>26</v>
      </c>
      <c r="S33" s="89" t="s">
        <v>26</v>
      </c>
      <c r="T33" s="135" t="s">
        <v>172</v>
      </c>
      <c r="U33" s="82">
        <v>1667</v>
      </c>
      <c r="V33" s="2221" t="s">
        <v>22</v>
      </c>
      <c r="W33" s="2221"/>
      <c r="X33" s="2221">
        <v>1839</v>
      </c>
      <c r="Y33" s="2221">
        <v>195</v>
      </c>
      <c r="Z33" s="2221" t="s">
        <v>21</v>
      </c>
      <c r="AA33" s="2221">
        <v>1644</v>
      </c>
      <c r="AB33" s="2221" t="s">
        <v>21</v>
      </c>
      <c r="AC33" s="2221">
        <v>1586</v>
      </c>
      <c r="AD33" s="2221">
        <v>58</v>
      </c>
      <c r="AE33" s="2221" t="s">
        <v>21</v>
      </c>
      <c r="AF33" s="208">
        <v>1305</v>
      </c>
      <c r="AG33" s="1351" t="s">
        <v>34</v>
      </c>
      <c r="AH33" s="630" t="s">
        <v>26</v>
      </c>
      <c r="AI33" s="88" t="s">
        <v>26</v>
      </c>
      <c r="AJ33" s="89" t="s">
        <v>26</v>
      </c>
      <c r="AK33" s="135" t="s">
        <v>172</v>
      </c>
      <c r="AL33" s="82">
        <v>2514</v>
      </c>
      <c r="AM33" s="2221" t="s">
        <v>22</v>
      </c>
      <c r="AN33" s="2221"/>
      <c r="AO33" s="2221">
        <v>2597</v>
      </c>
      <c r="AP33" s="2221">
        <v>907</v>
      </c>
      <c r="AQ33" s="2221">
        <v>1</v>
      </c>
      <c r="AR33" s="2221">
        <v>1689</v>
      </c>
      <c r="AS33" s="2221" t="s">
        <v>21</v>
      </c>
      <c r="AT33" s="2221">
        <v>1283</v>
      </c>
      <c r="AU33" s="2221">
        <v>406</v>
      </c>
      <c r="AV33" s="2221" t="s">
        <v>21</v>
      </c>
      <c r="AW33" s="208">
        <v>4330</v>
      </c>
      <c r="AX33" s="1351" t="s">
        <v>34</v>
      </c>
      <c r="AY33" s="630" t="s">
        <v>26</v>
      </c>
      <c r="AZ33" s="88" t="s">
        <v>26</v>
      </c>
      <c r="BA33" s="89" t="s">
        <v>26</v>
      </c>
      <c r="BB33" s="135" t="s">
        <v>172</v>
      </c>
      <c r="BC33" s="82">
        <v>1208</v>
      </c>
      <c r="BD33" s="2221" t="s">
        <v>22</v>
      </c>
      <c r="BE33" s="2221"/>
      <c r="BF33" s="2221">
        <v>1290</v>
      </c>
      <c r="BG33" s="2221" t="s">
        <v>21</v>
      </c>
      <c r="BH33" s="2221" t="s">
        <v>21</v>
      </c>
      <c r="BI33" s="2221">
        <v>1290</v>
      </c>
      <c r="BJ33" s="2221" t="s">
        <v>21</v>
      </c>
      <c r="BK33" s="2221">
        <v>1079</v>
      </c>
      <c r="BL33" s="2221">
        <v>211</v>
      </c>
      <c r="BM33" s="2221" t="s">
        <v>21</v>
      </c>
      <c r="BN33" s="208">
        <v>3362</v>
      </c>
      <c r="BO33" s="1351" t="s">
        <v>34</v>
      </c>
      <c r="BP33" s="630" t="s">
        <v>26</v>
      </c>
      <c r="BQ33" s="88" t="s">
        <v>26</v>
      </c>
      <c r="BR33" s="89" t="s">
        <v>26</v>
      </c>
      <c r="BS33" s="135" t="s">
        <v>172</v>
      </c>
      <c r="BT33" s="82">
        <v>510501</v>
      </c>
      <c r="BU33" s="2221">
        <v>346</v>
      </c>
      <c r="BV33" s="2221"/>
      <c r="BW33" s="2221">
        <v>601193</v>
      </c>
      <c r="BX33" s="2221">
        <v>267414</v>
      </c>
      <c r="BY33" s="2221">
        <v>4091</v>
      </c>
      <c r="BZ33" s="2221">
        <v>329687</v>
      </c>
      <c r="CA33" s="2221">
        <v>5220</v>
      </c>
      <c r="CB33" s="2221">
        <v>321769</v>
      </c>
      <c r="CC33" s="2221">
        <v>2699</v>
      </c>
      <c r="CD33" s="2221">
        <v>58</v>
      </c>
      <c r="CE33" s="2221">
        <v>708313</v>
      </c>
      <c r="CF33" s="1351" t="s">
        <v>34</v>
      </c>
      <c r="CG33" s="630" t="s">
        <v>26</v>
      </c>
      <c r="CH33" s="88" t="s">
        <v>26</v>
      </c>
      <c r="CI33" s="89" t="s">
        <v>26</v>
      </c>
      <c r="CJ33" s="135" t="s">
        <v>172</v>
      </c>
      <c r="CK33" s="82">
        <v>18035</v>
      </c>
      <c r="CL33" s="2221" t="s">
        <v>21</v>
      </c>
      <c r="CM33" s="2221"/>
      <c r="CN33" s="2221">
        <v>18035</v>
      </c>
      <c r="CO33" s="2221" t="s">
        <v>21</v>
      </c>
      <c r="CP33" s="2221" t="s">
        <v>21</v>
      </c>
      <c r="CQ33" s="2221">
        <v>18035</v>
      </c>
      <c r="CR33" s="2221" t="s">
        <v>21</v>
      </c>
      <c r="CS33" s="2221">
        <v>18035</v>
      </c>
      <c r="CT33" s="2221" t="s">
        <v>21</v>
      </c>
      <c r="CU33" s="2221" t="s">
        <v>21</v>
      </c>
      <c r="CV33" s="208" t="s">
        <v>22</v>
      </c>
      <c r="CW33" s="1351" t="s">
        <v>34</v>
      </c>
      <c r="CX33" s="630" t="s">
        <v>26</v>
      </c>
      <c r="CY33" s="88" t="s">
        <v>26</v>
      </c>
      <c r="CZ33" s="89" t="s">
        <v>26</v>
      </c>
      <c r="DA33" s="135" t="s">
        <v>172</v>
      </c>
      <c r="DB33" s="82">
        <v>269</v>
      </c>
      <c r="DC33" s="2221">
        <v>1592</v>
      </c>
      <c r="DD33" s="2221"/>
      <c r="DE33" s="2221">
        <v>1861</v>
      </c>
      <c r="DF33" s="2221" t="s">
        <v>21</v>
      </c>
      <c r="DG33" s="2221" t="s">
        <v>21</v>
      </c>
      <c r="DH33" s="2221">
        <v>1861</v>
      </c>
      <c r="DI33" s="2221" t="s">
        <v>21</v>
      </c>
      <c r="DJ33" s="2221">
        <v>1861</v>
      </c>
      <c r="DK33" s="2221" t="s">
        <v>21</v>
      </c>
      <c r="DL33" s="2221" t="s">
        <v>21</v>
      </c>
      <c r="DM33" s="208" t="s">
        <v>22</v>
      </c>
      <c r="DN33" s="1351" t="s">
        <v>34</v>
      </c>
      <c r="DO33" s="630" t="s">
        <v>26</v>
      </c>
      <c r="DP33" s="88" t="s">
        <v>26</v>
      </c>
      <c r="DQ33" s="89" t="s">
        <v>26</v>
      </c>
      <c r="DR33" s="135" t="s">
        <v>172</v>
      </c>
      <c r="DS33" s="82">
        <v>5520</v>
      </c>
      <c r="DT33" s="2221" t="s">
        <v>22</v>
      </c>
      <c r="DU33" s="2221"/>
      <c r="DV33" s="2221">
        <v>5520</v>
      </c>
      <c r="DW33" s="2221">
        <v>83</v>
      </c>
      <c r="DX33" s="2221" t="s">
        <v>21</v>
      </c>
      <c r="DY33" s="2221">
        <v>5437</v>
      </c>
      <c r="DZ33" s="2221" t="s">
        <v>22</v>
      </c>
      <c r="EA33" s="2221">
        <v>3981</v>
      </c>
      <c r="EB33" s="2221">
        <v>1456</v>
      </c>
      <c r="EC33" s="2221" t="s">
        <v>22</v>
      </c>
      <c r="ED33" s="2221" t="s">
        <v>22</v>
      </c>
      <c r="EE33" s="1351" t="s">
        <v>34</v>
      </c>
      <c r="EF33" s="630" t="s">
        <v>26</v>
      </c>
      <c r="EG33" s="88" t="s">
        <v>26</v>
      </c>
      <c r="EH33" s="89" t="s">
        <v>26</v>
      </c>
      <c r="EI33" s="135" t="s">
        <v>172</v>
      </c>
      <c r="EJ33" s="82">
        <v>6150</v>
      </c>
      <c r="EK33" s="2221" t="s">
        <v>21</v>
      </c>
      <c r="EL33" s="2221"/>
      <c r="EM33" s="2221">
        <v>6637</v>
      </c>
      <c r="EN33" s="2221">
        <v>2665</v>
      </c>
      <c r="EO33" s="2221" t="s">
        <v>21</v>
      </c>
      <c r="EP33" s="2221">
        <v>3972</v>
      </c>
      <c r="EQ33" s="2221" t="s">
        <v>21</v>
      </c>
      <c r="ER33" s="2221">
        <v>3927</v>
      </c>
      <c r="ES33" s="2221">
        <v>45</v>
      </c>
      <c r="ET33" s="2221" t="s">
        <v>21</v>
      </c>
      <c r="EU33" s="208">
        <v>6980</v>
      </c>
      <c r="EV33" s="1351" t="s">
        <v>34</v>
      </c>
      <c r="EW33" s="630" t="s">
        <v>26</v>
      </c>
    </row>
    <row r="34" spans="1:153" ht="15" customHeight="1">
      <c r="A34" s="88" t="s">
        <v>26</v>
      </c>
      <c r="B34" s="89" t="s">
        <v>26</v>
      </c>
      <c r="C34" s="135" t="s">
        <v>173</v>
      </c>
      <c r="D34" s="2221">
        <v>798008</v>
      </c>
      <c r="E34" s="2221">
        <v>288</v>
      </c>
      <c r="F34" s="2221">
        <v>724767</v>
      </c>
      <c r="G34" s="2221">
        <v>725055</v>
      </c>
      <c r="H34" s="2221">
        <v>271023</v>
      </c>
      <c r="I34" s="2221">
        <v>5305</v>
      </c>
      <c r="J34" s="2221">
        <v>448727</v>
      </c>
      <c r="K34" s="2221">
        <v>8030</v>
      </c>
      <c r="L34" s="2221">
        <v>431064</v>
      </c>
      <c r="M34" s="2221">
        <v>9633</v>
      </c>
      <c r="N34" s="2221">
        <v>1035</v>
      </c>
      <c r="O34" s="208">
        <v>1039690</v>
      </c>
      <c r="P34" s="1351" t="s">
        <v>35</v>
      </c>
      <c r="Q34" s="630" t="s">
        <v>26</v>
      </c>
      <c r="R34" s="88" t="s">
        <v>26</v>
      </c>
      <c r="S34" s="89" t="s">
        <v>26</v>
      </c>
      <c r="T34" s="135" t="s">
        <v>173</v>
      </c>
      <c r="U34" s="82">
        <v>1760</v>
      </c>
      <c r="V34" s="2221" t="s">
        <v>22</v>
      </c>
      <c r="W34" s="2221"/>
      <c r="X34" s="2221">
        <v>1563</v>
      </c>
      <c r="Y34" s="2221">
        <v>175</v>
      </c>
      <c r="Z34" s="2221" t="s">
        <v>21</v>
      </c>
      <c r="AA34" s="2221">
        <v>1388</v>
      </c>
      <c r="AB34" s="2221" t="s">
        <v>21</v>
      </c>
      <c r="AC34" s="2221">
        <v>1331</v>
      </c>
      <c r="AD34" s="2221">
        <v>57</v>
      </c>
      <c r="AE34" s="2221" t="s">
        <v>21</v>
      </c>
      <c r="AF34" s="208">
        <v>1502</v>
      </c>
      <c r="AG34" s="1351" t="s">
        <v>35</v>
      </c>
      <c r="AH34" s="630" t="s">
        <v>26</v>
      </c>
      <c r="AI34" s="88" t="s">
        <v>26</v>
      </c>
      <c r="AJ34" s="89" t="s">
        <v>26</v>
      </c>
      <c r="AK34" s="135" t="s">
        <v>173</v>
      </c>
      <c r="AL34" s="82">
        <v>3078</v>
      </c>
      <c r="AM34" s="2221" t="s">
        <v>22</v>
      </c>
      <c r="AN34" s="2221"/>
      <c r="AO34" s="2221">
        <v>2774</v>
      </c>
      <c r="AP34" s="2221">
        <v>999</v>
      </c>
      <c r="AQ34" s="2221">
        <v>1</v>
      </c>
      <c r="AR34" s="2221">
        <v>1774</v>
      </c>
      <c r="AS34" s="2221" t="s">
        <v>21</v>
      </c>
      <c r="AT34" s="2221">
        <v>1360</v>
      </c>
      <c r="AU34" s="2221">
        <v>414</v>
      </c>
      <c r="AV34" s="2221" t="s">
        <v>21</v>
      </c>
      <c r="AW34" s="208">
        <v>4634</v>
      </c>
      <c r="AX34" s="1351" t="s">
        <v>35</v>
      </c>
      <c r="AY34" s="630" t="s">
        <v>26</v>
      </c>
      <c r="AZ34" s="88" t="s">
        <v>26</v>
      </c>
      <c r="BA34" s="89" t="s">
        <v>26</v>
      </c>
      <c r="BB34" s="135" t="s">
        <v>173</v>
      </c>
      <c r="BC34" s="82">
        <v>1250</v>
      </c>
      <c r="BD34" s="2221" t="s">
        <v>22</v>
      </c>
      <c r="BE34" s="2221"/>
      <c r="BF34" s="2221">
        <v>1295</v>
      </c>
      <c r="BG34" s="2221" t="s">
        <v>21</v>
      </c>
      <c r="BH34" s="2221" t="s">
        <v>21</v>
      </c>
      <c r="BI34" s="2221">
        <v>1295</v>
      </c>
      <c r="BJ34" s="2221" t="s">
        <v>21</v>
      </c>
      <c r="BK34" s="2221">
        <v>1077</v>
      </c>
      <c r="BL34" s="2221">
        <v>218</v>
      </c>
      <c r="BM34" s="2221" t="s">
        <v>21</v>
      </c>
      <c r="BN34" s="208">
        <v>3317</v>
      </c>
      <c r="BO34" s="1351" t="s">
        <v>35</v>
      </c>
      <c r="BP34" s="630" t="s">
        <v>26</v>
      </c>
      <c r="BQ34" s="88" t="s">
        <v>26</v>
      </c>
      <c r="BR34" s="89" t="s">
        <v>26</v>
      </c>
      <c r="BS34" s="135" t="s">
        <v>173</v>
      </c>
      <c r="BT34" s="82">
        <v>675906</v>
      </c>
      <c r="BU34" s="2221">
        <v>288</v>
      </c>
      <c r="BV34" s="2221"/>
      <c r="BW34" s="2221">
        <v>591002</v>
      </c>
      <c r="BX34" s="2221">
        <v>257007</v>
      </c>
      <c r="BY34" s="2221">
        <v>3915</v>
      </c>
      <c r="BZ34" s="2221">
        <v>330080</v>
      </c>
      <c r="CA34" s="2221">
        <v>4380</v>
      </c>
      <c r="CB34" s="2221">
        <v>322856</v>
      </c>
      <c r="CC34" s="2221">
        <v>2844</v>
      </c>
      <c r="CD34" s="2221">
        <v>52</v>
      </c>
      <c r="CE34" s="2221">
        <v>793821</v>
      </c>
      <c r="CF34" s="1351" t="s">
        <v>35</v>
      </c>
      <c r="CG34" s="630" t="s">
        <v>26</v>
      </c>
      <c r="CH34" s="88" t="s">
        <v>26</v>
      </c>
      <c r="CI34" s="89" t="s">
        <v>26</v>
      </c>
      <c r="CJ34" s="135" t="s">
        <v>173</v>
      </c>
      <c r="CK34" s="82">
        <v>19339</v>
      </c>
      <c r="CL34" s="2221" t="s">
        <v>21</v>
      </c>
      <c r="CM34" s="2221"/>
      <c r="CN34" s="2221">
        <v>19339</v>
      </c>
      <c r="CO34" s="2221" t="s">
        <v>21</v>
      </c>
      <c r="CP34" s="2221" t="s">
        <v>21</v>
      </c>
      <c r="CQ34" s="2221">
        <v>19339</v>
      </c>
      <c r="CR34" s="2221" t="s">
        <v>21</v>
      </c>
      <c r="CS34" s="2221">
        <v>19339</v>
      </c>
      <c r="CT34" s="2221" t="s">
        <v>21</v>
      </c>
      <c r="CU34" s="2221" t="s">
        <v>21</v>
      </c>
      <c r="CV34" s="208" t="s">
        <v>22</v>
      </c>
      <c r="CW34" s="1351" t="s">
        <v>35</v>
      </c>
      <c r="CX34" s="630" t="s">
        <v>26</v>
      </c>
      <c r="CY34" s="88" t="s">
        <v>26</v>
      </c>
      <c r="CZ34" s="89" t="s">
        <v>26</v>
      </c>
      <c r="DA34" s="135" t="s">
        <v>173</v>
      </c>
      <c r="DB34" s="82">
        <v>404</v>
      </c>
      <c r="DC34" s="2221">
        <v>1325</v>
      </c>
      <c r="DD34" s="2221"/>
      <c r="DE34" s="2221">
        <v>1729</v>
      </c>
      <c r="DF34" s="2221" t="s">
        <v>21</v>
      </c>
      <c r="DG34" s="2221" t="s">
        <v>21</v>
      </c>
      <c r="DH34" s="2221">
        <v>1729</v>
      </c>
      <c r="DI34" s="2221" t="s">
        <v>21</v>
      </c>
      <c r="DJ34" s="2221">
        <v>1729</v>
      </c>
      <c r="DK34" s="2221" t="s">
        <v>21</v>
      </c>
      <c r="DL34" s="2221" t="s">
        <v>21</v>
      </c>
      <c r="DM34" s="208" t="s">
        <v>22</v>
      </c>
      <c r="DN34" s="1351" t="s">
        <v>35</v>
      </c>
      <c r="DO34" s="630" t="s">
        <v>26</v>
      </c>
      <c r="DP34" s="88" t="s">
        <v>26</v>
      </c>
      <c r="DQ34" s="89" t="s">
        <v>26</v>
      </c>
      <c r="DR34" s="135" t="s">
        <v>173</v>
      </c>
      <c r="DS34" s="82">
        <v>5088</v>
      </c>
      <c r="DT34" s="2221" t="s">
        <v>22</v>
      </c>
      <c r="DU34" s="2221"/>
      <c r="DV34" s="2221">
        <v>5088</v>
      </c>
      <c r="DW34" s="2221">
        <v>88</v>
      </c>
      <c r="DX34" s="2221" t="s">
        <v>21</v>
      </c>
      <c r="DY34" s="2221">
        <v>5000</v>
      </c>
      <c r="DZ34" s="2221" t="s">
        <v>22</v>
      </c>
      <c r="EA34" s="2221">
        <v>3564</v>
      </c>
      <c r="EB34" s="2221">
        <v>1436</v>
      </c>
      <c r="EC34" s="2221" t="s">
        <v>22</v>
      </c>
      <c r="ED34" s="2221" t="s">
        <v>22</v>
      </c>
      <c r="EE34" s="1351" t="s">
        <v>35</v>
      </c>
      <c r="EF34" s="630" t="s">
        <v>26</v>
      </c>
      <c r="EG34" s="88" t="s">
        <v>26</v>
      </c>
      <c r="EH34" s="89" t="s">
        <v>26</v>
      </c>
      <c r="EI34" s="135" t="s">
        <v>173</v>
      </c>
      <c r="EJ34" s="82">
        <v>7633</v>
      </c>
      <c r="EK34" s="2221" t="s">
        <v>21</v>
      </c>
      <c r="EL34" s="2221"/>
      <c r="EM34" s="2221">
        <v>6352</v>
      </c>
      <c r="EN34" s="2221">
        <v>1206</v>
      </c>
      <c r="EO34" s="2221" t="s">
        <v>21</v>
      </c>
      <c r="EP34" s="2221">
        <v>5146</v>
      </c>
      <c r="EQ34" s="2221" t="s">
        <v>21</v>
      </c>
      <c r="ER34" s="2221">
        <v>5038</v>
      </c>
      <c r="ES34" s="2221">
        <v>108</v>
      </c>
      <c r="ET34" s="2221" t="s">
        <v>21</v>
      </c>
      <c r="EU34" s="208">
        <v>8305</v>
      </c>
      <c r="EV34" s="1351" t="s">
        <v>35</v>
      </c>
      <c r="EW34" s="630" t="s">
        <v>26</v>
      </c>
    </row>
    <row r="35" spans="1:153" ht="15" customHeight="1">
      <c r="A35" s="88" t="s">
        <v>26</v>
      </c>
      <c r="B35" s="89" t="s">
        <v>26</v>
      </c>
      <c r="C35" s="135" t="s">
        <v>174</v>
      </c>
      <c r="D35" s="2221">
        <v>848158</v>
      </c>
      <c r="E35" s="2221">
        <v>0</v>
      </c>
      <c r="F35" s="2221">
        <v>812484</v>
      </c>
      <c r="G35" s="2221">
        <v>812485</v>
      </c>
      <c r="H35" s="2221">
        <v>326181</v>
      </c>
      <c r="I35" s="2221">
        <v>5622</v>
      </c>
      <c r="J35" s="2221">
        <v>480681</v>
      </c>
      <c r="K35" s="2221">
        <v>9093</v>
      </c>
      <c r="L35" s="2221">
        <v>460926</v>
      </c>
      <c r="M35" s="2221">
        <v>10663</v>
      </c>
      <c r="N35" s="2221">
        <v>1146</v>
      </c>
      <c r="O35" s="208">
        <v>1074377</v>
      </c>
      <c r="P35" s="1351" t="s">
        <v>36</v>
      </c>
      <c r="Q35" s="630" t="s">
        <v>26</v>
      </c>
      <c r="R35" s="88" t="s">
        <v>26</v>
      </c>
      <c r="S35" s="89" t="s">
        <v>26</v>
      </c>
      <c r="T35" s="135" t="s">
        <v>174</v>
      </c>
      <c r="U35" s="82">
        <v>1640</v>
      </c>
      <c r="V35" s="2221" t="s">
        <v>22</v>
      </c>
      <c r="W35" s="2221"/>
      <c r="X35" s="2221">
        <v>1832</v>
      </c>
      <c r="Y35" s="2221">
        <v>130</v>
      </c>
      <c r="Z35" s="2221" t="s">
        <v>21</v>
      </c>
      <c r="AA35" s="2221">
        <v>1702</v>
      </c>
      <c r="AB35" s="2221" t="s">
        <v>21</v>
      </c>
      <c r="AC35" s="2221">
        <v>1646</v>
      </c>
      <c r="AD35" s="2221">
        <v>56</v>
      </c>
      <c r="AE35" s="2221" t="s">
        <v>21</v>
      </c>
      <c r="AF35" s="208">
        <v>1310</v>
      </c>
      <c r="AG35" s="1351" t="s">
        <v>36</v>
      </c>
      <c r="AH35" s="630" t="s">
        <v>26</v>
      </c>
      <c r="AI35" s="88" t="s">
        <v>26</v>
      </c>
      <c r="AJ35" s="89" t="s">
        <v>26</v>
      </c>
      <c r="AK35" s="135" t="s">
        <v>174</v>
      </c>
      <c r="AL35" s="82">
        <v>2331</v>
      </c>
      <c r="AM35" s="2221" t="s">
        <v>22</v>
      </c>
      <c r="AN35" s="2221"/>
      <c r="AO35" s="2221">
        <v>2334</v>
      </c>
      <c r="AP35" s="2221">
        <v>642</v>
      </c>
      <c r="AQ35" s="2221">
        <v>4</v>
      </c>
      <c r="AR35" s="2221">
        <v>1688</v>
      </c>
      <c r="AS35" s="2221" t="s">
        <v>21</v>
      </c>
      <c r="AT35" s="2221">
        <v>1131</v>
      </c>
      <c r="AU35" s="2221">
        <v>557</v>
      </c>
      <c r="AV35" s="2221" t="s">
        <v>21</v>
      </c>
      <c r="AW35" s="208">
        <v>4632</v>
      </c>
      <c r="AX35" s="1351" t="s">
        <v>36</v>
      </c>
      <c r="AY35" s="630" t="s">
        <v>26</v>
      </c>
      <c r="AZ35" s="88" t="s">
        <v>26</v>
      </c>
      <c r="BA35" s="89" t="s">
        <v>26</v>
      </c>
      <c r="BB35" s="135" t="s">
        <v>174</v>
      </c>
      <c r="BC35" s="82">
        <v>1308</v>
      </c>
      <c r="BD35" s="2221" t="s">
        <v>22</v>
      </c>
      <c r="BE35" s="2221"/>
      <c r="BF35" s="2221">
        <v>1396</v>
      </c>
      <c r="BG35" s="2221" t="s">
        <v>21</v>
      </c>
      <c r="BH35" s="2221" t="s">
        <v>21</v>
      </c>
      <c r="BI35" s="2221">
        <v>1396</v>
      </c>
      <c r="BJ35" s="2221" t="s">
        <v>21</v>
      </c>
      <c r="BK35" s="2221">
        <v>1260</v>
      </c>
      <c r="BL35" s="2221">
        <v>136</v>
      </c>
      <c r="BM35" s="2221" t="s">
        <v>21</v>
      </c>
      <c r="BN35" s="208">
        <v>3230</v>
      </c>
      <c r="BO35" s="1351" t="s">
        <v>36</v>
      </c>
      <c r="BP35" s="630" t="s">
        <v>26</v>
      </c>
      <c r="BQ35" s="88" t="s">
        <v>26</v>
      </c>
      <c r="BR35" s="89" t="s">
        <v>26</v>
      </c>
      <c r="BS35" s="135" t="s">
        <v>174</v>
      </c>
      <c r="BT35" s="82">
        <v>654930</v>
      </c>
      <c r="BU35" s="2221">
        <v>0</v>
      </c>
      <c r="BV35" s="2221"/>
      <c r="BW35" s="2221">
        <v>653545</v>
      </c>
      <c r="BX35" s="2221">
        <v>310259</v>
      </c>
      <c r="BY35" s="2221">
        <v>3975</v>
      </c>
      <c r="BZ35" s="2221">
        <v>339311</v>
      </c>
      <c r="CA35" s="2221">
        <v>5037</v>
      </c>
      <c r="CB35" s="2221">
        <v>331221</v>
      </c>
      <c r="CC35" s="2221">
        <v>3053</v>
      </c>
      <c r="CD35" s="2221">
        <v>66</v>
      </c>
      <c r="CE35" s="2221">
        <v>795860</v>
      </c>
      <c r="CF35" s="1351" t="s">
        <v>36</v>
      </c>
      <c r="CG35" s="630" t="s">
        <v>26</v>
      </c>
      <c r="CH35" s="88" t="s">
        <v>26</v>
      </c>
      <c r="CI35" s="89" t="s">
        <v>26</v>
      </c>
      <c r="CJ35" s="135" t="s">
        <v>174</v>
      </c>
      <c r="CK35" s="82">
        <v>20440</v>
      </c>
      <c r="CL35" s="2221" t="s">
        <v>21</v>
      </c>
      <c r="CM35" s="2221"/>
      <c r="CN35" s="2221">
        <v>20440</v>
      </c>
      <c r="CO35" s="2221" t="s">
        <v>21</v>
      </c>
      <c r="CP35" s="2221" t="s">
        <v>21</v>
      </c>
      <c r="CQ35" s="2221">
        <v>20440</v>
      </c>
      <c r="CR35" s="2221" t="s">
        <v>21</v>
      </c>
      <c r="CS35" s="2221">
        <v>20440</v>
      </c>
      <c r="CT35" s="2221" t="s">
        <v>21</v>
      </c>
      <c r="CU35" s="2221" t="s">
        <v>21</v>
      </c>
      <c r="CV35" s="208" t="s">
        <v>22</v>
      </c>
      <c r="CW35" s="1351" t="s">
        <v>36</v>
      </c>
      <c r="CX35" s="630" t="s">
        <v>26</v>
      </c>
      <c r="CY35" s="88" t="s">
        <v>26</v>
      </c>
      <c r="CZ35" s="89" t="s">
        <v>26</v>
      </c>
      <c r="DA35" s="135" t="s">
        <v>174</v>
      </c>
      <c r="DB35" s="82">
        <v>411</v>
      </c>
      <c r="DC35" s="2221">
        <v>2</v>
      </c>
      <c r="DD35" s="2221"/>
      <c r="DE35" s="2221">
        <v>413</v>
      </c>
      <c r="DF35" s="2221" t="s">
        <v>21</v>
      </c>
      <c r="DG35" s="2221" t="s">
        <v>21</v>
      </c>
      <c r="DH35" s="2221">
        <v>413</v>
      </c>
      <c r="DI35" s="2221" t="s">
        <v>21</v>
      </c>
      <c r="DJ35" s="2221">
        <v>413</v>
      </c>
      <c r="DK35" s="2221" t="s">
        <v>21</v>
      </c>
      <c r="DL35" s="2221" t="s">
        <v>21</v>
      </c>
      <c r="DM35" s="208" t="s">
        <v>22</v>
      </c>
      <c r="DN35" s="1351" t="s">
        <v>36</v>
      </c>
      <c r="DO35" s="630" t="s">
        <v>26</v>
      </c>
      <c r="DP35" s="88" t="s">
        <v>26</v>
      </c>
      <c r="DQ35" s="89" t="s">
        <v>26</v>
      </c>
      <c r="DR35" s="135" t="s">
        <v>174</v>
      </c>
      <c r="DS35" s="82">
        <v>5222</v>
      </c>
      <c r="DT35" s="2221" t="s">
        <v>22</v>
      </c>
      <c r="DU35" s="2221"/>
      <c r="DV35" s="2221">
        <v>5222</v>
      </c>
      <c r="DW35" s="2221">
        <v>92</v>
      </c>
      <c r="DX35" s="2221" t="s">
        <v>21</v>
      </c>
      <c r="DY35" s="2221">
        <v>5130</v>
      </c>
      <c r="DZ35" s="2221" t="s">
        <v>22</v>
      </c>
      <c r="EA35" s="2221">
        <v>3722</v>
      </c>
      <c r="EB35" s="2221">
        <v>1408</v>
      </c>
      <c r="EC35" s="2221" t="s">
        <v>22</v>
      </c>
      <c r="ED35" s="2221" t="s">
        <v>22</v>
      </c>
      <c r="EE35" s="1351" t="s">
        <v>36</v>
      </c>
      <c r="EF35" s="630" t="s">
        <v>26</v>
      </c>
      <c r="EG35" s="88" t="s">
        <v>26</v>
      </c>
      <c r="EH35" s="89" t="s">
        <v>26</v>
      </c>
      <c r="EI35" s="135" t="s">
        <v>174</v>
      </c>
      <c r="EJ35" s="82">
        <v>6478</v>
      </c>
      <c r="EK35" s="2221" t="s">
        <v>21</v>
      </c>
      <c r="EL35" s="2221"/>
      <c r="EM35" s="2221">
        <v>8185</v>
      </c>
      <c r="EN35" s="2221">
        <v>2406</v>
      </c>
      <c r="EO35" s="2221" t="s">
        <v>21</v>
      </c>
      <c r="EP35" s="2221">
        <v>5779</v>
      </c>
      <c r="EQ35" s="2221" t="s">
        <v>21</v>
      </c>
      <c r="ER35" s="2221">
        <v>5550</v>
      </c>
      <c r="ES35" s="2221">
        <v>229</v>
      </c>
      <c r="ET35" s="2221" t="s">
        <v>21</v>
      </c>
      <c r="EU35" s="208">
        <v>6643</v>
      </c>
      <c r="EV35" s="1351" t="s">
        <v>36</v>
      </c>
      <c r="EW35" s="630" t="s">
        <v>26</v>
      </c>
    </row>
    <row r="36" spans="1:153" ht="15" customHeight="1">
      <c r="A36" s="88" t="s">
        <v>26</v>
      </c>
      <c r="B36" s="89" t="s">
        <v>26</v>
      </c>
      <c r="C36" s="135" t="s">
        <v>175</v>
      </c>
      <c r="D36" s="2221">
        <v>705313</v>
      </c>
      <c r="E36" s="2221" t="s">
        <v>21</v>
      </c>
      <c r="F36" s="2221">
        <v>822172</v>
      </c>
      <c r="G36" s="2221">
        <v>822172</v>
      </c>
      <c r="H36" s="2221">
        <v>342028</v>
      </c>
      <c r="I36" s="2221">
        <v>5132</v>
      </c>
      <c r="J36" s="2221">
        <v>475012</v>
      </c>
      <c r="K36" s="2221">
        <v>7632</v>
      </c>
      <c r="L36" s="2221">
        <v>457975</v>
      </c>
      <c r="M36" s="2221">
        <v>9406</v>
      </c>
      <c r="N36" s="2221">
        <v>1092</v>
      </c>
      <c r="O36" s="208">
        <v>956363</v>
      </c>
      <c r="P36" s="1351" t="s">
        <v>37</v>
      </c>
      <c r="Q36" s="630" t="s">
        <v>26</v>
      </c>
      <c r="R36" s="88" t="s">
        <v>26</v>
      </c>
      <c r="S36" s="89" t="s">
        <v>26</v>
      </c>
      <c r="T36" s="135" t="s">
        <v>175</v>
      </c>
      <c r="U36" s="82">
        <v>2030</v>
      </c>
      <c r="V36" s="2221" t="s">
        <v>22</v>
      </c>
      <c r="W36" s="2221"/>
      <c r="X36" s="2221">
        <v>1847</v>
      </c>
      <c r="Y36" s="2221">
        <v>121</v>
      </c>
      <c r="Z36" s="2221" t="s">
        <v>21</v>
      </c>
      <c r="AA36" s="2221">
        <v>1726</v>
      </c>
      <c r="AB36" s="2221" t="s">
        <v>21</v>
      </c>
      <c r="AC36" s="2221">
        <v>1685</v>
      </c>
      <c r="AD36" s="2221">
        <v>41</v>
      </c>
      <c r="AE36" s="2221">
        <v>1</v>
      </c>
      <c r="AF36" s="208">
        <v>1491</v>
      </c>
      <c r="AG36" s="1351" t="s">
        <v>37</v>
      </c>
      <c r="AH36" s="630" t="s">
        <v>26</v>
      </c>
      <c r="AI36" s="88" t="s">
        <v>26</v>
      </c>
      <c r="AJ36" s="89" t="s">
        <v>26</v>
      </c>
      <c r="AK36" s="135" t="s">
        <v>175</v>
      </c>
      <c r="AL36" s="82">
        <v>2591</v>
      </c>
      <c r="AM36" s="2221" t="s">
        <v>22</v>
      </c>
      <c r="AN36" s="2221"/>
      <c r="AO36" s="2221">
        <v>2703</v>
      </c>
      <c r="AP36" s="2221">
        <v>627</v>
      </c>
      <c r="AQ36" s="2221">
        <v>3</v>
      </c>
      <c r="AR36" s="2221">
        <v>2073</v>
      </c>
      <c r="AS36" s="2221" t="s">
        <v>21</v>
      </c>
      <c r="AT36" s="2221">
        <v>1303</v>
      </c>
      <c r="AU36" s="2221">
        <v>770</v>
      </c>
      <c r="AV36" s="2221" t="s">
        <v>21</v>
      </c>
      <c r="AW36" s="208">
        <v>4518</v>
      </c>
      <c r="AX36" s="1351" t="s">
        <v>37</v>
      </c>
      <c r="AY36" s="630" t="s">
        <v>26</v>
      </c>
      <c r="AZ36" s="88" t="s">
        <v>26</v>
      </c>
      <c r="BA36" s="89" t="s">
        <v>26</v>
      </c>
      <c r="BB36" s="135" t="s">
        <v>175</v>
      </c>
      <c r="BC36" s="82">
        <v>1219</v>
      </c>
      <c r="BD36" s="2221" t="s">
        <v>22</v>
      </c>
      <c r="BE36" s="2221"/>
      <c r="BF36" s="2221">
        <v>1284</v>
      </c>
      <c r="BG36" s="2221" t="s">
        <v>21</v>
      </c>
      <c r="BH36" s="2221" t="s">
        <v>21</v>
      </c>
      <c r="BI36" s="2221">
        <v>1284</v>
      </c>
      <c r="BJ36" s="2221" t="s">
        <v>21</v>
      </c>
      <c r="BK36" s="2221">
        <v>1148</v>
      </c>
      <c r="BL36" s="2221">
        <v>136</v>
      </c>
      <c r="BM36" s="2221" t="s">
        <v>21</v>
      </c>
      <c r="BN36" s="208">
        <v>3164</v>
      </c>
      <c r="BO36" s="1351" t="s">
        <v>37</v>
      </c>
      <c r="BP36" s="630" t="s">
        <v>26</v>
      </c>
      <c r="BQ36" s="88" t="s">
        <v>26</v>
      </c>
      <c r="BR36" s="89" t="s">
        <v>26</v>
      </c>
      <c r="BS36" s="135" t="s">
        <v>175</v>
      </c>
      <c r="BT36" s="82">
        <v>579329</v>
      </c>
      <c r="BU36" s="2221" t="s">
        <v>21</v>
      </c>
      <c r="BV36" s="2221"/>
      <c r="BW36" s="2221">
        <v>672404</v>
      </c>
      <c r="BX36" s="2221">
        <v>327606</v>
      </c>
      <c r="BY36" s="2221">
        <v>3805</v>
      </c>
      <c r="BZ36" s="2221">
        <v>340993</v>
      </c>
      <c r="CA36" s="2221">
        <v>4270</v>
      </c>
      <c r="CB36" s="2221">
        <v>334228</v>
      </c>
      <c r="CC36" s="2221">
        <v>2495</v>
      </c>
      <c r="CD36" s="2221">
        <v>39</v>
      </c>
      <c r="CE36" s="2221">
        <v>703113</v>
      </c>
      <c r="CF36" s="1351" t="s">
        <v>37</v>
      </c>
      <c r="CG36" s="630" t="s">
        <v>26</v>
      </c>
      <c r="CH36" s="88" t="s">
        <v>26</v>
      </c>
      <c r="CI36" s="89" t="s">
        <v>26</v>
      </c>
      <c r="CJ36" s="135" t="s">
        <v>175</v>
      </c>
      <c r="CK36" s="82">
        <v>19991</v>
      </c>
      <c r="CL36" s="2221" t="s">
        <v>21</v>
      </c>
      <c r="CM36" s="2221"/>
      <c r="CN36" s="2221">
        <v>19991</v>
      </c>
      <c r="CO36" s="2221" t="s">
        <v>21</v>
      </c>
      <c r="CP36" s="2221" t="s">
        <v>21</v>
      </c>
      <c r="CQ36" s="2221">
        <v>19991</v>
      </c>
      <c r="CR36" s="2221" t="s">
        <v>21</v>
      </c>
      <c r="CS36" s="2221">
        <v>19991</v>
      </c>
      <c r="CT36" s="2221" t="s">
        <v>21</v>
      </c>
      <c r="CU36" s="2221" t="s">
        <v>21</v>
      </c>
      <c r="CV36" s="208" t="s">
        <v>22</v>
      </c>
      <c r="CW36" s="1351" t="s">
        <v>37</v>
      </c>
      <c r="CX36" s="630" t="s">
        <v>26</v>
      </c>
      <c r="CY36" s="88" t="s">
        <v>26</v>
      </c>
      <c r="CZ36" s="89" t="s">
        <v>26</v>
      </c>
      <c r="DA36" s="135" t="s">
        <v>175</v>
      </c>
      <c r="DB36" s="82">
        <v>806</v>
      </c>
      <c r="DC36" s="2221" t="s">
        <v>21</v>
      </c>
      <c r="DD36" s="2221"/>
      <c r="DE36" s="2221">
        <v>806</v>
      </c>
      <c r="DF36" s="2221" t="s">
        <v>21</v>
      </c>
      <c r="DG36" s="2221" t="s">
        <v>21</v>
      </c>
      <c r="DH36" s="2221">
        <v>806</v>
      </c>
      <c r="DI36" s="2221" t="s">
        <v>21</v>
      </c>
      <c r="DJ36" s="2221">
        <v>806</v>
      </c>
      <c r="DK36" s="2221" t="s">
        <v>21</v>
      </c>
      <c r="DL36" s="2221" t="s">
        <v>21</v>
      </c>
      <c r="DM36" s="208" t="s">
        <v>22</v>
      </c>
      <c r="DN36" s="1351" t="s">
        <v>37</v>
      </c>
      <c r="DO36" s="630" t="s">
        <v>26</v>
      </c>
      <c r="DP36" s="88" t="s">
        <v>26</v>
      </c>
      <c r="DQ36" s="89" t="s">
        <v>26</v>
      </c>
      <c r="DR36" s="135" t="s">
        <v>175</v>
      </c>
      <c r="DS36" s="82">
        <v>5486</v>
      </c>
      <c r="DT36" s="2221" t="s">
        <v>22</v>
      </c>
      <c r="DU36" s="2221"/>
      <c r="DV36" s="2221">
        <v>5486</v>
      </c>
      <c r="DW36" s="2221">
        <v>58</v>
      </c>
      <c r="DX36" s="2221" t="s">
        <v>21</v>
      </c>
      <c r="DY36" s="2221">
        <v>5428</v>
      </c>
      <c r="DZ36" s="2221" t="s">
        <v>22</v>
      </c>
      <c r="EA36" s="2221">
        <v>4294</v>
      </c>
      <c r="EB36" s="2221">
        <v>1134</v>
      </c>
      <c r="EC36" s="2221" t="s">
        <v>22</v>
      </c>
      <c r="ED36" s="2221" t="s">
        <v>22</v>
      </c>
      <c r="EE36" s="1351" t="s">
        <v>37</v>
      </c>
      <c r="EF36" s="630" t="s">
        <v>26</v>
      </c>
      <c r="EG36" s="88" t="s">
        <v>26</v>
      </c>
      <c r="EH36" s="89" t="s">
        <v>26</v>
      </c>
      <c r="EI36" s="135" t="s">
        <v>175</v>
      </c>
      <c r="EJ36" s="82">
        <v>6277</v>
      </c>
      <c r="EK36" s="2221" t="s">
        <v>21</v>
      </c>
      <c r="EL36" s="2221"/>
      <c r="EM36" s="2221">
        <v>5063</v>
      </c>
      <c r="EN36" s="2221">
        <v>1125</v>
      </c>
      <c r="EO36" s="2221" t="s">
        <v>21</v>
      </c>
      <c r="EP36" s="2221">
        <v>3938</v>
      </c>
      <c r="EQ36" s="2221" t="s">
        <v>21</v>
      </c>
      <c r="ER36" s="2221">
        <v>3872</v>
      </c>
      <c r="ES36" s="2221">
        <v>66</v>
      </c>
      <c r="ET36" s="2221" t="s">
        <v>21</v>
      </c>
      <c r="EU36" s="208">
        <v>7900</v>
      </c>
      <c r="EV36" s="1351" t="s">
        <v>37</v>
      </c>
      <c r="EW36" s="630" t="s">
        <v>26</v>
      </c>
    </row>
    <row r="37" spans="1:153" ht="15" customHeight="1">
      <c r="A37" s="88" t="s">
        <v>26</v>
      </c>
      <c r="B37" s="89" t="s">
        <v>26</v>
      </c>
      <c r="C37" s="135" t="s">
        <v>176</v>
      </c>
      <c r="D37" s="2221">
        <v>802535</v>
      </c>
      <c r="E37" s="2221" t="s">
        <v>21</v>
      </c>
      <c r="F37" s="2221">
        <v>798196</v>
      </c>
      <c r="G37" s="2221">
        <v>798196</v>
      </c>
      <c r="H37" s="2221">
        <v>309288</v>
      </c>
      <c r="I37" s="2221">
        <v>3935</v>
      </c>
      <c r="J37" s="2221">
        <v>484973</v>
      </c>
      <c r="K37" s="2221">
        <v>7700</v>
      </c>
      <c r="L37" s="2221">
        <v>467601</v>
      </c>
      <c r="M37" s="2221">
        <v>9672</v>
      </c>
      <c r="N37" s="2221">
        <v>1274</v>
      </c>
      <c r="O37" s="208">
        <v>957674</v>
      </c>
      <c r="P37" s="1351" t="s">
        <v>38</v>
      </c>
      <c r="Q37" s="630" t="s">
        <v>26</v>
      </c>
      <c r="R37" s="88" t="s">
        <v>26</v>
      </c>
      <c r="S37" s="89" t="s">
        <v>26</v>
      </c>
      <c r="T37" s="135" t="s">
        <v>176</v>
      </c>
      <c r="U37" s="82">
        <v>1578</v>
      </c>
      <c r="V37" s="2221" t="s">
        <v>22</v>
      </c>
      <c r="W37" s="2221"/>
      <c r="X37" s="2221">
        <v>1901</v>
      </c>
      <c r="Y37" s="2221">
        <v>130</v>
      </c>
      <c r="Z37" s="2221" t="s">
        <v>21</v>
      </c>
      <c r="AA37" s="2221">
        <v>1771</v>
      </c>
      <c r="AB37" s="2221" t="s">
        <v>21</v>
      </c>
      <c r="AC37" s="2221">
        <v>1728</v>
      </c>
      <c r="AD37" s="2221">
        <v>43</v>
      </c>
      <c r="AE37" s="2221">
        <v>1</v>
      </c>
      <c r="AF37" s="208">
        <v>1167</v>
      </c>
      <c r="AG37" s="1351" t="s">
        <v>38</v>
      </c>
      <c r="AH37" s="630" t="s">
        <v>26</v>
      </c>
      <c r="AI37" s="88" t="s">
        <v>26</v>
      </c>
      <c r="AJ37" s="89" t="s">
        <v>26</v>
      </c>
      <c r="AK37" s="135" t="s">
        <v>176</v>
      </c>
      <c r="AL37" s="82">
        <v>3018</v>
      </c>
      <c r="AM37" s="2221" t="s">
        <v>22</v>
      </c>
      <c r="AN37" s="2221"/>
      <c r="AO37" s="2221">
        <v>2836</v>
      </c>
      <c r="AP37" s="2221">
        <v>675</v>
      </c>
      <c r="AQ37" s="2221">
        <v>5</v>
      </c>
      <c r="AR37" s="2221">
        <v>2156</v>
      </c>
      <c r="AS37" s="2221" t="s">
        <v>21</v>
      </c>
      <c r="AT37" s="2221">
        <v>1533</v>
      </c>
      <c r="AU37" s="2221">
        <v>623</v>
      </c>
      <c r="AV37" s="2221" t="s">
        <v>21</v>
      </c>
      <c r="AW37" s="208">
        <v>4700</v>
      </c>
      <c r="AX37" s="1351" t="s">
        <v>38</v>
      </c>
      <c r="AY37" s="630" t="s">
        <v>26</v>
      </c>
      <c r="AZ37" s="88" t="s">
        <v>26</v>
      </c>
      <c r="BA37" s="89" t="s">
        <v>26</v>
      </c>
      <c r="BB37" s="135" t="s">
        <v>176</v>
      </c>
      <c r="BC37" s="82">
        <v>1448</v>
      </c>
      <c r="BD37" s="2221" t="s">
        <v>22</v>
      </c>
      <c r="BE37" s="2221"/>
      <c r="BF37" s="2221">
        <v>1520</v>
      </c>
      <c r="BG37" s="2221" t="s">
        <v>21</v>
      </c>
      <c r="BH37" s="2221" t="s">
        <v>21</v>
      </c>
      <c r="BI37" s="2221">
        <v>1520</v>
      </c>
      <c r="BJ37" s="2221" t="s">
        <v>21</v>
      </c>
      <c r="BK37" s="2221">
        <v>1382</v>
      </c>
      <c r="BL37" s="2221">
        <v>138</v>
      </c>
      <c r="BM37" s="2221" t="s">
        <v>21</v>
      </c>
      <c r="BN37" s="208">
        <v>3092</v>
      </c>
      <c r="BO37" s="1351" t="s">
        <v>38</v>
      </c>
      <c r="BP37" s="630" t="s">
        <v>26</v>
      </c>
      <c r="BQ37" s="88" t="s">
        <v>26</v>
      </c>
      <c r="BR37" s="89" t="s">
        <v>26</v>
      </c>
      <c r="BS37" s="135" t="s">
        <v>176</v>
      </c>
      <c r="BT37" s="82">
        <v>657201</v>
      </c>
      <c r="BU37" s="2221" t="s">
        <v>21</v>
      </c>
      <c r="BV37" s="2221"/>
      <c r="BW37" s="2221">
        <v>640367</v>
      </c>
      <c r="BX37" s="2221">
        <v>293508</v>
      </c>
      <c r="BY37" s="2221">
        <v>2788</v>
      </c>
      <c r="BZ37" s="2221">
        <v>344071</v>
      </c>
      <c r="CA37" s="2221">
        <v>4349</v>
      </c>
      <c r="CB37" s="2221">
        <v>337155</v>
      </c>
      <c r="CC37" s="2221">
        <v>2567</v>
      </c>
      <c r="CD37" s="2221">
        <v>104</v>
      </c>
      <c r="CE37" s="2221">
        <v>718649</v>
      </c>
      <c r="CF37" s="1351" t="s">
        <v>38</v>
      </c>
      <c r="CG37" s="630" t="s">
        <v>26</v>
      </c>
      <c r="CH37" s="88" t="s">
        <v>26</v>
      </c>
      <c r="CI37" s="89" t="s">
        <v>26</v>
      </c>
      <c r="CJ37" s="135" t="s">
        <v>176</v>
      </c>
      <c r="CK37" s="82">
        <v>21698</v>
      </c>
      <c r="CL37" s="2221" t="s">
        <v>21</v>
      </c>
      <c r="CM37" s="2221"/>
      <c r="CN37" s="2221">
        <v>21698</v>
      </c>
      <c r="CO37" s="2221" t="s">
        <v>21</v>
      </c>
      <c r="CP37" s="2221" t="s">
        <v>21</v>
      </c>
      <c r="CQ37" s="2221">
        <v>21698</v>
      </c>
      <c r="CR37" s="2221" t="s">
        <v>21</v>
      </c>
      <c r="CS37" s="2221">
        <v>21698</v>
      </c>
      <c r="CT37" s="2221" t="s">
        <v>21</v>
      </c>
      <c r="CU37" s="2221" t="s">
        <v>21</v>
      </c>
      <c r="CV37" s="208" t="s">
        <v>22</v>
      </c>
      <c r="CW37" s="1351" t="s">
        <v>38</v>
      </c>
      <c r="CX37" s="630" t="s">
        <v>26</v>
      </c>
      <c r="CY37" s="88" t="s">
        <v>26</v>
      </c>
      <c r="CZ37" s="89" t="s">
        <v>26</v>
      </c>
      <c r="DA37" s="135" t="s">
        <v>176</v>
      </c>
      <c r="DB37" s="82" t="s">
        <v>21</v>
      </c>
      <c r="DC37" s="2221" t="s">
        <v>21</v>
      </c>
      <c r="DD37" s="2221"/>
      <c r="DE37" s="2221" t="s">
        <v>21</v>
      </c>
      <c r="DF37" s="2221" t="s">
        <v>21</v>
      </c>
      <c r="DG37" s="2221" t="s">
        <v>21</v>
      </c>
      <c r="DH37" s="2221" t="s">
        <v>21</v>
      </c>
      <c r="DI37" s="2221" t="s">
        <v>21</v>
      </c>
      <c r="DJ37" s="2221" t="s">
        <v>21</v>
      </c>
      <c r="DK37" s="2221" t="s">
        <v>21</v>
      </c>
      <c r="DL37" s="2221" t="s">
        <v>21</v>
      </c>
      <c r="DM37" s="208" t="s">
        <v>22</v>
      </c>
      <c r="DN37" s="1351" t="s">
        <v>38</v>
      </c>
      <c r="DO37" s="630" t="s">
        <v>26</v>
      </c>
      <c r="DP37" s="88" t="s">
        <v>26</v>
      </c>
      <c r="DQ37" s="89" t="s">
        <v>26</v>
      </c>
      <c r="DR37" s="135" t="s">
        <v>176</v>
      </c>
      <c r="DS37" s="82">
        <v>6218</v>
      </c>
      <c r="DT37" s="2221" t="s">
        <v>22</v>
      </c>
      <c r="DU37" s="2221"/>
      <c r="DV37" s="2221">
        <v>6218</v>
      </c>
      <c r="DW37" s="2221">
        <v>82</v>
      </c>
      <c r="DX37" s="2221" t="s">
        <v>21</v>
      </c>
      <c r="DY37" s="2221">
        <v>6136</v>
      </c>
      <c r="DZ37" s="2221" t="s">
        <v>22</v>
      </c>
      <c r="EA37" s="2221">
        <v>4509</v>
      </c>
      <c r="EB37" s="2221">
        <v>1627</v>
      </c>
      <c r="EC37" s="2221" t="s">
        <v>22</v>
      </c>
      <c r="ED37" s="2221" t="s">
        <v>22</v>
      </c>
      <c r="EE37" s="1351" t="s">
        <v>38</v>
      </c>
      <c r="EF37" s="630" t="s">
        <v>26</v>
      </c>
      <c r="EG37" s="88" t="s">
        <v>26</v>
      </c>
      <c r="EH37" s="89" t="s">
        <v>26</v>
      </c>
      <c r="EI37" s="135" t="s">
        <v>176</v>
      </c>
      <c r="EJ37" s="82">
        <v>5654</v>
      </c>
      <c r="EK37" s="2221" t="s">
        <v>21</v>
      </c>
      <c r="EL37" s="2221"/>
      <c r="EM37" s="2221">
        <v>7657</v>
      </c>
      <c r="EN37" s="2221">
        <v>2659</v>
      </c>
      <c r="EO37" s="2221" t="s">
        <v>21</v>
      </c>
      <c r="EP37" s="2221">
        <v>4998</v>
      </c>
      <c r="EQ37" s="2221" t="s">
        <v>21</v>
      </c>
      <c r="ER37" s="2221">
        <v>4998</v>
      </c>
      <c r="ES37" s="2221" t="s">
        <v>21</v>
      </c>
      <c r="ET37" s="2221" t="s">
        <v>21</v>
      </c>
      <c r="EU37" s="208">
        <v>5942</v>
      </c>
      <c r="EV37" s="1351" t="s">
        <v>38</v>
      </c>
      <c r="EW37" s="630" t="s">
        <v>26</v>
      </c>
    </row>
    <row r="38" spans="1:153" ht="15" customHeight="1">
      <c r="A38" s="88" t="s">
        <v>26</v>
      </c>
      <c r="B38" s="89" t="s">
        <v>26</v>
      </c>
      <c r="C38" s="135" t="s">
        <v>177</v>
      </c>
      <c r="D38" s="2221">
        <v>747423</v>
      </c>
      <c r="E38" s="2221">
        <v>277</v>
      </c>
      <c r="F38" s="2221">
        <v>780278</v>
      </c>
      <c r="G38" s="2221">
        <v>780555</v>
      </c>
      <c r="H38" s="2221">
        <v>278404</v>
      </c>
      <c r="I38" s="2221">
        <v>3416</v>
      </c>
      <c r="J38" s="2221">
        <v>498735</v>
      </c>
      <c r="K38" s="2221">
        <v>9055</v>
      </c>
      <c r="L38" s="2221">
        <v>480225</v>
      </c>
      <c r="M38" s="2221">
        <v>9454</v>
      </c>
      <c r="N38" s="2221">
        <v>19437</v>
      </c>
      <c r="O38" s="208">
        <v>905187</v>
      </c>
      <c r="P38" s="1351" t="s">
        <v>39</v>
      </c>
      <c r="Q38" s="630" t="s">
        <v>26</v>
      </c>
      <c r="R38" s="88" t="s">
        <v>26</v>
      </c>
      <c r="S38" s="89" t="s">
        <v>26</v>
      </c>
      <c r="T38" s="135" t="s">
        <v>177</v>
      </c>
      <c r="U38" s="82">
        <v>2603</v>
      </c>
      <c r="V38" s="2221" t="s">
        <v>22</v>
      </c>
      <c r="W38" s="2221"/>
      <c r="X38" s="2221">
        <v>2326</v>
      </c>
      <c r="Y38" s="2221">
        <v>156</v>
      </c>
      <c r="Z38" s="2221" t="s">
        <v>21</v>
      </c>
      <c r="AA38" s="2221">
        <v>2170</v>
      </c>
      <c r="AB38" s="2221" t="s">
        <v>21</v>
      </c>
      <c r="AC38" s="2221">
        <v>2093</v>
      </c>
      <c r="AD38" s="2221">
        <v>77</v>
      </c>
      <c r="AE38" s="2221" t="s">
        <v>21</v>
      </c>
      <c r="AF38" s="208">
        <v>1445</v>
      </c>
      <c r="AG38" s="1351" t="s">
        <v>39</v>
      </c>
      <c r="AH38" s="630" t="s">
        <v>26</v>
      </c>
      <c r="AI38" s="88" t="s">
        <v>26</v>
      </c>
      <c r="AJ38" s="89" t="s">
        <v>26</v>
      </c>
      <c r="AK38" s="135" t="s">
        <v>177</v>
      </c>
      <c r="AL38" s="82">
        <v>2899</v>
      </c>
      <c r="AM38" s="2221" t="s">
        <v>22</v>
      </c>
      <c r="AN38" s="2221"/>
      <c r="AO38" s="2221">
        <v>3004</v>
      </c>
      <c r="AP38" s="2221">
        <v>901</v>
      </c>
      <c r="AQ38" s="2221" t="s">
        <v>21</v>
      </c>
      <c r="AR38" s="2221">
        <v>2103</v>
      </c>
      <c r="AS38" s="2221" t="s">
        <v>21</v>
      </c>
      <c r="AT38" s="2221">
        <v>1649</v>
      </c>
      <c r="AU38" s="2221">
        <v>454</v>
      </c>
      <c r="AV38" s="2221" t="s">
        <v>21</v>
      </c>
      <c r="AW38" s="208">
        <v>4596</v>
      </c>
      <c r="AX38" s="1351" t="s">
        <v>39</v>
      </c>
      <c r="AY38" s="630" t="s">
        <v>26</v>
      </c>
      <c r="AZ38" s="88" t="s">
        <v>26</v>
      </c>
      <c r="BA38" s="89" t="s">
        <v>26</v>
      </c>
      <c r="BB38" s="135" t="s">
        <v>177</v>
      </c>
      <c r="BC38" s="82">
        <v>827</v>
      </c>
      <c r="BD38" s="2221" t="s">
        <v>22</v>
      </c>
      <c r="BE38" s="2221"/>
      <c r="BF38" s="2221">
        <v>905</v>
      </c>
      <c r="BG38" s="2221" t="s">
        <v>21</v>
      </c>
      <c r="BH38" s="2221" t="s">
        <v>21</v>
      </c>
      <c r="BI38" s="2221">
        <v>905</v>
      </c>
      <c r="BJ38" s="2221" t="s">
        <v>21</v>
      </c>
      <c r="BK38" s="2221">
        <v>741</v>
      </c>
      <c r="BL38" s="2221">
        <v>164</v>
      </c>
      <c r="BM38" s="2221" t="s">
        <v>21</v>
      </c>
      <c r="BN38" s="208">
        <v>3014</v>
      </c>
      <c r="BO38" s="1351" t="s">
        <v>39</v>
      </c>
      <c r="BP38" s="630" t="s">
        <v>26</v>
      </c>
      <c r="BQ38" s="88" t="s">
        <v>26</v>
      </c>
      <c r="BR38" s="89" t="s">
        <v>26</v>
      </c>
      <c r="BS38" s="135" t="s">
        <v>177</v>
      </c>
      <c r="BT38" s="82">
        <v>603697</v>
      </c>
      <c r="BU38" s="2221">
        <v>277</v>
      </c>
      <c r="BV38" s="2221"/>
      <c r="BW38" s="2221">
        <v>613375</v>
      </c>
      <c r="BX38" s="2221">
        <v>262658</v>
      </c>
      <c r="BY38" s="2221">
        <v>2505</v>
      </c>
      <c r="BZ38" s="2221">
        <v>348211</v>
      </c>
      <c r="CA38" s="2221">
        <v>5723</v>
      </c>
      <c r="CB38" s="2221">
        <v>339405</v>
      </c>
      <c r="CC38" s="2221">
        <v>3083</v>
      </c>
      <c r="CD38" s="2221">
        <v>18295</v>
      </c>
      <c r="CE38" s="2221">
        <v>691321</v>
      </c>
      <c r="CF38" s="1351" t="s">
        <v>39</v>
      </c>
      <c r="CG38" s="630" t="s">
        <v>26</v>
      </c>
      <c r="CH38" s="88" t="s">
        <v>26</v>
      </c>
      <c r="CI38" s="89" t="s">
        <v>26</v>
      </c>
      <c r="CJ38" s="135" t="s">
        <v>177</v>
      </c>
      <c r="CK38" s="82">
        <v>22287</v>
      </c>
      <c r="CL38" s="2221" t="s">
        <v>21</v>
      </c>
      <c r="CM38" s="2221"/>
      <c r="CN38" s="2221">
        <v>22287</v>
      </c>
      <c r="CO38" s="2221" t="s">
        <v>21</v>
      </c>
      <c r="CP38" s="2221" t="s">
        <v>21</v>
      </c>
      <c r="CQ38" s="2221">
        <v>22287</v>
      </c>
      <c r="CR38" s="2221" t="s">
        <v>21</v>
      </c>
      <c r="CS38" s="2221">
        <v>22287</v>
      </c>
      <c r="CT38" s="2221" t="s">
        <v>21</v>
      </c>
      <c r="CU38" s="2221" t="s">
        <v>21</v>
      </c>
      <c r="CV38" s="208" t="s">
        <v>22</v>
      </c>
      <c r="CW38" s="1351" t="s">
        <v>39</v>
      </c>
      <c r="CX38" s="630" t="s">
        <v>26</v>
      </c>
      <c r="CY38" s="88" t="s">
        <v>26</v>
      </c>
      <c r="CZ38" s="89" t="s">
        <v>26</v>
      </c>
      <c r="DA38" s="135" t="s">
        <v>177</v>
      </c>
      <c r="DB38" s="82" t="s">
        <v>21</v>
      </c>
      <c r="DC38" s="2221">
        <v>1274</v>
      </c>
      <c r="DD38" s="2221"/>
      <c r="DE38" s="2221">
        <v>1274</v>
      </c>
      <c r="DF38" s="2221" t="s">
        <v>21</v>
      </c>
      <c r="DG38" s="2221" t="s">
        <v>21</v>
      </c>
      <c r="DH38" s="2221">
        <v>1274</v>
      </c>
      <c r="DI38" s="2221" t="s">
        <v>21</v>
      </c>
      <c r="DJ38" s="2221">
        <v>1274</v>
      </c>
      <c r="DK38" s="2221" t="s">
        <v>21</v>
      </c>
      <c r="DL38" s="2221" t="s">
        <v>21</v>
      </c>
      <c r="DM38" s="208" t="s">
        <v>22</v>
      </c>
      <c r="DN38" s="1351" t="s">
        <v>39</v>
      </c>
      <c r="DO38" s="630" t="s">
        <v>26</v>
      </c>
      <c r="DP38" s="88" t="s">
        <v>26</v>
      </c>
      <c r="DQ38" s="89" t="s">
        <v>26</v>
      </c>
      <c r="DR38" s="135" t="s">
        <v>177</v>
      </c>
      <c r="DS38" s="82">
        <v>6438</v>
      </c>
      <c r="DT38" s="2221" t="s">
        <v>22</v>
      </c>
      <c r="DU38" s="2221"/>
      <c r="DV38" s="2221">
        <v>6438</v>
      </c>
      <c r="DW38" s="2221">
        <v>87</v>
      </c>
      <c r="DX38" s="2221" t="s">
        <v>21</v>
      </c>
      <c r="DY38" s="2221">
        <v>6351</v>
      </c>
      <c r="DZ38" s="2221" t="s">
        <v>22</v>
      </c>
      <c r="EA38" s="2221">
        <v>4745</v>
      </c>
      <c r="EB38" s="2221">
        <v>1606</v>
      </c>
      <c r="EC38" s="2221" t="s">
        <v>22</v>
      </c>
      <c r="ED38" s="2221" t="s">
        <v>22</v>
      </c>
      <c r="EE38" s="1351" t="s">
        <v>39</v>
      </c>
      <c r="EF38" s="630" t="s">
        <v>26</v>
      </c>
      <c r="EG38" s="88" t="s">
        <v>26</v>
      </c>
      <c r="EH38" s="89" t="s">
        <v>26</v>
      </c>
      <c r="EI38" s="135" t="s">
        <v>177</v>
      </c>
      <c r="EJ38" s="82">
        <v>6818</v>
      </c>
      <c r="EK38" s="2221" t="s">
        <v>21</v>
      </c>
      <c r="EL38" s="2221"/>
      <c r="EM38" s="2221">
        <v>7561</v>
      </c>
      <c r="EN38" s="2221">
        <v>1630</v>
      </c>
      <c r="EO38" s="2221" t="s">
        <v>21</v>
      </c>
      <c r="EP38" s="2221">
        <v>5931</v>
      </c>
      <c r="EQ38" s="2221" t="s">
        <v>21</v>
      </c>
      <c r="ER38" s="2221">
        <v>5733</v>
      </c>
      <c r="ES38" s="2221">
        <v>198</v>
      </c>
      <c r="ET38" s="2221" t="s">
        <v>21</v>
      </c>
      <c r="EU38" s="208">
        <v>5242</v>
      </c>
      <c r="EV38" s="1351" t="s">
        <v>39</v>
      </c>
      <c r="EW38" s="630" t="s">
        <v>26</v>
      </c>
    </row>
    <row r="39" spans="1:153" ht="15" customHeight="1">
      <c r="A39" s="88" t="s">
        <v>26</v>
      </c>
      <c r="B39" s="89" t="s">
        <v>26</v>
      </c>
      <c r="C39" s="135" t="s">
        <v>178</v>
      </c>
      <c r="D39" s="2221">
        <v>850702</v>
      </c>
      <c r="E39" s="2221">
        <v>357</v>
      </c>
      <c r="F39" s="2221">
        <v>807030</v>
      </c>
      <c r="G39" s="2221">
        <v>807387</v>
      </c>
      <c r="H39" s="2221">
        <v>312819</v>
      </c>
      <c r="I39" s="2221">
        <v>4956</v>
      </c>
      <c r="J39" s="2221">
        <v>489612</v>
      </c>
      <c r="K39" s="2221">
        <v>7411</v>
      </c>
      <c r="L39" s="2221">
        <v>472520</v>
      </c>
      <c r="M39" s="2221">
        <v>9681</v>
      </c>
      <c r="N39" s="2221">
        <v>5791</v>
      </c>
      <c r="O39" s="208">
        <v>943205</v>
      </c>
      <c r="P39" s="1351" t="s">
        <v>40</v>
      </c>
      <c r="Q39" s="630" t="s">
        <v>26</v>
      </c>
      <c r="R39" s="88" t="s">
        <v>26</v>
      </c>
      <c r="S39" s="89" t="s">
        <v>26</v>
      </c>
      <c r="T39" s="135" t="s">
        <v>178</v>
      </c>
      <c r="U39" s="82">
        <v>1603</v>
      </c>
      <c r="V39" s="2221" t="s">
        <v>22</v>
      </c>
      <c r="W39" s="2221"/>
      <c r="X39" s="2221">
        <v>1932</v>
      </c>
      <c r="Y39" s="2221">
        <v>223</v>
      </c>
      <c r="Z39" s="2221" t="s">
        <v>21</v>
      </c>
      <c r="AA39" s="2221">
        <v>1709</v>
      </c>
      <c r="AB39" s="2221" t="s">
        <v>21</v>
      </c>
      <c r="AC39" s="2221">
        <v>1639</v>
      </c>
      <c r="AD39" s="2221">
        <v>70</v>
      </c>
      <c r="AE39" s="2221" t="s">
        <v>21</v>
      </c>
      <c r="AF39" s="208">
        <v>1115</v>
      </c>
      <c r="AG39" s="1351" t="s">
        <v>40</v>
      </c>
      <c r="AH39" s="630" t="s">
        <v>26</v>
      </c>
      <c r="AI39" s="88" t="s">
        <v>26</v>
      </c>
      <c r="AJ39" s="89" t="s">
        <v>26</v>
      </c>
      <c r="AK39" s="135" t="s">
        <v>178</v>
      </c>
      <c r="AL39" s="82">
        <v>5328</v>
      </c>
      <c r="AM39" s="2221" t="s">
        <v>22</v>
      </c>
      <c r="AN39" s="2221"/>
      <c r="AO39" s="2221">
        <v>5412</v>
      </c>
      <c r="AP39" s="2221">
        <v>846</v>
      </c>
      <c r="AQ39" s="2221">
        <v>10</v>
      </c>
      <c r="AR39" s="2221">
        <v>4556</v>
      </c>
      <c r="AS39" s="2221" t="s">
        <v>21</v>
      </c>
      <c r="AT39" s="2221">
        <v>4026</v>
      </c>
      <c r="AU39" s="2221">
        <v>530</v>
      </c>
      <c r="AV39" s="2221" t="s">
        <v>21</v>
      </c>
      <c r="AW39" s="208">
        <v>4508</v>
      </c>
      <c r="AX39" s="1351" t="s">
        <v>40</v>
      </c>
      <c r="AY39" s="630" t="s">
        <v>26</v>
      </c>
      <c r="AZ39" s="88" t="s">
        <v>26</v>
      </c>
      <c r="BA39" s="89" t="s">
        <v>26</v>
      </c>
      <c r="BB39" s="135" t="s">
        <v>178</v>
      </c>
      <c r="BC39" s="82">
        <v>1315</v>
      </c>
      <c r="BD39" s="2221" t="s">
        <v>22</v>
      </c>
      <c r="BE39" s="2221"/>
      <c r="BF39" s="2221">
        <v>1346</v>
      </c>
      <c r="BG39" s="2221" t="s">
        <v>21</v>
      </c>
      <c r="BH39" s="2221" t="s">
        <v>21</v>
      </c>
      <c r="BI39" s="2221">
        <v>1346</v>
      </c>
      <c r="BJ39" s="2221" t="s">
        <v>21</v>
      </c>
      <c r="BK39" s="2221">
        <v>1204</v>
      </c>
      <c r="BL39" s="2221">
        <v>142</v>
      </c>
      <c r="BM39" s="2221" t="s">
        <v>21</v>
      </c>
      <c r="BN39" s="208">
        <v>2984</v>
      </c>
      <c r="BO39" s="1351" t="s">
        <v>40</v>
      </c>
      <c r="BP39" s="630" t="s">
        <v>26</v>
      </c>
      <c r="BQ39" s="88" t="s">
        <v>26</v>
      </c>
      <c r="BR39" s="89" t="s">
        <v>26</v>
      </c>
      <c r="BS39" s="135" t="s">
        <v>178</v>
      </c>
      <c r="BT39" s="82">
        <v>703551</v>
      </c>
      <c r="BU39" s="2221">
        <v>357</v>
      </c>
      <c r="BV39" s="2221"/>
      <c r="BW39" s="2221">
        <v>649323</v>
      </c>
      <c r="BX39" s="2221">
        <v>295646</v>
      </c>
      <c r="BY39" s="2221">
        <v>4020</v>
      </c>
      <c r="BZ39" s="2221">
        <v>349658</v>
      </c>
      <c r="CA39" s="2221">
        <v>4016</v>
      </c>
      <c r="CB39" s="2221">
        <v>342054</v>
      </c>
      <c r="CC39" s="2221">
        <v>3588</v>
      </c>
      <c r="CD39" s="2221">
        <v>4532</v>
      </c>
      <c r="CE39" s="2221">
        <v>742079</v>
      </c>
      <c r="CF39" s="1351" t="s">
        <v>40</v>
      </c>
      <c r="CG39" s="630" t="s">
        <v>26</v>
      </c>
      <c r="CH39" s="88" t="s">
        <v>26</v>
      </c>
      <c r="CI39" s="89" t="s">
        <v>26</v>
      </c>
      <c r="CJ39" s="135" t="s">
        <v>178</v>
      </c>
      <c r="CK39" s="82">
        <v>22385</v>
      </c>
      <c r="CL39" s="2221" t="s">
        <v>21</v>
      </c>
      <c r="CM39" s="2221"/>
      <c r="CN39" s="2221">
        <v>22385</v>
      </c>
      <c r="CO39" s="2221" t="s">
        <v>21</v>
      </c>
      <c r="CP39" s="2221" t="s">
        <v>21</v>
      </c>
      <c r="CQ39" s="2221">
        <v>22385</v>
      </c>
      <c r="CR39" s="2221" t="s">
        <v>21</v>
      </c>
      <c r="CS39" s="2221">
        <v>22385</v>
      </c>
      <c r="CT39" s="2221" t="s">
        <v>21</v>
      </c>
      <c r="CU39" s="2221" t="s">
        <v>21</v>
      </c>
      <c r="CV39" s="208" t="s">
        <v>22</v>
      </c>
      <c r="CW39" s="1351" t="s">
        <v>40</v>
      </c>
      <c r="CX39" s="630" t="s">
        <v>26</v>
      </c>
      <c r="CY39" s="88" t="s">
        <v>26</v>
      </c>
      <c r="CZ39" s="89" t="s">
        <v>26</v>
      </c>
      <c r="DA39" s="135" t="s">
        <v>178</v>
      </c>
      <c r="DB39" s="82">
        <v>52</v>
      </c>
      <c r="DC39" s="2221">
        <v>1641</v>
      </c>
      <c r="DD39" s="2221"/>
      <c r="DE39" s="2221">
        <v>1693</v>
      </c>
      <c r="DF39" s="2221" t="s">
        <v>21</v>
      </c>
      <c r="DG39" s="2221" t="s">
        <v>21</v>
      </c>
      <c r="DH39" s="2221">
        <v>1693</v>
      </c>
      <c r="DI39" s="2221" t="s">
        <v>21</v>
      </c>
      <c r="DJ39" s="2221">
        <v>1693</v>
      </c>
      <c r="DK39" s="2221" t="s">
        <v>21</v>
      </c>
      <c r="DL39" s="2221" t="s">
        <v>21</v>
      </c>
      <c r="DM39" s="208" t="s">
        <v>22</v>
      </c>
      <c r="DN39" s="1351" t="s">
        <v>40</v>
      </c>
      <c r="DO39" s="630" t="s">
        <v>26</v>
      </c>
      <c r="DP39" s="88" t="s">
        <v>26</v>
      </c>
      <c r="DQ39" s="89" t="s">
        <v>26</v>
      </c>
      <c r="DR39" s="135" t="s">
        <v>178</v>
      </c>
      <c r="DS39" s="82">
        <v>6437</v>
      </c>
      <c r="DT39" s="2221" t="s">
        <v>22</v>
      </c>
      <c r="DU39" s="2221"/>
      <c r="DV39" s="2221">
        <v>6437</v>
      </c>
      <c r="DW39" s="2221">
        <v>167</v>
      </c>
      <c r="DX39" s="2221" t="s">
        <v>21</v>
      </c>
      <c r="DY39" s="2221">
        <v>6270</v>
      </c>
      <c r="DZ39" s="2221" t="s">
        <v>22</v>
      </c>
      <c r="EA39" s="2221">
        <v>4483</v>
      </c>
      <c r="EB39" s="2221">
        <v>1787</v>
      </c>
      <c r="EC39" s="2221" t="s">
        <v>22</v>
      </c>
      <c r="ED39" s="2221" t="s">
        <v>22</v>
      </c>
      <c r="EE39" s="1351" t="s">
        <v>40</v>
      </c>
      <c r="EF39" s="630" t="s">
        <v>26</v>
      </c>
      <c r="EG39" s="88" t="s">
        <v>26</v>
      </c>
      <c r="EH39" s="89" t="s">
        <v>26</v>
      </c>
      <c r="EI39" s="135" t="s">
        <v>178</v>
      </c>
      <c r="EJ39" s="82">
        <v>7641</v>
      </c>
      <c r="EK39" s="2221" t="s">
        <v>21</v>
      </c>
      <c r="EL39" s="2221"/>
      <c r="EM39" s="2221">
        <v>7326</v>
      </c>
      <c r="EN39" s="2221">
        <v>988</v>
      </c>
      <c r="EO39" s="2221" t="s">
        <v>21</v>
      </c>
      <c r="EP39" s="2221">
        <v>6338</v>
      </c>
      <c r="EQ39" s="2221" t="s">
        <v>21</v>
      </c>
      <c r="ER39" s="2221">
        <v>6125</v>
      </c>
      <c r="ES39" s="2221">
        <v>213</v>
      </c>
      <c r="ET39" s="2221" t="s">
        <v>21</v>
      </c>
      <c r="EU39" s="208">
        <v>5602</v>
      </c>
      <c r="EV39" s="1351" t="s">
        <v>40</v>
      </c>
      <c r="EW39" s="630" t="s">
        <v>26</v>
      </c>
    </row>
    <row r="40" spans="1:153" ht="15" customHeight="1">
      <c r="A40" s="104" t="s">
        <v>26</v>
      </c>
      <c r="B40" s="105" t="s">
        <v>26</v>
      </c>
      <c r="C40" s="1095" t="s">
        <v>179</v>
      </c>
      <c r="D40" s="2222">
        <v>817497</v>
      </c>
      <c r="E40" s="2222">
        <v>316</v>
      </c>
      <c r="F40" s="2222">
        <v>858386</v>
      </c>
      <c r="G40" s="2222">
        <v>858702</v>
      </c>
      <c r="H40" s="2222">
        <v>325357</v>
      </c>
      <c r="I40" s="2222">
        <v>5271</v>
      </c>
      <c r="J40" s="2222">
        <v>528075</v>
      </c>
      <c r="K40" s="2222">
        <v>8084</v>
      </c>
      <c r="L40" s="2222">
        <v>510490</v>
      </c>
      <c r="M40" s="2222">
        <v>9500</v>
      </c>
      <c r="N40" s="2222">
        <v>2859</v>
      </c>
      <c r="O40" s="493">
        <v>899494</v>
      </c>
      <c r="P40" s="1353" t="s">
        <v>41</v>
      </c>
      <c r="Q40" s="633" t="s">
        <v>26</v>
      </c>
      <c r="R40" s="104" t="s">
        <v>26</v>
      </c>
      <c r="S40" s="105" t="s">
        <v>26</v>
      </c>
      <c r="T40" s="1095" t="s">
        <v>179</v>
      </c>
      <c r="U40" s="106">
        <v>2679</v>
      </c>
      <c r="V40" s="2222" t="s">
        <v>22</v>
      </c>
      <c r="W40" s="2222"/>
      <c r="X40" s="2222">
        <v>2349</v>
      </c>
      <c r="Y40" s="2222">
        <v>191</v>
      </c>
      <c r="Z40" s="2222" t="s">
        <v>21</v>
      </c>
      <c r="AA40" s="2222">
        <v>2158</v>
      </c>
      <c r="AB40" s="2222" t="s">
        <v>21</v>
      </c>
      <c r="AC40" s="2222">
        <v>2059</v>
      </c>
      <c r="AD40" s="2222">
        <v>99</v>
      </c>
      <c r="AE40" s="2222" t="s">
        <v>21</v>
      </c>
      <c r="AF40" s="493">
        <v>1444</v>
      </c>
      <c r="AG40" s="1353" t="s">
        <v>41</v>
      </c>
      <c r="AH40" s="633" t="s">
        <v>26</v>
      </c>
      <c r="AI40" s="104" t="s">
        <v>26</v>
      </c>
      <c r="AJ40" s="105" t="s">
        <v>26</v>
      </c>
      <c r="AK40" s="1095" t="s">
        <v>179</v>
      </c>
      <c r="AL40" s="106">
        <v>3300</v>
      </c>
      <c r="AM40" s="2222" t="s">
        <v>22</v>
      </c>
      <c r="AN40" s="2222"/>
      <c r="AO40" s="2222">
        <v>3259</v>
      </c>
      <c r="AP40" s="2222">
        <v>942</v>
      </c>
      <c r="AQ40" s="2222">
        <v>7</v>
      </c>
      <c r="AR40" s="2222">
        <v>2310</v>
      </c>
      <c r="AS40" s="2222" t="s">
        <v>21</v>
      </c>
      <c r="AT40" s="2222">
        <v>1758</v>
      </c>
      <c r="AU40" s="2222">
        <v>552</v>
      </c>
      <c r="AV40" s="2222" t="s">
        <v>21</v>
      </c>
      <c r="AW40" s="493">
        <v>4550</v>
      </c>
      <c r="AX40" s="1353" t="s">
        <v>41</v>
      </c>
      <c r="AY40" s="633" t="s">
        <v>26</v>
      </c>
      <c r="AZ40" s="104" t="s">
        <v>26</v>
      </c>
      <c r="BA40" s="105" t="s">
        <v>26</v>
      </c>
      <c r="BB40" s="1095" t="s">
        <v>179</v>
      </c>
      <c r="BC40" s="106">
        <v>1616</v>
      </c>
      <c r="BD40" s="2222" t="s">
        <v>22</v>
      </c>
      <c r="BE40" s="2222"/>
      <c r="BF40" s="2222">
        <v>1681</v>
      </c>
      <c r="BG40" s="2222" t="s">
        <v>21</v>
      </c>
      <c r="BH40" s="2222" t="s">
        <v>21</v>
      </c>
      <c r="BI40" s="2222">
        <v>1681</v>
      </c>
      <c r="BJ40" s="2222" t="s">
        <v>21</v>
      </c>
      <c r="BK40" s="2222">
        <v>1495</v>
      </c>
      <c r="BL40" s="2222">
        <v>186</v>
      </c>
      <c r="BM40" s="2222" t="s">
        <v>21</v>
      </c>
      <c r="BN40" s="493">
        <v>2919</v>
      </c>
      <c r="BO40" s="1353" t="s">
        <v>41</v>
      </c>
      <c r="BP40" s="633" t="s">
        <v>26</v>
      </c>
      <c r="BQ40" s="104" t="s">
        <v>26</v>
      </c>
      <c r="BR40" s="105" t="s">
        <v>26</v>
      </c>
      <c r="BS40" s="1095" t="s">
        <v>179</v>
      </c>
      <c r="BT40" s="106">
        <v>650283</v>
      </c>
      <c r="BU40" s="2222">
        <v>316</v>
      </c>
      <c r="BV40" s="2222"/>
      <c r="BW40" s="2222">
        <v>690646</v>
      </c>
      <c r="BX40" s="2222">
        <v>308680</v>
      </c>
      <c r="BY40" s="2222">
        <v>4253</v>
      </c>
      <c r="BZ40" s="2222">
        <v>377713</v>
      </c>
      <c r="CA40" s="2222">
        <v>4496</v>
      </c>
      <c r="CB40" s="2222">
        <v>369825</v>
      </c>
      <c r="CC40" s="2222">
        <v>3392</v>
      </c>
      <c r="CD40" s="2222">
        <v>1517</v>
      </c>
      <c r="CE40" s="2222">
        <v>701115</v>
      </c>
      <c r="CF40" s="1353" t="s">
        <v>41</v>
      </c>
      <c r="CG40" s="633" t="s">
        <v>26</v>
      </c>
      <c r="CH40" s="104" t="s">
        <v>26</v>
      </c>
      <c r="CI40" s="105" t="s">
        <v>26</v>
      </c>
      <c r="CJ40" s="1095" t="s">
        <v>179</v>
      </c>
      <c r="CK40" s="106">
        <v>21610</v>
      </c>
      <c r="CL40" s="2222" t="s">
        <v>21</v>
      </c>
      <c r="CM40" s="2222"/>
      <c r="CN40" s="2222">
        <v>21610</v>
      </c>
      <c r="CO40" s="2222" t="s">
        <v>21</v>
      </c>
      <c r="CP40" s="2222" t="s">
        <v>21</v>
      </c>
      <c r="CQ40" s="2222">
        <v>21610</v>
      </c>
      <c r="CR40" s="2222" t="s">
        <v>21</v>
      </c>
      <c r="CS40" s="2222">
        <v>21610</v>
      </c>
      <c r="CT40" s="2222" t="s">
        <v>21</v>
      </c>
      <c r="CU40" s="2222" t="s">
        <v>21</v>
      </c>
      <c r="CV40" s="493" t="s">
        <v>22</v>
      </c>
      <c r="CW40" s="1353" t="s">
        <v>41</v>
      </c>
      <c r="CX40" s="633" t="s">
        <v>26</v>
      </c>
      <c r="CY40" s="104" t="s">
        <v>26</v>
      </c>
      <c r="CZ40" s="105" t="s">
        <v>26</v>
      </c>
      <c r="DA40" s="1095" t="s">
        <v>179</v>
      </c>
      <c r="DB40" s="106">
        <v>812</v>
      </c>
      <c r="DC40" s="2222">
        <v>1452</v>
      </c>
      <c r="DD40" s="2222"/>
      <c r="DE40" s="2222">
        <v>2264</v>
      </c>
      <c r="DF40" s="2222" t="s">
        <v>21</v>
      </c>
      <c r="DG40" s="2222" t="s">
        <v>21</v>
      </c>
      <c r="DH40" s="2222">
        <v>2264</v>
      </c>
      <c r="DI40" s="2222" t="s">
        <v>21</v>
      </c>
      <c r="DJ40" s="2222">
        <v>2264</v>
      </c>
      <c r="DK40" s="2222" t="s">
        <v>21</v>
      </c>
      <c r="DL40" s="2222" t="s">
        <v>21</v>
      </c>
      <c r="DM40" s="493" t="s">
        <v>22</v>
      </c>
      <c r="DN40" s="1353" t="s">
        <v>41</v>
      </c>
      <c r="DO40" s="633" t="s">
        <v>26</v>
      </c>
      <c r="DP40" s="104" t="s">
        <v>26</v>
      </c>
      <c r="DQ40" s="105" t="s">
        <v>26</v>
      </c>
      <c r="DR40" s="1095" t="s">
        <v>179</v>
      </c>
      <c r="DS40" s="106">
        <v>6044</v>
      </c>
      <c r="DT40" s="2222" t="s">
        <v>22</v>
      </c>
      <c r="DU40" s="2222"/>
      <c r="DV40" s="2222">
        <v>6044</v>
      </c>
      <c r="DW40" s="2222">
        <v>116</v>
      </c>
      <c r="DX40" s="2222" t="s">
        <v>21</v>
      </c>
      <c r="DY40" s="2222">
        <v>5928</v>
      </c>
      <c r="DZ40" s="2222" t="s">
        <v>22</v>
      </c>
      <c r="EA40" s="2222">
        <v>3853</v>
      </c>
      <c r="EB40" s="2222">
        <v>2075</v>
      </c>
      <c r="EC40" s="2222" t="s">
        <v>22</v>
      </c>
      <c r="ED40" s="2222" t="s">
        <v>22</v>
      </c>
      <c r="EE40" s="1353" t="s">
        <v>41</v>
      </c>
      <c r="EF40" s="633" t="s">
        <v>26</v>
      </c>
      <c r="EG40" s="104" t="s">
        <v>26</v>
      </c>
      <c r="EH40" s="105" t="s">
        <v>26</v>
      </c>
      <c r="EI40" s="1095" t="s">
        <v>179</v>
      </c>
      <c r="EJ40" s="106">
        <v>8576</v>
      </c>
      <c r="EK40" s="2222" t="s">
        <v>21</v>
      </c>
      <c r="EL40" s="2222"/>
      <c r="EM40" s="2222">
        <v>7248</v>
      </c>
      <c r="EN40" s="2222">
        <v>960</v>
      </c>
      <c r="EO40" s="2222" t="s">
        <v>21</v>
      </c>
      <c r="EP40" s="2222">
        <v>6288</v>
      </c>
      <c r="EQ40" s="2222" t="s">
        <v>21</v>
      </c>
      <c r="ER40" s="2222">
        <v>6254</v>
      </c>
      <c r="ES40" s="2222">
        <v>34</v>
      </c>
      <c r="ET40" s="2222" t="s">
        <v>21</v>
      </c>
      <c r="EU40" s="493">
        <v>6973</v>
      </c>
      <c r="EV40" s="1353" t="s">
        <v>41</v>
      </c>
      <c r="EW40" s="633" t="s">
        <v>26</v>
      </c>
    </row>
    <row r="41" spans="1:153" ht="15" customHeight="1">
      <c r="A41" s="1430"/>
      <c r="B41" s="1430"/>
      <c r="C41" s="1430"/>
      <c r="D41" s="634"/>
      <c r="E41" s="634"/>
      <c r="F41" s="634"/>
      <c r="G41" s="634"/>
      <c r="H41" s="634"/>
      <c r="I41" s="634"/>
      <c r="J41" s="634"/>
      <c r="K41" s="634"/>
      <c r="L41" s="634"/>
      <c r="M41" s="634"/>
      <c r="N41" s="634"/>
      <c r="O41" s="634"/>
      <c r="P41" s="146"/>
      <c r="Q41" s="146"/>
      <c r="R41" s="1430"/>
      <c r="S41" s="1430"/>
      <c r="T41" s="1430"/>
      <c r="U41" s="634"/>
      <c r="V41" s="634"/>
      <c r="W41" s="634"/>
      <c r="X41" s="634"/>
      <c r="Y41" s="634"/>
      <c r="Z41" s="634"/>
      <c r="AA41" s="634"/>
      <c r="AB41" s="634"/>
      <c r="AC41" s="634"/>
      <c r="AD41" s="634"/>
      <c r="AE41" s="634"/>
      <c r="AF41" s="634"/>
      <c r="AG41" s="146"/>
      <c r="AH41" s="146"/>
      <c r="AI41" s="1430"/>
      <c r="AJ41" s="1430"/>
      <c r="AK41" s="1430"/>
      <c r="AL41" s="634"/>
      <c r="AM41" s="634"/>
      <c r="AN41" s="634"/>
      <c r="AO41" s="634"/>
      <c r="AP41" s="634"/>
      <c r="AQ41" s="634"/>
      <c r="AR41" s="634"/>
      <c r="AS41" s="634"/>
      <c r="AT41" s="634"/>
      <c r="AU41" s="634"/>
      <c r="AV41" s="634"/>
      <c r="AW41" s="634"/>
      <c r="AX41" s="146"/>
      <c r="AY41" s="146"/>
      <c r="AZ41" s="1430"/>
      <c r="BA41" s="1430"/>
      <c r="BB41" s="1430"/>
      <c r="BC41" s="634"/>
      <c r="BD41" s="634"/>
      <c r="BE41" s="634"/>
      <c r="BF41" s="634"/>
      <c r="BG41" s="634"/>
      <c r="BH41" s="634"/>
      <c r="BI41" s="634"/>
      <c r="BJ41" s="634"/>
      <c r="BK41" s="634"/>
      <c r="BL41" s="634"/>
      <c r="BM41" s="634"/>
      <c r="BN41" s="634"/>
      <c r="BO41" s="146"/>
      <c r="BP41" s="146"/>
      <c r="BQ41" s="1430"/>
      <c r="BR41" s="1430"/>
      <c r="BS41" s="1430"/>
      <c r="BT41" s="634"/>
      <c r="BU41" s="634"/>
      <c r="BV41" s="634"/>
      <c r="BW41" s="634"/>
      <c r="BX41" s="634"/>
      <c r="BY41" s="634"/>
      <c r="BZ41" s="634"/>
      <c r="CA41" s="634"/>
      <c r="CB41" s="634"/>
      <c r="CC41" s="634"/>
      <c r="CD41" s="634"/>
      <c r="CE41" s="634"/>
      <c r="CF41" s="146"/>
      <c r="CG41" s="146"/>
      <c r="CH41" s="1430"/>
      <c r="CI41" s="1430"/>
      <c r="CJ41" s="1430"/>
      <c r="CK41" s="634"/>
      <c r="CL41" s="634"/>
      <c r="CM41" s="634"/>
      <c r="CN41" s="634"/>
      <c r="CO41" s="634"/>
      <c r="CP41" s="634"/>
      <c r="CQ41" s="634"/>
      <c r="CR41" s="634"/>
      <c r="CS41" s="634"/>
      <c r="CT41" s="634"/>
      <c r="CU41" s="634"/>
      <c r="CV41" s="634"/>
      <c r="CW41" s="146"/>
      <c r="CX41" s="146"/>
      <c r="CY41" s="1430"/>
      <c r="CZ41" s="1430"/>
      <c r="DA41" s="1430"/>
      <c r="DB41" s="634"/>
      <c r="DC41" s="634"/>
      <c r="DD41" s="634"/>
      <c r="DE41" s="634"/>
      <c r="DF41" s="634"/>
      <c r="DG41" s="634"/>
      <c r="DH41" s="634"/>
      <c r="DI41" s="634"/>
      <c r="DJ41" s="634"/>
      <c r="DK41" s="634"/>
      <c r="DL41" s="634"/>
      <c r="DM41" s="634"/>
      <c r="DN41" s="146"/>
      <c r="DO41" s="146"/>
      <c r="DP41" s="1430"/>
      <c r="DQ41" s="1430"/>
      <c r="DR41" s="1430"/>
      <c r="DS41" s="634"/>
      <c r="DT41" s="634"/>
      <c r="DU41" s="634"/>
      <c r="DV41" s="634"/>
      <c r="DW41" s="634"/>
      <c r="DX41" s="634"/>
      <c r="DY41" s="634"/>
      <c r="DZ41" s="634"/>
      <c r="EA41" s="634"/>
      <c r="EB41" s="634"/>
      <c r="EC41" s="634"/>
      <c r="ED41" s="634"/>
      <c r="EE41" s="146"/>
      <c r="EF41" s="146"/>
      <c r="EG41" s="1430"/>
      <c r="EH41" s="1430"/>
      <c r="EI41" s="1430"/>
      <c r="EJ41" s="634"/>
      <c r="EK41" s="634"/>
      <c r="EL41" s="634"/>
      <c r="EM41" s="634"/>
      <c r="EN41" s="634"/>
      <c r="EO41" s="634"/>
      <c r="EP41" s="634"/>
      <c r="EQ41" s="634"/>
      <c r="ER41" s="634"/>
      <c r="ES41" s="634"/>
      <c r="ET41" s="634"/>
      <c r="EU41" s="634"/>
      <c r="EV41" s="146"/>
      <c r="EW41" s="146"/>
    </row>
    <row r="42" spans="1:153" s="14" customFormat="1" ht="19.5" customHeight="1">
      <c r="A42" s="2051" t="s">
        <v>180</v>
      </c>
      <c r="B42" s="615"/>
      <c r="C42" s="615"/>
      <c r="D42" s="1639"/>
      <c r="E42" s="615" t="s">
        <v>878</v>
      </c>
      <c r="F42" s="494"/>
      <c r="G42" s="494"/>
      <c r="H42" s="494"/>
      <c r="I42" s="494"/>
      <c r="J42" s="494"/>
      <c r="K42" s="494"/>
      <c r="L42" s="494"/>
      <c r="M42" s="494"/>
      <c r="N42" s="494"/>
      <c r="O42" s="73" t="s">
        <v>869</v>
      </c>
      <c r="P42" s="494"/>
      <c r="Q42" s="494"/>
      <c r="R42" s="2051" t="s">
        <v>845</v>
      </c>
      <c r="S42" s="615"/>
      <c r="T42" s="615"/>
      <c r="U42" s="1639"/>
      <c r="V42" s="494" t="s">
        <v>1198</v>
      </c>
      <c r="W42" s="494"/>
      <c r="X42" s="494"/>
      <c r="Y42" s="494"/>
      <c r="Z42" s="494"/>
      <c r="AA42" s="494"/>
      <c r="AB42" s="494"/>
      <c r="AC42" s="494"/>
      <c r="AD42" s="494"/>
      <c r="AE42" s="494"/>
      <c r="AF42" s="73" t="s">
        <v>869</v>
      </c>
      <c r="AG42" s="494"/>
      <c r="AH42" s="494"/>
      <c r="AI42" s="2051" t="s">
        <v>636</v>
      </c>
      <c r="AJ42" s="615"/>
      <c r="AK42" s="615"/>
      <c r="AL42" s="1639"/>
      <c r="AM42" s="615" t="s">
        <v>1321</v>
      </c>
      <c r="AN42" s="494"/>
      <c r="AO42" s="494"/>
      <c r="AP42" s="494"/>
      <c r="AQ42" s="494"/>
      <c r="AR42" s="494"/>
      <c r="AS42" s="494"/>
      <c r="AT42" s="494"/>
      <c r="AU42" s="494"/>
      <c r="AV42" s="494"/>
      <c r="AW42" s="73" t="s">
        <v>869</v>
      </c>
      <c r="AX42" s="494"/>
      <c r="AY42" s="494"/>
      <c r="AZ42" s="2036" t="s">
        <v>1326</v>
      </c>
      <c r="BA42" s="494"/>
      <c r="BB42" s="494"/>
      <c r="BC42" s="614"/>
      <c r="BD42" s="490" t="s">
        <v>738</v>
      </c>
      <c r="BE42" s="494"/>
      <c r="BF42" s="494"/>
      <c r="BG42" s="494"/>
      <c r="BH42" s="494"/>
      <c r="BI42" s="494"/>
      <c r="BJ42" s="494"/>
      <c r="BK42" s="494"/>
      <c r="BL42" s="494"/>
      <c r="BM42" s="494"/>
      <c r="BN42" s="73" t="s">
        <v>871</v>
      </c>
      <c r="BO42" s="494"/>
      <c r="BP42" s="494"/>
      <c r="BQ42" s="2036" t="s">
        <v>200</v>
      </c>
      <c r="BR42" s="494"/>
      <c r="BS42" s="494"/>
      <c r="BT42" s="1639"/>
      <c r="BU42" s="494" t="s">
        <v>1228</v>
      </c>
      <c r="BV42" s="494"/>
      <c r="BW42" s="494"/>
      <c r="BX42" s="494"/>
      <c r="BY42" s="494"/>
      <c r="BZ42" s="494"/>
      <c r="CA42" s="494"/>
      <c r="CB42" s="494"/>
      <c r="CC42" s="494"/>
      <c r="CD42" s="494"/>
      <c r="CE42" s="73" t="s">
        <v>871</v>
      </c>
      <c r="CF42" s="494"/>
      <c r="CG42" s="494"/>
      <c r="CH42" s="2036" t="s">
        <v>879</v>
      </c>
      <c r="CI42" s="494"/>
      <c r="CJ42" s="494"/>
      <c r="CK42" s="1639"/>
      <c r="CL42" s="494" t="s">
        <v>1327</v>
      </c>
      <c r="CM42" s="494"/>
      <c r="CN42" s="494"/>
      <c r="CO42" s="494"/>
      <c r="CP42" s="494"/>
      <c r="CQ42" s="494"/>
      <c r="CR42" s="494"/>
      <c r="CS42" s="494"/>
      <c r="CT42" s="494"/>
      <c r="CU42" s="494"/>
      <c r="CV42" s="1367" t="s">
        <v>874</v>
      </c>
      <c r="CW42" s="494"/>
      <c r="CX42" s="494"/>
      <c r="CY42" s="2036" t="s">
        <v>854</v>
      </c>
      <c r="CZ42" s="494"/>
      <c r="DA42" s="494"/>
      <c r="DB42" s="614"/>
      <c r="DC42" s="615" t="s">
        <v>1272</v>
      </c>
      <c r="DD42" s="494"/>
      <c r="DE42" s="494"/>
      <c r="DF42" s="146"/>
      <c r="DG42" s="146"/>
      <c r="DH42" s="146"/>
      <c r="DI42" s="146"/>
      <c r="DJ42" s="146"/>
      <c r="DK42" s="146"/>
      <c r="DL42" s="146"/>
      <c r="DM42" s="1367" t="s">
        <v>874</v>
      </c>
      <c r="DN42" s="494"/>
      <c r="DO42" s="494"/>
      <c r="DP42" s="2036" t="s">
        <v>203</v>
      </c>
      <c r="DQ42" s="494"/>
      <c r="DR42" s="494"/>
      <c r="DS42" s="614"/>
      <c r="DT42" s="615" t="s">
        <v>1231</v>
      </c>
      <c r="DU42" s="494"/>
      <c r="DV42" s="494"/>
      <c r="ED42" s="1367" t="s">
        <v>874</v>
      </c>
      <c r="EE42" s="494"/>
      <c r="EF42" s="494"/>
      <c r="EG42" s="2051" t="s">
        <v>880</v>
      </c>
      <c r="EH42" s="615"/>
      <c r="EI42" s="615"/>
      <c r="EJ42" s="614"/>
      <c r="EK42" s="639" t="s">
        <v>1199</v>
      </c>
      <c r="EL42" s="494"/>
      <c r="EM42" s="494"/>
      <c r="EU42" s="73" t="s">
        <v>871</v>
      </c>
      <c r="EV42" s="494"/>
      <c r="EW42" s="494"/>
    </row>
    <row r="43" spans="1:153" ht="18" customHeight="1">
      <c r="A43" s="63">
        <v>40909</v>
      </c>
      <c r="B43" s="124">
        <v>40909</v>
      </c>
      <c r="C43" s="125">
        <v>40909</v>
      </c>
      <c r="D43" s="66">
        <v>2030551</v>
      </c>
      <c r="E43" s="2219" t="s">
        <v>21</v>
      </c>
      <c r="F43" s="2219"/>
      <c r="G43" s="2219">
        <v>2043972</v>
      </c>
      <c r="H43" s="2219">
        <v>253074</v>
      </c>
      <c r="I43" s="2219">
        <v>12834</v>
      </c>
      <c r="J43" s="2219">
        <v>1778064</v>
      </c>
      <c r="K43" s="2219">
        <v>55432</v>
      </c>
      <c r="L43" s="2219">
        <v>1600240</v>
      </c>
      <c r="M43" s="2219">
        <v>122393</v>
      </c>
      <c r="N43" s="2219">
        <v>28085</v>
      </c>
      <c r="O43" s="199">
        <v>238818</v>
      </c>
      <c r="P43" s="1348">
        <v>40909</v>
      </c>
      <c r="Q43" s="622">
        <v>40909</v>
      </c>
      <c r="R43" s="63">
        <v>40909</v>
      </c>
      <c r="S43" s="124">
        <v>40909</v>
      </c>
      <c r="T43" s="125">
        <v>40909</v>
      </c>
      <c r="U43" s="66">
        <v>23780</v>
      </c>
      <c r="V43" s="2219" t="s">
        <v>22</v>
      </c>
      <c r="W43" s="2219"/>
      <c r="X43" s="2219">
        <v>23646</v>
      </c>
      <c r="Y43" s="2219" t="s">
        <v>21</v>
      </c>
      <c r="Z43" s="2219" t="s">
        <v>21</v>
      </c>
      <c r="AA43" s="2219">
        <v>23646</v>
      </c>
      <c r="AB43" s="2219">
        <v>16</v>
      </c>
      <c r="AC43" s="2219">
        <v>2270</v>
      </c>
      <c r="AD43" s="2219">
        <v>21360</v>
      </c>
      <c r="AE43" s="2219">
        <v>52</v>
      </c>
      <c r="AF43" s="199">
        <v>104</v>
      </c>
      <c r="AG43" s="1348">
        <v>40909</v>
      </c>
      <c r="AH43" s="622">
        <v>40909</v>
      </c>
      <c r="AI43" s="63">
        <v>40909</v>
      </c>
      <c r="AJ43" s="124">
        <v>40909</v>
      </c>
      <c r="AK43" s="125">
        <v>40909</v>
      </c>
      <c r="AL43" s="66">
        <v>653983</v>
      </c>
      <c r="AM43" s="2219" t="s">
        <v>22</v>
      </c>
      <c r="AN43" s="2219"/>
      <c r="AO43" s="2219">
        <v>654258</v>
      </c>
      <c r="AP43" s="2219">
        <v>82366</v>
      </c>
      <c r="AQ43" s="2219">
        <v>11778</v>
      </c>
      <c r="AR43" s="2219">
        <v>560114</v>
      </c>
      <c r="AS43" s="2219" t="s">
        <v>21</v>
      </c>
      <c r="AT43" s="2219">
        <v>486749</v>
      </c>
      <c r="AU43" s="2219">
        <v>73365</v>
      </c>
      <c r="AV43" s="2219">
        <v>4431</v>
      </c>
      <c r="AW43" s="199">
        <v>51048</v>
      </c>
      <c r="AX43" s="1348">
        <v>40909</v>
      </c>
      <c r="AY43" s="622">
        <v>40909</v>
      </c>
      <c r="AZ43" s="63">
        <v>40909</v>
      </c>
      <c r="BA43" s="124">
        <v>40909</v>
      </c>
      <c r="BB43" s="125">
        <v>40909</v>
      </c>
      <c r="BC43" s="66">
        <v>969293</v>
      </c>
      <c r="BD43" s="2219" t="s">
        <v>22</v>
      </c>
      <c r="BE43" s="2219"/>
      <c r="BF43" s="2219">
        <v>991242</v>
      </c>
      <c r="BG43" s="2219">
        <v>193138</v>
      </c>
      <c r="BH43" s="2219" t="s">
        <v>21</v>
      </c>
      <c r="BI43" s="2219">
        <v>798104</v>
      </c>
      <c r="BJ43" s="2219">
        <v>71726</v>
      </c>
      <c r="BK43" s="2219">
        <v>718499</v>
      </c>
      <c r="BL43" s="2219">
        <v>7879</v>
      </c>
      <c r="BM43" s="2219">
        <v>25833</v>
      </c>
      <c r="BN43" s="199">
        <v>213001</v>
      </c>
      <c r="BO43" s="1348">
        <v>40909</v>
      </c>
      <c r="BP43" s="622">
        <v>40909</v>
      </c>
      <c r="BQ43" s="63">
        <v>40909</v>
      </c>
      <c r="BR43" s="124">
        <v>40909</v>
      </c>
      <c r="BS43" s="125">
        <v>40909</v>
      </c>
      <c r="BT43" s="66">
        <v>10315761</v>
      </c>
      <c r="BU43" s="2219" t="s">
        <v>22</v>
      </c>
      <c r="BV43" s="2219"/>
      <c r="BW43" s="2219">
        <v>9817476</v>
      </c>
      <c r="BX43" s="2219">
        <v>4736660</v>
      </c>
      <c r="BY43" s="2219" t="s">
        <v>21</v>
      </c>
      <c r="BZ43" s="2219">
        <v>5080816</v>
      </c>
      <c r="CA43" s="2219">
        <v>13037</v>
      </c>
      <c r="CB43" s="2219">
        <v>5057238</v>
      </c>
      <c r="CC43" s="2219">
        <v>10541</v>
      </c>
      <c r="CD43" s="2219">
        <v>3378</v>
      </c>
      <c r="CE43" s="2219">
        <v>1481311</v>
      </c>
      <c r="CF43" s="1348">
        <v>40909</v>
      </c>
      <c r="CG43" s="622">
        <v>40909</v>
      </c>
      <c r="CH43" s="63">
        <v>40909</v>
      </c>
      <c r="CI43" s="124">
        <v>40909</v>
      </c>
      <c r="CJ43" s="125">
        <v>40909</v>
      </c>
      <c r="CK43" s="66">
        <v>73049</v>
      </c>
      <c r="CL43" s="2219" t="s">
        <v>21</v>
      </c>
      <c r="CM43" s="2219"/>
      <c r="CN43" s="2219">
        <v>73049</v>
      </c>
      <c r="CO43" s="2219" t="s">
        <v>21</v>
      </c>
      <c r="CP43" s="2219" t="s">
        <v>21</v>
      </c>
      <c r="CQ43" s="2219">
        <v>73049</v>
      </c>
      <c r="CR43" s="2219" t="s">
        <v>21</v>
      </c>
      <c r="CS43" s="2219">
        <v>73049</v>
      </c>
      <c r="CT43" s="2219" t="s">
        <v>21</v>
      </c>
      <c r="CU43" s="2219" t="s">
        <v>21</v>
      </c>
      <c r="CV43" s="199" t="s">
        <v>22</v>
      </c>
      <c r="CW43" s="1348">
        <v>40909</v>
      </c>
      <c r="CX43" s="622">
        <v>40909</v>
      </c>
      <c r="CY43" s="63">
        <v>40909</v>
      </c>
      <c r="CZ43" s="124">
        <v>40909</v>
      </c>
      <c r="DA43" s="125">
        <v>40909</v>
      </c>
      <c r="DB43" s="66">
        <v>128157</v>
      </c>
      <c r="DC43" s="2219" t="s">
        <v>21</v>
      </c>
      <c r="DD43" s="2219"/>
      <c r="DE43" s="2219">
        <v>128157</v>
      </c>
      <c r="DF43" s="2219">
        <v>79940</v>
      </c>
      <c r="DG43" s="2219">
        <v>39338</v>
      </c>
      <c r="DH43" s="2219">
        <v>8879</v>
      </c>
      <c r="DI43" s="2219" t="s">
        <v>21</v>
      </c>
      <c r="DJ43" s="2219">
        <v>8879</v>
      </c>
      <c r="DK43" s="2219" t="s">
        <v>21</v>
      </c>
      <c r="DL43" s="2219" t="s">
        <v>21</v>
      </c>
      <c r="DM43" s="199" t="s">
        <v>22</v>
      </c>
      <c r="DN43" s="1348">
        <v>40909</v>
      </c>
      <c r="DO43" s="622">
        <v>40909</v>
      </c>
      <c r="DP43" s="63">
        <v>40909</v>
      </c>
      <c r="DQ43" s="124">
        <v>40909</v>
      </c>
      <c r="DR43" s="125">
        <v>40909</v>
      </c>
      <c r="DS43" s="66">
        <v>27262</v>
      </c>
      <c r="DT43" s="2219" t="s">
        <v>22</v>
      </c>
      <c r="DU43" s="2219"/>
      <c r="DV43" s="2219">
        <v>27257</v>
      </c>
      <c r="DW43" s="2219">
        <v>3585</v>
      </c>
      <c r="DX43" s="2219" t="s">
        <v>21</v>
      </c>
      <c r="DY43" s="2219">
        <v>23672</v>
      </c>
      <c r="DZ43" s="2219" t="s">
        <v>22</v>
      </c>
      <c r="EA43" s="2219">
        <v>4865</v>
      </c>
      <c r="EB43" s="2219">
        <v>18807</v>
      </c>
      <c r="EC43" s="2219" t="s">
        <v>22</v>
      </c>
      <c r="ED43" s="2219" t="s">
        <v>22</v>
      </c>
      <c r="EE43" s="1348">
        <v>40909</v>
      </c>
      <c r="EF43" s="622">
        <v>40909</v>
      </c>
      <c r="EG43" s="63">
        <v>40909</v>
      </c>
      <c r="EH43" s="124">
        <v>40909</v>
      </c>
      <c r="EI43" s="125">
        <v>40909</v>
      </c>
      <c r="EJ43" s="66">
        <v>203753</v>
      </c>
      <c r="EK43" s="2219" t="s">
        <v>21</v>
      </c>
      <c r="EL43" s="2219"/>
      <c r="EM43" s="2219">
        <v>203193</v>
      </c>
      <c r="EN43" s="2219" t="s">
        <v>21</v>
      </c>
      <c r="EO43" s="2219" t="s">
        <v>21</v>
      </c>
      <c r="EP43" s="2219">
        <v>203193</v>
      </c>
      <c r="EQ43" s="2219" t="s">
        <v>21</v>
      </c>
      <c r="ER43" s="2219">
        <v>197274</v>
      </c>
      <c r="ES43" s="2219">
        <v>5919</v>
      </c>
      <c r="ET43" s="2219" t="s">
        <v>21</v>
      </c>
      <c r="EU43" s="199">
        <v>6119</v>
      </c>
      <c r="EV43" s="1348">
        <v>40909</v>
      </c>
      <c r="EW43" s="622">
        <v>40909</v>
      </c>
    </row>
    <row r="44" spans="1:153" ht="15" customHeight="1">
      <c r="A44" s="73"/>
      <c r="B44" s="64">
        <v>41275</v>
      </c>
      <c r="C44" s="127"/>
      <c r="D44" s="75">
        <v>1986801</v>
      </c>
      <c r="E44" s="2220" t="s">
        <v>21</v>
      </c>
      <c r="F44" s="2220"/>
      <c r="G44" s="2220">
        <v>1988174</v>
      </c>
      <c r="H44" s="2220">
        <v>270723</v>
      </c>
      <c r="I44" s="2220">
        <v>10238</v>
      </c>
      <c r="J44" s="2220">
        <v>1707214</v>
      </c>
      <c r="K44" s="2220">
        <v>55390</v>
      </c>
      <c r="L44" s="2220">
        <v>1536272</v>
      </c>
      <c r="M44" s="2220">
        <v>115551</v>
      </c>
      <c r="N44" s="2220">
        <v>35800</v>
      </c>
      <c r="O44" s="205">
        <v>203192</v>
      </c>
      <c r="P44" s="1348">
        <v>41275</v>
      </c>
      <c r="Q44" s="622">
        <v>41275</v>
      </c>
      <c r="R44" s="73"/>
      <c r="S44" s="64">
        <v>41275</v>
      </c>
      <c r="T44" s="127"/>
      <c r="U44" s="75">
        <v>13500</v>
      </c>
      <c r="V44" s="2220" t="s">
        <v>22</v>
      </c>
      <c r="W44" s="2220"/>
      <c r="X44" s="2220">
        <v>13406</v>
      </c>
      <c r="Y44" s="2220" t="s">
        <v>21</v>
      </c>
      <c r="Z44" s="2220" t="s">
        <v>21</v>
      </c>
      <c r="AA44" s="2220">
        <v>13406</v>
      </c>
      <c r="AB44" s="2220">
        <v>18</v>
      </c>
      <c r="AC44" s="2220">
        <v>2495</v>
      </c>
      <c r="AD44" s="2220">
        <v>10893</v>
      </c>
      <c r="AE44" s="2220">
        <v>57</v>
      </c>
      <c r="AF44" s="205">
        <v>123</v>
      </c>
      <c r="AG44" s="1348">
        <v>41275</v>
      </c>
      <c r="AH44" s="622">
        <v>41275</v>
      </c>
      <c r="AI44" s="73"/>
      <c r="AJ44" s="64">
        <v>41275</v>
      </c>
      <c r="AK44" s="127"/>
      <c r="AL44" s="75">
        <v>604430</v>
      </c>
      <c r="AM44" s="2220" t="s">
        <v>22</v>
      </c>
      <c r="AN44" s="2220"/>
      <c r="AO44" s="2220">
        <v>606369</v>
      </c>
      <c r="AP44" s="2220">
        <v>78436</v>
      </c>
      <c r="AQ44" s="2220">
        <v>9396</v>
      </c>
      <c r="AR44" s="2220">
        <v>518537</v>
      </c>
      <c r="AS44" s="2220" t="s">
        <v>21</v>
      </c>
      <c r="AT44" s="2220">
        <v>440909</v>
      </c>
      <c r="AU44" s="2220">
        <v>77628</v>
      </c>
      <c r="AV44" s="2220">
        <v>1785</v>
      </c>
      <c r="AW44" s="205">
        <v>47593</v>
      </c>
      <c r="AX44" s="1348">
        <v>41275</v>
      </c>
      <c r="AY44" s="622">
        <v>41275</v>
      </c>
      <c r="AZ44" s="73"/>
      <c r="BA44" s="64">
        <v>41275</v>
      </c>
      <c r="BB44" s="127"/>
      <c r="BC44" s="75">
        <v>1017280</v>
      </c>
      <c r="BD44" s="2220" t="s">
        <v>22</v>
      </c>
      <c r="BE44" s="2220"/>
      <c r="BF44" s="2220">
        <v>1021562</v>
      </c>
      <c r="BG44" s="2220">
        <v>223498</v>
      </c>
      <c r="BH44" s="2220" t="s">
        <v>21</v>
      </c>
      <c r="BI44" s="2220">
        <v>798064</v>
      </c>
      <c r="BJ44" s="2220">
        <v>71670</v>
      </c>
      <c r="BK44" s="2220">
        <v>720332</v>
      </c>
      <c r="BL44" s="2220">
        <v>6062</v>
      </c>
      <c r="BM44" s="2220">
        <v>38677</v>
      </c>
      <c r="BN44" s="205">
        <v>169936</v>
      </c>
      <c r="BO44" s="1348">
        <v>41275</v>
      </c>
      <c r="BP44" s="622">
        <v>41275</v>
      </c>
      <c r="BQ44" s="73"/>
      <c r="BR44" s="64">
        <v>41275</v>
      </c>
      <c r="BS44" s="127"/>
      <c r="BT44" s="75">
        <v>10148236</v>
      </c>
      <c r="BU44" s="2220" t="s">
        <v>22</v>
      </c>
      <c r="BV44" s="2220"/>
      <c r="BW44" s="2220">
        <v>10275865</v>
      </c>
      <c r="BX44" s="2220">
        <v>5002755</v>
      </c>
      <c r="BY44" s="2220" t="s">
        <v>21</v>
      </c>
      <c r="BZ44" s="2220">
        <v>5273110</v>
      </c>
      <c r="CA44" s="2220">
        <v>13489</v>
      </c>
      <c r="CB44" s="2220">
        <v>5250740</v>
      </c>
      <c r="CC44" s="2220">
        <v>8881</v>
      </c>
      <c r="CD44" s="2220">
        <v>22843</v>
      </c>
      <c r="CE44" s="2220">
        <v>1340268</v>
      </c>
      <c r="CF44" s="1348">
        <v>41275</v>
      </c>
      <c r="CG44" s="622">
        <v>41275</v>
      </c>
      <c r="CH44" s="73"/>
      <c r="CI44" s="64">
        <v>41275</v>
      </c>
      <c r="CJ44" s="127"/>
      <c r="CK44" s="75">
        <v>54514</v>
      </c>
      <c r="CL44" s="2220" t="s">
        <v>21</v>
      </c>
      <c r="CM44" s="2220"/>
      <c r="CN44" s="2220">
        <v>54514</v>
      </c>
      <c r="CO44" s="2220" t="s">
        <v>21</v>
      </c>
      <c r="CP44" s="2220" t="s">
        <v>21</v>
      </c>
      <c r="CQ44" s="2220">
        <v>54514</v>
      </c>
      <c r="CR44" s="2220" t="s">
        <v>21</v>
      </c>
      <c r="CS44" s="2220">
        <v>54514</v>
      </c>
      <c r="CT44" s="2220" t="s">
        <v>21</v>
      </c>
      <c r="CU44" s="2220" t="s">
        <v>21</v>
      </c>
      <c r="CV44" s="205" t="s">
        <v>22</v>
      </c>
      <c r="CW44" s="1348">
        <v>41275</v>
      </c>
      <c r="CX44" s="622">
        <v>41275</v>
      </c>
      <c r="CY44" s="73"/>
      <c r="CZ44" s="64">
        <v>41275</v>
      </c>
      <c r="DA44" s="127"/>
      <c r="DB44" s="75">
        <v>128907</v>
      </c>
      <c r="DC44" s="2220" t="s">
        <v>21</v>
      </c>
      <c r="DD44" s="2220"/>
      <c r="DE44" s="2220">
        <v>128907</v>
      </c>
      <c r="DF44" s="2220">
        <v>78036</v>
      </c>
      <c r="DG44" s="2220">
        <v>42367</v>
      </c>
      <c r="DH44" s="2220">
        <v>8504</v>
      </c>
      <c r="DI44" s="2220" t="s">
        <v>21</v>
      </c>
      <c r="DJ44" s="2220">
        <v>8504</v>
      </c>
      <c r="DK44" s="2220" t="s">
        <v>21</v>
      </c>
      <c r="DL44" s="2220" t="s">
        <v>21</v>
      </c>
      <c r="DM44" s="205" t="s">
        <v>22</v>
      </c>
      <c r="DN44" s="1348">
        <v>41275</v>
      </c>
      <c r="DO44" s="622">
        <v>41275</v>
      </c>
      <c r="DP44" s="73"/>
      <c r="DQ44" s="64">
        <v>41275</v>
      </c>
      <c r="DR44" s="127"/>
      <c r="DS44" s="75">
        <v>62185</v>
      </c>
      <c r="DT44" s="2220" t="s">
        <v>22</v>
      </c>
      <c r="DU44" s="2220"/>
      <c r="DV44" s="2220">
        <v>62184</v>
      </c>
      <c r="DW44" s="2220">
        <v>3206</v>
      </c>
      <c r="DX44" s="2220" t="s">
        <v>21</v>
      </c>
      <c r="DY44" s="2220">
        <v>58978</v>
      </c>
      <c r="DZ44" s="2220" t="s">
        <v>22</v>
      </c>
      <c r="EA44" s="2220">
        <v>45404</v>
      </c>
      <c r="EB44" s="2220">
        <v>13574</v>
      </c>
      <c r="EC44" s="2220" t="s">
        <v>22</v>
      </c>
      <c r="ED44" s="2220" t="s">
        <v>22</v>
      </c>
      <c r="EE44" s="1348">
        <v>41275</v>
      </c>
      <c r="EF44" s="622">
        <v>41275</v>
      </c>
      <c r="EG44" s="73"/>
      <c r="EH44" s="64">
        <v>41275</v>
      </c>
      <c r="EI44" s="127"/>
      <c r="EJ44" s="75">
        <v>219774</v>
      </c>
      <c r="EK44" s="2220" t="s">
        <v>21</v>
      </c>
      <c r="EL44" s="2220"/>
      <c r="EM44" s="2220">
        <v>218053</v>
      </c>
      <c r="EN44" s="2220" t="s">
        <v>21</v>
      </c>
      <c r="EO44" s="2220" t="s">
        <v>21</v>
      </c>
      <c r="EP44" s="2220">
        <v>218053</v>
      </c>
      <c r="EQ44" s="2220" t="s">
        <v>21</v>
      </c>
      <c r="ER44" s="2220">
        <v>214638</v>
      </c>
      <c r="ES44" s="2220">
        <v>3415</v>
      </c>
      <c r="ET44" s="2220" t="s">
        <v>21</v>
      </c>
      <c r="EU44" s="205">
        <v>8287</v>
      </c>
      <c r="EV44" s="1348">
        <v>41275</v>
      </c>
      <c r="EW44" s="622">
        <v>41275</v>
      </c>
    </row>
    <row r="45" spans="1:153" ht="15" customHeight="1">
      <c r="A45" s="73"/>
      <c r="B45" s="64">
        <v>41640</v>
      </c>
      <c r="C45" s="127"/>
      <c r="D45" s="75">
        <v>1880991</v>
      </c>
      <c r="E45" s="2220" t="s">
        <v>21</v>
      </c>
      <c r="F45" s="2220"/>
      <c r="G45" s="2220">
        <v>1821038</v>
      </c>
      <c r="H45" s="2220">
        <v>196393</v>
      </c>
      <c r="I45" s="2220">
        <v>10734</v>
      </c>
      <c r="J45" s="2220">
        <v>1613911</v>
      </c>
      <c r="K45" s="2220">
        <v>52176</v>
      </c>
      <c r="L45" s="2220">
        <v>1485377</v>
      </c>
      <c r="M45" s="2220">
        <v>76358</v>
      </c>
      <c r="N45" s="2220">
        <v>45537</v>
      </c>
      <c r="O45" s="205">
        <v>210953</v>
      </c>
      <c r="P45" s="1348">
        <v>41640</v>
      </c>
      <c r="Q45" s="622">
        <v>41640</v>
      </c>
      <c r="R45" s="73"/>
      <c r="S45" s="64">
        <v>41640</v>
      </c>
      <c r="T45" s="127"/>
      <c r="U45" s="75">
        <v>13451</v>
      </c>
      <c r="V45" s="2220" t="s">
        <v>22</v>
      </c>
      <c r="W45" s="2220"/>
      <c r="X45" s="2220">
        <v>13391</v>
      </c>
      <c r="Y45" s="2220" t="s">
        <v>21</v>
      </c>
      <c r="Z45" s="2220" t="s">
        <v>21</v>
      </c>
      <c r="AA45" s="2220">
        <v>13391</v>
      </c>
      <c r="AB45" s="2220" t="s">
        <v>21</v>
      </c>
      <c r="AC45" s="2220">
        <v>2591</v>
      </c>
      <c r="AD45" s="2220">
        <v>10800</v>
      </c>
      <c r="AE45" s="2220">
        <v>55</v>
      </c>
      <c r="AF45" s="205">
        <v>133</v>
      </c>
      <c r="AG45" s="1348">
        <v>41640</v>
      </c>
      <c r="AH45" s="622">
        <v>41640</v>
      </c>
      <c r="AI45" s="73"/>
      <c r="AJ45" s="64">
        <v>41640</v>
      </c>
      <c r="AK45" s="127"/>
      <c r="AL45" s="75">
        <v>476357</v>
      </c>
      <c r="AM45" s="2220" t="s">
        <v>22</v>
      </c>
      <c r="AN45" s="2220"/>
      <c r="AO45" s="2220">
        <v>477239</v>
      </c>
      <c r="AP45" s="2220">
        <v>5512</v>
      </c>
      <c r="AQ45" s="2220">
        <v>9866</v>
      </c>
      <c r="AR45" s="2220">
        <v>461861</v>
      </c>
      <c r="AS45" s="2220" t="s">
        <v>21</v>
      </c>
      <c r="AT45" s="2220">
        <v>417699</v>
      </c>
      <c r="AU45" s="2220">
        <v>44162</v>
      </c>
      <c r="AV45" s="2220">
        <v>1370</v>
      </c>
      <c r="AW45" s="205">
        <v>42582</v>
      </c>
      <c r="AX45" s="1348">
        <v>41640</v>
      </c>
      <c r="AY45" s="622">
        <v>41640</v>
      </c>
      <c r="AZ45" s="73"/>
      <c r="BA45" s="64">
        <v>41640</v>
      </c>
      <c r="BB45" s="127"/>
      <c r="BC45" s="75">
        <v>1080330</v>
      </c>
      <c r="BD45" s="2220" t="s">
        <v>22</v>
      </c>
      <c r="BE45" s="2220"/>
      <c r="BF45" s="2220">
        <v>1008432</v>
      </c>
      <c r="BG45" s="2220">
        <v>228984</v>
      </c>
      <c r="BH45" s="2220" t="s">
        <v>21</v>
      </c>
      <c r="BI45" s="2220">
        <v>779448</v>
      </c>
      <c r="BJ45" s="2220">
        <v>67532</v>
      </c>
      <c r="BK45" s="2220">
        <v>711392</v>
      </c>
      <c r="BL45" s="2220">
        <v>524</v>
      </c>
      <c r="BM45" s="2220">
        <v>51576</v>
      </c>
      <c r="BN45" s="205">
        <v>185388</v>
      </c>
      <c r="BO45" s="1348">
        <v>41640</v>
      </c>
      <c r="BP45" s="622">
        <v>41640</v>
      </c>
      <c r="BQ45" s="73"/>
      <c r="BR45" s="64">
        <v>41640</v>
      </c>
      <c r="BS45" s="127"/>
      <c r="BT45" s="75">
        <v>10228944</v>
      </c>
      <c r="BU45" s="2220" t="s">
        <v>22</v>
      </c>
      <c r="BV45" s="2220"/>
      <c r="BW45" s="2220">
        <v>10323308</v>
      </c>
      <c r="BX45" s="2220">
        <v>5017889</v>
      </c>
      <c r="BY45" s="2220" t="s">
        <v>21</v>
      </c>
      <c r="BZ45" s="2220">
        <v>5305419</v>
      </c>
      <c r="CA45" s="2220">
        <v>12217</v>
      </c>
      <c r="CB45" s="2220">
        <v>5285069</v>
      </c>
      <c r="CC45" s="2220">
        <v>8133</v>
      </c>
      <c r="CD45" s="2220">
        <v>290</v>
      </c>
      <c r="CE45" s="2220">
        <v>1238838</v>
      </c>
      <c r="CF45" s="1348">
        <v>41640</v>
      </c>
      <c r="CG45" s="622">
        <v>41640</v>
      </c>
      <c r="CH45" s="73"/>
      <c r="CI45" s="64">
        <v>41640</v>
      </c>
      <c r="CJ45" s="127"/>
      <c r="CK45" s="75">
        <v>50451</v>
      </c>
      <c r="CL45" s="2220" t="s">
        <v>21</v>
      </c>
      <c r="CM45" s="2220"/>
      <c r="CN45" s="2220">
        <v>50451</v>
      </c>
      <c r="CO45" s="2220" t="s">
        <v>21</v>
      </c>
      <c r="CP45" s="2220" t="s">
        <v>21</v>
      </c>
      <c r="CQ45" s="2220">
        <v>50451</v>
      </c>
      <c r="CR45" s="2220" t="s">
        <v>21</v>
      </c>
      <c r="CS45" s="2220">
        <v>50451</v>
      </c>
      <c r="CT45" s="2220" t="s">
        <v>21</v>
      </c>
      <c r="CU45" s="2220" t="s">
        <v>21</v>
      </c>
      <c r="CV45" s="205" t="s">
        <v>22</v>
      </c>
      <c r="CW45" s="1348">
        <v>41640</v>
      </c>
      <c r="CX45" s="622">
        <v>41640</v>
      </c>
      <c r="CY45" s="73"/>
      <c r="CZ45" s="64">
        <v>41640</v>
      </c>
      <c r="DA45" s="127"/>
      <c r="DB45" s="75">
        <v>136400</v>
      </c>
      <c r="DC45" s="2220" t="s">
        <v>21</v>
      </c>
      <c r="DD45" s="2220"/>
      <c r="DE45" s="2220">
        <v>136400</v>
      </c>
      <c r="DF45" s="2220">
        <v>83796</v>
      </c>
      <c r="DG45" s="2220">
        <v>40448</v>
      </c>
      <c r="DH45" s="2220">
        <v>12156</v>
      </c>
      <c r="DI45" s="2220" t="s">
        <v>21</v>
      </c>
      <c r="DJ45" s="2220">
        <v>12156</v>
      </c>
      <c r="DK45" s="2220" t="s">
        <v>21</v>
      </c>
      <c r="DL45" s="2220" t="s">
        <v>21</v>
      </c>
      <c r="DM45" s="205" t="s">
        <v>22</v>
      </c>
      <c r="DN45" s="1348">
        <v>41640</v>
      </c>
      <c r="DO45" s="622">
        <v>41640</v>
      </c>
      <c r="DP45" s="73"/>
      <c r="DQ45" s="64">
        <v>41640</v>
      </c>
      <c r="DR45" s="127"/>
      <c r="DS45" s="75">
        <v>62551</v>
      </c>
      <c r="DT45" s="2220" t="s">
        <v>22</v>
      </c>
      <c r="DU45" s="2220"/>
      <c r="DV45" s="2220">
        <v>62556</v>
      </c>
      <c r="DW45" s="2220">
        <v>2143</v>
      </c>
      <c r="DX45" s="2220" t="s">
        <v>21</v>
      </c>
      <c r="DY45" s="2220">
        <v>60413</v>
      </c>
      <c r="DZ45" s="2220" t="s">
        <v>22</v>
      </c>
      <c r="EA45" s="2220">
        <v>46917</v>
      </c>
      <c r="EB45" s="2220">
        <v>13496</v>
      </c>
      <c r="EC45" s="2220" t="s">
        <v>22</v>
      </c>
      <c r="ED45" s="2220" t="s">
        <v>22</v>
      </c>
      <c r="EE45" s="1348">
        <v>41640</v>
      </c>
      <c r="EF45" s="622">
        <v>41640</v>
      </c>
      <c r="EG45" s="73"/>
      <c r="EH45" s="64">
        <v>41640</v>
      </c>
      <c r="EI45" s="127"/>
      <c r="EJ45" s="75">
        <v>252453</v>
      </c>
      <c r="EK45" s="2220" t="s">
        <v>21</v>
      </c>
      <c r="EL45" s="2220"/>
      <c r="EM45" s="2220">
        <v>254424</v>
      </c>
      <c r="EN45" s="2220" t="s">
        <v>21</v>
      </c>
      <c r="EO45" s="2220" t="s">
        <v>21</v>
      </c>
      <c r="EP45" s="2220">
        <v>254424</v>
      </c>
      <c r="EQ45" s="2220" t="s">
        <v>21</v>
      </c>
      <c r="ER45" s="2220">
        <v>249746</v>
      </c>
      <c r="ES45" s="2220">
        <v>4678</v>
      </c>
      <c r="ET45" s="2220" t="s">
        <v>21</v>
      </c>
      <c r="EU45" s="205">
        <v>6377</v>
      </c>
      <c r="EV45" s="1348">
        <v>41640</v>
      </c>
      <c r="EW45" s="622">
        <v>41640</v>
      </c>
    </row>
    <row r="46" spans="1:153" ht="15" customHeight="1">
      <c r="A46" s="73"/>
      <c r="B46" s="64">
        <v>42005</v>
      </c>
      <c r="C46" s="127"/>
      <c r="D46" s="75">
        <v>1852962</v>
      </c>
      <c r="E46" s="2220" t="s">
        <v>21</v>
      </c>
      <c r="F46" s="2220"/>
      <c r="G46" s="2220">
        <v>1796557</v>
      </c>
      <c r="H46" s="2220">
        <v>193718</v>
      </c>
      <c r="I46" s="2220">
        <v>18292</v>
      </c>
      <c r="J46" s="2220">
        <v>1584547</v>
      </c>
      <c r="K46" s="2220">
        <v>44745</v>
      </c>
      <c r="L46" s="2220">
        <v>1462577</v>
      </c>
      <c r="M46" s="2220">
        <v>77226</v>
      </c>
      <c r="N46" s="2220">
        <v>34297</v>
      </c>
      <c r="O46" s="205">
        <v>226529</v>
      </c>
      <c r="P46" s="1348">
        <v>42005</v>
      </c>
      <c r="Q46" s="622">
        <v>42005</v>
      </c>
      <c r="R46" s="73"/>
      <c r="S46" s="64">
        <v>42005</v>
      </c>
      <c r="T46" s="127"/>
      <c r="U46" s="75">
        <v>13058</v>
      </c>
      <c r="V46" s="2220" t="s">
        <v>22</v>
      </c>
      <c r="W46" s="2220"/>
      <c r="X46" s="2220">
        <v>13029</v>
      </c>
      <c r="Y46" s="2220" t="s">
        <v>21</v>
      </c>
      <c r="Z46" s="2220" t="s">
        <v>21</v>
      </c>
      <c r="AA46" s="2220">
        <v>13029</v>
      </c>
      <c r="AB46" s="2220" t="s">
        <v>21</v>
      </c>
      <c r="AC46" s="2220">
        <v>2599</v>
      </c>
      <c r="AD46" s="2220">
        <v>10430</v>
      </c>
      <c r="AE46" s="2220">
        <v>55</v>
      </c>
      <c r="AF46" s="205">
        <v>98</v>
      </c>
      <c r="AG46" s="1348">
        <v>42005</v>
      </c>
      <c r="AH46" s="622">
        <v>42005</v>
      </c>
      <c r="AI46" s="73"/>
      <c r="AJ46" s="64">
        <v>42005</v>
      </c>
      <c r="AK46" s="127"/>
      <c r="AL46" s="75">
        <v>443046</v>
      </c>
      <c r="AM46" s="2220" t="s">
        <v>22</v>
      </c>
      <c r="AN46" s="2220"/>
      <c r="AO46" s="2220">
        <v>442469</v>
      </c>
      <c r="AP46" s="2220">
        <v>5325</v>
      </c>
      <c r="AQ46" s="2220">
        <v>16861</v>
      </c>
      <c r="AR46" s="2220">
        <v>420283</v>
      </c>
      <c r="AS46" s="2220" t="s">
        <v>21</v>
      </c>
      <c r="AT46" s="2220">
        <v>376076</v>
      </c>
      <c r="AU46" s="2220">
        <v>44207</v>
      </c>
      <c r="AV46" s="2220">
        <v>607</v>
      </c>
      <c r="AW46" s="205">
        <v>42512</v>
      </c>
      <c r="AX46" s="1348">
        <v>42005</v>
      </c>
      <c r="AY46" s="622">
        <v>42005</v>
      </c>
      <c r="AZ46" s="73"/>
      <c r="BA46" s="64">
        <v>42005</v>
      </c>
      <c r="BB46" s="127"/>
      <c r="BC46" s="75">
        <v>1043238</v>
      </c>
      <c r="BD46" s="2220" t="s">
        <v>22</v>
      </c>
      <c r="BE46" s="2220"/>
      <c r="BF46" s="2220">
        <v>976133</v>
      </c>
      <c r="BG46" s="2220">
        <v>227260</v>
      </c>
      <c r="BH46" s="2220" t="s">
        <v>21</v>
      </c>
      <c r="BI46" s="2220">
        <v>748873</v>
      </c>
      <c r="BJ46" s="2220">
        <v>57914</v>
      </c>
      <c r="BK46" s="2220">
        <v>690017</v>
      </c>
      <c r="BL46" s="2220">
        <v>942</v>
      </c>
      <c r="BM46" s="2220">
        <v>37262</v>
      </c>
      <c r="BN46" s="205">
        <v>206831</v>
      </c>
      <c r="BO46" s="1348">
        <v>42005</v>
      </c>
      <c r="BP46" s="622">
        <v>42005</v>
      </c>
      <c r="BQ46" s="73"/>
      <c r="BR46" s="64">
        <v>42005</v>
      </c>
      <c r="BS46" s="127"/>
      <c r="BT46" s="75">
        <v>9815790</v>
      </c>
      <c r="BU46" s="2220" t="s">
        <v>22</v>
      </c>
      <c r="BV46" s="2220"/>
      <c r="BW46" s="2220">
        <v>10167298</v>
      </c>
      <c r="BX46" s="2220">
        <v>5131494</v>
      </c>
      <c r="BY46" s="2220" t="s">
        <v>21</v>
      </c>
      <c r="BZ46" s="2220">
        <v>5035804</v>
      </c>
      <c r="CA46" s="2220">
        <v>9359</v>
      </c>
      <c r="CB46" s="2220">
        <v>5018191</v>
      </c>
      <c r="CC46" s="2220">
        <v>8254</v>
      </c>
      <c r="CD46" s="2220">
        <v>3497</v>
      </c>
      <c r="CE46" s="2220">
        <v>913230</v>
      </c>
      <c r="CF46" s="1348">
        <v>42005</v>
      </c>
      <c r="CG46" s="622">
        <v>42005</v>
      </c>
      <c r="CH46" s="73"/>
      <c r="CI46" s="64">
        <v>42005</v>
      </c>
      <c r="CJ46" s="127"/>
      <c r="CK46" s="75">
        <v>30145</v>
      </c>
      <c r="CL46" s="2220" t="s">
        <v>21</v>
      </c>
      <c r="CM46" s="2220"/>
      <c r="CN46" s="2220">
        <v>30145</v>
      </c>
      <c r="CO46" s="2220" t="s">
        <v>21</v>
      </c>
      <c r="CP46" s="2220" t="s">
        <v>21</v>
      </c>
      <c r="CQ46" s="2220">
        <v>30145</v>
      </c>
      <c r="CR46" s="2220" t="s">
        <v>21</v>
      </c>
      <c r="CS46" s="2220">
        <v>30145</v>
      </c>
      <c r="CT46" s="2220" t="s">
        <v>21</v>
      </c>
      <c r="CU46" s="2220" t="s">
        <v>21</v>
      </c>
      <c r="CV46" s="205" t="s">
        <v>22</v>
      </c>
      <c r="CW46" s="1348">
        <v>42005</v>
      </c>
      <c r="CX46" s="622">
        <v>42005</v>
      </c>
      <c r="CY46" s="73"/>
      <c r="CZ46" s="64">
        <v>42005</v>
      </c>
      <c r="DA46" s="127"/>
      <c r="DB46" s="75">
        <v>146087</v>
      </c>
      <c r="DC46" s="2220" t="s">
        <v>21</v>
      </c>
      <c r="DD46" s="2220"/>
      <c r="DE46" s="2220">
        <v>146087</v>
      </c>
      <c r="DF46" s="2220">
        <v>78260</v>
      </c>
      <c r="DG46" s="2220">
        <v>39544</v>
      </c>
      <c r="DH46" s="2220">
        <v>28283</v>
      </c>
      <c r="DI46" s="2220" t="s">
        <v>21</v>
      </c>
      <c r="DJ46" s="2220">
        <v>28283</v>
      </c>
      <c r="DK46" s="2220" t="s">
        <v>21</v>
      </c>
      <c r="DL46" s="2220" t="s">
        <v>21</v>
      </c>
      <c r="DM46" s="205" t="s">
        <v>22</v>
      </c>
      <c r="DN46" s="1348">
        <v>42005</v>
      </c>
      <c r="DO46" s="622">
        <v>42005</v>
      </c>
      <c r="DP46" s="73"/>
      <c r="DQ46" s="64">
        <v>42005</v>
      </c>
      <c r="DR46" s="127"/>
      <c r="DS46" s="75">
        <v>66223</v>
      </c>
      <c r="DT46" s="2220" t="s">
        <v>22</v>
      </c>
      <c r="DU46" s="2220"/>
      <c r="DV46" s="2220">
        <v>66218</v>
      </c>
      <c r="DW46" s="2220">
        <v>1652</v>
      </c>
      <c r="DX46" s="2220">
        <v>1495</v>
      </c>
      <c r="DY46" s="2220">
        <v>63071</v>
      </c>
      <c r="DZ46" s="2220" t="s">
        <v>22</v>
      </c>
      <c r="EA46" s="2220">
        <v>48589</v>
      </c>
      <c r="EB46" s="2220">
        <v>14482</v>
      </c>
      <c r="EC46" s="2220" t="s">
        <v>22</v>
      </c>
      <c r="ED46" s="2220" t="s">
        <v>22</v>
      </c>
      <c r="EE46" s="1348">
        <v>42005</v>
      </c>
      <c r="EF46" s="622">
        <v>42005</v>
      </c>
      <c r="EG46" s="73"/>
      <c r="EH46" s="64">
        <v>42005</v>
      </c>
      <c r="EI46" s="127"/>
      <c r="EJ46" s="75">
        <v>258110</v>
      </c>
      <c r="EK46" s="2220" t="s">
        <v>21</v>
      </c>
      <c r="EL46" s="2220"/>
      <c r="EM46" s="2220">
        <v>258313</v>
      </c>
      <c r="EN46" s="2220" t="s">
        <v>21</v>
      </c>
      <c r="EO46" s="2220" t="s">
        <v>21</v>
      </c>
      <c r="EP46" s="2220">
        <v>258313</v>
      </c>
      <c r="EQ46" s="2220" t="s">
        <v>21</v>
      </c>
      <c r="ER46" s="2220">
        <v>251935</v>
      </c>
      <c r="ES46" s="2220">
        <v>6378</v>
      </c>
      <c r="ET46" s="2220" t="s">
        <v>21</v>
      </c>
      <c r="EU46" s="205">
        <v>6172</v>
      </c>
      <c r="EV46" s="1348">
        <v>42005</v>
      </c>
      <c r="EW46" s="622">
        <v>42005</v>
      </c>
    </row>
    <row r="47" spans="1:153" ht="15" customHeight="1">
      <c r="A47" s="73"/>
      <c r="B47" s="64">
        <v>42370</v>
      </c>
      <c r="C47" s="127"/>
      <c r="D47" s="75">
        <v>1810520</v>
      </c>
      <c r="E47" s="2220" t="s">
        <v>21</v>
      </c>
      <c r="F47" s="2220"/>
      <c r="G47" s="2220">
        <v>1816039</v>
      </c>
      <c r="H47" s="2220">
        <v>184022</v>
      </c>
      <c r="I47" s="2220">
        <v>15160</v>
      </c>
      <c r="J47" s="2220">
        <v>1616857</v>
      </c>
      <c r="K47" s="2220">
        <v>44134</v>
      </c>
      <c r="L47" s="2220">
        <v>1494459</v>
      </c>
      <c r="M47" s="2220">
        <v>78264</v>
      </c>
      <c r="N47" s="2220">
        <v>15928</v>
      </c>
      <c r="O47" s="2220">
        <v>198379</v>
      </c>
      <c r="P47" s="1348">
        <v>42370</v>
      </c>
      <c r="Q47" s="622">
        <v>42370</v>
      </c>
      <c r="R47" s="73"/>
      <c r="S47" s="64">
        <v>42370</v>
      </c>
      <c r="T47" s="127"/>
      <c r="U47" s="75">
        <v>12948</v>
      </c>
      <c r="V47" s="2220" t="s">
        <v>22</v>
      </c>
      <c r="W47" s="2220"/>
      <c r="X47" s="2220">
        <v>12900</v>
      </c>
      <c r="Y47" s="2220" t="s">
        <v>21</v>
      </c>
      <c r="Z47" s="2220" t="s">
        <v>21</v>
      </c>
      <c r="AA47" s="2220">
        <v>12900</v>
      </c>
      <c r="AB47" s="2220" t="s">
        <v>21</v>
      </c>
      <c r="AC47" s="2220">
        <v>2568</v>
      </c>
      <c r="AD47" s="2220">
        <v>10332</v>
      </c>
      <c r="AE47" s="2220">
        <v>54</v>
      </c>
      <c r="AF47" s="2220">
        <v>91</v>
      </c>
      <c r="AG47" s="1348">
        <v>42370</v>
      </c>
      <c r="AH47" s="622">
        <v>42370</v>
      </c>
      <c r="AI47" s="73"/>
      <c r="AJ47" s="64">
        <v>42370</v>
      </c>
      <c r="AK47" s="127"/>
      <c r="AL47" s="75">
        <v>427272</v>
      </c>
      <c r="AM47" s="2220" t="s">
        <v>22</v>
      </c>
      <c r="AN47" s="2220"/>
      <c r="AO47" s="2220">
        <v>424647</v>
      </c>
      <c r="AP47" s="2220">
        <v>4679</v>
      </c>
      <c r="AQ47" s="2220">
        <v>13966</v>
      </c>
      <c r="AR47" s="2220">
        <v>406002</v>
      </c>
      <c r="AS47" s="2220" t="s">
        <v>21</v>
      </c>
      <c r="AT47" s="2220">
        <v>364523</v>
      </c>
      <c r="AU47" s="2220">
        <v>41479</v>
      </c>
      <c r="AV47" s="2220">
        <v>239</v>
      </c>
      <c r="AW47" s="2220">
        <v>44916</v>
      </c>
      <c r="AX47" s="1348">
        <v>42370</v>
      </c>
      <c r="AY47" s="622">
        <v>42370</v>
      </c>
      <c r="AZ47" s="73"/>
      <c r="BA47" s="64">
        <v>42370</v>
      </c>
      <c r="BB47" s="127"/>
      <c r="BC47" s="75">
        <v>951824</v>
      </c>
      <c r="BD47" s="2220" t="s">
        <v>22</v>
      </c>
      <c r="BE47" s="2220"/>
      <c r="BF47" s="2220">
        <v>968210</v>
      </c>
      <c r="BG47" s="2220">
        <v>215676</v>
      </c>
      <c r="BH47" s="2220" t="s">
        <v>21</v>
      </c>
      <c r="BI47" s="2220">
        <v>752534</v>
      </c>
      <c r="BJ47" s="2220">
        <v>57123</v>
      </c>
      <c r="BK47" s="2220">
        <v>694364</v>
      </c>
      <c r="BL47" s="2220">
        <v>1047</v>
      </c>
      <c r="BM47" s="2220">
        <v>13740</v>
      </c>
      <c r="BN47" s="205">
        <v>168333</v>
      </c>
      <c r="BO47" s="1348">
        <v>42370</v>
      </c>
      <c r="BP47" s="622">
        <v>42370</v>
      </c>
      <c r="BQ47" s="73"/>
      <c r="BR47" s="64">
        <v>42370</v>
      </c>
      <c r="BS47" s="127"/>
      <c r="BT47" s="75">
        <v>10206499</v>
      </c>
      <c r="BU47" s="2220" t="s">
        <v>22</v>
      </c>
      <c r="BV47" s="2220"/>
      <c r="BW47" s="2220">
        <v>10093851</v>
      </c>
      <c r="BX47" s="2220">
        <v>5185002</v>
      </c>
      <c r="BY47" s="2220" t="s">
        <v>21</v>
      </c>
      <c r="BZ47" s="2220">
        <v>4908849</v>
      </c>
      <c r="CA47" s="2220">
        <v>10673</v>
      </c>
      <c r="CB47" s="2220">
        <v>4889779</v>
      </c>
      <c r="CC47" s="2220">
        <v>8397</v>
      </c>
      <c r="CD47" s="2220">
        <v>37795</v>
      </c>
      <c r="CE47" s="2220">
        <v>1005444</v>
      </c>
      <c r="CF47" s="1348">
        <v>42370</v>
      </c>
      <c r="CG47" s="622">
        <v>42370</v>
      </c>
      <c r="CH47" s="73"/>
      <c r="CI47" s="64">
        <v>42370</v>
      </c>
      <c r="CJ47" s="127"/>
      <c r="CK47" s="75">
        <v>31052</v>
      </c>
      <c r="CL47" s="2220" t="s">
        <v>21</v>
      </c>
      <c r="CM47" s="2220"/>
      <c r="CN47" s="2220">
        <v>31052</v>
      </c>
      <c r="CO47" s="2220" t="s">
        <v>21</v>
      </c>
      <c r="CP47" s="2220" t="s">
        <v>21</v>
      </c>
      <c r="CQ47" s="2220">
        <v>31052</v>
      </c>
      <c r="CR47" s="2220" t="s">
        <v>21</v>
      </c>
      <c r="CS47" s="2220">
        <v>31052</v>
      </c>
      <c r="CT47" s="2220" t="s">
        <v>21</v>
      </c>
      <c r="CU47" s="2220" t="s">
        <v>21</v>
      </c>
      <c r="CV47" s="205" t="s">
        <v>22</v>
      </c>
      <c r="CW47" s="1348">
        <v>42370</v>
      </c>
      <c r="CX47" s="622">
        <v>42370</v>
      </c>
      <c r="CY47" s="73"/>
      <c r="CZ47" s="64">
        <v>42370</v>
      </c>
      <c r="DA47" s="127"/>
      <c r="DB47" s="75">
        <v>155955</v>
      </c>
      <c r="DC47" s="2220" t="s">
        <v>21</v>
      </c>
      <c r="DD47" s="2220"/>
      <c r="DE47" s="2220">
        <v>155955</v>
      </c>
      <c r="DF47" s="2220">
        <v>76327</v>
      </c>
      <c r="DG47" s="2220">
        <v>40153</v>
      </c>
      <c r="DH47" s="2220">
        <v>39475</v>
      </c>
      <c r="DI47" s="2220" t="s">
        <v>21</v>
      </c>
      <c r="DJ47" s="2220">
        <v>39475</v>
      </c>
      <c r="DK47" s="2220" t="s">
        <v>21</v>
      </c>
      <c r="DL47" s="2220" t="s">
        <v>21</v>
      </c>
      <c r="DM47" s="205" t="s">
        <v>22</v>
      </c>
      <c r="DN47" s="1348">
        <v>42370</v>
      </c>
      <c r="DO47" s="622">
        <v>42370</v>
      </c>
      <c r="DP47" s="73"/>
      <c r="DQ47" s="64">
        <v>42370</v>
      </c>
      <c r="DR47" s="127"/>
      <c r="DS47" s="75">
        <v>73543</v>
      </c>
      <c r="DT47" s="2220" t="s">
        <v>22</v>
      </c>
      <c r="DU47" s="2220"/>
      <c r="DV47" s="2220">
        <v>73537</v>
      </c>
      <c r="DW47" s="2220">
        <v>1218</v>
      </c>
      <c r="DX47" s="2220" t="s">
        <v>21</v>
      </c>
      <c r="DY47" s="2220">
        <v>72319</v>
      </c>
      <c r="DZ47" s="2220" t="s">
        <v>22</v>
      </c>
      <c r="EA47" s="2220">
        <v>53011</v>
      </c>
      <c r="EB47" s="2220">
        <v>19308</v>
      </c>
      <c r="EC47" s="2220" t="s">
        <v>22</v>
      </c>
      <c r="ED47" s="2220" t="s">
        <v>22</v>
      </c>
      <c r="EE47" s="1348">
        <v>42370</v>
      </c>
      <c r="EF47" s="622">
        <v>42370</v>
      </c>
      <c r="EG47" s="73"/>
      <c r="EH47" s="64">
        <v>42370</v>
      </c>
      <c r="EI47" s="127"/>
      <c r="EJ47" s="75">
        <v>292069</v>
      </c>
      <c r="EK47" s="2220" t="s">
        <v>21</v>
      </c>
      <c r="EL47" s="2220"/>
      <c r="EM47" s="2220">
        <v>287074</v>
      </c>
      <c r="EN47" s="2220" t="s">
        <v>21</v>
      </c>
      <c r="EO47" s="2220" t="s">
        <v>21</v>
      </c>
      <c r="EP47" s="2220">
        <v>287074</v>
      </c>
      <c r="EQ47" s="2220" t="s">
        <v>21</v>
      </c>
      <c r="ER47" s="2220">
        <v>278170</v>
      </c>
      <c r="ES47" s="2220">
        <v>8904</v>
      </c>
      <c r="ET47" s="2220" t="s">
        <v>21</v>
      </c>
      <c r="EU47" s="2220">
        <v>11168</v>
      </c>
      <c r="EV47" s="1348">
        <v>42370</v>
      </c>
      <c r="EW47" s="622">
        <v>42370</v>
      </c>
    </row>
    <row r="48" spans="1:153" ht="7.5" customHeight="1">
      <c r="A48" s="73"/>
      <c r="B48" s="76"/>
      <c r="C48" s="127"/>
      <c r="D48" s="941"/>
      <c r="E48" s="623"/>
      <c r="F48" s="623"/>
      <c r="G48" s="623"/>
      <c r="H48" s="623"/>
      <c r="I48" s="623"/>
      <c r="J48" s="623"/>
      <c r="K48" s="623"/>
      <c r="L48" s="623"/>
      <c r="M48" s="623"/>
      <c r="N48" s="623"/>
      <c r="O48" s="623"/>
      <c r="P48" s="1349"/>
      <c r="Q48" s="486"/>
      <c r="R48" s="73"/>
      <c r="S48" s="76"/>
      <c r="T48" s="127"/>
      <c r="U48" s="941"/>
      <c r="V48" s="623"/>
      <c r="W48" s="623"/>
      <c r="X48" s="623"/>
      <c r="Y48" s="623"/>
      <c r="Z48" s="623"/>
      <c r="AA48" s="623"/>
      <c r="AB48" s="623"/>
      <c r="AC48" s="623"/>
      <c r="AD48" s="623"/>
      <c r="AE48" s="623"/>
      <c r="AF48" s="623"/>
      <c r="AG48" s="1349"/>
      <c r="AH48" s="486"/>
      <c r="AI48" s="73"/>
      <c r="AJ48" s="76"/>
      <c r="AK48" s="127"/>
      <c r="AL48" s="941"/>
      <c r="AM48" s="623"/>
      <c r="AN48" s="623"/>
      <c r="AO48" s="623"/>
      <c r="AP48" s="623"/>
      <c r="AQ48" s="623"/>
      <c r="AR48" s="623"/>
      <c r="AS48" s="623"/>
      <c r="AT48" s="623"/>
      <c r="AU48" s="623"/>
      <c r="AV48" s="623"/>
      <c r="AW48" s="623"/>
      <c r="AX48" s="1349"/>
      <c r="AY48" s="486"/>
      <c r="AZ48" s="73"/>
      <c r="BA48" s="76"/>
      <c r="BB48" s="127"/>
      <c r="BC48" s="941"/>
      <c r="BD48" s="623"/>
      <c r="BE48" s="623"/>
      <c r="BF48" s="623"/>
      <c r="BG48" s="623"/>
      <c r="BH48" s="623"/>
      <c r="BI48" s="623"/>
      <c r="BJ48" s="623"/>
      <c r="BK48" s="623"/>
      <c r="BL48" s="623"/>
      <c r="BM48" s="623"/>
      <c r="BN48" s="624"/>
      <c r="BO48" s="1349"/>
      <c r="BP48" s="486"/>
      <c r="BQ48" s="73"/>
      <c r="BR48" s="76"/>
      <c r="BS48" s="127"/>
      <c r="BT48" s="941"/>
      <c r="BU48" s="623"/>
      <c r="BV48" s="623"/>
      <c r="BW48" s="623"/>
      <c r="BX48" s="623"/>
      <c r="BY48" s="623"/>
      <c r="BZ48" s="623"/>
      <c r="CA48" s="623"/>
      <c r="CB48" s="623"/>
      <c r="CC48" s="623"/>
      <c r="CD48" s="623"/>
      <c r="CE48" s="623"/>
      <c r="CF48" s="1349"/>
      <c r="CG48" s="486"/>
      <c r="CH48" s="73"/>
      <c r="CI48" s="76"/>
      <c r="CJ48" s="127"/>
      <c r="CK48" s="941"/>
      <c r="CL48" s="623"/>
      <c r="CM48" s="623"/>
      <c r="CN48" s="623"/>
      <c r="CO48" s="623"/>
      <c r="CP48" s="623"/>
      <c r="CQ48" s="623"/>
      <c r="CR48" s="623"/>
      <c r="CS48" s="623"/>
      <c r="CT48" s="623"/>
      <c r="CU48" s="623"/>
      <c r="CV48" s="623"/>
      <c r="CW48" s="1349"/>
      <c r="CX48" s="486"/>
      <c r="CY48" s="73"/>
      <c r="CZ48" s="76"/>
      <c r="DA48" s="127"/>
      <c r="DB48" s="941"/>
      <c r="DC48" s="623"/>
      <c r="DD48" s="623"/>
      <c r="DE48" s="623"/>
      <c r="DF48" s="623"/>
      <c r="DG48" s="623"/>
      <c r="DH48" s="623"/>
      <c r="DI48" s="623"/>
      <c r="DJ48" s="623"/>
      <c r="DK48" s="623"/>
      <c r="DL48" s="623"/>
      <c r="DM48" s="623"/>
      <c r="DN48" s="1349"/>
      <c r="DO48" s="486"/>
      <c r="DP48" s="73"/>
      <c r="DQ48" s="76"/>
      <c r="DR48" s="127"/>
      <c r="DS48" s="941"/>
      <c r="DT48" s="623"/>
      <c r="DU48" s="623"/>
      <c r="DV48" s="623"/>
      <c r="DW48" s="623"/>
      <c r="DX48" s="623"/>
      <c r="DY48" s="623"/>
      <c r="DZ48" s="623"/>
      <c r="EA48" s="623"/>
      <c r="EB48" s="623"/>
      <c r="EC48" s="623"/>
      <c r="ED48" s="623"/>
      <c r="EE48" s="1349"/>
      <c r="EF48" s="486"/>
      <c r="EG48" s="73"/>
      <c r="EH48" s="76"/>
      <c r="EI48" s="127"/>
      <c r="EJ48" s="941"/>
      <c r="EK48" s="623"/>
      <c r="EL48" s="623"/>
      <c r="EM48" s="623"/>
      <c r="EN48" s="623"/>
      <c r="EO48" s="623"/>
      <c r="EP48" s="623"/>
      <c r="EQ48" s="623"/>
      <c r="ER48" s="623"/>
      <c r="ES48" s="623"/>
      <c r="ET48" s="623"/>
      <c r="EU48" s="623"/>
      <c r="EV48" s="1349"/>
      <c r="EW48" s="486"/>
    </row>
    <row r="49" spans="1:153" ht="15" customHeight="1">
      <c r="A49" s="79">
        <v>41730</v>
      </c>
      <c r="B49" s="80">
        <v>41730</v>
      </c>
      <c r="C49" s="128">
        <v>41730</v>
      </c>
      <c r="D49" s="82">
        <v>1859799</v>
      </c>
      <c r="E49" s="2221" t="s">
        <v>21</v>
      </c>
      <c r="F49" s="2221"/>
      <c r="G49" s="2221">
        <v>1809508</v>
      </c>
      <c r="H49" s="2221">
        <v>194169</v>
      </c>
      <c r="I49" s="2221">
        <v>12730</v>
      </c>
      <c r="J49" s="2221">
        <v>1602609</v>
      </c>
      <c r="K49" s="2221">
        <v>49158</v>
      </c>
      <c r="L49" s="2221">
        <v>1476917</v>
      </c>
      <c r="M49" s="2221">
        <v>76534</v>
      </c>
      <c r="N49" s="2221">
        <v>48256</v>
      </c>
      <c r="O49" s="2221">
        <v>206981</v>
      </c>
      <c r="P49" s="1350">
        <v>41730</v>
      </c>
      <c r="Q49" s="626">
        <v>41730</v>
      </c>
      <c r="R49" s="79">
        <v>41730</v>
      </c>
      <c r="S49" s="80">
        <v>41730</v>
      </c>
      <c r="T49" s="128">
        <v>41730</v>
      </c>
      <c r="U49" s="82">
        <v>13393</v>
      </c>
      <c r="V49" s="2221" t="s">
        <v>22</v>
      </c>
      <c r="W49" s="2221"/>
      <c r="X49" s="2221">
        <v>13354</v>
      </c>
      <c r="Y49" s="2221" t="s">
        <v>21</v>
      </c>
      <c r="Z49" s="2221" t="s">
        <v>21</v>
      </c>
      <c r="AA49" s="2221">
        <v>13354</v>
      </c>
      <c r="AB49" s="2221" t="s">
        <v>21</v>
      </c>
      <c r="AC49" s="2221">
        <v>2606</v>
      </c>
      <c r="AD49" s="2221">
        <v>10748</v>
      </c>
      <c r="AE49" s="2221">
        <v>56</v>
      </c>
      <c r="AF49" s="2221">
        <v>100</v>
      </c>
      <c r="AG49" s="1350">
        <v>41730</v>
      </c>
      <c r="AH49" s="626">
        <v>41730</v>
      </c>
      <c r="AI49" s="79">
        <v>41730</v>
      </c>
      <c r="AJ49" s="80">
        <v>41730</v>
      </c>
      <c r="AK49" s="128">
        <v>41730</v>
      </c>
      <c r="AL49" s="82">
        <v>466566</v>
      </c>
      <c r="AM49" s="2221" t="s">
        <v>22</v>
      </c>
      <c r="AN49" s="2221"/>
      <c r="AO49" s="2221">
        <v>468233</v>
      </c>
      <c r="AP49" s="2221">
        <v>5847</v>
      </c>
      <c r="AQ49" s="2221">
        <v>11719</v>
      </c>
      <c r="AR49" s="2221">
        <v>450667</v>
      </c>
      <c r="AS49" s="2221" t="s">
        <v>21</v>
      </c>
      <c r="AT49" s="2221">
        <v>406368</v>
      </c>
      <c r="AU49" s="2221">
        <v>44299</v>
      </c>
      <c r="AV49" s="2221">
        <v>1321</v>
      </c>
      <c r="AW49" s="2221">
        <v>40621</v>
      </c>
      <c r="AX49" s="1350">
        <v>41730</v>
      </c>
      <c r="AY49" s="626">
        <v>41730</v>
      </c>
      <c r="AZ49" s="79">
        <v>41730</v>
      </c>
      <c r="BA49" s="80">
        <v>41730</v>
      </c>
      <c r="BB49" s="128">
        <v>41730</v>
      </c>
      <c r="BC49" s="82">
        <v>1055002</v>
      </c>
      <c r="BD49" s="2221" t="s">
        <v>22</v>
      </c>
      <c r="BE49" s="2221"/>
      <c r="BF49" s="2221">
        <v>997445</v>
      </c>
      <c r="BG49" s="2221">
        <v>226035</v>
      </c>
      <c r="BH49" s="2221" t="s">
        <v>21</v>
      </c>
      <c r="BI49" s="2221">
        <v>771410</v>
      </c>
      <c r="BJ49" s="2221">
        <v>63626</v>
      </c>
      <c r="BK49" s="2221">
        <v>706525</v>
      </c>
      <c r="BL49" s="2221">
        <v>1259</v>
      </c>
      <c r="BM49" s="2221">
        <v>55003</v>
      </c>
      <c r="BN49" s="208">
        <v>183571</v>
      </c>
      <c r="BO49" s="1350">
        <v>41730</v>
      </c>
      <c r="BP49" s="626">
        <v>41730</v>
      </c>
      <c r="BQ49" s="79">
        <v>41730</v>
      </c>
      <c r="BR49" s="80">
        <v>41730</v>
      </c>
      <c r="BS49" s="128">
        <v>41730</v>
      </c>
      <c r="BT49" s="82">
        <v>10184634</v>
      </c>
      <c r="BU49" s="2221" t="s">
        <v>22</v>
      </c>
      <c r="BV49" s="2221"/>
      <c r="BW49" s="2221">
        <v>10298385</v>
      </c>
      <c r="BX49" s="2221">
        <v>5081195</v>
      </c>
      <c r="BY49" s="2221" t="s">
        <v>21</v>
      </c>
      <c r="BZ49" s="2221">
        <v>5217190</v>
      </c>
      <c r="CA49" s="2221">
        <v>11223</v>
      </c>
      <c r="CB49" s="2221">
        <v>5197753</v>
      </c>
      <c r="CC49" s="2221">
        <v>8214</v>
      </c>
      <c r="CD49" s="2221">
        <v>856</v>
      </c>
      <c r="CE49" s="2221">
        <v>1089280</v>
      </c>
      <c r="CF49" s="1350">
        <v>41730</v>
      </c>
      <c r="CG49" s="626">
        <v>41730</v>
      </c>
      <c r="CH49" s="79">
        <v>41730</v>
      </c>
      <c r="CI49" s="80">
        <v>41730</v>
      </c>
      <c r="CJ49" s="128">
        <v>41730</v>
      </c>
      <c r="CK49" s="75">
        <v>48457</v>
      </c>
      <c r="CL49" s="2220" t="s">
        <v>21</v>
      </c>
      <c r="CM49" s="2221"/>
      <c r="CN49" s="2220">
        <v>48457</v>
      </c>
      <c r="CO49" s="2220" t="s">
        <v>21</v>
      </c>
      <c r="CP49" s="2220" t="s">
        <v>21</v>
      </c>
      <c r="CQ49" s="2220">
        <v>48457</v>
      </c>
      <c r="CR49" s="2220" t="s">
        <v>21</v>
      </c>
      <c r="CS49" s="2220">
        <v>48457</v>
      </c>
      <c r="CT49" s="2220" t="s">
        <v>21</v>
      </c>
      <c r="CU49" s="2220" t="s">
        <v>21</v>
      </c>
      <c r="CV49" s="205" t="s">
        <v>22</v>
      </c>
      <c r="CW49" s="1350">
        <v>41730</v>
      </c>
      <c r="CX49" s="626">
        <v>41730</v>
      </c>
      <c r="CY49" s="79">
        <v>41730</v>
      </c>
      <c r="CZ49" s="80">
        <v>41730</v>
      </c>
      <c r="DA49" s="128">
        <v>41730</v>
      </c>
      <c r="DB49" s="82">
        <v>137394</v>
      </c>
      <c r="DC49" s="2221" t="s">
        <v>21</v>
      </c>
      <c r="DD49" s="2221"/>
      <c r="DE49" s="2221">
        <v>137394</v>
      </c>
      <c r="DF49" s="2221">
        <v>82955</v>
      </c>
      <c r="DG49" s="2221">
        <v>40288</v>
      </c>
      <c r="DH49" s="2221">
        <v>14151</v>
      </c>
      <c r="DI49" s="2221" t="s">
        <v>21</v>
      </c>
      <c r="DJ49" s="2221">
        <v>14151</v>
      </c>
      <c r="DK49" s="2221" t="s">
        <v>21</v>
      </c>
      <c r="DL49" s="2221" t="s">
        <v>21</v>
      </c>
      <c r="DM49" s="2221" t="s">
        <v>22</v>
      </c>
      <c r="DN49" s="1350">
        <v>41730</v>
      </c>
      <c r="DO49" s="626">
        <v>41730</v>
      </c>
      <c r="DP49" s="79">
        <v>41730</v>
      </c>
      <c r="DQ49" s="80">
        <v>41730</v>
      </c>
      <c r="DR49" s="128">
        <v>41730</v>
      </c>
      <c r="DS49" s="82">
        <v>61850</v>
      </c>
      <c r="DT49" s="2221" t="s">
        <v>22</v>
      </c>
      <c r="DU49" s="2221"/>
      <c r="DV49" s="2221">
        <v>61853</v>
      </c>
      <c r="DW49" s="2221">
        <v>2129</v>
      </c>
      <c r="DX49" s="2221">
        <v>1</v>
      </c>
      <c r="DY49" s="2221">
        <v>59723</v>
      </c>
      <c r="DZ49" s="2221" t="s">
        <v>22</v>
      </c>
      <c r="EA49" s="2221">
        <v>45396</v>
      </c>
      <c r="EB49" s="2221">
        <v>14327</v>
      </c>
      <c r="EC49" s="2221" t="s">
        <v>22</v>
      </c>
      <c r="ED49" s="2221" t="s">
        <v>22</v>
      </c>
      <c r="EE49" s="1350">
        <v>41730</v>
      </c>
      <c r="EF49" s="626">
        <v>41730</v>
      </c>
      <c r="EG49" s="79">
        <v>41730</v>
      </c>
      <c r="EH49" s="80">
        <v>41730</v>
      </c>
      <c r="EI49" s="128">
        <v>41730</v>
      </c>
      <c r="EJ49" s="82">
        <v>262266</v>
      </c>
      <c r="EK49" s="2221" t="s">
        <v>21</v>
      </c>
      <c r="EL49" s="2221"/>
      <c r="EM49" s="2221">
        <v>262642</v>
      </c>
      <c r="EN49" s="2221" t="s">
        <v>21</v>
      </c>
      <c r="EO49" s="2221" t="s">
        <v>21</v>
      </c>
      <c r="EP49" s="2221">
        <v>262642</v>
      </c>
      <c r="EQ49" s="2221" t="s">
        <v>21</v>
      </c>
      <c r="ER49" s="2221">
        <v>257346</v>
      </c>
      <c r="ES49" s="2221">
        <v>5296</v>
      </c>
      <c r="ET49" s="2221" t="s">
        <v>21</v>
      </c>
      <c r="EU49" s="2221">
        <v>7597</v>
      </c>
      <c r="EV49" s="1350">
        <v>41730</v>
      </c>
      <c r="EW49" s="626">
        <v>41730</v>
      </c>
    </row>
    <row r="50" spans="1:153" ht="15" customHeight="1">
      <c r="A50" s="85"/>
      <c r="B50" s="80">
        <v>42095</v>
      </c>
      <c r="C50" s="130"/>
      <c r="D50" s="82">
        <v>1873679</v>
      </c>
      <c r="E50" s="2221" t="s">
        <v>21</v>
      </c>
      <c r="F50" s="2221"/>
      <c r="G50" s="2221">
        <v>1781941</v>
      </c>
      <c r="H50" s="2221">
        <v>193904</v>
      </c>
      <c r="I50" s="2221">
        <v>18189</v>
      </c>
      <c r="J50" s="2221">
        <v>1569849</v>
      </c>
      <c r="K50" s="2221">
        <v>44636</v>
      </c>
      <c r="L50" s="2221">
        <v>1447807</v>
      </c>
      <c r="M50" s="2221">
        <v>77405</v>
      </c>
      <c r="N50" s="2221">
        <v>16878</v>
      </c>
      <c r="O50" s="2221">
        <v>275212</v>
      </c>
      <c r="P50" s="1350">
        <v>42095</v>
      </c>
      <c r="Q50" s="626">
        <v>42095</v>
      </c>
      <c r="R50" s="85"/>
      <c r="S50" s="80">
        <v>42095</v>
      </c>
      <c r="T50" s="130"/>
      <c r="U50" s="82">
        <v>12985</v>
      </c>
      <c r="V50" s="2221" t="s">
        <v>22</v>
      </c>
      <c r="W50" s="2221"/>
      <c r="X50" s="2221">
        <v>12927</v>
      </c>
      <c r="Y50" s="2221" t="s">
        <v>21</v>
      </c>
      <c r="Z50" s="2221" t="s">
        <v>21</v>
      </c>
      <c r="AA50" s="2221">
        <v>12927</v>
      </c>
      <c r="AB50" s="2221" t="s">
        <v>21</v>
      </c>
      <c r="AC50" s="2221">
        <v>2596</v>
      </c>
      <c r="AD50" s="2221">
        <v>10331</v>
      </c>
      <c r="AE50" s="2221">
        <v>55</v>
      </c>
      <c r="AF50" s="2221">
        <v>100</v>
      </c>
      <c r="AG50" s="1350">
        <v>42095</v>
      </c>
      <c r="AH50" s="626">
        <v>42095</v>
      </c>
      <c r="AI50" s="85"/>
      <c r="AJ50" s="80">
        <v>42095</v>
      </c>
      <c r="AK50" s="130"/>
      <c r="AL50" s="82">
        <v>440144</v>
      </c>
      <c r="AM50" s="2221" t="s">
        <v>22</v>
      </c>
      <c r="AN50" s="2221"/>
      <c r="AO50" s="2221">
        <v>434785</v>
      </c>
      <c r="AP50" s="2221">
        <v>5027</v>
      </c>
      <c r="AQ50" s="2221">
        <v>16772</v>
      </c>
      <c r="AR50" s="2221">
        <v>412986</v>
      </c>
      <c r="AS50" s="2221" t="s">
        <v>21</v>
      </c>
      <c r="AT50" s="2221">
        <v>369032</v>
      </c>
      <c r="AU50" s="2221">
        <v>43954</v>
      </c>
      <c r="AV50" s="2221">
        <v>418</v>
      </c>
      <c r="AW50" s="2221">
        <v>45589</v>
      </c>
      <c r="AX50" s="1350">
        <v>42095</v>
      </c>
      <c r="AY50" s="626">
        <v>42095</v>
      </c>
      <c r="AZ50" s="85"/>
      <c r="BA50" s="80">
        <v>42095</v>
      </c>
      <c r="BB50" s="130"/>
      <c r="BC50" s="82">
        <v>1069614</v>
      </c>
      <c r="BD50" s="2221" t="s">
        <v>22</v>
      </c>
      <c r="BE50" s="2221"/>
      <c r="BF50" s="2221">
        <v>964444</v>
      </c>
      <c r="BG50" s="2221">
        <v>228090</v>
      </c>
      <c r="BH50" s="2221" t="s">
        <v>21</v>
      </c>
      <c r="BI50" s="2221">
        <v>736354</v>
      </c>
      <c r="BJ50" s="2221">
        <v>57773</v>
      </c>
      <c r="BK50" s="2221">
        <v>678355</v>
      </c>
      <c r="BL50" s="2221">
        <v>226</v>
      </c>
      <c r="BM50" s="2221">
        <v>14721</v>
      </c>
      <c r="BN50" s="208">
        <v>265619</v>
      </c>
      <c r="BO50" s="1350">
        <v>42095</v>
      </c>
      <c r="BP50" s="626">
        <v>42095</v>
      </c>
      <c r="BQ50" s="85"/>
      <c r="BR50" s="80">
        <v>42095</v>
      </c>
      <c r="BS50" s="130"/>
      <c r="BT50" s="82">
        <v>10100059</v>
      </c>
      <c r="BU50" s="2221" t="s">
        <v>22</v>
      </c>
      <c r="BV50" s="2221"/>
      <c r="BW50" s="2221">
        <v>10198224</v>
      </c>
      <c r="BX50" s="2221">
        <v>5177360</v>
      </c>
      <c r="BY50" s="2221" t="s">
        <v>21</v>
      </c>
      <c r="BZ50" s="2221">
        <v>5020864</v>
      </c>
      <c r="CA50" s="2221">
        <v>9461</v>
      </c>
      <c r="CB50" s="2221">
        <v>5003353</v>
      </c>
      <c r="CC50" s="2221">
        <v>8050</v>
      </c>
      <c r="CD50" s="2221">
        <v>4245</v>
      </c>
      <c r="CE50" s="2221">
        <v>1015118</v>
      </c>
      <c r="CF50" s="1350">
        <v>42095</v>
      </c>
      <c r="CG50" s="626">
        <v>42095</v>
      </c>
      <c r="CH50" s="85"/>
      <c r="CI50" s="80">
        <v>42095</v>
      </c>
      <c r="CJ50" s="130"/>
      <c r="CK50" s="82">
        <v>26024</v>
      </c>
      <c r="CL50" s="2221" t="s">
        <v>21</v>
      </c>
      <c r="CM50" s="2221"/>
      <c r="CN50" s="2221">
        <v>26024</v>
      </c>
      <c r="CO50" s="2221" t="s">
        <v>21</v>
      </c>
      <c r="CP50" s="2221" t="s">
        <v>21</v>
      </c>
      <c r="CQ50" s="2221">
        <v>26024</v>
      </c>
      <c r="CR50" s="2221" t="s">
        <v>21</v>
      </c>
      <c r="CS50" s="2221">
        <v>26024</v>
      </c>
      <c r="CT50" s="2221" t="s">
        <v>21</v>
      </c>
      <c r="CU50" s="2221" t="s">
        <v>21</v>
      </c>
      <c r="CV50" s="208" t="s">
        <v>22</v>
      </c>
      <c r="CW50" s="1350">
        <v>42095</v>
      </c>
      <c r="CX50" s="626">
        <v>42095</v>
      </c>
      <c r="CY50" s="85"/>
      <c r="CZ50" s="80">
        <v>42095</v>
      </c>
      <c r="DA50" s="130"/>
      <c r="DB50" s="82">
        <v>148139</v>
      </c>
      <c r="DC50" s="2221" t="s">
        <v>21</v>
      </c>
      <c r="DD50" s="2221"/>
      <c r="DE50" s="2221">
        <v>148139</v>
      </c>
      <c r="DF50" s="2221">
        <v>76544</v>
      </c>
      <c r="DG50" s="2221">
        <v>39773</v>
      </c>
      <c r="DH50" s="2221">
        <v>31822</v>
      </c>
      <c r="DI50" s="2221" t="s">
        <v>21</v>
      </c>
      <c r="DJ50" s="2221">
        <v>31822</v>
      </c>
      <c r="DK50" s="2221" t="s">
        <v>21</v>
      </c>
      <c r="DL50" s="2221" t="s">
        <v>21</v>
      </c>
      <c r="DM50" s="2221" t="s">
        <v>22</v>
      </c>
      <c r="DN50" s="1350">
        <v>42095</v>
      </c>
      <c r="DO50" s="626">
        <v>42095</v>
      </c>
      <c r="DP50" s="85"/>
      <c r="DQ50" s="80">
        <v>42095</v>
      </c>
      <c r="DR50" s="130"/>
      <c r="DS50" s="82">
        <v>67842</v>
      </c>
      <c r="DT50" s="2221" t="s">
        <v>22</v>
      </c>
      <c r="DU50" s="2221"/>
      <c r="DV50" s="2221">
        <v>67840</v>
      </c>
      <c r="DW50" s="2221">
        <v>1269</v>
      </c>
      <c r="DX50" s="2221">
        <v>1494</v>
      </c>
      <c r="DY50" s="2221">
        <v>65077</v>
      </c>
      <c r="DZ50" s="2221" t="s">
        <v>22</v>
      </c>
      <c r="EA50" s="2221">
        <v>49642</v>
      </c>
      <c r="EB50" s="2221">
        <v>15435</v>
      </c>
      <c r="EC50" s="2221" t="s">
        <v>22</v>
      </c>
      <c r="ED50" s="2221" t="s">
        <v>22</v>
      </c>
      <c r="EE50" s="1350">
        <v>42095</v>
      </c>
      <c r="EF50" s="626">
        <v>42095</v>
      </c>
      <c r="EG50" s="85"/>
      <c r="EH50" s="80">
        <v>42095</v>
      </c>
      <c r="EI50" s="130"/>
      <c r="EJ50" s="82">
        <v>257617</v>
      </c>
      <c r="EK50" s="2221" t="s">
        <v>21</v>
      </c>
      <c r="EL50" s="2221"/>
      <c r="EM50" s="2221">
        <v>258556</v>
      </c>
      <c r="EN50" s="2221" t="s">
        <v>21</v>
      </c>
      <c r="EO50" s="2221" t="s">
        <v>21</v>
      </c>
      <c r="EP50" s="2221">
        <v>258556</v>
      </c>
      <c r="EQ50" s="2221" t="s">
        <v>21</v>
      </c>
      <c r="ER50" s="2221">
        <v>251710</v>
      </c>
      <c r="ES50" s="2221">
        <v>6846</v>
      </c>
      <c r="ET50" s="2221" t="s">
        <v>21</v>
      </c>
      <c r="EU50" s="2221">
        <v>6657</v>
      </c>
      <c r="EV50" s="1350">
        <v>42095</v>
      </c>
      <c r="EW50" s="626">
        <v>42095</v>
      </c>
    </row>
    <row r="51" spans="1:153" ht="7.5" customHeight="1">
      <c r="A51" s="85"/>
      <c r="B51" s="87"/>
      <c r="C51" s="130"/>
      <c r="D51" s="82"/>
      <c r="E51" s="2221"/>
      <c r="F51" s="2221"/>
      <c r="G51" s="2221"/>
      <c r="H51" s="2221"/>
      <c r="I51" s="2221"/>
      <c r="J51" s="2221"/>
      <c r="K51" s="2221"/>
      <c r="L51" s="2221"/>
      <c r="M51" s="2221"/>
      <c r="N51" s="2221"/>
      <c r="O51" s="2221"/>
      <c r="P51" s="1349"/>
      <c r="Q51" s="486"/>
      <c r="R51" s="85"/>
      <c r="S51" s="87"/>
      <c r="T51" s="130"/>
      <c r="U51" s="82"/>
      <c r="V51" s="2221"/>
      <c r="W51" s="2221"/>
      <c r="X51" s="2221"/>
      <c r="Y51" s="2221"/>
      <c r="Z51" s="2221"/>
      <c r="AA51" s="2221"/>
      <c r="AB51" s="2221"/>
      <c r="AC51" s="2221"/>
      <c r="AD51" s="2221"/>
      <c r="AE51" s="2221"/>
      <c r="AF51" s="2221"/>
      <c r="AG51" s="1349"/>
      <c r="AH51" s="486"/>
      <c r="AI51" s="85"/>
      <c r="AJ51" s="87"/>
      <c r="AK51" s="130"/>
      <c r="AL51" s="82"/>
      <c r="AM51" s="2221"/>
      <c r="AN51" s="2221"/>
      <c r="AO51" s="2221"/>
      <c r="AP51" s="2221"/>
      <c r="AQ51" s="2221"/>
      <c r="AR51" s="2221"/>
      <c r="AS51" s="2221"/>
      <c r="AT51" s="2221"/>
      <c r="AU51" s="2221"/>
      <c r="AV51" s="2221"/>
      <c r="AW51" s="2221"/>
      <c r="AX51" s="1349"/>
      <c r="AY51" s="486"/>
      <c r="AZ51" s="85"/>
      <c r="BA51" s="87"/>
      <c r="BB51" s="130"/>
      <c r="BC51" s="82"/>
      <c r="BD51" s="2221"/>
      <c r="BE51" s="2221"/>
      <c r="BF51" s="2221"/>
      <c r="BG51" s="2221"/>
      <c r="BH51" s="2221"/>
      <c r="BI51" s="2221"/>
      <c r="BJ51" s="2221"/>
      <c r="BK51" s="2221"/>
      <c r="BL51" s="2221"/>
      <c r="BM51" s="2221"/>
      <c r="BN51" s="208"/>
      <c r="BO51" s="1349"/>
      <c r="BP51" s="486"/>
      <c r="BQ51" s="85"/>
      <c r="BR51" s="87"/>
      <c r="BS51" s="130"/>
      <c r="BT51" s="82"/>
      <c r="BU51" s="2221"/>
      <c r="BV51" s="2221"/>
      <c r="BW51" s="2221"/>
      <c r="BX51" s="2221"/>
      <c r="BY51" s="2221"/>
      <c r="BZ51" s="2221"/>
      <c r="CA51" s="2221"/>
      <c r="CB51" s="2221"/>
      <c r="CC51" s="2221"/>
      <c r="CD51" s="2221"/>
      <c r="CE51" s="2221"/>
      <c r="CF51" s="1349"/>
      <c r="CG51" s="486"/>
      <c r="CH51" s="85"/>
      <c r="CI51" s="87"/>
      <c r="CJ51" s="130"/>
      <c r="CK51" s="82"/>
      <c r="CL51" s="2221"/>
      <c r="CM51" s="2221"/>
      <c r="CN51" s="2221"/>
      <c r="CO51" s="2221"/>
      <c r="CP51" s="2221"/>
      <c r="CQ51" s="2221"/>
      <c r="CR51" s="2221"/>
      <c r="CS51" s="2221"/>
      <c r="CT51" s="2221"/>
      <c r="CU51" s="2221"/>
      <c r="CV51" s="2221"/>
      <c r="CW51" s="1349"/>
      <c r="CX51" s="486"/>
      <c r="CY51" s="85"/>
      <c r="CZ51" s="87"/>
      <c r="DA51" s="130"/>
      <c r="DB51" s="82"/>
      <c r="DC51" s="2221"/>
      <c r="DD51" s="2221"/>
      <c r="DE51" s="2221"/>
      <c r="DF51" s="2221"/>
      <c r="DG51" s="2221"/>
      <c r="DH51" s="2221"/>
      <c r="DI51" s="2221"/>
      <c r="DJ51" s="2221"/>
      <c r="DK51" s="2221"/>
      <c r="DL51" s="2221"/>
      <c r="DM51" s="2221"/>
      <c r="DN51" s="1349"/>
      <c r="DO51" s="486"/>
      <c r="DP51" s="85"/>
      <c r="DQ51" s="87"/>
      <c r="DR51" s="130"/>
      <c r="DS51" s="82"/>
      <c r="DT51" s="2221"/>
      <c r="DU51" s="2221"/>
      <c r="DV51" s="2221"/>
      <c r="DW51" s="2221"/>
      <c r="DX51" s="2221"/>
      <c r="DY51" s="2221"/>
      <c r="DZ51" s="2221"/>
      <c r="EA51" s="2221"/>
      <c r="EB51" s="2221"/>
      <c r="EC51" s="2221"/>
      <c r="ED51" s="2221"/>
      <c r="EE51" s="1349"/>
      <c r="EF51" s="486"/>
      <c r="EG51" s="85"/>
      <c r="EH51" s="87"/>
      <c r="EI51" s="130"/>
      <c r="EJ51" s="82"/>
      <c r="EK51" s="2221"/>
      <c r="EL51" s="2221"/>
      <c r="EM51" s="2221"/>
      <c r="EN51" s="2221"/>
      <c r="EO51" s="2221"/>
      <c r="EP51" s="2221"/>
      <c r="EQ51" s="2221"/>
      <c r="ER51" s="2221"/>
      <c r="ES51" s="2221"/>
      <c r="ET51" s="2221"/>
      <c r="EU51" s="2221"/>
      <c r="EV51" s="1349"/>
      <c r="EW51" s="486"/>
    </row>
    <row r="52" spans="1:153" ht="15" customHeight="1">
      <c r="A52" s="88" t="s">
        <v>1535</v>
      </c>
      <c r="B52" s="89" t="s">
        <v>23</v>
      </c>
      <c r="C52" s="132" t="s">
        <v>164</v>
      </c>
      <c r="D52" s="82">
        <v>498853</v>
      </c>
      <c r="E52" s="2221" t="s">
        <v>21</v>
      </c>
      <c r="F52" s="2221"/>
      <c r="G52" s="2221">
        <v>444842</v>
      </c>
      <c r="H52" s="2221">
        <v>49590</v>
      </c>
      <c r="I52" s="2221">
        <v>4440</v>
      </c>
      <c r="J52" s="2221">
        <v>390812</v>
      </c>
      <c r="K52" s="2221">
        <v>11554</v>
      </c>
      <c r="L52" s="2221">
        <v>358950</v>
      </c>
      <c r="M52" s="2221">
        <v>20308</v>
      </c>
      <c r="N52" s="2221">
        <v>3564</v>
      </c>
      <c r="O52" s="2221">
        <v>275212</v>
      </c>
      <c r="P52" s="1351" t="s">
        <v>25</v>
      </c>
      <c r="Q52" s="630" t="s">
        <v>1536</v>
      </c>
      <c r="R52" s="88" t="s">
        <v>1535</v>
      </c>
      <c r="S52" s="89" t="s">
        <v>23</v>
      </c>
      <c r="T52" s="132" t="s">
        <v>164</v>
      </c>
      <c r="U52" s="82">
        <v>3179</v>
      </c>
      <c r="V52" s="2221" t="s">
        <v>22</v>
      </c>
      <c r="W52" s="2221"/>
      <c r="X52" s="2221">
        <v>3171</v>
      </c>
      <c r="Y52" s="2221" t="s">
        <v>21</v>
      </c>
      <c r="Z52" s="2221" t="s">
        <v>21</v>
      </c>
      <c r="AA52" s="2221">
        <v>3171</v>
      </c>
      <c r="AB52" s="2221" t="s">
        <v>21</v>
      </c>
      <c r="AC52" s="2221">
        <v>648</v>
      </c>
      <c r="AD52" s="2221">
        <v>2523</v>
      </c>
      <c r="AE52" s="2221">
        <v>7</v>
      </c>
      <c r="AF52" s="2221">
        <v>100</v>
      </c>
      <c r="AG52" s="1351" t="s">
        <v>25</v>
      </c>
      <c r="AH52" s="630" t="s">
        <v>1536</v>
      </c>
      <c r="AI52" s="88" t="s">
        <v>1535</v>
      </c>
      <c r="AJ52" s="89" t="s">
        <v>23</v>
      </c>
      <c r="AK52" s="132" t="s">
        <v>164</v>
      </c>
      <c r="AL52" s="82">
        <v>111989</v>
      </c>
      <c r="AM52" s="2221" t="s">
        <v>22</v>
      </c>
      <c r="AN52" s="2221"/>
      <c r="AO52" s="2221">
        <v>108798</v>
      </c>
      <c r="AP52" s="2221">
        <v>903</v>
      </c>
      <c r="AQ52" s="2221">
        <v>4093</v>
      </c>
      <c r="AR52" s="2221">
        <v>103802</v>
      </c>
      <c r="AS52" s="2221" t="s">
        <v>21</v>
      </c>
      <c r="AT52" s="2221">
        <v>92461</v>
      </c>
      <c r="AU52" s="2221">
        <v>11341</v>
      </c>
      <c r="AV52" s="2221">
        <v>211</v>
      </c>
      <c r="AW52" s="2221">
        <v>45589</v>
      </c>
      <c r="AX52" s="1351" t="s">
        <v>25</v>
      </c>
      <c r="AY52" s="630" t="s">
        <v>1536</v>
      </c>
      <c r="AZ52" s="88" t="s">
        <v>1535</v>
      </c>
      <c r="BA52" s="89" t="s">
        <v>23</v>
      </c>
      <c r="BB52" s="132" t="s">
        <v>164</v>
      </c>
      <c r="BC52" s="82">
        <v>302293</v>
      </c>
      <c r="BD52" s="2221" t="s">
        <v>22</v>
      </c>
      <c r="BE52" s="2221"/>
      <c r="BF52" s="2221">
        <v>238515</v>
      </c>
      <c r="BG52" s="2221">
        <v>58759</v>
      </c>
      <c r="BH52" s="2221" t="s">
        <v>21</v>
      </c>
      <c r="BI52" s="2221">
        <v>179756</v>
      </c>
      <c r="BJ52" s="2221">
        <v>14954</v>
      </c>
      <c r="BK52" s="2221">
        <v>164777</v>
      </c>
      <c r="BL52" s="2221">
        <v>25</v>
      </c>
      <c r="BM52" s="2221">
        <v>2896</v>
      </c>
      <c r="BN52" s="208">
        <v>265619</v>
      </c>
      <c r="BO52" s="1351" t="s">
        <v>25</v>
      </c>
      <c r="BP52" s="630" t="s">
        <v>1536</v>
      </c>
      <c r="BQ52" s="88" t="s">
        <v>1535</v>
      </c>
      <c r="BR52" s="89" t="s">
        <v>23</v>
      </c>
      <c r="BS52" s="132" t="s">
        <v>164</v>
      </c>
      <c r="BT52" s="82">
        <v>2702252</v>
      </c>
      <c r="BU52" s="2221" t="s">
        <v>22</v>
      </c>
      <c r="BV52" s="2221"/>
      <c r="BW52" s="2221">
        <v>2611506</v>
      </c>
      <c r="BX52" s="2221">
        <v>1359347</v>
      </c>
      <c r="BY52" s="2221" t="s">
        <v>21</v>
      </c>
      <c r="BZ52" s="2221">
        <v>1252159</v>
      </c>
      <c r="CA52" s="2221">
        <v>2666</v>
      </c>
      <c r="CB52" s="2221">
        <v>1247291</v>
      </c>
      <c r="CC52" s="2221">
        <v>2202</v>
      </c>
      <c r="CD52" s="2221">
        <v>1444</v>
      </c>
      <c r="CE52" s="2221">
        <v>1015118</v>
      </c>
      <c r="CF52" s="1351" t="s">
        <v>25</v>
      </c>
      <c r="CG52" s="630" t="s">
        <v>1536</v>
      </c>
      <c r="CH52" s="88" t="s">
        <v>1535</v>
      </c>
      <c r="CI52" s="89" t="s">
        <v>23</v>
      </c>
      <c r="CJ52" s="132" t="s">
        <v>164</v>
      </c>
      <c r="CK52" s="82">
        <v>6304</v>
      </c>
      <c r="CL52" s="2221" t="s">
        <v>21</v>
      </c>
      <c r="CM52" s="2221"/>
      <c r="CN52" s="2221">
        <v>6304</v>
      </c>
      <c r="CO52" s="2221" t="s">
        <v>21</v>
      </c>
      <c r="CP52" s="2221" t="s">
        <v>21</v>
      </c>
      <c r="CQ52" s="2221">
        <v>6304</v>
      </c>
      <c r="CR52" s="2221" t="s">
        <v>21</v>
      </c>
      <c r="CS52" s="2221">
        <v>6304</v>
      </c>
      <c r="CT52" s="2221" t="s">
        <v>21</v>
      </c>
      <c r="CU52" s="2221" t="s">
        <v>21</v>
      </c>
      <c r="CV52" s="208" t="s">
        <v>22</v>
      </c>
      <c r="CW52" s="1351" t="s">
        <v>25</v>
      </c>
      <c r="CX52" s="630" t="s">
        <v>1536</v>
      </c>
      <c r="CY52" s="88" t="s">
        <v>1535</v>
      </c>
      <c r="CZ52" s="89" t="s">
        <v>23</v>
      </c>
      <c r="DA52" s="132" t="s">
        <v>164</v>
      </c>
      <c r="DB52" s="82">
        <v>40979</v>
      </c>
      <c r="DC52" s="2221" t="s">
        <v>21</v>
      </c>
      <c r="DD52" s="2221"/>
      <c r="DE52" s="2221">
        <v>40979</v>
      </c>
      <c r="DF52" s="2221">
        <v>21343</v>
      </c>
      <c r="DG52" s="2221">
        <v>11269</v>
      </c>
      <c r="DH52" s="2221">
        <v>8367</v>
      </c>
      <c r="DI52" s="2221" t="s">
        <v>21</v>
      </c>
      <c r="DJ52" s="2221">
        <v>8367</v>
      </c>
      <c r="DK52" s="2221" t="s">
        <v>21</v>
      </c>
      <c r="DL52" s="2221" t="s">
        <v>21</v>
      </c>
      <c r="DM52" s="2221" t="s">
        <v>22</v>
      </c>
      <c r="DN52" s="1351" t="s">
        <v>25</v>
      </c>
      <c r="DO52" s="630" t="s">
        <v>1536</v>
      </c>
      <c r="DP52" s="88" t="s">
        <v>1535</v>
      </c>
      <c r="DQ52" s="89" t="s">
        <v>23</v>
      </c>
      <c r="DR52" s="132" t="s">
        <v>164</v>
      </c>
      <c r="DS52" s="82">
        <v>17173</v>
      </c>
      <c r="DT52" s="2221" t="s">
        <v>22</v>
      </c>
      <c r="DU52" s="2221"/>
      <c r="DV52" s="2221">
        <v>17173</v>
      </c>
      <c r="DW52" s="2221">
        <v>275</v>
      </c>
      <c r="DX52" s="2221" t="s">
        <v>21</v>
      </c>
      <c r="DY52" s="2221">
        <v>16898</v>
      </c>
      <c r="DZ52" s="2221" t="s">
        <v>22</v>
      </c>
      <c r="EA52" s="2221">
        <v>12387</v>
      </c>
      <c r="EB52" s="2221">
        <v>4511</v>
      </c>
      <c r="EC52" s="2221" t="s">
        <v>22</v>
      </c>
      <c r="ED52" s="2221" t="s">
        <v>22</v>
      </c>
      <c r="EE52" s="1351" t="s">
        <v>25</v>
      </c>
      <c r="EF52" s="630" t="s">
        <v>1536</v>
      </c>
      <c r="EG52" s="88" t="s">
        <v>1535</v>
      </c>
      <c r="EH52" s="89" t="s">
        <v>23</v>
      </c>
      <c r="EI52" s="132" t="s">
        <v>164</v>
      </c>
      <c r="EJ52" s="82">
        <v>66672</v>
      </c>
      <c r="EK52" s="2221" t="s">
        <v>21</v>
      </c>
      <c r="EL52" s="2221"/>
      <c r="EM52" s="2221">
        <v>66188</v>
      </c>
      <c r="EN52" s="2221" t="s">
        <v>21</v>
      </c>
      <c r="EO52" s="2221" t="s">
        <v>21</v>
      </c>
      <c r="EP52" s="2221">
        <v>66188</v>
      </c>
      <c r="EQ52" s="2221" t="s">
        <v>21</v>
      </c>
      <c r="ER52" s="2221">
        <v>63756</v>
      </c>
      <c r="ES52" s="2221">
        <v>2432</v>
      </c>
      <c r="ET52" s="2221" t="s">
        <v>21</v>
      </c>
      <c r="EU52" s="2221">
        <v>6657</v>
      </c>
      <c r="EV52" s="1351" t="s">
        <v>25</v>
      </c>
      <c r="EW52" s="630" t="s">
        <v>1536</v>
      </c>
    </row>
    <row r="53" spans="1:153" ht="15" customHeight="1">
      <c r="A53" s="93" t="s">
        <v>26</v>
      </c>
      <c r="B53" s="94" t="s">
        <v>26</v>
      </c>
      <c r="C53" s="132" t="s">
        <v>165</v>
      </c>
      <c r="D53" s="82">
        <v>389030</v>
      </c>
      <c r="E53" s="2221" t="s">
        <v>21</v>
      </c>
      <c r="F53" s="2221"/>
      <c r="G53" s="2221">
        <v>411361</v>
      </c>
      <c r="H53" s="2221">
        <v>38713</v>
      </c>
      <c r="I53" s="2221">
        <v>3734</v>
      </c>
      <c r="J53" s="2221">
        <v>368914</v>
      </c>
      <c r="K53" s="2221">
        <v>11496</v>
      </c>
      <c r="L53" s="2221">
        <v>339660</v>
      </c>
      <c r="M53" s="2221">
        <v>17758</v>
      </c>
      <c r="N53" s="2221">
        <v>5319</v>
      </c>
      <c r="O53" s="2221">
        <v>245869</v>
      </c>
      <c r="P53" s="1351" t="s">
        <v>27</v>
      </c>
      <c r="Q53" s="630" t="s">
        <v>26</v>
      </c>
      <c r="R53" s="93" t="s">
        <v>26</v>
      </c>
      <c r="S53" s="94" t="s">
        <v>26</v>
      </c>
      <c r="T53" s="132" t="s">
        <v>165</v>
      </c>
      <c r="U53" s="82">
        <v>3102</v>
      </c>
      <c r="V53" s="2221" t="s">
        <v>22</v>
      </c>
      <c r="W53" s="2221"/>
      <c r="X53" s="2221">
        <v>3096</v>
      </c>
      <c r="Y53" s="2221" t="s">
        <v>21</v>
      </c>
      <c r="Z53" s="2221" t="s">
        <v>21</v>
      </c>
      <c r="AA53" s="2221">
        <v>3096</v>
      </c>
      <c r="AB53" s="2221" t="s">
        <v>21</v>
      </c>
      <c r="AC53" s="2221">
        <v>636</v>
      </c>
      <c r="AD53" s="2221">
        <v>2460</v>
      </c>
      <c r="AE53" s="2221">
        <v>16</v>
      </c>
      <c r="AF53" s="2221">
        <v>88</v>
      </c>
      <c r="AG53" s="1351" t="s">
        <v>27</v>
      </c>
      <c r="AH53" s="630" t="s">
        <v>26</v>
      </c>
      <c r="AI53" s="93" t="s">
        <v>26</v>
      </c>
      <c r="AJ53" s="94" t="s">
        <v>26</v>
      </c>
      <c r="AK53" s="132" t="s">
        <v>165</v>
      </c>
      <c r="AL53" s="82">
        <v>105084</v>
      </c>
      <c r="AM53" s="2221" t="s">
        <v>22</v>
      </c>
      <c r="AN53" s="2221"/>
      <c r="AO53" s="2221">
        <v>103682</v>
      </c>
      <c r="AP53" s="2221">
        <v>1255</v>
      </c>
      <c r="AQ53" s="2221">
        <v>3447</v>
      </c>
      <c r="AR53" s="2221">
        <v>98980</v>
      </c>
      <c r="AS53" s="2221" t="s">
        <v>21</v>
      </c>
      <c r="AT53" s="2221">
        <v>89723</v>
      </c>
      <c r="AU53" s="2221">
        <v>9257</v>
      </c>
      <c r="AV53" s="2221" t="s">
        <v>21</v>
      </c>
      <c r="AW53" s="2221">
        <v>46919</v>
      </c>
      <c r="AX53" s="1351" t="s">
        <v>27</v>
      </c>
      <c r="AY53" s="630" t="s">
        <v>26</v>
      </c>
      <c r="AZ53" s="93" t="s">
        <v>26</v>
      </c>
      <c r="BA53" s="94" t="s">
        <v>26</v>
      </c>
      <c r="BB53" s="132" t="s">
        <v>165</v>
      </c>
      <c r="BC53" s="82">
        <v>171491</v>
      </c>
      <c r="BD53" s="2221" t="s">
        <v>22</v>
      </c>
      <c r="BE53" s="2221"/>
      <c r="BF53" s="2221">
        <v>207198</v>
      </c>
      <c r="BG53" s="2221">
        <v>43904</v>
      </c>
      <c r="BH53" s="2221" t="s">
        <v>21</v>
      </c>
      <c r="BI53" s="2221">
        <v>163294</v>
      </c>
      <c r="BJ53" s="2221">
        <v>14879</v>
      </c>
      <c r="BK53" s="2221">
        <v>148408</v>
      </c>
      <c r="BL53" s="2221">
        <v>7</v>
      </c>
      <c r="BM53" s="2221">
        <v>5140</v>
      </c>
      <c r="BN53" s="208">
        <v>222679</v>
      </c>
      <c r="BO53" s="1351" t="s">
        <v>27</v>
      </c>
      <c r="BP53" s="630" t="s">
        <v>26</v>
      </c>
      <c r="BQ53" s="93" t="s">
        <v>26</v>
      </c>
      <c r="BR53" s="94" t="s">
        <v>26</v>
      </c>
      <c r="BS53" s="132" t="s">
        <v>165</v>
      </c>
      <c r="BT53" s="82">
        <v>2463005</v>
      </c>
      <c r="BU53" s="2221" t="s">
        <v>22</v>
      </c>
      <c r="BV53" s="2221"/>
      <c r="BW53" s="2221">
        <v>2335328</v>
      </c>
      <c r="BX53" s="2221">
        <v>1202127</v>
      </c>
      <c r="BY53" s="2221" t="s">
        <v>21</v>
      </c>
      <c r="BZ53" s="2221">
        <v>1133201</v>
      </c>
      <c r="CA53" s="2221">
        <v>2628</v>
      </c>
      <c r="CB53" s="2221">
        <v>1128702</v>
      </c>
      <c r="CC53" s="2221">
        <v>1871</v>
      </c>
      <c r="CD53" s="2221">
        <v>85</v>
      </c>
      <c r="CE53" s="2221">
        <v>1145477</v>
      </c>
      <c r="CF53" s="1351" t="s">
        <v>27</v>
      </c>
      <c r="CG53" s="630" t="s">
        <v>26</v>
      </c>
      <c r="CH53" s="93" t="s">
        <v>26</v>
      </c>
      <c r="CI53" s="94" t="s">
        <v>26</v>
      </c>
      <c r="CJ53" s="132" t="s">
        <v>165</v>
      </c>
      <c r="CK53" s="82">
        <v>4896</v>
      </c>
      <c r="CL53" s="2221" t="s">
        <v>21</v>
      </c>
      <c r="CM53" s="2221"/>
      <c r="CN53" s="2221">
        <v>4896</v>
      </c>
      <c r="CO53" s="2221" t="s">
        <v>21</v>
      </c>
      <c r="CP53" s="2221" t="s">
        <v>21</v>
      </c>
      <c r="CQ53" s="2221">
        <v>4896</v>
      </c>
      <c r="CR53" s="2221" t="s">
        <v>21</v>
      </c>
      <c r="CS53" s="2221">
        <v>4896</v>
      </c>
      <c r="CT53" s="2221" t="s">
        <v>21</v>
      </c>
      <c r="CU53" s="2221" t="s">
        <v>21</v>
      </c>
      <c r="CV53" s="208" t="s">
        <v>22</v>
      </c>
      <c r="CW53" s="1351" t="s">
        <v>27</v>
      </c>
      <c r="CX53" s="630" t="s">
        <v>26</v>
      </c>
      <c r="CY53" s="93" t="s">
        <v>26</v>
      </c>
      <c r="CZ53" s="94" t="s">
        <v>26</v>
      </c>
      <c r="DA53" s="132" t="s">
        <v>165</v>
      </c>
      <c r="DB53" s="82">
        <v>37169</v>
      </c>
      <c r="DC53" s="2221" t="s">
        <v>21</v>
      </c>
      <c r="DD53" s="2221"/>
      <c r="DE53" s="2221">
        <v>37169</v>
      </c>
      <c r="DF53" s="2221">
        <v>17675</v>
      </c>
      <c r="DG53" s="2221">
        <v>9894</v>
      </c>
      <c r="DH53" s="2221">
        <v>9600</v>
      </c>
      <c r="DI53" s="2221" t="s">
        <v>21</v>
      </c>
      <c r="DJ53" s="2221">
        <v>9600</v>
      </c>
      <c r="DK53" s="2221" t="s">
        <v>21</v>
      </c>
      <c r="DL53" s="2221" t="s">
        <v>21</v>
      </c>
      <c r="DM53" s="2221" t="s">
        <v>22</v>
      </c>
      <c r="DN53" s="1351" t="s">
        <v>27</v>
      </c>
      <c r="DO53" s="630" t="s">
        <v>26</v>
      </c>
      <c r="DP53" s="93" t="s">
        <v>26</v>
      </c>
      <c r="DQ53" s="94" t="s">
        <v>26</v>
      </c>
      <c r="DR53" s="132" t="s">
        <v>165</v>
      </c>
      <c r="DS53" s="82">
        <v>17010</v>
      </c>
      <c r="DT53" s="2221" t="s">
        <v>22</v>
      </c>
      <c r="DU53" s="2221"/>
      <c r="DV53" s="2221">
        <v>17009</v>
      </c>
      <c r="DW53" s="2221">
        <v>288</v>
      </c>
      <c r="DX53" s="2221" t="s">
        <v>21</v>
      </c>
      <c r="DY53" s="2221">
        <v>16721</v>
      </c>
      <c r="DZ53" s="2221" t="s">
        <v>22</v>
      </c>
      <c r="EA53" s="2221">
        <v>12166</v>
      </c>
      <c r="EB53" s="2221">
        <v>4555</v>
      </c>
      <c r="EC53" s="2221" t="s">
        <v>22</v>
      </c>
      <c r="ED53" s="2221" t="s">
        <v>22</v>
      </c>
      <c r="EE53" s="1351" t="s">
        <v>27</v>
      </c>
      <c r="EF53" s="630" t="s">
        <v>26</v>
      </c>
      <c r="EG53" s="93" t="s">
        <v>26</v>
      </c>
      <c r="EH53" s="94" t="s">
        <v>26</v>
      </c>
      <c r="EI53" s="132" t="s">
        <v>165</v>
      </c>
      <c r="EJ53" s="82">
        <v>69086</v>
      </c>
      <c r="EK53" s="2221" t="s">
        <v>21</v>
      </c>
      <c r="EL53" s="2221"/>
      <c r="EM53" s="2221">
        <v>67820</v>
      </c>
      <c r="EN53" s="2221" t="s">
        <v>21</v>
      </c>
      <c r="EO53" s="2221" t="s">
        <v>21</v>
      </c>
      <c r="EP53" s="2221">
        <v>67820</v>
      </c>
      <c r="EQ53" s="2221" t="s">
        <v>21</v>
      </c>
      <c r="ER53" s="2221">
        <v>65966</v>
      </c>
      <c r="ES53" s="2221">
        <v>1854</v>
      </c>
      <c r="ET53" s="2221" t="s">
        <v>21</v>
      </c>
      <c r="EU53" s="2221">
        <v>7923</v>
      </c>
      <c r="EV53" s="1351" t="s">
        <v>27</v>
      </c>
      <c r="EW53" s="630" t="s">
        <v>26</v>
      </c>
    </row>
    <row r="54" spans="1:153" ht="15" customHeight="1">
      <c r="A54" s="93" t="s">
        <v>26</v>
      </c>
      <c r="B54" s="94" t="s">
        <v>26</v>
      </c>
      <c r="C54" s="132" t="s">
        <v>166</v>
      </c>
      <c r="D54" s="82">
        <v>464546</v>
      </c>
      <c r="E54" s="2221" t="s">
        <v>21</v>
      </c>
      <c r="F54" s="2221"/>
      <c r="G54" s="2221">
        <v>466537</v>
      </c>
      <c r="H54" s="2221">
        <v>46123</v>
      </c>
      <c r="I54" s="2221">
        <v>4122</v>
      </c>
      <c r="J54" s="2221">
        <v>416291</v>
      </c>
      <c r="K54" s="2221">
        <v>10769</v>
      </c>
      <c r="L54" s="2221">
        <v>383897</v>
      </c>
      <c r="M54" s="2221">
        <v>21625</v>
      </c>
      <c r="N54" s="2221">
        <v>3302</v>
      </c>
      <c r="O54" s="2221">
        <v>239025</v>
      </c>
      <c r="P54" s="1351" t="s">
        <v>28</v>
      </c>
      <c r="Q54" s="630" t="s">
        <v>26</v>
      </c>
      <c r="R54" s="93" t="s">
        <v>26</v>
      </c>
      <c r="S54" s="94" t="s">
        <v>26</v>
      </c>
      <c r="T54" s="132" t="s">
        <v>166</v>
      </c>
      <c r="U54" s="82">
        <v>3357</v>
      </c>
      <c r="V54" s="2221" t="s">
        <v>22</v>
      </c>
      <c r="W54" s="2221"/>
      <c r="X54" s="2221">
        <v>3330</v>
      </c>
      <c r="Y54" s="2221" t="s">
        <v>21</v>
      </c>
      <c r="Z54" s="2221" t="s">
        <v>21</v>
      </c>
      <c r="AA54" s="2221">
        <v>3330</v>
      </c>
      <c r="AB54" s="2221" t="s">
        <v>21</v>
      </c>
      <c r="AC54" s="2221">
        <v>644</v>
      </c>
      <c r="AD54" s="2221">
        <v>2686</v>
      </c>
      <c r="AE54" s="2221">
        <v>17</v>
      </c>
      <c r="AF54" s="2221">
        <v>97</v>
      </c>
      <c r="AG54" s="1351" t="s">
        <v>28</v>
      </c>
      <c r="AH54" s="630" t="s">
        <v>26</v>
      </c>
      <c r="AI54" s="93" t="s">
        <v>26</v>
      </c>
      <c r="AJ54" s="94" t="s">
        <v>26</v>
      </c>
      <c r="AK54" s="132" t="s">
        <v>166</v>
      </c>
      <c r="AL54" s="82">
        <v>99715</v>
      </c>
      <c r="AM54" s="2221" t="s">
        <v>22</v>
      </c>
      <c r="AN54" s="2221"/>
      <c r="AO54" s="2221">
        <v>106046</v>
      </c>
      <c r="AP54" s="2221">
        <v>703</v>
      </c>
      <c r="AQ54" s="2221">
        <v>3796</v>
      </c>
      <c r="AR54" s="2221">
        <v>101547</v>
      </c>
      <c r="AS54" s="2221" t="s">
        <v>21</v>
      </c>
      <c r="AT54" s="2221">
        <v>89937</v>
      </c>
      <c r="AU54" s="2221">
        <v>11610</v>
      </c>
      <c r="AV54" s="2221" t="s">
        <v>21</v>
      </c>
      <c r="AW54" s="2221">
        <v>40652</v>
      </c>
      <c r="AX54" s="1351" t="s">
        <v>28</v>
      </c>
      <c r="AY54" s="630" t="s">
        <v>26</v>
      </c>
      <c r="AZ54" s="93" t="s">
        <v>26</v>
      </c>
      <c r="BA54" s="94" t="s">
        <v>26</v>
      </c>
      <c r="BB54" s="132" t="s">
        <v>166</v>
      </c>
      <c r="BC54" s="82">
        <v>257682</v>
      </c>
      <c r="BD54" s="2221" t="s">
        <v>22</v>
      </c>
      <c r="BE54" s="2221"/>
      <c r="BF54" s="2221">
        <v>249691</v>
      </c>
      <c r="BG54" s="2221">
        <v>55585</v>
      </c>
      <c r="BH54" s="2221" t="s">
        <v>21</v>
      </c>
      <c r="BI54" s="2221">
        <v>194106</v>
      </c>
      <c r="BJ54" s="2221">
        <v>13938</v>
      </c>
      <c r="BK54" s="2221">
        <v>179160</v>
      </c>
      <c r="BL54" s="2221">
        <v>1008</v>
      </c>
      <c r="BM54" s="2221">
        <v>2567</v>
      </c>
      <c r="BN54" s="208">
        <v>226010</v>
      </c>
      <c r="BO54" s="1351" t="s">
        <v>28</v>
      </c>
      <c r="BP54" s="630" t="s">
        <v>26</v>
      </c>
      <c r="BQ54" s="93" t="s">
        <v>26</v>
      </c>
      <c r="BR54" s="94" t="s">
        <v>26</v>
      </c>
      <c r="BS54" s="132" t="s">
        <v>166</v>
      </c>
      <c r="BT54" s="82">
        <v>2478128</v>
      </c>
      <c r="BU54" s="2221" t="s">
        <v>22</v>
      </c>
      <c r="BV54" s="2221"/>
      <c r="BW54" s="2221">
        <v>2584093</v>
      </c>
      <c r="BX54" s="2221">
        <v>1357541</v>
      </c>
      <c r="BY54" s="2221" t="s">
        <v>21</v>
      </c>
      <c r="BZ54" s="2221">
        <v>1226552</v>
      </c>
      <c r="CA54" s="2221">
        <v>2568</v>
      </c>
      <c r="CB54" s="2221">
        <v>1221841</v>
      </c>
      <c r="CC54" s="2221">
        <v>2143</v>
      </c>
      <c r="CD54" s="2221">
        <v>100</v>
      </c>
      <c r="CE54" s="2221">
        <v>1039078</v>
      </c>
      <c r="CF54" s="1351" t="s">
        <v>28</v>
      </c>
      <c r="CG54" s="630" t="s">
        <v>26</v>
      </c>
      <c r="CH54" s="93" t="s">
        <v>26</v>
      </c>
      <c r="CI54" s="94" t="s">
        <v>26</v>
      </c>
      <c r="CJ54" s="132" t="s">
        <v>166</v>
      </c>
      <c r="CK54" s="82">
        <v>6716</v>
      </c>
      <c r="CL54" s="2221" t="s">
        <v>21</v>
      </c>
      <c r="CM54" s="2221"/>
      <c r="CN54" s="2221">
        <v>6716</v>
      </c>
      <c r="CO54" s="2221" t="s">
        <v>21</v>
      </c>
      <c r="CP54" s="2221" t="s">
        <v>21</v>
      </c>
      <c r="CQ54" s="2221">
        <v>6716</v>
      </c>
      <c r="CR54" s="2221" t="s">
        <v>21</v>
      </c>
      <c r="CS54" s="2221">
        <v>6716</v>
      </c>
      <c r="CT54" s="2221" t="s">
        <v>21</v>
      </c>
      <c r="CU54" s="2221" t="s">
        <v>21</v>
      </c>
      <c r="CV54" s="208" t="s">
        <v>22</v>
      </c>
      <c r="CW54" s="1351" t="s">
        <v>28</v>
      </c>
      <c r="CX54" s="630" t="s">
        <v>26</v>
      </c>
      <c r="CY54" s="93" t="s">
        <v>26</v>
      </c>
      <c r="CZ54" s="94" t="s">
        <v>26</v>
      </c>
      <c r="DA54" s="132" t="s">
        <v>166</v>
      </c>
      <c r="DB54" s="82">
        <v>39479</v>
      </c>
      <c r="DC54" s="2221" t="s">
        <v>21</v>
      </c>
      <c r="DD54" s="2221"/>
      <c r="DE54" s="2221">
        <v>39479</v>
      </c>
      <c r="DF54" s="2221">
        <v>19027</v>
      </c>
      <c r="DG54" s="2221">
        <v>9401</v>
      </c>
      <c r="DH54" s="2221">
        <v>11051</v>
      </c>
      <c r="DI54" s="2221" t="s">
        <v>21</v>
      </c>
      <c r="DJ54" s="2221">
        <v>11051</v>
      </c>
      <c r="DK54" s="2221" t="s">
        <v>21</v>
      </c>
      <c r="DL54" s="2221" t="s">
        <v>21</v>
      </c>
      <c r="DM54" s="2221" t="s">
        <v>22</v>
      </c>
      <c r="DN54" s="1351" t="s">
        <v>28</v>
      </c>
      <c r="DO54" s="630" t="s">
        <v>26</v>
      </c>
      <c r="DP54" s="93" t="s">
        <v>26</v>
      </c>
      <c r="DQ54" s="94" t="s">
        <v>26</v>
      </c>
      <c r="DR54" s="132" t="s">
        <v>166</v>
      </c>
      <c r="DS54" s="82">
        <v>18627</v>
      </c>
      <c r="DT54" s="2221" t="s">
        <v>22</v>
      </c>
      <c r="DU54" s="2221"/>
      <c r="DV54" s="2221">
        <v>18624</v>
      </c>
      <c r="DW54" s="2221">
        <v>255</v>
      </c>
      <c r="DX54" s="2221" t="s">
        <v>21</v>
      </c>
      <c r="DY54" s="2221">
        <v>18369</v>
      </c>
      <c r="DZ54" s="2221" t="s">
        <v>22</v>
      </c>
      <c r="EA54" s="2221">
        <v>13937</v>
      </c>
      <c r="EB54" s="2221">
        <v>4432</v>
      </c>
      <c r="EC54" s="2221" t="s">
        <v>22</v>
      </c>
      <c r="ED54" s="2221" t="s">
        <v>22</v>
      </c>
      <c r="EE54" s="1351" t="s">
        <v>28</v>
      </c>
      <c r="EF54" s="630" t="s">
        <v>26</v>
      </c>
      <c r="EG54" s="93" t="s">
        <v>26</v>
      </c>
      <c r="EH54" s="94" t="s">
        <v>26</v>
      </c>
      <c r="EI54" s="132" t="s">
        <v>166</v>
      </c>
      <c r="EJ54" s="82">
        <v>77501</v>
      </c>
      <c r="EK54" s="2221" t="s">
        <v>21</v>
      </c>
      <c r="EL54" s="2221"/>
      <c r="EM54" s="2221">
        <v>76781</v>
      </c>
      <c r="EN54" s="2221" t="s">
        <v>21</v>
      </c>
      <c r="EO54" s="2221" t="s">
        <v>21</v>
      </c>
      <c r="EP54" s="2221">
        <v>76781</v>
      </c>
      <c r="EQ54" s="2221" t="s">
        <v>21</v>
      </c>
      <c r="ER54" s="2221">
        <v>74696</v>
      </c>
      <c r="ES54" s="2221">
        <v>2085</v>
      </c>
      <c r="ET54" s="2221" t="s">
        <v>21</v>
      </c>
      <c r="EU54" s="2221">
        <v>8643</v>
      </c>
      <c r="EV54" s="1351" t="s">
        <v>28</v>
      </c>
      <c r="EW54" s="630" t="s">
        <v>26</v>
      </c>
    </row>
    <row r="55" spans="1:153" ht="15" customHeight="1">
      <c r="A55" s="93" t="s">
        <v>26</v>
      </c>
      <c r="B55" s="94" t="s">
        <v>26</v>
      </c>
      <c r="C55" s="132" t="s">
        <v>167</v>
      </c>
      <c r="D55" s="82">
        <v>458091</v>
      </c>
      <c r="E55" s="2221" t="s">
        <v>21</v>
      </c>
      <c r="F55" s="2221"/>
      <c r="G55" s="2221">
        <v>493299</v>
      </c>
      <c r="H55" s="2221">
        <v>49595</v>
      </c>
      <c r="I55" s="2221">
        <v>2865</v>
      </c>
      <c r="J55" s="2221">
        <v>440840</v>
      </c>
      <c r="K55" s="2221">
        <v>10316</v>
      </c>
      <c r="L55" s="2221">
        <v>411952</v>
      </c>
      <c r="M55" s="2221">
        <v>18572</v>
      </c>
      <c r="N55" s="2221">
        <v>3743</v>
      </c>
      <c r="O55" s="2221">
        <v>198379</v>
      </c>
      <c r="P55" s="1351" t="s">
        <v>29</v>
      </c>
      <c r="Q55" s="630" t="s">
        <v>26</v>
      </c>
      <c r="R55" s="93" t="s">
        <v>26</v>
      </c>
      <c r="S55" s="94" t="s">
        <v>26</v>
      </c>
      <c r="T55" s="132" t="s">
        <v>167</v>
      </c>
      <c r="U55" s="82">
        <v>3310</v>
      </c>
      <c r="V55" s="2221" t="s">
        <v>22</v>
      </c>
      <c r="W55" s="2221"/>
      <c r="X55" s="2221">
        <v>3303</v>
      </c>
      <c r="Y55" s="2221" t="s">
        <v>21</v>
      </c>
      <c r="Z55" s="2221" t="s">
        <v>21</v>
      </c>
      <c r="AA55" s="2221">
        <v>3303</v>
      </c>
      <c r="AB55" s="2221" t="s">
        <v>21</v>
      </c>
      <c r="AC55" s="2221">
        <v>640</v>
      </c>
      <c r="AD55" s="2221">
        <v>2663</v>
      </c>
      <c r="AE55" s="2221">
        <v>14</v>
      </c>
      <c r="AF55" s="2221">
        <v>91</v>
      </c>
      <c r="AG55" s="1351" t="s">
        <v>29</v>
      </c>
      <c r="AH55" s="630" t="s">
        <v>26</v>
      </c>
      <c r="AI55" s="93" t="s">
        <v>26</v>
      </c>
      <c r="AJ55" s="94" t="s">
        <v>26</v>
      </c>
      <c r="AK55" s="132" t="s">
        <v>167</v>
      </c>
      <c r="AL55" s="82">
        <v>110484</v>
      </c>
      <c r="AM55" s="2221" t="s">
        <v>22</v>
      </c>
      <c r="AN55" s="2221"/>
      <c r="AO55" s="2221">
        <v>106121</v>
      </c>
      <c r="AP55" s="2221">
        <v>1818</v>
      </c>
      <c r="AQ55" s="2221">
        <v>2630</v>
      </c>
      <c r="AR55" s="2221">
        <v>101673</v>
      </c>
      <c r="AS55" s="2221" t="s">
        <v>21</v>
      </c>
      <c r="AT55" s="2221">
        <v>92402</v>
      </c>
      <c r="AU55" s="2221">
        <v>9271</v>
      </c>
      <c r="AV55" s="2221">
        <v>28</v>
      </c>
      <c r="AW55" s="2221">
        <v>44916</v>
      </c>
      <c r="AX55" s="1351" t="s">
        <v>29</v>
      </c>
      <c r="AY55" s="630" t="s">
        <v>26</v>
      </c>
      <c r="AZ55" s="93" t="s">
        <v>26</v>
      </c>
      <c r="BA55" s="94" t="s">
        <v>26</v>
      </c>
      <c r="BB55" s="132" t="s">
        <v>167</v>
      </c>
      <c r="BC55" s="82">
        <v>220358</v>
      </c>
      <c r="BD55" s="2221" t="s">
        <v>22</v>
      </c>
      <c r="BE55" s="2221"/>
      <c r="BF55" s="2221">
        <v>272806</v>
      </c>
      <c r="BG55" s="2221">
        <v>57428</v>
      </c>
      <c r="BH55" s="2221" t="s">
        <v>21</v>
      </c>
      <c r="BI55" s="2221">
        <v>215378</v>
      </c>
      <c r="BJ55" s="2221">
        <v>13352</v>
      </c>
      <c r="BK55" s="2221">
        <v>202019</v>
      </c>
      <c r="BL55" s="2221">
        <v>7</v>
      </c>
      <c r="BM55" s="2221">
        <v>3137</v>
      </c>
      <c r="BN55" s="208">
        <v>168333</v>
      </c>
      <c r="BO55" s="1351" t="s">
        <v>29</v>
      </c>
      <c r="BP55" s="630" t="s">
        <v>26</v>
      </c>
      <c r="BQ55" s="93" t="s">
        <v>26</v>
      </c>
      <c r="BR55" s="94" t="s">
        <v>26</v>
      </c>
      <c r="BS55" s="132" t="s">
        <v>167</v>
      </c>
      <c r="BT55" s="82">
        <v>2563114</v>
      </c>
      <c r="BU55" s="2221" t="s">
        <v>22</v>
      </c>
      <c r="BV55" s="2221"/>
      <c r="BW55" s="2221">
        <v>2562924</v>
      </c>
      <c r="BX55" s="2221">
        <v>1265987</v>
      </c>
      <c r="BY55" s="2221" t="s">
        <v>21</v>
      </c>
      <c r="BZ55" s="2221">
        <v>1296937</v>
      </c>
      <c r="CA55" s="2221">
        <v>2811</v>
      </c>
      <c r="CB55" s="2221">
        <v>1291945</v>
      </c>
      <c r="CC55" s="2221">
        <v>2181</v>
      </c>
      <c r="CD55" s="2221">
        <v>36166</v>
      </c>
      <c r="CE55" s="2221">
        <v>1005444</v>
      </c>
      <c r="CF55" s="1351" t="s">
        <v>29</v>
      </c>
      <c r="CG55" s="630" t="s">
        <v>26</v>
      </c>
      <c r="CH55" s="93" t="s">
        <v>26</v>
      </c>
      <c r="CI55" s="94" t="s">
        <v>26</v>
      </c>
      <c r="CJ55" s="132" t="s">
        <v>167</v>
      </c>
      <c r="CK55" s="82">
        <v>13136</v>
      </c>
      <c r="CL55" s="2221" t="s">
        <v>21</v>
      </c>
      <c r="CM55" s="2221"/>
      <c r="CN55" s="2221">
        <v>13136</v>
      </c>
      <c r="CO55" s="2221" t="s">
        <v>21</v>
      </c>
      <c r="CP55" s="2221" t="s">
        <v>21</v>
      </c>
      <c r="CQ55" s="2221">
        <v>13136</v>
      </c>
      <c r="CR55" s="2221" t="s">
        <v>21</v>
      </c>
      <c r="CS55" s="2221">
        <v>13136</v>
      </c>
      <c r="CT55" s="2221" t="s">
        <v>21</v>
      </c>
      <c r="CU55" s="2221" t="s">
        <v>21</v>
      </c>
      <c r="CV55" s="208" t="s">
        <v>22</v>
      </c>
      <c r="CW55" s="1351" t="s">
        <v>29</v>
      </c>
      <c r="CX55" s="630" t="s">
        <v>26</v>
      </c>
      <c r="CY55" s="93" t="s">
        <v>26</v>
      </c>
      <c r="CZ55" s="94" t="s">
        <v>26</v>
      </c>
      <c r="DA55" s="132" t="s">
        <v>167</v>
      </c>
      <c r="DB55" s="82">
        <v>38328</v>
      </c>
      <c r="DC55" s="2221" t="s">
        <v>21</v>
      </c>
      <c r="DD55" s="2221"/>
      <c r="DE55" s="2221">
        <v>38328</v>
      </c>
      <c r="DF55" s="2221">
        <v>18282</v>
      </c>
      <c r="DG55" s="2221">
        <v>9589</v>
      </c>
      <c r="DH55" s="2221">
        <v>10457</v>
      </c>
      <c r="DI55" s="2221" t="s">
        <v>21</v>
      </c>
      <c r="DJ55" s="2221">
        <v>10457</v>
      </c>
      <c r="DK55" s="2221" t="s">
        <v>21</v>
      </c>
      <c r="DL55" s="2221" t="s">
        <v>21</v>
      </c>
      <c r="DM55" s="2221" t="s">
        <v>22</v>
      </c>
      <c r="DN55" s="1351" t="s">
        <v>29</v>
      </c>
      <c r="DO55" s="630" t="s">
        <v>26</v>
      </c>
      <c r="DP55" s="93" t="s">
        <v>26</v>
      </c>
      <c r="DQ55" s="94" t="s">
        <v>26</v>
      </c>
      <c r="DR55" s="132" t="s">
        <v>167</v>
      </c>
      <c r="DS55" s="82">
        <v>20733</v>
      </c>
      <c r="DT55" s="2221" t="s">
        <v>22</v>
      </c>
      <c r="DU55" s="2221"/>
      <c r="DV55" s="2221">
        <v>20731</v>
      </c>
      <c r="DW55" s="2221">
        <v>400</v>
      </c>
      <c r="DX55" s="2221" t="s">
        <v>21</v>
      </c>
      <c r="DY55" s="2221">
        <v>20331</v>
      </c>
      <c r="DZ55" s="2221" t="s">
        <v>22</v>
      </c>
      <c r="EA55" s="2221">
        <v>14521</v>
      </c>
      <c r="EB55" s="2221">
        <v>5810</v>
      </c>
      <c r="EC55" s="2221" t="s">
        <v>22</v>
      </c>
      <c r="ED55" s="2221" t="s">
        <v>22</v>
      </c>
      <c r="EE55" s="1351" t="s">
        <v>29</v>
      </c>
      <c r="EF55" s="630" t="s">
        <v>26</v>
      </c>
      <c r="EG55" s="93" t="s">
        <v>26</v>
      </c>
      <c r="EH55" s="94" t="s">
        <v>26</v>
      </c>
      <c r="EI55" s="132" t="s">
        <v>167</v>
      </c>
      <c r="EJ55" s="82">
        <v>78810</v>
      </c>
      <c r="EK55" s="2221" t="s">
        <v>21</v>
      </c>
      <c r="EL55" s="2221"/>
      <c r="EM55" s="2221">
        <v>76285</v>
      </c>
      <c r="EN55" s="2221" t="s">
        <v>21</v>
      </c>
      <c r="EO55" s="2221" t="s">
        <v>21</v>
      </c>
      <c r="EP55" s="2221">
        <v>76285</v>
      </c>
      <c r="EQ55" s="2221" t="s">
        <v>21</v>
      </c>
      <c r="ER55" s="2221">
        <v>73752</v>
      </c>
      <c r="ES55" s="2221">
        <v>2533</v>
      </c>
      <c r="ET55" s="2221" t="s">
        <v>21</v>
      </c>
      <c r="EU55" s="2221">
        <v>11168</v>
      </c>
      <c r="EV55" s="1351" t="s">
        <v>29</v>
      </c>
      <c r="EW55" s="630" t="s">
        <v>26</v>
      </c>
    </row>
    <row r="56" spans="1:153" ht="7.5" customHeight="1">
      <c r="A56" s="97"/>
      <c r="B56" s="98"/>
      <c r="C56" s="134"/>
      <c r="D56" s="82"/>
      <c r="E56" s="2221"/>
      <c r="F56" s="2221"/>
      <c r="G56" s="2221"/>
      <c r="H56" s="2221"/>
      <c r="I56" s="2221"/>
      <c r="J56" s="2221"/>
      <c r="K56" s="2221"/>
      <c r="L56" s="2221"/>
      <c r="M56" s="2221"/>
      <c r="N56" s="2221"/>
      <c r="O56" s="2221"/>
      <c r="P56" s="1352"/>
      <c r="Q56" s="490"/>
      <c r="R56" s="97"/>
      <c r="S56" s="98"/>
      <c r="T56" s="134"/>
      <c r="U56" s="82"/>
      <c r="V56" s="2221"/>
      <c r="W56" s="2221"/>
      <c r="X56" s="2221"/>
      <c r="Y56" s="2221"/>
      <c r="Z56" s="2221"/>
      <c r="AA56" s="2221"/>
      <c r="AB56" s="2221"/>
      <c r="AC56" s="2221"/>
      <c r="AD56" s="2221"/>
      <c r="AE56" s="2221"/>
      <c r="AF56" s="2221"/>
      <c r="AG56" s="1352"/>
      <c r="AH56" s="490"/>
      <c r="AI56" s="97"/>
      <c r="AJ56" s="98"/>
      <c r="AK56" s="134"/>
      <c r="AL56" s="82"/>
      <c r="AM56" s="2221"/>
      <c r="AN56" s="2221"/>
      <c r="AO56" s="2221"/>
      <c r="AP56" s="2221"/>
      <c r="AQ56" s="2221"/>
      <c r="AR56" s="2221"/>
      <c r="AS56" s="2221"/>
      <c r="AT56" s="2221"/>
      <c r="AU56" s="2221"/>
      <c r="AV56" s="2221"/>
      <c r="AW56" s="2221"/>
      <c r="AX56" s="1352"/>
      <c r="AY56" s="490"/>
      <c r="AZ56" s="97"/>
      <c r="BA56" s="98"/>
      <c r="BB56" s="134"/>
      <c r="BC56" s="82"/>
      <c r="BD56" s="2221"/>
      <c r="BE56" s="2221"/>
      <c r="BF56" s="2221"/>
      <c r="BG56" s="2221"/>
      <c r="BH56" s="2221"/>
      <c r="BI56" s="2221"/>
      <c r="BJ56" s="2221"/>
      <c r="BK56" s="2221"/>
      <c r="BL56" s="2221"/>
      <c r="BM56" s="2221"/>
      <c r="BN56" s="208"/>
      <c r="BO56" s="1352"/>
      <c r="BP56" s="490"/>
      <c r="BQ56" s="97"/>
      <c r="BR56" s="98"/>
      <c r="BS56" s="134"/>
      <c r="BT56" s="82"/>
      <c r="BU56" s="2221"/>
      <c r="BV56" s="2221"/>
      <c r="BW56" s="2221"/>
      <c r="BX56" s="2221"/>
      <c r="BY56" s="2221"/>
      <c r="BZ56" s="2221"/>
      <c r="CA56" s="2221"/>
      <c r="CB56" s="2221"/>
      <c r="CC56" s="2221"/>
      <c r="CD56" s="2221"/>
      <c r="CE56" s="2221"/>
      <c r="CF56" s="1352"/>
      <c r="CG56" s="490"/>
      <c r="CH56" s="97"/>
      <c r="CI56" s="98"/>
      <c r="CJ56" s="134"/>
      <c r="CK56" s="82"/>
      <c r="CL56" s="2221"/>
      <c r="CM56" s="2221"/>
      <c r="CN56" s="2221"/>
      <c r="CO56" s="2221"/>
      <c r="CP56" s="2221"/>
      <c r="CQ56" s="2221"/>
      <c r="CR56" s="2221"/>
      <c r="CS56" s="2221"/>
      <c r="CT56" s="2221"/>
      <c r="CU56" s="2221"/>
      <c r="CV56" s="2221"/>
      <c r="CW56" s="1352"/>
      <c r="CX56" s="490"/>
      <c r="CY56" s="97"/>
      <c r="CZ56" s="98"/>
      <c r="DA56" s="134"/>
      <c r="DB56" s="82"/>
      <c r="DC56" s="2221"/>
      <c r="DD56" s="2221"/>
      <c r="DE56" s="2221"/>
      <c r="DF56" s="2221"/>
      <c r="DG56" s="2221"/>
      <c r="DH56" s="2221"/>
      <c r="DI56" s="2221"/>
      <c r="DJ56" s="2221"/>
      <c r="DK56" s="2221"/>
      <c r="DL56" s="2221"/>
      <c r="DM56" s="2221"/>
      <c r="DN56" s="1352"/>
      <c r="DO56" s="490"/>
      <c r="DP56" s="97"/>
      <c r="DQ56" s="98"/>
      <c r="DR56" s="134"/>
      <c r="DS56" s="82"/>
      <c r="DT56" s="2221"/>
      <c r="DU56" s="2221"/>
      <c r="DV56" s="2221"/>
      <c r="DW56" s="2221"/>
      <c r="DX56" s="2221"/>
      <c r="DY56" s="2221"/>
      <c r="DZ56" s="2221"/>
      <c r="EA56" s="2221"/>
      <c r="EB56" s="2221"/>
      <c r="EC56" s="2221"/>
      <c r="ED56" s="2221"/>
      <c r="EE56" s="1352"/>
      <c r="EF56" s="490"/>
      <c r="EG56" s="97"/>
      <c r="EH56" s="98"/>
      <c r="EI56" s="134"/>
      <c r="EJ56" s="82"/>
      <c r="EK56" s="2221"/>
      <c r="EL56" s="2221"/>
      <c r="EM56" s="2221"/>
      <c r="EN56" s="2221"/>
      <c r="EO56" s="2221"/>
      <c r="EP56" s="2221"/>
      <c r="EQ56" s="2221"/>
      <c r="ER56" s="2221"/>
      <c r="ES56" s="2221"/>
      <c r="ET56" s="2221"/>
      <c r="EU56" s="2221"/>
      <c r="EV56" s="1352"/>
      <c r="EW56" s="490"/>
    </row>
    <row r="57" spans="1:153" ht="15" customHeight="1">
      <c r="A57" s="93" t="s">
        <v>1535</v>
      </c>
      <c r="B57" s="94" t="s">
        <v>23</v>
      </c>
      <c r="C57" s="135" t="s">
        <v>168</v>
      </c>
      <c r="D57" s="82">
        <v>144901</v>
      </c>
      <c r="E57" s="2221" t="s">
        <v>21</v>
      </c>
      <c r="F57" s="2221"/>
      <c r="G57" s="2221">
        <v>136018</v>
      </c>
      <c r="H57" s="2221">
        <v>15949</v>
      </c>
      <c r="I57" s="2221">
        <v>1186</v>
      </c>
      <c r="J57" s="2221">
        <v>118882</v>
      </c>
      <c r="K57" s="2221">
        <v>4470</v>
      </c>
      <c r="L57" s="2221">
        <v>108069</v>
      </c>
      <c r="M57" s="2221">
        <v>6343</v>
      </c>
      <c r="N57" s="2221">
        <v>1231</v>
      </c>
      <c r="O57" s="208">
        <v>233609</v>
      </c>
      <c r="P57" s="1351" t="s">
        <v>30</v>
      </c>
      <c r="Q57" s="630" t="s">
        <v>1536</v>
      </c>
      <c r="R57" s="93" t="s">
        <v>1535</v>
      </c>
      <c r="S57" s="94" t="s">
        <v>23</v>
      </c>
      <c r="T57" s="135" t="s">
        <v>168</v>
      </c>
      <c r="U57" s="82">
        <v>962</v>
      </c>
      <c r="V57" s="2221" t="s">
        <v>22</v>
      </c>
      <c r="W57" s="2221"/>
      <c r="X57" s="2221">
        <v>957</v>
      </c>
      <c r="Y57" s="2221" t="s">
        <v>21</v>
      </c>
      <c r="Z57" s="2221" t="s">
        <v>21</v>
      </c>
      <c r="AA57" s="2221">
        <v>957</v>
      </c>
      <c r="AB57" s="2221" t="s">
        <v>21</v>
      </c>
      <c r="AC57" s="2221">
        <v>186</v>
      </c>
      <c r="AD57" s="2221">
        <v>771</v>
      </c>
      <c r="AE57" s="2221">
        <v>1</v>
      </c>
      <c r="AF57" s="208">
        <v>102</v>
      </c>
      <c r="AG57" s="1351" t="s">
        <v>30</v>
      </c>
      <c r="AH57" s="630" t="s">
        <v>1536</v>
      </c>
      <c r="AI57" s="93" t="s">
        <v>1535</v>
      </c>
      <c r="AJ57" s="94" t="s">
        <v>23</v>
      </c>
      <c r="AK57" s="135" t="s">
        <v>168</v>
      </c>
      <c r="AL57" s="82">
        <v>37097</v>
      </c>
      <c r="AM57" s="2221" t="s">
        <v>22</v>
      </c>
      <c r="AN57" s="2221"/>
      <c r="AO57" s="2221">
        <v>34374</v>
      </c>
      <c r="AP57" s="2221">
        <v>169</v>
      </c>
      <c r="AQ57" s="2221">
        <v>1094</v>
      </c>
      <c r="AR57" s="2221">
        <v>33111</v>
      </c>
      <c r="AS57" s="2221" t="s">
        <v>21</v>
      </c>
      <c r="AT57" s="2221">
        <v>29573</v>
      </c>
      <c r="AU57" s="2221">
        <v>3538</v>
      </c>
      <c r="AV57" s="2221">
        <v>71</v>
      </c>
      <c r="AW57" s="208">
        <v>45140</v>
      </c>
      <c r="AX57" s="1351" t="s">
        <v>30</v>
      </c>
      <c r="AY57" s="630" t="s">
        <v>1536</v>
      </c>
      <c r="AZ57" s="93" t="s">
        <v>1535</v>
      </c>
      <c r="BA57" s="94" t="s">
        <v>23</v>
      </c>
      <c r="BB57" s="135" t="s">
        <v>168</v>
      </c>
      <c r="BC57" s="82">
        <v>77978</v>
      </c>
      <c r="BD57" s="2221" t="s">
        <v>22</v>
      </c>
      <c r="BE57" s="2221"/>
      <c r="BF57" s="2221">
        <v>68631</v>
      </c>
      <c r="BG57" s="2221">
        <v>18863</v>
      </c>
      <c r="BH57" s="2221" t="s">
        <v>21</v>
      </c>
      <c r="BI57" s="2221">
        <v>49768</v>
      </c>
      <c r="BJ57" s="2221">
        <v>5786</v>
      </c>
      <c r="BK57" s="2221">
        <v>43961</v>
      </c>
      <c r="BL57" s="2221">
        <v>21</v>
      </c>
      <c r="BM57" s="2221">
        <v>998</v>
      </c>
      <c r="BN57" s="208">
        <v>214482</v>
      </c>
      <c r="BO57" s="1351" t="s">
        <v>30</v>
      </c>
      <c r="BP57" s="630" t="s">
        <v>1536</v>
      </c>
      <c r="BQ57" s="93" t="s">
        <v>1535</v>
      </c>
      <c r="BR57" s="94" t="s">
        <v>23</v>
      </c>
      <c r="BS57" s="135" t="s">
        <v>168</v>
      </c>
      <c r="BT57" s="82">
        <v>880499</v>
      </c>
      <c r="BU57" s="2221" t="s">
        <v>22</v>
      </c>
      <c r="BV57" s="2221"/>
      <c r="BW57" s="2221">
        <v>844140</v>
      </c>
      <c r="BX57" s="2221">
        <v>454813</v>
      </c>
      <c r="BY57" s="2221" t="s">
        <v>21</v>
      </c>
      <c r="BZ57" s="2221">
        <v>389327</v>
      </c>
      <c r="CA57" s="2221">
        <v>915</v>
      </c>
      <c r="CB57" s="2221">
        <v>387888</v>
      </c>
      <c r="CC57" s="2221">
        <v>524</v>
      </c>
      <c r="CD57" s="2221">
        <v>1365</v>
      </c>
      <c r="CE57" s="2221">
        <v>948722</v>
      </c>
      <c r="CF57" s="1351" t="s">
        <v>30</v>
      </c>
      <c r="CG57" s="630" t="s">
        <v>1536</v>
      </c>
      <c r="CH57" s="93" t="s">
        <v>1535</v>
      </c>
      <c r="CI57" s="94" t="s">
        <v>23</v>
      </c>
      <c r="CJ57" s="135" t="s">
        <v>168</v>
      </c>
      <c r="CK57" s="82">
        <v>2687</v>
      </c>
      <c r="CL57" s="2221" t="s">
        <v>21</v>
      </c>
      <c r="CM57" s="2221"/>
      <c r="CN57" s="2221">
        <v>2687</v>
      </c>
      <c r="CO57" s="2221" t="s">
        <v>21</v>
      </c>
      <c r="CP57" s="2221" t="s">
        <v>21</v>
      </c>
      <c r="CQ57" s="2221">
        <v>2687</v>
      </c>
      <c r="CR57" s="2221" t="s">
        <v>21</v>
      </c>
      <c r="CS57" s="2221">
        <v>2687</v>
      </c>
      <c r="CT57" s="2221" t="s">
        <v>21</v>
      </c>
      <c r="CU57" s="2221" t="s">
        <v>21</v>
      </c>
      <c r="CV57" s="208" t="s">
        <v>22</v>
      </c>
      <c r="CW57" s="1351" t="s">
        <v>30</v>
      </c>
      <c r="CX57" s="630" t="s">
        <v>1536</v>
      </c>
      <c r="CY57" s="93" t="s">
        <v>1535</v>
      </c>
      <c r="CZ57" s="94" t="s">
        <v>23</v>
      </c>
      <c r="DA57" s="135" t="s">
        <v>168</v>
      </c>
      <c r="DB57" s="82">
        <v>14678</v>
      </c>
      <c r="DC57" s="2221" t="s">
        <v>21</v>
      </c>
      <c r="DD57" s="2221"/>
      <c r="DE57" s="2221">
        <v>14678</v>
      </c>
      <c r="DF57" s="2221">
        <v>7332</v>
      </c>
      <c r="DG57" s="2221">
        <v>3856</v>
      </c>
      <c r="DH57" s="2221">
        <v>3490</v>
      </c>
      <c r="DI57" s="2221" t="s">
        <v>21</v>
      </c>
      <c r="DJ57" s="2221">
        <v>3490</v>
      </c>
      <c r="DK57" s="2221" t="s">
        <v>21</v>
      </c>
      <c r="DL57" s="2221" t="s">
        <v>21</v>
      </c>
      <c r="DM57" s="208" t="s">
        <v>22</v>
      </c>
      <c r="DN57" s="1351" t="s">
        <v>30</v>
      </c>
      <c r="DO57" s="630" t="s">
        <v>1536</v>
      </c>
      <c r="DP57" s="93" t="s">
        <v>1535</v>
      </c>
      <c r="DQ57" s="94" t="s">
        <v>23</v>
      </c>
      <c r="DR57" s="135" t="s">
        <v>168</v>
      </c>
      <c r="DS57" s="82">
        <v>5436</v>
      </c>
      <c r="DT57" s="2221" t="s">
        <v>22</v>
      </c>
      <c r="DU57" s="2221"/>
      <c r="DV57" s="2221">
        <v>5436</v>
      </c>
      <c r="DW57" s="2221">
        <v>74</v>
      </c>
      <c r="DX57" s="2221" t="s">
        <v>21</v>
      </c>
      <c r="DY57" s="2221">
        <v>5362</v>
      </c>
      <c r="DZ57" s="2221" t="s">
        <v>22</v>
      </c>
      <c r="EA57" s="2221">
        <v>3943</v>
      </c>
      <c r="EB57" s="2221">
        <v>1419</v>
      </c>
      <c r="EC57" s="2221" t="s">
        <v>22</v>
      </c>
      <c r="ED57" s="2221" t="s">
        <v>22</v>
      </c>
      <c r="EE57" s="1351" t="s">
        <v>30</v>
      </c>
      <c r="EF57" s="630" t="s">
        <v>1536</v>
      </c>
      <c r="EG57" s="93" t="s">
        <v>1535</v>
      </c>
      <c r="EH57" s="94" t="s">
        <v>23</v>
      </c>
      <c r="EI57" s="135" t="s">
        <v>168</v>
      </c>
      <c r="EJ57" s="82">
        <v>19513</v>
      </c>
      <c r="EK57" s="2221" t="s">
        <v>21</v>
      </c>
      <c r="EL57" s="2221"/>
      <c r="EM57" s="2221">
        <v>20192</v>
      </c>
      <c r="EN57" s="2221" t="s">
        <v>21</v>
      </c>
      <c r="EO57" s="2221" t="s">
        <v>21</v>
      </c>
      <c r="EP57" s="2221">
        <v>20192</v>
      </c>
      <c r="EQ57" s="2221" t="s">
        <v>21</v>
      </c>
      <c r="ER57" s="2221">
        <v>19516</v>
      </c>
      <c r="ES57" s="2221">
        <v>676</v>
      </c>
      <c r="ET57" s="2221" t="s">
        <v>21</v>
      </c>
      <c r="EU57" s="208">
        <v>5494</v>
      </c>
      <c r="EV57" s="1351" t="s">
        <v>30</v>
      </c>
      <c r="EW57" s="630" t="s">
        <v>1536</v>
      </c>
    </row>
    <row r="58" spans="1:153" ht="15" customHeight="1">
      <c r="A58" s="88" t="s">
        <v>26</v>
      </c>
      <c r="B58" s="89" t="s">
        <v>26</v>
      </c>
      <c r="C58" s="135" t="s">
        <v>169</v>
      </c>
      <c r="D58" s="82">
        <v>145521</v>
      </c>
      <c r="E58" s="2221" t="s">
        <v>21</v>
      </c>
      <c r="F58" s="2221"/>
      <c r="G58" s="2221">
        <v>144603</v>
      </c>
      <c r="H58" s="2221">
        <v>15503</v>
      </c>
      <c r="I58" s="2221">
        <v>1169</v>
      </c>
      <c r="J58" s="2221">
        <v>127931</v>
      </c>
      <c r="K58" s="2221">
        <v>3365</v>
      </c>
      <c r="L58" s="2221">
        <v>117425</v>
      </c>
      <c r="M58" s="2221">
        <v>7141</v>
      </c>
      <c r="N58" s="2221">
        <v>1173</v>
      </c>
      <c r="O58" s="208">
        <v>232788</v>
      </c>
      <c r="P58" s="1351" t="s">
        <v>31</v>
      </c>
      <c r="Q58" s="630" t="s">
        <v>26</v>
      </c>
      <c r="R58" s="88" t="s">
        <v>26</v>
      </c>
      <c r="S58" s="89" t="s">
        <v>26</v>
      </c>
      <c r="T58" s="135" t="s">
        <v>169</v>
      </c>
      <c r="U58" s="82">
        <v>1125</v>
      </c>
      <c r="V58" s="2221" t="s">
        <v>22</v>
      </c>
      <c r="W58" s="2221"/>
      <c r="X58" s="2221">
        <v>1134</v>
      </c>
      <c r="Y58" s="2221" t="s">
        <v>21</v>
      </c>
      <c r="Z58" s="2221" t="s">
        <v>21</v>
      </c>
      <c r="AA58" s="2221">
        <v>1134</v>
      </c>
      <c r="AB58" s="2221" t="s">
        <v>21</v>
      </c>
      <c r="AC58" s="2221">
        <v>226</v>
      </c>
      <c r="AD58" s="2221">
        <v>908</v>
      </c>
      <c r="AE58" s="2221">
        <v>3</v>
      </c>
      <c r="AF58" s="208">
        <v>91</v>
      </c>
      <c r="AG58" s="1351" t="s">
        <v>31</v>
      </c>
      <c r="AH58" s="630" t="s">
        <v>26</v>
      </c>
      <c r="AI58" s="88" t="s">
        <v>26</v>
      </c>
      <c r="AJ58" s="89" t="s">
        <v>26</v>
      </c>
      <c r="AK58" s="135" t="s">
        <v>169</v>
      </c>
      <c r="AL58" s="82">
        <v>34260</v>
      </c>
      <c r="AM58" s="2221" t="s">
        <v>22</v>
      </c>
      <c r="AN58" s="2221"/>
      <c r="AO58" s="2221">
        <v>35345</v>
      </c>
      <c r="AP58" s="2221">
        <v>174</v>
      </c>
      <c r="AQ58" s="2221">
        <v>1077</v>
      </c>
      <c r="AR58" s="2221">
        <v>34094</v>
      </c>
      <c r="AS58" s="2221" t="s">
        <v>21</v>
      </c>
      <c r="AT58" s="2221">
        <v>30090</v>
      </c>
      <c r="AU58" s="2221">
        <v>4004</v>
      </c>
      <c r="AV58" s="2221">
        <v>89</v>
      </c>
      <c r="AW58" s="208">
        <v>43943</v>
      </c>
      <c r="AX58" s="1351" t="s">
        <v>31</v>
      </c>
      <c r="AY58" s="630" t="s">
        <v>26</v>
      </c>
      <c r="AZ58" s="88" t="s">
        <v>26</v>
      </c>
      <c r="BA58" s="89" t="s">
        <v>26</v>
      </c>
      <c r="BB58" s="135" t="s">
        <v>169</v>
      </c>
      <c r="BC58" s="82">
        <v>79534</v>
      </c>
      <c r="BD58" s="2221" t="s">
        <v>22</v>
      </c>
      <c r="BE58" s="2221"/>
      <c r="BF58" s="2221">
        <v>78515</v>
      </c>
      <c r="BG58" s="2221">
        <v>18438</v>
      </c>
      <c r="BH58" s="2221" t="s">
        <v>21</v>
      </c>
      <c r="BI58" s="2221">
        <v>60077</v>
      </c>
      <c r="BJ58" s="2221">
        <v>4356</v>
      </c>
      <c r="BK58" s="2221">
        <v>55719</v>
      </c>
      <c r="BL58" s="2221">
        <v>2</v>
      </c>
      <c r="BM58" s="2221">
        <v>988</v>
      </c>
      <c r="BN58" s="208">
        <v>213815</v>
      </c>
      <c r="BO58" s="1351" t="s">
        <v>31</v>
      </c>
      <c r="BP58" s="630" t="s">
        <v>26</v>
      </c>
      <c r="BQ58" s="88" t="s">
        <v>26</v>
      </c>
      <c r="BR58" s="89" t="s">
        <v>26</v>
      </c>
      <c r="BS58" s="135" t="s">
        <v>169</v>
      </c>
      <c r="BT58" s="82">
        <v>776663</v>
      </c>
      <c r="BU58" s="2221" t="s">
        <v>22</v>
      </c>
      <c r="BV58" s="2221"/>
      <c r="BW58" s="2221">
        <v>836267</v>
      </c>
      <c r="BX58" s="2221">
        <v>427691</v>
      </c>
      <c r="BY58" s="2221" t="s">
        <v>21</v>
      </c>
      <c r="BZ58" s="2221">
        <v>408576</v>
      </c>
      <c r="CA58" s="2221">
        <v>779</v>
      </c>
      <c r="CB58" s="2221">
        <v>407043</v>
      </c>
      <c r="CC58" s="2221">
        <v>754</v>
      </c>
      <c r="CD58" s="2221">
        <v>25</v>
      </c>
      <c r="CE58" s="2221">
        <v>889599</v>
      </c>
      <c r="CF58" s="1351" t="s">
        <v>31</v>
      </c>
      <c r="CG58" s="630" t="s">
        <v>26</v>
      </c>
      <c r="CH58" s="88" t="s">
        <v>26</v>
      </c>
      <c r="CI58" s="89" t="s">
        <v>26</v>
      </c>
      <c r="CJ58" s="135" t="s">
        <v>169</v>
      </c>
      <c r="CK58" s="82">
        <v>1802</v>
      </c>
      <c r="CL58" s="2221" t="s">
        <v>21</v>
      </c>
      <c r="CM58" s="2221"/>
      <c r="CN58" s="2221">
        <v>1802</v>
      </c>
      <c r="CO58" s="2221" t="s">
        <v>21</v>
      </c>
      <c r="CP58" s="2221" t="s">
        <v>21</v>
      </c>
      <c r="CQ58" s="2221">
        <v>1802</v>
      </c>
      <c r="CR58" s="2221" t="s">
        <v>21</v>
      </c>
      <c r="CS58" s="2221">
        <v>1802</v>
      </c>
      <c r="CT58" s="2221" t="s">
        <v>21</v>
      </c>
      <c r="CU58" s="2221" t="s">
        <v>21</v>
      </c>
      <c r="CV58" s="208" t="s">
        <v>22</v>
      </c>
      <c r="CW58" s="1351" t="s">
        <v>31</v>
      </c>
      <c r="CX58" s="630" t="s">
        <v>26</v>
      </c>
      <c r="CY58" s="88" t="s">
        <v>26</v>
      </c>
      <c r="CZ58" s="89" t="s">
        <v>26</v>
      </c>
      <c r="DA58" s="135" t="s">
        <v>169</v>
      </c>
      <c r="DB58" s="82">
        <v>13219</v>
      </c>
      <c r="DC58" s="2221" t="s">
        <v>21</v>
      </c>
      <c r="DD58" s="2221"/>
      <c r="DE58" s="2221">
        <v>13219</v>
      </c>
      <c r="DF58" s="2221">
        <v>6896</v>
      </c>
      <c r="DG58" s="2221">
        <v>3598</v>
      </c>
      <c r="DH58" s="2221">
        <v>2725</v>
      </c>
      <c r="DI58" s="2221" t="s">
        <v>21</v>
      </c>
      <c r="DJ58" s="2221">
        <v>2725</v>
      </c>
      <c r="DK58" s="2221" t="s">
        <v>21</v>
      </c>
      <c r="DL58" s="2221" t="s">
        <v>21</v>
      </c>
      <c r="DM58" s="208" t="s">
        <v>22</v>
      </c>
      <c r="DN58" s="1351" t="s">
        <v>31</v>
      </c>
      <c r="DO58" s="630" t="s">
        <v>26</v>
      </c>
      <c r="DP58" s="88" t="s">
        <v>26</v>
      </c>
      <c r="DQ58" s="89" t="s">
        <v>26</v>
      </c>
      <c r="DR58" s="135" t="s">
        <v>169</v>
      </c>
      <c r="DS58" s="82">
        <v>5934</v>
      </c>
      <c r="DT58" s="2221" t="s">
        <v>22</v>
      </c>
      <c r="DU58" s="2221"/>
      <c r="DV58" s="2221">
        <v>5934</v>
      </c>
      <c r="DW58" s="2221">
        <v>107</v>
      </c>
      <c r="DX58" s="2221" t="s">
        <v>21</v>
      </c>
      <c r="DY58" s="2221">
        <v>5827</v>
      </c>
      <c r="DZ58" s="2221" t="s">
        <v>22</v>
      </c>
      <c r="EA58" s="2221">
        <v>4293</v>
      </c>
      <c r="EB58" s="2221">
        <v>1534</v>
      </c>
      <c r="EC58" s="2221" t="s">
        <v>22</v>
      </c>
      <c r="ED58" s="2221" t="s">
        <v>22</v>
      </c>
      <c r="EE58" s="1351" t="s">
        <v>31</v>
      </c>
      <c r="EF58" s="630" t="s">
        <v>26</v>
      </c>
      <c r="EG58" s="88" t="s">
        <v>26</v>
      </c>
      <c r="EH58" s="89" t="s">
        <v>26</v>
      </c>
      <c r="EI58" s="135" t="s">
        <v>169</v>
      </c>
      <c r="EJ58" s="82">
        <v>22852</v>
      </c>
      <c r="EK58" s="2221" t="s">
        <v>21</v>
      </c>
      <c r="EL58" s="2221"/>
      <c r="EM58" s="2221">
        <v>22626</v>
      </c>
      <c r="EN58" s="2221" t="s">
        <v>21</v>
      </c>
      <c r="EO58" s="2221" t="s">
        <v>21</v>
      </c>
      <c r="EP58" s="2221">
        <v>22626</v>
      </c>
      <c r="EQ58" s="2221" t="s">
        <v>21</v>
      </c>
      <c r="ER58" s="2221">
        <v>21790</v>
      </c>
      <c r="ES58" s="2221">
        <v>836</v>
      </c>
      <c r="ET58" s="2221" t="s">
        <v>21</v>
      </c>
      <c r="EU58" s="208">
        <v>5720</v>
      </c>
      <c r="EV58" s="1351" t="s">
        <v>31</v>
      </c>
      <c r="EW58" s="630" t="s">
        <v>26</v>
      </c>
    </row>
    <row r="59" spans="1:153" ht="15" customHeight="1">
      <c r="A59" s="88" t="s">
        <v>26</v>
      </c>
      <c r="B59" s="89" t="s">
        <v>26</v>
      </c>
      <c r="C59" s="135" t="s">
        <v>170</v>
      </c>
      <c r="D59" s="82">
        <v>208430</v>
      </c>
      <c r="E59" s="2221" t="s">
        <v>21</v>
      </c>
      <c r="F59" s="2221"/>
      <c r="G59" s="2221">
        <v>164221</v>
      </c>
      <c r="H59" s="2221">
        <v>18138</v>
      </c>
      <c r="I59" s="2221">
        <v>2084</v>
      </c>
      <c r="J59" s="2221">
        <v>143999</v>
      </c>
      <c r="K59" s="2221">
        <v>3718</v>
      </c>
      <c r="L59" s="2221">
        <v>133456</v>
      </c>
      <c r="M59" s="2221">
        <v>6825</v>
      </c>
      <c r="N59" s="2221">
        <v>1160</v>
      </c>
      <c r="O59" s="208">
        <v>275212</v>
      </c>
      <c r="P59" s="1351" t="s">
        <v>32</v>
      </c>
      <c r="Q59" s="630" t="s">
        <v>26</v>
      </c>
      <c r="R59" s="88" t="s">
        <v>26</v>
      </c>
      <c r="S59" s="89" t="s">
        <v>26</v>
      </c>
      <c r="T59" s="135" t="s">
        <v>170</v>
      </c>
      <c r="U59" s="82">
        <v>1092</v>
      </c>
      <c r="V59" s="2221" t="s">
        <v>22</v>
      </c>
      <c r="W59" s="2221"/>
      <c r="X59" s="2221">
        <v>1080</v>
      </c>
      <c r="Y59" s="2221" t="s">
        <v>21</v>
      </c>
      <c r="Z59" s="2221" t="s">
        <v>21</v>
      </c>
      <c r="AA59" s="2221">
        <v>1080</v>
      </c>
      <c r="AB59" s="2221" t="s">
        <v>21</v>
      </c>
      <c r="AC59" s="2221">
        <v>236</v>
      </c>
      <c r="AD59" s="2221">
        <v>844</v>
      </c>
      <c r="AE59" s="2221">
        <v>3</v>
      </c>
      <c r="AF59" s="208">
        <v>100</v>
      </c>
      <c r="AG59" s="1351" t="s">
        <v>32</v>
      </c>
      <c r="AH59" s="630" t="s">
        <v>26</v>
      </c>
      <c r="AI59" s="88" t="s">
        <v>26</v>
      </c>
      <c r="AJ59" s="89" t="s">
        <v>26</v>
      </c>
      <c r="AK59" s="135" t="s">
        <v>170</v>
      </c>
      <c r="AL59" s="82">
        <v>40632</v>
      </c>
      <c r="AM59" s="2221" t="s">
        <v>22</v>
      </c>
      <c r="AN59" s="2221"/>
      <c r="AO59" s="2221">
        <v>39079</v>
      </c>
      <c r="AP59" s="2221">
        <v>560</v>
      </c>
      <c r="AQ59" s="2221">
        <v>1922</v>
      </c>
      <c r="AR59" s="2221">
        <v>36597</v>
      </c>
      <c r="AS59" s="2221" t="s">
        <v>21</v>
      </c>
      <c r="AT59" s="2221">
        <v>32798</v>
      </c>
      <c r="AU59" s="2221">
        <v>3799</v>
      </c>
      <c r="AV59" s="2221">
        <v>51</v>
      </c>
      <c r="AW59" s="208">
        <v>45589</v>
      </c>
      <c r="AX59" s="1351" t="s">
        <v>32</v>
      </c>
      <c r="AY59" s="630" t="s">
        <v>26</v>
      </c>
      <c r="AZ59" s="88" t="s">
        <v>26</v>
      </c>
      <c r="BA59" s="89" t="s">
        <v>26</v>
      </c>
      <c r="BB59" s="135" t="s">
        <v>170</v>
      </c>
      <c r="BC59" s="82">
        <v>144781</v>
      </c>
      <c r="BD59" s="2221" t="s">
        <v>22</v>
      </c>
      <c r="BE59" s="2221"/>
      <c r="BF59" s="2221">
        <v>91369</v>
      </c>
      <c r="BG59" s="2221">
        <v>21458</v>
      </c>
      <c r="BH59" s="2221" t="s">
        <v>21</v>
      </c>
      <c r="BI59" s="2221">
        <v>69911</v>
      </c>
      <c r="BJ59" s="2221">
        <v>4812</v>
      </c>
      <c r="BK59" s="2221">
        <v>65097</v>
      </c>
      <c r="BL59" s="2221">
        <v>2</v>
      </c>
      <c r="BM59" s="2221">
        <v>910</v>
      </c>
      <c r="BN59" s="208">
        <v>265619</v>
      </c>
      <c r="BO59" s="1351" t="s">
        <v>32</v>
      </c>
      <c r="BP59" s="630" t="s">
        <v>26</v>
      </c>
      <c r="BQ59" s="88" t="s">
        <v>26</v>
      </c>
      <c r="BR59" s="89" t="s">
        <v>26</v>
      </c>
      <c r="BS59" s="135" t="s">
        <v>170</v>
      </c>
      <c r="BT59" s="82">
        <v>1045090</v>
      </c>
      <c r="BU59" s="2221" t="s">
        <v>22</v>
      </c>
      <c r="BV59" s="2221"/>
      <c r="BW59" s="2221">
        <v>931099</v>
      </c>
      <c r="BX59" s="2221">
        <v>476843</v>
      </c>
      <c r="BY59" s="2221" t="s">
        <v>21</v>
      </c>
      <c r="BZ59" s="2221">
        <v>454256</v>
      </c>
      <c r="CA59" s="2221">
        <v>972</v>
      </c>
      <c r="CB59" s="2221">
        <v>452360</v>
      </c>
      <c r="CC59" s="2221">
        <v>924</v>
      </c>
      <c r="CD59" s="2221">
        <v>54</v>
      </c>
      <c r="CE59" s="2221">
        <v>1015118</v>
      </c>
      <c r="CF59" s="1351" t="s">
        <v>32</v>
      </c>
      <c r="CG59" s="630" t="s">
        <v>26</v>
      </c>
      <c r="CH59" s="88" t="s">
        <v>26</v>
      </c>
      <c r="CI59" s="89" t="s">
        <v>26</v>
      </c>
      <c r="CJ59" s="135" t="s">
        <v>170</v>
      </c>
      <c r="CK59" s="82">
        <v>1815</v>
      </c>
      <c r="CL59" s="2221" t="s">
        <v>21</v>
      </c>
      <c r="CM59" s="2221"/>
      <c r="CN59" s="2221">
        <v>1815</v>
      </c>
      <c r="CO59" s="2221" t="s">
        <v>21</v>
      </c>
      <c r="CP59" s="2221" t="s">
        <v>21</v>
      </c>
      <c r="CQ59" s="2221">
        <v>1815</v>
      </c>
      <c r="CR59" s="2221" t="s">
        <v>21</v>
      </c>
      <c r="CS59" s="2221">
        <v>1815</v>
      </c>
      <c r="CT59" s="2221" t="s">
        <v>21</v>
      </c>
      <c r="CU59" s="2221" t="s">
        <v>21</v>
      </c>
      <c r="CV59" s="208" t="s">
        <v>22</v>
      </c>
      <c r="CW59" s="1351" t="s">
        <v>32</v>
      </c>
      <c r="CX59" s="630" t="s">
        <v>26</v>
      </c>
      <c r="CY59" s="88" t="s">
        <v>26</v>
      </c>
      <c r="CZ59" s="89" t="s">
        <v>26</v>
      </c>
      <c r="DA59" s="135" t="s">
        <v>170</v>
      </c>
      <c r="DB59" s="82">
        <v>13082</v>
      </c>
      <c r="DC59" s="2221" t="s">
        <v>21</v>
      </c>
      <c r="DD59" s="2221"/>
      <c r="DE59" s="2221">
        <v>13082</v>
      </c>
      <c r="DF59" s="2221">
        <v>7115</v>
      </c>
      <c r="DG59" s="2221">
        <v>3815</v>
      </c>
      <c r="DH59" s="2221">
        <v>2152</v>
      </c>
      <c r="DI59" s="2221" t="s">
        <v>21</v>
      </c>
      <c r="DJ59" s="2221">
        <v>2152</v>
      </c>
      <c r="DK59" s="2221" t="s">
        <v>21</v>
      </c>
      <c r="DL59" s="2221" t="s">
        <v>21</v>
      </c>
      <c r="DM59" s="208" t="s">
        <v>22</v>
      </c>
      <c r="DN59" s="1351" t="s">
        <v>32</v>
      </c>
      <c r="DO59" s="630" t="s">
        <v>26</v>
      </c>
      <c r="DP59" s="88" t="s">
        <v>26</v>
      </c>
      <c r="DQ59" s="89" t="s">
        <v>26</v>
      </c>
      <c r="DR59" s="135" t="s">
        <v>170</v>
      </c>
      <c r="DS59" s="82">
        <v>5803</v>
      </c>
      <c r="DT59" s="2221" t="s">
        <v>22</v>
      </c>
      <c r="DU59" s="2221"/>
      <c r="DV59" s="2221">
        <v>5803</v>
      </c>
      <c r="DW59" s="2221">
        <v>94</v>
      </c>
      <c r="DX59" s="2221" t="s">
        <v>21</v>
      </c>
      <c r="DY59" s="2221">
        <v>5709</v>
      </c>
      <c r="DZ59" s="2221" t="s">
        <v>22</v>
      </c>
      <c r="EA59" s="2221">
        <v>4151</v>
      </c>
      <c r="EB59" s="2221">
        <v>1558</v>
      </c>
      <c r="EC59" s="2221" t="s">
        <v>22</v>
      </c>
      <c r="ED59" s="2221" t="s">
        <v>22</v>
      </c>
      <c r="EE59" s="1351" t="s">
        <v>32</v>
      </c>
      <c r="EF59" s="630" t="s">
        <v>26</v>
      </c>
      <c r="EG59" s="88" t="s">
        <v>26</v>
      </c>
      <c r="EH59" s="89" t="s">
        <v>26</v>
      </c>
      <c r="EI59" s="135" t="s">
        <v>170</v>
      </c>
      <c r="EJ59" s="82">
        <v>24307</v>
      </c>
      <c r="EK59" s="2221" t="s">
        <v>21</v>
      </c>
      <c r="EL59" s="2221"/>
      <c r="EM59" s="2221">
        <v>23370</v>
      </c>
      <c r="EN59" s="2221" t="s">
        <v>21</v>
      </c>
      <c r="EO59" s="2221" t="s">
        <v>21</v>
      </c>
      <c r="EP59" s="2221">
        <v>23370</v>
      </c>
      <c r="EQ59" s="2221" t="s">
        <v>21</v>
      </c>
      <c r="ER59" s="2221">
        <v>22450</v>
      </c>
      <c r="ES59" s="2221">
        <v>920</v>
      </c>
      <c r="ET59" s="2221" t="s">
        <v>21</v>
      </c>
      <c r="EU59" s="208">
        <v>6657</v>
      </c>
      <c r="EV59" s="1351" t="s">
        <v>32</v>
      </c>
      <c r="EW59" s="630" t="s">
        <v>26</v>
      </c>
    </row>
    <row r="60" spans="1:153" ht="15" customHeight="1">
      <c r="A60" s="88" t="s">
        <v>26</v>
      </c>
      <c r="B60" s="89" t="s">
        <v>26</v>
      </c>
      <c r="C60" s="135" t="s">
        <v>171</v>
      </c>
      <c r="D60" s="82">
        <v>136300</v>
      </c>
      <c r="E60" s="2221" t="s">
        <v>21</v>
      </c>
      <c r="F60" s="2221"/>
      <c r="G60" s="2221">
        <v>146533</v>
      </c>
      <c r="H60" s="2221">
        <v>15030</v>
      </c>
      <c r="I60" s="2221">
        <v>1153</v>
      </c>
      <c r="J60" s="2221">
        <v>130350</v>
      </c>
      <c r="K60" s="2221">
        <v>3902</v>
      </c>
      <c r="L60" s="2221">
        <v>120994</v>
      </c>
      <c r="M60" s="2221">
        <v>5455</v>
      </c>
      <c r="N60" s="2221">
        <v>964</v>
      </c>
      <c r="O60" s="208">
        <v>263449</v>
      </c>
      <c r="P60" s="1351" t="s">
        <v>33</v>
      </c>
      <c r="Q60" s="630" t="s">
        <v>26</v>
      </c>
      <c r="R60" s="88" t="s">
        <v>26</v>
      </c>
      <c r="S60" s="89" t="s">
        <v>26</v>
      </c>
      <c r="T60" s="135" t="s">
        <v>171</v>
      </c>
      <c r="U60" s="82">
        <v>1011</v>
      </c>
      <c r="V60" s="2221" t="s">
        <v>22</v>
      </c>
      <c r="W60" s="2221"/>
      <c r="X60" s="2221">
        <v>1022</v>
      </c>
      <c r="Y60" s="2221" t="s">
        <v>21</v>
      </c>
      <c r="Z60" s="2221" t="s">
        <v>21</v>
      </c>
      <c r="AA60" s="2221">
        <v>1022</v>
      </c>
      <c r="AB60" s="2221" t="s">
        <v>21</v>
      </c>
      <c r="AC60" s="2221">
        <v>213</v>
      </c>
      <c r="AD60" s="2221">
        <v>809</v>
      </c>
      <c r="AE60" s="2221">
        <v>8</v>
      </c>
      <c r="AF60" s="208">
        <v>80</v>
      </c>
      <c r="AG60" s="1351" t="s">
        <v>33</v>
      </c>
      <c r="AH60" s="630" t="s">
        <v>26</v>
      </c>
      <c r="AI60" s="88" t="s">
        <v>26</v>
      </c>
      <c r="AJ60" s="89" t="s">
        <v>26</v>
      </c>
      <c r="AK60" s="135" t="s">
        <v>171</v>
      </c>
      <c r="AL60" s="82">
        <v>34050</v>
      </c>
      <c r="AM60" s="2221" t="s">
        <v>22</v>
      </c>
      <c r="AN60" s="2221"/>
      <c r="AO60" s="2221">
        <v>33944</v>
      </c>
      <c r="AP60" s="2221">
        <v>170</v>
      </c>
      <c r="AQ60" s="2221">
        <v>1065</v>
      </c>
      <c r="AR60" s="2221">
        <v>32709</v>
      </c>
      <c r="AS60" s="2221" t="s">
        <v>21</v>
      </c>
      <c r="AT60" s="2221">
        <v>30140</v>
      </c>
      <c r="AU60" s="2221">
        <v>2569</v>
      </c>
      <c r="AV60" s="2221" t="s">
        <v>21</v>
      </c>
      <c r="AW60" s="208">
        <v>45671</v>
      </c>
      <c r="AX60" s="1351" t="s">
        <v>33</v>
      </c>
      <c r="AY60" s="630" t="s">
        <v>26</v>
      </c>
      <c r="AZ60" s="88" t="s">
        <v>26</v>
      </c>
      <c r="BA60" s="89" t="s">
        <v>26</v>
      </c>
      <c r="BB60" s="135" t="s">
        <v>171</v>
      </c>
      <c r="BC60" s="82">
        <v>63826</v>
      </c>
      <c r="BD60" s="2221" t="s">
        <v>22</v>
      </c>
      <c r="BE60" s="2221"/>
      <c r="BF60" s="2221">
        <v>79307</v>
      </c>
      <c r="BG60" s="2221">
        <v>17918</v>
      </c>
      <c r="BH60" s="2221" t="s">
        <v>21</v>
      </c>
      <c r="BI60" s="2221">
        <v>61389</v>
      </c>
      <c r="BJ60" s="2221">
        <v>5050</v>
      </c>
      <c r="BK60" s="2221">
        <v>56337</v>
      </c>
      <c r="BL60" s="2221">
        <v>2</v>
      </c>
      <c r="BM60" s="2221">
        <v>639</v>
      </c>
      <c r="BN60" s="208">
        <v>248802</v>
      </c>
      <c r="BO60" s="1351" t="s">
        <v>33</v>
      </c>
      <c r="BP60" s="630" t="s">
        <v>26</v>
      </c>
      <c r="BQ60" s="88" t="s">
        <v>26</v>
      </c>
      <c r="BR60" s="89" t="s">
        <v>26</v>
      </c>
      <c r="BS60" s="135" t="s">
        <v>171</v>
      </c>
      <c r="BT60" s="82">
        <v>914720</v>
      </c>
      <c r="BU60" s="2221" t="s">
        <v>22</v>
      </c>
      <c r="BV60" s="2221"/>
      <c r="BW60" s="2221">
        <v>774040</v>
      </c>
      <c r="BX60" s="2221">
        <v>437012</v>
      </c>
      <c r="BY60" s="2221" t="s">
        <v>21</v>
      </c>
      <c r="BZ60" s="2221">
        <v>337028</v>
      </c>
      <c r="CA60" s="2221">
        <v>827</v>
      </c>
      <c r="CB60" s="2221">
        <v>335616</v>
      </c>
      <c r="CC60" s="2221">
        <v>585</v>
      </c>
      <c r="CD60" s="2221">
        <v>33</v>
      </c>
      <c r="CE60" s="2221">
        <v>1157540</v>
      </c>
      <c r="CF60" s="1351" t="s">
        <v>33</v>
      </c>
      <c r="CG60" s="630" t="s">
        <v>26</v>
      </c>
      <c r="CH60" s="88" t="s">
        <v>26</v>
      </c>
      <c r="CI60" s="89" t="s">
        <v>26</v>
      </c>
      <c r="CJ60" s="135" t="s">
        <v>171</v>
      </c>
      <c r="CK60" s="82">
        <v>1059</v>
      </c>
      <c r="CL60" s="2221" t="s">
        <v>21</v>
      </c>
      <c r="CM60" s="2221"/>
      <c r="CN60" s="2221">
        <v>1059</v>
      </c>
      <c r="CO60" s="2221" t="s">
        <v>21</v>
      </c>
      <c r="CP60" s="2221" t="s">
        <v>21</v>
      </c>
      <c r="CQ60" s="2221">
        <v>1059</v>
      </c>
      <c r="CR60" s="2221" t="s">
        <v>21</v>
      </c>
      <c r="CS60" s="2221">
        <v>1059</v>
      </c>
      <c r="CT60" s="2221" t="s">
        <v>21</v>
      </c>
      <c r="CU60" s="2221" t="s">
        <v>21</v>
      </c>
      <c r="CV60" s="208" t="s">
        <v>22</v>
      </c>
      <c r="CW60" s="1351" t="s">
        <v>33</v>
      </c>
      <c r="CX60" s="630" t="s">
        <v>26</v>
      </c>
      <c r="CY60" s="88" t="s">
        <v>26</v>
      </c>
      <c r="CZ60" s="89" t="s">
        <v>26</v>
      </c>
      <c r="DA60" s="135" t="s">
        <v>171</v>
      </c>
      <c r="DB60" s="82">
        <v>12645</v>
      </c>
      <c r="DC60" s="2221" t="s">
        <v>21</v>
      </c>
      <c r="DD60" s="2221"/>
      <c r="DE60" s="2221">
        <v>12645</v>
      </c>
      <c r="DF60" s="2221">
        <v>6728</v>
      </c>
      <c r="DG60" s="2221">
        <v>2771</v>
      </c>
      <c r="DH60" s="2221">
        <v>3146</v>
      </c>
      <c r="DI60" s="2221" t="s">
        <v>21</v>
      </c>
      <c r="DJ60" s="2221">
        <v>3146</v>
      </c>
      <c r="DK60" s="2221" t="s">
        <v>21</v>
      </c>
      <c r="DL60" s="2221" t="s">
        <v>21</v>
      </c>
      <c r="DM60" s="208" t="s">
        <v>22</v>
      </c>
      <c r="DN60" s="1351" t="s">
        <v>33</v>
      </c>
      <c r="DO60" s="630" t="s">
        <v>26</v>
      </c>
      <c r="DP60" s="88" t="s">
        <v>26</v>
      </c>
      <c r="DQ60" s="89" t="s">
        <v>26</v>
      </c>
      <c r="DR60" s="135" t="s">
        <v>171</v>
      </c>
      <c r="DS60" s="82">
        <v>5337</v>
      </c>
      <c r="DT60" s="2221" t="s">
        <v>22</v>
      </c>
      <c r="DU60" s="2221"/>
      <c r="DV60" s="2221">
        <v>5336</v>
      </c>
      <c r="DW60" s="2221">
        <v>100</v>
      </c>
      <c r="DX60" s="2221" t="s">
        <v>21</v>
      </c>
      <c r="DY60" s="2221">
        <v>5236</v>
      </c>
      <c r="DZ60" s="2221" t="s">
        <v>22</v>
      </c>
      <c r="EA60" s="2221">
        <v>3757</v>
      </c>
      <c r="EB60" s="2221">
        <v>1479</v>
      </c>
      <c r="EC60" s="2221" t="s">
        <v>22</v>
      </c>
      <c r="ED60" s="2221" t="s">
        <v>22</v>
      </c>
      <c r="EE60" s="1351" t="s">
        <v>33</v>
      </c>
      <c r="EF60" s="630" t="s">
        <v>26</v>
      </c>
      <c r="EG60" s="88" t="s">
        <v>26</v>
      </c>
      <c r="EH60" s="89" t="s">
        <v>26</v>
      </c>
      <c r="EI60" s="135" t="s">
        <v>171</v>
      </c>
      <c r="EJ60" s="82">
        <v>20945</v>
      </c>
      <c r="EK60" s="2221" t="s">
        <v>21</v>
      </c>
      <c r="EL60" s="2221"/>
      <c r="EM60" s="2221">
        <v>20695</v>
      </c>
      <c r="EN60" s="2221" t="s">
        <v>21</v>
      </c>
      <c r="EO60" s="2221" t="s">
        <v>21</v>
      </c>
      <c r="EP60" s="2221">
        <v>20695</v>
      </c>
      <c r="EQ60" s="2221" t="s">
        <v>21</v>
      </c>
      <c r="ER60" s="2221">
        <v>20410</v>
      </c>
      <c r="ES60" s="2221">
        <v>285</v>
      </c>
      <c r="ET60" s="2221" t="s">
        <v>21</v>
      </c>
      <c r="EU60" s="208">
        <v>6907</v>
      </c>
      <c r="EV60" s="1351" t="s">
        <v>33</v>
      </c>
      <c r="EW60" s="630" t="s">
        <v>26</v>
      </c>
    </row>
    <row r="61" spans="1:153" ht="15" customHeight="1">
      <c r="A61" s="88" t="s">
        <v>26</v>
      </c>
      <c r="B61" s="89" t="s">
        <v>26</v>
      </c>
      <c r="C61" s="135" t="s">
        <v>172</v>
      </c>
      <c r="D61" s="82">
        <v>130629</v>
      </c>
      <c r="E61" s="2221" t="s">
        <v>21</v>
      </c>
      <c r="F61" s="2221"/>
      <c r="G61" s="2221">
        <v>130775</v>
      </c>
      <c r="H61" s="2221">
        <v>9666</v>
      </c>
      <c r="I61" s="2221">
        <v>1191</v>
      </c>
      <c r="J61" s="2221">
        <v>119917</v>
      </c>
      <c r="K61" s="2221">
        <v>3944</v>
      </c>
      <c r="L61" s="2221">
        <v>110458</v>
      </c>
      <c r="M61" s="2221">
        <v>5515</v>
      </c>
      <c r="N61" s="2221">
        <v>3371</v>
      </c>
      <c r="O61" s="208">
        <v>259371</v>
      </c>
      <c r="P61" s="1351" t="s">
        <v>34</v>
      </c>
      <c r="Q61" s="630" t="s">
        <v>26</v>
      </c>
      <c r="R61" s="88" t="s">
        <v>26</v>
      </c>
      <c r="S61" s="89" t="s">
        <v>26</v>
      </c>
      <c r="T61" s="135" t="s">
        <v>172</v>
      </c>
      <c r="U61" s="82">
        <v>1001</v>
      </c>
      <c r="V61" s="2221" t="s">
        <v>22</v>
      </c>
      <c r="W61" s="2221"/>
      <c r="X61" s="2221">
        <v>983</v>
      </c>
      <c r="Y61" s="2221" t="s">
        <v>21</v>
      </c>
      <c r="Z61" s="2221" t="s">
        <v>21</v>
      </c>
      <c r="AA61" s="2221">
        <v>983</v>
      </c>
      <c r="AB61" s="2221" t="s">
        <v>21</v>
      </c>
      <c r="AC61" s="2221">
        <v>206</v>
      </c>
      <c r="AD61" s="2221">
        <v>777</v>
      </c>
      <c r="AE61" s="2221">
        <v>4</v>
      </c>
      <c r="AF61" s="208">
        <v>94</v>
      </c>
      <c r="AG61" s="1351" t="s">
        <v>34</v>
      </c>
      <c r="AH61" s="630" t="s">
        <v>26</v>
      </c>
      <c r="AI61" s="88" t="s">
        <v>26</v>
      </c>
      <c r="AJ61" s="89" t="s">
        <v>26</v>
      </c>
      <c r="AK61" s="135" t="s">
        <v>172</v>
      </c>
      <c r="AL61" s="82">
        <v>33536</v>
      </c>
      <c r="AM61" s="2221" t="s">
        <v>22</v>
      </c>
      <c r="AN61" s="2221"/>
      <c r="AO61" s="2221">
        <v>34583</v>
      </c>
      <c r="AP61" s="2221">
        <v>495</v>
      </c>
      <c r="AQ61" s="2221">
        <v>1099</v>
      </c>
      <c r="AR61" s="2221">
        <v>32989</v>
      </c>
      <c r="AS61" s="2221" t="s">
        <v>21</v>
      </c>
      <c r="AT61" s="2221">
        <v>30115</v>
      </c>
      <c r="AU61" s="2221">
        <v>2874</v>
      </c>
      <c r="AV61" s="2221" t="s">
        <v>21</v>
      </c>
      <c r="AW61" s="208">
        <v>44600</v>
      </c>
      <c r="AX61" s="1351" t="s">
        <v>34</v>
      </c>
      <c r="AY61" s="630" t="s">
        <v>26</v>
      </c>
      <c r="AZ61" s="88" t="s">
        <v>26</v>
      </c>
      <c r="BA61" s="89" t="s">
        <v>26</v>
      </c>
      <c r="BB61" s="135" t="s">
        <v>172</v>
      </c>
      <c r="BC61" s="82">
        <v>70830</v>
      </c>
      <c r="BD61" s="2221" t="s">
        <v>22</v>
      </c>
      <c r="BE61" s="2221"/>
      <c r="BF61" s="2221">
        <v>69412</v>
      </c>
      <c r="BG61" s="2221">
        <v>10356</v>
      </c>
      <c r="BH61" s="2221" t="s">
        <v>21</v>
      </c>
      <c r="BI61" s="2221">
        <v>59056</v>
      </c>
      <c r="BJ61" s="2221">
        <v>5105</v>
      </c>
      <c r="BK61" s="2221">
        <v>53949</v>
      </c>
      <c r="BL61" s="2221">
        <v>2</v>
      </c>
      <c r="BM61" s="2221">
        <v>3767</v>
      </c>
      <c r="BN61" s="208">
        <v>245755</v>
      </c>
      <c r="BO61" s="1351" t="s">
        <v>34</v>
      </c>
      <c r="BP61" s="630" t="s">
        <v>26</v>
      </c>
      <c r="BQ61" s="88" t="s">
        <v>26</v>
      </c>
      <c r="BR61" s="89" t="s">
        <v>26</v>
      </c>
      <c r="BS61" s="135" t="s">
        <v>172</v>
      </c>
      <c r="BT61" s="82">
        <v>649737</v>
      </c>
      <c r="BU61" s="2221" t="s">
        <v>22</v>
      </c>
      <c r="BV61" s="2221"/>
      <c r="BW61" s="2221">
        <v>787296</v>
      </c>
      <c r="BX61" s="2221">
        <v>388985</v>
      </c>
      <c r="BY61" s="2221" t="s">
        <v>21</v>
      </c>
      <c r="BZ61" s="2221">
        <v>398311</v>
      </c>
      <c r="CA61" s="2221">
        <v>987</v>
      </c>
      <c r="CB61" s="2221">
        <v>396604</v>
      </c>
      <c r="CC61" s="2221">
        <v>720</v>
      </c>
      <c r="CD61" s="2221">
        <v>36</v>
      </c>
      <c r="CE61" s="2221">
        <v>1020442</v>
      </c>
      <c r="CF61" s="1351" t="s">
        <v>34</v>
      </c>
      <c r="CG61" s="630" t="s">
        <v>26</v>
      </c>
      <c r="CH61" s="88" t="s">
        <v>26</v>
      </c>
      <c r="CI61" s="89" t="s">
        <v>26</v>
      </c>
      <c r="CJ61" s="135" t="s">
        <v>172</v>
      </c>
      <c r="CK61" s="82">
        <v>1067</v>
      </c>
      <c r="CL61" s="2221" t="s">
        <v>21</v>
      </c>
      <c r="CM61" s="2221"/>
      <c r="CN61" s="2221">
        <v>1067</v>
      </c>
      <c r="CO61" s="2221" t="s">
        <v>21</v>
      </c>
      <c r="CP61" s="2221" t="s">
        <v>21</v>
      </c>
      <c r="CQ61" s="2221">
        <v>1067</v>
      </c>
      <c r="CR61" s="2221" t="s">
        <v>21</v>
      </c>
      <c r="CS61" s="2221">
        <v>1067</v>
      </c>
      <c r="CT61" s="2221" t="s">
        <v>21</v>
      </c>
      <c r="CU61" s="2221" t="s">
        <v>21</v>
      </c>
      <c r="CV61" s="208" t="s">
        <v>22</v>
      </c>
      <c r="CW61" s="1351" t="s">
        <v>34</v>
      </c>
      <c r="CX61" s="630" t="s">
        <v>26</v>
      </c>
      <c r="CY61" s="88" t="s">
        <v>26</v>
      </c>
      <c r="CZ61" s="89" t="s">
        <v>26</v>
      </c>
      <c r="DA61" s="135" t="s">
        <v>172</v>
      </c>
      <c r="DB61" s="82">
        <v>12468</v>
      </c>
      <c r="DC61" s="2221" t="s">
        <v>21</v>
      </c>
      <c r="DD61" s="2221"/>
      <c r="DE61" s="2221">
        <v>12468</v>
      </c>
      <c r="DF61" s="2221">
        <v>5531</v>
      </c>
      <c r="DG61" s="2221">
        <v>3640</v>
      </c>
      <c r="DH61" s="2221">
        <v>3297</v>
      </c>
      <c r="DI61" s="2221" t="s">
        <v>21</v>
      </c>
      <c r="DJ61" s="2221">
        <v>3297</v>
      </c>
      <c r="DK61" s="2221" t="s">
        <v>21</v>
      </c>
      <c r="DL61" s="2221" t="s">
        <v>21</v>
      </c>
      <c r="DM61" s="208" t="s">
        <v>22</v>
      </c>
      <c r="DN61" s="1351" t="s">
        <v>34</v>
      </c>
      <c r="DO61" s="630" t="s">
        <v>26</v>
      </c>
      <c r="DP61" s="88" t="s">
        <v>26</v>
      </c>
      <c r="DQ61" s="89" t="s">
        <v>26</v>
      </c>
      <c r="DR61" s="135" t="s">
        <v>172</v>
      </c>
      <c r="DS61" s="82">
        <v>6070</v>
      </c>
      <c r="DT61" s="2221" t="s">
        <v>22</v>
      </c>
      <c r="DU61" s="2221"/>
      <c r="DV61" s="2221">
        <v>6070</v>
      </c>
      <c r="DW61" s="2221">
        <v>91</v>
      </c>
      <c r="DX61" s="2221" t="s">
        <v>21</v>
      </c>
      <c r="DY61" s="2221">
        <v>5979</v>
      </c>
      <c r="DZ61" s="2221" t="s">
        <v>22</v>
      </c>
      <c r="EA61" s="2221">
        <v>4432</v>
      </c>
      <c r="EB61" s="2221">
        <v>1547</v>
      </c>
      <c r="EC61" s="2221" t="s">
        <v>22</v>
      </c>
      <c r="ED61" s="2221" t="s">
        <v>22</v>
      </c>
      <c r="EE61" s="1351" t="s">
        <v>34</v>
      </c>
      <c r="EF61" s="630" t="s">
        <v>26</v>
      </c>
      <c r="EG61" s="88" t="s">
        <v>26</v>
      </c>
      <c r="EH61" s="89" t="s">
        <v>26</v>
      </c>
      <c r="EI61" s="135" t="s">
        <v>172</v>
      </c>
      <c r="EJ61" s="82">
        <v>23487</v>
      </c>
      <c r="EK61" s="2221" t="s">
        <v>21</v>
      </c>
      <c r="EL61" s="2221"/>
      <c r="EM61" s="2221">
        <v>23426</v>
      </c>
      <c r="EN61" s="2221" t="s">
        <v>21</v>
      </c>
      <c r="EO61" s="2221" t="s">
        <v>21</v>
      </c>
      <c r="EP61" s="2221">
        <v>23426</v>
      </c>
      <c r="EQ61" s="2221" t="s">
        <v>21</v>
      </c>
      <c r="ER61" s="2221">
        <v>22792</v>
      </c>
      <c r="ES61" s="2221">
        <v>634</v>
      </c>
      <c r="ET61" s="2221" t="s">
        <v>21</v>
      </c>
      <c r="EU61" s="208">
        <v>6968</v>
      </c>
      <c r="EV61" s="1351" t="s">
        <v>34</v>
      </c>
      <c r="EW61" s="630" t="s">
        <v>26</v>
      </c>
    </row>
    <row r="62" spans="1:153" ht="15" customHeight="1">
      <c r="A62" s="88" t="s">
        <v>26</v>
      </c>
      <c r="B62" s="89" t="s">
        <v>26</v>
      </c>
      <c r="C62" s="135" t="s">
        <v>173</v>
      </c>
      <c r="D62" s="82">
        <v>122101</v>
      </c>
      <c r="E62" s="2221" t="s">
        <v>21</v>
      </c>
      <c r="F62" s="2221"/>
      <c r="G62" s="2221">
        <v>134053</v>
      </c>
      <c r="H62" s="2221">
        <v>14017</v>
      </c>
      <c r="I62" s="2221">
        <v>1390</v>
      </c>
      <c r="J62" s="2221">
        <v>118646</v>
      </c>
      <c r="K62" s="2221">
        <v>3650</v>
      </c>
      <c r="L62" s="2221">
        <v>108208</v>
      </c>
      <c r="M62" s="2221">
        <v>6789</v>
      </c>
      <c r="N62" s="2221">
        <v>984</v>
      </c>
      <c r="O62" s="208">
        <v>245869</v>
      </c>
      <c r="P62" s="1351" t="s">
        <v>35</v>
      </c>
      <c r="Q62" s="630" t="s">
        <v>26</v>
      </c>
      <c r="R62" s="88" t="s">
        <v>26</v>
      </c>
      <c r="S62" s="89" t="s">
        <v>26</v>
      </c>
      <c r="T62" s="135" t="s">
        <v>173</v>
      </c>
      <c r="U62" s="82">
        <v>1090</v>
      </c>
      <c r="V62" s="2221" t="s">
        <v>22</v>
      </c>
      <c r="W62" s="2221"/>
      <c r="X62" s="2221">
        <v>1091</v>
      </c>
      <c r="Y62" s="2221" t="s">
        <v>21</v>
      </c>
      <c r="Z62" s="2221" t="s">
        <v>21</v>
      </c>
      <c r="AA62" s="2221">
        <v>1091</v>
      </c>
      <c r="AB62" s="2221" t="s">
        <v>21</v>
      </c>
      <c r="AC62" s="2221">
        <v>217</v>
      </c>
      <c r="AD62" s="2221">
        <v>874</v>
      </c>
      <c r="AE62" s="2221">
        <v>4</v>
      </c>
      <c r="AF62" s="208">
        <v>88</v>
      </c>
      <c r="AG62" s="1351" t="s">
        <v>35</v>
      </c>
      <c r="AH62" s="630" t="s">
        <v>26</v>
      </c>
      <c r="AI62" s="88" t="s">
        <v>26</v>
      </c>
      <c r="AJ62" s="89" t="s">
        <v>26</v>
      </c>
      <c r="AK62" s="135" t="s">
        <v>173</v>
      </c>
      <c r="AL62" s="82">
        <v>37498</v>
      </c>
      <c r="AM62" s="2221" t="s">
        <v>22</v>
      </c>
      <c r="AN62" s="2221"/>
      <c r="AO62" s="2221">
        <v>35155</v>
      </c>
      <c r="AP62" s="2221">
        <v>590</v>
      </c>
      <c r="AQ62" s="2221">
        <v>1283</v>
      </c>
      <c r="AR62" s="2221">
        <v>33282</v>
      </c>
      <c r="AS62" s="2221" t="s">
        <v>21</v>
      </c>
      <c r="AT62" s="2221">
        <v>29468</v>
      </c>
      <c r="AU62" s="2221">
        <v>3814</v>
      </c>
      <c r="AV62" s="2221" t="s">
        <v>21</v>
      </c>
      <c r="AW62" s="208">
        <v>46919</v>
      </c>
      <c r="AX62" s="1351" t="s">
        <v>35</v>
      </c>
      <c r="AY62" s="630" t="s">
        <v>26</v>
      </c>
      <c r="AZ62" s="88" t="s">
        <v>26</v>
      </c>
      <c r="BA62" s="89" t="s">
        <v>26</v>
      </c>
      <c r="BB62" s="135" t="s">
        <v>173</v>
      </c>
      <c r="BC62" s="82">
        <v>36835</v>
      </c>
      <c r="BD62" s="2221" t="s">
        <v>22</v>
      </c>
      <c r="BE62" s="2221"/>
      <c r="BF62" s="2221">
        <v>58479</v>
      </c>
      <c r="BG62" s="2221">
        <v>15630</v>
      </c>
      <c r="BH62" s="2221" t="s">
        <v>21</v>
      </c>
      <c r="BI62" s="2221">
        <v>42849</v>
      </c>
      <c r="BJ62" s="2221">
        <v>4724</v>
      </c>
      <c r="BK62" s="2221">
        <v>38122</v>
      </c>
      <c r="BL62" s="2221">
        <v>3</v>
      </c>
      <c r="BM62" s="2221">
        <v>734</v>
      </c>
      <c r="BN62" s="208">
        <v>222679</v>
      </c>
      <c r="BO62" s="1351" t="s">
        <v>35</v>
      </c>
      <c r="BP62" s="630" t="s">
        <v>26</v>
      </c>
      <c r="BQ62" s="88" t="s">
        <v>26</v>
      </c>
      <c r="BR62" s="89" t="s">
        <v>26</v>
      </c>
      <c r="BS62" s="135" t="s">
        <v>173</v>
      </c>
      <c r="BT62" s="82">
        <v>898548</v>
      </c>
      <c r="BU62" s="2221" t="s">
        <v>22</v>
      </c>
      <c r="BV62" s="2221"/>
      <c r="BW62" s="2221">
        <v>773992</v>
      </c>
      <c r="BX62" s="2221">
        <v>376130</v>
      </c>
      <c r="BY62" s="2221" t="s">
        <v>21</v>
      </c>
      <c r="BZ62" s="2221">
        <v>397862</v>
      </c>
      <c r="CA62" s="2221">
        <v>814</v>
      </c>
      <c r="CB62" s="2221">
        <v>396482</v>
      </c>
      <c r="CC62" s="2221">
        <v>566</v>
      </c>
      <c r="CD62" s="2221">
        <v>16</v>
      </c>
      <c r="CE62" s="2221">
        <v>1145477</v>
      </c>
      <c r="CF62" s="1351" t="s">
        <v>35</v>
      </c>
      <c r="CG62" s="630" t="s">
        <v>26</v>
      </c>
      <c r="CH62" s="88" t="s">
        <v>26</v>
      </c>
      <c r="CI62" s="89" t="s">
        <v>26</v>
      </c>
      <c r="CJ62" s="135" t="s">
        <v>173</v>
      </c>
      <c r="CK62" s="82">
        <v>2770</v>
      </c>
      <c r="CL62" s="2221" t="s">
        <v>21</v>
      </c>
      <c r="CM62" s="2221"/>
      <c r="CN62" s="2221">
        <v>2770</v>
      </c>
      <c r="CO62" s="2221" t="s">
        <v>21</v>
      </c>
      <c r="CP62" s="2221" t="s">
        <v>21</v>
      </c>
      <c r="CQ62" s="2221">
        <v>2770</v>
      </c>
      <c r="CR62" s="2221" t="s">
        <v>21</v>
      </c>
      <c r="CS62" s="2221">
        <v>2770</v>
      </c>
      <c r="CT62" s="2221" t="s">
        <v>21</v>
      </c>
      <c r="CU62" s="2221" t="s">
        <v>21</v>
      </c>
      <c r="CV62" s="208" t="s">
        <v>22</v>
      </c>
      <c r="CW62" s="1351" t="s">
        <v>35</v>
      </c>
      <c r="CX62" s="630" t="s">
        <v>26</v>
      </c>
      <c r="CY62" s="88" t="s">
        <v>26</v>
      </c>
      <c r="CZ62" s="89" t="s">
        <v>26</v>
      </c>
      <c r="DA62" s="135" t="s">
        <v>173</v>
      </c>
      <c r="DB62" s="82">
        <v>12056</v>
      </c>
      <c r="DC62" s="2221" t="s">
        <v>21</v>
      </c>
      <c r="DD62" s="2221"/>
      <c r="DE62" s="2221">
        <v>12056</v>
      </c>
      <c r="DF62" s="2221">
        <v>5416</v>
      </c>
      <c r="DG62" s="2221">
        <v>3483</v>
      </c>
      <c r="DH62" s="2221">
        <v>3157</v>
      </c>
      <c r="DI62" s="2221" t="s">
        <v>21</v>
      </c>
      <c r="DJ62" s="2221">
        <v>3157</v>
      </c>
      <c r="DK62" s="2221" t="s">
        <v>21</v>
      </c>
      <c r="DL62" s="2221" t="s">
        <v>21</v>
      </c>
      <c r="DM62" s="208" t="s">
        <v>22</v>
      </c>
      <c r="DN62" s="1351" t="s">
        <v>35</v>
      </c>
      <c r="DO62" s="630" t="s">
        <v>26</v>
      </c>
      <c r="DP62" s="88" t="s">
        <v>26</v>
      </c>
      <c r="DQ62" s="89" t="s">
        <v>26</v>
      </c>
      <c r="DR62" s="135" t="s">
        <v>173</v>
      </c>
      <c r="DS62" s="82">
        <v>5603</v>
      </c>
      <c r="DT62" s="2221" t="s">
        <v>22</v>
      </c>
      <c r="DU62" s="2221"/>
      <c r="DV62" s="2221">
        <v>5603</v>
      </c>
      <c r="DW62" s="2221">
        <v>97</v>
      </c>
      <c r="DX62" s="2221" t="s">
        <v>21</v>
      </c>
      <c r="DY62" s="2221">
        <v>5506</v>
      </c>
      <c r="DZ62" s="2221" t="s">
        <v>22</v>
      </c>
      <c r="EA62" s="2221">
        <v>3977</v>
      </c>
      <c r="EB62" s="2221">
        <v>1529</v>
      </c>
      <c r="EC62" s="2221" t="s">
        <v>22</v>
      </c>
      <c r="ED62" s="2221" t="s">
        <v>22</v>
      </c>
      <c r="EE62" s="1351" t="s">
        <v>35</v>
      </c>
      <c r="EF62" s="630" t="s">
        <v>26</v>
      </c>
      <c r="EG62" s="88" t="s">
        <v>26</v>
      </c>
      <c r="EH62" s="89" t="s">
        <v>26</v>
      </c>
      <c r="EI62" s="135" t="s">
        <v>173</v>
      </c>
      <c r="EJ62" s="82">
        <v>24654</v>
      </c>
      <c r="EK62" s="2221" t="s">
        <v>21</v>
      </c>
      <c r="EL62" s="2221"/>
      <c r="EM62" s="2221">
        <v>23699</v>
      </c>
      <c r="EN62" s="2221" t="s">
        <v>21</v>
      </c>
      <c r="EO62" s="2221" t="s">
        <v>21</v>
      </c>
      <c r="EP62" s="2221">
        <v>23699</v>
      </c>
      <c r="EQ62" s="2221" t="s">
        <v>21</v>
      </c>
      <c r="ER62" s="2221">
        <v>22764</v>
      </c>
      <c r="ES62" s="2221">
        <v>935</v>
      </c>
      <c r="ET62" s="2221" t="s">
        <v>21</v>
      </c>
      <c r="EU62" s="208">
        <v>7923</v>
      </c>
      <c r="EV62" s="1351" t="s">
        <v>35</v>
      </c>
      <c r="EW62" s="630" t="s">
        <v>26</v>
      </c>
    </row>
    <row r="63" spans="1:153" ht="15" customHeight="1">
      <c r="A63" s="88" t="s">
        <v>26</v>
      </c>
      <c r="B63" s="89" t="s">
        <v>26</v>
      </c>
      <c r="C63" s="135" t="s">
        <v>174</v>
      </c>
      <c r="D63" s="82">
        <v>193228</v>
      </c>
      <c r="E63" s="2221" t="s">
        <v>21</v>
      </c>
      <c r="F63" s="2221"/>
      <c r="G63" s="2221">
        <v>158939</v>
      </c>
      <c r="H63" s="2221">
        <v>15922</v>
      </c>
      <c r="I63" s="2221">
        <v>1648</v>
      </c>
      <c r="J63" s="2221">
        <v>141370</v>
      </c>
      <c r="K63" s="2221">
        <v>4055</v>
      </c>
      <c r="L63" s="2221">
        <v>129705</v>
      </c>
      <c r="M63" s="2221">
        <v>7610</v>
      </c>
      <c r="N63" s="2221">
        <v>1079</v>
      </c>
      <c r="O63" s="208">
        <v>278517</v>
      </c>
      <c r="P63" s="1351" t="s">
        <v>36</v>
      </c>
      <c r="Q63" s="630" t="s">
        <v>26</v>
      </c>
      <c r="R63" s="88" t="s">
        <v>26</v>
      </c>
      <c r="S63" s="89" t="s">
        <v>26</v>
      </c>
      <c r="T63" s="135" t="s">
        <v>174</v>
      </c>
      <c r="U63" s="82">
        <v>1145</v>
      </c>
      <c r="V63" s="2221" t="s">
        <v>22</v>
      </c>
      <c r="W63" s="2221"/>
      <c r="X63" s="2221">
        <v>1134</v>
      </c>
      <c r="Y63" s="2221" t="s">
        <v>21</v>
      </c>
      <c r="Z63" s="2221" t="s">
        <v>21</v>
      </c>
      <c r="AA63" s="2221">
        <v>1134</v>
      </c>
      <c r="AB63" s="2221" t="s">
        <v>21</v>
      </c>
      <c r="AC63" s="2221">
        <v>231</v>
      </c>
      <c r="AD63" s="2221">
        <v>903</v>
      </c>
      <c r="AE63" s="2221">
        <v>6</v>
      </c>
      <c r="AF63" s="208">
        <v>93</v>
      </c>
      <c r="AG63" s="1351" t="s">
        <v>36</v>
      </c>
      <c r="AH63" s="630" t="s">
        <v>26</v>
      </c>
      <c r="AI63" s="88" t="s">
        <v>26</v>
      </c>
      <c r="AJ63" s="89" t="s">
        <v>26</v>
      </c>
      <c r="AK63" s="135" t="s">
        <v>174</v>
      </c>
      <c r="AL63" s="82">
        <v>34717</v>
      </c>
      <c r="AM63" s="2221" t="s">
        <v>22</v>
      </c>
      <c r="AN63" s="2221"/>
      <c r="AO63" s="2221">
        <v>36029</v>
      </c>
      <c r="AP63" s="2221">
        <v>260</v>
      </c>
      <c r="AQ63" s="2221">
        <v>1518</v>
      </c>
      <c r="AR63" s="2221">
        <v>34251</v>
      </c>
      <c r="AS63" s="2221" t="s">
        <v>21</v>
      </c>
      <c r="AT63" s="2221">
        <v>29893</v>
      </c>
      <c r="AU63" s="2221">
        <v>4358</v>
      </c>
      <c r="AV63" s="2221" t="s">
        <v>21</v>
      </c>
      <c r="AW63" s="208">
        <v>45584</v>
      </c>
      <c r="AX63" s="1351" t="s">
        <v>36</v>
      </c>
      <c r="AY63" s="630" t="s">
        <v>26</v>
      </c>
      <c r="AZ63" s="88" t="s">
        <v>26</v>
      </c>
      <c r="BA63" s="89" t="s">
        <v>26</v>
      </c>
      <c r="BB63" s="135" t="s">
        <v>174</v>
      </c>
      <c r="BC63" s="82">
        <v>132690</v>
      </c>
      <c r="BD63" s="2221" t="s">
        <v>22</v>
      </c>
      <c r="BE63" s="2221"/>
      <c r="BF63" s="2221">
        <v>86209</v>
      </c>
      <c r="BG63" s="2221">
        <v>19126</v>
      </c>
      <c r="BH63" s="2221" t="s">
        <v>21</v>
      </c>
      <c r="BI63" s="2221">
        <v>67083</v>
      </c>
      <c r="BJ63" s="2221">
        <v>5249</v>
      </c>
      <c r="BK63" s="2221">
        <v>61833</v>
      </c>
      <c r="BL63" s="2221">
        <v>1</v>
      </c>
      <c r="BM63" s="2221">
        <v>819</v>
      </c>
      <c r="BN63" s="208">
        <v>267644</v>
      </c>
      <c r="BO63" s="1351" t="s">
        <v>36</v>
      </c>
      <c r="BP63" s="630" t="s">
        <v>26</v>
      </c>
      <c r="BQ63" s="88" t="s">
        <v>26</v>
      </c>
      <c r="BR63" s="89" t="s">
        <v>26</v>
      </c>
      <c r="BS63" s="135" t="s">
        <v>174</v>
      </c>
      <c r="BT63" s="82">
        <v>862900</v>
      </c>
      <c r="BU63" s="2221" t="s">
        <v>22</v>
      </c>
      <c r="BV63" s="2221"/>
      <c r="BW63" s="2221">
        <v>853949</v>
      </c>
      <c r="BX63" s="2221">
        <v>450781</v>
      </c>
      <c r="BY63" s="2221" t="s">
        <v>21</v>
      </c>
      <c r="BZ63" s="2221">
        <v>403168</v>
      </c>
      <c r="CA63" s="2221">
        <v>1018</v>
      </c>
      <c r="CB63" s="2221">
        <v>401427</v>
      </c>
      <c r="CC63" s="2221">
        <v>723</v>
      </c>
      <c r="CD63" s="2221">
        <v>37</v>
      </c>
      <c r="CE63" s="2221">
        <v>1155419</v>
      </c>
      <c r="CF63" s="1351" t="s">
        <v>36</v>
      </c>
      <c r="CG63" s="630" t="s">
        <v>26</v>
      </c>
      <c r="CH63" s="88" t="s">
        <v>26</v>
      </c>
      <c r="CI63" s="89" t="s">
        <v>26</v>
      </c>
      <c r="CJ63" s="135" t="s">
        <v>174</v>
      </c>
      <c r="CK63" s="82">
        <v>2207</v>
      </c>
      <c r="CL63" s="2221" t="s">
        <v>21</v>
      </c>
      <c r="CM63" s="2221"/>
      <c r="CN63" s="2221">
        <v>2207</v>
      </c>
      <c r="CO63" s="2221" t="s">
        <v>21</v>
      </c>
      <c r="CP63" s="2221" t="s">
        <v>21</v>
      </c>
      <c r="CQ63" s="2221">
        <v>2207</v>
      </c>
      <c r="CR63" s="2221" t="s">
        <v>21</v>
      </c>
      <c r="CS63" s="2221">
        <v>2207</v>
      </c>
      <c r="CT63" s="2221" t="s">
        <v>21</v>
      </c>
      <c r="CU63" s="2221" t="s">
        <v>21</v>
      </c>
      <c r="CV63" s="208" t="s">
        <v>22</v>
      </c>
      <c r="CW63" s="1351" t="s">
        <v>36</v>
      </c>
      <c r="CX63" s="630" t="s">
        <v>26</v>
      </c>
      <c r="CY63" s="88" t="s">
        <v>26</v>
      </c>
      <c r="CZ63" s="89" t="s">
        <v>26</v>
      </c>
      <c r="DA63" s="135" t="s">
        <v>174</v>
      </c>
      <c r="DB63" s="82">
        <v>14638</v>
      </c>
      <c r="DC63" s="2221" t="s">
        <v>21</v>
      </c>
      <c r="DD63" s="2221"/>
      <c r="DE63" s="2221">
        <v>14638</v>
      </c>
      <c r="DF63" s="2221">
        <v>7085</v>
      </c>
      <c r="DG63" s="2221">
        <v>3536</v>
      </c>
      <c r="DH63" s="2221">
        <v>4017</v>
      </c>
      <c r="DI63" s="2221" t="s">
        <v>21</v>
      </c>
      <c r="DJ63" s="2221">
        <v>4017</v>
      </c>
      <c r="DK63" s="2221" t="s">
        <v>21</v>
      </c>
      <c r="DL63" s="2221" t="s">
        <v>21</v>
      </c>
      <c r="DM63" s="208" t="s">
        <v>22</v>
      </c>
      <c r="DN63" s="1351" t="s">
        <v>36</v>
      </c>
      <c r="DO63" s="630" t="s">
        <v>26</v>
      </c>
      <c r="DP63" s="88" t="s">
        <v>26</v>
      </c>
      <c r="DQ63" s="89" t="s">
        <v>26</v>
      </c>
      <c r="DR63" s="135" t="s">
        <v>174</v>
      </c>
      <c r="DS63" s="82">
        <v>5750</v>
      </c>
      <c r="DT63" s="2221" t="s">
        <v>22</v>
      </c>
      <c r="DU63" s="2221"/>
      <c r="DV63" s="2221">
        <v>5749</v>
      </c>
      <c r="DW63" s="2221">
        <v>101</v>
      </c>
      <c r="DX63" s="2221" t="s">
        <v>21</v>
      </c>
      <c r="DY63" s="2221">
        <v>5648</v>
      </c>
      <c r="DZ63" s="2221" t="s">
        <v>22</v>
      </c>
      <c r="EA63" s="2221">
        <v>4145</v>
      </c>
      <c r="EB63" s="2221">
        <v>1503</v>
      </c>
      <c r="EC63" s="2221" t="s">
        <v>22</v>
      </c>
      <c r="ED63" s="2221" t="s">
        <v>22</v>
      </c>
      <c r="EE63" s="1351" t="s">
        <v>36</v>
      </c>
      <c r="EF63" s="630" t="s">
        <v>26</v>
      </c>
      <c r="EG63" s="88" t="s">
        <v>26</v>
      </c>
      <c r="EH63" s="89" t="s">
        <v>26</v>
      </c>
      <c r="EI63" s="135" t="s">
        <v>174</v>
      </c>
      <c r="EJ63" s="82">
        <v>28090</v>
      </c>
      <c r="EK63" s="2221" t="s">
        <v>21</v>
      </c>
      <c r="EL63" s="2221"/>
      <c r="EM63" s="2221">
        <v>27736</v>
      </c>
      <c r="EN63" s="2221" t="s">
        <v>21</v>
      </c>
      <c r="EO63" s="2221" t="s">
        <v>21</v>
      </c>
      <c r="EP63" s="2221">
        <v>27736</v>
      </c>
      <c r="EQ63" s="2221" t="s">
        <v>21</v>
      </c>
      <c r="ER63" s="2221">
        <v>26763</v>
      </c>
      <c r="ES63" s="2221">
        <v>973</v>
      </c>
      <c r="ET63" s="2221" t="s">
        <v>21</v>
      </c>
      <c r="EU63" s="208">
        <v>8276</v>
      </c>
      <c r="EV63" s="1351" t="s">
        <v>36</v>
      </c>
      <c r="EW63" s="630" t="s">
        <v>26</v>
      </c>
    </row>
    <row r="64" spans="1:153" ht="15" customHeight="1">
      <c r="A64" s="88" t="s">
        <v>26</v>
      </c>
      <c r="B64" s="89" t="s">
        <v>26</v>
      </c>
      <c r="C64" s="135" t="s">
        <v>175</v>
      </c>
      <c r="D64" s="82">
        <v>125984</v>
      </c>
      <c r="E64" s="2221" t="s">
        <v>21</v>
      </c>
      <c r="F64" s="2221"/>
      <c r="G64" s="2221">
        <v>149768</v>
      </c>
      <c r="H64" s="2221">
        <v>14422</v>
      </c>
      <c r="I64" s="2221">
        <v>1327</v>
      </c>
      <c r="J64" s="2221">
        <v>134019</v>
      </c>
      <c r="K64" s="2221">
        <v>3362</v>
      </c>
      <c r="L64" s="2221">
        <v>123746</v>
      </c>
      <c r="M64" s="2221">
        <v>6911</v>
      </c>
      <c r="N64" s="2221">
        <v>1053</v>
      </c>
      <c r="O64" s="208">
        <v>253250</v>
      </c>
      <c r="P64" s="1351" t="s">
        <v>37</v>
      </c>
      <c r="Q64" s="630" t="s">
        <v>26</v>
      </c>
      <c r="R64" s="88" t="s">
        <v>26</v>
      </c>
      <c r="S64" s="89" t="s">
        <v>26</v>
      </c>
      <c r="T64" s="135" t="s">
        <v>175</v>
      </c>
      <c r="U64" s="82">
        <v>1098</v>
      </c>
      <c r="V64" s="2221" t="s">
        <v>22</v>
      </c>
      <c r="W64" s="2221"/>
      <c r="X64" s="2221">
        <v>1082</v>
      </c>
      <c r="Y64" s="2221" t="s">
        <v>21</v>
      </c>
      <c r="Z64" s="2221" t="s">
        <v>21</v>
      </c>
      <c r="AA64" s="2221">
        <v>1082</v>
      </c>
      <c r="AB64" s="2221" t="s">
        <v>21</v>
      </c>
      <c r="AC64" s="2221">
        <v>203</v>
      </c>
      <c r="AD64" s="2221">
        <v>879</v>
      </c>
      <c r="AE64" s="2221">
        <v>5</v>
      </c>
      <c r="AF64" s="208">
        <v>104</v>
      </c>
      <c r="AG64" s="1351" t="s">
        <v>37</v>
      </c>
      <c r="AH64" s="630" t="s">
        <v>26</v>
      </c>
      <c r="AI64" s="88" t="s">
        <v>26</v>
      </c>
      <c r="AJ64" s="89" t="s">
        <v>26</v>
      </c>
      <c r="AK64" s="135" t="s">
        <v>175</v>
      </c>
      <c r="AL64" s="82">
        <v>32364</v>
      </c>
      <c r="AM64" s="2221" t="s">
        <v>22</v>
      </c>
      <c r="AN64" s="2221"/>
      <c r="AO64" s="2221">
        <v>35760</v>
      </c>
      <c r="AP64" s="2221">
        <v>106</v>
      </c>
      <c r="AQ64" s="2221">
        <v>1223</v>
      </c>
      <c r="AR64" s="2221">
        <v>34431</v>
      </c>
      <c r="AS64" s="2221" t="s">
        <v>21</v>
      </c>
      <c r="AT64" s="2221">
        <v>30304</v>
      </c>
      <c r="AU64" s="2221">
        <v>4127</v>
      </c>
      <c r="AV64" s="2221" t="s">
        <v>21</v>
      </c>
      <c r="AW64" s="208">
        <v>42292</v>
      </c>
      <c r="AX64" s="1351" t="s">
        <v>37</v>
      </c>
      <c r="AY64" s="630" t="s">
        <v>26</v>
      </c>
      <c r="AZ64" s="88" t="s">
        <v>26</v>
      </c>
      <c r="BA64" s="89" t="s">
        <v>26</v>
      </c>
      <c r="BB64" s="135" t="s">
        <v>175</v>
      </c>
      <c r="BC64" s="82">
        <v>53060</v>
      </c>
      <c r="BD64" s="2221" t="s">
        <v>22</v>
      </c>
      <c r="BE64" s="2221"/>
      <c r="BF64" s="2221">
        <v>78650</v>
      </c>
      <c r="BG64" s="2221">
        <v>17549</v>
      </c>
      <c r="BH64" s="2221" t="s">
        <v>21</v>
      </c>
      <c r="BI64" s="2221">
        <v>61101</v>
      </c>
      <c r="BJ64" s="2221">
        <v>4351</v>
      </c>
      <c r="BK64" s="2221">
        <v>56749</v>
      </c>
      <c r="BL64" s="2221">
        <v>1</v>
      </c>
      <c r="BM64" s="2221">
        <v>810</v>
      </c>
      <c r="BN64" s="208">
        <v>240546</v>
      </c>
      <c r="BO64" s="1351" t="s">
        <v>37</v>
      </c>
      <c r="BP64" s="630" t="s">
        <v>26</v>
      </c>
      <c r="BQ64" s="88" t="s">
        <v>26</v>
      </c>
      <c r="BR64" s="89" t="s">
        <v>26</v>
      </c>
      <c r="BS64" s="135" t="s">
        <v>175</v>
      </c>
      <c r="BT64" s="82">
        <v>747619</v>
      </c>
      <c r="BU64" s="2221" t="s">
        <v>22</v>
      </c>
      <c r="BV64" s="2221"/>
      <c r="BW64" s="2221">
        <v>888970</v>
      </c>
      <c r="BX64" s="2221">
        <v>478208</v>
      </c>
      <c r="BY64" s="2221" t="s">
        <v>21</v>
      </c>
      <c r="BZ64" s="2221">
        <v>410762</v>
      </c>
      <c r="CA64" s="2221">
        <v>740</v>
      </c>
      <c r="CB64" s="2221">
        <v>409380</v>
      </c>
      <c r="CC64" s="2221">
        <v>642</v>
      </c>
      <c r="CD64" s="2221">
        <v>19</v>
      </c>
      <c r="CE64" s="2221">
        <v>1014543</v>
      </c>
      <c r="CF64" s="1351" t="s">
        <v>37</v>
      </c>
      <c r="CG64" s="630" t="s">
        <v>26</v>
      </c>
      <c r="CH64" s="88" t="s">
        <v>26</v>
      </c>
      <c r="CI64" s="89" t="s">
        <v>26</v>
      </c>
      <c r="CJ64" s="135" t="s">
        <v>175</v>
      </c>
      <c r="CK64" s="82">
        <v>1084</v>
      </c>
      <c r="CL64" s="2221" t="s">
        <v>21</v>
      </c>
      <c r="CM64" s="2221"/>
      <c r="CN64" s="2221">
        <v>1084</v>
      </c>
      <c r="CO64" s="2221" t="s">
        <v>21</v>
      </c>
      <c r="CP64" s="2221" t="s">
        <v>21</v>
      </c>
      <c r="CQ64" s="2221">
        <v>1084</v>
      </c>
      <c r="CR64" s="2221" t="s">
        <v>21</v>
      </c>
      <c r="CS64" s="2221">
        <v>1084</v>
      </c>
      <c r="CT64" s="2221" t="s">
        <v>21</v>
      </c>
      <c r="CU64" s="2221" t="s">
        <v>21</v>
      </c>
      <c r="CV64" s="208" t="s">
        <v>22</v>
      </c>
      <c r="CW64" s="1351" t="s">
        <v>37</v>
      </c>
      <c r="CX64" s="630" t="s">
        <v>26</v>
      </c>
      <c r="CY64" s="88" t="s">
        <v>26</v>
      </c>
      <c r="CZ64" s="89" t="s">
        <v>26</v>
      </c>
      <c r="DA64" s="135" t="s">
        <v>175</v>
      </c>
      <c r="DB64" s="82">
        <v>14118</v>
      </c>
      <c r="DC64" s="2221" t="s">
        <v>21</v>
      </c>
      <c r="DD64" s="2221"/>
      <c r="DE64" s="2221">
        <v>14118</v>
      </c>
      <c r="DF64" s="2221">
        <v>7062</v>
      </c>
      <c r="DG64" s="2221">
        <v>3385</v>
      </c>
      <c r="DH64" s="2221">
        <v>3671</v>
      </c>
      <c r="DI64" s="2221" t="s">
        <v>21</v>
      </c>
      <c r="DJ64" s="2221">
        <v>3671</v>
      </c>
      <c r="DK64" s="2221" t="s">
        <v>21</v>
      </c>
      <c r="DL64" s="2221" t="s">
        <v>21</v>
      </c>
      <c r="DM64" s="208" t="s">
        <v>22</v>
      </c>
      <c r="DN64" s="1351" t="s">
        <v>37</v>
      </c>
      <c r="DO64" s="630" t="s">
        <v>26</v>
      </c>
      <c r="DP64" s="88" t="s">
        <v>26</v>
      </c>
      <c r="DQ64" s="89" t="s">
        <v>26</v>
      </c>
      <c r="DR64" s="135" t="s">
        <v>175</v>
      </c>
      <c r="DS64" s="82">
        <v>6053</v>
      </c>
      <c r="DT64" s="2221" t="s">
        <v>22</v>
      </c>
      <c r="DU64" s="2221"/>
      <c r="DV64" s="2221">
        <v>6053</v>
      </c>
      <c r="DW64" s="2221">
        <v>65</v>
      </c>
      <c r="DX64" s="2221" t="s">
        <v>21</v>
      </c>
      <c r="DY64" s="2221">
        <v>5988</v>
      </c>
      <c r="DZ64" s="2221" t="s">
        <v>22</v>
      </c>
      <c r="EA64" s="2221">
        <v>4782</v>
      </c>
      <c r="EB64" s="2221">
        <v>1206</v>
      </c>
      <c r="EC64" s="2221" t="s">
        <v>22</v>
      </c>
      <c r="ED64" s="2221" t="s">
        <v>22</v>
      </c>
      <c r="EE64" s="1351" t="s">
        <v>37</v>
      </c>
      <c r="EF64" s="630" t="s">
        <v>26</v>
      </c>
      <c r="EG64" s="88" t="s">
        <v>26</v>
      </c>
      <c r="EH64" s="89" t="s">
        <v>26</v>
      </c>
      <c r="EI64" s="135" t="s">
        <v>175</v>
      </c>
      <c r="EJ64" s="82">
        <v>23227</v>
      </c>
      <c r="EK64" s="2221" t="s">
        <v>21</v>
      </c>
      <c r="EL64" s="2221"/>
      <c r="EM64" s="2221">
        <v>24353</v>
      </c>
      <c r="EN64" s="2221" t="s">
        <v>21</v>
      </c>
      <c r="EO64" s="2221" t="s">
        <v>21</v>
      </c>
      <c r="EP64" s="2221">
        <v>24353</v>
      </c>
      <c r="EQ64" s="2221" t="s">
        <v>21</v>
      </c>
      <c r="ER64" s="2221">
        <v>23445</v>
      </c>
      <c r="ES64" s="2221">
        <v>908</v>
      </c>
      <c r="ET64" s="2221" t="s">
        <v>21</v>
      </c>
      <c r="EU64" s="208">
        <v>7151</v>
      </c>
      <c r="EV64" s="1351" t="s">
        <v>37</v>
      </c>
      <c r="EW64" s="630" t="s">
        <v>26</v>
      </c>
    </row>
    <row r="65" spans="1:153" ht="15" customHeight="1">
      <c r="A65" s="88" t="s">
        <v>26</v>
      </c>
      <c r="B65" s="89" t="s">
        <v>26</v>
      </c>
      <c r="C65" s="135" t="s">
        <v>176</v>
      </c>
      <c r="D65" s="82">
        <v>145333</v>
      </c>
      <c r="E65" s="2221" t="s">
        <v>21</v>
      </c>
      <c r="F65" s="2221"/>
      <c r="G65" s="2221">
        <v>157830</v>
      </c>
      <c r="H65" s="2221">
        <v>15780</v>
      </c>
      <c r="I65" s="2221">
        <v>1147</v>
      </c>
      <c r="J65" s="2221">
        <v>140902</v>
      </c>
      <c r="K65" s="2221">
        <v>3352</v>
      </c>
      <c r="L65" s="2221">
        <v>130446</v>
      </c>
      <c r="M65" s="2221">
        <v>7105</v>
      </c>
      <c r="N65" s="2221">
        <v>1170</v>
      </c>
      <c r="O65" s="208">
        <v>239025</v>
      </c>
      <c r="P65" s="1351" t="s">
        <v>38</v>
      </c>
      <c r="Q65" s="630" t="s">
        <v>26</v>
      </c>
      <c r="R65" s="88" t="s">
        <v>26</v>
      </c>
      <c r="S65" s="89" t="s">
        <v>26</v>
      </c>
      <c r="T65" s="135" t="s">
        <v>176</v>
      </c>
      <c r="U65" s="82">
        <v>1114</v>
      </c>
      <c r="V65" s="2221" t="s">
        <v>22</v>
      </c>
      <c r="W65" s="2221"/>
      <c r="X65" s="2221">
        <v>1114</v>
      </c>
      <c r="Y65" s="2221" t="s">
        <v>21</v>
      </c>
      <c r="Z65" s="2221" t="s">
        <v>21</v>
      </c>
      <c r="AA65" s="2221">
        <v>1114</v>
      </c>
      <c r="AB65" s="2221" t="s">
        <v>21</v>
      </c>
      <c r="AC65" s="2221">
        <v>210</v>
      </c>
      <c r="AD65" s="2221">
        <v>904</v>
      </c>
      <c r="AE65" s="2221">
        <v>6</v>
      </c>
      <c r="AF65" s="208">
        <v>97</v>
      </c>
      <c r="AG65" s="1351" t="s">
        <v>38</v>
      </c>
      <c r="AH65" s="630" t="s">
        <v>26</v>
      </c>
      <c r="AI65" s="88" t="s">
        <v>26</v>
      </c>
      <c r="AJ65" s="89" t="s">
        <v>26</v>
      </c>
      <c r="AK65" s="135" t="s">
        <v>176</v>
      </c>
      <c r="AL65" s="82">
        <v>32634</v>
      </c>
      <c r="AM65" s="2221" t="s">
        <v>22</v>
      </c>
      <c r="AN65" s="2221"/>
      <c r="AO65" s="2221">
        <v>34257</v>
      </c>
      <c r="AP65" s="2221">
        <v>337</v>
      </c>
      <c r="AQ65" s="2221">
        <v>1055</v>
      </c>
      <c r="AR65" s="2221">
        <v>32865</v>
      </c>
      <c r="AS65" s="2221" t="s">
        <v>21</v>
      </c>
      <c r="AT65" s="2221">
        <v>29740</v>
      </c>
      <c r="AU65" s="2221">
        <v>3125</v>
      </c>
      <c r="AV65" s="2221" t="s">
        <v>21</v>
      </c>
      <c r="AW65" s="208">
        <v>40652</v>
      </c>
      <c r="AX65" s="1351" t="s">
        <v>38</v>
      </c>
      <c r="AY65" s="630" t="s">
        <v>26</v>
      </c>
      <c r="AZ65" s="88" t="s">
        <v>26</v>
      </c>
      <c r="BA65" s="89" t="s">
        <v>26</v>
      </c>
      <c r="BB65" s="135" t="s">
        <v>176</v>
      </c>
      <c r="BC65" s="82">
        <v>71932</v>
      </c>
      <c r="BD65" s="2221" t="s">
        <v>22</v>
      </c>
      <c r="BE65" s="2221"/>
      <c r="BF65" s="2221">
        <v>84832</v>
      </c>
      <c r="BG65" s="2221">
        <v>18910</v>
      </c>
      <c r="BH65" s="2221" t="s">
        <v>21</v>
      </c>
      <c r="BI65" s="2221">
        <v>65922</v>
      </c>
      <c r="BJ65" s="2221">
        <v>4338</v>
      </c>
      <c r="BK65" s="2221">
        <v>60578</v>
      </c>
      <c r="BL65" s="2221">
        <v>1006</v>
      </c>
      <c r="BM65" s="2221">
        <v>938</v>
      </c>
      <c r="BN65" s="208">
        <v>226010</v>
      </c>
      <c r="BO65" s="1351" t="s">
        <v>38</v>
      </c>
      <c r="BP65" s="630" t="s">
        <v>26</v>
      </c>
      <c r="BQ65" s="88" t="s">
        <v>26</v>
      </c>
      <c r="BR65" s="89" t="s">
        <v>26</v>
      </c>
      <c r="BS65" s="135" t="s">
        <v>176</v>
      </c>
      <c r="BT65" s="82">
        <v>867609</v>
      </c>
      <c r="BU65" s="2221" t="s">
        <v>22</v>
      </c>
      <c r="BV65" s="2221"/>
      <c r="BW65" s="2221">
        <v>841174</v>
      </c>
      <c r="BX65" s="2221">
        <v>428552</v>
      </c>
      <c r="BY65" s="2221" t="s">
        <v>21</v>
      </c>
      <c r="BZ65" s="2221">
        <v>412622</v>
      </c>
      <c r="CA65" s="2221">
        <v>810</v>
      </c>
      <c r="CB65" s="2221">
        <v>411034</v>
      </c>
      <c r="CC65" s="2221">
        <v>778</v>
      </c>
      <c r="CD65" s="2221">
        <v>44</v>
      </c>
      <c r="CE65" s="2221">
        <v>1039078</v>
      </c>
      <c r="CF65" s="1351" t="s">
        <v>38</v>
      </c>
      <c r="CG65" s="630" t="s">
        <v>26</v>
      </c>
      <c r="CH65" s="88" t="s">
        <v>26</v>
      </c>
      <c r="CI65" s="89" t="s">
        <v>26</v>
      </c>
      <c r="CJ65" s="135" t="s">
        <v>176</v>
      </c>
      <c r="CK65" s="82">
        <v>3425</v>
      </c>
      <c r="CL65" s="2221" t="s">
        <v>21</v>
      </c>
      <c r="CM65" s="2221"/>
      <c r="CN65" s="2221">
        <v>3425</v>
      </c>
      <c r="CO65" s="2221" t="s">
        <v>21</v>
      </c>
      <c r="CP65" s="2221" t="s">
        <v>21</v>
      </c>
      <c r="CQ65" s="2221">
        <v>3425</v>
      </c>
      <c r="CR65" s="2221" t="s">
        <v>21</v>
      </c>
      <c r="CS65" s="2221">
        <v>3425</v>
      </c>
      <c r="CT65" s="2221" t="s">
        <v>21</v>
      </c>
      <c r="CU65" s="2221" t="s">
        <v>21</v>
      </c>
      <c r="CV65" s="208" t="s">
        <v>22</v>
      </c>
      <c r="CW65" s="1351" t="s">
        <v>38</v>
      </c>
      <c r="CX65" s="630" t="s">
        <v>26</v>
      </c>
      <c r="CY65" s="88" t="s">
        <v>26</v>
      </c>
      <c r="CZ65" s="89" t="s">
        <v>26</v>
      </c>
      <c r="DA65" s="135" t="s">
        <v>176</v>
      </c>
      <c r="DB65" s="82">
        <v>10723</v>
      </c>
      <c r="DC65" s="2221" t="s">
        <v>21</v>
      </c>
      <c r="DD65" s="2221"/>
      <c r="DE65" s="2221">
        <v>10723</v>
      </c>
      <c r="DF65" s="2221">
        <v>4880</v>
      </c>
      <c r="DG65" s="2221">
        <v>2480</v>
      </c>
      <c r="DH65" s="2221">
        <v>3363</v>
      </c>
      <c r="DI65" s="2221" t="s">
        <v>21</v>
      </c>
      <c r="DJ65" s="2221">
        <v>3363</v>
      </c>
      <c r="DK65" s="2221" t="s">
        <v>21</v>
      </c>
      <c r="DL65" s="2221" t="s">
        <v>21</v>
      </c>
      <c r="DM65" s="208" t="s">
        <v>22</v>
      </c>
      <c r="DN65" s="1351" t="s">
        <v>38</v>
      </c>
      <c r="DO65" s="630" t="s">
        <v>26</v>
      </c>
      <c r="DP65" s="88" t="s">
        <v>26</v>
      </c>
      <c r="DQ65" s="89" t="s">
        <v>26</v>
      </c>
      <c r="DR65" s="135" t="s">
        <v>176</v>
      </c>
      <c r="DS65" s="82">
        <v>6824</v>
      </c>
      <c r="DT65" s="2221" t="s">
        <v>22</v>
      </c>
      <c r="DU65" s="2221"/>
      <c r="DV65" s="2221">
        <v>6822</v>
      </c>
      <c r="DW65" s="2221">
        <v>89</v>
      </c>
      <c r="DX65" s="2221" t="s">
        <v>21</v>
      </c>
      <c r="DY65" s="2221">
        <v>6733</v>
      </c>
      <c r="DZ65" s="2221" t="s">
        <v>22</v>
      </c>
      <c r="EA65" s="2221">
        <v>5010</v>
      </c>
      <c r="EB65" s="2221">
        <v>1723</v>
      </c>
      <c r="EC65" s="2221" t="s">
        <v>22</v>
      </c>
      <c r="ED65" s="2221" t="s">
        <v>22</v>
      </c>
      <c r="EE65" s="1351" t="s">
        <v>38</v>
      </c>
      <c r="EF65" s="630" t="s">
        <v>26</v>
      </c>
      <c r="EG65" s="88" t="s">
        <v>26</v>
      </c>
      <c r="EH65" s="89" t="s">
        <v>26</v>
      </c>
      <c r="EI65" s="135" t="s">
        <v>176</v>
      </c>
      <c r="EJ65" s="82">
        <v>26184</v>
      </c>
      <c r="EK65" s="2221" t="s">
        <v>21</v>
      </c>
      <c r="EL65" s="2221"/>
      <c r="EM65" s="2221">
        <v>24692</v>
      </c>
      <c r="EN65" s="2221" t="s">
        <v>21</v>
      </c>
      <c r="EO65" s="2221" t="s">
        <v>21</v>
      </c>
      <c r="EP65" s="2221">
        <v>24692</v>
      </c>
      <c r="EQ65" s="2221" t="s">
        <v>21</v>
      </c>
      <c r="ER65" s="2221">
        <v>24488</v>
      </c>
      <c r="ES65" s="2221">
        <v>204</v>
      </c>
      <c r="ET65" s="2221" t="s">
        <v>21</v>
      </c>
      <c r="EU65" s="208">
        <v>8643</v>
      </c>
      <c r="EV65" s="1351" t="s">
        <v>38</v>
      </c>
      <c r="EW65" s="630" t="s">
        <v>26</v>
      </c>
    </row>
    <row r="66" spans="1:153" ht="15" customHeight="1">
      <c r="A66" s="88" t="s">
        <v>26</v>
      </c>
      <c r="B66" s="89" t="s">
        <v>26</v>
      </c>
      <c r="C66" s="135" t="s">
        <v>177</v>
      </c>
      <c r="D66" s="82">
        <v>143726</v>
      </c>
      <c r="E66" s="2221" t="s">
        <v>21</v>
      </c>
      <c r="F66" s="2221"/>
      <c r="G66" s="2221">
        <v>167180</v>
      </c>
      <c r="H66" s="2221">
        <v>15746</v>
      </c>
      <c r="I66" s="2221">
        <v>911</v>
      </c>
      <c r="J66" s="2221">
        <v>150524</v>
      </c>
      <c r="K66" s="2221">
        <v>3332</v>
      </c>
      <c r="L66" s="2221">
        <v>140820</v>
      </c>
      <c r="M66" s="2221">
        <v>6371</v>
      </c>
      <c r="N66" s="2221">
        <v>1142</v>
      </c>
      <c r="O66" s="208">
        <v>213866</v>
      </c>
      <c r="P66" s="1351" t="s">
        <v>39</v>
      </c>
      <c r="Q66" s="630" t="s">
        <v>26</v>
      </c>
      <c r="R66" s="88" t="s">
        <v>26</v>
      </c>
      <c r="S66" s="89" t="s">
        <v>26</v>
      </c>
      <c r="T66" s="135" t="s">
        <v>177</v>
      </c>
      <c r="U66" s="82">
        <v>1105</v>
      </c>
      <c r="V66" s="2221" t="s">
        <v>22</v>
      </c>
      <c r="W66" s="2221"/>
      <c r="X66" s="2221">
        <v>1114</v>
      </c>
      <c r="Y66" s="2221" t="s">
        <v>21</v>
      </c>
      <c r="Z66" s="2221" t="s">
        <v>21</v>
      </c>
      <c r="AA66" s="2221">
        <v>1114</v>
      </c>
      <c r="AB66" s="2221" t="s">
        <v>21</v>
      </c>
      <c r="AC66" s="2221">
        <v>213</v>
      </c>
      <c r="AD66" s="2221">
        <v>901</v>
      </c>
      <c r="AE66" s="2221">
        <v>5</v>
      </c>
      <c r="AF66" s="208">
        <v>83</v>
      </c>
      <c r="AG66" s="1351" t="s">
        <v>39</v>
      </c>
      <c r="AH66" s="630" t="s">
        <v>26</v>
      </c>
      <c r="AI66" s="88" t="s">
        <v>26</v>
      </c>
      <c r="AJ66" s="89" t="s">
        <v>26</v>
      </c>
      <c r="AK66" s="135" t="s">
        <v>177</v>
      </c>
      <c r="AL66" s="82">
        <v>36954</v>
      </c>
      <c r="AM66" s="2221" t="s">
        <v>22</v>
      </c>
      <c r="AN66" s="2221"/>
      <c r="AO66" s="2221">
        <v>36307</v>
      </c>
      <c r="AP66" s="2221">
        <v>743</v>
      </c>
      <c r="AQ66" s="2221">
        <v>841</v>
      </c>
      <c r="AR66" s="2221">
        <v>34723</v>
      </c>
      <c r="AS66" s="2221" t="s">
        <v>21</v>
      </c>
      <c r="AT66" s="2221">
        <v>31379</v>
      </c>
      <c r="AU66" s="2221">
        <v>3344</v>
      </c>
      <c r="AV66" s="2221">
        <v>28</v>
      </c>
      <c r="AW66" s="208">
        <v>41246</v>
      </c>
      <c r="AX66" s="1351" t="s">
        <v>39</v>
      </c>
      <c r="AY66" s="630" t="s">
        <v>26</v>
      </c>
      <c r="AZ66" s="88" t="s">
        <v>26</v>
      </c>
      <c r="BA66" s="89" t="s">
        <v>26</v>
      </c>
      <c r="BB66" s="135" t="s">
        <v>177</v>
      </c>
      <c r="BC66" s="82">
        <v>61917</v>
      </c>
      <c r="BD66" s="2221" t="s">
        <v>22</v>
      </c>
      <c r="BE66" s="2221"/>
      <c r="BF66" s="2221">
        <v>93309</v>
      </c>
      <c r="BG66" s="2221">
        <v>17969</v>
      </c>
      <c r="BH66" s="2221" t="s">
        <v>21</v>
      </c>
      <c r="BI66" s="2221">
        <v>75340</v>
      </c>
      <c r="BJ66" s="2221">
        <v>4313</v>
      </c>
      <c r="BK66" s="2221">
        <v>71024</v>
      </c>
      <c r="BL66" s="2221">
        <v>3</v>
      </c>
      <c r="BM66" s="2221">
        <v>935</v>
      </c>
      <c r="BN66" s="208">
        <v>192986</v>
      </c>
      <c r="BO66" s="1351" t="s">
        <v>39</v>
      </c>
      <c r="BP66" s="630" t="s">
        <v>26</v>
      </c>
      <c r="BQ66" s="88" t="s">
        <v>26</v>
      </c>
      <c r="BR66" s="89" t="s">
        <v>26</v>
      </c>
      <c r="BS66" s="135" t="s">
        <v>177</v>
      </c>
      <c r="BT66" s="82">
        <v>781442</v>
      </c>
      <c r="BU66" s="2221" t="s">
        <v>22</v>
      </c>
      <c r="BV66" s="2221"/>
      <c r="BW66" s="2221">
        <v>795228</v>
      </c>
      <c r="BX66" s="2221">
        <v>384421</v>
      </c>
      <c r="BY66" s="2221" t="s">
        <v>21</v>
      </c>
      <c r="BZ66" s="2221">
        <v>410807</v>
      </c>
      <c r="CA66" s="2221">
        <v>870</v>
      </c>
      <c r="CB66" s="2221">
        <v>409279</v>
      </c>
      <c r="CC66" s="2221">
        <v>658</v>
      </c>
      <c r="CD66" s="2221">
        <v>27424</v>
      </c>
      <c r="CE66" s="2221">
        <v>998364</v>
      </c>
      <c r="CF66" s="1351" t="s">
        <v>39</v>
      </c>
      <c r="CG66" s="630" t="s">
        <v>26</v>
      </c>
      <c r="CH66" s="88" t="s">
        <v>26</v>
      </c>
      <c r="CI66" s="89" t="s">
        <v>26</v>
      </c>
      <c r="CJ66" s="135" t="s">
        <v>177</v>
      </c>
      <c r="CK66" s="82">
        <v>5265</v>
      </c>
      <c r="CL66" s="2221" t="s">
        <v>21</v>
      </c>
      <c r="CM66" s="2221"/>
      <c r="CN66" s="2221">
        <v>5265</v>
      </c>
      <c r="CO66" s="2221" t="s">
        <v>21</v>
      </c>
      <c r="CP66" s="2221" t="s">
        <v>21</v>
      </c>
      <c r="CQ66" s="2221">
        <v>5265</v>
      </c>
      <c r="CR66" s="2221" t="s">
        <v>21</v>
      </c>
      <c r="CS66" s="2221">
        <v>5265</v>
      </c>
      <c r="CT66" s="2221" t="s">
        <v>21</v>
      </c>
      <c r="CU66" s="2221" t="s">
        <v>21</v>
      </c>
      <c r="CV66" s="208" t="s">
        <v>22</v>
      </c>
      <c r="CW66" s="1351" t="s">
        <v>39</v>
      </c>
      <c r="CX66" s="630" t="s">
        <v>26</v>
      </c>
      <c r="CY66" s="88" t="s">
        <v>26</v>
      </c>
      <c r="CZ66" s="89" t="s">
        <v>26</v>
      </c>
      <c r="DA66" s="135" t="s">
        <v>177</v>
      </c>
      <c r="DB66" s="82">
        <v>10073</v>
      </c>
      <c r="DC66" s="2221" t="s">
        <v>21</v>
      </c>
      <c r="DD66" s="2221"/>
      <c r="DE66" s="2221">
        <v>10073</v>
      </c>
      <c r="DF66" s="2221">
        <v>4476</v>
      </c>
      <c r="DG66" s="2221">
        <v>2229</v>
      </c>
      <c r="DH66" s="2221">
        <v>3368</v>
      </c>
      <c r="DI66" s="2221" t="s">
        <v>21</v>
      </c>
      <c r="DJ66" s="2221">
        <v>3368</v>
      </c>
      <c r="DK66" s="2221" t="s">
        <v>21</v>
      </c>
      <c r="DL66" s="2221" t="s">
        <v>21</v>
      </c>
      <c r="DM66" s="208" t="s">
        <v>22</v>
      </c>
      <c r="DN66" s="1351" t="s">
        <v>39</v>
      </c>
      <c r="DO66" s="630" t="s">
        <v>26</v>
      </c>
      <c r="DP66" s="88" t="s">
        <v>26</v>
      </c>
      <c r="DQ66" s="89" t="s">
        <v>26</v>
      </c>
      <c r="DR66" s="135" t="s">
        <v>177</v>
      </c>
      <c r="DS66" s="82">
        <v>7073</v>
      </c>
      <c r="DT66" s="2221" t="s">
        <v>22</v>
      </c>
      <c r="DU66" s="2221"/>
      <c r="DV66" s="2221">
        <v>7072</v>
      </c>
      <c r="DW66" s="2221">
        <v>95</v>
      </c>
      <c r="DX66" s="2221" t="s">
        <v>21</v>
      </c>
      <c r="DY66" s="2221">
        <v>6977</v>
      </c>
      <c r="DZ66" s="2221" t="s">
        <v>22</v>
      </c>
      <c r="EA66" s="2221">
        <v>5272</v>
      </c>
      <c r="EB66" s="2221">
        <v>1705</v>
      </c>
      <c r="EC66" s="2221" t="s">
        <v>22</v>
      </c>
      <c r="ED66" s="2221" t="s">
        <v>22</v>
      </c>
      <c r="EE66" s="1351" t="s">
        <v>39</v>
      </c>
      <c r="EF66" s="630" t="s">
        <v>26</v>
      </c>
      <c r="EG66" s="88" t="s">
        <v>26</v>
      </c>
      <c r="EH66" s="89" t="s">
        <v>26</v>
      </c>
      <c r="EI66" s="135" t="s">
        <v>177</v>
      </c>
      <c r="EJ66" s="82">
        <v>25366</v>
      </c>
      <c r="EK66" s="2221" t="s">
        <v>21</v>
      </c>
      <c r="EL66" s="2221"/>
      <c r="EM66" s="2221">
        <v>26690</v>
      </c>
      <c r="EN66" s="2221" t="s">
        <v>21</v>
      </c>
      <c r="EO66" s="2221" t="s">
        <v>21</v>
      </c>
      <c r="EP66" s="2221">
        <v>26690</v>
      </c>
      <c r="EQ66" s="2221" t="s">
        <v>21</v>
      </c>
      <c r="ER66" s="2221">
        <v>25871</v>
      </c>
      <c r="ES66" s="2221">
        <v>819</v>
      </c>
      <c r="ET66" s="2221" t="s">
        <v>21</v>
      </c>
      <c r="EU66" s="208">
        <v>7319</v>
      </c>
      <c r="EV66" s="1351" t="s">
        <v>39</v>
      </c>
      <c r="EW66" s="630" t="s">
        <v>26</v>
      </c>
    </row>
    <row r="67" spans="1:153" ht="15" customHeight="1">
      <c r="A67" s="88" t="s">
        <v>26</v>
      </c>
      <c r="B67" s="89" t="s">
        <v>26</v>
      </c>
      <c r="C67" s="135" t="s">
        <v>178</v>
      </c>
      <c r="D67" s="82">
        <v>147151</v>
      </c>
      <c r="E67" s="2221" t="s">
        <v>21</v>
      </c>
      <c r="F67" s="2221"/>
      <c r="G67" s="2221">
        <v>158064</v>
      </c>
      <c r="H67" s="2221">
        <v>17173</v>
      </c>
      <c r="I67" s="2221">
        <v>937</v>
      </c>
      <c r="J67" s="2221">
        <v>139954</v>
      </c>
      <c r="K67" s="2221">
        <v>3395</v>
      </c>
      <c r="L67" s="2221">
        <v>130466</v>
      </c>
      <c r="M67" s="2221">
        <v>6093</v>
      </c>
      <c r="N67" s="2221">
        <v>1260</v>
      </c>
      <c r="O67" s="208">
        <v>201125</v>
      </c>
      <c r="P67" s="1351" t="s">
        <v>40</v>
      </c>
      <c r="Q67" s="630" t="s">
        <v>26</v>
      </c>
      <c r="R67" s="88" t="s">
        <v>26</v>
      </c>
      <c r="S67" s="89" t="s">
        <v>26</v>
      </c>
      <c r="T67" s="135" t="s">
        <v>178</v>
      </c>
      <c r="U67" s="82">
        <v>1133</v>
      </c>
      <c r="V67" s="2221" t="s">
        <v>22</v>
      </c>
      <c r="W67" s="2221"/>
      <c r="X67" s="2221">
        <v>1116</v>
      </c>
      <c r="Y67" s="2221" t="s">
        <v>21</v>
      </c>
      <c r="Z67" s="2221" t="s">
        <v>21</v>
      </c>
      <c r="AA67" s="2221">
        <v>1116</v>
      </c>
      <c r="AB67" s="2221" t="s">
        <v>21</v>
      </c>
      <c r="AC67" s="2221">
        <v>221</v>
      </c>
      <c r="AD67" s="2221">
        <v>895</v>
      </c>
      <c r="AE67" s="2221">
        <v>5</v>
      </c>
      <c r="AF67" s="208">
        <v>96</v>
      </c>
      <c r="AG67" s="1351" t="s">
        <v>40</v>
      </c>
      <c r="AH67" s="630" t="s">
        <v>26</v>
      </c>
      <c r="AI67" s="88" t="s">
        <v>26</v>
      </c>
      <c r="AJ67" s="89" t="s">
        <v>26</v>
      </c>
      <c r="AK67" s="135" t="s">
        <v>178</v>
      </c>
      <c r="AL67" s="82">
        <v>35872</v>
      </c>
      <c r="AM67" s="2221" t="s">
        <v>22</v>
      </c>
      <c r="AN67" s="2221"/>
      <c r="AO67" s="2221">
        <v>34045</v>
      </c>
      <c r="AP67" s="2221">
        <v>656</v>
      </c>
      <c r="AQ67" s="2221">
        <v>856</v>
      </c>
      <c r="AR67" s="2221">
        <v>32533</v>
      </c>
      <c r="AS67" s="2221" t="s">
        <v>21</v>
      </c>
      <c r="AT67" s="2221">
        <v>29513</v>
      </c>
      <c r="AU67" s="2221">
        <v>3020</v>
      </c>
      <c r="AV67" s="2221" t="s">
        <v>21</v>
      </c>
      <c r="AW67" s="208">
        <v>43048</v>
      </c>
      <c r="AX67" s="1351" t="s">
        <v>40</v>
      </c>
      <c r="AY67" s="630" t="s">
        <v>26</v>
      </c>
      <c r="AZ67" s="88" t="s">
        <v>26</v>
      </c>
      <c r="BA67" s="89" t="s">
        <v>26</v>
      </c>
      <c r="BB67" s="135" t="s">
        <v>178</v>
      </c>
      <c r="BC67" s="82">
        <v>68136</v>
      </c>
      <c r="BD67" s="2221" t="s">
        <v>22</v>
      </c>
      <c r="BE67" s="2221"/>
      <c r="BF67" s="2221">
        <v>84753</v>
      </c>
      <c r="BG67" s="2221">
        <v>19928</v>
      </c>
      <c r="BH67" s="2221" t="s">
        <v>21</v>
      </c>
      <c r="BI67" s="2221">
        <v>64825</v>
      </c>
      <c r="BJ67" s="2221">
        <v>4394</v>
      </c>
      <c r="BK67" s="2221">
        <v>60429</v>
      </c>
      <c r="BL67" s="2221">
        <v>2</v>
      </c>
      <c r="BM67" s="2221">
        <v>1048</v>
      </c>
      <c r="BN67" s="208">
        <v>174624</v>
      </c>
      <c r="BO67" s="1351" t="s">
        <v>40</v>
      </c>
      <c r="BP67" s="630" t="s">
        <v>26</v>
      </c>
      <c r="BQ67" s="88" t="s">
        <v>26</v>
      </c>
      <c r="BR67" s="89" t="s">
        <v>26</v>
      </c>
      <c r="BS67" s="135" t="s">
        <v>178</v>
      </c>
      <c r="BT67" s="82">
        <v>934998</v>
      </c>
      <c r="BU67" s="2221" t="s">
        <v>22</v>
      </c>
      <c r="BV67" s="2221"/>
      <c r="BW67" s="2221">
        <v>852365</v>
      </c>
      <c r="BX67" s="2221">
        <v>431100</v>
      </c>
      <c r="BY67" s="2221" t="s">
        <v>21</v>
      </c>
      <c r="BZ67" s="2221">
        <v>421265</v>
      </c>
      <c r="CA67" s="2221">
        <v>954</v>
      </c>
      <c r="CB67" s="2221">
        <v>419437</v>
      </c>
      <c r="CC67" s="2221">
        <v>874</v>
      </c>
      <c r="CD67" s="2221">
        <v>6699</v>
      </c>
      <c r="CE67" s="2221">
        <v>1075301</v>
      </c>
      <c r="CF67" s="1351" t="s">
        <v>40</v>
      </c>
      <c r="CG67" s="630" t="s">
        <v>26</v>
      </c>
      <c r="CH67" s="88" t="s">
        <v>26</v>
      </c>
      <c r="CI67" s="89" t="s">
        <v>26</v>
      </c>
      <c r="CJ67" s="135" t="s">
        <v>178</v>
      </c>
      <c r="CK67" s="82">
        <v>4276</v>
      </c>
      <c r="CL67" s="2221" t="s">
        <v>21</v>
      </c>
      <c r="CM67" s="2221"/>
      <c r="CN67" s="2221">
        <v>4276</v>
      </c>
      <c r="CO67" s="2221" t="s">
        <v>21</v>
      </c>
      <c r="CP67" s="2221" t="s">
        <v>21</v>
      </c>
      <c r="CQ67" s="2221">
        <v>4276</v>
      </c>
      <c r="CR67" s="2221" t="s">
        <v>21</v>
      </c>
      <c r="CS67" s="2221">
        <v>4276</v>
      </c>
      <c r="CT67" s="2221" t="s">
        <v>21</v>
      </c>
      <c r="CU67" s="2221" t="s">
        <v>21</v>
      </c>
      <c r="CV67" s="208" t="s">
        <v>22</v>
      </c>
      <c r="CW67" s="1351" t="s">
        <v>40</v>
      </c>
      <c r="CX67" s="630" t="s">
        <v>26</v>
      </c>
      <c r="CY67" s="88" t="s">
        <v>26</v>
      </c>
      <c r="CZ67" s="89" t="s">
        <v>26</v>
      </c>
      <c r="DA67" s="135" t="s">
        <v>178</v>
      </c>
      <c r="DB67" s="82">
        <v>13823</v>
      </c>
      <c r="DC67" s="2221" t="s">
        <v>21</v>
      </c>
      <c r="DD67" s="2221"/>
      <c r="DE67" s="2221">
        <v>13823</v>
      </c>
      <c r="DF67" s="2221">
        <v>6708</v>
      </c>
      <c r="DG67" s="2221">
        <v>3576</v>
      </c>
      <c r="DH67" s="2221">
        <v>3539</v>
      </c>
      <c r="DI67" s="2221" t="s">
        <v>21</v>
      </c>
      <c r="DJ67" s="2221">
        <v>3539</v>
      </c>
      <c r="DK67" s="2221" t="s">
        <v>21</v>
      </c>
      <c r="DL67" s="2221" t="s">
        <v>21</v>
      </c>
      <c r="DM67" s="208" t="s">
        <v>22</v>
      </c>
      <c r="DN67" s="1351" t="s">
        <v>40</v>
      </c>
      <c r="DO67" s="630" t="s">
        <v>26</v>
      </c>
      <c r="DP67" s="88" t="s">
        <v>26</v>
      </c>
      <c r="DQ67" s="89" t="s">
        <v>26</v>
      </c>
      <c r="DR67" s="135" t="s">
        <v>178</v>
      </c>
      <c r="DS67" s="82">
        <v>7057</v>
      </c>
      <c r="DT67" s="2221" t="s">
        <v>22</v>
      </c>
      <c r="DU67" s="2221"/>
      <c r="DV67" s="2221">
        <v>7056</v>
      </c>
      <c r="DW67" s="2221">
        <v>177</v>
      </c>
      <c r="DX67" s="2221" t="s">
        <v>21</v>
      </c>
      <c r="DY67" s="2221">
        <v>6879</v>
      </c>
      <c r="DZ67" s="2221" t="s">
        <v>22</v>
      </c>
      <c r="EA67" s="2221">
        <v>4983</v>
      </c>
      <c r="EB67" s="2221">
        <v>1896</v>
      </c>
      <c r="EC67" s="2221" t="s">
        <v>22</v>
      </c>
      <c r="ED67" s="2221" t="s">
        <v>22</v>
      </c>
      <c r="EE67" s="1351" t="s">
        <v>40</v>
      </c>
      <c r="EF67" s="630" t="s">
        <v>26</v>
      </c>
      <c r="EG67" s="88" t="s">
        <v>26</v>
      </c>
      <c r="EH67" s="89" t="s">
        <v>26</v>
      </c>
      <c r="EI67" s="135" t="s">
        <v>178</v>
      </c>
      <c r="EJ67" s="82">
        <v>27768</v>
      </c>
      <c r="EK67" s="2221" t="s">
        <v>21</v>
      </c>
      <c r="EL67" s="2221"/>
      <c r="EM67" s="2221">
        <v>25170</v>
      </c>
      <c r="EN67" s="2221" t="s">
        <v>21</v>
      </c>
      <c r="EO67" s="2221" t="s">
        <v>21</v>
      </c>
      <c r="EP67" s="2221">
        <v>25170</v>
      </c>
      <c r="EQ67" s="2221" t="s">
        <v>21</v>
      </c>
      <c r="ER67" s="2221">
        <v>24168</v>
      </c>
      <c r="ES67" s="2221">
        <v>1002</v>
      </c>
      <c r="ET67" s="2221" t="s">
        <v>21</v>
      </c>
      <c r="EU67" s="208">
        <v>9917</v>
      </c>
      <c r="EV67" s="1351" t="s">
        <v>40</v>
      </c>
      <c r="EW67" s="630" t="s">
        <v>26</v>
      </c>
    </row>
    <row r="68" spans="1:153" ht="15" customHeight="1">
      <c r="A68" s="104" t="s">
        <v>26</v>
      </c>
      <c r="B68" s="105" t="s">
        <v>26</v>
      </c>
      <c r="C68" s="1095" t="s">
        <v>179</v>
      </c>
      <c r="D68" s="106">
        <v>167214</v>
      </c>
      <c r="E68" s="2222" t="s">
        <v>21</v>
      </c>
      <c r="F68" s="2222"/>
      <c r="G68" s="2222">
        <v>168055</v>
      </c>
      <c r="H68" s="2222">
        <v>16676</v>
      </c>
      <c r="I68" s="2222">
        <v>1017</v>
      </c>
      <c r="J68" s="2222">
        <v>150362</v>
      </c>
      <c r="K68" s="2222">
        <v>3589</v>
      </c>
      <c r="L68" s="2222">
        <v>140665</v>
      </c>
      <c r="M68" s="2222">
        <v>6108</v>
      </c>
      <c r="N68" s="2222">
        <v>1342</v>
      </c>
      <c r="O68" s="493">
        <v>198379</v>
      </c>
      <c r="P68" s="1353" t="s">
        <v>41</v>
      </c>
      <c r="Q68" s="633" t="s">
        <v>26</v>
      </c>
      <c r="R68" s="104" t="s">
        <v>26</v>
      </c>
      <c r="S68" s="105" t="s">
        <v>26</v>
      </c>
      <c r="T68" s="1095" t="s">
        <v>179</v>
      </c>
      <c r="U68" s="106">
        <v>1072</v>
      </c>
      <c r="V68" s="2222" t="s">
        <v>22</v>
      </c>
      <c r="W68" s="2222"/>
      <c r="X68" s="2222">
        <v>1073</v>
      </c>
      <c r="Y68" s="2222" t="s">
        <v>21</v>
      </c>
      <c r="Z68" s="2222" t="s">
        <v>21</v>
      </c>
      <c r="AA68" s="2222">
        <v>1073</v>
      </c>
      <c r="AB68" s="2222" t="s">
        <v>21</v>
      </c>
      <c r="AC68" s="2222">
        <v>206</v>
      </c>
      <c r="AD68" s="2222">
        <v>867</v>
      </c>
      <c r="AE68" s="2222">
        <v>4</v>
      </c>
      <c r="AF68" s="493">
        <v>91</v>
      </c>
      <c r="AG68" s="1353" t="s">
        <v>41</v>
      </c>
      <c r="AH68" s="633" t="s">
        <v>26</v>
      </c>
      <c r="AI68" s="104" t="s">
        <v>26</v>
      </c>
      <c r="AJ68" s="105" t="s">
        <v>26</v>
      </c>
      <c r="AK68" s="1095" t="s">
        <v>179</v>
      </c>
      <c r="AL68" s="106">
        <v>37658</v>
      </c>
      <c r="AM68" s="2222" t="s">
        <v>22</v>
      </c>
      <c r="AN68" s="2222"/>
      <c r="AO68" s="2222">
        <v>35769</v>
      </c>
      <c r="AP68" s="2222">
        <v>419</v>
      </c>
      <c r="AQ68" s="2222">
        <v>933</v>
      </c>
      <c r="AR68" s="2222">
        <v>34417</v>
      </c>
      <c r="AS68" s="2222" t="s">
        <v>21</v>
      </c>
      <c r="AT68" s="2222">
        <v>31510</v>
      </c>
      <c r="AU68" s="2222">
        <v>2907</v>
      </c>
      <c r="AV68" s="2222" t="s">
        <v>21</v>
      </c>
      <c r="AW68" s="493">
        <v>44916</v>
      </c>
      <c r="AX68" s="1353" t="s">
        <v>41</v>
      </c>
      <c r="AY68" s="633" t="s">
        <v>26</v>
      </c>
      <c r="AZ68" s="104" t="s">
        <v>26</v>
      </c>
      <c r="BA68" s="105" t="s">
        <v>26</v>
      </c>
      <c r="BB68" s="1095" t="s">
        <v>179</v>
      </c>
      <c r="BC68" s="106">
        <v>90305</v>
      </c>
      <c r="BD68" s="2222" t="s">
        <v>22</v>
      </c>
      <c r="BE68" s="2222"/>
      <c r="BF68" s="2222">
        <v>94744</v>
      </c>
      <c r="BG68" s="2222">
        <v>19531</v>
      </c>
      <c r="BH68" s="2222" t="s">
        <v>21</v>
      </c>
      <c r="BI68" s="2222">
        <v>75213</v>
      </c>
      <c r="BJ68" s="2222">
        <v>4645</v>
      </c>
      <c r="BK68" s="2222">
        <v>70566</v>
      </c>
      <c r="BL68" s="2222">
        <v>2</v>
      </c>
      <c r="BM68" s="2222">
        <v>1154</v>
      </c>
      <c r="BN68" s="493">
        <v>168333</v>
      </c>
      <c r="BO68" s="1353" t="s">
        <v>41</v>
      </c>
      <c r="BP68" s="633" t="s">
        <v>26</v>
      </c>
      <c r="BQ68" s="104" t="s">
        <v>26</v>
      </c>
      <c r="BR68" s="105" t="s">
        <v>26</v>
      </c>
      <c r="BS68" s="1095" t="s">
        <v>179</v>
      </c>
      <c r="BT68" s="106">
        <v>846674</v>
      </c>
      <c r="BU68" s="2222" t="s">
        <v>22</v>
      </c>
      <c r="BV68" s="2222"/>
      <c r="BW68" s="2222">
        <v>915331</v>
      </c>
      <c r="BX68" s="2222">
        <v>450466</v>
      </c>
      <c r="BY68" s="2222" t="s">
        <v>21</v>
      </c>
      <c r="BZ68" s="2222">
        <v>464865</v>
      </c>
      <c r="CA68" s="2222">
        <v>987</v>
      </c>
      <c r="CB68" s="2222">
        <v>463229</v>
      </c>
      <c r="CC68" s="2222">
        <v>649</v>
      </c>
      <c r="CD68" s="2222">
        <v>2043</v>
      </c>
      <c r="CE68" s="2222">
        <v>1005444</v>
      </c>
      <c r="CF68" s="1353" t="s">
        <v>41</v>
      </c>
      <c r="CG68" s="633" t="s">
        <v>26</v>
      </c>
      <c r="CH68" s="104" t="s">
        <v>26</v>
      </c>
      <c r="CI68" s="105" t="s">
        <v>26</v>
      </c>
      <c r="CJ68" s="1095" t="s">
        <v>179</v>
      </c>
      <c r="CK68" s="106">
        <v>3595</v>
      </c>
      <c r="CL68" s="2222" t="s">
        <v>21</v>
      </c>
      <c r="CM68" s="2222"/>
      <c r="CN68" s="2222">
        <v>3595</v>
      </c>
      <c r="CO68" s="2222" t="s">
        <v>21</v>
      </c>
      <c r="CP68" s="2222" t="s">
        <v>21</v>
      </c>
      <c r="CQ68" s="2222">
        <v>3595</v>
      </c>
      <c r="CR68" s="2222" t="s">
        <v>21</v>
      </c>
      <c r="CS68" s="2222">
        <v>3595</v>
      </c>
      <c r="CT68" s="2222" t="s">
        <v>21</v>
      </c>
      <c r="CU68" s="2222" t="s">
        <v>21</v>
      </c>
      <c r="CV68" s="493" t="s">
        <v>22</v>
      </c>
      <c r="CW68" s="1353" t="s">
        <v>41</v>
      </c>
      <c r="CX68" s="633" t="s">
        <v>26</v>
      </c>
      <c r="CY68" s="104" t="s">
        <v>26</v>
      </c>
      <c r="CZ68" s="105" t="s">
        <v>26</v>
      </c>
      <c r="DA68" s="1095" t="s">
        <v>179</v>
      </c>
      <c r="DB68" s="106">
        <v>14432</v>
      </c>
      <c r="DC68" s="2222" t="s">
        <v>21</v>
      </c>
      <c r="DD68" s="2222"/>
      <c r="DE68" s="2222">
        <v>14432</v>
      </c>
      <c r="DF68" s="2222">
        <v>7098</v>
      </c>
      <c r="DG68" s="2222">
        <v>3784</v>
      </c>
      <c r="DH68" s="2222">
        <v>3550</v>
      </c>
      <c r="DI68" s="2222" t="s">
        <v>21</v>
      </c>
      <c r="DJ68" s="2222">
        <v>3550</v>
      </c>
      <c r="DK68" s="2222" t="s">
        <v>21</v>
      </c>
      <c r="DL68" s="2222" t="s">
        <v>21</v>
      </c>
      <c r="DM68" s="493" t="s">
        <v>22</v>
      </c>
      <c r="DN68" s="1353" t="s">
        <v>41</v>
      </c>
      <c r="DO68" s="633" t="s">
        <v>26</v>
      </c>
      <c r="DP68" s="104" t="s">
        <v>26</v>
      </c>
      <c r="DQ68" s="105" t="s">
        <v>26</v>
      </c>
      <c r="DR68" s="1095" t="s">
        <v>179</v>
      </c>
      <c r="DS68" s="106">
        <v>6603</v>
      </c>
      <c r="DT68" s="2222" t="s">
        <v>22</v>
      </c>
      <c r="DU68" s="2222"/>
      <c r="DV68" s="2222">
        <v>6603</v>
      </c>
      <c r="DW68" s="2222">
        <v>128</v>
      </c>
      <c r="DX68" s="2222" t="s">
        <v>21</v>
      </c>
      <c r="DY68" s="2222">
        <v>6475</v>
      </c>
      <c r="DZ68" s="2222" t="s">
        <v>22</v>
      </c>
      <c r="EA68" s="2222">
        <v>4266</v>
      </c>
      <c r="EB68" s="2222">
        <v>2209</v>
      </c>
      <c r="EC68" s="2222" t="s">
        <v>22</v>
      </c>
      <c r="ED68" s="2222" t="s">
        <v>22</v>
      </c>
      <c r="EE68" s="1353" t="s">
        <v>41</v>
      </c>
      <c r="EF68" s="633" t="s">
        <v>26</v>
      </c>
      <c r="EG68" s="104" t="s">
        <v>26</v>
      </c>
      <c r="EH68" s="105" t="s">
        <v>26</v>
      </c>
      <c r="EI68" s="1095" t="s">
        <v>179</v>
      </c>
      <c r="EJ68" s="106">
        <v>25676</v>
      </c>
      <c r="EK68" s="2222" t="s">
        <v>21</v>
      </c>
      <c r="EL68" s="2222"/>
      <c r="EM68" s="2222">
        <v>24425</v>
      </c>
      <c r="EN68" s="2222" t="s">
        <v>21</v>
      </c>
      <c r="EO68" s="2222" t="s">
        <v>21</v>
      </c>
      <c r="EP68" s="2222">
        <v>24425</v>
      </c>
      <c r="EQ68" s="2222" t="s">
        <v>21</v>
      </c>
      <c r="ER68" s="2222">
        <v>23713</v>
      </c>
      <c r="ES68" s="2222">
        <v>712</v>
      </c>
      <c r="ET68" s="2222" t="s">
        <v>21</v>
      </c>
      <c r="EU68" s="493">
        <v>11168</v>
      </c>
      <c r="EV68" s="1353" t="s">
        <v>41</v>
      </c>
      <c r="EW68" s="633" t="s">
        <v>26</v>
      </c>
    </row>
    <row r="69" spans="1:153"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row>
    <row r="70" spans="1:153" s="14" customFormat="1" ht="19.5" customHeight="1">
      <c r="A70" s="2036" t="s">
        <v>1316</v>
      </c>
      <c r="B70" s="494"/>
      <c r="C70" s="494"/>
      <c r="D70" s="1639"/>
      <c r="E70" s="494" t="s">
        <v>731</v>
      </c>
      <c r="F70" s="494"/>
      <c r="G70" s="494"/>
      <c r="H70" s="494"/>
      <c r="I70" s="494"/>
      <c r="J70" s="494"/>
      <c r="K70" s="494"/>
      <c r="L70" s="494"/>
      <c r="M70" s="494"/>
      <c r="N70" s="494"/>
      <c r="O70" s="73" t="s">
        <v>869</v>
      </c>
      <c r="P70" s="494"/>
      <c r="Q70" s="494"/>
      <c r="R70" s="2036" t="s">
        <v>881</v>
      </c>
      <c r="S70" s="494"/>
      <c r="T70" s="494"/>
      <c r="U70" s="1639"/>
      <c r="V70" s="615" t="s">
        <v>1204</v>
      </c>
      <c r="W70" s="494"/>
      <c r="X70" s="494"/>
      <c r="Y70" s="494"/>
      <c r="Z70" s="494"/>
      <c r="AA70" s="494"/>
      <c r="AB70" s="494"/>
      <c r="AC70" s="494"/>
      <c r="AD70" s="494"/>
      <c r="AE70" s="494"/>
      <c r="AF70" s="73" t="s">
        <v>869</v>
      </c>
      <c r="AG70" s="494"/>
      <c r="AH70" s="494"/>
      <c r="AI70" s="2036" t="s">
        <v>199</v>
      </c>
      <c r="AJ70" s="494"/>
      <c r="AK70" s="494"/>
      <c r="AL70" s="614"/>
      <c r="AM70" s="486" t="s">
        <v>1202</v>
      </c>
      <c r="AN70" s="494"/>
      <c r="AO70" s="494"/>
      <c r="AP70" s="146"/>
      <c r="AQ70" s="146"/>
      <c r="AR70" s="146"/>
      <c r="AS70" s="146"/>
      <c r="AT70" s="146"/>
      <c r="AU70" s="146"/>
      <c r="AV70" s="146"/>
      <c r="AW70" s="73" t="s">
        <v>869</v>
      </c>
      <c r="AX70" s="494"/>
      <c r="AY70" s="494"/>
      <c r="AZ70" s="2036" t="s">
        <v>882</v>
      </c>
      <c r="BA70" s="494"/>
      <c r="BB70" s="494"/>
      <c r="BC70" s="1639"/>
      <c r="BD70" s="639" t="s">
        <v>1322</v>
      </c>
      <c r="BE70" s="494"/>
      <c r="BF70" s="494"/>
      <c r="BG70" s="494"/>
      <c r="BH70" s="494"/>
      <c r="BI70" s="494"/>
      <c r="BJ70" s="494"/>
      <c r="BK70" s="494"/>
      <c r="BL70" s="494"/>
      <c r="BM70" s="494"/>
      <c r="BN70" s="73" t="s">
        <v>869</v>
      </c>
      <c r="BO70" s="494"/>
      <c r="BP70" s="494"/>
      <c r="BQ70" s="2036" t="s">
        <v>883</v>
      </c>
      <c r="BR70" s="494"/>
      <c r="BS70" s="494"/>
      <c r="BT70" s="1639"/>
      <c r="BU70" s="494" t="s">
        <v>884</v>
      </c>
      <c r="BV70" s="494"/>
      <c r="BW70" s="494"/>
      <c r="BX70" s="494"/>
      <c r="BY70" s="494"/>
      <c r="BZ70" s="494"/>
      <c r="CA70" s="494"/>
      <c r="CB70" s="494"/>
      <c r="CC70" s="494"/>
      <c r="CD70" s="494"/>
      <c r="CE70" s="73" t="s">
        <v>871</v>
      </c>
      <c r="CF70" s="494"/>
      <c r="CG70" s="494"/>
      <c r="CH70" s="2036" t="s">
        <v>885</v>
      </c>
      <c r="CI70" s="494"/>
      <c r="CJ70" s="494"/>
      <c r="CK70" s="1639"/>
      <c r="CL70" s="494" t="s">
        <v>1270</v>
      </c>
      <c r="CM70" s="494"/>
      <c r="CN70" s="494"/>
      <c r="CO70" s="494"/>
      <c r="CP70" s="494"/>
      <c r="CQ70" s="494"/>
      <c r="CR70" s="494"/>
      <c r="CS70" s="494"/>
      <c r="CT70" s="494"/>
      <c r="CU70" s="494"/>
      <c r="CV70" s="1367" t="s">
        <v>874</v>
      </c>
      <c r="CW70" s="494"/>
      <c r="CX70" s="494"/>
      <c r="CY70" s="2036" t="s">
        <v>886</v>
      </c>
      <c r="CZ70" s="494"/>
      <c r="DA70" s="494"/>
      <c r="DB70" s="1639"/>
      <c r="DC70" s="639" t="s">
        <v>1307</v>
      </c>
      <c r="DD70" s="494"/>
      <c r="DE70" s="494"/>
      <c r="DF70" s="494"/>
      <c r="DG70" s="494"/>
      <c r="DH70" s="494"/>
      <c r="DI70" s="494"/>
      <c r="DJ70" s="494"/>
      <c r="DK70" s="494"/>
      <c r="DL70" s="494"/>
      <c r="DM70" s="73" t="s">
        <v>871</v>
      </c>
      <c r="DN70" s="494"/>
      <c r="DO70" s="494"/>
      <c r="DP70" s="2051" t="s">
        <v>887</v>
      </c>
      <c r="DQ70" s="494"/>
      <c r="DR70" s="494"/>
      <c r="DS70" s="614"/>
      <c r="DT70" s="615" t="s">
        <v>1244</v>
      </c>
      <c r="DU70" s="494"/>
      <c r="DV70" s="494"/>
      <c r="ED70" s="1190" t="s">
        <v>888</v>
      </c>
      <c r="EE70" s="494"/>
      <c r="EF70" s="494"/>
      <c r="EG70" s="2036" t="s">
        <v>1324</v>
      </c>
      <c r="EH70" s="494"/>
      <c r="EI70" s="494"/>
      <c r="EJ70" s="1639"/>
      <c r="EK70" s="639" t="s">
        <v>1233</v>
      </c>
      <c r="EL70" s="494"/>
      <c r="EM70" s="494"/>
      <c r="EN70" s="146"/>
      <c r="EO70" s="146"/>
      <c r="EP70" s="146"/>
      <c r="EQ70" s="146"/>
      <c r="ER70" s="146"/>
      <c r="ES70" s="146"/>
      <c r="ET70" s="146"/>
      <c r="EU70" s="73" t="s">
        <v>871</v>
      </c>
      <c r="EV70" s="494"/>
      <c r="EW70" s="494"/>
    </row>
    <row r="71" spans="1:153" ht="18" customHeight="1">
      <c r="A71" s="63">
        <v>40909</v>
      </c>
      <c r="B71" s="124">
        <v>40909</v>
      </c>
      <c r="C71" s="125">
        <v>40909</v>
      </c>
      <c r="D71" s="66">
        <v>343</v>
      </c>
      <c r="E71" s="2219" t="s">
        <v>22</v>
      </c>
      <c r="F71" s="2219"/>
      <c r="G71" s="2219">
        <v>343</v>
      </c>
      <c r="H71" s="2219" t="s">
        <v>22</v>
      </c>
      <c r="I71" s="2219" t="s">
        <v>22</v>
      </c>
      <c r="J71" s="2219">
        <v>343</v>
      </c>
      <c r="K71" s="2219" t="s">
        <v>22</v>
      </c>
      <c r="L71" s="2219" t="s">
        <v>22</v>
      </c>
      <c r="M71" s="2219">
        <v>343</v>
      </c>
      <c r="N71" s="2219" t="s">
        <v>21</v>
      </c>
      <c r="O71" s="199">
        <v>1</v>
      </c>
      <c r="P71" s="1348">
        <v>40909</v>
      </c>
      <c r="Q71" s="622">
        <v>40909</v>
      </c>
      <c r="R71" s="63">
        <v>40909</v>
      </c>
      <c r="S71" s="124">
        <v>40909</v>
      </c>
      <c r="T71" s="125">
        <v>40909</v>
      </c>
      <c r="U71" s="66">
        <v>691824</v>
      </c>
      <c r="V71" s="2219" t="s">
        <v>22</v>
      </c>
      <c r="W71" s="2219"/>
      <c r="X71" s="2219">
        <v>693670</v>
      </c>
      <c r="Y71" s="2219">
        <v>94103</v>
      </c>
      <c r="Z71" s="2219">
        <v>11859</v>
      </c>
      <c r="AA71" s="2219">
        <v>587708</v>
      </c>
      <c r="AB71" s="2219" t="s">
        <v>21</v>
      </c>
      <c r="AC71" s="2219">
        <v>505849</v>
      </c>
      <c r="AD71" s="2219">
        <v>81859</v>
      </c>
      <c r="AE71" s="2219">
        <v>4558</v>
      </c>
      <c r="AF71" s="199">
        <v>56306</v>
      </c>
      <c r="AG71" s="1348">
        <v>40909</v>
      </c>
      <c r="AH71" s="622">
        <v>40909</v>
      </c>
      <c r="AI71" s="63">
        <v>40909</v>
      </c>
      <c r="AJ71" s="124">
        <v>40909</v>
      </c>
      <c r="AK71" s="125">
        <v>40909</v>
      </c>
      <c r="AL71" s="66">
        <v>226145</v>
      </c>
      <c r="AM71" s="2219" t="s">
        <v>22</v>
      </c>
      <c r="AN71" s="2219"/>
      <c r="AO71" s="2219">
        <v>223754</v>
      </c>
      <c r="AP71" s="2219" t="s">
        <v>21</v>
      </c>
      <c r="AQ71" s="2219" t="s">
        <v>21</v>
      </c>
      <c r="AR71" s="2219">
        <v>223754</v>
      </c>
      <c r="AS71" s="2219" t="s">
        <v>21</v>
      </c>
      <c r="AT71" s="2219">
        <v>223742</v>
      </c>
      <c r="AU71" s="2219">
        <v>12</v>
      </c>
      <c r="AV71" s="2219">
        <v>2873</v>
      </c>
      <c r="AW71" s="199">
        <v>2463</v>
      </c>
      <c r="AX71" s="1348">
        <v>40909</v>
      </c>
      <c r="AY71" s="622">
        <v>40909</v>
      </c>
      <c r="AZ71" s="63">
        <v>40909</v>
      </c>
      <c r="BA71" s="64">
        <v>40909</v>
      </c>
      <c r="BB71" s="983">
        <v>40909</v>
      </c>
      <c r="BC71" s="66">
        <v>198921</v>
      </c>
      <c r="BD71" s="2219" t="s">
        <v>21</v>
      </c>
      <c r="BE71" s="2219"/>
      <c r="BF71" s="2219">
        <v>196566</v>
      </c>
      <c r="BG71" s="2219">
        <v>795</v>
      </c>
      <c r="BH71" s="2219" t="s">
        <v>21</v>
      </c>
      <c r="BI71" s="2219">
        <v>195771</v>
      </c>
      <c r="BJ71" s="2219" t="s">
        <v>21</v>
      </c>
      <c r="BK71" s="2219">
        <v>194164</v>
      </c>
      <c r="BL71" s="2219">
        <v>1607</v>
      </c>
      <c r="BM71" s="2219">
        <v>38</v>
      </c>
      <c r="BN71" s="2219">
        <v>5000</v>
      </c>
      <c r="BO71" s="1348">
        <v>40909</v>
      </c>
      <c r="BP71" s="622">
        <v>40909</v>
      </c>
      <c r="BQ71" s="63">
        <v>40909</v>
      </c>
      <c r="BR71" s="64">
        <v>40909</v>
      </c>
      <c r="BS71" s="983">
        <v>40909</v>
      </c>
      <c r="BT71" s="66">
        <v>226313</v>
      </c>
      <c r="BU71" s="2219" t="s">
        <v>21</v>
      </c>
      <c r="BV71" s="2219"/>
      <c r="BW71" s="2219">
        <v>228463</v>
      </c>
      <c r="BX71" s="2219">
        <v>9750</v>
      </c>
      <c r="BY71" s="2219" t="s">
        <v>21</v>
      </c>
      <c r="BZ71" s="2219">
        <v>218713</v>
      </c>
      <c r="CA71" s="2219">
        <v>52433</v>
      </c>
      <c r="CB71" s="2219">
        <v>166280</v>
      </c>
      <c r="CC71" s="2219" t="s">
        <v>21</v>
      </c>
      <c r="CD71" s="2219">
        <v>67</v>
      </c>
      <c r="CE71" s="2219">
        <v>25655</v>
      </c>
      <c r="CF71" s="1348">
        <v>40909</v>
      </c>
      <c r="CG71" s="622">
        <v>40909</v>
      </c>
      <c r="CH71" s="63">
        <v>40909</v>
      </c>
      <c r="CI71" s="124">
        <v>40909</v>
      </c>
      <c r="CJ71" s="125">
        <v>40909</v>
      </c>
      <c r="CK71" s="66">
        <v>240229</v>
      </c>
      <c r="CL71" s="2219" t="s">
        <v>21</v>
      </c>
      <c r="CM71" s="2219"/>
      <c r="CN71" s="2219">
        <v>240229</v>
      </c>
      <c r="CO71" s="2219" t="s">
        <v>21</v>
      </c>
      <c r="CP71" s="2219" t="s">
        <v>21</v>
      </c>
      <c r="CQ71" s="2219">
        <v>240229</v>
      </c>
      <c r="CR71" s="2219" t="s">
        <v>21</v>
      </c>
      <c r="CS71" s="2219">
        <v>240229</v>
      </c>
      <c r="CT71" s="2219" t="s">
        <v>21</v>
      </c>
      <c r="CU71" s="2219" t="s">
        <v>21</v>
      </c>
      <c r="CV71" s="199" t="s">
        <v>22</v>
      </c>
      <c r="CW71" s="1348">
        <v>40909</v>
      </c>
      <c r="CX71" s="622">
        <v>40909</v>
      </c>
      <c r="CY71" s="63">
        <v>40909</v>
      </c>
      <c r="CZ71" s="124">
        <v>40909</v>
      </c>
      <c r="DA71" s="125">
        <v>40909</v>
      </c>
      <c r="DB71" s="66">
        <v>560</v>
      </c>
      <c r="DC71" s="2219" t="s">
        <v>22</v>
      </c>
      <c r="DD71" s="2219"/>
      <c r="DE71" s="2219">
        <v>560</v>
      </c>
      <c r="DF71" s="2219" t="s">
        <v>21</v>
      </c>
      <c r="DG71" s="2219" t="s">
        <v>21</v>
      </c>
      <c r="DH71" s="2219">
        <v>560</v>
      </c>
      <c r="DI71" s="2219" t="s">
        <v>21</v>
      </c>
      <c r="DJ71" s="2219">
        <v>560</v>
      </c>
      <c r="DK71" s="2219" t="s">
        <v>21</v>
      </c>
      <c r="DL71" s="2219" t="s">
        <v>21</v>
      </c>
      <c r="DM71" s="2219" t="s">
        <v>21</v>
      </c>
      <c r="DN71" s="1348">
        <v>40909</v>
      </c>
      <c r="DO71" s="622">
        <v>40909</v>
      </c>
      <c r="DP71" s="63">
        <v>40909</v>
      </c>
      <c r="DQ71" s="124">
        <v>40909</v>
      </c>
      <c r="DR71" s="125">
        <v>40909</v>
      </c>
      <c r="DS71" s="66">
        <v>2623</v>
      </c>
      <c r="DT71" s="2219" t="s">
        <v>21</v>
      </c>
      <c r="DU71" s="2219"/>
      <c r="DV71" s="2219">
        <v>2623</v>
      </c>
      <c r="DW71" s="2219" t="s">
        <v>21</v>
      </c>
      <c r="DX71" s="2219" t="s">
        <v>21</v>
      </c>
      <c r="DY71" s="2219">
        <v>2623</v>
      </c>
      <c r="DZ71" s="2219" t="s">
        <v>21</v>
      </c>
      <c r="EA71" s="2219">
        <v>2623</v>
      </c>
      <c r="EB71" s="2219" t="s">
        <v>21</v>
      </c>
      <c r="EC71" s="2219" t="s">
        <v>21</v>
      </c>
      <c r="ED71" s="2219" t="s">
        <v>21</v>
      </c>
      <c r="EE71" s="1348">
        <v>40909</v>
      </c>
      <c r="EF71" s="622">
        <v>40909</v>
      </c>
      <c r="EG71" s="63">
        <v>40909</v>
      </c>
      <c r="EH71" s="124">
        <v>40909</v>
      </c>
      <c r="EI71" s="125">
        <v>40909</v>
      </c>
      <c r="EJ71" s="66">
        <v>34618</v>
      </c>
      <c r="EK71" s="2219" t="s">
        <v>21</v>
      </c>
      <c r="EL71" s="2219"/>
      <c r="EM71" s="2219">
        <v>34177</v>
      </c>
      <c r="EN71" s="2219">
        <v>3086</v>
      </c>
      <c r="EO71" s="2219" t="s">
        <v>21</v>
      </c>
      <c r="EP71" s="2219">
        <v>31091</v>
      </c>
      <c r="EQ71" s="2219" t="s">
        <v>21</v>
      </c>
      <c r="ER71" s="2219">
        <v>31091</v>
      </c>
      <c r="ES71" s="2219" t="s">
        <v>21</v>
      </c>
      <c r="ET71" s="2219" t="s">
        <v>21</v>
      </c>
      <c r="EU71" s="199">
        <v>922</v>
      </c>
      <c r="EV71" s="1348">
        <v>40909</v>
      </c>
      <c r="EW71" s="622">
        <v>40909</v>
      </c>
    </row>
    <row r="72" spans="1:153" ht="15" customHeight="1">
      <c r="A72" s="73"/>
      <c r="B72" s="64">
        <v>41275</v>
      </c>
      <c r="C72" s="127"/>
      <c r="D72" s="75">
        <v>388</v>
      </c>
      <c r="E72" s="2220" t="s">
        <v>22</v>
      </c>
      <c r="F72" s="2220"/>
      <c r="G72" s="2220">
        <v>389</v>
      </c>
      <c r="H72" s="2220" t="s">
        <v>22</v>
      </c>
      <c r="I72" s="2220" t="s">
        <v>22</v>
      </c>
      <c r="J72" s="2220">
        <v>389</v>
      </c>
      <c r="K72" s="2220" t="s">
        <v>22</v>
      </c>
      <c r="L72" s="2220" t="s">
        <v>22</v>
      </c>
      <c r="M72" s="2220">
        <v>389</v>
      </c>
      <c r="N72" s="2220" t="s">
        <v>21</v>
      </c>
      <c r="O72" s="205" t="s">
        <v>21</v>
      </c>
      <c r="P72" s="1348">
        <v>41275</v>
      </c>
      <c r="Q72" s="622">
        <v>41275</v>
      </c>
      <c r="R72" s="73"/>
      <c r="S72" s="64">
        <v>41275</v>
      </c>
      <c r="T72" s="127"/>
      <c r="U72" s="75">
        <v>640874</v>
      </c>
      <c r="V72" s="2220" t="s">
        <v>22</v>
      </c>
      <c r="W72" s="2220"/>
      <c r="X72" s="2220">
        <v>642820</v>
      </c>
      <c r="Y72" s="2220">
        <v>89448</v>
      </c>
      <c r="Z72" s="2220">
        <v>9460</v>
      </c>
      <c r="AA72" s="2220">
        <v>543912</v>
      </c>
      <c r="AB72" s="2220" t="s">
        <v>21</v>
      </c>
      <c r="AC72" s="2220">
        <v>457183</v>
      </c>
      <c r="AD72" s="2220">
        <v>86729</v>
      </c>
      <c r="AE72" s="2220">
        <v>2063</v>
      </c>
      <c r="AF72" s="205">
        <v>52717</v>
      </c>
      <c r="AG72" s="1348">
        <v>41275</v>
      </c>
      <c r="AH72" s="622">
        <v>41275</v>
      </c>
      <c r="AI72" s="73"/>
      <c r="AJ72" s="64">
        <v>41275</v>
      </c>
      <c r="AK72" s="127"/>
      <c r="AL72" s="75">
        <v>217171</v>
      </c>
      <c r="AM72" s="2220" t="s">
        <v>22</v>
      </c>
      <c r="AN72" s="2220"/>
      <c r="AO72" s="2220">
        <v>213894</v>
      </c>
      <c r="AP72" s="2220" t="s">
        <v>21</v>
      </c>
      <c r="AQ72" s="2220" t="s">
        <v>21</v>
      </c>
      <c r="AR72" s="2220">
        <v>213894</v>
      </c>
      <c r="AS72" s="2220" t="s">
        <v>21</v>
      </c>
      <c r="AT72" s="2220">
        <v>213642</v>
      </c>
      <c r="AU72" s="2220">
        <v>252</v>
      </c>
      <c r="AV72" s="2220">
        <v>3362</v>
      </c>
      <c r="AW72" s="205">
        <v>2378</v>
      </c>
      <c r="AX72" s="1348">
        <v>41275</v>
      </c>
      <c r="AY72" s="622">
        <v>41275</v>
      </c>
      <c r="AZ72" s="73"/>
      <c r="BA72" s="64">
        <v>41275</v>
      </c>
      <c r="BB72" s="127"/>
      <c r="BC72" s="75">
        <v>196922</v>
      </c>
      <c r="BD72" s="2220" t="s">
        <v>21</v>
      </c>
      <c r="BE72" s="2220"/>
      <c r="BF72" s="2220">
        <v>196588</v>
      </c>
      <c r="BG72" s="2220">
        <v>79</v>
      </c>
      <c r="BH72" s="2220" t="s">
        <v>21</v>
      </c>
      <c r="BI72" s="2220">
        <v>196509</v>
      </c>
      <c r="BJ72" s="2220" t="s">
        <v>21</v>
      </c>
      <c r="BK72" s="2220">
        <v>195403</v>
      </c>
      <c r="BL72" s="2220">
        <v>1106</v>
      </c>
      <c r="BM72" s="2220" t="s">
        <v>21</v>
      </c>
      <c r="BN72" s="2220">
        <v>6554</v>
      </c>
      <c r="BO72" s="1348">
        <v>41275</v>
      </c>
      <c r="BP72" s="622">
        <v>41275</v>
      </c>
      <c r="BQ72" s="73"/>
      <c r="BR72" s="64">
        <v>41275</v>
      </c>
      <c r="BS72" s="127"/>
      <c r="BT72" s="75">
        <v>242248</v>
      </c>
      <c r="BU72" s="2220" t="s">
        <v>21</v>
      </c>
      <c r="BV72" s="2220"/>
      <c r="BW72" s="2220">
        <v>245063</v>
      </c>
      <c r="BX72" s="2220">
        <v>8665</v>
      </c>
      <c r="BY72" s="2220" t="s">
        <v>21</v>
      </c>
      <c r="BZ72" s="2220">
        <v>236398</v>
      </c>
      <c r="CA72" s="2220">
        <v>61435</v>
      </c>
      <c r="CB72" s="2220">
        <v>174963</v>
      </c>
      <c r="CC72" s="2220" t="s">
        <v>21</v>
      </c>
      <c r="CD72" s="2220">
        <v>129</v>
      </c>
      <c r="CE72" s="2220">
        <v>22682</v>
      </c>
      <c r="CF72" s="1348">
        <v>41275</v>
      </c>
      <c r="CG72" s="622">
        <v>41275</v>
      </c>
      <c r="CH72" s="73"/>
      <c r="CI72" s="64">
        <v>41275</v>
      </c>
      <c r="CJ72" s="127"/>
      <c r="CK72" s="75">
        <v>236162</v>
      </c>
      <c r="CL72" s="2220" t="s">
        <v>21</v>
      </c>
      <c r="CM72" s="2220"/>
      <c r="CN72" s="2220">
        <v>236162</v>
      </c>
      <c r="CO72" s="2220" t="s">
        <v>21</v>
      </c>
      <c r="CP72" s="2220" t="s">
        <v>21</v>
      </c>
      <c r="CQ72" s="2220">
        <v>236162</v>
      </c>
      <c r="CR72" s="2220" t="s">
        <v>21</v>
      </c>
      <c r="CS72" s="2220">
        <v>236162</v>
      </c>
      <c r="CT72" s="2220" t="s">
        <v>21</v>
      </c>
      <c r="CU72" s="2220" t="s">
        <v>21</v>
      </c>
      <c r="CV72" s="205" t="s">
        <v>22</v>
      </c>
      <c r="CW72" s="1348">
        <v>41275</v>
      </c>
      <c r="CX72" s="622">
        <v>41275</v>
      </c>
      <c r="CY72" s="73"/>
      <c r="CZ72" s="64">
        <v>41275</v>
      </c>
      <c r="DA72" s="127"/>
      <c r="DB72" s="75">
        <v>1518</v>
      </c>
      <c r="DC72" s="2220" t="s">
        <v>22</v>
      </c>
      <c r="DD72" s="2220"/>
      <c r="DE72" s="2220">
        <v>1518</v>
      </c>
      <c r="DF72" s="2220" t="s">
        <v>21</v>
      </c>
      <c r="DG72" s="2220" t="s">
        <v>21</v>
      </c>
      <c r="DH72" s="2220">
        <v>1518</v>
      </c>
      <c r="DI72" s="2220" t="s">
        <v>21</v>
      </c>
      <c r="DJ72" s="2220">
        <v>1241</v>
      </c>
      <c r="DK72" s="2220">
        <v>277</v>
      </c>
      <c r="DL72" s="2220" t="s">
        <v>21</v>
      </c>
      <c r="DM72" s="2220" t="s">
        <v>21</v>
      </c>
      <c r="DN72" s="1348">
        <v>41275</v>
      </c>
      <c r="DO72" s="622">
        <v>41275</v>
      </c>
      <c r="DP72" s="73"/>
      <c r="DQ72" s="64">
        <v>41275</v>
      </c>
      <c r="DR72" s="127"/>
      <c r="DS72" s="75">
        <v>3633</v>
      </c>
      <c r="DT72" s="2220" t="s">
        <v>21</v>
      </c>
      <c r="DU72" s="2220"/>
      <c r="DV72" s="2220">
        <v>3633</v>
      </c>
      <c r="DW72" s="2220" t="s">
        <v>21</v>
      </c>
      <c r="DX72" s="2220" t="s">
        <v>21</v>
      </c>
      <c r="DY72" s="2220">
        <v>3633</v>
      </c>
      <c r="DZ72" s="2220" t="s">
        <v>21</v>
      </c>
      <c r="EA72" s="2220">
        <v>3633</v>
      </c>
      <c r="EB72" s="2220" t="s">
        <v>21</v>
      </c>
      <c r="EC72" s="2220" t="s">
        <v>21</v>
      </c>
      <c r="ED72" s="2220" t="s">
        <v>21</v>
      </c>
      <c r="EE72" s="1348">
        <v>41275</v>
      </c>
      <c r="EF72" s="622">
        <v>41275</v>
      </c>
      <c r="EG72" s="73"/>
      <c r="EH72" s="64">
        <v>41275</v>
      </c>
      <c r="EI72" s="127"/>
      <c r="EJ72" s="75">
        <v>35862</v>
      </c>
      <c r="EK72" s="2220" t="s">
        <v>21</v>
      </c>
      <c r="EL72" s="2220"/>
      <c r="EM72" s="2220">
        <v>36185</v>
      </c>
      <c r="EN72" s="2220">
        <v>4486</v>
      </c>
      <c r="EO72" s="2220" t="s">
        <v>21</v>
      </c>
      <c r="EP72" s="2220">
        <v>31699</v>
      </c>
      <c r="EQ72" s="2220" t="s">
        <v>21</v>
      </c>
      <c r="ER72" s="2220">
        <v>31699</v>
      </c>
      <c r="ES72" s="2220" t="s">
        <v>21</v>
      </c>
      <c r="ET72" s="2220" t="s">
        <v>21</v>
      </c>
      <c r="EU72" s="205">
        <v>599</v>
      </c>
      <c r="EV72" s="1348">
        <v>41275</v>
      </c>
      <c r="EW72" s="622">
        <v>41275</v>
      </c>
    </row>
    <row r="73" spans="1:153" ht="15" customHeight="1">
      <c r="A73" s="73"/>
      <c r="B73" s="64">
        <v>41640</v>
      </c>
      <c r="C73" s="127"/>
      <c r="D73" s="75">
        <v>339</v>
      </c>
      <c r="E73" s="2220" t="s">
        <v>22</v>
      </c>
      <c r="F73" s="2220"/>
      <c r="G73" s="2220">
        <v>339</v>
      </c>
      <c r="H73" s="2220" t="s">
        <v>22</v>
      </c>
      <c r="I73" s="2220" t="s">
        <v>22</v>
      </c>
      <c r="J73" s="2220">
        <v>339</v>
      </c>
      <c r="K73" s="2220" t="s">
        <v>22</v>
      </c>
      <c r="L73" s="2220" t="s">
        <v>22</v>
      </c>
      <c r="M73" s="2220">
        <v>339</v>
      </c>
      <c r="N73" s="2220" t="s">
        <v>21</v>
      </c>
      <c r="O73" s="205" t="s">
        <v>21</v>
      </c>
      <c r="P73" s="1348">
        <v>41640</v>
      </c>
      <c r="Q73" s="622">
        <v>41640</v>
      </c>
      <c r="R73" s="73"/>
      <c r="S73" s="64">
        <v>41640</v>
      </c>
      <c r="T73" s="127"/>
      <c r="U73" s="75">
        <v>514386</v>
      </c>
      <c r="V73" s="2220" t="s">
        <v>22</v>
      </c>
      <c r="W73" s="2220"/>
      <c r="X73" s="2220">
        <v>515541</v>
      </c>
      <c r="Y73" s="2220">
        <v>16520</v>
      </c>
      <c r="Z73" s="2220">
        <v>9918</v>
      </c>
      <c r="AA73" s="2220">
        <v>489103</v>
      </c>
      <c r="AB73" s="2220" t="s">
        <v>21</v>
      </c>
      <c r="AC73" s="2220">
        <v>433117</v>
      </c>
      <c r="AD73" s="2220">
        <v>55986</v>
      </c>
      <c r="AE73" s="2220">
        <v>1476</v>
      </c>
      <c r="AF73" s="205">
        <v>47248</v>
      </c>
      <c r="AG73" s="1348">
        <v>41640</v>
      </c>
      <c r="AH73" s="622">
        <v>41640</v>
      </c>
      <c r="AI73" s="73"/>
      <c r="AJ73" s="64">
        <v>41640</v>
      </c>
      <c r="AK73" s="127"/>
      <c r="AL73" s="75">
        <v>216655</v>
      </c>
      <c r="AM73" s="2220" t="s">
        <v>22</v>
      </c>
      <c r="AN73" s="2220"/>
      <c r="AO73" s="2220">
        <v>212284</v>
      </c>
      <c r="AP73" s="2220" t="s">
        <v>21</v>
      </c>
      <c r="AQ73" s="2220" t="s">
        <v>21</v>
      </c>
      <c r="AR73" s="2220">
        <v>212284</v>
      </c>
      <c r="AS73" s="2220" t="s">
        <v>21</v>
      </c>
      <c r="AT73" s="2220">
        <v>212272</v>
      </c>
      <c r="AU73" s="2220">
        <v>12</v>
      </c>
      <c r="AV73" s="2220">
        <v>3731</v>
      </c>
      <c r="AW73" s="205">
        <v>2999</v>
      </c>
      <c r="AX73" s="1348">
        <v>41640</v>
      </c>
      <c r="AY73" s="622">
        <v>41640</v>
      </c>
      <c r="AZ73" s="73"/>
      <c r="BA73" s="64">
        <v>41640</v>
      </c>
      <c r="BB73" s="127"/>
      <c r="BC73" s="75">
        <v>182855</v>
      </c>
      <c r="BD73" s="2220" t="s">
        <v>21</v>
      </c>
      <c r="BE73" s="2220"/>
      <c r="BF73" s="2220">
        <v>182164</v>
      </c>
      <c r="BG73" s="2220">
        <v>335</v>
      </c>
      <c r="BH73" s="2220" t="s">
        <v>21</v>
      </c>
      <c r="BI73" s="2220">
        <v>181829</v>
      </c>
      <c r="BJ73" s="2220" t="s">
        <v>21</v>
      </c>
      <c r="BK73" s="2220">
        <v>181076</v>
      </c>
      <c r="BL73" s="2220">
        <v>753</v>
      </c>
      <c r="BM73" s="2220" t="s">
        <v>21</v>
      </c>
      <c r="BN73" s="2220">
        <v>7434</v>
      </c>
      <c r="BO73" s="1348">
        <v>41640</v>
      </c>
      <c r="BP73" s="622">
        <v>41640</v>
      </c>
      <c r="BQ73" s="73"/>
      <c r="BR73" s="64">
        <v>41640</v>
      </c>
      <c r="BS73" s="127"/>
      <c r="BT73" s="75">
        <v>254347</v>
      </c>
      <c r="BU73" s="2220" t="s">
        <v>21</v>
      </c>
      <c r="BV73" s="2220"/>
      <c r="BW73" s="2220">
        <v>254748</v>
      </c>
      <c r="BX73" s="2220">
        <v>3065</v>
      </c>
      <c r="BY73" s="2220" t="s">
        <v>21</v>
      </c>
      <c r="BZ73" s="2220">
        <v>251683</v>
      </c>
      <c r="CA73" s="2220">
        <v>68514</v>
      </c>
      <c r="CB73" s="2220">
        <v>183169</v>
      </c>
      <c r="CC73" s="2220" t="s">
        <v>21</v>
      </c>
      <c r="CD73" s="2220">
        <v>89</v>
      </c>
      <c r="CE73" s="2220">
        <v>21089</v>
      </c>
      <c r="CF73" s="1348">
        <v>41640</v>
      </c>
      <c r="CG73" s="622">
        <v>41640</v>
      </c>
      <c r="CH73" s="73"/>
      <c r="CI73" s="64">
        <v>41640</v>
      </c>
      <c r="CJ73" s="127"/>
      <c r="CK73" s="75">
        <v>240243</v>
      </c>
      <c r="CL73" s="2220" t="s">
        <v>21</v>
      </c>
      <c r="CM73" s="2220"/>
      <c r="CN73" s="2220">
        <v>240243</v>
      </c>
      <c r="CO73" s="2220" t="s">
        <v>21</v>
      </c>
      <c r="CP73" s="2220" t="s">
        <v>21</v>
      </c>
      <c r="CQ73" s="2220">
        <v>240243</v>
      </c>
      <c r="CR73" s="2220" t="s">
        <v>21</v>
      </c>
      <c r="CS73" s="2220">
        <v>240243</v>
      </c>
      <c r="CT73" s="2220" t="s">
        <v>21</v>
      </c>
      <c r="CU73" s="2220" t="s">
        <v>21</v>
      </c>
      <c r="CV73" s="205" t="s">
        <v>22</v>
      </c>
      <c r="CW73" s="1348">
        <v>41640</v>
      </c>
      <c r="CX73" s="622">
        <v>41640</v>
      </c>
      <c r="CY73" s="73"/>
      <c r="CZ73" s="64">
        <v>41640</v>
      </c>
      <c r="DA73" s="127"/>
      <c r="DB73" s="75">
        <v>4647</v>
      </c>
      <c r="DC73" s="2220" t="s">
        <v>22</v>
      </c>
      <c r="DD73" s="2220"/>
      <c r="DE73" s="2220">
        <v>4647</v>
      </c>
      <c r="DF73" s="2220" t="s">
        <v>21</v>
      </c>
      <c r="DG73" s="2220" t="s">
        <v>21</v>
      </c>
      <c r="DH73" s="2220">
        <v>4647</v>
      </c>
      <c r="DI73" s="2220" t="s">
        <v>21</v>
      </c>
      <c r="DJ73" s="2220">
        <v>4268</v>
      </c>
      <c r="DK73" s="2220">
        <v>379</v>
      </c>
      <c r="DL73" s="2220" t="s">
        <v>21</v>
      </c>
      <c r="DM73" s="2220" t="s">
        <v>21</v>
      </c>
      <c r="DN73" s="1348">
        <v>41640</v>
      </c>
      <c r="DO73" s="622">
        <v>41640</v>
      </c>
      <c r="DP73" s="73"/>
      <c r="DQ73" s="64">
        <v>41640</v>
      </c>
      <c r="DR73" s="127"/>
      <c r="DS73" s="75">
        <v>4499</v>
      </c>
      <c r="DT73" s="2220" t="s">
        <v>21</v>
      </c>
      <c r="DU73" s="2220"/>
      <c r="DV73" s="2220">
        <v>4499</v>
      </c>
      <c r="DW73" s="2220" t="s">
        <v>21</v>
      </c>
      <c r="DX73" s="2220" t="s">
        <v>21</v>
      </c>
      <c r="DY73" s="2220">
        <v>4499</v>
      </c>
      <c r="DZ73" s="2220" t="s">
        <v>21</v>
      </c>
      <c r="EA73" s="2220">
        <v>4499</v>
      </c>
      <c r="EB73" s="2220" t="s">
        <v>21</v>
      </c>
      <c r="EC73" s="2220" t="s">
        <v>21</v>
      </c>
      <c r="ED73" s="2220" t="s">
        <v>21</v>
      </c>
      <c r="EE73" s="1348">
        <v>41640</v>
      </c>
      <c r="EF73" s="622">
        <v>41640</v>
      </c>
      <c r="EG73" s="73"/>
      <c r="EH73" s="64">
        <v>41640</v>
      </c>
      <c r="EI73" s="127"/>
      <c r="EJ73" s="75">
        <v>44945</v>
      </c>
      <c r="EK73" s="2220" t="s">
        <v>21</v>
      </c>
      <c r="EL73" s="2220"/>
      <c r="EM73" s="2220">
        <v>44416</v>
      </c>
      <c r="EN73" s="2220">
        <v>4304</v>
      </c>
      <c r="EO73" s="2220" t="s">
        <v>21</v>
      </c>
      <c r="EP73" s="2220">
        <v>40112</v>
      </c>
      <c r="EQ73" s="2220" t="s">
        <v>21</v>
      </c>
      <c r="ER73" s="2220">
        <v>40112</v>
      </c>
      <c r="ES73" s="2220" t="s">
        <v>21</v>
      </c>
      <c r="ET73" s="2220" t="s">
        <v>21</v>
      </c>
      <c r="EU73" s="205">
        <v>1128</v>
      </c>
      <c r="EV73" s="1348">
        <v>41640</v>
      </c>
      <c r="EW73" s="622">
        <v>41640</v>
      </c>
    </row>
    <row r="74" spans="1:153" ht="15" customHeight="1">
      <c r="A74" s="73"/>
      <c r="B74" s="64">
        <v>42005</v>
      </c>
      <c r="C74" s="127"/>
      <c r="D74" s="75">
        <v>363</v>
      </c>
      <c r="E74" s="2220" t="s">
        <v>22</v>
      </c>
      <c r="F74" s="2220"/>
      <c r="G74" s="2220">
        <v>363</v>
      </c>
      <c r="H74" s="2220" t="s">
        <v>22</v>
      </c>
      <c r="I74" s="2220" t="s">
        <v>22</v>
      </c>
      <c r="J74" s="2220">
        <v>363</v>
      </c>
      <c r="K74" s="2220" t="s">
        <v>22</v>
      </c>
      <c r="L74" s="2220" t="s">
        <v>22</v>
      </c>
      <c r="M74" s="2220">
        <v>363</v>
      </c>
      <c r="N74" s="2220" t="s">
        <v>21</v>
      </c>
      <c r="O74" s="205" t="s">
        <v>21</v>
      </c>
      <c r="P74" s="1348">
        <v>42005</v>
      </c>
      <c r="Q74" s="622">
        <v>42005</v>
      </c>
      <c r="R74" s="73"/>
      <c r="S74" s="64">
        <v>42005</v>
      </c>
      <c r="T74" s="127"/>
      <c r="U74" s="75">
        <v>482619</v>
      </c>
      <c r="V74" s="2220" t="s">
        <v>22</v>
      </c>
      <c r="W74" s="2220"/>
      <c r="X74" s="2220">
        <v>481751</v>
      </c>
      <c r="Y74" s="2220">
        <v>15413</v>
      </c>
      <c r="Z74" s="2220">
        <v>16897</v>
      </c>
      <c r="AA74" s="2220">
        <v>449441</v>
      </c>
      <c r="AB74" s="2220" t="s">
        <v>21</v>
      </c>
      <c r="AC74" s="2220">
        <v>392228</v>
      </c>
      <c r="AD74" s="2220">
        <v>57213</v>
      </c>
      <c r="AE74" s="2220">
        <v>639</v>
      </c>
      <c r="AF74" s="205">
        <v>47324</v>
      </c>
      <c r="AG74" s="1348">
        <v>42005</v>
      </c>
      <c r="AH74" s="622">
        <v>42005</v>
      </c>
      <c r="AI74" s="73"/>
      <c r="AJ74" s="64">
        <v>42005</v>
      </c>
      <c r="AK74" s="127"/>
      <c r="AL74" s="75">
        <v>225911</v>
      </c>
      <c r="AM74" s="2220" t="s">
        <v>22</v>
      </c>
      <c r="AN74" s="2220"/>
      <c r="AO74" s="2220">
        <v>221922</v>
      </c>
      <c r="AP74" s="2220" t="s">
        <v>21</v>
      </c>
      <c r="AQ74" s="2220" t="s">
        <v>21</v>
      </c>
      <c r="AR74" s="2220">
        <v>221922</v>
      </c>
      <c r="AS74" s="2220" t="s">
        <v>21</v>
      </c>
      <c r="AT74" s="2220">
        <v>221916</v>
      </c>
      <c r="AU74" s="2220">
        <v>6</v>
      </c>
      <c r="AV74" s="2220">
        <v>4401</v>
      </c>
      <c r="AW74" s="205">
        <v>2688</v>
      </c>
      <c r="AX74" s="1348">
        <v>42005</v>
      </c>
      <c r="AY74" s="622">
        <v>42005</v>
      </c>
      <c r="AZ74" s="73"/>
      <c r="BA74" s="64">
        <v>42005</v>
      </c>
      <c r="BB74" s="127"/>
      <c r="BC74" s="75">
        <v>209882</v>
      </c>
      <c r="BD74" s="2220" t="s">
        <v>21</v>
      </c>
      <c r="BE74" s="2220"/>
      <c r="BF74" s="2220">
        <v>210595</v>
      </c>
      <c r="BG74" s="2220">
        <v>168</v>
      </c>
      <c r="BH74" s="2220" t="s">
        <v>21</v>
      </c>
      <c r="BI74" s="2220">
        <v>210427</v>
      </c>
      <c r="BJ74" s="2220" t="s">
        <v>21</v>
      </c>
      <c r="BK74" s="2220">
        <v>209580</v>
      </c>
      <c r="BL74" s="2220">
        <v>847</v>
      </c>
      <c r="BM74" s="2220" t="s">
        <v>21</v>
      </c>
      <c r="BN74" s="2220">
        <v>6732</v>
      </c>
      <c r="BO74" s="1348">
        <v>42005</v>
      </c>
      <c r="BP74" s="622">
        <v>42005</v>
      </c>
      <c r="BQ74" s="73"/>
      <c r="BR74" s="64">
        <v>42005</v>
      </c>
      <c r="BS74" s="127"/>
      <c r="BT74" s="75">
        <v>253342</v>
      </c>
      <c r="BU74" s="2220" t="s">
        <v>21</v>
      </c>
      <c r="BV74" s="2220"/>
      <c r="BW74" s="2220">
        <v>253264</v>
      </c>
      <c r="BX74" s="2220">
        <v>1611</v>
      </c>
      <c r="BY74" s="2220" t="s">
        <v>21</v>
      </c>
      <c r="BZ74" s="2220">
        <v>251653</v>
      </c>
      <c r="CA74" s="2220">
        <v>63062</v>
      </c>
      <c r="CB74" s="2220">
        <v>188591</v>
      </c>
      <c r="CC74" s="2220" t="s">
        <v>21</v>
      </c>
      <c r="CD74" s="2220">
        <v>206</v>
      </c>
      <c r="CE74" s="2220">
        <v>20259</v>
      </c>
      <c r="CF74" s="1348">
        <v>42005</v>
      </c>
      <c r="CG74" s="622">
        <v>42005</v>
      </c>
      <c r="CH74" s="73"/>
      <c r="CI74" s="64">
        <v>42005</v>
      </c>
      <c r="CJ74" s="127"/>
      <c r="CK74" s="75">
        <v>245540</v>
      </c>
      <c r="CL74" s="2220" t="s">
        <v>21</v>
      </c>
      <c r="CM74" s="2220"/>
      <c r="CN74" s="2220">
        <v>245540</v>
      </c>
      <c r="CO74" s="2220" t="s">
        <v>21</v>
      </c>
      <c r="CP74" s="2220" t="s">
        <v>21</v>
      </c>
      <c r="CQ74" s="2220">
        <v>245540</v>
      </c>
      <c r="CR74" s="2220" t="s">
        <v>21</v>
      </c>
      <c r="CS74" s="2220">
        <v>245540</v>
      </c>
      <c r="CT74" s="2220" t="s">
        <v>21</v>
      </c>
      <c r="CU74" s="2220" t="s">
        <v>21</v>
      </c>
      <c r="CV74" s="205" t="s">
        <v>22</v>
      </c>
      <c r="CW74" s="1348">
        <v>42005</v>
      </c>
      <c r="CX74" s="622">
        <v>42005</v>
      </c>
      <c r="CY74" s="73"/>
      <c r="CZ74" s="64">
        <v>42005</v>
      </c>
      <c r="DA74" s="127"/>
      <c r="DB74" s="75">
        <v>10174</v>
      </c>
      <c r="DC74" s="2220" t="s">
        <v>22</v>
      </c>
      <c r="DD74" s="2220"/>
      <c r="DE74" s="2220">
        <v>10174</v>
      </c>
      <c r="DF74" s="2220" t="s">
        <v>21</v>
      </c>
      <c r="DG74" s="2220" t="s">
        <v>21</v>
      </c>
      <c r="DH74" s="2220">
        <v>10174</v>
      </c>
      <c r="DI74" s="2220" t="s">
        <v>21</v>
      </c>
      <c r="DJ74" s="2220">
        <v>9755</v>
      </c>
      <c r="DK74" s="2220">
        <v>419</v>
      </c>
      <c r="DL74" s="2220" t="s">
        <v>21</v>
      </c>
      <c r="DM74" s="2220" t="s">
        <v>21</v>
      </c>
      <c r="DN74" s="1348">
        <v>42005</v>
      </c>
      <c r="DO74" s="622">
        <v>42005</v>
      </c>
      <c r="DP74" s="73"/>
      <c r="DQ74" s="64">
        <v>42005</v>
      </c>
      <c r="DR74" s="127"/>
      <c r="DS74" s="75">
        <v>4128</v>
      </c>
      <c r="DT74" s="2220" t="s">
        <v>21</v>
      </c>
      <c r="DU74" s="2220"/>
      <c r="DV74" s="2220">
        <v>4128</v>
      </c>
      <c r="DW74" s="2220" t="s">
        <v>21</v>
      </c>
      <c r="DX74" s="2220" t="s">
        <v>21</v>
      </c>
      <c r="DY74" s="2220">
        <v>4128</v>
      </c>
      <c r="DZ74" s="2220" t="s">
        <v>21</v>
      </c>
      <c r="EA74" s="2220">
        <v>4128</v>
      </c>
      <c r="EB74" s="2220" t="s">
        <v>21</v>
      </c>
      <c r="EC74" s="2220" t="s">
        <v>21</v>
      </c>
      <c r="ED74" s="2220" t="s">
        <v>21</v>
      </c>
      <c r="EE74" s="1348">
        <v>42005</v>
      </c>
      <c r="EF74" s="622">
        <v>42005</v>
      </c>
      <c r="EG74" s="73"/>
      <c r="EH74" s="64">
        <v>42005</v>
      </c>
      <c r="EI74" s="127"/>
      <c r="EJ74" s="75">
        <v>41192</v>
      </c>
      <c r="EK74" s="2220" t="s">
        <v>21</v>
      </c>
      <c r="EL74" s="2220"/>
      <c r="EM74" s="2220">
        <v>41614</v>
      </c>
      <c r="EN74" s="2220">
        <v>9010</v>
      </c>
      <c r="EO74" s="2220" t="s">
        <v>21</v>
      </c>
      <c r="EP74" s="2220">
        <v>32604</v>
      </c>
      <c r="EQ74" s="2220" t="s">
        <v>21</v>
      </c>
      <c r="ER74" s="2220">
        <v>32604</v>
      </c>
      <c r="ES74" s="2220" t="s">
        <v>21</v>
      </c>
      <c r="ET74" s="2220" t="s">
        <v>21</v>
      </c>
      <c r="EU74" s="205">
        <v>708</v>
      </c>
      <c r="EV74" s="1348">
        <v>42005</v>
      </c>
      <c r="EW74" s="622">
        <v>42005</v>
      </c>
    </row>
    <row r="75" spans="1:153" ht="15" customHeight="1">
      <c r="A75" s="73"/>
      <c r="B75" s="64">
        <v>42370</v>
      </c>
      <c r="C75" s="127"/>
      <c r="D75" s="75">
        <v>335</v>
      </c>
      <c r="E75" s="2220" t="s">
        <v>22</v>
      </c>
      <c r="F75" s="2220"/>
      <c r="G75" s="2220">
        <v>335</v>
      </c>
      <c r="H75" s="2220" t="s">
        <v>22</v>
      </c>
      <c r="I75" s="2220" t="s">
        <v>22</v>
      </c>
      <c r="J75" s="2220">
        <v>335</v>
      </c>
      <c r="K75" s="2220" t="s">
        <v>22</v>
      </c>
      <c r="L75" s="2220" t="s">
        <v>22</v>
      </c>
      <c r="M75" s="2220">
        <v>335</v>
      </c>
      <c r="N75" s="2220" t="s">
        <v>21</v>
      </c>
      <c r="O75" s="2220" t="s">
        <v>21</v>
      </c>
      <c r="P75" s="1348">
        <v>42370</v>
      </c>
      <c r="Q75" s="622">
        <v>42370</v>
      </c>
      <c r="R75" s="73"/>
      <c r="S75" s="64">
        <v>42370</v>
      </c>
      <c r="T75" s="127"/>
      <c r="U75" s="75">
        <v>466454</v>
      </c>
      <c r="V75" s="2220" t="s">
        <v>22</v>
      </c>
      <c r="W75" s="2220"/>
      <c r="X75" s="2220">
        <v>464083</v>
      </c>
      <c r="Y75" s="2220">
        <v>14655</v>
      </c>
      <c r="Z75" s="2220">
        <v>14005</v>
      </c>
      <c r="AA75" s="2220">
        <v>435423</v>
      </c>
      <c r="AB75" s="2220" t="s">
        <v>21</v>
      </c>
      <c r="AC75" s="2220">
        <v>385583</v>
      </c>
      <c r="AD75" s="2220">
        <v>49840</v>
      </c>
      <c r="AE75" s="2220">
        <v>239</v>
      </c>
      <c r="AF75" s="2220">
        <v>49466</v>
      </c>
      <c r="AG75" s="1348">
        <v>42370</v>
      </c>
      <c r="AH75" s="622">
        <v>42370</v>
      </c>
      <c r="AI75" s="73"/>
      <c r="AJ75" s="64">
        <v>42370</v>
      </c>
      <c r="AK75" s="127"/>
      <c r="AL75" s="75">
        <v>246089</v>
      </c>
      <c r="AM75" s="2220" t="s">
        <v>22</v>
      </c>
      <c r="AN75" s="2220"/>
      <c r="AO75" s="2220">
        <v>240718</v>
      </c>
      <c r="AP75" s="2220" t="s">
        <v>21</v>
      </c>
      <c r="AQ75" s="2220" t="s">
        <v>21</v>
      </c>
      <c r="AR75" s="2220">
        <v>240718</v>
      </c>
      <c r="AS75" s="2220" t="s">
        <v>21</v>
      </c>
      <c r="AT75" s="2220">
        <v>240718</v>
      </c>
      <c r="AU75" s="2220" t="s">
        <v>21</v>
      </c>
      <c r="AV75" s="2220">
        <v>4617</v>
      </c>
      <c r="AW75" s="2220">
        <v>3214</v>
      </c>
      <c r="AX75" s="1348">
        <v>42370</v>
      </c>
      <c r="AY75" s="622">
        <v>42370</v>
      </c>
      <c r="AZ75" s="73"/>
      <c r="BA75" s="64">
        <v>42370</v>
      </c>
      <c r="BB75" s="127"/>
      <c r="BC75" s="75">
        <v>240265</v>
      </c>
      <c r="BD75" s="2220" t="s">
        <v>21</v>
      </c>
      <c r="BE75" s="2220"/>
      <c r="BF75" s="2220">
        <v>240904</v>
      </c>
      <c r="BG75" s="2220">
        <v>270</v>
      </c>
      <c r="BH75" s="2220" t="s">
        <v>21</v>
      </c>
      <c r="BI75" s="2220">
        <v>240634</v>
      </c>
      <c r="BJ75" s="2220" t="s">
        <v>21</v>
      </c>
      <c r="BK75" s="2220">
        <v>231233</v>
      </c>
      <c r="BL75" s="2220">
        <v>9401</v>
      </c>
      <c r="BM75" s="2220" t="s">
        <v>21</v>
      </c>
      <c r="BN75" s="2220">
        <v>6091</v>
      </c>
      <c r="BO75" s="1348">
        <v>42370</v>
      </c>
      <c r="BP75" s="622">
        <v>42370</v>
      </c>
      <c r="BQ75" s="73"/>
      <c r="BR75" s="64">
        <v>42370</v>
      </c>
      <c r="BS75" s="127"/>
      <c r="BT75" s="75">
        <v>264619</v>
      </c>
      <c r="BU75" s="2220" t="s">
        <v>21</v>
      </c>
      <c r="BV75" s="2220"/>
      <c r="BW75" s="2220">
        <v>259953</v>
      </c>
      <c r="BX75" s="2220" t="s">
        <v>21</v>
      </c>
      <c r="BY75" s="2220" t="s">
        <v>21</v>
      </c>
      <c r="BZ75" s="2220">
        <v>259953</v>
      </c>
      <c r="CA75" s="2220">
        <v>65563</v>
      </c>
      <c r="CB75" s="2220">
        <v>194387</v>
      </c>
      <c r="CC75" s="2220">
        <v>3</v>
      </c>
      <c r="CD75" s="2220">
        <v>792</v>
      </c>
      <c r="CE75" s="2220">
        <v>24167</v>
      </c>
      <c r="CF75" s="1348">
        <v>42370</v>
      </c>
      <c r="CG75" s="622">
        <v>42370</v>
      </c>
      <c r="CH75" s="73"/>
      <c r="CI75" s="64">
        <v>42370</v>
      </c>
      <c r="CJ75" s="127"/>
      <c r="CK75" s="75">
        <v>234641</v>
      </c>
      <c r="CL75" s="2220" t="s">
        <v>21</v>
      </c>
      <c r="CM75" s="2220"/>
      <c r="CN75" s="2220">
        <v>234641</v>
      </c>
      <c r="CO75" s="2220" t="s">
        <v>21</v>
      </c>
      <c r="CP75" s="2220" t="s">
        <v>21</v>
      </c>
      <c r="CQ75" s="2220">
        <v>234641</v>
      </c>
      <c r="CR75" s="2220" t="s">
        <v>21</v>
      </c>
      <c r="CS75" s="2220">
        <v>234641</v>
      </c>
      <c r="CT75" s="2220" t="s">
        <v>21</v>
      </c>
      <c r="CU75" s="2220" t="s">
        <v>21</v>
      </c>
      <c r="CV75" s="205" t="s">
        <v>22</v>
      </c>
      <c r="CW75" s="1348">
        <v>42370</v>
      </c>
      <c r="CX75" s="622">
        <v>42370</v>
      </c>
      <c r="CY75" s="73"/>
      <c r="CZ75" s="64">
        <v>42370</v>
      </c>
      <c r="DA75" s="127"/>
      <c r="DB75" s="75">
        <v>9814</v>
      </c>
      <c r="DC75" s="2220" t="s">
        <v>22</v>
      </c>
      <c r="DD75" s="2220"/>
      <c r="DE75" s="2220">
        <v>9814</v>
      </c>
      <c r="DF75" s="2220" t="s">
        <v>21</v>
      </c>
      <c r="DG75" s="2220" t="s">
        <v>21</v>
      </c>
      <c r="DH75" s="2220">
        <v>9814</v>
      </c>
      <c r="DI75" s="2220" t="s">
        <v>21</v>
      </c>
      <c r="DJ75" s="2220">
        <v>9392</v>
      </c>
      <c r="DK75" s="2220">
        <v>422</v>
      </c>
      <c r="DL75" s="2220" t="s">
        <v>21</v>
      </c>
      <c r="DM75" s="2220" t="s">
        <v>21</v>
      </c>
      <c r="DN75" s="1348">
        <v>42370</v>
      </c>
      <c r="DO75" s="622">
        <v>42370</v>
      </c>
      <c r="DP75" s="73"/>
      <c r="DQ75" s="64">
        <v>42370</v>
      </c>
      <c r="DR75" s="127"/>
      <c r="DS75" s="75">
        <v>3256</v>
      </c>
      <c r="DT75" s="2220" t="s">
        <v>21</v>
      </c>
      <c r="DU75" s="2220"/>
      <c r="DV75" s="2220">
        <v>3256</v>
      </c>
      <c r="DW75" s="2220" t="s">
        <v>21</v>
      </c>
      <c r="DX75" s="2220" t="s">
        <v>21</v>
      </c>
      <c r="DY75" s="2220">
        <v>3256</v>
      </c>
      <c r="DZ75" s="2220" t="s">
        <v>21</v>
      </c>
      <c r="EA75" s="2220">
        <v>3256</v>
      </c>
      <c r="EB75" s="2220" t="s">
        <v>21</v>
      </c>
      <c r="EC75" s="2220" t="s">
        <v>21</v>
      </c>
      <c r="ED75" s="2220" t="s">
        <v>21</v>
      </c>
      <c r="EE75" s="1348">
        <v>42370</v>
      </c>
      <c r="EF75" s="622">
        <v>42370</v>
      </c>
      <c r="EG75" s="73"/>
      <c r="EH75" s="64">
        <v>42370</v>
      </c>
      <c r="EI75" s="127"/>
      <c r="EJ75" s="75">
        <v>42612</v>
      </c>
      <c r="EK75" s="2220" t="s">
        <v>21</v>
      </c>
      <c r="EL75" s="2220"/>
      <c r="EM75" s="2220">
        <v>42501</v>
      </c>
      <c r="EN75" s="2220">
        <v>9955</v>
      </c>
      <c r="EO75" s="2220" t="s">
        <v>21</v>
      </c>
      <c r="EP75" s="2220">
        <v>32546</v>
      </c>
      <c r="EQ75" s="2220" t="s">
        <v>21</v>
      </c>
      <c r="ER75" s="2220">
        <v>32546</v>
      </c>
      <c r="ES75" s="2220" t="s">
        <v>21</v>
      </c>
      <c r="ET75" s="2220" t="s">
        <v>21</v>
      </c>
      <c r="EU75" s="2220">
        <v>819</v>
      </c>
      <c r="EV75" s="1348">
        <v>42370</v>
      </c>
      <c r="EW75" s="622">
        <v>42370</v>
      </c>
    </row>
    <row r="76" spans="1:153" ht="7.5" customHeight="1">
      <c r="A76" s="73"/>
      <c r="B76" s="76"/>
      <c r="C76" s="127"/>
      <c r="D76" s="941"/>
      <c r="E76" s="623"/>
      <c r="F76" s="623"/>
      <c r="G76" s="623"/>
      <c r="H76" s="623"/>
      <c r="I76" s="623"/>
      <c r="J76" s="623"/>
      <c r="K76" s="623"/>
      <c r="L76" s="623"/>
      <c r="M76" s="623"/>
      <c r="N76" s="623"/>
      <c r="O76" s="623"/>
      <c r="P76" s="1349"/>
      <c r="Q76" s="486"/>
      <c r="R76" s="73"/>
      <c r="S76" s="76"/>
      <c r="T76" s="127"/>
      <c r="U76" s="941"/>
      <c r="V76" s="623"/>
      <c r="W76" s="623"/>
      <c r="X76" s="623"/>
      <c r="Y76" s="623"/>
      <c r="Z76" s="623"/>
      <c r="AA76" s="623"/>
      <c r="AB76" s="623"/>
      <c r="AC76" s="623"/>
      <c r="AD76" s="623"/>
      <c r="AE76" s="623"/>
      <c r="AF76" s="623"/>
      <c r="AG76" s="1349"/>
      <c r="AH76" s="486"/>
      <c r="AI76" s="73"/>
      <c r="AJ76" s="76"/>
      <c r="AK76" s="127"/>
      <c r="AL76" s="941"/>
      <c r="AM76" s="623"/>
      <c r="AN76" s="623"/>
      <c r="AO76" s="623"/>
      <c r="AP76" s="623"/>
      <c r="AQ76" s="623"/>
      <c r="AR76" s="623"/>
      <c r="AS76" s="623"/>
      <c r="AT76" s="623"/>
      <c r="AU76" s="623"/>
      <c r="AV76" s="623"/>
      <c r="AW76" s="623"/>
      <c r="AX76" s="1349"/>
      <c r="AY76" s="486"/>
      <c r="AZ76" s="73"/>
      <c r="BA76" s="76"/>
      <c r="BB76" s="127"/>
      <c r="BC76" s="941"/>
      <c r="BD76" s="623"/>
      <c r="BE76" s="623"/>
      <c r="BF76" s="623"/>
      <c r="BG76" s="623"/>
      <c r="BH76" s="623"/>
      <c r="BI76" s="623"/>
      <c r="BJ76" s="623"/>
      <c r="BK76" s="623"/>
      <c r="BL76" s="623"/>
      <c r="BM76" s="623"/>
      <c r="BN76" s="623"/>
      <c r="BO76" s="1349"/>
      <c r="BP76" s="486"/>
      <c r="BQ76" s="73"/>
      <c r="BR76" s="76"/>
      <c r="BS76" s="127"/>
      <c r="BT76" s="941"/>
      <c r="BU76" s="623"/>
      <c r="BV76" s="623"/>
      <c r="BW76" s="623"/>
      <c r="BX76" s="623"/>
      <c r="BY76" s="623"/>
      <c r="BZ76" s="623"/>
      <c r="CA76" s="623"/>
      <c r="CB76" s="623"/>
      <c r="CC76" s="623"/>
      <c r="CD76" s="623"/>
      <c r="CE76" s="623"/>
      <c r="CF76" s="1349"/>
      <c r="CG76" s="486"/>
      <c r="CH76" s="73"/>
      <c r="CI76" s="76"/>
      <c r="CJ76" s="127"/>
      <c r="CK76" s="941"/>
      <c r="CL76" s="623"/>
      <c r="CM76" s="623"/>
      <c r="CN76" s="623"/>
      <c r="CO76" s="623"/>
      <c r="CP76" s="623"/>
      <c r="CQ76" s="623"/>
      <c r="CR76" s="623"/>
      <c r="CS76" s="623"/>
      <c r="CT76" s="623"/>
      <c r="CU76" s="623"/>
      <c r="CV76" s="623"/>
      <c r="CW76" s="1349"/>
      <c r="CX76" s="486"/>
      <c r="CY76" s="73"/>
      <c r="CZ76" s="76"/>
      <c r="DA76" s="127"/>
      <c r="DB76" s="941"/>
      <c r="DC76" s="623"/>
      <c r="DD76" s="623"/>
      <c r="DE76" s="623"/>
      <c r="DF76" s="623"/>
      <c r="DG76" s="623"/>
      <c r="DH76" s="623"/>
      <c r="DI76" s="623"/>
      <c r="DJ76" s="623"/>
      <c r="DK76" s="623"/>
      <c r="DL76" s="623"/>
      <c r="DM76" s="623"/>
      <c r="DN76" s="1349"/>
      <c r="DO76" s="486"/>
      <c r="DP76" s="73"/>
      <c r="DQ76" s="76"/>
      <c r="DR76" s="127"/>
      <c r="DS76" s="941"/>
      <c r="DT76" s="623"/>
      <c r="DU76" s="623"/>
      <c r="DV76" s="623"/>
      <c r="DW76" s="623"/>
      <c r="DX76" s="623"/>
      <c r="DY76" s="623"/>
      <c r="DZ76" s="623"/>
      <c r="EA76" s="623"/>
      <c r="EB76" s="623"/>
      <c r="EC76" s="623"/>
      <c r="ED76" s="623"/>
      <c r="EE76" s="1349"/>
      <c r="EF76" s="486"/>
      <c r="EG76" s="73"/>
      <c r="EH76" s="76"/>
      <c r="EI76" s="127"/>
      <c r="EJ76" s="941"/>
      <c r="EK76" s="623"/>
      <c r="EL76" s="623"/>
      <c r="EM76" s="623"/>
      <c r="EN76" s="623"/>
      <c r="EO76" s="623"/>
      <c r="EP76" s="623"/>
      <c r="EQ76" s="623"/>
      <c r="ER76" s="623"/>
      <c r="ES76" s="623"/>
      <c r="ET76" s="623"/>
      <c r="EU76" s="623"/>
      <c r="EV76" s="1349"/>
      <c r="EW76" s="486"/>
    </row>
    <row r="77" spans="1:153" ht="15" customHeight="1">
      <c r="A77" s="79">
        <v>41730</v>
      </c>
      <c r="B77" s="80">
        <v>41730</v>
      </c>
      <c r="C77" s="128">
        <v>41730</v>
      </c>
      <c r="D77" s="82">
        <v>358</v>
      </c>
      <c r="E77" s="2221" t="s">
        <v>22</v>
      </c>
      <c r="F77" s="2221"/>
      <c r="G77" s="2221">
        <v>358</v>
      </c>
      <c r="H77" s="2221" t="s">
        <v>22</v>
      </c>
      <c r="I77" s="2221" t="s">
        <v>22</v>
      </c>
      <c r="J77" s="2221">
        <v>358</v>
      </c>
      <c r="K77" s="2221" t="s">
        <v>22</v>
      </c>
      <c r="L77" s="2221" t="s">
        <v>22</v>
      </c>
      <c r="M77" s="2221">
        <v>358</v>
      </c>
      <c r="N77" s="2221" t="s">
        <v>21</v>
      </c>
      <c r="O77" s="2221" t="s">
        <v>21</v>
      </c>
      <c r="P77" s="1350">
        <v>41730</v>
      </c>
      <c r="Q77" s="626">
        <v>41730</v>
      </c>
      <c r="R77" s="79">
        <v>41730</v>
      </c>
      <c r="S77" s="80">
        <v>41730</v>
      </c>
      <c r="T77" s="128">
        <v>41730</v>
      </c>
      <c r="U77" s="82">
        <v>503509</v>
      </c>
      <c r="V77" s="2221" t="s">
        <v>22</v>
      </c>
      <c r="W77" s="2221"/>
      <c r="X77" s="2221">
        <v>505619</v>
      </c>
      <c r="Y77" s="2221">
        <v>16631</v>
      </c>
      <c r="Z77" s="2221">
        <v>11761</v>
      </c>
      <c r="AA77" s="2221">
        <v>477227</v>
      </c>
      <c r="AB77" s="2221" t="s">
        <v>21</v>
      </c>
      <c r="AC77" s="2221">
        <v>421247</v>
      </c>
      <c r="AD77" s="2221">
        <v>55980</v>
      </c>
      <c r="AE77" s="2221">
        <v>1411</v>
      </c>
      <c r="AF77" s="2221">
        <v>45062</v>
      </c>
      <c r="AG77" s="1350">
        <v>41730</v>
      </c>
      <c r="AH77" s="626">
        <v>41730</v>
      </c>
      <c r="AI77" s="79">
        <v>41730</v>
      </c>
      <c r="AJ77" s="80">
        <v>41730</v>
      </c>
      <c r="AK77" s="128">
        <v>41730</v>
      </c>
      <c r="AL77" s="82">
        <v>220687</v>
      </c>
      <c r="AM77" s="2221" t="s">
        <v>22</v>
      </c>
      <c r="AN77" s="2221"/>
      <c r="AO77" s="2221">
        <v>215351</v>
      </c>
      <c r="AP77" s="2221" t="s">
        <v>21</v>
      </c>
      <c r="AQ77" s="2221" t="s">
        <v>21</v>
      </c>
      <c r="AR77" s="2221">
        <v>215351</v>
      </c>
      <c r="AS77" s="2221" t="s">
        <v>21</v>
      </c>
      <c r="AT77" s="2221">
        <v>215339</v>
      </c>
      <c r="AU77" s="2221">
        <v>12</v>
      </c>
      <c r="AV77" s="2221">
        <v>3860</v>
      </c>
      <c r="AW77" s="2221">
        <v>2850</v>
      </c>
      <c r="AX77" s="1350">
        <v>41730</v>
      </c>
      <c r="AY77" s="626">
        <v>41730</v>
      </c>
      <c r="AZ77" s="79">
        <v>41730</v>
      </c>
      <c r="BA77" s="80">
        <v>41730</v>
      </c>
      <c r="BB77" s="128">
        <v>41730</v>
      </c>
      <c r="BC77" s="82">
        <v>187681</v>
      </c>
      <c r="BD77" s="2221" t="s">
        <v>21</v>
      </c>
      <c r="BE77" s="2221"/>
      <c r="BF77" s="2221">
        <v>185876</v>
      </c>
      <c r="BG77" s="2221">
        <v>241</v>
      </c>
      <c r="BH77" s="2221" t="s">
        <v>21</v>
      </c>
      <c r="BI77" s="2221">
        <v>185635</v>
      </c>
      <c r="BJ77" s="2221" t="s">
        <v>21</v>
      </c>
      <c r="BK77" s="2221">
        <v>184840</v>
      </c>
      <c r="BL77" s="2221">
        <v>795</v>
      </c>
      <c r="BM77" s="2221" t="s">
        <v>21</v>
      </c>
      <c r="BN77" s="2221">
        <v>7520</v>
      </c>
      <c r="BO77" s="1350">
        <v>41730</v>
      </c>
      <c r="BP77" s="626">
        <v>41730</v>
      </c>
      <c r="BQ77" s="79">
        <v>41730</v>
      </c>
      <c r="BR77" s="80">
        <v>41730</v>
      </c>
      <c r="BS77" s="128">
        <v>41730</v>
      </c>
      <c r="BT77" s="82">
        <v>260206</v>
      </c>
      <c r="BU77" s="2221" t="s">
        <v>21</v>
      </c>
      <c r="BV77" s="2221"/>
      <c r="BW77" s="2221">
        <v>260128</v>
      </c>
      <c r="BX77" s="2221">
        <v>3023</v>
      </c>
      <c r="BY77" s="2221" t="s">
        <v>21</v>
      </c>
      <c r="BZ77" s="2221">
        <v>257105</v>
      </c>
      <c r="CA77" s="2221">
        <v>69632</v>
      </c>
      <c r="CB77" s="2221">
        <v>187473</v>
      </c>
      <c r="CC77" s="2221" t="s">
        <v>21</v>
      </c>
      <c r="CD77" s="2221">
        <v>96</v>
      </c>
      <c r="CE77" s="2221">
        <v>20331</v>
      </c>
      <c r="CF77" s="1350">
        <v>41730</v>
      </c>
      <c r="CG77" s="626">
        <v>41730</v>
      </c>
      <c r="CH77" s="79">
        <v>41730</v>
      </c>
      <c r="CI77" s="80">
        <v>41730</v>
      </c>
      <c r="CJ77" s="128">
        <v>41730</v>
      </c>
      <c r="CK77" s="82">
        <v>245453</v>
      </c>
      <c r="CL77" s="2221" t="s">
        <v>21</v>
      </c>
      <c r="CM77" s="2221"/>
      <c r="CN77" s="2221">
        <v>245453</v>
      </c>
      <c r="CO77" s="2221" t="s">
        <v>21</v>
      </c>
      <c r="CP77" s="2221" t="s">
        <v>21</v>
      </c>
      <c r="CQ77" s="2221">
        <v>245453</v>
      </c>
      <c r="CR77" s="2221" t="s">
        <v>21</v>
      </c>
      <c r="CS77" s="2221">
        <v>245453</v>
      </c>
      <c r="CT77" s="2221" t="s">
        <v>21</v>
      </c>
      <c r="CU77" s="2221" t="s">
        <v>21</v>
      </c>
      <c r="CV77" s="208" t="s">
        <v>22</v>
      </c>
      <c r="CW77" s="1350">
        <v>41730</v>
      </c>
      <c r="CX77" s="626">
        <v>41730</v>
      </c>
      <c r="CY77" s="79">
        <v>41730</v>
      </c>
      <c r="CZ77" s="80">
        <v>41730</v>
      </c>
      <c r="DA77" s="128">
        <v>41730</v>
      </c>
      <c r="DB77" s="82">
        <v>6741</v>
      </c>
      <c r="DC77" s="2221" t="s">
        <v>22</v>
      </c>
      <c r="DD77" s="2221"/>
      <c r="DE77" s="2221">
        <v>6741</v>
      </c>
      <c r="DF77" s="2221" t="s">
        <v>21</v>
      </c>
      <c r="DG77" s="2221" t="s">
        <v>21</v>
      </c>
      <c r="DH77" s="2221">
        <v>6741</v>
      </c>
      <c r="DI77" s="2221" t="s">
        <v>21</v>
      </c>
      <c r="DJ77" s="2221">
        <v>6347</v>
      </c>
      <c r="DK77" s="2221">
        <v>394</v>
      </c>
      <c r="DL77" s="2221" t="s">
        <v>21</v>
      </c>
      <c r="DM77" s="2221" t="s">
        <v>21</v>
      </c>
      <c r="DN77" s="1350">
        <v>41730</v>
      </c>
      <c r="DO77" s="626">
        <v>41730</v>
      </c>
      <c r="DP77" s="79">
        <v>41730</v>
      </c>
      <c r="DQ77" s="80">
        <v>41730</v>
      </c>
      <c r="DR77" s="128">
        <v>41730</v>
      </c>
      <c r="DS77" s="82">
        <v>4299</v>
      </c>
      <c r="DT77" s="2221" t="s">
        <v>21</v>
      </c>
      <c r="DU77" s="2221"/>
      <c r="DV77" s="2221">
        <v>4299</v>
      </c>
      <c r="DW77" s="2221" t="s">
        <v>21</v>
      </c>
      <c r="DX77" s="2221" t="s">
        <v>21</v>
      </c>
      <c r="DY77" s="2221">
        <v>4299</v>
      </c>
      <c r="DZ77" s="2221" t="s">
        <v>21</v>
      </c>
      <c r="EA77" s="2221">
        <v>4299</v>
      </c>
      <c r="EB77" s="2221" t="s">
        <v>21</v>
      </c>
      <c r="EC77" s="2221" t="s">
        <v>21</v>
      </c>
      <c r="ED77" s="2221" t="s">
        <v>21</v>
      </c>
      <c r="EE77" s="1350">
        <v>41730</v>
      </c>
      <c r="EF77" s="626">
        <v>41730</v>
      </c>
      <c r="EG77" s="79">
        <v>41730</v>
      </c>
      <c r="EH77" s="80">
        <v>41730</v>
      </c>
      <c r="EI77" s="128">
        <v>41730</v>
      </c>
      <c r="EJ77" s="82">
        <v>45850</v>
      </c>
      <c r="EK77" s="2221" t="s">
        <v>21</v>
      </c>
      <c r="EL77" s="2221"/>
      <c r="EM77" s="2221">
        <v>45610</v>
      </c>
      <c r="EN77" s="2221">
        <v>4971</v>
      </c>
      <c r="EO77" s="2221" t="s">
        <v>21</v>
      </c>
      <c r="EP77" s="2221">
        <v>40639</v>
      </c>
      <c r="EQ77" s="2221" t="s">
        <v>21</v>
      </c>
      <c r="ER77" s="2221">
        <v>40639</v>
      </c>
      <c r="ES77" s="2221" t="s">
        <v>21</v>
      </c>
      <c r="ET77" s="2221" t="s">
        <v>21</v>
      </c>
      <c r="EU77" s="2221">
        <v>600</v>
      </c>
      <c r="EV77" s="1350">
        <v>41730</v>
      </c>
      <c r="EW77" s="626">
        <v>41730</v>
      </c>
    </row>
    <row r="78" spans="1:153" ht="15" customHeight="1">
      <c r="A78" s="85"/>
      <c r="B78" s="80">
        <v>42095</v>
      </c>
      <c r="C78" s="130"/>
      <c r="D78" s="82">
        <v>355</v>
      </c>
      <c r="E78" s="2221" t="s">
        <v>22</v>
      </c>
      <c r="F78" s="2221"/>
      <c r="G78" s="2221">
        <v>355</v>
      </c>
      <c r="H78" s="2221" t="s">
        <v>22</v>
      </c>
      <c r="I78" s="2221" t="s">
        <v>22</v>
      </c>
      <c r="J78" s="2221">
        <v>355</v>
      </c>
      <c r="K78" s="2221" t="s">
        <v>22</v>
      </c>
      <c r="L78" s="2221" t="s">
        <v>22</v>
      </c>
      <c r="M78" s="2221">
        <v>355</v>
      </c>
      <c r="N78" s="2221" t="s">
        <v>21</v>
      </c>
      <c r="O78" s="2221" t="s">
        <v>21</v>
      </c>
      <c r="P78" s="1350">
        <v>42095</v>
      </c>
      <c r="Q78" s="626">
        <v>42095</v>
      </c>
      <c r="R78" s="85"/>
      <c r="S78" s="80">
        <v>42095</v>
      </c>
      <c r="T78" s="130"/>
      <c r="U78" s="82">
        <v>481615</v>
      </c>
      <c r="V78" s="2221" t="s">
        <v>22</v>
      </c>
      <c r="W78" s="2221"/>
      <c r="X78" s="2221">
        <v>476090</v>
      </c>
      <c r="Y78" s="2221">
        <v>14986</v>
      </c>
      <c r="Z78" s="2221">
        <v>16802</v>
      </c>
      <c r="AA78" s="2221">
        <v>444302</v>
      </c>
      <c r="AB78" s="2221" t="s">
        <v>21</v>
      </c>
      <c r="AC78" s="2221">
        <v>386315</v>
      </c>
      <c r="AD78" s="2221">
        <v>57987</v>
      </c>
      <c r="AE78" s="2221">
        <v>422</v>
      </c>
      <c r="AF78" s="2221">
        <v>50151</v>
      </c>
      <c r="AG78" s="1350">
        <v>42095</v>
      </c>
      <c r="AH78" s="626">
        <v>42095</v>
      </c>
      <c r="AI78" s="85"/>
      <c r="AJ78" s="80">
        <v>42095</v>
      </c>
      <c r="AK78" s="130"/>
      <c r="AL78" s="82">
        <v>225892</v>
      </c>
      <c r="AM78" s="2221" t="s">
        <v>22</v>
      </c>
      <c r="AN78" s="2221"/>
      <c r="AO78" s="2221">
        <v>221405</v>
      </c>
      <c r="AP78" s="2221" t="s">
        <v>21</v>
      </c>
      <c r="AQ78" s="2221" t="s">
        <v>21</v>
      </c>
      <c r="AR78" s="2221">
        <v>221405</v>
      </c>
      <c r="AS78" s="2221" t="s">
        <v>21</v>
      </c>
      <c r="AT78" s="2221">
        <v>221402</v>
      </c>
      <c r="AU78" s="2221">
        <v>3</v>
      </c>
      <c r="AV78" s="2221">
        <v>4613</v>
      </c>
      <c r="AW78" s="2221">
        <v>2597</v>
      </c>
      <c r="AX78" s="1350">
        <v>42095</v>
      </c>
      <c r="AY78" s="626">
        <v>42095</v>
      </c>
      <c r="AZ78" s="85"/>
      <c r="BA78" s="80">
        <v>42095</v>
      </c>
      <c r="BB78" s="130"/>
      <c r="BC78" s="82">
        <v>214616</v>
      </c>
      <c r="BD78" s="2221" t="s">
        <v>21</v>
      </c>
      <c r="BE78" s="2221"/>
      <c r="BF78" s="2221">
        <v>215081</v>
      </c>
      <c r="BG78" s="2221">
        <v>201</v>
      </c>
      <c r="BH78" s="2221" t="s">
        <v>21</v>
      </c>
      <c r="BI78" s="2221">
        <v>214880</v>
      </c>
      <c r="BJ78" s="2221" t="s">
        <v>21</v>
      </c>
      <c r="BK78" s="2221">
        <v>214028</v>
      </c>
      <c r="BL78" s="2221">
        <v>852</v>
      </c>
      <c r="BM78" s="2221" t="s">
        <v>21</v>
      </c>
      <c r="BN78" s="2221">
        <v>7059</v>
      </c>
      <c r="BO78" s="1350">
        <v>42095</v>
      </c>
      <c r="BP78" s="626">
        <v>42095</v>
      </c>
      <c r="BQ78" s="85"/>
      <c r="BR78" s="80">
        <v>42095</v>
      </c>
      <c r="BS78" s="130"/>
      <c r="BT78" s="82">
        <v>256961</v>
      </c>
      <c r="BU78" s="2221" t="s">
        <v>21</v>
      </c>
      <c r="BV78" s="2221"/>
      <c r="BW78" s="2221">
        <v>254760</v>
      </c>
      <c r="BX78" s="2221">
        <v>1611</v>
      </c>
      <c r="BY78" s="2221" t="s">
        <v>21</v>
      </c>
      <c r="BZ78" s="2221">
        <v>253149</v>
      </c>
      <c r="CA78" s="2221">
        <v>61934</v>
      </c>
      <c r="CB78" s="2221">
        <v>191212</v>
      </c>
      <c r="CC78" s="2221">
        <v>3</v>
      </c>
      <c r="CD78" s="2221">
        <v>196</v>
      </c>
      <c r="CE78" s="2221">
        <v>22391</v>
      </c>
      <c r="CF78" s="1350">
        <v>42095</v>
      </c>
      <c r="CG78" s="626">
        <v>42095</v>
      </c>
      <c r="CH78" s="85"/>
      <c r="CI78" s="80">
        <v>42095</v>
      </c>
      <c r="CJ78" s="130"/>
      <c r="CK78" s="82">
        <v>241514</v>
      </c>
      <c r="CL78" s="2221" t="s">
        <v>21</v>
      </c>
      <c r="CM78" s="2221"/>
      <c r="CN78" s="2221">
        <v>241514</v>
      </c>
      <c r="CO78" s="2221" t="s">
        <v>21</v>
      </c>
      <c r="CP78" s="2221" t="s">
        <v>21</v>
      </c>
      <c r="CQ78" s="2221">
        <v>241514</v>
      </c>
      <c r="CR78" s="2221" t="s">
        <v>21</v>
      </c>
      <c r="CS78" s="2221">
        <v>241514</v>
      </c>
      <c r="CT78" s="2221" t="s">
        <v>21</v>
      </c>
      <c r="CU78" s="2221" t="s">
        <v>21</v>
      </c>
      <c r="CV78" s="208" t="s">
        <v>22</v>
      </c>
      <c r="CW78" s="1350">
        <v>42095</v>
      </c>
      <c r="CX78" s="626">
        <v>42095</v>
      </c>
      <c r="CY78" s="85"/>
      <c r="CZ78" s="80">
        <v>42095</v>
      </c>
      <c r="DA78" s="130"/>
      <c r="DB78" s="82">
        <v>11124</v>
      </c>
      <c r="DC78" s="2221" t="s">
        <v>22</v>
      </c>
      <c r="DD78" s="2221"/>
      <c r="DE78" s="2221">
        <v>11124</v>
      </c>
      <c r="DF78" s="2221" t="s">
        <v>21</v>
      </c>
      <c r="DG78" s="2221" t="s">
        <v>21</v>
      </c>
      <c r="DH78" s="2221">
        <v>11124</v>
      </c>
      <c r="DI78" s="2221" t="s">
        <v>21</v>
      </c>
      <c r="DJ78" s="2221">
        <v>10707</v>
      </c>
      <c r="DK78" s="2221">
        <v>417</v>
      </c>
      <c r="DL78" s="2221" t="s">
        <v>21</v>
      </c>
      <c r="DM78" s="2221" t="s">
        <v>21</v>
      </c>
      <c r="DN78" s="1350">
        <v>42095</v>
      </c>
      <c r="DO78" s="626">
        <v>42095</v>
      </c>
      <c r="DP78" s="85"/>
      <c r="DQ78" s="80">
        <v>42095</v>
      </c>
      <c r="DR78" s="130"/>
      <c r="DS78" s="82">
        <v>3902</v>
      </c>
      <c r="DT78" s="2221" t="s">
        <v>21</v>
      </c>
      <c r="DU78" s="2221"/>
      <c r="DV78" s="2221">
        <v>3902</v>
      </c>
      <c r="DW78" s="2221" t="s">
        <v>21</v>
      </c>
      <c r="DX78" s="2221" t="s">
        <v>21</v>
      </c>
      <c r="DY78" s="2221">
        <v>3902</v>
      </c>
      <c r="DZ78" s="2221" t="s">
        <v>21</v>
      </c>
      <c r="EA78" s="2221">
        <v>3902</v>
      </c>
      <c r="EB78" s="2221" t="s">
        <v>21</v>
      </c>
      <c r="EC78" s="2221" t="s">
        <v>21</v>
      </c>
      <c r="ED78" s="2221" t="s">
        <v>21</v>
      </c>
      <c r="EE78" s="1350">
        <v>42095</v>
      </c>
      <c r="EF78" s="626">
        <v>42095</v>
      </c>
      <c r="EG78" s="85"/>
      <c r="EH78" s="80">
        <v>42095</v>
      </c>
      <c r="EI78" s="130"/>
      <c r="EJ78" s="82">
        <v>40237</v>
      </c>
      <c r="EK78" s="2221" t="s">
        <v>21</v>
      </c>
      <c r="EL78" s="2221"/>
      <c r="EM78" s="2221">
        <v>40443</v>
      </c>
      <c r="EN78" s="2221">
        <v>8874</v>
      </c>
      <c r="EO78" s="2221" t="s">
        <v>21</v>
      </c>
      <c r="EP78" s="2221">
        <v>31569</v>
      </c>
      <c r="EQ78" s="2221" t="s">
        <v>21</v>
      </c>
      <c r="ER78" s="2221">
        <v>31569</v>
      </c>
      <c r="ES78" s="2221" t="s">
        <v>21</v>
      </c>
      <c r="ET78" s="2221" t="s">
        <v>21</v>
      </c>
      <c r="EU78" s="2221">
        <v>396</v>
      </c>
      <c r="EV78" s="1350">
        <v>42095</v>
      </c>
      <c r="EW78" s="626">
        <v>42095</v>
      </c>
    </row>
    <row r="79" spans="1:153" ht="7.5" customHeight="1">
      <c r="A79" s="85"/>
      <c r="B79" s="87"/>
      <c r="C79" s="130"/>
      <c r="D79" s="82"/>
      <c r="E79" s="2221"/>
      <c r="F79" s="2221"/>
      <c r="G79" s="2221"/>
      <c r="H79" s="2221"/>
      <c r="I79" s="2221"/>
      <c r="J79" s="2221"/>
      <c r="K79" s="2221"/>
      <c r="L79" s="2221"/>
      <c r="M79" s="2221"/>
      <c r="N79" s="2221"/>
      <c r="O79" s="2221"/>
      <c r="P79" s="1349"/>
      <c r="Q79" s="486"/>
      <c r="R79" s="85"/>
      <c r="S79" s="87"/>
      <c r="T79" s="130"/>
      <c r="U79" s="82"/>
      <c r="V79" s="2221"/>
      <c r="W79" s="2221"/>
      <c r="X79" s="2221"/>
      <c r="Y79" s="2221"/>
      <c r="Z79" s="2221"/>
      <c r="AA79" s="2221"/>
      <c r="AB79" s="2221"/>
      <c r="AC79" s="2221"/>
      <c r="AD79" s="2221"/>
      <c r="AE79" s="2221"/>
      <c r="AF79" s="2221"/>
      <c r="AG79" s="1349"/>
      <c r="AH79" s="486"/>
      <c r="AI79" s="85"/>
      <c r="AJ79" s="87"/>
      <c r="AK79" s="130"/>
      <c r="AL79" s="82"/>
      <c r="AM79" s="2221"/>
      <c r="AN79" s="2221"/>
      <c r="AO79" s="2221"/>
      <c r="AP79" s="2221"/>
      <c r="AQ79" s="2221"/>
      <c r="AR79" s="2221"/>
      <c r="AS79" s="2221"/>
      <c r="AT79" s="2221"/>
      <c r="AU79" s="2221"/>
      <c r="AV79" s="2221"/>
      <c r="AW79" s="2221"/>
      <c r="AX79" s="1349"/>
      <c r="AY79" s="486"/>
      <c r="AZ79" s="85"/>
      <c r="BA79" s="87"/>
      <c r="BB79" s="130"/>
      <c r="BC79" s="82"/>
      <c r="BD79" s="2221"/>
      <c r="BE79" s="2221"/>
      <c r="BF79" s="2221"/>
      <c r="BG79" s="2221"/>
      <c r="BH79" s="2221"/>
      <c r="BI79" s="2221"/>
      <c r="BJ79" s="2221"/>
      <c r="BK79" s="2221"/>
      <c r="BL79" s="2221"/>
      <c r="BM79" s="2221"/>
      <c r="BN79" s="2221"/>
      <c r="BO79" s="1349"/>
      <c r="BP79" s="486"/>
      <c r="BQ79" s="85"/>
      <c r="BR79" s="87"/>
      <c r="BS79" s="130"/>
      <c r="BT79" s="82"/>
      <c r="BU79" s="2221"/>
      <c r="BV79" s="2221"/>
      <c r="BW79" s="2221"/>
      <c r="BX79" s="2221"/>
      <c r="BY79" s="2221"/>
      <c r="BZ79" s="2221"/>
      <c r="CA79" s="2221"/>
      <c r="CB79" s="2221"/>
      <c r="CC79" s="2221"/>
      <c r="CD79" s="2221"/>
      <c r="CE79" s="2221"/>
      <c r="CF79" s="1349"/>
      <c r="CG79" s="486"/>
      <c r="CH79" s="85"/>
      <c r="CI79" s="87"/>
      <c r="CJ79" s="130"/>
      <c r="CK79" s="82"/>
      <c r="CL79" s="2221"/>
      <c r="CM79" s="2221"/>
      <c r="CN79" s="2221"/>
      <c r="CO79" s="2221"/>
      <c r="CP79" s="2221"/>
      <c r="CQ79" s="2221"/>
      <c r="CR79" s="2221"/>
      <c r="CS79" s="2221"/>
      <c r="CT79" s="2221"/>
      <c r="CU79" s="2221"/>
      <c r="CV79" s="2221"/>
      <c r="CW79" s="1349"/>
      <c r="CX79" s="486"/>
      <c r="CY79" s="85"/>
      <c r="CZ79" s="87"/>
      <c r="DA79" s="130"/>
      <c r="DB79" s="82"/>
      <c r="DC79" s="2221"/>
      <c r="DD79" s="2221"/>
      <c r="DE79" s="2221"/>
      <c r="DF79" s="2221"/>
      <c r="DG79" s="2221"/>
      <c r="DH79" s="2221"/>
      <c r="DI79" s="2221"/>
      <c r="DJ79" s="2221"/>
      <c r="DK79" s="2221"/>
      <c r="DL79" s="2221"/>
      <c r="DM79" s="2221"/>
      <c r="DN79" s="1349"/>
      <c r="DO79" s="486"/>
      <c r="DP79" s="85"/>
      <c r="DQ79" s="87"/>
      <c r="DR79" s="130"/>
      <c r="DS79" s="82"/>
      <c r="DT79" s="2221"/>
      <c r="DU79" s="2221"/>
      <c r="DV79" s="2221"/>
      <c r="DW79" s="2221"/>
      <c r="DX79" s="2221"/>
      <c r="DY79" s="2221"/>
      <c r="DZ79" s="2221"/>
      <c r="EA79" s="2221"/>
      <c r="EB79" s="2221"/>
      <c r="EC79" s="2221"/>
      <c r="ED79" s="2221"/>
      <c r="EE79" s="1349"/>
      <c r="EF79" s="486"/>
      <c r="EG79" s="85"/>
      <c r="EH79" s="87"/>
      <c r="EI79" s="130"/>
      <c r="EJ79" s="82"/>
      <c r="EK79" s="2221"/>
      <c r="EL79" s="2221"/>
      <c r="EM79" s="2221"/>
      <c r="EN79" s="2221"/>
      <c r="EO79" s="2221"/>
      <c r="EP79" s="2221"/>
      <c r="EQ79" s="2221"/>
      <c r="ER79" s="2221"/>
      <c r="ES79" s="2221"/>
      <c r="ET79" s="2221"/>
      <c r="EU79" s="2221"/>
      <c r="EV79" s="1349"/>
      <c r="EW79" s="486"/>
    </row>
    <row r="80" spans="1:153" ht="15" customHeight="1">
      <c r="A80" s="88" t="s">
        <v>1535</v>
      </c>
      <c r="B80" s="89" t="s">
        <v>23</v>
      </c>
      <c r="C80" s="132" t="s">
        <v>164</v>
      </c>
      <c r="D80" s="82">
        <v>101</v>
      </c>
      <c r="E80" s="2221" t="s">
        <v>22</v>
      </c>
      <c r="F80" s="2221"/>
      <c r="G80" s="2221">
        <v>101</v>
      </c>
      <c r="H80" s="2221" t="s">
        <v>22</v>
      </c>
      <c r="I80" s="2221" t="s">
        <v>22</v>
      </c>
      <c r="J80" s="2221">
        <v>101</v>
      </c>
      <c r="K80" s="2221" t="s">
        <v>22</v>
      </c>
      <c r="L80" s="2221" t="s">
        <v>22</v>
      </c>
      <c r="M80" s="2221">
        <v>101</v>
      </c>
      <c r="N80" s="2221" t="s">
        <v>21</v>
      </c>
      <c r="O80" s="2221" t="s">
        <v>21</v>
      </c>
      <c r="P80" s="1351" t="s">
        <v>25</v>
      </c>
      <c r="Q80" s="630" t="s">
        <v>1536</v>
      </c>
      <c r="R80" s="88" t="s">
        <v>1535</v>
      </c>
      <c r="S80" s="89" t="s">
        <v>23</v>
      </c>
      <c r="T80" s="132" t="s">
        <v>164</v>
      </c>
      <c r="U80" s="82">
        <v>123536</v>
      </c>
      <c r="V80" s="2221" t="s">
        <v>22</v>
      </c>
      <c r="W80" s="2221"/>
      <c r="X80" s="2221">
        <v>120586</v>
      </c>
      <c r="Y80" s="2221">
        <v>3496</v>
      </c>
      <c r="Z80" s="2221">
        <v>4101</v>
      </c>
      <c r="AA80" s="2221">
        <v>112989</v>
      </c>
      <c r="AB80" s="2221" t="s">
        <v>21</v>
      </c>
      <c r="AC80" s="2221">
        <v>97869</v>
      </c>
      <c r="AD80" s="2221">
        <v>15120</v>
      </c>
      <c r="AE80" s="2221">
        <v>211</v>
      </c>
      <c r="AF80" s="2221">
        <v>50151</v>
      </c>
      <c r="AG80" s="1351" t="s">
        <v>25</v>
      </c>
      <c r="AH80" s="630" t="s">
        <v>1536</v>
      </c>
      <c r="AI80" s="88" t="s">
        <v>1535</v>
      </c>
      <c r="AJ80" s="89" t="s">
        <v>23</v>
      </c>
      <c r="AK80" s="132" t="s">
        <v>164</v>
      </c>
      <c r="AL80" s="82">
        <v>54975</v>
      </c>
      <c r="AM80" s="2221" t="s">
        <v>22</v>
      </c>
      <c r="AN80" s="2221"/>
      <c r="AO80" s="2221">
        <v>53831</v>
      </c>
      <c r="AP80" s="2221" t="s">
        <v>21</v>
      </c>
      <c r="AQ80" s="2221" t="s">
        <v>21</v>
      </c>
      <c r="AR80" s="2221">
        <v>53831</v>
      </c>
      <c r="AS80" s="2221" t="s">
        <v>21</v>
      </c>
      <c r="AT80" s="2221">
        <v>53831</v>
      </c>
      <c r="AU80" s="2221" t="s">
        <v>21</v>
      </c>
      <c r="AV80" s="2221">
        <v>1008</v>
      </c>
      <c r="AW80" s="2221">
        <v>2597</v>
      </c>
      <c r="AX80" s="1351" t="s">
        <v>25</v>
      </c>
      <c r="AY80" s="630" t="s">
        <v>1536</v>
      </c>
      <c r="AZ80" s="88" t="s">
        <v>1535</v>
      </c>
      <c r="BA80" s="89" t="s">
        <v>23</v>
      </c>
      <c r="BB80" s="132" t="s">
        <v>164</v>
      </c>
      <c r="BC80" s="82">
        <v>55467</v>
      </c>
      <c r="BD80" s="2221" t="s">
        <v>21</v>
      </c>
      <c r="BE80" s="2221"/>
      <c r="BF80" s="2221">
        <v>55138</v>
      </c>
      <c r="BG80" s="2221">
        <v>33</v>
      </c>
      <c r="BH80" s="2221" t="s">
        <v>21</v>
      </c>
      <c r="BI80" s="2221">
        <v>55105</v>
      </c>
      <c r="BJ80" s="2221" t="s">
        <v>21</v>
      </c>
      <c r="BK80" s="2221">
        <v>54848</v>
      </c>
      <c r="BL80" s="2221">
        <v>257</v>
      </c>
      <c r="BM80" s="2221" t="s">
        <v>21</v>
      </c>
      <c r="BN80" s="2221">
        <v>7059</v>
      </c>
      <c r="BO80" s="1351" t="s">
        <v>25</v>
      </c>
      <c r="BP80" s="630" t="s">
        <v>1536</v>
      </c>
      <c r="BQ80" s="88" t="s">
        <v>1535</v>
      </c>
      <c r="BR80" s="89" t="s">
        <v>23</v>
      </c>
      <c r="BS80" s="132" t="s">
        <v>164</v>
      </c>
      <c r="BT80" s="82">
        <v>70493</v>
      </c>
      <c r="BU80" s="2221" t="s">
        <v>21</v>
      </c>
      <c r="BV80" s="2221"/>
      <c r="BW80" s="2221">
        <v>68343</v>
      </c>
      <c r="BX80" s="2221" t="s">
        <v>21</v>
      </c>
      <c r="BY80" s="2221" t="s">
        <v>21</v>
      </c>
      <c r="BZ80" s="2221">
        <v>68343</v>
      </c>
      <c r="CA80" s="2221">
        <v>16598</v>
      </c>
      <c r="CB80" s="2221">
        <v>51742</v>
      </c>
      <c r="CC80" s="2221">
        <v>3</v>
      </c>
      <c r="CD80" s="2221">
        <v>31</v>
      </c>
      <c r="CE80" s="2221">
        <v>22391</v>
      </c>
      <c r="CF80" s="1351" t="s">
        <v>25</v>
      </c>
      <c r="CG80" s="630" t="s">
        <v>1536</v>
      </c>
      <c r="CH80" s="88" t="s">
        <v>1535</v>
      </c>
      <c r="CI80" s="89" t="s">
        <v>23</v>
      </c>
      <c r="CJ80" s="132" t="s">
        <v>164</v>
      </c>
      <c r="CK80" s="82">
        <v>60072</v>
      </c>
      <c r="CL80" s="2221" t="s">
        <v>21</v>
      </c>
      <c r="CM80" s="2221"/>
      <c r="CN80" s="2221">
        <v>60072</v>
      </c>
      <c r="CO80" s="2221" t="s">
        <v>21</v>
      </c>
      <c r="CP80" s="2221" t="s">
        <v>21</v>
      </c>
      <c r="CQ80" s="2221">
        <v>60072</v>
      </c>
      <c r="CR80" s="2221" t="s">
        <v>21</v>
      </c>
      <c r="CS80" s="2221">
        <v>60072</v>
      </c>
      <c r="CT80" s="2221" t="s">
        <v>21</v>
      </c>
      <c r="CU80" s="2221" t="s">
        <v>21</v>
      </c>
      <c r="CV80" s="208" t="s">
        <v>22</v>
      </c>
      <c r="CW80" s="1351" t="s">
        <v>25</v>
      </c>
      <c r="CX80" s="630" t="s">
        <v>1536</v>
      </c>
      <c r="CY80" s="88" t="s">
        <v>1535</v>
      </c>
      <c r="CZ80" s="89" t="s">
        <v>23</v>
      </c>
      <c r="DA80" s="132" t="s">
        <v>164</v>
      </c>
      <c r="DB80" s="82">
        <v>3271</v>
      </c>
      <c r="DC80" s="2221" t="s">
        <v>22</v>
      </c>
      <c r="DD80" s="2221"/>
      <c r="DE80" s="2221">
        <v>3271</v>
      </c>
      <c r="DF80" s="2221" t="s">
        <v>21</v>
      </c>
      <c r="DG80" s="2221" t="s">
        <v>21</v>
      </c>
      <c r="DH80" s="2221">
        <v>3271</v>
      </c>
      <c r="DI80" s="2221" t="s">
        <v>21</v>
      </c>
      <c r="DJ80" s="2221">
        <v>3163</v>
      </c>
      <c r="DK80" s="2221">
        <v>108</v>
      </c>
      <c r="DL80" s="2221" t="s">
        <v>21</v>
      </c>
      <c r="DM80" s="2221" t="s">
        <v>21</v>
      </c>
      <c r="DN80" s="1351" t="s">
        <v>25</v>
      </c>
      <c r="DO80" s="630" t="s">
        <v>1536</v>
      </c>
      <c r="DP80" s="88" t="s">
        <v>1535</v>
      </c>
      <c r="DQ80" s="89" t="s">
        <v>23</v>
      </c>
      <c r="DR80" s="132" t="s">
        <v>164</v>
      </c>
      <c r="DS80" s="82">
        <v>672</v>
      </c>
      <c r="DT80" s="2221" t="s">
        <v>21</v>
      </c>
      <c r="DU80" s="2221"/>
      <c r="DV80" s="2221">
        <v>672</v>
      </c>
      <c r="DW80" s="2221" t="s">
        <v>21</v>
      </c>
      <c r="DX80" s="2221" t="s">
        <v>21</v>
      </c>
      <c r="DY80" s="2221">
        <v>672</v>
      </c>
      <c r="DZ80" s="2221" t="s">
        <v>21</v>
      </c>
      <c r="EA80" s="2221">
        <v>672</v>
      </c>
      <c r="EB80" s="2221" t="s">
        <v>21</v>
      </c>
      <c r="EC80" s="2221" t="s">
        <v>21</v>
      </c>
      <c r="ED80" s="2221" t="s">
        <v>21</v>
      </c>
      <c r="EE80" s="1351" t="s">
        <v>25</v>
      </c>
      <c r="EF80" s="630" t="s">
        <v>1536</v>
      </c>
      <c r="EG80" s="88" t="s">
        <v>1535</v>
      </c>
      <c r="EH80" s="89" t="s">
        <v>23</v>
      </c>
      <c r="EI80" s="132" t="s">
        <v>164</v>
      </c>
      <c r="EJ80" s="82">
        <v>9976</v>
      </c>
      <c r="EK80" s="2221" t="s">
        <v>21</v>
      </c>
      <c r="EL80" s="2221"/>
      <c r="EM80" s="2221">
        <v>10288</v>
      </c>
      <c r="EN80" s="2221">
        <v>2220</v>
      </c>
      <c r="EO80" s="2221" t="s">
        <v>21</v>
      </c>
      <c r="EP80" s="2221">
        <v>8068</v>
      </c>
      <c r="EQ80" s="2221" t="s">
        <v>21</v>
      </c>
      <c r="ER80" s="2221">
        <v>8068</v>
      </c>
      <c r="ES80" s="2221" t="s">
        <v>21</v>
      </c>
      <c r="ET80" s="2221" t="s">
        <v>21</v>
      </c>
      <c r="EU80" s="2221">
        <v>396</v>
      </c>
      <c r="EV80" s="1351" t="s">
        <v>25</v>
      </c>
      <c r="EW80" s="630" t="s">
        <v>1536</v>
      </c>
    </row>
    <row r="81" spans="1:153" ht="15" customHeight="1">
      <c r="A81" s="93" t="s">
        <v>26</v>
      </c>
      <c r="B81" s="94" t="s">
        <v>26</v>
      </c>
      <c r="C81" s="132" t="s">
        <v>165</v>
      </c>
      <c r="D81" s="82">
        <v>74</v>
      </c>
      <c r="E81" s="2221" t="s">
        <v>22</v>
      </c>
      <c r="F81" s="2221"/>
      <c r="G81" s="2221">
        <v>74</v>
      </c>
      <c r="H81" s="2221" t="s">
        <v>22</v>
      </c>
      <c r="I81" s="2221" t="s">
        <v>22</v>
      </c>
      <c r="J81" s="2221">
        <v>74</v>
      </c>
      <c r="K81" s="2221" t="s">
        <v>22</v>
      </c>
      <c r="L81" s="2221" t="s">
        <v>22</v>
      </c>
      <c r="M81" s="2221">
        <v>74</v>
      </c>
      <c r="N81" s="2221" t="s">
        <v>21</v>
      </c>
      <c r="O81" s="2221" t="s">
        <v>21</v>
      </c>
      <c r="P81" s="1351" t="s">
        <v>27</v>
      </c>
      <c r="Q81" s="630" t="s">
        <v>26</v>
      </c>
      <c r="R81" s="93" t="s">
        <v>26</v>
      </c>
      <c r="S81" s="94" t="s">
        <v>26</v>
      </c>
      <c r="T81" s="132" t="s">
        <v>165</v>
      </c>
      <c r="U81" s="82">
        <v>113252</v>
      </c>
      <c r="V81" s="2221" t="s">
        <v>22</v>
      </c>
      <c r="W81" s="2221"/>
      <c r="X81" s="2221">
        <v>111782</v>
      </c>
      <c r="Y81" s="2221">
        <v>4005</v>
      </c>
      <c r="Z81" s="2221">
        <v>3449</v>
      </c>
      <c r="AA81" s="2221">
        <v>104328</v>
      </c>
      <c r="AB81" s="2221" t="s">
        <v>21</v>
      </c>
      <c r="AC81" s="2221">
        <v>93975</v>
      </c>
      <c r="AD81" s="2221">
        <v>10353</v>
      </c>
      <c r="AE81" s="2221" t="s">
        <v>21</v>
      </c>
      <c r="AF81" s="2221">
        <v>51553</v>
      </c>
      <c r="AG81" s="1351" t="s">
        <v>27</v>
      </c>
      <c r="AH81" s="630" t="s">
        <v>26</v>
      </c>
      <c r="AI81" s="93" t="s">
        <v>26</v>
      </c>
      <c r="AJ81" s="94" t="s">
        <v>26</v>
      </c>
      <c r="AK81" s="132" t="s">
        <v>165</v>
      </c>
      <c r="AL81" s="82">
        <v>54358</v>
      </c>
      <c r="AM81" s="2221" t="s">
        <v>22</v>
      </c>
      <c r="AN81" s="2221"/>
      <c r="AO81" s="2221">
        <v>52185</v>
      </c>
      <c r="AP81" s="2221" t="s">
        <v>21</v>
      </c>
      <c r="AQ81" s="2221" t="s">
        <v>21</v>
      </c>
      <c r="AR81" s="2221">
        <v>52185</v>
      </c>
      <c r="AS81" s="2221" t="s">
        <v>21</v>
      </c>
      <c r="AT81" s="2221">
        <v>52185</v>
      </c>
      <c r="AU81" s="2221" t="s">
        <v>21</v>
      </c>
      <c r="AV81" s="2221">
        <v>1230</v>
      </c>
      <c r="AW81" s="2221">
        <v>3540</v>
      </c>
      <c r="AX81" s="1351" t="s">
        <v>27</v>
      </c>
      <c r="AY81" s="630" t="s">
        <v>26</v>
      </c>
      <c r="AZ81" s="93" t="s">
        <v>26</v>
      </c>
      <c r="BA81" s="94" t="s">
        <v>26</v>
      </c>
      <c r="BB81" s="132" t="s">
        <v>165</v>
      </c>
      <c r="BC81" s="82">
        <v>59945</v>
      </c>
      <c r="BD81" s="2221" t="s">
        <v>21</v>
      </c>
      <c r="BE81" s="2221"/>
      <c r="BF81" s="2221">
        <v>58679</v>
      </c>
      <c r="BG81" s="2221">
        <v>149</v>
      </c>
      <c r="BH81" s="2221" t="s">
        <v>21</v>
      </c>
      <c r="BI81" s="2221">
        <v>58530</v>
      </c>
      <c r="BJ81" s="2221" t="s">
        <v>21</v>
      </c>
      <c r="BK81" s="2221">
        <v>55528</v>
      </c>
      <c r="BL81" s="2221">
        <v>3002</v>
      </c>
      <c r="BM81" s="2221" t="s">
        <v>21</v>
      </c>
      <c r="BN81" s="2221">
        <v>8325</v>
      </c>
      <c r="BO81" s="1351" t="s">
        <v>27</v>
      </c>
      <c r="BP81" s="630" t="s">
        <v>26</v>
      </c>
      <c r="BQ81" s="93" t="s">
        <v>26</v>
      </c>
      <c r="BR81" s="94" t="s">
        <v>26</v>
      </c>
      <c r="BS81" s="132" t="s">
        <v>165</v>
      </c>
      <c r="BT81" s="82">
        <v>67498</v>
      </c>
      <c r="BU81" s="2221" t="s">
        <v>21</v>
      </c>
      <c r="BV81" s="2221"/>
      <c r="BW81" s="2221">
        <v>64597</v>
      </c>
      <c r="BX81" s="2221" t="s">
        <v>21</v>
      </c>
      <c r="BY81" s="2221" t="s">
        <v>21</v>
      </c>
      <c r="BZ81" s="2221">
        <v>64597</v>
      </c>
      <c r="CA81" s="2221">
        <v>16954</v>
      </c>
      <c r="CB81" s="2221">
        <v>47643</v>
      </c>
      <c r="CC81" s="2221" t="s">
        <v>21</v>
      </c>
      <c r="CD81" s="2221">
        <v>143</v>
      </c>
      <c r="CE81" s="2221">
        <v>25154</v>
      </c>
      <c r="CF81" s="1351" t="s">
        <v>27</v>
      </c>
      <c r="CG81" s="630" t="s">
        <v>26</v>
      </c>
      <c r="CH81" s="93" t="s">
        <v>26</v>
      </c>
      <c r="CI81" s="94" t="s">
        <v>26</v>
      </c>
      <c r="CJ81" s="132" t="s">
        <v>165</v>
      </c>
      <c r="CK81" s="82">
        <v>56545</v>
      </c>
      <c r="CL81" s="2221" t="s">
        <v>21</v>
      </c>
      <c r="CM81" s="2221"/>
      <c r="CN81" s="2221">
        <v>56545</v>
      </c>
      <c r="CO81" s="2221" t="s">
        <v>21</v>
      </c>
      <c r="CP81" s="2221" t="s">
        <v>21</v>
      </c>
      <c r="CQ81" s="2221">
        <v>56545</v>
      </c>
      <c r="CR81" s="2221" t="s">
        <v>21</v>
      </c>
      <c r="CS81" s="2221">
        <v>56545</v>
      </c>
      <c r="CT81" s="2221" t="s">
        <v>21</v>
      </c>
      <c r="CU81" s="2221" t="s">
        <v>21</v>
      </c>
      <c r="CV81" s="208" t="s">
        <v>22</v>
      </c>
      <c r="CW81" s="1351" t="s">
        <v>27</v>
      </c>
      <c r="CX81" s="630" t="s">
        <v>26</v>
      </c>
      <c r="CY81" s="93" t="s">
        <v>26</v>
      </c>
      <c r="CZ81" s="94" t="s">
        <v>26</v>
      </c>
      <c r="DA81" s="132" t="s">
        <v>165</v>
      </c>
      <c r="DB81" s="82">
        <v>2234</v>
      </c>
      <c r="DC81" s="2221" t="s">
        <v>22</v>
      </c>
      <c r="DD81" s="2221"/>
      <c r="DE81" s="2221">
        <v>2234</v>
      </c>
      <c r="DF81" s="2221" t="s">
        <v>21</v>
      </c>
      <c r="DG81" s="2221" t="s">
        <v>21</v>
      </c>
      <c r="DH81" s="2221">
        <v>2234</v>
      </c>
      <c r="DI81" s="2221" t="s">
        <v>21</v>
      </c>
      <c r="DJ81" s="2221">
        <v>2131</v>
      </c>
      <c r="DK81" s="2221">
        <v>103</v>
      </c>
      <c r="DL81" s="2221" t="s">
        <v>21</v>
      </c>
      <c r="DM81" s="2221" t="s">
        <v>21</v>
      </c>
      <c r="DN81" s="1351" t="s">
        <v>27</v>
      </c>
      <c r="DO81" s="630" t="s">
        <v>26</v>
      </c>
      <c r="DP81" s="93" t="s">
        <v>26</v>
      </c>
      <c r="DQ81" s="94" t="s">
        <v>26</v>
      </c>
      <c r="DR81" s="132" t="s">
        <v>165</v>
      </c>
      <c r="DS81" s="82">
        <v>1104</v>
      </c>
      <c r="DT81" s="2221" t="s">
        <v>21</v>
      </c>
      <c r="DU81" s="2221"/>
      <c r="DV81" s="2221">
        <v>1104</v>
      </c>
      <c r="DW81" s="2221" t="s">
        <v>21</v>
      </c>
      <c r="DX81" s="2221" t="s">
        <v>21</v>
      </c>
      <c r="DY81" s="2221">
        <v>1104</v>
      </c>
      <c r="DZ81" s="2221" t="s">
        <v>21</v>
      </c>
      <c r="EA81" s="2221">
        <v>1104</v>
      </c>
      <c r="EB81" s="2221" t="s">
        <v>21</v>
      </c>
      <c r="EC81" s="2221" t="s">
        <v>21</v>
      </c>
      <c r="ED81" s="2221" t="s">
        <v>21</v>
      </c>
      <c r="EE81" s="1351" t="s">
        <v>27</v>
      </c>
      <c r="EF81" s="630" t="s">
        <v>26</v>
      </c>
      <c r="EG81" s="93" t="s">
        <v>26</v>
      </c>
      <c r="EH81" s="94" t="s">
        <v>26</v>
      </c>
      <c r="EI81" s="132" t="s">
        <v>165</v>
      </c>
      <c r="EJ81" s="82">
        <v>9825</v>
      </c>
      <c r="EK81" s="2221" t="s">
        <v>21</v>
      </c>
      <c r="EL81" s="2221"/>
      <c r="EM81" s="2221">
        <v>9036</v>
      </c>
      <c r="EN81" s="2221">
        <v>990</v>
      </c>
      <c r="EO81" s="2221" t="s">
        <v>21</v>
      </c>
      <c r="EP81" s="2221">
        <v>8046</v>
      </c>
      <c r="EQ81" s="2221" t="s">
        <v>21</v>
      </c>
      <c r="ER81" s="2221">
        <v>8046</v>
      </c>
      <c r="ES81" s="2221" t="s">
        <v>21</v>
      </c>
      <c r="ET81" s="2221" t="s">
        <v>21</v>
      </c>
      <c r="EU81" s="2221">
        <v>1185</v>
      </c>
      <c r="EV81" s="1351" t="s">
        <v>27</v>
      </c>
      <c r="EW81" s="630" t="s">
        <v>26</v>
      </c>
    </row>
    <row r="82" spans="1:153" ht="15" customHeight="1">
      <c r="A82" s="93" t="s">
        <v>26</v>
      </c>
      <c r="B82" s="94" t="s">
        <v>26</v>
      </c>
      <c r="C82" s="132" t="s">
        <v>166</v>
      </c>
      <c r="D82" s="82">
        <v>84</v>
      </c>
      <c r="E82" s="2221" t="s">
        <v>22</v>
      </c>
      <c r="F82" s="2221"/>
      <c r="G82" s="2221">
        <v>84</v>
      </c>
      <c r="H82" s="2221" t="s">
        <v>22</v>
      </c>
      <c r="I82" s="2221" t="s">
        <v>22</v>
      </c>
      <c r="J82" s="2221">
        <v>84</v>
      </c>
      <c r="K82" s="2221" t="s">
        <v>22</v>
      </c>
      <c r="L82" s="2221" t="s">
        <v>22</v>
      </c>
      <c r="M82" s="2221">
        <v>84</v>
      </c>
      <c r="N82" s="2221" t="s">
        <v>21</v>
      </c>
      <c r="O82" s="2221" t="s">
        <v>21</v>
      </c>
      <c r="P82" s="1351" t="s">
        <v>28</v>
      </c>
      <c r="Q82" s="630" t="s">
        <v>26</v>
      </c>
      <c r="R82" s="93" t="s">
        <v>26</v>
      </c>
      <c r="S82" s="94" t="s">
        <v>26</v>
      </c>
      <c r="T82" s="132" t="s">
        <v>166</v>
      </c>
      <c r="U82" s="82">
        <v>107655</v>
      </c>
      <c r="V82" s="2221" t="s">
        <v>22</v>
      </c>
      <c r="W82" s="2221"/>
      <c r="X82" s="2221">
        <v>113919</v>
      </c>
      <c r="Y82" s="2221">
        <v>2647</v>
      </c>
      <c r="Z82" s="2221">
        <v>3808</v>
      </c>
      <c r="AA82" s="2221">
        <v>107464</v>
      </c>
      <c r="AB82" s="2221" t="s">
        <v>21</v>
      </c>
      <c r="AC82" s="2221">
        <v>93904</v>
      </c>
      <c r="AD82" s="2221">
        <v>13560</v>
      </c>
      <c r="AE82" s="2221" t="s">
        <v>21</v>
      </c>
      <c r="AF82" s="2221">
        <v>45352</v>
      </c>
      <c r="AG82" s="1351" t="s">
        <v>28</v>
      </c>
      <c r="AH82" s="630" t="s">
        <v>26</v>
      </c>
      <c r="AI82" s="93" t="s">
        <v>26</v>
      </c>
      <c r="AJ82" s="94" t="s">
        <v>26</v>
      </c>
      <c r="AK82" s="132" t="s">
        <v>166</v>
      </c>
      <c r="AL82" s="82">
        <v>69182</v>
      </c>
      <c r="AM82" s="2221" t="s">
        <v>22</v>
      </c>
      <c r="AN82" s="2221"/>
      <c r="AO82" s="2221">
        <v>68439</v>
      </c>
      <c r="AP82" s="2221" t="s">
        <v>21</v>
      </c>
      <c r="AQ82" s="2221" t="s">
        <v>21</v>
      </c>
      <c r="AR82" s="2221">
        <v>68439</v>
      </c>
      <c r="AS82" s="2221" t="s">
        <v>21</v>
      </c>
      <c r="AT82" s="2221">
        <v>68439</v>
      </c>
      <c r="AU82" s="2221" t="s">
        <v>21</v>
      </c>
      <c r="AV82" s="2221">
        <v>1201</v>
      </c>
      <c r="AW82" s="2221">
        <v>3081</v>
      </c>
      <c r="AX82" s="1351" t="s">
        <v>28</v>
      </c>
      <c r="AY82" s="630" t="s">
        <v>26</v>
      </c>
      <c r="AZ82" s="93" t="s">
        <v>26</v>
      </c>
      <c r="BA82" s="94" t="s">
        <v>26</v>
      </c>
      <c r="BB82" s="132" t="s">
        <v>166</v>
      </c>
      <c r="BC82" s="82">
        <v>58756</v>
      </c>
      <c r="BD82" s="2221" t="s">
        <v>21</v>
      </c>
      <c r="BE82" s="2221"/>
      <c r="BF82" s="2221">
        <v>60295</v>
      </c>
      <c r="BG82" s="2221">
        <v>88</v>
      </c>
      <c r="BH82" s="2221" t="s">
        <v>21</v>
      </c>
      <c r="BI82" s="2221">
        <v>60207</v>
      </c>
      <c r="BJ82" s="2221" t="s">
        <v>21</v>
      </c>
      <c r="BK82" s="2221">
        <v>57373</v>
      </c>
      <c r="BL82" s="2221">
        <v>2834</v>
      </c>
      <c r="BM82" s="2221" t="s">
        <v>21</v>
      </c>
      <c r="BN82" s="2221">
        <v>6787</v>
      </c>
      <c r="BO82" s="1351" t="s">
        <v>28</v>
      </c>
      <c r="BP82" s="630" t="s">
        <v>26</v>
      </c>
      <c r="BQ82" s="93" t="s">
        <v>26</v>
      </c>
      <c r="BR82" s="94" t="s">
        <v>26</v>
      </c>
      <c r="BS82" s="132" t="s">
        <v>166</v>
      </c>
      <c r="BT82" s="82">
        <v>62976</v>
      </c>
      <c r="BU82" s="2221" t="s">
        <v>21</v>
      </c>
      <c r="BV82" s="2221"/>
      <c r="BW82" s="2221">
        <v>66160</v>
      </c>
      <c r="BX82" s="2221" t="s">
        <v>21</v>
      </c>
      <c r="BY82" s="2221" t="s">
        <v>21</v>
      </c>
      <c r="BZ82" s="2221">
        <v>66160</v>
      </c>
      <c r="CA82" s="2221">
        <v>15731</v>
      </c>
      <c r="CB82" s="2221">
        <v>50429</v>
      </c>
      <c r="CC82" s="2221" t="s">
        <v>21</v>
      </c>
      <c r="CD82" s="2221">
        <v>188</v>
      </c>
      <c r="CE82" s="2221">
        <v>21787</v>
      </c>
      <c r="CF82" s="1351" t="s">
        <v>28</v>
      </c>
      <c r="CG82" s="630" t="s">
        <v>26</v>
      </c>
      <c r="CH82" s="93" t="s">
        <v>26</v>
      </c>
      <c r="CI82" s="94" t="s">
        <v>26</v>
      </c>
      <c r="CJ82" s="132" t="s">
        <v>166</v>
      </c>
      <c r="CK82" s="82">
        <v>60277</v>
      </c>
      <c r="CL82" s="2221" t="s">
        <v>21</v>
      </c>
      <c r="CM82" s="2221"/>
      <c r="CN82" s="2221">
        <v>60277</v>
      </c>
      <c r="CO82" s="2221" t="s">
        <v>21</v>
      </c>
      <c r="CP82" s="2221" t="s">
        <v>21</v>
      </c>
      <c r="CQ82" s="2221">
        <v>60277</v>
      </c>
      <c r="CR82" s="2221" t="s">
        <v>21</v>
      </c>
      <c r="CS82" s="2221">
        <v>60277</v>
      </c>
      <c r="CT82" s="2221" t="s">
        <v>21</v>
      </c>
      <c r="CU82" s="2221" t="s">
        <v>21</v>
      </c>
      <c r="CV82" s="208" t="s">
        <v>22</v>
      </c>
      <c r="CW82" s="1351" t="s">
        <v>28</v>
      </c>
      <c r="CX82" s="630" t="s">
        <v>26</v>
      </c>
      <c r="CY82" s="93" t="s">
        <v>26</v>
      </c>
      <c r="CZ82" s="94" t="s">
        <v>26</v>
      </c>
      <c r="DA82" s="132" t="s">
        <v>166</v>
      </c>
      <c r="DB82" s="82">
        <v>1954</v>
      </c>
      <c r="DC82" s="2221" t="s">
        <v>22</v>
      </c>
      <c r="DD82" s="2221"/>
      <c r="DE82" s="2221">
        <v>1954</v>
      </c>
      <c r="DF82" s="2221" t="s">
        <v>21</v>
      </c>
      <c r="DG82" s="2221" t="s">
        <v>21</v>
      </c>
      <c r="DH82" s="2221">
        <v>1954</v>
      </c>
      <c r="DI82" s="2221" t="s">
        <v>21</v>
      </c>
      <c r="DJ82" s="2221">
        <v>1845</v>
      </c>
      <c r="DK82" s="2221">
        <v>109</v>
      </c>
      <c r="DL82" s="2221" t="s">
        <v>21</v>
      </c>
      <c r="DM82" s="2221" t="s">
        <v>21</v>
      </c>
      <c r="DN82" s="1351" t="s">
        <v>28</v>
      </c>
      <c r="DO82" s="630" t="s">
        <v>26</v>
      </c>
      <c r="DP82" s="93" t="s">
        <v>26</v>
      </c>
      <c r="DQ82" s="94" t="s">
        <v>26</v>
      </c>
      <c r="DR82" s="132" t="s">
        <v>166</v>
      </c>
      <c r="DS82" s="82">
        <v>696</v>
      </c>
      <c r="DT82" s="2221" t="s">
        <v>21</v>
      </c>
      <c r="DU82" s="2221"/>
      <c r="DV82" s="2221">
        <v>696</v>
      </c>
      <c r="DW82" s="2221" t="s">
        <v>21</v>
      </c>
      <c r="DX82" s="2221" t="s">
        <v>21</v>
      </c>
      <c r="DY82" s="2221">
        <v>696</v>
      </c>
      <c r="DZ82" s="2221" t="s">
        <v>21</v>
      </c>
      <c r="EA82" s="2221">
        <v>696</v>
      </c>
      <c r="EB82" s="2221" t="s">
        <v>21</v>
      </c>
      <c r="EC82" s="2221" t="s">
        <v>21</v>
      </c>
      <c r="ED82" s="2221" t="s">
        <v>21</v>
      </c>
      <c r="EE82" s="1351" t="s">
        <v>28</v>
      </c>
      <c r="EF82" s="630" t="s">
        <v>26</v>
      </c>
      <c r="EG82" s="93" t="s">
        <v>26</v>
      </c>
      <c r="EH82" s="94" t="s">
        <v>26</v>
      </c>
      <c r="EI82" s="132" t="s">
        <v>166</v>
      </c>
      <c r="EJ82" s="82">
        <v>11134</v>
      </c>
      <c r="EK82" s="2221" t="s">
        <v>21</v>
      </c>
      <c r="EL82" s="2221"/>
      <c r="EM82" s="2221">
        <v>11761</v>
      </c>
      <c r="EN82" s="2221">
        <v>3812</v>
      </c>
      <c r="EO82" s="2221" t="s">
        <v>21</v>
      </c>
      <c r="EP82" s="2221">
        <v>7949</v>
      </c>
      <c r="EQ82" s="2221" t="s">
        <v>21</v>
      </c>
      <c r="ER82" s="2221">
        <v>7949</v>
      </c>
      <c r="ES82" s="2221" t="s">
        <v>21</v>
      </c>
      <c r="ET82" s="2221" t="s">
        <v>21</v>
      </c>
      <c r="EU82" s="2221">
        <v>558</v>
      </c>
      <c r="EV82" s="1351" t="s">
        <v>28</v>
      </c>
      <c r="EW82" s="630" t="s">
        <v>26</v>
      </c>
    </row>
    <row r="83" spans="1:153" ht="15" customHeight="1">
      <c r="A83" s="93" t="s">
        <v>26</v>
      </c>
      <c r="B83" s="94" t="s">
        <v>26</v>
      </c>
      <c r="C83" s="132" t="s">
        <v>167</v>
      </c>
      <c r="D83" s="82">
        <v>76</v>
      </c>
      <c r="E83" s="2221" t="s">
        <v>22</v>
      </c>
      <c r="F83" s="2221"/>
      <c r="G83" s="2221">
        <v>76</v>
      </c>
      <c r="H83" s="2221" t="s">
        <v>22</v>
      </c>
      <c r="I83" s="2221" t="s">
        <v>22</v>
      </c>
      <c r="J83" s="2221">
        <v>76</v>
      </c>
      <c r="K83" s="2221" t="s">
        <v>22</v>
      </c>
      <c r="L83" s="2221" t="s">
        <v>22</v>
      </c>
      <c r="M83" s="2221">
        <v>76</v>
      </c>
      <c r="N83" s="2221" t="s">
        <v>21</v>
      </c>
      <c r="O83" s="2221" t="s">
        <v>21</v>
      </c>
      <c r="P83" s="1351" t="s">
        <v>29</v>
      </c>
      <c r="Q83" s="630" t="s">
        <v>26</v>
      </c>
      <c r="R83" s="93" t="s">
        <v>26</v>
      </c>
      <c r="S83" s="94" t="s">
        <v>26</v>
      </c>
      <c r="T83" s="132" t="s">
        <v>167</v>
      </c>
      <c r="U83" s="82">
        <v>122011</v>
      </c>
      <c r="V83" s="2221" t="s">
        <v>22</v>
      </c>
      <c r="W83" s="2221"/>
      <c r="X83" s="2221">
        <v>117796</v>
      </c>
      <c r="Y83" s="2221">
        <v>4507</v>
      </c>
      <c r="Z83" s="2221">
        <v>2647</v>
      </c>
      <c r="AA83" s="2221">
        <v>110642</v>
      </c>
      <c r="AB83" s="2221" t="s">
        <v>21</v>
      </c>
      <c r="AC83" s="2221">
        <v>99835</v>
      </c>
      <c r="AD83" s="2221">
        <v>10807</v>
      </c>
      <c r="AE83" s="2221">
        <v>28</v>
      </c>
      <c r="AF83" s="2221">
        <v>49466</v>
      </c>
      <c r="AG83" s="1351" t="s">
        <v>29</v>
      </c>
      <c r="AH83" s="630" t="s">
        <v>26</v>
      </c>
      <c r="AI83" s="93" t="s">
        <v>26</v>
      </c>
      <c r="AJ83" s="94" t="s">
        <v>26</v>
      </c>
      <c r="AK83" s="132" t="s">
        <v>167</v>
      </c>
      <c r="AL83" s="82">
        <v>67574</v>
      </c>
      <c r="AM83" s="2221" t="s">
        <v>22</v>
      </c>
      <c r="AN83" s="2221"/>
      <c r="AO83" s="2221">
        <v>66263</v>
      </c>
      <c r="AP83" s="2221" t="s">
        <v>21</v>
      </c>
      <c r="AQ83" s="2221" t="s">
        <v>21</v>
      </c>
      <c r="AR83" s="2221">
        <v>66263</v>
      </c>
      <c r="AS83" s="2221" t="s">
        <v>21</v>
      </c>
      <c r="AT83" s="2221">
        <v>66263</v>
      </c>
      <c r="AU83" s="2221" t="s">
        <v>21</v>
      </c>
      <c r="AV83" s="2221">
        <v>1178</v>
      </c>
      <c r="AW83" s="2221">
        <v>3214</v>
      </c>
      <c r="AX83" s="1351" t="s">
        <v>29</v>
      </c>
      <c r="AY83" s="630" t="s">
        <v>26</v>
      </c>
      <c r="AZ83" s="93" t="s">
        <v>26</v>
      </c>
      <c r="BA83" s="94" t="s">
        <v>26</v>
      </c>
      <c r="BB83" s="132" t="s">
        <v>167</v>
      </c>
      <c r="BC83" s="82">
        <v>66097</v>
      </c>
      <c r="BD83" s="2221" t="s">
        <v>21</v>
      </c>
      <c r="BE83" s="2221"/>
      <c r="BF83" s="2221">
        <v>66792</v>
      </c>
      <c r="BG83" s="2221" t="s">
        <v>21</v>
      </c>
      <c r="BH83" s="2221" t="s">
        <v>21</v>
      </c>
      <c r="BI83" s="2221">
        <v>66792</v>
      </c>
      <c r="BJ83" s="2221" t="s">
        <v>21</v>
      </c>
      <c r="BK83" s="2221">
        <v>63484</v>
      </c>
      <c r="BL83" s="2221">
        <v>3308</v>
      </c>
      <c r="BM83" s="2221" t="s">
        <v>21</v>
      </c>
      <c r="BN83" s="2221">
        <v>6091</v>
      </c>
      <c r="BO83" s="1351" t="s">
        <v>29</v>
      </c>
      <c r="BP83" s="630" t="s">
        <v>26</v>
      </c>
      <c r="BQ83" s="93" t="s">
        <v>26</v>
      </c>
      <c r="BR83" s="94" t="s">
        <v>26</v>
      </c>
      <c r="BS83" s="132" t="s">
        <v>167</v>
      </c>
      <c r="BT83" s="82">
        <v>63652</v>
      </c>
      <c r="BU83" s="2221" t="s">
        <v>21</v>
      </c>
      <c r="BV83" s="2221"/>
      <c r="BW83" s="2221">
        <v>60853</v>
      </c>
      <c r="BX83" s="2221" t="s">
        <v>21</v>
      </c>
      <c r="BY83" s="2221" t="s">
        <v>21</v>
      </c>
      <c r="BZ83" s="2221">
        <v>60853</v>
      </c>
      <c r="CA83" s="2221">
        <v>16280</v>
      </c>
      <c r="CB83" s="2221">
        <v>44573</v>
      </c>
      <c r="CC83" s="2221" t="s">
        <v>21</v>
      </c>
      <c r="CD83" s="2221">
        <v>430</v>
      </c>
      <c r="CE83" s="2221">
        <v>24167</v>
      </c>
      <c r="CF83" s="1351" t="s">
        <v>29</v>
      </c>
      <c r="CG83" s="630" t="s">
        <v>26</v>
      </c>
      <c r="CH83" s="93" t="s">
        <v>26</v>
      </c>
      <c r="CI83" s="94" t="s">
        <v>26</v>
      </c>
      <c r="CJ83" s="132" t="s">
        <v>167</v>
      </c>
      <c r="CK83" s="82">
        <v>57747</v>
      </c>
      <c r="CL83" s="2221" t="s">
        <v>21</v>
      </c>
      <c r="CM83" s="2221"/>
      <c r="CN83" s="2221">
        <v>57747</v>
      </c>
      <c r="CO83" s="2221" t="s">
        <v>21</v>
      </c>
      <c r="CP83" s="2221" t="s">
        <v>21</v>
      </c>
      <c r="CQ83" s="2221">
        <v>57747</v>
      </c>
      <c r="CR83" s="2221" t="s">
        <v>21</v>
      </c>
      <c r="CS83" s="2221">
        <v>57747</v>
      </c>
      <c r="CT83" s="2221" t="s">
        <v>21</v>
      </c>
      <c r="CU83" s="2221" t="s">
        <v>21</v>
      </c>
      <c r="CV83" s="208" t="s">
        <v>22</v>
      </c>
      <c r="CW83" s="1351" t="s">
        <v>29</v>
      </c>
      <c r="CX83" s="630" t="s">
        <v>26</v>
      </c>
      <c r="CY83" s="93" t="s">
        <v>26</v>
      </c>
      <c r="CZ83" s="94" t="s">
        <v>26</v>
      </c>
      <c r="DA83" s="132" t="s">
        <v>167</v>
      </c>
      <c r="DB83" s="82">
        <v>2355</v>
      </c>
      <c r="DC83" s="2221" t="s">
        <v>22</v>
      </c>
      <c r="DD83" s="2221"/>
      <c r="DE83" s="2221">
        <v>2355</v>
      </c>
      <c r="DF83" s="2221" t="s">
        <v>21</v>
      </c>
      <c r="DG83" s="2221" t="s">
        <v>21</v>
      </c>
      <c r="DH83" s="2221">
        <v>2355</v>
      </c>
      <c r="DI83" s="2221" t="s">
        <v>21</v>
      </c>
      <c r="DJ83" s="2221">
        <v>2253</v>
      </c>
      <c r="DK83" s="2221">
        <v>102</v>
      </c>
      <c r="DL83" s="2221" t="s">
        <v>21</v>
      </c>
      <c r="DM83" s="2221" t="s">
        <v>21</v>
      </c>
      <c r="DN83" s="1351" t="s">
        <v>29</v>
      </c>
      <c r="DO83" s="630" t="s">
        <v>26</v>
      </c>
      <c r="DP83" s="93" t="s">
        <v>26</v>
      </c>
      <c r="DQ83" s="94" t="s">
        <v>26</v>
      </c>
      <c r="DR83" s="132" t="s">
        <v>167</v>
      </c>
      <c r="DS83" s="82">
        <v>784</v>
      </c>
      <c r="DT83" s="2221" t="s">
        <v>21</v>
      </c>
      <c r="DU83" s="2221"/>
      <c r="DV83" s="2221">
        <v>784</v>
      </c>
      <c r="DW83" s="2221" t="s">
        <v>21</v>
      </c>
      <c r="DX83" s="2221" t="s">
        <v>21</v>
      </c>
      <c r="DY83" s="2221">
        <v>784</v>
      </c>
      <c r="DZ83" s="2221" t="s">
        <v>21</v>
      </c>
      <c r="EA83" s="2221">
        <v>784</v>
      </c>
      <c r="EB83" s="2221" t="s">
        <v>21</v>
      </c>
      <c r="EC83" s="2221" t="s">
        <v>21</v>
      </c>
      <c r="ED83" s="2221" t="s">
        <v>21</v>
      </c>
      <c r="EE83" s="1351" t="s">
        <v>29</v>
      </c>
      <c r="EF83" s="630" t="s">
        <v>26</v>
      </c>
      <c r="EG83" s="93" t="s">
        <v>26</v>
      </c>
      <c r="EH83" s="94" t="s">
        <v>26</v>
      </c>
      <c r="EI83" s="132" t="s">
        <v>167</v>
      </c>
      <c r="EJ83" s="82">
        <v>11677</v>
      </c>
      <c r="EK83" s="2221" t="s">
        <v>21</v>
      </c>
      <c r="EL83" s="2221"/>
      <c r="EM83" s="2221">
        <v>11416</v>
      </c>
      <c r="EN83" s="2221">
        <v>2933</v>
      </c>
      <c r="EO83" s="2221" t="s">
        <v>21</v>
      </c>
      <c r="EP83" s="2221">
        <v>8483</v>
      </c>
      <c r="EQ83" s="2221" t="s">
        <v>21</v>
      </c>
      <c r="ER83" s="2221">
        <v>8483</v>
      </c>
      <c r="ES83" s="2221" t="s">
        <v>21</v>
      </c>
      <c r="ET83" s="2221" t="s">
        <v>21</v>
      </c>
      <c r="EU83" s="2221">
        <v>819</v>
      </c>
      <c r="EV83" s="1351" t="s">
        <v>29</v>
      </c>
      <c r="EW83" s="630" t="s">
        <v>26</v>
      </c>
    </row>
    <row r="84" spans="1:153" ht="7.5" customHeight="1">
      <c r="A84" s="97"/>
      <c r="B84" s="98"/>
      <c r="C84" s="134"/>
      <c r="D84" s="82"/>
      <c r="E84" s="2221"/>
      <c r="F84" s="2221"/>
      <c r="G84" s="2221"/>
      <c r="H84" s="2221"/>
      <c r="I84" s="2221"/>
      <c r="J84" s="2221"/>
      <c r="K84" s="2221"/>
      <c r="L84" s="2221"/>
      <c r="M84" s="2221"/>
      <c r="N84" s="2221"/>
      <c r="O84" s="2221"/>
      <c r="P84" s="1352"/>
      <c r="Q84" s="490"/>
      <c r="R84" s="97"/>
      <c r="S84" s="98"/>
      <c r="T84" s="134"/>
      <c r="U84" s="82"/>
      <c r="V84" s="2221"/>
      <c r="W84" s="2221"/>
      <c r="X84" s="2221"/>
      <c r="Y84" s="2221"/>
      <c r="Z84" s="2221"/>
      <c r="AA84" s="2221"/>
      <c r="AB84" s="2221"/>
      <c r="AC84" s="2221"/>
      <c r="AD84" s="2221"/>
      <c r="AE84" s="2221"/>
      <c r="AF84" s="2221"/>
      <c r="AG84" s="1352"/>
      <c r="AH84" s="490"/>
      <c r="AI84" s="97"/>
      <c r="AJ84" s="98"/>
      <c r="AK84" s="134"/>
      <c r="AL84" s="82"/>
      <c r="AM84" s="2221"/>
      <c r="AN84" s="2221"/>
      <c r="AO84" s="2221"/>
      <c r="AP84" s="2221"/>
      <c r="AQ84" s="2221"/>
      <c r="AR84" s="2221"/>
      <c r="AS84" s="2221"/>
      <c r="AT84" s="2221"/>
      <c r="AU84" s="2221"/>
      <c r="AV84" s="2221"/>
      <c r="AW84" s="2221"/>
      <c r="AX84" s="1352"/>
      <c r="AY84" s="490"/>
      <c r="AZ84" s="97"/>
      <c r="BA84" s="98"/>
      <c r="BB84" s="134"/>
      <c r="BC84" s="82"/>
      <c r="BD84" s="2221"/>
      <c r="BE84" s="2221"/>
      <c r="BF84" s="2221"/>
      <c r="BG84" s="2221"/>
      <c r="BH84" s="2221"/>
      <c r="BI84" s="2221"/>
      <c r="BJ84" s="2221"/>
      <c r="BK84" s="2221"/>
      <c r="BL84" s="2221"/>
      <c r="BM84" s="2221"/>
      <c r="BN84" s="2221"/>
      <c r="BO84" s="1352"/>
      <c r="BP84" s="490"/>
      <c r="BQ84" s="97"/>
      <c r="BR84" s="98"/>
      <c r="BS84" s="134"/>
      <c r="BT84" s="82"/>
      <c r="BU84" s="2221"/>
      <c r="BV84" s="2221"/>
      <c r="BW84" s="2221"/>
      <c r="BX84" s="2221"/>
      <c r="BY84" s="2221"/>
      <c r="BZ84" s="2221"/>
      <c r="CA84" s="2221"/>
      <c r="CB84" s="2221"/>
      <c r="CC84" s="2221"/>
      <c r="CD84" s="2221"/>
      <c r="CE84" s="2221"/>
      <c r="CF84" s="1352"/>
      <c r="CG84" s="490"/>
      <c r="CH84" s="97"/>
      <c r="CI84" s="98"/>
      <c r="CJ84" s="134"/>
      <c r="CK84" s="82"/>
      <c r="CL84" s="2221"/>
      <c r="CM84" s="2221"/>
      <c r="CN84" s="2221"/>
      <c r="CO84" s="2221"/>
      <c r="CP84" s="2221"/>
      <c r="CQ84" s="2221"/>
      <c r="CR84" s="2221"/>
      <c r="CS84" s="2221"/>
      <c r="CT84" s="2221"/>
      <c r="CU84" s="2221"/>
      <c r="CV84" s="2221"/>
      <c r="CW84" s="1352"/>
      <c r="CX84" s="490"/>
      <c r="CY84" s="97"/>
      <c r="CZ84" s="98"/>
      <c r="DA84" s="134"/>
      <c r="DB84" s="82"/>
      <c r="DC84" s="2221"/>
      <c r="DD84" s="2221"/>
      <c r="DE84" s="2221"/>
      <c r="DF84" s="2221"/>
      <c r="DG84" s="2221"/>
      <c r="DH84" s="2221"/>
      <c r="DI84" s="2221"/>
      <c r="DJ84" s="2221"/>
      <c r="DK84" s="2221"/>
      <c r="DL84" s="2221"/>
      <c r="DM84" s="2221"/>
      <c r="DN84" s="1352"/>
      <c r="DO84" s="490"/>
      <c r="DP84" s="97"/>
      <c r="DQ84" s="98"/>
      <c r="DR84" s="134"/>
      <c r="DS84" s="82"/>
      <c r="DT84" s="2221"/>
      <c r="DU84" s="2221"/>
      <c r="DV84" s="2221"/>
      <c r="DW84" s="2221"/>
      <c r="DX84" s="2221"/>
      <c r="DY84" s="2221"/>
      <c r="DZ84" s="2221"/>
      <c r="EA84" s="2221"/>
      <c r="EB84" s="2221"/>
      <c r="EC84" s="2221"/>
      <c r="ED84" s="2221"/>
      <c r="EE84" s="1352"/>
      <c r="EF84" s="490"/>
      <c r="EG84" s="97"/>
      <c r="EH84" s="98"/>
      <c r="EI84" s="134"/>
      <c r="EJ84" s="82"/>
      <c r="EK84" s="2221"/>
      <c r="EL84" s="2221"/>
      <c r="EM84" s="2221"/>
      <c r="EN84" s="2221"/>
      <c r="EO84" s="2221"/>
      <c r="EP84" s="2221"/>
      <c r="EQ84" s="2221"/>
      <c r="ER84" s="2221"/>
      <c r="ES84" s="2221"/>
      <c r="ET84" s="2221"/>
      <c r="EU84" s="2221"/>
      <c r="EV84" s="1352"/>
      <c r="EW84" s="490"/>
    </row>
    <row r="85" spans="1:153" ht="15" customHeight="1">
      <c r="A85" s="93" t="s">
        <v>1535</v>
      </c>
      <c r="B85" s="94" t="s">
        <v>23</v>
      </c>
      <c r="C85" s="135" t="s">
        <v>168</v>
      </c>
      <c r="D85" s="82">
        <v>21</v>
      </c>
      <c r="E85" s="2221" t="s">
        <v>22</v>
      </c>
      <c r="F85" s="2221"/>
      <c r="G85" s="2221">
        <v>21</v>
      </c>
      <c r="H85" s="2221" t="s">
        <v>22</v>
      </c>
      <c r="I85" s="2221" t="s">
        <v>22</v>
      </c>
      <c r="J85" s="2221">
        <v>21</v>
      </c>
      <c r="K85" s="2221" t="s">
        <v>22</v>
      </c>
      <c r="L85" s="2221" t="s">
        <v>22</v>
      </c>
      <c r="M85" s="2221">
        <v>21</v>
      </c>
      <c r="N85" s="2221" t="s">
        <v>21</v>
      </c>
      <c r="O85" s="208" t="s">
        <v>21</v>
      </c>
      <c r="P85" s="1351" t="s">
        <v>30</v>
      </c>
      <c r="Q85" s="630" t="s">
        <v>1536</v>
      </c>
      <c r="R85" s="93" t="s">
        <v>1535</v>
      </c>
      <c r="S85" s="94" t="s">
        <v>23</v>
      </c>
      <c r="T85" s="135" t="s">
        <v>168</v>
      </c>
      <c r="U85" s="82">
        <v>40695</v>
      </c>
      <c r="V85" s="2221" t="s">
        <v>22</v>
      </c>
      <c r="W85" s="2221"/>
      <c r="X85" s="2221">
        <v>38300</v>
      </c>
      <c r="Y85" s="2221">
        <v>1118</v>
      </c>
      <c r="Z85" s="2221">
        <v>1096</v>
      </c>
      <c r="AA85" s="2221">
        <v>36086</v>
      </c>
      <c r="AB85" s="2221" t="s">
        <v>21</v>
      </c>
      <c r="AC85" s="2221">
        <v>31386</v>
      </c>
      <c r="AD85" s="2221">
        <v>4700</v>
      </c>
      <c r="AE85" s="2221">
        <v>71</v>
      </c>
      <c r="AF85" s="208">
        <v>49621</v>
      </c>
      <c r="AG85" s="1351" t="s">
        <v>30</v>
      </c>
      <c r="AH85" s="630" t="s">
        <v>1536</v>
      </c>
      <c r="AI85" s="93" t="s">
        <v>1535</v>
      </c>
      <c r="AJ85" s="94" t="s">
        <v>23</v>
      </c>
      <c r="AK85" s="135" t="s">
        <v>168</v>
      </c>
      <c r="AL85" s="82">
        <v>16652</v>
      </c>
      <c r="AM85" s="2221" t="s">
        <v>22</v>
      </c>
      <c r="AN85" s="2221"/>
      <c r="AO85" s="2221">
        <v>17071</v>
      </c>
      <c r="AP85" s="2221" t="s">
        <v>21</v>
      </c>
      <c r="AQ85" s="2221" t="s">
        <v>21</v>
      </c>
      <c r="AR85" s="2221">
        <v>17071</v>
      </c>
      <c r="AS85" s="2221" t="s">
        <v>21</v>
      </c>
      <c r="AT85" s="2221">
        <v>17071</v>
      </c>
      <c r="AU85" s="2221" t="s">
        <v>21</v>
      </c>
      <c r="AV85" s="2221">
        <v>353</v>
      </c>
      <c r="AW85" s="208">
        <v>1916</v>
      </c>
      <c r="AX85" s="1351" t="s">
        <v>30</v>
      </c>
      <c r="AY85" s="630" t="s">
        <v>1536</v>
      </c>
      <c r="AZ85" s="93" t="s">
        <v>1535</v>
      </c>
      <c r="BA85" s="94" t="s">
        <v>23</v>
      </c>
      <c r="BB85" s="135" t="s">
        <v>168</v>
      </c>
      <c r="BC85" s="82">
        <v>17407</v>
      </c>
      <c r="BD85" s="2221" t="s">
        <v>21</v>
      </c>
      <c r="BE85" s="2221"/>
      <c r="BF85" s="2221">
        <v>17841</v>
      </c>
      <c r="BG85" s="2221">
        <v>33</v>
      </c>
      <c r="BH85" s="2221" t="s">
        <v>21</v>
      </c>
      <c r="BI85" s="2221">
        <v>17808</v>
      </c>
      <c r="BJ85" s="2221" t="s">
        <v>21</v>
      </c>
      <c r="BK85" s="2221">
        <v>17732</v>
      </c>
      <c r="BL85" s="2221">
        <v>76</v>
      </c>
      <c r="BM85" s="2221" t="s">
        <v>21</v>
      </c>
      <c r="BN85" s="2221">
        <v>6296</v>
      </c>
      <c r="BO85" s="1351" t="s">
        <v>30</v>
      </c>
      <c r="BP85" s="630" t="s">
        <v>1536</v>
      </c>
      <c r="BQ85" s="93" t="s">
        <v>1535</v>
      </c>
      <c r="BR85" s="94" t="s">
        <v>23</v>
      </c>
      <c r="BS85" s="135" t="s">
        <v>168</v>
      </c>
      <c r="BT85" s="82">
        <v>21297</v>
      </c>
      <c r="BU85" s="2221" t="s">
        <v>21</v>
      </c>
      <c r="BV85" s="2221"/>
      <c r="BW85" s="2221">
        <v>23239</v>
      </c>
      <c r="BX85" s="2221" t="s">
        <v>21</v>
      </c>
      <c r="BY85" s="2221" t="s">
        <v>21</v>
      </c>
      <c r="BZ85" s="2221">
        <v>23239</v>
      </c>
      <c r="CA85" s="2221">
        <v>6194</v>
      </c>
      <c r="CB85" s="2221">
        <v>17042</v>
      </c>
      <c r="CC85" s="2221">
        <v>3</v>
      </c>
      <c r="CD85" s="2221">
        <v>12</v>
      </c>
      <c r="CE85" s="2221">
        <v>18305</v>
      </c>
      <c r="CF85" s="1351" t="s">
        <v>30</v>
      </c>
      <c r="CG85" s="630" t="s">
        <v>1536</v>
      </c>
      <c r="CH85" s="93" t="s">
        <v>1535</v>
      </c>
      <c r="CI85" s="94" t="s">
        <v>23</v>
      </c>
      <c r="CJ85" s="135" t="s">
        <v>168</v>
      </c>
      <c r="CK85" s="82">
        <v>20452</v>
      </c>
      <c r="CL85" s="2221" t="s">
        <v>21</v>
      </c>
      <c r="CM85" s="2221"/>
      <c r="CN85" s="2221">
        <v>20452</v>
      </c>
      <c r="CO85" s="2221" t="s">
        <v>21</v>
      </c>
      <c r="CP85" s="2221" t="s">
        <v>21</v>
      </c>
      <c r="CQ85" s="2221">
        <v>20452</v>
      </c>
      <c r="CR85" s="2221" t="s">
        <v>21</v>
      </c>
      <c r="CS85" s="2221">
        <v>20452</v>
      </c>
      <c r="CT85" s="2221" t="s">
        <v>21</v>
      </c>
      <c r="CU85" s="2221" t="s">
        <v>21</v>
      </c>
      <c r="CV85" s="208" t="s">
        <v>22</v>
      </c>
      <c r="CW85" s="1351" t="s">
        <v>30</v>
      </c>
      <c r="CX85" s="630" t="s">
        <v>1536</v>
      </c>
      <c r="CY85" s="93" t="s">
        <v>1535</v>
      </c>
      <c r="CZ85" s="94" t="s">
        <v>23</v>
      </c>
      <c r="DA85" s="135" t="s">
        <v>168</v>
      </c>
      <c r="DB85" s="82">
        <v>1569</v>
      </c>
      <c r="DC85" s="2221" t="s">
        <v>22</v>
      </c>
      <c r="DD85" s="2221"/>
      <c r="DE85" s="2221">
        <v>1569</v>
      </c>
      <c r="DF85" s="2221" t="s">
        <v>21</v>
      </c>
      <c r="DG85" s="2221" t="s">
        <v>21</v>
      </c>
      <c r="DH85" s="2221">
        <v>1569</v>
      </c>
      <c r="DI85" s="2221" t="s">
        <v>21</v>
      </c>
      <c r="DJ85" s="2221">
        <v>1524</v>
      </c>
      <c r="DK85" s="2221">
        <v>45</v>
      </c>
      <c r="DL85" s="2221" t="s">
        <v>21</v>
      </c>
      <c r="DM85" s="2221" t="s">
        <v>21</v>
      </c>
      <c r="DN85" s="1351" t="s">
        <v>30</v>
      </c>
      <c r="DO85" s="630" t="s">
        <v>1536</v>
      </c>
      <c r="DP85" s="93" t="s">
        <v>1535</v>
      </c>
      <c r="DQ85" s="94" t="s">
        <v>23</v>
      </c>
      <c r="DR85" s="135" t="s">
        <v>168</v>
      </c>
      <c r="DS85" s="82">
        <v>134</v>
      </c>
      <c r="DT85" s="2221" t="s">
        <v>21</v>
      </c>
      <c r="DU85" s="2221"/>
      <c r="DV85" s="2221">
        <v>134</v>
      </c>
      <c r="DW85" s="2221" t="s">
        <v>21</v>
      </c>
      <c r="DX85" s="2221" t="s">
        <v>21</v>
      </c>
      <c r="DY85" s="2221">
        <v>134</v>
      </c>
      <c r="DZ85" s="2221" t="s">
        <v>21</v>
      </c>
      <c r="EA85" s="2221">
        <v>134</v>
      </c>
      <c r="EB85" s="2221" t="s">
        <v>21</v>
      </c>
      <c r="EC85" s="2221" t="s">
        <v>21</v>
      </c>
      <c r="ED85" s="2221" t="s">
        <v>21</v>
      </c>
      <c r="EE85" s="1351" t="s">
        <v>30</v>
      </c>
      <c r="EF85" s="630" t="s">
        <v>1536</v>
      </c>
      <c r="EG85" s="93" t="s">
        <v>1535</v>
      </c>
      <c r="EH85" s="94" t="s">
        <v>23</v>
      </c>
      <c r="EI85" s="135" t="s">
        <v>168</v>
      </c>
      <c r="EJ85" s="82">
        <v>2832</v>
      </c>
      <c r="EK85" s="2221" t="s">
        <v>21</v>
      </c>
      <c r="EL85" s="2221"/>
      <c r="EM85" s="2221">
        <v>3218</v>
      </c>
      <c r="EN85" s="2221">
        <v>866</v>
      </c>
      <c r="EO85" s="2221" t="s">
        <v>21</v>
      </c>
      <c r="EP85" s="2221">
        <v>2352</v>
      </c>
      <c r="EQ85" s="2221" t="s">
        <v>21</v>
      </c>
      <c r="ER85" s="2221">
        <v>2352</v>
      </c>
      <c r="ES85" s="2221" t="s">
        <v>21</v>
      </c>
      <c r="ET85" s="2221" t="s">
        <v>21</v>
      </c>
      <c r="EU85" s="208">
        <v>322</v>
      </c>
      <c r="EV85" s="1351" t="s">
        <v>30</v>
      </c>
      <c r="EW85" s="630" t="s">
        <v>1536</v>
      </c>
    </row>
    <row r="86" spans="1:153" ht="15" customHeight="1">
      <c r="A86" s="88" t="s">
        <v>26</v>
      </c>
      <c r="B86" s="89" t="s">
        <v>26</v>
      </c>
      <c r="C86" s="135" t="s">
        <v>169</v>
      </c>
      <c r="D86" s="82">
        <v>37</v>
      </c>
      <c r="E86" s="2221" t="s">
        <v>22</v>
      </c>
      <c r="F86" s="2221"/>
      <c r="G86" s="2221">
        <v>37</v>
      </c>
      <c r="H86" s="2221" t="s">
        <v>22</v>
      </c>
      <c r="I86" s="2221" t="s">
        <v>22</v>
      </c>
      <c r="J86" s="2221">
        <v>37</v>
      </c>
      <c r="K86" s="2221" t="s">
        <v>22</v>
      </c>
      <c r="L86" s="2221" t="s">
        <v>22</v>
      </c>
      <c r="M86" s="2221">
        <v>37</v>
      </c>
      <c r="N86" s="2221" t="s">
        <v>21</v>
      </c>
      <c r="O86" s="208" t="s">
        <v>21</v>
      </c>
      <c r="P86" s="1351" t="s">
        <v>31</v>
      </c>
      <c r="Q86" s="630" t="s">
        <v>26</v>
      </c>
      <c r="R86" s="88" t="s">
        <v>26</v>
      </c>
      <c r="S86" s="89" t="s">
        <v>26</v>
      </c>
      <c r="T86" s="135" t="s">
        <v>169</v>
      </c>
      <c r="U86" s="82">
        <v>38503</v>
      </c>
      <c r="V86" s="2221" t="s">
        <v>22</v>
      </c>
      <c r="W86" s="2221"/>
      <c r="X86" s="2221">
        <v>39645</v>
      </c>
      <c r="Y86" s="2221">
        <v>1054</v>
      </c>
      <c r="Z86" s="2221">
        <v>1080</v>
      </c>
      <c r="AA86" s="2221">
        <v>37511</v>
      </c>
      <c r="AB86" s="2221" t="s">
        <v>21</v>
      </c>
      <c r="AC86" s="2221">
        <v>32209</v>
      </c>
      <c r="AD86" s="2221">
        <v>5302</v>
      </c>
      <c r="AE86" s="2221">
        <v>89</v>
      </c>
      <c r="AF86" s="208">
        <v>48363</v>
      </c>
      <c r="AG86" s="1351" t="s">
        <v>31</v>
      </c>
      <c r="AH86" s="630" t="s">
        <v>26</v>
      </c>
      <c r="AI86" s="88" t="s">
        <v>26</v>
      </c>
      <c r="AJ86" s="89" t="s">
        <v>26</v>
      </c>
      <c r="AK86" s="135" t="s">
        <v>169</v>
      </c>
      <c r="AL86" s="82">
        <v>18239</v>
      </c>
      <c r="AM86" s="2221" t="s">
        <v>22</v>
      </c>
      <c r="AN86" s="2221"/>
      <c r="AO86" s="2221">
        <v>17432</v>
      </c>
      <c r="AP86" s="2221" t="s">
        <v>21</v>
      </c>
      <c r="AQ86" s="2221" t="s">
        <v>21</v>
      </c>
      <c r="AR86" s="2221">
        <v>17432</v>
      </c>
      <c r="AS86" s="2221" t="s">
        <v>21</v>
      </c>
      <c r="AT86" s="2221">
        <v>17432</v>
      </c>
      <c r="AU86" s="2221" t="s">
        <v>21</v>
      </c>
      <c r="AV86" s="2221">
        <v>287</v>
      </c>
      <c r="AW86" s="208">
        <v>2436</v>
      </c>
      <c r="AX86" s="1351" t="s">
        <v>31</v>
      </c>
      <c r="AY86" s="630" t="s">
        <v>26</v>
      </c>
      <c r="AZ86" s="88" t="s">
        <v>26</v>
      </c>
      <c r="BA86" s="89" t="s">
        <v>26</v>
      </c>
      <c r="BB86" s="135" t="s">
        <v>169</v>
      </c>
      <c r="BC86" s="82">
        <v>16717</v>
      </c>
      <c r="BD86" s="2221" t="s">
        <v>21</v>
      </c>
      <c r="BE86" s="2221"/>
      <c r="BF86" s="2221">
        <v>16359</v>
      </c>
      <c r="BG86" s="2221" t="s">
        <v>21</v>
      </c>
      <c r="BH86" s="2221" t="s">
        <v>21</v>
      </c>
      <c r="BI86" s="2221">
        <v>16359</v>
      </c>
      <c r="BJ86" s="2221" t="s">
        <v>21</v>
      </c>
      <c r="BK86" s="2221">
        <v>16282</v>
      </c>
      <c r="BL86" s="2221">
        <v>77</v>
      </c>
      <c r="BM86" s="2221" t="s">
        <v>21</v>
      </c>
      <c r="BN86" s="2221">
        <v>6655</v>
      </c>
      <c r="BO86" s="1351" t="s">
        <v>31</v>
      </c>
      <c r="BP86" s="630" t="s">
        <v>26</v>
      </c>
      <c r="BQ86" s="88" t="s">
        <v>26</v>
      </c>
      <c r="BR86" s="89" t="s">
        <v>26</v>
      </c>
      <c r="BS86" s="135" t="s">
        <v>169</v>
      </c>
      <c r="BT86" s="82">
        <v>25515</v>
      </c>
      <c r="BU86" s="2221" t="s">
        <v>21</v>
      </c>
      <c r="BV86" s="2221"/>
      <c r="BW86" s="2221">
        <v>22907</v>
      </c>
      <c r="BX86" s="2221" t="s">
        <v>21</v>
      </c>
      <c r="BY86" s="2221" t="s">
        <v>21</v>
      </c>
      <c r="BZ86" s="2221">
        <v>22907</v>
      </c>
      <c r="CA86" s="2221">
        <v>5157</v>
      </c>
      <c r="CB86" s="2221">
        <v>17750</v>
      </c>
      <c r="CC86" s="2221" t="s">
        <v>21</v>
      </c>
      <c r="CD86" s="2221">
        <v>12</v>
      </c>
      <c r="CE86" s="2221">
        <v>20904</v>
      </c>
      <c r="CF86" s="1351" t="s">
        <v>31</v>
      </c>
      <c r="CG86" s="630" t="s">
        <v>26</v>
      </c>
      <c r="CH86" s="88" t="s">
        <v>26</v>
      </c>
      <c r="CI86" s="89" t="s">
        <v>26</v>
      </c>
      <c r="CJ86" s="135" t="s">
        <v>169</v>
      </c>
      <c r="CK86" s="82">
        <v>20802</v>
      </c>
      <c r="CL86" s="2221" t="s">
        <v>21</v>
      </c>
      <c r="CM86" s="2221"/>
      <c r="CN86" s="2221">
        <v>20802</v>
      </c>
      <c r="CO86" s="2221" t="s">
        <v>21</v>
      </c>
      <c r="CP86" s="2221" t="s">
        <v>21</v>
      </c>
      <c r="CQ86" s="2221">
        <v>20802</v>
      </c>
      <c r="CR86" s="2221" t="s">
        <v>21</v>
      </c>
      <c r="CS86" s="2221">
        <v>20802</v>
      </c>
      <c r="CT86" s="2221" t="s">
        <v>21</v>
      </c>
      <c r="CU86" s="2221" t="s">
        <v>21</v>
      </c>
      <c r="CV86" s="208" t="s">
        <v>22</v>
      </c>
      <c r="CW86" s="1351" t="s">
        <v>31</v>
      </c>
      <c r="CX86" s="630" t="s">
        <v>26</v>
      </c>
      <c r="CY86" s="88" t="s">
        <v>26</v>
      </c>
      <c r="CZ86" s="89" t="s">
        <v>26</v>
      </c>
      <c r="DA86" s="135" t="s">
        <v>169</v>
      </c>
      <c r="DB86" s="82">
        <v>879</v>
      </c>
      <c r="DC86" s="2221" t="s">
        <v>22</v>
      </c>
      <c r="DD86" s="2221"/>
      <c r="DE86" s="2221">
        <v>879</v>
      </c>
      <c r="DF86" s="2221" t="s">
        <v>21</v>
      </c>
      <c r="DG86" s="2221" t="s">
        <v>21</v>
      </c>
      <c r="DH86" s="2221">
        <v>879</v>
      </c>
      <c r="DI86" s="2221" t="s">
        <v>21</v>
      </c>
      <c r="DJ86" s="2221">
        <v>848</v>
      </c>
      <c r="DK86" s="2221">
        <v>31</v>
      </c>
      <c r="DL86" s="2221" t="s">
        <v>21</v>
      </c>
      <c r="DM86" s="2221" t="s">
        <v>21</v>
      </c>
      <c r="DN86" s="1351" t="s">
        <v>31</v>
      </c>
      <c r="DO86" s="630" t="s">
        <v>26</v>
      </c>
      <c r="DP86" s="88" t="s">
        <v>26</v>
      </c>
      <c r="DQ86" s="89" t="s">
        <v>26</v>
      </c>
      <c r="DR86" s="135" t="s">
        <v>169</v>
      </c>
      <c r="DS86" s="82">
        <v>182</v>
      </c>
      <c r="DT86" s="2221" t="s">
        <v>21</v>
      </c>
      <c r="DU86" s="2221"/>
      <c r="DV86" s="2221">
        <v>182</v>
      </c>
      <c r="DW86" s="2221" t="s">
        <v>21</v>
      </c>
      <c r="DX86" s="2221" t="s">
        <v>21</v>
      </c>
      <c r="DY86" s="2221">
        <v>182</v>
      </c>
      <c r="DZ86" s="2221" t="s">
        <v>21</v>
      </c>
      <c r="EA86" s="2221">
        <v>182</v>
      </c>
      <c r="EB86" s="2221" t="s">
        <v>21</v>
      </c>
      <c r="EC86" s="2221" t="s">
        <v>21</v>
      </c>
      <c r="ED86" s="2221" t="s">
        <v>21</v>
      </c>
      <c r="EE86" s="1351" t="s">
        <v>31</v>
      </c>
      <c r="EF86" s="630" t="s">
        <v>26</v>
      </c>
      <c r="EG86" s="88" t="s">
        <v>26</v>
      </c>
      <c r="EH86" s="89" t="s">
        <v>26</v>
      </c>
      <c r="EI86" s="135" t="s">
        <v>169</v>
      </c>
      <c r="EJ86" s="82">
        <v>3405</v>
      </c>
      <c r="EK86" s="2221" t="s">
        <v>21</v>
      </c>
      <c r="EL86" s="2221"/>
      <c r="EM86" s="2221">
        <v>3379</v>
      </c>
      <c r="EN86" s="2221">
        <v>627</v>
      </c>
      <c r="EO86" s="2221" t="s">
        <v>21</v>
      </c>
      <c r="EP86" s="2221">
        <v>2752</v>
      </c>
      <c r="EQ86" s="2221" t="s">
        <v>21</v>
      </c>
      <c r="ER86" s="2221">
        <v>2752</v>
      </c>
      <c r="ES86" s="2221" t="s">
        <v>21</v>
      </c>
      <c r="ET86" s="2221" t="s">
        <v>21</v>
      </c>
      <c r="EU86" s="208">
        <v>348</v>
      </c>
      <c r="EV86" s="1351" t="s">
        <v>31</v>
      </c>
      <c r="EW86" s="630" t="s">
        <v>26</v>
      </c>
    </row>
    <row r="87" spans="1:153" ht="15" customHeight="1">
      <c r="A87" s="88" t="s">
        <v>26</v>
      </c>
      <c r="B87" s="89" t="s">
        <v>26</v>
      </c>
      <c r="C87" s="135" t="s">
        <v>170</v>
      </c>
      <c r="D87" s="82">
        <v>43</v>
      </c>
      <c r="E87" s="2221" t="s">
        <v>22</v>
      </c>
      <c r="F87" s="2221"/>
      <c r="G87" s="2221">
        <v>43</v>
      </c>
      <c r="H87" s="2221" t="s">
        <v>22</v>
      </c>
      <c r="I87" s="2221" t="s">
        <v>22</v>
      </c>
      <c r="J87" s="2221">
        <v>43</v>
      </c>
      <c r="K87" s="2221" t="s">
        <v>22</v>
      </c>
      <c r="L87" s="2221" t="s">
        <v>22</v>
      </c>
      <c r="M87" s="2221">
        <v>43</v>
      </c>
      <c r="N87" s="2221" t="s">
        <v>21</v>
      </c>
      <c r="O87" s="208" t="s">
        <v>21</v>
      </c>
      <c r="P87" s="1351" t="s">
        <v>32</v>
      </c>
      <c r="Q87" s="630" t="s">
        <v>26</v>
      </c>
      <c r="R87" s="88" t="s">
        <v>26</v>
      </c>
      <c r="S87" s="89" t="s">
        <v>26</v>
      </c>
      <c r="T87" s="135" t="s">
        <v>170</v>
      </c>
      <c r="U87" s="82">
        <v>44338</v>
      </c>
      <c r="V87" s="2221" t="s">
        <v>22</v>
      </c>
      <c r="W87" s="2221"/>
      <c r="X87" s="2221">
        <v>42641</v>
      </c>
      <c r="Y87" s="2221">
        <v>1324</v>
      </c>
      <c r="Z87" s="2221">
        <v>1925</v>
      </c>
      <c r="AA87" s="2221">
        <v>39392</v>
      </c>
      <c r="AB87" s="2221" t="s">
        <v>21</v>
      </c>
      <c r="AC87" s="2221">
        <v>34274</v>
      </c>
      <c r="AD87" s="2221">
        <v>5118</v>
      </c>
      <c r="AE87" s="2221">
        <v>51</v>
      </c>
      <c r="AF87" s="208">
        <v>50151</v>
      </c>
      <c r="AG87" s="1351" t="s">
        <v>32</v>
      </c>
      <c r="AH87" s="630" t="s">
        <v>26</v>
      </c>
      <c r="AI87" s="88" t="s">
        <v>26</v>
      </c>
      <c r="AJ87" s="89" t="s">
        <v>26</v>
      </c>
      <c r="AK87" s="135" t="s">
        <v>170</v>
      </c>
      <c r="AL87" s="82">
        <v>20084</v>
      </c>
      <c r="AM87" s="2221" t="s">
        <v>22</v>
      </c>
      <c r="AN87" s="2221"/>
      <c r="AO87" s="2221">
        <v>19328</v>
      </c>
      <c r="AP87" s="2221" t="s">
        <v>21</v>
      </c>
      <c r="AQ87" s="2221" t="s">
        <v>21</v>
      </c>
      <c r="AR87" s="2221">
        <v>19328</v>
      </c>
      <c r="AS87" s="2221" t="s">
        <v>21</v>
      </c>
      <c r="AT87" s="2221">
        <v>19328</v>
      </c>
      <c r="AU87" s="2221" t="s">
        <v>21</v>
      </c>
      <c r="AV87" s="2221">
        <v>368</v>
      </c>
      <c r="AW87" s="208">
        <v>2597</v>
      </c>
      <c r="AX87" s="1351" t="s">
        <v>32</v>
      </c>
      <c r="AY87" s="630" t="s">
        <v>26</v>
      </c>
      <c r="AZ87" s="88" t="s">
        <v>26</v>
      </c>
      <c r="BA87" s="89" t="s">
        <v>26</v>
      </c>
      <c r="BB87" s="135" t="s">
        <v>170</v>
      </c>
      <c r="BC87" s="82">
        <v>21343</v>
      </c>
      <c r="BD87" s="2221" t="s">
        <v>21</v>
      </c>
      <c r="BE87" s="2221"/>
      <c r="BF87" s="2221">
        <v>20938</v>
      </c>
      <c r="BG87" s="2221" t="s">
        <v>21</v>
      </c>
      <c r="BH87" s="2221" t="s">
        <v>21</v>
      </c>
      <c r="BI87" s="2221">
        <v>20938</v>
      </c>
      <c r="BJ87" s="2221" t="s">
        <v>21</v>
      </c>
      <c r="BK87" s="2221">
        <v>20834</v>
      </c>
      <c r="BL87" s="2221">
        <v>104</v>
      </c>
      <c r="BM87" s="2221" t="s">
        <v>21</v>
      </c>
      <c r="BN87" s="2221">
        <v>7059</v>
      </c>
      <c r="BO87" s="1351" t="s">
        <v>32</v>
      </c>
      <c r="BP87" s="630" t="s">
        <v>26</v>
      </c>
      <c r="BQ87" s="88" t="s">
        <v>26</v>
      </c>
      <c r="BR87" s="89" t="s">
        <v>26</v>
      </c>
      <c r="BS87" s="135" t="s">
        <v>170</v>
      </c>
      <c r="BT87" s="82">
        <v>23681</v>
      </c>
      <c r="BU87" s="2221" t="s">
        <v>21</v>
      </c>
      <c r="BV87" s="2221"/>
      <c r="BW87" s="2221">
        <v>22197</v>
      </c>
      <c r="BX87" s="2221" t="s">
        <v>21</v>
      </c>
      <c r="BY87" s="2221" t="s">
        <v>21</v>
      </c>
      <c r="BZ87" s="2221">
        <v>22197</v>
      </c>
      <c r="CA87" s="2221">
        <v>5247</v>
      </c>
      <c r="CB87" s="2221">
        <v>16950</v>
      </c>
      <c r="CC87" s="2221" t="s">
        <v>21</v>
      </c>
      <c r="CD87" s="2221">
        <v>7</v>
      </c>
      <c r="CE87" s="2221">
        <v>22391</v>
      </c>
      <c r="CF87" s="1351" t="s">
        <v>32</v>
      </c>
      <c r="CG87" s="630" t="s">
        <v>26</v>
      </c>
      <c r="CH87" s="88" t="s">
        <v>26</v>
      </c>
      <c r="CI87" s="89" t="s">
        <v>26</v>
      </c>
      <c r="CJ87" s="135" t="s">
        <v>170</v>
      </c>
      <c r="CK87" s="82">
        <v>18818</v>
      </c>
      <c r="CL87" s="2221" t="s">
        <v>21</v>
      </c>
      <c r="CM87" s="2221"/>
      <c r="CN87" s="2221">
        <v>18818</v>
      </c>
      <c r="CO87" s="2221" t="s">
        <v>21</v>
      </c>
      <c r="CP87" s="2221" t="s">
        <v>21</v>
      </c>
      <c r="CQ87" s="2221">
        <v>18818</v>
      </c>
      <c r="CR87" s="2221" t="s">
        <v>21</v>
      </c>
      <c r="CS87" s="2221">
        <v>18818</v>
      </c>
      <c r="CT87" s="2221" t="s">
        <v>21</v>
      </c>
      <c r="CU87" s="2221" t="s">
        <v>21</v>
      </c>
      <c r="CV87" s="208" t="s">
        <v>22</v>
      </c>
      <c r="CW87" s="1351" t="s">
        <v>32</v>
      </c>
      <c r="CX87" s="630" t="s">
        <v>26</v>
      </c>
      <c r="CY87" s="88" t="s">
        <v>26</v>
      </c>
      <c r="CZ87" s="89" t="s">
        <v>26</v>
      </c>
      <c r="DA87" s="135" t="s">
        <v>170</v>
      </c>
      <c r="DB87" s="82">
        <v>823</v>
      </c>
      <c r="DC87" s="2221" t="s">
        <v>22</v>
      </c>
      <c r="DD87" s="2221"/>
      <c r="DE87" s="2221">
        <v>823</v>
      </c>
      <c r="DF87" s="2221" t="s">
        <v>21</v>
      </c>
      <c r="DG87" s="2221" t="s">
        <v>21</v>
      </c>
      <c r="DH87" s="2221">
        <v>823</v>
      </c>
      <c r="DI87" s="2221" t="s">
        <v>21</v>
      </c>
      <c r="DJ87" s="2221">
        <v>791</v>
      </c>
      <c r="DK87" s="2221">
        <v>32</v>
      </c>
      <c r="DL87" s="2221" t="s">
        <v>21</v>
      </c>
      <c r="DM87" s="2221" t="s">
        <v>21</v>
      </c>
      <c r="DN87" s="1351" t="s">
        <v>32</v>
      </c>
      <c r="DO87" s="630" t="s">
        <v>26</v>
      </c>
      <c r="DP87" s="88" t="s">
        <v>26</v>
      </c>
      <c r="DQ87" s="89" t="s">
        <v>26</v>
      </c>
      <c r="DR87" s="135" t="s">
        <v>170</v>
      </c>
      <c r="DS87" s="82">
        <v>356</v>
      </c>
      <c r="DT87" s="2221" t="s">
        <v>21</v>
      </c>
      <c r="DU87" s="2221"/>
      <c r="DV87" s="2221">
        <v>356</v>
      </c>
      <c r="DW87" s="2221" t="s">
        <v>21</v>
      </c>
      <c r="DX87" s="2221" t="s">
        <v>21</v>
      </c>
      <c r="DY87" s="2221">
        <v>356</v>
      </c>
      <c r="DZ87" s="2221" t="s">
        <v>21</v>
      </c>
      <c r="EA87" s="2221">
        <v>356</v>
      </c>
      <c r="EB87" s="2221" t="s">
        <v>21</v>
      </c>
      <c r="EC87" s="2221" t="s">
        <v>21</v>
      </c>
      <c r="ED87" s="2221" t="s">
        <v>21</v>
      </c>
      <c r="EE87" s="1351" t="s">
        <v>32</v>
      </c>
      <c r="EF87" s="630" t="s">
        <v>26</v>
      </c>
      <c r="EG87" s="88" t="s">
        <v>26</v>
      </c>
      <c r="EH87" s="89" t="s">
        <v>26</v>
      </c>
      <c r="EI87" s="135" t="s">
        <v>170</v>
      </c>
      <c r="EJ87" s="82">
        <v>3739</v>
      </c>
      <c r="EK87" s="2221" t="s">
        <v>21</v>
      </c>
      <c r="EL87" s="2221"/>
      <c r="EM87" s="2221">
        <v>3691</v>
      </c>
      <c r="EN87" s="2221">
        <v>727</v>
      </c>
      <c r="EO87" s="2221" t="s">
        <v>21</v>
      </c>
      <c r="EP87" s="2221">
        <v>2964</v>
      </c>
      <c r="EQ87" s="2221" t="s">
        <v>21</v>
      </c>
      <c r="ER87" s="2221">
        <v>2964</v>
      </c>
      <c r="ES87" s="2221" t="s">
        <v>21</v>
      </c>
      <c r="ET87" s="2221" t="s">
        <v>21</v>
      </c>
      <c r="EU87" s="208">
        <v>396</v>
      </c>
      <c r="EV87" s="1351" t="s">
        <v>32</v>
      </c>
      <c r="EW87" s="630" t="s">
        <v>26</v>
      </c>
    </row>
    <row r="88" spans="1:153" ht="15" customHeight="1">
      <c r="A88" s="88" t="s">
        <v>26</v>
      </c>
      <c r="B88" s="89" t="s">
        <v>26</v>
      </c>
      <c r="C88" s="135" t="s">
        <v>171</v>
      </c>
      <c r="D88" s="82">
        <v>25</v>
      </c>
      <c r="E88" s="2221" t="s">
        <v>22</v>
      </c>
      <c r="F88" s="2221"/>
      <c r="G88" s="2221">
        <v>25</v>
      </c>
      <c r="H88" s="2221" t="s">
        <v>22</v>
      </c>
      <c r="I88" s="2221" t="s">
        <v>22</v>
      </c>
      <c r="J88" s="2221">
        <v>25</v>
      </c>
      <c r="K88" s="2221" t="s">
        <v>22</v>
      </c>
      <c r="L88" s="2221" t="s">
        <v>22</v>
      </c>
      <c r="M88" s="2221">
        <v>25</v>
      </c>
      <c r="N88" s="2221" t="s">
        <v>21</v>
      </c>
      <c r="O88" s="208" t="s">
        <v>21</v>
      </c>
      <c r="P88" s="1351" t="s">
        <v>33</v>
      </c>
      <c r="Q88" s="630" t="s">
        <v>26</v>
      </c>
      <c r="R88" s="88" t="s">
        <v>26</v>
      </c>
      <c r="S88" s="89" t="s">
        <v>26</v>
      </c>
      <c r="T88" s="135" t="s">
        <v>171</v>
      </c>
      <c r="U88" s="82">
        <v>36626</v>
      </c>
      <c r="V88" s="2221" t="s">
        <v>22</v>
      </c>
      <c r="W88" s="2221"/>
      <c r="X88" s="2221">
        <v>36673</v>
      </c>
      <c r="Y88" s="2221">
        <v>1014</v>
      </c>
      <c r="Z88" s="2221">
        <v>1065</v>
      </c>
      <c r="AA88" s="2221">
        <v>34594</v>
      </c>
      <c r="AB88" s="2221" t="s">
        <v>21</v>
      </c>
      <c r="AC88" s="2221">
        <v>31749</v>
      </c>
      <c r="AD88" s="2221">
        <v>2845</v>
      </c>
      <c r="AE88" s="2221" t="s">
        <v>21</v>
      </c>
      <c r="AF88" s="208">
        <v>50080</v>
      </c>
      <c r="AG88" s="1351" t="s">
        <v>33</v>
      </c>
      <c r="AH88" s="630" t="s">
        <v>26</v>
      </c>
      <c r="AI88" s="88" t="s">
        <v>26</v>
      </c>
      <c r="AJ88" s="89" t="s">
        <v>26</v>
      </c>
      <c r="AK88" s="135" t="s">
        <v>171</v>
      </c>
      <c r="AL88" s="82">
        <v>18963</v>
      </c>
      <c r="AM88" s="2221" t="s">
        <v>22</v>
      </c>
      <c r="AN88" s="2221"/>
      <c r="AO88" s="2221">
        <v>18471</v>
      </c>
      <c r="AP88" s="2221" t="s">
        <v>21</v>
      </c>
      <c r="AQ88" s="2221" t="s">
        <v>21</v>
      </c>
      <c r="AR88" s="2221">
        <v>18471</v>
      </c>
      <c r="AS88" s="2221" t="s">
        <v>21</v>
      </c>
      <c r="AT88" s="2221">
        <v>18471</v>
      </c>
      <c r="AU88" s="2221" t="s">
        <v>21</v>
      </c>
      <c r="AV88" s="2221">
        <v>427</v>
      </c>
      <c r="AW88" s="208">
        <v>2662</v>
      </c>
      <c r="AX88" s="1351" t="s">
        <v>33</v>
      </c>
      <c r="AY88" s="630" t="s">
        <v>26</v>
      </c>
      <c r="AZ88" s="88" t="s">
        <v>26</v>
      </c>
      <c r="BA88" s="89" t="s">
        <v>26</v>
      </c>
      <c r="BB88" s="135" t="s">
        <v>171</v>
      </c>
      <c r="BC88" s="82">
        <v>21330</v>
      </c>
      <c r="BD88" s="2221" t="s">
        <v>21</v>
      </c>
      <c r="BE88" s="2221"/>
      <c r="BF88" s="2221">
        <v>20266</v>
      </c>
      <c r="BG88" s="2221" t="s">
        <v>21</v>
      </c>
      <c r="BH88" s="2221" t="s">
        <v>21</v>
      </c>
      <c r="BI88" s="2221">
        <v>20266</v>
      </c>
      <c r="BJ88" s="2221" t="s">
        <v>21</v>
      </c>
      <c r="BK88" s="2221">
        <v>19099</v>
      </c>
      <c r="BL88" s="2221">
        <v>1167</v>
      </c>
      <c r="BM88" s="2221" t="s">
        <v>21</v>
      </c>
      <c r="BN88" s="2221">
        <v>8123</v>
      </c>
      <c r="BO88" s="1351" t="s">
        <v>33</v>
      </c>
      <c r="BP88" s="630" t="s">
        <v>26</v>
      </c>
      <c r="BQ88" s="88" t="s">
        <v>26</v>
      </c>
      <c r="BR88" s="89" t="s">
        <v>26</v>
      </c>
      <c r="BS88" s="135" t="s">
        <v>171</v>
      </c>
      <c r="BT88" s="82">
        <v>23546</v>
      </c>
      <c r="BU88" s="2221" t="s">
        <v>21</v>
      </c>
      <c r="BV88" s="2221"/>
      <c r="BW88" s="2221">
        <v>22646</v>
      </c>
      <c r="BX88" s="2221" t="s">
        <v>21</v>
      </c>
      <c r="BY88" s="2221" t="s">
        <v>21</v>
      </c>
      <c r="BZ88" s="2221">
        <v>22646</v>
      </c>
      <c r="CA88" s="2221">
        <v>5892</v>
      </c>
      <c r="CB88" s="2221">
        <v>16754</v>
      </c>
      <c r="CC88" s="2221" t="s">
        <v>21</v>
      </c>
      <c r="CD88" s="2221">
        <v>44</v>
      </c>
      <c r="CE88" s="2221">
        <v>23248</v>
      </c>
      <c r="CF88" s="1351" t="s">
        <v>33</v>
      </c>
      <c r="CG88" s="630" t="s">
        <v>26</v>
      </c>
      <c r="CH88" s="88" t="s">
        <v>26</v>
      </c>
      <c r="CI88" s="89" t="s">
        <v>26</v>
      </c>
      <c r="CJ88" s="135" t="s">
        <v>171</v>
      </c>
      <c r="CK88" s="82">
        <v>18534</v>
      </c>
      <c r="CL88" s="2221" t="s">
        <v>21</v>
      </c>
      <c r="CM88" s="2221"/>
      <c r="CN88" s="2221">
        <v>18534</v>
      </c>
      <c r="CO88" s="2221" t="s">
        <v>21</v>
      </c>
      <c r="CP88" s="2221" t="s">
        <v>21</v>
      </c>
      <c r="CQ88" s="2221">
        <v>18534</v>
      </c>
      <c r="CR88" s="2221" t="s">
        <v>21</v>
      </c>
      <c r="CS88" s="2221">
        <v>18534</v>
      </c>
      <c r="CT88" s="2221" t="s">
        <v>21</v>
      </c>
      <c r="CU88" s="2221" t="s">
        <v>21</v>
      </c>
      <c r="CV88" s="208" t="s">
        <v>22</v>
      </c>
      <c r="CW88" s="1351" t="s">
        <v>33</v>
      </c>
      <c r="CX88" s="630" t="s">
        <v>26</v>
      </c>
      <c r="CY88" s="88" t="s">
        <v>26</v>
      </c>
      <c r="CZ88" s="89" t="s">
        <v>26</v>
      </c>
      <c r="DA88" s="135" t="s">
        <v>171</v>
      </c>
      <c r="DB88" s="82">
        <v>732</v>
      </c>
      <c r="DC88" s="2221" t="s">
        <v>22</v>
      </c>
      <c r="DD88" s="2221"/>
      <c r="DE88" s="2221">
        <v>732</v>
      </c>
      <c r="DF88" s="2221" t="s">
        <v>21</v>
      </c>
      <c r="DG88" s="2221" t="s">
        <v>21</v>
      </c>
      <c r="DH88" s="2221">
        <v>732</v>
      </c>
      <c r="DI88" s="2221" t="s">
        <v>21</v>
      </c>
      <c r="DJ88" s="2221">
        <v>702</v>
      </c>
      <c r="DK88" s="2221">
        <v>30</v>
      </c>
      <c r="DL88" s="2221" t="s">
        <v>21</v>
      </c>
      <c r="DM88" s="2221" t="s">
        <v>21</v>
      </c>
      <c r="DN88" s="1351" t="s">
        <v>33</v>
      </c>
      <c r="DO88" s="630" t="s">
        <v>26</v>
      </c>
      <c r="DP88" s="88" t="s">
        <v>26</v>
      </c>
      <c r="DQ88" s="89" t="s">
        <v>26</v>
      </c>
      <c r="DR88" s="135" t="s">
        <v>171</v>
      </c>
      <c r="DS88" s="82">
        <v>308</v>
      </c>
      <c r="DT88" s="2221" t="s">
        <v>21</v>
      </c>
      <c r="DU88" s="2221"/>
      <c r="DV88" s="2221">
        <v>308</v>
      </c>
      <c r="DW88" s="2221" t="s">
        <v>21</v>
      </c>
      <c r="DX88" s="2221" t="s">
        <v>21</v>
      </c>
      <c r="DY88" s="2221">
        <v>308</v>
      </c>
      <c r="DZ88" s="2221" t="s">
        <v>21</v>
      </c>
      <c r="EA88" s="2221">
        <v>308</v>
      </c>
      <c r="EB88" s="2221" t="s">
        <v>21</v>
      </c>
      <c r="EC88" s="2221" t="s">
        <v>21</v>
      </c>
      <c r="ED88" s="2221" t="s">
        <v>21</v>
      </c>
      <c r="EE88" s="1351" t="s">
        <v>33</v>
      </c>
      <c r="EF88" s="630" t="s">
        <v>26</v>
      </c>
      <c r="EG88" s="88" t="s">
        <v>26</v>
      </c>
      <c r="EH88" s="89" t="s">
        <v>26</v>
      </c>
      <c r="EI88" s="135" t="s">
        <v>171</v>
      </c>
      <c r="EJ88" s="82">
        <v>3198</v>
      </c>
      <c r="EK88" s="2221" t="s">
        <v>21</v>
      </c>
      <c r="EL88" s="2221"/>
      <c r="EM88" s="2221">
        <v>3084</v>
      </c>
      <c r="EN88" s="2221">
        <v>335</v>
      </c>
      <c r="EO88" s="2221" t="s">
        <v>21</v>
      </c>
      <c r="EP88" s="2221">
        <v>2749</v>
      </c>
      <c r="EQ88" s="2221" t="s">
        <v>21</v>
      </c>
      <c r="ER88" s="2221">
        <v>2749</v>
      </c>
      <c r="ES88" s="2221" t="s">
        <v>21</v>
      </c>
      <c r="ET88" s="2221" t="s">
        <v>21</v>
      </c>
      <c r="EU88" s="208">
        <v>510</v>
      </c>
      <c r="EV88" s="1351" t="s">
        <v>33</v>
      </c>
      <c r="EW88" s="630" t="s">
        <v>26</v>
      </c>
    </row>
    <row r="89" spans="1:153" ht="15" customHeight="1">
      <c r="A89" s="88" t="s">
        <v>26</v>
      </c>
      <c r="B89" s="89" t="s">
        <v>26</v>
      </c>
      <c r="C89" s="135" t="s">
        <v>172</v>
      </c>
      <c r="D89" s="82">
        <v>23</v>
      </c>
      <c r="E89" s="2221" t="s">
        <v>22</v>
      </c>
      <c r="F89" s="2221"/>
      <c r="G89" s="2221">
        <v>23</v>
      </c>
      <c r="H89" s="2221" t="s">
        <v>22</v>
      </c>
      <c r="I89" s="2221" t="s">
        <v>22</v>
      </c>
      <c r="J89" s="2221">
        <v>23</v>
      </c>
      <c r="K89" s="2221" t="s">
        <v>22</v>
      </c>
      <c r="L89" s="2221" t="s">
        <v>22</v>
      </c>
      <c r="M89" s="2221">
        <v>23</v>
      </c>
      <c r="N89" s="2221" t="s">
        <v>21</v>
      </c>
      <c r="O89" s="208" t="s">
        <v>21</v>
      </c>
      <c r="P89" s="1351" t="s">
        <v>34</v>
      </c>
      <c r="Q89" s="630" t="s">
        <v>26</v>
      </c>
      <c r="R89" s="88" t="s">
        <v>26</v>
      </c>
      <c r="S89" s="89" t="s">
        <v>26</v>
      </c>
      <c r="T89" s="135" t="s">
        <v>172</v>
      </c>
      <c r="U89" s="82">
        <v>36050</v>
      </c>
      <c r="V89" s="2221" t="s">
        <v>22</v>
      </c>
      <c r="W89" s="2221"/>
      <c r="X89" s="2221">
        <v>37180</v>
      </c>
      <c r="Y89" s="2221">
        <v>1402</v>
      </c>
      <c r="Z89" s="2221">
        <v>1100</v>
      </c>
      <c r="AA89" s="2221">
        <v>34678</v>
      </c>
      <c r="AB89" s="2221" t="s">
        <v>21</v>
      </c>
      <c r="AC89" s="2221">
        <v>31398</v>
      </c>
      <c r="AD89" s="2221">
        <v>3280</v>
      </c>
      <c r="AE89" s="2221" t="s">
        <v>21</v>
      </c>
      <c r="AF89" s="208">
        <v>48930</v>
      </c>
      <c r="AG89" s="1351" t="s">
        <v>34</v>
      </c>
      <c r="AH89" s="630" t="s">
        <v>26</v>
      </c>
      <c r="AI89" s="88" t="s">
        <v>26</v>
      </c>
      <c r="AJ89" s="89" t="s">
        <v>26</v>
      </c>
      <c r="AK89" s="135" t="s">
        <v>172</v>
      </c>
      <c r="AL89" s="82">
        <v>14351</v>
      </c>
      <c r="AM89" s="2221" t="s">
        <v>22</v>
      </c>
      <c r="AN89" s="2221"/>
      <c r="AO89" s="2221">
        <v>14344</v>
      </c>
      <c r="AP89" s="2221" t="s">
        <v>21</v>
      </c>
      <c r="AQ89" s="2221" t="s">
        <v>21</v>
      </c>
      <c r="AR89" s="2221">
        <v>14344</v>
      </c>
      <c r="AS89" s="2221" t="s">
        <v>21</v>
      </c>
      <c r="AT89" s="2221">
        <v>14344</v>
      </c>
      <c r="AU89" s="2221" t="s">
        <v>21</v>
      </c>
      <c r="AV89" s="2221">
        <v>422</v>
      </c>
      <c r="AW89" s="208">
        <v>2247</v>
      </c>
      <c r="AX89" s="1351" t="s">
        <v>34</v>
      </c>
      <c r="AY89" s="630" t="s">
        <v>26</v>
      </c>
      <c r="AZ89" s="88" t="s">
        <v>26</v>
      </c>
      <c r="BA89" s="89" t="s">
        <v>26</v>
      </c>
      <c r="BB89" s="135" t="s">
        <v>172</v>
      </c>
      <c r="BC89" s="82">
        <v>16709</v>
      </c>
      <c r="BD89" s="2221" t="s">
        <v>21</v>
      </c>
      <c r="BE89" s="2221"/>
      <c r="BF89" s="2221">
        <v>16495</v>
      </c>
      <c r="BG89" s="2221">
        <v>27</v>
      </c>
      <c r="BH89" s="2221" t="s">
        <v>21</v>
      </c>
      <c r="BI89" s="2221">
        <v>16468</v>
      </c>
      <c r="BJ89" s="2221" t="s">
        <v>21</v>
      </c>
      <c r="BK89" s="2221">
        <v>15619</v>
      </c>
      <c r="BL89" s="2221">
        <v>849</v>
      </c>
      <c r="BM89" s="2221" t="s">
        <v>21</v>
      </c>
      <c r="BN89" s="2221">
        <v>8337</v>
      </c>
      <c r="BO89" s="1351" t="s">
        <v>34</v>
      </c>
      <c r="BP89" s="630" t="s">
        <v>26</v>
      </c>
      <c r="BQ89" s="88" t="s">
        <v>26</v>
      </c>
      <c r="BR89" s="89" t="s">
        <v>26</v>
      </c>
      <c r="BS89" s="135" t="s">
        <v>172</v>
      </c>
      <c r="BT89" s="82">
        <v>22909</v>
      </c>
      <c r="BU89" s="2221" t="s">
        <v>21</v>
      </c>
      <c r="BV89" s="2221"/>
      <c r="BW89" s="2221">
        <v>21120</v>
      </c>
      <c r="BX89" s="2221" t="s">
        <v>21</v>
      </c>
      <c r="BY89" s="2221" t="s">
        <v>21</v>
      </c>
      <c r="BZ89" s="2221">
        <v>21120</v>
      </c>
      <c r="CA89" s="2221">
        <v>6008</v>
      </c>
      <c r="CB89" s="2221">
        <v>15112</v>
      </c>
      <c r="CC89" s="2221" t="s">
        <v>21</v>
      </c>
      <c r="CD89" s="2221">
        <v>45</v>
      </c>
      <c r="CE89" s="2221">
        <v>24994</v>
      </c>
      <c r="CF89" s="1351" t="s">
        <v>34</v>
      </c>
      <c r="CG89" s="630" t="s">
        <v>26</v>
      </c>
      <c r="CH89" s="88" t="s">
        <v>26</v>
      </c>
      <c r="CI89" s="89" t="s">
        <v>26</v>
      </c>
      <c r="CJ89" s="135" t="s">
        <v>172</v>
      </c>
      <c r="CK89" s="82">
        <v>20377</v>
      </c>
      <c r="CL89" s="2221" t="s">
        <v>21</v>
      </c>
      <c r="CM89" s="2221"/>
      <c r="CN89" s="2221">
        <v>20377</v>
      </c>
      <c r="CO89" s="2221" t="s">
        <v>21</v>
      </c>
      <c r="CP89" s="2221" t="s">
        <v>21</v>
      </c>
      <c r="CQ89" s="2221">
        <v>20377</v>
      </c>
      <c r="CR89" s="2221" t="s">
        <v>21</v>
      </c>
      <c r="CS89" s="2221">
        <v>20377</v>
      </c>
      <c r="CT89" s="2221" t="s">
        <v>21</v>
      </c>
      <c r="CU89" s="2221" t="s">
        <v>21</v>
      </c>
      <c r="CV89" s="208" t="s">
        <v>22</v>
      </c>
      <c r="CW89" s="1351" t="s">
        <v>34</v>
      </c>
      <c r="CX89" s="630" t="s">
        <v>26</v>
      </c>
      <c r="CY89" s="88" t="s">
        <v>26</v>
      </c>
      <c r="CZ89" s="89" t="s">
        <v>26</v>
      </c>
      <c r="DA89" s="135" t="s">
        <v>172</v>
      </c>
      <c r="DB89" s="82">
        <v>723</v>
      </c>
      <c r="DC89" s="2221" t="s">
        <v>22</v>
      </c>
      <c r="DD89" s="2221"/>
      <c r="DE89" s="2221">
        <v>723</v>
      </c>
      <c r="DF89" s="2221" t="s">
        <v>21</v>
      </c>
      <c r="DG89" s="2221" t="s">
        <v>21</v>
      </c>
      <c r="DH89" s="2221">
        <v>723</v>
      </c>
      <c r="DI89" s="2221" t="s">
        <v>21</v>
      </c>
      <c r="DJ89" s="2221">
        <v>681</v>
      </c>
      <c r="DK89" s="2221">
        <v>42</v>
      </c>
      <c r="DL89" s="2221" t="s">
        <v>21</v>
      </c>
      <c r="DM89" s="2221" t="s">
        <v>21</v>
      </c>
      <c r="DN89" s="1351" t="s">
        <v>34</v>
      </c>
      <c r="DO89" s="630" t="s">
        <v>26</v>
      </c>
      <c r="DP89" s="88" t="s">
        <v>26</v>
      </c>
      <c r="DQ89" s="89" t="s">
        <v>26</v>
      </c>
      <c r="DR89" s="135" t="s">
        <v>172</v>
      </c>
      <c r="DS89" s="82">
        <v>384</v>
      </c>
      <c r="DT89" s="2221" t="s">
        <v>21</v>
      </c>
      <c r="DU89" s="2221"/>
      <c r="DV89" s="2221">
        <v>384</v>
      </c>
      <c r="DW89" s="2221" t="s">
        <v>21</v>
      </c>
      <c r="DX89" s="2221" t="s">
        <v>21</v>
      </c>
      <c r="DY89" s="2221">
        <v>384</v>
      </c>
      <c r="DZ89" s="2221" t="s">
        <v>21</v>
      </c>
      <c r="EA89" s="2221">
        <v>384</v>
      </c>
      <c r="EB89" s="2221" t="s">
        <v>21</v>
      </c>
      <c r="EC89" s="2221" t="s">
        <v>21</v>
      </c>
      <c r="ED89" s="2221" t="s">
        <v>21</v>
      </c>
      <c r="EE89" s="1351" t="s">
        <v>34</v>
      </c>
      <c r="EF89" s="630" t="s">
        <v>26</v>
      </c>
      <c r="EG89" s="88" t="s">
        <v>26</v>
      </c>
      <c r="EH89" s="89" t="s">
        <v>26</v>
      </c>
      <c r="EI89" s="135" t="s">
        <v>172</v>
      </c>
      <c r="EJ89" s="82">
        <v>3307</v>
      </c>
      <c r="EK89" s="2221" t="s">
        <v>21</v>
      </c>
      <c r="EL89" s="2221"/>
      <c r="EM89" s="2221">
        <v>3284</v>
      </c>
      <c r="EN89" s="2221">
        <v>655</v>
      </c>
      <c r="EO89" s="2221" t="s">
        <v>21</v>
      </c>
      <c r="EP89" s="2221">
        <v>2629</v>
      </c>
      <c r="EQ89" s="2221" t="s">
        <v>21</v>
      </c>
      <c r="ER89" s="2221">
        <v>2629</v>
      </c>
      <c r="ES89" s="2221" t="s">
        <v>21</v>
      </c>
      <c r="ET89" s="2221" t="s">
        <v>21</v>
      </c>
      <c r="EU89" s="208">
        <v>533</v>
      </c>
      <c r="EV89" s="1351" t="s">
        <v>34</v>
      </c>
      <c r="EW89" s="630" t="s">
        <v>26</v>
      </c>
    </row>
    <row r="90" spans="1:153" ht="15" customHeight="1">
      <c r="A90" s="88" t="s">
        <v>26</v>
      </c>
      <c r="B90" s="89" t="s">
        <v>26</v>
      </c>
      <c r="C90" s="135" t="s">
        <v>173</v>
      </c>
      <c r="D90" s="82">
        <v>26</v>
      </c>
      <c r="E90" s="2221" t="s">
        <v>22</v>
      </c>
      <c r="F90" s="2221"/>
      <c r="G90" s="2221">
        <v>26</v>
      </c>
      <c r="H90" s="2221" t="s">
        <v>22</v>
      </c>
      <c r="I90" s="2221" t="s">
        <v>22</v>
      </c>
      <c r="J90" s="2221">
        <v>26</v>
      </c>
      <c r="K90" s="2221" t="s">
        <v>22</v>
      </c>
      <c r="L90" s="2221" t="s">
        <v>22</v>
      </c>
      <c r="M90" s="2221">
        <v>26</v>
      </c>
      <c r="N90" s="2221" t="s">
        <v>21</v>
      </c>
      <c r="O90" s="208" t="s">
        <v>21</v>
      </c>
      <c r="P90" s="1351" t="s">
        <v>35</v>
      </c>
      <c r="Q90" s="630" t="s">
        <v>26</v>
      </c>
      <c r="R90" s="88" t="s">
        <v>26</v>
      </c>
      <c r="S90" s="89" t="s">
        <v>26</v>
      </c>
      <c r="T90" s="135" t="s">
        <v>173</v>
      </c>
      <c r="U90" s="82">
        <v>40576</v>
      </c>
      <c r="V90" s="2221" t="s">
        <v>22</v>
      </c>
      <c r="W90" s="2221"/>
      <c r="X90" s="2221">
        <v>37929</v>
      </c>
      <c r="Y90" s="2221">
        <v>1589</v>
      </c>
      <c r="Z90" s="2221">
        <v>1284</v>
      </c>
      <c r="AA90" s="2221">
        <v>35056</v>
      </c>
      <c r="AB90" s="2221" t="s">
        <v>21</v>
      </c>
      <c r="AC90" s="2221">
        <v>30828</v>
      </c>
      <c r="AD90" s="2221">
        <v>4228</v>
      </c>
      <c r="AE90" s="2221" t="s">
        <v>21</v>
      </c>
      <c r="AF90" s="208">
        <v>51553</v>
      </c>
      <c r="AG90" s="1351" t="s">
        <v>35</v>
      </c>
      <c r="AH90" s="630" t="s">
        <v>26</v>
      </c>
      <c r="AI90" s="88" t="s">
        <v>26</v>
      </c>
      <c r="AJ90" s="89" t="s">
        <v>26</v>
      </c>
      <c r="AK90" s="135" t="s">
        <v>173</v>
      </c>
      <c r="AL90" s="82">
        <v>21044</v>
      </c>
      <c r="AM90" s="2221" t="s">
        <v>22</v>
      </c>
      <c r="AN90" s="2221"/>
      <c r="AO90" s="2221">
        <v>19370</v>
      </c>
      <c r="AP90" s="2221" t="s">
        <v>21</v>
      </c>
      <c r="AQ90" s="2221" t="s">
        <v>21</v>
      </c>
      <c r="AR90" s="2221">
        <v>19370</v>
      </c>
      <c r="AS90" s="2221" t="s">
        <v>21</v>
      </c>
      <c r="AT90" s="2221">
        <v>19370</v>
      </c>
      <c r="AU90" s="2221" t="s">
        <v>21</v>
      </c>
      <c r="AV90" s="2221">
        <v>381</v>
      </c>
      <c r="AW90" s="208">
        <v>3540</v>
      </c>
      <c r="AX90" s="1351" t="s">
        <v>35</v>
      </c>
      <c r="AY90" s="630" t="s">
        <v>26</v>
      </c>
      <c r="AZ90" s="88" t="s">
        <v>26</v>
      </c>
      <c r="BA90" s="89" t="s">
        <v>26</v>
      </c>
      <c r="BB90" s="135" t="s">
        <v>173</v>
      </c>
      <c r="BC90" s="82">
        <v>21906</v>
      </c>
      <c r="BD90" s="2221" t="s">
        <v>21</v>
      </c>
      <c r="BE90" s="2221"/>
      <c r="BF90" s="2221">
        <v>21918</v>
      </c>
      <c r="BG90" s="2221">
        <v>122</v>
      </c>
      <c r="BH90" s="2221" t="s">
        <v>21</v>
      </c>
      <c r="BI90" s="2221">
        <v>21796</v>
      </c>
      <c r="BJ90" s="2221" t="s">
        <v>21</v>
      </c>
      <c r="BK90" s="2221">
        <v>20810</v>
      </c>
      <c r="BL90" s="2221">
        <v>986</v>
      </c>
      <c r="BM90" s="2221" t="s">
        <v>21</v>
      </c>
      <c r="BN90" s="2221">
        <v>8325</v>
      </c>
      <c r="BO90" s="1351" t="s">
        <v>35</v>
      </c>
      <c r="BP90" s="630" t="s">
        <v>26</v>
      </c>
      <c r="BQ90" s="88" t="s">
        <v>26</v>
      </c>
      <c r="BR90" s="89" t="s">
        <v>26</v>
      </c>
      <c r="BS90" s="135" t="s">
        <v>173</v>
      </c>
      <c r="BT90" s="82">
        <v>21043</v>
      </c>
      <c r="BU90" s="2221" t="s">
        <v>21</v>
      </c>
      <c r="BV90" s="2221"/>
      <c r="BW90" s="2221">
        <v>20831</v>
      </c>
      <c r="BX90" s="2221" t="s">
        <v>21</v>
      </c>
      <c r="BY90" s="2221" t="s">
        <v>21</v>
      </c>
      <c r="BZ90" s="2221">
        <v>20831</v>
      </c>
      <c r="CA90" s="2221">
        <v>5054</v>
      </c>
      <c r="CB90" s="2221">
        <v>15777</v>
      </c>
      <c r="CC90" s="2221" t="s">
        <v>21</v>
      </c>
      <c r="CD90" s="2221">
        <v>54</v>
      </c>
      <c r="CE90" s="2221">
        <v>25154</v>
      </c>
      <c r="CF90" s="1351" t="s">
        <v>35</v>
      </c>
      <c r="CG90" s="630" t="s">
        <v>26</v>
      </c>
      <c r="CH90" s="88" t="s">
        <v>26</v>
      </c>
      <c r="CI90" s="89" t="s">
        <v>26</v>
      </c>
      <c r="CJ90" s="135" t="s">
        <v>173</v>
      </c>
      <c r="CK90" s="82">
        <v>17634</v>
      </c>
      <c r="CL90" s="2221" t="s">
        <v>21</v>
      </c>
      <c r="CM90" s="2221"/>
      <c r="CN90" s="2221">
        <v>17634</v>
      </c>
      <c r="CO90" s="2221" t="s">
        <v>21</v>
      </c>
      <c r="CP90" s="2221" t="s">
        <v>21</v>
      </c>
      <c r="CQ90" s="2221">
        <v>17634</v>
      </c>
      <c r="CR90" s="2221" t="s">
        <v>21</v>
      </c>
      <c r="CS90" s="2221">
        <v>17634</v>
      </c>
      <c r="CT90" s="2221" t="s">
        <v>21</v>
      </c>
      <c r="CU90" s="2221" t="s">
        <v>21</v>
      </c>
      <c r="CV90" s="208" t="s">
        <v>22</v>
      </c>
      <c r="CW90" s="1351" t="s">
        <v>35</v>
      </c>
      <c r="CX90" s="630" t="s">
        <v>26</v>
      </c>
      <c r="CY90" s="88" t="s">
        <v>26</v>
      </c>
      <c r="CZ90" s="89" t="s">
        <v>26</v>
      </c>
      <c r="DA90" s="135" t="s">
        <v>173</v>
      </c>
      <c r="DB90" s="82">
        <v>779</v>
      </c>
      <c r="DC90" s="2221" t="s">
        <v>22</v>
      </c>
      <c r="DD90" s="2221"/>
      <c r="DE90" s="2221">
        <v>779</v>
      </c>
      <c r="DF90" s="2221" t="s">
        <v>21</v>
      </c>
      <c r="DG90" s="2221" t="s">
        <v>21</v>
      </c>
      <c r="DH90" s="2221">
        <v>779</v>
      </c>
      <c r="DI90" s="2221" t="s">
        <v>21</v>
      </c>
      <c r="DJ90" s="2221">
        <v>748</v>
      </c>
      <c r="DK90" s="2221">
        <v>31</v>
      </c>
      <c r="DL90" s="2221" t="s">
        <v>21</v>
      </c>
      <c r="DM90" s="2221" t="s">
        <v>21</v>
      </c>
      <c r="DN90" s="1351" t="s">
        <v>35</v>
      </c>
      <c r="DO90" s="630" t="s">
        <v>26</v>
      </c>
      <c r="DP90" s="88" t="s">
        <v>26</v>
      </c>
      <c r="DQ90" s="89" t="s">
        <v>26</v>
      </c>
      <c r="DR90" s="135" t="s">
        <v>173</v>
      </c>
      <c r="DS90" s="82">
        <v>412</v>
      </c>
      <c r="DT90" s="2221" t="s">
        <v>21</v>
      </c>
      <c r="DU90" s="2221"/>
      <c r="DV90" s="2221">
        <v>412</v>
      </c>
      <c r="DW90" s="2221" t="s">
        <v>21</v>
      </c>
      <c r="DX90" s="2221" t="s">
        <v>21</v>
      </c>
      <c r="DY90" s="2221">
        <v>412</v>
      </c>
      <c r="DZ90" s="2221" t="s">
        <v>21</v>
      </c>
      <c r="EA90" s="2221">
        <v>412</v>
      </c>
      <c r="EB90" s="2221" t="s">
        <v>21</v>
      </c>
      <c r="EC90" s="2221" t="s">
        <v>21</v>
      </c>
      <c r="ED90" s="2221" t="s">
        <v>21</v>
      </c>
      <c r="EE90" s="1351" t="s">
        <v>35</v>
      </c>
      <c r="EF90" s="630" t="s">
        <v>26</v>
      </c>
      <c r="EG90" s="88" t="s">
        <v>26</v>
      </c>
      <c r="EH90" s="89" t="s">
        <v>26</v>
      </c>
      <c r="EI90" s="135" t="s">
        <v>173</v>
      </c>
      <c r="EJ90" s="82">
        <v>3320</v>
      </c>
      <c r="EK90" s="2221" t="s">
        <v>21</v>
      </c>
      <c r="EL90" s="2221"/>
      <c r="EM90" s="2221">
        <v>2668</v>
      </c>
      <c r="EN90" s="2221" t="s">
        <v>21</v>
      </c>
      <c r="EO90" s="2221" t="s">
        <v>21</v>
      </c>
      <c r="EP90" s="2221">
        <v>2668</v>
      </c>
      <c r="EQ90" s="2221" t="s">
        <v>21</v>
      </c>
      <c r="ER90" s="2221">
        <v>2668</v>
      </c>
      <c r="ES90" s="2221" t="s">
        <v>21</v>
      </c>
      <c r="ET90" s="2221" t="s">
        <v>21</v>
      </c>
      <c r="EU90" s="208">
        <v>1185</v>
      </c>
      <c r="EV90" s="1351" t="s">
        <v>35</v>
      </c>
      <c r="EW90" s="630" t="s">
        <v>26</v>
      </c>
    </row>
    <row r="91" spans="1:153" ht="15" customHeight="1">
      <c r="A91" s="88" t="s">
        <v>26</v>
      </c>
      <c r="B91" s="89" t="s">
        <v>26</v>
      </c>
      <c r="C91" s="135" t="s">
        <v>174</v>
      </c>
      <c r="D91" s="82">
        <v>27</v>
      </c>
      <c r="E91" s="2221" t="s">
        <v>22</v>
      </c>
      <c r="F91" s="2221"/>
      <c r="G91" s="2221">
        <v>27</v>
      </c>
      <c r="H91" s="2221" t="s">
        <v>22</v>
      </c>
      <c r="I91" s="2221" t="s">
        <v>22</v>
      </c>
      <c r="J91" s="2221">
        <v>27</v>
      </c>
      <c r="K91" s="2221" t="s">
        <v>22</v>
      </c>
      <c r="L91" s="2221" t="s">
        <v>22</v>
      </c>
      <c r="M91" s="2221">
        <v>27</v>
      </c>
      <c r="N91" s="2221" t="s">
        <v>21</v>
      </c>
      <c r="O91" s="208" t="s">
        <v>21</v>
      </c>
      <c r="P91" s="1351" t="s">
        <v>36</v>
      </c>
      <c r="Q91" s="630" t="s">
        <v>26</v>
      </c>
      <c r="R91" s="88" t="s">
        <v>26</v>
      </c>
      <c r="S91" s="89" t="s">
        <v>26</v>
      </c>
      <c r="T91" s="135" t="s">
        <v>174</v>
      </c>
      <c r="U91" s="82">
        <v>37048</v>
      </c>
      <c r="V91" s="2221" t="s">
        <v>22</v>
      </c>
      <c r="W91" s="2221"/>
      <c r="X91" s="2221">
        <v>38363</v>
      </c>
      <c r="Y91" s="2221">
        <v>902</v>
      </c>
      <c r="Z91" s="2221">
        <v>1522</v>
      </c>
      <c r="AA91" s="2221">
        <v>35939</v>
      </c>
      <c r="AB91" s="2221" t="s">
        <v>21</v>
      </c>
      <c r="AC91" s="2221">
        <v>31024</v>
      </c>
      <c r="AD91" s="2221">
        <v>4915</v>
      </c>
      <c r="AE91" s="2221" t="s">
        <v>21</v>
      </c>
      <c r="AF91" s="208">
        <v>50216</v>
      </c>
      <c r="AG91" s="1351" t="s">
        <v>36</v>
      </c>
      <c r="AH91" s="630" t="s">
        <v>26</v>
      </c>
      <c r="AI91" s="88" t="s">
        <v>26</v>
      </c>
      <c r="AJ91" s="89" t="s">
        <v>26</v>
      </c>
      <c r="AK91" s="135" t="s">
        <v>174</v>
      </c>
      <c r="AL91" s="82">
        <v>25191</v>
      </c>
      <c r="AM91" s="2221" t="s">
        <v>22</v>
      </c>
      <c r="AN91" s="2221"/>
      <c r="AO91" s="2221">
        <v>24547</v>
      </c>
      <c r="AP91" s="2221" t="s">
        <v>21</v>
      </c>
      <c r="AQ91" s="2221" t="s">
        <v>21</v>
      </c>
      <c r="AR91" s="2221">
        <v>24547</v>
      </c>
      <c r="AS91" s="2221" t="s">
        <v>21</v>
      </c>
      <c r="AT91" s="2221">
        <v>24547</v>
      </c>
      <c r="AU91" s="2221" t="s">
        <v>21</v>
      </c>
      <c r="AV91" s="2221">
        <v>407</v>
      </c>
      <c r="AW91" s="208">
        <v>3776</v>
      </c>
      <c r="AX91" s="1351" t="s">
        <v>36</v>
      </c>
      <c r="AY91" s="630" t="s">
        <v>26</v>
      </c>
      <c r="AZ91" s="88" t="s">
        <v>26</v>
      </c>
      <c r="BA91" s="89" t="s">
        <v>26</v>
      </c>
      <c r="BB91" s="135" t="s">
        <v>174</v>
      </c>
      <c r="BC91" s="82">
        <v>18370</v>
      </c>
      <c r="BD91" s="2221" t="s">
        <v>21</v>
      </c>
      <c r="BE91" s="2221"/>
      <c r="BF91" s="2221">
        <v>18957</v>
      </c>
      <c r="BG91" s="2221">
        <v>88</v>
      </c>
      <c r="BH91" s="2221" t="s">
        <v>21</v>
      </c>
      <c r="BI91" s="2221">
        <v>18869</v>
      </c>
      <c r="BJ91" s="2221" t="s">
        <v>21</v>
      </c>
      <c r="BK91" s="2221">
        <v>17721</v>
      </c>
      <c r="BL91" s="2221">
        <v>1148</v>
      </c>
      <c r="BM91" s="2221" t="s">
        <v>21</v>
      </c>
      <c r="BN91" s="2221">
        <v>7739</v>
      </c>
      <c r="BO91" s="1351" t="s">
        <v>36</v>
      </c>
      <c r="BP91" s="630" t="s">
        <v>26</v>
      </c>
      <c r="BQ91" s="88" t="s">
        <v>26</v>
      </c>
      <c r="BR91" s="89" t="s">
        <v>26</v>
      </c>
      <c r="BS91" s="135" t="s">
        <v>174</v>
      </c>
      <c r="BT91" s="82">
        <v>16725</v>
      </c>
      <c r="BU91" s="2221" t="s">
        <v>21</v>
      </c>
      <c r="BV91" s="2221"/>
      <c r="BW91" s="2221">
        <v>21207</v>
      </c>
      <c r="BX91" s="2221" t="s">
        <v>21</v>
      </c>
      <c r="BY91" s="2221" t="s">
        <v>21</v>
      </c>
      <c r="BZ91" s="2221">
        <v>21207</v>
      </c>
      <c r="CA91" s="2221">
        <v>5741</v>
      </c>
      <c r="CB91" s="2221">
        <v>15466</v>
      </c>
      <c r="CC91" s="2221" t="s">
        <v>21</v>
      </c>
      <c r="CD91" s="2221">
        <v>55</v>
      </c>
      <c r="CE91" s="2221">
        <v>20618</v>
      </c>
      <c r="CF91" s="1351" t="s">
        <v>36</v>
      </c>
      <c r="CG91" s="630" t="s">
        <v>26</v>
      </c>
      <c r="CH91" s="88" t="s">
        <v>26</v>
      </c>
      <c r="CI91" s="89" t="s">
        <v>26</v>
      </c>
      <c r="CJ91" s="135" t="s">
        <v>174</v>
      </c>
      <c r="CK91" s="82">
        <v>20863</v>
      </c>
      <c r="CL91" s="2221" t="s">
        <v>21</v>
      </c>
      <c r="CM91" s="2221"/>
      <c r="CN91" s="2221">
        <v>20863</v>
      </c>
      <c r="CO91" s="2221" t="s">
        <v>21</v>
      </c>
      <c r="CP91" s="2221" t="s">
        <v>21</v>
      </c>
      <c r="CQ91" s="2221">
        <v>20863</v>
      </c>
      <c r="CR91" s="2221" t="s">
        <v>21</v>
      </c>
      <c r="CS91" s="2221">
        <v>20863</v>
      </c>
      <c r="CT91" s="2221" t="s">
        <v>21</v>
      </c>
      <c r="CU91" s="2221" t="s">
        <v>21</v>
      </c>
      <c r="CV91" s="208" t="s">
        <v>22</v>
      </c>
      <c r="CW91" s="1351" t="s">
        <v>36</v>
      </c>
      <c r="CX91" s="630" t="s">
        <v>26</v>
      </c>
      <c r="CY91" s="88" t="s">
        <v>26</v>
      </c>
      <c r="CZ91" s="89" t="s">
        <v>26</v>
      </c>
      <c r="DA91" s="135" t="s">
        <v>174</v>
      </c>
      <c r="DB91" s="82">
        <v>702</v>
      </c>
      <c r="DC91" s="2221" t="s">
        <v>22</v>
      </c>
      <c r="DD91" s="2221"/>
      <c r="DE91" s="2221">
        <v>702</v>
      </c>
      <c r="DF91" s="2221" t="s">
        <v>21</v>
      </c>
      <c r="DG91" s="2221" t="s">
        <v>21</v>
      </c>
      <c r="DH91" s="2221">
        <v>702</v>
      </c>
      <c r="DI91" s="2221" t="s">
        <v>21</v>
      </c>
      <c r="DJ91" s="2221">
        <v>671</v>
      </c>
      <c r="DK91" s="2221">
        <v>31</v>
      </c>
      <c r="DL91" s="2221" t="s">
        <v>21</v>
      </c>
      <c r="DM91" s="2221" t="s">
        <v>21</v>
      </c>
      <c r="DN91" s="1351" t="s">
        <v>36</v>
      </c>
      <c r="DO91" s="630" t="s">
        <v>26</v>
      </c>
      <c r="DP91" s="88" t="s">
        <v>26</v>
      </c>
      <c r="DQ91" s="89" t="s">
        <v>26</v>
      </c>
      <c r="DR91" s="135" t="s">
        <v>174</v>
      </c>
      <c r="DS91" s="82">
        <v>292</v>
      </c>
      <c r="DT91" s="2221" t="s">
        <v>21</v>
      </c>
      <c r="DU91" s="2221"/>
      <c r="DV91" s="2221">
        <v>292</v>
      </c>
      <c r="DW91" s="2221" t="s">
        <v>21</v>
      </c>
      <c r="DX91" s="2221" t="s">
        <v>21</v>
      </c>
      <c r="DY91" s="2221">
        <v>292</v>
      </c>
      <c r="DZ91" s="2221" t="s">
        <v>21</v>
      </c>
      <c r="EA91" s="2221">
        <v>292</v>
      </c>
      <c r="EB91" s="2221" t="s">
        <v>21</v>
      </c>
      <c r="EC91" s="2221" t="s">
        <v>21</v>
      </c>
      <c r="ED91" s="2221" t="s">
        <v>21</v>
      </c>
      <c r="EE91" s="1351" t="s">
        <v>36</v>
      </c>
      <c r="EF91" s="630" t="s">
        <v>26</v>
      </c>
      <c r="EG91" s="88" t="s">
        <v>26</v>
      </c>
      <c r="EH91" s="89" t="s">
        <v>26</v>
      </c>
      <c r="EI91" s="135" t="s">
        <v>174</v>
      </c>
      <c r="EJ91" s="82">
        <v>3602</v>
      </c>
      <c r="EK91" s="2221" t="s">
        <v>21</v>
      </c>
      <c r="EL91" s="2221"/>
      <c r="EM91" s="2221">
        <v>3548</v>
      </c>
      <c r="EN91" s="2221">
        <v>1015</v>
      </c>
      <c r="EO91" s="2221" t="s">
        <v>21</v>
      </c>
      <c r="EP91" s="2221">
        <v>2533</v>
      </c>
      <c r="EQ91" s="2221" t="s">
        <v>21</v>
      </c>
      <c r="ER91" s="2221">
        <v>2533</v>
      </c>
      <c r="ES91" s="2221" t="s">
        <v>21</v>
      </c>
      <c r="ET91" s="2221" t="s">
        <v>21</v>
      </c>
      <c r="EU91" s="208">
        <v>1239</v>
      </c>
      <c r="EV91" s="1351" t="s">
        <v>36</v>
      </c>
      <c r="EW91" s="630" t="s">
        <v>26</v>
      </c>
    </row>
    <row r="92" spans="1:153" ht="15" customHeight="1">
      <c r="A92" s="88" t="s">
        <v>26</v>
      </c>
      <c r="B92" s="89" t="s">
        <v>26</v>
      </c>
      <c r="C92" s="135" t="s">
        <v>175</v>
      </c>
      <c r="D92" s="82">
        <v>27</v>
      </c>
      <c r="E92" s="2221" t="s">
        <v>22</v>
      </c>
      <c r="F92" s="2221"/>
      <c r="G92" s="2221">
        <v>27</v>
      </c>
      <c r="H92" s="2221" t="s">
        <v>22</v>
      </c>
      <c r="I92" s="2221" t="s">
        <v>22</v>
      </c>
      <c r="J92" s="2221">
        <v>27</v>
      </c>
      <c r="K92" s="2221" t="s">
        <v>22</v>
      </c>
      <c r="L92" s="2221" t="s">
        <v>22</v>
      </c>
      <c r="M92" s="2221">
        <v>27</v>
      </c>
      <c r="N92" s="2221" t="s">
        <v>21</v>
      </c>
      <c r="O92" s="208" t="s">
        <v>21</v>
      </c>
      <c r="P92" s="1351" t="s">
        <v>37</v>
      </c>
      <c r="Q92" s="630" t="s">
        <v>26</v>
      </c>
      <c r="R92" s="88" t="s">
        <v>26</v>
      </c>
      <c r="S92" s="89" t="s">
        <v>26</v>
      </c>
      <c r="T92" s="135" t="s">
        <v>175</v>
      </c>
      <c r="U92" s="82">
        <v>34955</v>
      </c>
      <c r="V92" s="2221" t="s">
        <v>22</v>
      </c>
      <c r="W92" s="2221"/>
      <c r="X92" s="2221">
        <v>38463</v>
      </c>
      <c r="Y92" s="2221">
        <v>733</v>
      </c>
      <c r="Z92" s="2221">
        <v>1226</v>
      </c>
      <c r="AA92" s="2221">
        <v>36504</v>
      </c>
      <c r="AB92" s="2221" t="s">
        <v>21</v>
      </c>
      <c r="AC92" s="2221">
        <v>31607</v>
      </c>
      <c r="AD92" s="2221">
        <v>4897</v>
      </c>
      <c r="AE92" s="2221" t="s">
        <v>21</v>
      </c>
      <c r="AF92" s="208">
        <v>46810</v>
      </c>
      <c r="AG92" s="1351" t="s">
        <v>37</v>
      </c>
      <c r="AH92" s="630" t="s">
        <v>26</v>
      </c>
      <c r="AI92" s="88" t="s">
        <v>26</v>
      </c>
      <c r="AJ92" s="89" t="s">
        <v>26</v>
      </c>
      <c r="AK92" s="135" t="s">
        <v>175</v>
      </c>
      <c r="AL92" s="82">
        <v>21682</v>
      </c>
      <c r="AM92" s="2221" t="s">
        <v>22</v>
      </c>
      <c r="AN92" s="2221"/>
      <c r="AO92" s="2221">
        <v>21917</v>
      </c>
      <c r="AP92" s="2221" t="s">
        <v>21</v>
      </c>
      <c r="AQ92" s="2221" t="s">
        <v>21</v>
      </c>
      <c r="AR92" s="2221">
        <v>21917</v>
      </c>
      <c r="AS92" s="2221" t="s">
        <v>21</v>
      </c>
      <c r="AT92" s="2221">
        <v>21917</v>
      </c>
      <c r="AU92" s="2221" t="s">
        <v>21</v>
      </c>
      <c r="AV92" s="2221">
        <v>389</v>
      </c>
      <c r="AW92" s="208">
        <v>3152</v>
      </c>
      <c r="AX92" s="1351" t="s">
        <v>37</v>
      </c>
      <c r="AY92" s="630" t="s">
        <v>26</v>
      </c>
      <c r="AZ92" s="88" t="s">
        <v>26</v>
      </c>
      <c r="BA92" s="89" t="s">
        <v>26</v>
      </c>
      <c r="BB92" s="135" t="s">
        <v>175</v>
      </c>
      <c r="BC92" s="82">
        <v>18520</v>
      </c>
      <c r="BD92" s="2221" t="s">
        <v>21</v>
      </c>
      <c r="BE92" s="2221"/>
      <c r="BF92" s="2221">
        <v>18589</v>
      </c>
      <c r="BG92" s="2221" t="s">
        <v>21</v>
      </c>
      <c r="BH92" s="2221" t="s">
        <v>21</v>
      </c>
      <c r="BI92" s="2221">
        <v>18589</v>
      </c>
      <c r="BJ92" s="2221" t="s">
        <v>21</v>
      </c>
      <c r="BK92" s="2221">
        <v>18044</v>
      </c>
      <c r="BL92" s="2221">
        <v>545</v>
      </c>
      <c r="BM92" s="2221" t="s">
        <v>21</v>
      </c>
      <c r="BN92" s="2221">
        <v>7670</v>
      </c>
      <c r="BO92" s="1351" t="s">
        <v>37</v>
      </c>
      <c r="BP92" s="630" t="s">
        <v>26</v>
      </c>
      <c r="BQ92" s="88" t="s">
        <v>26</v>
      </c>
      <c r="BR92" s="89" t="s">
        <v>26</v>
      </c>
      <c r="BS92" s="135" t="s">
        <v>175</v>
      </c>
      <c r="BT92" s="82">
        <v>24058</v>
      </c>
      <c r="BU92" s="2221" t="s">
        <v>21</v>
      </c>
      <c r="BV92" s="2221"/>
      <c r="BW92" s="2221">
        <v>22894</v>
      </c>
      <c r="BX92" s="2221" t="s">
        <v>21</v>
      </c>
      <c r="BY92" s="2221" t="s">
        <v>21</v>
      </c>
      <c r="BZ92" s="2221">
        <v>22894</v>
      </c>
      <c r="CA92" s="2221">
        <v>4974</v>
      </c>
      <c r="CB92" s="2221">
        <v>17920</v>
      </c>
      <c r="CC92" s="2221" t="s">
        <v>21</v>
      </c>
      <c r="CD92" s="2221">
        <v>35</v>
      </c>
      <c r="CE92" s="2221">
        <v>21750</v>
      </c>
      <c r="CF92" s="1351" t="s">
        <v>37</v>
      </c>
      <c r="CG92" s="630" t="s">
        <v>26</v>
      </c>
      <c r="CH92" s="88" t="s">
        <v>26</v>
      </c>
      <c r="CI92" s="89" t="s">
        <v>26</v>
      </c>
      <c r="CJ92" s="135" t="s">
        <v>175</v>
      </c>
      <c r="CK92" s="82">
        <v>20765</v>
      </c>
      <c r="CL92" s="2221" t="s">
        <v>21</v>
      </c>
      <c r="CM92" s="2221"/>
      <c r="CN92" s="2221">
        <v>20765</v>
      </c>
      <c r="CO92" s="2221" t="s">
        <v>21</v>
      </c>
      <c r="CP92" s="2221" t="s">
        <v>21</v>
      </c>
      <c r="CQ92" s="2221">
        <v>20765</v>
      </c>
      <c r="CR92" s="2221" t="s">
        <v>21</v>
      </c>
      <c r="CS92" s="2221">
        <v>20765</v>
      </c>
      <c r="CT92" s="2221" t="s">
        <v>21</v>
      </c>
      <c r="CU92" s="2221" t="s">
        <v>21</v>
      </c>
      <c r="CV92" s="208" t="s">
        <v>22</v>
      </c>
      <c r="CW92" s="1351" t="s">
        <v>37</v>
      </c>
      <c r="CX92" s="630" t="s">
        <v>26</v>
      </c>
      <c r="CY92" s="88" t="s">
        <v>26</v>
      </c>
      <c r="CZ92" s="89" t="s">
        <v>26</v>
      </c>
      <c r="DA92" s="135" t="s">
        <v>175</v>
      </c>
      <c r="DB92" s="82">
        <v>578</v>
      </c>
      <c r="DC92" s="2221" t="s">
        <v>22</v>
      </c>
      <c r="DD92" s="2221"/>
      <c r="DE92" s="2221">
        <v>578</v>
      </c>
      <c r="DF92" s="2221" t="s">
        <v>21</v>
      </c>
      <c r="DG92" s="2221" t="s">
        <v>21</v>
      </c>
      <c r="DH92" s="2221">
        <v>578</v>
      </c>
      <c r="DI92" s="2221" t="s">
        <v>21</v>
      </c>
      <c r="DJ92" s="2221">
        <v>547</v>
      </c>
      <c r="DK92" s="2221">
        <v>31</v>
      </c>
      <c r="DL92" s="2221" t="s">
        <v>21</v>
      </c>
      <c r="DM92" s="2221" t="s">
        <v>21</v>
      </c>
      <c r="DN92" s="1351" t="s">
        <v>37</v>
      </c>
      <c r="DO92" s="630" t="s">
        <v>26</v>
      </c>
      <c r="DP92" s="88" t="s">
        <v>26</v>
      </c>
      <c r="DQ92" s="89" t="s">
        <v>26</v>
      </c>
      <c r="DR92" s="135" t="s">
        <v>175</v>
      </c>
      <c r="DS92" s="82">
        <v>100</v>
      </c>
      <c r="DT92" s="2221" t="s">
        <v>21</v>
      </c>
      <c r="DU92" s="2221"/>
      <c r="DV92" s="2221">
        <v>100</v>
      </c>
      <c r="DW92" s="2221" t="s">
        <v>21</v>
      </c>
      <c r="DX92" s="2221" t="s">
        <v>21</v>
      </c>
      <c r="DY92" s="2221">
        <v>100</v>
      </c>
      <c r="DZ92" s="2221" t="s">
        <v>21</v>
      </c>
      <c r="EA92" s="2221">
        <v>100</v>
      </c>
      <c r="EB92" s="2221" t="s">
        <v>21</v>
      </c>
      <c r="EC92" s="2221" t="s">
        <v>21</v>
      </c>
      <c r="ED92" s="2221" t="s">
        <v>21</v>
      </c>
      <c r="EE92" s="1351" t="s">
        <v>37</v>
      </c>
      <c r="EF92" s="630" t="s">
        <v>26</v>
      </c>
      <c r="EG92" s="88" t="s">
        <v>26</v>
      </c>
      <c r="EH92" s="89" t="s">
        <v>26</v>
      </c>
      <c r="EI92" s="135" t="s">
        <v>175</v>
      </c>
      <c r="EJ92" s="82">
        <v>3650</v>
      </c>
      <c r="EK92" s="2221" t="s">
        <v>21</v>
      </c>
      <c r="EL92" s="2221"/>
      <c r="EM92" s="2221">
        <v>4020</v>
      </c>
      <c r="EN92" s="2221">
        <v>1406</v>
      </c>
      <c r="EO92" s="2221" t="s">
        <v>21</v>
      </c>
      <c r="EP92" s="2221">
        <v>2614</v>
      </c>
      <c r="EQ92" s="2221" t="s">
        <v>21</v>
      </c>
      <c r="ER92" s="2221">
        <v>2614</v>
      </c>
      <c r="ES92" s="2221" t="s">
        <v>21</v>
      </c>
      <c r="ET92" s="2221" t="s">
        <v>21</v>
      </c>
      <c r="EU92" s="208">
        <v>869</v>
      </c>
      <c r="EV92" s="1351" t="s">
        <v>37</v>
      </c>
      <c r="EW92" s="630" t="s">
        <v>26</v>
      </c>
    </row>
    <row r="93" spans="1:153" ht="15" customHeight="1">
      <c r="A93" s="88" t="s">
        <v>26</v>
      </c>
      <c r="B93" s="89" t="s">
        <v>26</v>
      </c>
      <c r="C93" s="135" t="s">
        <v>176</v>
      </c>
      <c r="D93" s="82">
        <v>30</v>
      </c>
      <c r="E93" s="2221" t="s">
        <v>22</v>
      </c>
      <c r="F93" s="2221"/>
      <c r="G93" s="2221">
        <v>30</v>
      </c>
      <c r="H93" s="2221" t="s">
        <v>22</v>
      </c>
      <c r="I93" s="2221" t="s">
        <v>22</v>
      </c>
      <c r="J93" s="2221">
        <v>30</v>
      </c>
      <c r="K93" s="2221" t="s">
        <v>22</v>
      </c>
      <c r="L93" s="2221" t="s">
        <v>22</v>
      </c>
      <c r="M93" s="2221">
        <v>30</v>
      </c>
      <c r="N93" s="2221" t="s">
        <v>21</v>
      </c>
      <c r="O93" s="208" t="s">
        <v>21</v>
      </c>
      <c r="P93" s="1351" t="s">
        <v>38</v>
      </c>
      <c r="Q93" s="630" t="s">
        <v>26</v>
      </c>
      <c r="R93" s="88" t="s">
        <v>26</v>
      </c>
      <c r="S93" s="89" t="s">
        <v>26</v>
      </c>
      <c r="T93" s="135" t="s">
        <v>176</v>
      </c>
      <c r="U93" s="82">
        <v>35652</v>
      </c>
      <c r="V93" s="2221" t="s">
        <v>22</v>
      </c>
      <c r="W93" s="2221"/>
      <c r="X93" s="2221">
        <v>37093</v>
      </c>
      <c r="Y93" s="2221">
        <v>1012</v>
      </c>
      <c r="Z93" s="2221">
        <v>1060</v>
      </c>
      <c r="AA93" s="2221">
        <v>35021</v>
      </c>
      <c r="AB93" s="2221" t="s">
        <v>21</v>
      </c>
      <c r="AC93" s="2221">
        <v>31273</v>
      </c>
      <c r="AD93" s="2221">
        <v>3748</v>
      </c>
      <c r="AE93" s="2221" t="s">
        <v>21</v>
      </c>
      <c r="AF93" s="208">
        <v>45352</v>
      </c>
      <c r="AG93" s="1351" t="s">
        <v>38</v>
      </c>
      <c r="AH93" s="630" t="s">
        <v>26</v>
      </c>
      <c r="AI93" s="88" t="s">
        <v>26</v>
      </c>
      <c r="AJ93" s="89" t="s">
        <v>26</v>
      </c>
      <c r="AK93" s="135" t="s">
        <v>176</v>
      </c>
      <c r="AL93" s="82">
        <v>22309</v>
      </c>
      <c r="AM93" s="2221" t="s">
        <v>22</v>
      </c>
      <c r="AN93" s="2221"/>
      <c r="AO93" s="2221">
        <v>21975</v>
      </c>
      <c r="AP93" s="2221" t="s">
        <v>21</v>
      </c>
      <c r="AQ93" s="2221" t="s">
        <v>21</v>
      </c>
      <c r="AR93" s="2221">
        <v>21975</v>
      </c>
      <c r="AS93" s="2221" t="s">
        <v>21</v>
      </c>
      <c r="AT93" s="2221">
        <v>21975</v>
      </c>
      <c r="AU93" s="2221" t="s">
        <v>21</v>
      </c>
      <c r="AV93" s="2221">
        <v>405</v>
      </c>
      <c r="AW93" s="208">
        <v>3081</v>
      </c>
      <c r="AX93" s="1351" t="s">
        <v>38</v>
      </c>
      <c r="AY93" s="630" t="s">
        <v>26</v>
      </c>
      <c r="AZ93" s="88" t="s">
        <v>26</v>
      </c>
      <c r="BA93" s="89" t="s">
        <v>26</v>
      </c>
      <c r="BB93" s="135" t="s">
        <v>176</v>
      </c>
      <c r="BC93" s="82">
        <v>21866</v>
      </c>
      <c r="BD93" s="2221" t="s">
        <v>21</v>
      </c>
      <c r="BE93" s="2221"/>
      <c r="BF93" s="2221">
        <v>22749</v>
      </c>
      <c r="BG93" s="2221" t="s">
        <v>21</v>
      </c>
      <c r="BH93" s="2221" t="s">
        <v>21</v>
      </c>
      <c r="BI93" s="2221">
        <v>22749</v>
      </c>
      <c r="BJ93" s="2221" t="s">
        <v>21</v>
      </c>
      <c r="BK93" s="2221">
        <v>21608</v>
      </c>
      <c r="BL93" s="2221">
        <v>1141</v>
      </c>
      <c r="BM93" s="2221" t="s">
        <v>21</v>
      </c>
      <c r="BN93" s="2221">
        <v>6787</v>
      </c>
      <c r="BO93" s="1351" t="s">
        <v>38</v>
      </c>
      <c r="BP93" s="630" t="s">
        <v>26</v>
      </c>
      <c r="BQ93" s="88" t="s">
        <v>26</v>
      </c>
      <c r="BR93" s="89" t="s">
        <v>26</v>
      </c>
      <c r="BS93" s="135" t="s">
        <v>176</v>
      </c>
      <c r="BT93" s="82">
        <v>22193</v>
      </c>
      <c r="BU93" s="2221" t="s">
        <v>21</v>
      </c>
      <c r="BV93" s="2221"/>
      <c r="BW93" s="2221">
        <v>22059</v>
      </c>
      <c r="BX93" s="2221" t="s">
        <v>21</v>
      </c>
      <c r="BY93" s="2221" t="s">
        <v>21</v>
      </c>
      <c r="BZ93" s="2221">
        <v>22059</v>
      </c>
      <c r="CA93" s="2221">
        <v>5016</v>
      </c>
      <c r="CB93" s="2221">
        <v>17043</v>
      </c>
      <c r="CC93" s="2221" t="s">
        <v>21</v>
      </c>
      <c r="CD93" s="2221">
        <v>98</v>
      </c>
      <c r="CE93" s="2221">
        <v>21787</v>
      </c>
      <c r="CF93" s="1351" t="s">
        <v>38</v>
      </c>
      <c r="CG93" s="630" t="s">
        <v>26</v>
      </c>
      <c r="CH93" s="88" t="s">
        <v>26</v>
      </c>
      <c r="CI93" s="89" t="s">
        <v>26</v>
      </c>
      <c r="CJ93" s="135" t="s">
        <v>176</v>
      </c>
      <c r="CK93" s="82">
        <v>18649</v>
      </c>
      <c r="CL93" s="2221" t="s">
        <v>21</v>
      </c>
      <c r="CM93" s="2221"/>
      <c r="CN93" s="2221">
        <v>18649</v>
      </c>
      <c r="CO93" s="2221" t="s">
        <v>21</v>
      </c>
      <c r="CP93" s="2221" t="s">
        <v>21</v>
      </c>
      <c r="CQ93" s="2221">
        <v>18649</v>
      </c>
      <c r="CR93" s="2221" t="s">
        <v>21</v>
      </c>
      <c r="CS93" s="2221">
        <v>18649</v>
      </c>
      <c r="CT93" s="2221" t="s">
        <v>21</v>
      </c>
      <c r="CU93" s="2221" t="s">
        <v>21</v>
      </c>
      <c r="CV93" s="208" t="s">
        <v>22</v>
      </c>
      <c r="CW93" s="1351" t="s">
        <v>38</v>
      </c>
      <c r="CX93" s="630" t="s">
        <v>26</v>
      </c>
      <c r="CY93" s="88" t="s">
        <v>26</v>
      </c>
      <c r="CZ93" s="89" t="s">
        <v>26</v>
      </c>
      <c r="DA93" s="135" t="s">
        <v>176</v>
      </c>
      <c r="DB93" s="82">
        <v>674</v>
      </c>
      <c r="DC93" s="2221" t="s">
        <v>22</v>
      </c>
      <c r="DD93" s="2221"/>
      <c r="DE93" s="2221">
        <v>674</v>
      </c>
      <c r="DF93" s="2221" t="s">
        <v>21</v>
      </c>
      <c r="DG93" s="2221" t="s">
        <v>21</v>
      </c>
      <c r="DH93" s="2221">
        <v>674</v>
      </c>
      <c r="DI93" s="2221" t="s">
        <v>21</v>
      </c>
      <c r="DJ93" s="2221">
        <v>627</v>
      </c>
      <c r="DK93" s="2221">
        <v>47</v>
      </c>
      <c r="DL93" s="2221" t="s">
        <v>21</v>
      </c>
      <c r="DM93" s="2221" t="s">
        <v>21</v>
      </c>
      <c r="DN93" s="1351" t="s">
        <v>38</v>
      </c>
      <c r="DO93" s="630" t="s">
        <v>26</v>
      </c>
      <c r="DP93" s="88" t="s">
        <v>26</v>
      </c>
      <c r="DQ93" s="89" t="s">
        <v>26</v>
      </c>
      <c r="DR93" s="135" t="s">
        <v>176</v>
      </c>
      <c r="DS93" s="82">
        <v>304</v>
      </c>
      <c r="DT93" s="2221" t="s">
        <v>21</v>
      </c>
      <c r="DU93" s="2221"/>
      <c r="DV93" s="2221">
        <v>304</v>
      </c>
      <c r="DW93" s="2221" t="s">
        <v>21</v>
      </c>
      <c r="DX93" s="2221" t="s">
        <v>21</v>
      </c>
      <c r="DY93" s="2221">
        <v>304</v>
      </c>
      <c r="DZ93" s="2221" t="s">
        <v>21</v>
      </c>
      <c r="EA93" s="2221">
        <v>304</v>
      </c>
      <c r="EB93" s="2221" t="s">
        <v>21</v>
      </c>
      <c r="EC93" s="2221" t="s">
        <v>21</v>
      </c>
      <c r="ED93" s="2221" t="s">
        <v>21</v>
      </c>
      <c r="EE93" s="1351" t="s">
        <v>38</v>
      </c>
      <c r="EF93" s="630" t="s">
        <v>26</v>
      </c>
      <c r="EG93" s="88" t="s">
        <v>26</v>
      </c>
      <c r="EH93" s="89" t="s">
        <v>26</v>
      </c>
      <c r="EI93" s="135" t="s">
        <v>176</v>
      </c>
      <c r="EJ93" s="82">
        <v>3882</v>
      </c>
      <c r="EK93" s="2221" t="s">
        <v>21</v>
      </c>
      <c r="EL93" s="2221"/>
      <c r="EM93" s="2221">
        <v>4193</v>
      </c>
      <c r="EN93" s="2221">
        <v>1391</v>
      </c>
      <c r="EO93" s="2221" t="s">
        <v>21</v>
      </c>
      <c r="EP93" s="2221">
        <v>2802</v>
      </c>
      <c r="EQ93" s="2221" t="s">
        <v>21</v>
      </c>
      <c r="ER93" s="2221">
        <v>2802</v>
      </c>
      <c r="ES93" s="2221" t="s">
        <v>21</v>
      </c>
      <c r="ET93" s="2221" t="s">
        <v>21</v>
      </c>
      <c r="EU93" s="208">
        <v>558</v>
      </c>
      <c r="EV93" s="1351" t="s">
        <v>38</v>
      </c>
      <c r="EW93" s="630" t="s">
        <v>26</v>
      </c>
    </row>
    <row r="94" spans="1:153" ht="15" customHeight="1">
      <c r="A94" s="88" t="s">
        <v>26</v>
      </c>
      <c r="B94" s="89" t="s">
        <v>26</v>
      </c>
      <c r="C94" s="135" t="s">
        <v>177</v>
      </c>
      <c r="D94" s="82">
        <v>24</v>
      </c>
      <c r="E94" s="2221" t="s">
        <v>22</v>
      </c>
      <c r="F94" s="2221"/>
      <c r="G94" s="2221">
        <v>24</v>
      </c>
      <c r="H94" s="2221" t="s">
        <v>22</v>
      </c>
      <c r="I94" s="2221" t="s">
        <v>22</v>
      </c>
      <c r="J94" s="2221">
        <v>24</v>
      </c>
      <c r="K94" s="2221" t="s">
        <v>22</v>
      </c>
      <c r="L94" s="2221" t="s">
        <v>22</v>
      </c>
      <c r="M94" s="2221">
        <v>24</v>
      </c>
      <c r="N94" s="2221" t="s">
        <v>21</v>
      </c>
      <c r="O94" s="208" t="s">
        <v>21</v>
      </c>
      <c r="P94" s="1351" t="s">
        <v>39</v>
      </c>
      <c r="Q94" s="630" t="s">
        <v>26</v>
      </c>
      <c r="R94" s="88" t="s">
        <v>26</v>
      </c>
      <c r="S94" s="89" t="s">
        <v>26</v>
      </c>
      <c r="T94" s="135" t="s">
        <v>177</v>
      </c>
      <c r="U94" s="82">
        <v>39853</v>
      </c>
      <c r="V94" s="2221" t="s">
        <v>22</v>
      </c>
      <c r="W94" s="2221"/>
      <c r="X94" s="2221">
        <v>39311</v>
      </c>
      <c r="Y94" s="2221">
        <v>1644</v>
      </c>
      <c r="Z94" s="2221">
        <v>841</v>
      </c>
      <c r="AA94" s="2221">
        <v>36826</v>
      </c>
      <c r="AB94" s="2221" t="s">
        <v>21</v>
      </c>
      <c r="AC94" s="2221">
        <v>33028</v>
      </c>
      <c r="AD94" s="2221">
        <v>3798</v>
      </c>
      <c r="AE94" s="2221">
        <v>28</v>
      </c>
      <c r="AF94" s="208">
        <v>45842</v>
      </c>
      <c r="AG94" s="1351" t="s">
        <v>39</v>
      </c>
      <c r="AH94" s="630" t="s">
        <v>26</v>
      </c>
      <c r="AI94" s="88" t="s">
        <v>26</v>
      </c>
      <c r="AJ94" s="89" t="s">
        <v>26</v>
      </c>
      <c r="AK94" s="135" t="s">
        <v>177</v>
      </c>
      <c r="AL94" s="82">
        <v>23311</v>
      </c>
      <c r="AM94" s="2221" t="s">
        <v>22</v>
      </c>
      <c r="AN94" s="2221"/>
      <c r="AO94" s="2221">
        <v>22579</v>
      </c>
      <c r="AP94" s="2221" t="s">
        <v>21</v>
      </c>
      <c r="AQ94" s="2221" t="s">
        <v>21</v>
      </c>
      <c r="AR94" s="2221">
        <v>22579</v>
      </c>
      <c r="AS94" s="2221" t="s">
        <v>21</v>
      </c>
      <c r="AT94" s="2221">
        <v>22579</v>
      </c>
      <c r="AU94" s="2221" t="s">
        <v>21</v>
      </c>
      <c r="AV94" s="2221">
        <v>355</v>
      </c>
      <c r="AW94" s="208">
        <v>3458</v>
      </c>
      <c r="AX94" s="1351" t="s">
        <v>39</v>
      </c>
      <c r="AY94" s="630" t="s">
        <v>26</v>
      </c>
      <c r="AZ94" s="88" t="s">
        <v>26</v>
      </c>
      <c r="BA94" s="89" t="s">
        <v>26</v>
      </c>
      <c r="BB94" s="135" t="s">
        <v>177</v>
      </c>
      <c r="BC94" s="82">
        <v>22199</v>
      </c>
      <c r="BD94" s="2221" t="s">
        <v>21</v>
      </c>
      <c r="BE94" s="2221"/>
      <c r="BF94" s="2221">
        <v>22910</v>
      </c>
      <c r="BG94" s="2221" t="s">
        <v>21</v>
      </c>
      <c r="BH94" s="2221" t="s">
        <v>21</v>
      </c>
      <c r="BI94" s="2221">
        <v>22910</v>
      </c>
      <c r="BJ94" s="2221" t="s">
        <v>21</v>
      </c>
      <c r="BK94" s="2221">
        <v>21849</v>
      </c>
      <c r="BL94" s="2221">
        <v>1061</v>
      </c>
      <c r="BM94" s="2221" t="s">
        <v>21</v>
      </c>
      <c r="BN94" s="2221">
        <v>6076</v>
      </c>
      <c r="BO94" s="1351" t="s">
        <v>39</v>
      </c>
      <c r="BP94" s="630" t="s">
        <v>26</v>
      </c>
      <c r="BQ94" s="88" t="s">
        <v>26</v>
      </c>
      <c r="BR94" s="89" t="s">
        <v>26</v>
      </c>
      <c r="BS94" s="135" t="s">
        <v>177</v>
      </c>
      <c r="BT94" s="82">
        <v>26102</v>
      </c>
      <c r="BU94" s="2221" t="s">
        <v>21</v>
      </c>
      <c r="BV94" s="2221"/>
      <c r="BW94" s="2221">
        <v>24077</v>
      </c>
      <c r="BX94" s="2221" t="s">
        <v>21</v>
      </c>
      <c r="BY94" s="2221" t="s">
        <v>21</v>
      </c>
      <c r="BZ94" s="2221">
        <v>24077</v>
      </c>
      <c r="CA94" s="2221">
        <v>6773</v>
      </c>
      <c r="CB94" s="2221">
        <v>17304</v>
      </c>
      <c r="CC94" s="2221" t="s">
        <v>21</v>
      </c>
      <c r="CD94" s="2221">
        <v>110</v>
      </c>
      <c r="CE94" s="2221">
        <v>23706</v>
      </c>
      <c r="CF94" s="1351" t="s">
        <v>39</v>
      </c>
      <c r="CG94" s="630" t="s">
        <v>26</v>
      </c>
      <c r="CH94" s="88" t="s">
        <v>26</v>
      </c>
      <c r="CI94" s="89" t="s">
        <v>26</v>
      </c>
      <c r="CJ94" s="135" t="s">
        <v>177</v>
      </c>
      <c r="CK94" s="82">
        <v>19021</v>
      </c>
      <c r="CL94" s="2221" t="s">
        <v>21</v>
      </c>
      <c r="CM94" s="2221"/>
      <c r="CN94" s="2221">
        <v>19021</v>
      </c>
      <c r="CO94" s="2221" t="s">
        <v>21</v>
      </c>
      <c r="CP94" s="2221" t="s">
        <v>21</v>
      </c>
      <c r="CQ94" s="2221">
        <v>19021</v>
      </c>
      <c r="CR94" s="2221" t="s">
        <v>21</v>
      </c>
      <c r="CS94" s="2221">
        <v>19021</v>
      </c>
      <c r="CT94" s="2221" t="s">
        <v>21</v>
      </c>
      <c r="CU94" s="2221" t="s">
        <v>21</v>
      </c>
      <c r="CV94" s="208" t="s">
        <v>22</v>
      </c>
      <c r="CW94" s="1351" t="s">
        <v>39</v>
      </c>
      <c r="CX94" s="630" t="s">
        <v>26</v>
      </c>
      <c r="CY94" s="88" t="s">
        <v>26</v>
      </c>
      <c r="CZ94" s="89" t="s">
        <v>26</v>
      </c>
      <c r="DA94" s="135" t="s">
        <v>177</v>
      </c>
      <c r="DB94" s="82">
        <v>846</v>
      </c>
      <c r="DC94" s="2221" t="s">
        <v>22</v>
      </c>
      <c r="DD94" s="2221"/>
      <c r="DE94" s="2221">
        <v>846</v>
      </c>
      <c r="DF94" s="2221" t="s">
        <v>21</v>
      </c>
      <c r="DG94" s="2221" t="s">
        <v>21</v>
      </c>
      <c r="DH94" s="2221">
        <v>846</v>
      </c>
      <c r="DI94" s="2221" t="s">
        <v>21</v>
      </c>
      <c r="DJ94" s="2221">
        <v>814</v>
      </c>
      <c r="DK94" s="2221">
        <v>32</v>
      </c>
      <c r="DL94" s="2221" t="s">
        <v>21</v>
      </c>
      <c r="DM94" s="2221" t="s">
        <v>21</v>
      </c>
      <c r="DN94" s="1351" t="s">
        <v>39</v>
      </c>
      <c r="DO94" s="630" t="s">
        <v>26</v>
      </c>
      <c r="DP94" s="88" t="s">
        <v>26</v>
      </c>
      <c r="DQ94" s="89" t="s">
        <v>26</v>
      </c>
      <c r="DR94" s="135" t="s">
        <v>177</v>
      </c>
      <c r="DS94" s="82">
        <v>308</v>
      </c>
      <c r="DT94" s="2221" t="s">
        <v>21</v>
      </c>
      <c r="DU94" s="2221"/>
      <c r="DV94" s="2221">
        <v>308</v>
      </c>
      <c r="DW94" s="2221" t="s">
        <v>21</v>
      </c>
      <c r="DX94" s="2221" t="s">
        <v>21</v>
      </c>
      <c r="DY94" s="2221">
        <v>308</v>
      </c>
      <c r="DZ94" s="2221" t="s">
        <v>21</v>
      </c>
      <c r="EA94" s="2221">
        <v>308</v>
      </c>
      <c r="EB94" s="2221" t="s">
        <v>21</v>
      </c>
      <c r="EC94" s="2221" t="s">
        <v>21</v>
      </c>
      <c r="ED94" s="2221" t="s">
        <v>21</v>
      </c>
      <c r="EE94" s="1351" t="s">
        <v>39</v>
      </c>
      <c r="EF94" s="630" t="s">
        <v>26</v>
      </c>
      <c r="EG94" s="88" t="s">
        <v>26</v>
      </c>
      <c r="EH94" s="89" t="s">
        <v>26</v>
      </c>
      <c r="EI94" s="135" t="s">
        <v>177</v>
      </c>
      <c r="EJ94" s="82">
        <v>3917</v>
      </c>
      <c r="EK94" s="2221" t="s">
        <v>21</v>
      </c>
      <c r="EL94" s="2221"/>
      <c r="EM94" s="2221">
        <v>4109</v>
      </c>
      <c r="EN94" s="2221">
        <v>1110</v>
      </c>
      <c r="EO94" s="2221" t="s">
        <v>21</v>
      </c>
      <c r="EP94" s="2221">
        <v>2999</v>
      </c>
      <c r="EQ94" s="2221" t="s">
        <v>21</v>
      </c>
      <c r="ER94" s="2221">
        <v>2999</v>
      </c>
      <c r="ES94" s="2221" t="s">
        <v>21</v>
      </c>
      <c r="ET94" s="2221" t="s">
        <v>21</v>
      </c>
      <c r="EU94" s="208">
        <v>366</v>
      </c>
      <c r="EV94" s="1351" t="s">
        <v>39</v>
      </c>
      <c r="EW94" s="630" t="s">
        <v>26</v>
      </c>
    </row>
    <row r="95" spans="1:153" ht="15" customHeight="1">
      <c r="A95" s="88" t="s">
        <v>26</v>
      </c>
      <c r="B95" s="89" t="s">
        <v>26</v>
      </c>
      <c r="C95" s="135" t="s">
        <v>178</v>
      </c>
      <c r="D95" s="82">
        <v>26</v>
      </c>
      <c r="E95" s="2221" t="s">
        <v>22</v>
      </c>
      <c r="F95" s="2221"/>
      <c r="G95" s="2221">
        <v>26</v>
      </c>
      <c r="H95" s="2221" t="s">
        <v>22</v>
      </c>
      <c r="I95" s="2221" t="s">
        <v>22</v>
      </c>
      <c r="J95" s="2221">
        <v>26</v>
      </c>
      <c r="K95" s="2221" t="s">
        <v>22</v>
      </c>
      <c r="L95" s="2221" t="s">
        <v>22</v>
      </c>
      <c r="M95" s="2221">
        <v>26</v>
      </c>
      <c r="N95" s="2221" t="s">
        <v>21</v>
      </c>
      <c r="O95" s="208" t="s">
        <v>21</v>
      </c>
      <c r="P95" s="1351" t="s">
        <v>40</v>
      </c>
      <c r="Q95" s="630" t="s">
        <v>26</v>
      </c>
      <c r="R95" s="88" t="s">
        <v>26</v>
      </c>
      <c r="S95" s="89" t="s">
        <v>26</v>
      </c>
      <c r="T95" s="135" t="s">
        <v>178</v>
      </c>
      <c r="U95" s="82">
        <v>41200</v>
      </c>
      <c r="V95" s="2221" t="s">
        <v>22</v>
      </c>
      <c r="W95" s="2221"/>
      <c r="X95" s="2221">
        <v>39457</v>
      </c>
      <c r="Y95" s="2221">
        <v>1502</v>
      </c>
      <c r="Z95" s="2221">
        <v>866</v>
      </c>
      <c r="AA95" s="2221">
        <v>37089</v>
      </c>
      <c r="AB95" s="2221" t="s">
        <v>21</v>
      </c>
      <c r="AC95" s="2221">
        <v>33539</v>
      </c>
      <c r="AD95" s="2221">
        <v>3550</v>
      </c>
      <c r="AE95" s="2221" t="s">
        <v>21</v>
      </c>
      <c r="AF95" s="208">
        <v>47556</v>
      </c>
      <c r="AG95" s="1351" t="s">
        <v>40</v>
      </c>
      <c r="AH95" s="630" t="s">
        <v>26</v>
      </c>
      <c r="AI95" s="88" t="s">
        <v>26</v>
      </c>
      <c r="AJ95" s="89" t="s">
        <v>26</v>
      </c>
      <c r="AK95" s="135" t="s">
        <v>178</v>
      </c>
      <c r="AL95" s="82">
        <v>20837</v>
      </c>
      <c r="AM95" s="2221" t="s">
        <v>22</v>
      </c>
      <c r="AN95" s="2221"/>
      <c r="AO95" s="2221">
        <v>20411</v>
      </c>
      <c r="AP95" s="2221" t="s">
        <v>21</v>
      </c>
      <c r="AQ95" s="2221" t="s">
        <v>21</v>
      </c>
      <c r="AR95" s="2221">
        <v>20411</v>
      </c>
      <c r="AS95" s="2221" t="s">
        <v>21</v>
      </c>
      <c r="AT95" s="2221">
        <v>20411</v>
      </c>
      <c r="AU95" s="2221" t="s">
        <v>21</v>
      </c>
      <c r="AV95" s="2221">
        <v>411</v>
      </c>
      <c r="AW95" s="208">
        <v>3473</v>
      </c>
      <c r="AX95" s="1351" t="s">
        <v>40</v>
      </c>
      <c r="AY95" s="630" t="s">
        <v>26</v>
      </c>
      <c r="AZ95" s="88" t="s">
        <v>26</v>
      </c>
      <c r="BA95" s="89" t="s">
        <v>26</v>
      </c>
      <c r="BB95" s="135" t="s">
        <v>178</v>
      </c>
      <c r="BC95" s="82">
        <v>22483</v>
      </c>
      <c r="BD95" s="2221" t="s">
        <v>21</v>
      </c>
      <c r="BE95" s="2221"/>
      <c r="BF95" s="2221">
        <v>22572</v>
      </c>
      <c r="BG95" s="2221" t="s">
        <v>21</v>
      </c>
      <c r="BH95" s="2221" t="s">
        <v>21</v>
      </c>
      <c r="BI95" s="2221">
        <v>22572</v>
      </c>
      <c r="BJ95" s="2221" t="s">
        <v>21</v>
      </c>
      <c r="BK95" s="2221">
        <v>21476</v>
      </c>
      <c r="BL95" s="2221">
        <v>1096</v>
      </c>
      <c r="BM95" s="2221" t="s">
        <v>21</v>
      </c>
      <c r="BN95" s="2221">
        <v>5987</v>
      </c>
      <c r="BO95" s="1351" t="s">
        <v>40</v>
      </c>
      <c r="BP95" s="630" t="s">
        <v>26</v>
      </c>
      <c r="BQ95" s="88" t="s">
        <v>26</v>
      </c>
      <c r="BR95" s="89" t="s">
        <v>26</v>
      </c>
      <c r="BS95" s="135" t="s">
        <v>178</v>
      </c>
      <c r="BT95" s="82">
        <v>15016</v>
      </c>
      <c r="BU95" s="2221" t="s">
        <v>21</v>
      </c>
      <c r="BV95" s="2221"/>
      <c r="BW95" s="2221">
        <v>18387</v>
      </c>
      <c r="BX95" s="2221" t="s">
        <v>21</v>
      </c>
      <c r="BY95" s="2221" t="s">
        <v>21</v>
      </c>
      <c r="BZ95" s="2221">
        <v>18387</v>
      </c>
      <c r="CA95" s="2221">
        <v>4452</v>
      </c>
      <c r="CB95" s="2221">
        <v>13935</v>
      </c>
      <c r="CC95" s="2221" t="s">
        <v>21</v>
      </c>
      <c r="CD95" s="2221">
        <v>109</v>
      </c>
      <c r="CE95" s="2221">
        <v>20229</v>
      </c>
      <c r="CF95" s="1351" t="s">
        <v>40</v>
      </c>
      <c r="CG95" s="630" t="s">
        <v>26</v>
      </c>
      <c r="CH95" s="88" t="s">
        <v>26</v>
      </c>
      <c r="CI95" s="89" t="s">
        <v>26</v>
      </c>
      <c r="CJ95" s="135" t="s">
        <v>178</v>
      </c>
      <c r="CK95" s="82">
        <v>17714</v>
      </c>
      <c r="CL95" s="2221" t="s">
        <v>21</v>
      </c>
      <c r="CM95" s="2221"/>
      <c r="CN95" s="2221">
        <v>17714</v>
      </c>
      <c r="CO95" s="2221" t="s">
        <v>21</v>
      </c>
      <c r="CP95" s="2221" t="s">
        <v>21</v>
      </c>
      <c r="CQ95" s="2221">
        <v>17714</v>
      </c>
      <c r="CR95" s="2221" t="s">
        <v>21</v>
      </c>
      <c r="CS95" s="2221">
        <v>17714</v>
      </c>
      <c r="CT95" s="2221" t="s">
        <v>21</v>
      </c>
      <c r="CU95" s="2221" t="s">
        <v>21</v>
      </c>
      <c r="CV95" s="208" t="s">
        <v>22</v>
      </c>
      <c r="CW95" s="1351" t="s">
        <v>40</v>
      </c>
      <c r="CX95" s="630" t="s">
        <v>26</v>
      </c>
      <c r="CY95" s="88" t="s">
        <v>26</v>
      </c>
      <c r="CZ95" s="89" t="s">
        <v>26</v>
      </c>
      <c r="DA95" s="135" t="s">
        <v>178</v>
      </c>
      <c r="DB95" s="82">
        <v>900</v>
      </c>
      <c r="DC95" s="2221" t="s">
        <v>22</v>
      </c>
      <c r="DD95" s="2221"/>
      <c r="DE95" s="2221">
        <v>900</v>
      </c>
      <c r="DF95" s="2221" t="s">
        <v>21</v>
      </c>
      <c r="DG95" s="2221" t="s">
        <v>21</v>
      </c>
      <c r="DH95" s="2221">
        <v>900</v>
      </c>
      <c r="DI95" s="2221" t="s">
        <v>21</v>
      </c>
      <c r="DJ95" s="2221">
        <v>863</v>
      </c>
      <c r="DK95" s="2221">
        <v>37</v>
      </c>
      <c r="DL95" s="2221" t="s">
        <v>21</v>
      </c>
      <c r="DM95" s="2221" t="s">
        <v>21</v>
      </c>
      <c r="DN95" s="1351" t="s">
        <v>40</v>
      </c>
      <c r="DO95" s="630" t="s">
        <v>26</v>
      </c>
      <c r="DP95" s="88" t="s">
        <v>26</v>
      </c>
      <c r="DQ95" s="89" t="s">
        <v>26</v>
      </c>
      <c r="DR95" s="135" t="s">
        <v>178</v>
      </c>
      <c r="DS95" s="82">
        <v>292</v>
      </c>
      <c r="DT95" s="2221" t="s">
        <v>21</v>
      </c>
      <c r="DU95" s="2221"/>
      <c r="DV95" s="2221">
        <v>292</v>
      </c>
      <c r="DW95" s="2221" t="s">
        <v>21</v>
      </c>
      <c r="DX95" s="2221" t="s">
        <v>21</v>
      </c>
      <c r="DY95" s="2221">
        <v>292</v>
      </c>
      <c r="DZ95" s="2221" t="s">
        <v>21</v>
      </c>
      <c r="EA95" s="2221">
        <v>292</v>
      </c>
      <c r="EB95" s="2221" t="s">
        <v>21</v>
      </c>
      <c r="EC95" s="2221" t="s">
        <v>21</v>
      </c>
      <c r="ED95" s="2221" t="s">
        <v>21</v>
      </c>
      <c r="EE95" s="1351" t="s">
        <v>40</v>
      </c>
      <c r="EF95" s="630" t="s">
        <v>26</v>
      </c>
      <c r="EG95" s="88" t="s">
        <v>26</v>
      </c>
      <c r="EH95" s="89" t="s">
        <v>26</v>
      </c>
      <c r="EI95" s="135" t="s">
        <v>178</v>
      </c>
      <c r="EJ95" s="82">
        <v>3674</v>
      </c>
      <c r="EK95" s="2221" t="s">
        <v>21</v>
      </c>
      <c r="EL95" s="2221"/>
      <c r="EM95" s="2221">
        <v>3632</v>
      </c>
      <c r="EN95" s="2221">
        <v>1036</v>
      </c>
      <c r="EO95" s="2221" t="s">
        <v>21</v>
      </c>
      <c r="EP95" s="2221">
        <v>2596</v>
      </c>
      <c r="EQ95" s="2221" t="s">
        <v>21</v>
      </c>
      <c r="ER95" s="2221">
        <v>2596</v>
      </c>
      <c r="ES95" s="2221" t="s">
        <v>21</v>
      </c>
      <c r="ET95" s="2221" t="s">
        <v>21</v>
      </c>
      <c r="EU95" s="208">
        <v>408</v>
      </c>
      <c r="EV95" s="1351" t="s">
        <v>40</v>
      </c>
      <c r="EW95" s="630" t="s">
        <v>26</v>
      </c>
    </row>
    <row r="96" spans="1:153" ht="15" customHeight="1">
      <c r="A96" s="104" t="s">
        <v>26</v>
      </c>
      <c r="B96" s="105" t="s">
        <v>26</v>
      </c>
      <c r="C96" s="1095" t="s">
        <v>179</v>
      </c>
      <c r="D96" s="106">
        <v>26</v>
      </c>
      <c r="E96" s="2222" t="s">
        <v>22</v>
      </c>
      <c r="F96" s="2222"/>
      <c r="G96" s="2222">
        <v>26</v>
      </c>
      <c r="H96" s="2222" t="s">
        <v>22</v>
      </c>
      <c r="I96" s="2222" t="s">
        <v>22</v>
      </c>
      <c r="J96" s="2222">
        <v>26</v>
      </c>
      <c r="K96" s="2222" t="s">
        <v>22</v>
      </c>
      <c r="L96" s="2222" t="s">
        <v>22</v>
      </c>
      <c r="M96" s="2222">
        <v>26</v>
      </c>
      <c r="N96" s="2222" t="s">
        <v>21</v>
      </c>
      <c r="O96" s="493" t="s">
        <v>21</v>
      </c>
      <c r="P96" s="1353" t="s">
        <v>41</v>
      </c>
      <c r="Q96" s="633" t="s">
        <v>26</v>
      </c>
      <c r="R96" s="104" t="s">
        <v>26</v>
      </c>
      <c r="S96" s="105" t="s">
        <v>26</v>
      </c>
      <c r="T96" s="1095" t="s">
        <v>179</v>
      </c>
      <c r="U96" s="106">
        <v>40958</v>
      </c>
      <c r="V96" s="2222" t="s">
        <v>22</v>
      </c>
      <c r="W96" s="2222"/>
      <c r="X96" s="2222">
        <v>39028</v>
      </c>
      <c r="Y96" s="2222">
        <v>1361</v>
      </c>
      <c r="Z96" s="2222">
        <v>940</v>
      </c>
      <c r="AA96" s="2222">
        <v>36727</v>
      </c>
      <c r="AB96" s="2222" t="s">
        <v>21</v>
      </c>
      <c r="AC96" s="2222">
        <v>33268</v>
      </c>
      <c r="AD96" s="2222">
        <v>3459</v>
      </c>
      <c r="AE96" s="2222" t="s">
        <v>21</v>
      </c>
      <c r="AF96" s="493">
        <v>49466</v>
      </c>
      <c r="AG96" s="1353" t="s">
        <v>41</v>
      </c>
      <c r="AH96" s="633" t="s">
        <v>26</v>
      </c>
      <c r="AI96" s="104" t="s">
        <v>26</v>
      </c>
      <c r="AJ96" s="105" t="s">
        <v>26</v>
      </c>
      <c r="AK96" s="1095" t="s">
        <v>179</v>
      </c>
      <c r="AL96" s="106">
        <v>23426</v>
      </c>
      <c r="AM96" s="2222" t="s">
        <v>22</v>
      </c>
      <c r="AN96" s="2222"/>
      <c r="AO96" s="2222">
        <v>23273</v>
      </c>
      <c r="AP96" s="2222" t="s">
        <v>21</v>
      </c>
      <c r="AQ96" s="2222" t="s">
        <v>21</v>
      </c>
      <c r="AR96" s="2222">
        <v>23273</v>
      </c>
      <c r="AS96" s="2222" t="s">
        <v>21</v>
      </c>
      <c r="AT96" s="2222">
        <v>23273</v>
      </c>
      <c r="AU96" s="2222" t="s">
        <v>21</v>
      </c>
      <c r="AV96" s="2222">
        <v>412</v>
      </c>
      <c r="AW96" s="493">
        <v>3214</v>
      </c>
      <c r="AX96" s="1353" t="s">
        <v>41</v>
      </c>
      <c r="AY96" s="633" t="s">
        <v>26</v>
      </c>
      <c r="AZ96" s="104" t="s">
        <v>26</v>
      </c>
      <c r="BA96" s="105" t="s">
        <v>26</v>
      </c>
      <c r="BB96" s="1095" t="s">
        <v>179</v>
      </c>
      <c r="BC96" s="106">
        <v>21415</v>
      </c>
      <c r="BD96" s="2222" t="s">
        <v>21</v>
      </c>
      <c r="BE96" s="2222"/>
      <c r="BF96" s="2222">
        <v>21310</v>
      </c>
      <c r="BG96" s="2222" t="s">
        <v>21</v>
      </c>
      <c r="BH96" s="2222" t="s">
        <v>21</v>
      </c>
      <c r="BI96" s="2222">
        <v>21310</v>
      </c>
      <c r="BJ96" s="2222" t="s">
        <v>21</v>
      </c>
      <c r="BK96" s="2222">
        <v>20159</v>
      </c>
      <c r="BL96" s="2222">
        <v>1151</v>
      </c>
      <c r="BM96" s="2222" t="s">
        <v>21</v>
      </c>
      <c r="BN96" s="2222">
        <v>6091</v>
      </c>
      <c r="BO96" s="1353" t="s">
        <v>41</v>
      </c>
      <c r="BP96" s="633" t="s">
        <v>26</v>
      </c>
      <c r="BQ96" s="104" t="s">
        <v>26</v>
      </c>
      <c r="BR96" s="105" t="s">
        <v>26</v>
      </c>
      <c r="BS96" s="1095" t="s">
        <v>179</v>
      </c>
      <c r="BT96" s="106">
        <v>22534</v>
      </c>
      <c r="BU96" s="2222" t="s">
        <v>21</v>
      </c>
      <c r="BV96" s="2222"/>
      <c r="BW96" s="2222">
        <v>18389</v>
      </c>
      <c r="BX96" s="2222" t="s">
        <v>21</v>
      </c>
      <c r="BY96" s="2222" t="s">
        <v>21</v>
      </c>
      <c r="BZ96" s="2222">
        <v>18389</v>
      </c>
      <c r="CA96" s="2222">
        <v>5055</v>
      </c>
      <c r="CB96" s="2222">
        <v>13334</v>
      </c>
      <c r="CC96" s="2222" t="s">
        <v>21</v>
      </c>
      <c r="CD96" s="2222">
        <v>211</v>
      </c>
      <c r="CE96" s="2222">
        <v>24167</v>
      </c>
      <c r="CF96" s="1353" t="s">
        <v>41</v>
      </c>
      <c r="CG96" s="633" t="s">
        <v>26</v>
      </c>
      <c r="CH96" s="104" t="s">
        <v>26</v>
      </c>
      <c r="CI96" s="105" t="s">
        <v>26</v>
      </c>
      <c r="CJ96" s="1095" t="s">
        <v>179</v>
      </c>
      <c r="CK96" s="106">
        <v>21012</v>
      </c>
      <c r="CL96" s="2222" t="s">
        <v>21</v>
      </c>
      <c r="CM96" s="2222"/>
      <c r="CN96" s="2222">
        <v>21012</v>
      </c>
      <c r="CO96" s="2222" t="s">
        <v>21</v>
      </c>
      <c r="CP96" s="2222" t="s">
        <v>21</v>
      </c>
      <c r="CQ96" s="2222">
        <v>21012</v>
      </c>
      <c r="CR96" s="2222" t="s">
        <v>21</v>
      </c>
      <c r="CS96" s="2222">
        <v>21012</v>
      </c>
      <c r="CT96" s="2222" t="s">
        <v>21</v>
      </c>
      <c r="CU96" s="2222" t="s">
        <v>21</v>
      </c>
      <c r="CV96" s="493" t="s">
        <v>22</v>
      </c>
      <c r="CW96" s="1353" t="s">
        <v>41</v>
      </c>
      <c r="CX96" s="633" t="s">
        <v>26</v>
      </c>
      <c r="CY96" s="104" t="s">
        <v>26</v>
      </c>
      <c r="CZ96" s="105" t="s">
        <v>26</v>
      </c>
      <c r="DA96" s="1095" t="s">
        <v>179</v>
      </c>
      <c r="DB96" s="106">
        <v>609</v>
      </c>
      <c r="DC96" s="2222" t="s">
        <v>22</v>
      </c>
      <c r="DD96" s="2222"/>
      <c r="DE96" s="2222">
        <v>609</v>
      </c>
      <c r="DF96" s="2222" t="s">
        <v>21</v>
      </c>
      <c r="DG96" s="2222" t="s">
        <v>21</v>
      </c>
      <c r="DH96" s="2222">
        <v>609</v>
      </c>
      <c r="DI96" s="2222" t="s">
        <v>21</v>
      </c>
      <c r="DJ96" s="2222">
        <v>576</v>
      </c>
      <c r="DK96" s="2222">
        <v>33</v>
      </c>
      <c r="DL96" s="2222" t="s">
        <v>21</v>
      </c>
      <c r="DM96" s="2222" t="s">
        <v>21</v>
      </c>
      <c r="DN96" s="1353" t="s">
        <v>41</v>
      </c>
      <c r="DO96" s="633" t="s">
        <v>26</v>
      </c>
      <c r="DP96" s="104" t="s">
        <v>26</v>
      </c>
      <c r="DQ96" s="105" t="s">
        <v>26</v>
      </c>
      <c r="DR96" s="1095" t="s">
        <v>179</v>
      </c>
      <c r="DS96" s="106">
        <v>184</v>
      </c>
      <c r="DT96" s="2222" t="s">
        <v>21</v>
      </c>
      <c r="DU96" s="2222"/>
      <c r="DV96" s="2222">
        <v>184</v>
      </c>
      <c r="DW96" s="2222" t="s">
        <v>21</v>
      </c>
      <c r="DX96" s="2222" t="s">
        <v>21</v>
      </c>
      <c r="DY96" s="2222">
        <v>184</v>
      </c>
      <c r="DZ96" s="2222" t="s">
        <v>21</v>
      </c>
      <c r="EA96" s="2222">
        <v>184</v>
      </c>
      <c r="EB96" s="2222" t="s">
        <v>21</v>
      </c>
      <c r="EC96" s="2222" t="s">
        <v>21</v>
      </c>
      <c r="ED96" s="2222" t="s">
        <v>21</v>
      </c>
      <c r="EE96" s="1353" t="s">
        <v>41</v>
      </c>
      <c r="EF96" s="633" t="s">
        <v>26</v>
      </c>
      <c r="EG96" s="104" t="s">
        <v>26</v>
      </c>
      <c r="EH96" s="105" t="s">
        <v>26</v>
      </c>
      <c r="EI96" s="1095" t="s">
        <v>179</v>
      </c>
      <c r="EJ96" s="106">
        <v>4086</v>
      </c>
      <c r="EK96" s="2222" t="s">
        <v>21</v>
      </c>
      <c r="EL96" s="2222"/>
      <c r="EM96" s="2222">
        <v>3675</v>
      </c>
      <c r="EN96" s="2222">
        <v>787</v>
      </c>
      <c r="EO96" s="2222" t="s">
        <v>21</v>
      </c>
      <c r="EP96" s="2222">
        <v>2888</v>
      </c>
      <c r="EQ96" s="2222" t="s">
        <v>21</v>
      </c>
      <c r="ER96" s="2222">
        <v>2888</v>
      </c>
      <c r="ES96" s="2222" t="s">
        <v>21</v>
      </c>
      <c r="ET96" s="2222" t="s">
        <v>21</v>
      </c>
      <c r="EU96" s="493">
        <v>819</v>
      </c>
      <c r="EV96" s="1353" t="s">
        <v>41</v>
      </c>
      <c r="EW96" s="633" t="s">
        <v>26</v>
      </c>
    </row>
    <row r="97" spans="1:153" ht="15.5">
      <c r="A97" s="1407"/>
      <c r="B97" s="1407"/>
      <c r="C97" s="1407"/>
      <c r="D97" s="653"/>
      <c r="E97" s="653"/>
      <c r="F97" s="653"/>
      <c r="G97" s="653"/>
      <c r="H97" s="653"/>
      <c r="I97" s="653"/>
      <c r="J97" s="653"/>
      <c r="K97" s="653"/>
      <c r="L97" s="653"/>
      <c r="M97" s="653"/>
      <c r="N97" s="653"/>
      <c r="O97" s="653"/>
      <c r="P97" s="146"/>
      <c r="Q97" s="146"/>
      <c r="R97" s="1407"/>
      <c r="S97" s="1407"/>
      <c r="T97" s="1407"/>
      <c r="U97" s="924"/>
      <c r="V97" s="924"/>
      <c r="W97" s="924"/>
      <c r="X97" s="924"/>
      <c r="Y97" s="924"/>
      <c r="Z97" s="924"/>
      <c r="AA97" s="924"/>
      <c r="AB97" s="924"/>
      <c r="AC97" s="924"/>
      <c r="AD97" s="924"/>
      <c r="AE97" s="924"/>
      <c r="AF97" s="924"/>
      <c r="AG97" s="146"/>
      <c r="AH97" s="146"/>
      <c r="AI97" s="1407"/>
      <c r="AJ97" s="1407"/>
      <c r="AK97" s="1407"/>
      <c r="AL97" s="653"/>
      <c r="AM97" s="653"/>
      <c r="AN97" s="653"/>
      <c r="AO97" s="653"/>
      <c r="AP97" s="653"/>
      <c r="AQ97" s="653"/>
      <c r="AR97" s="653"/>
      <c r="AS97" s="653"/>
      <c r="AT97" s="653"/>
      <c r="AU97" s="653"/>
      <c r="AV97" s="653"/>
      <c r="AW97" s="653"/>
      <c r="AX97" s="146"/>
      <c r="AY97" s="146"/>
      <c r="AZ97" s="1407"/>
      <c r="BA97" s="1407"/>
      <c r="BB97" s="1407"/>
      <c r="BC97" s="924"/>
      <c r="BD97" s="924"/>
      <c r="BE97" s="924"/>
      <c r="BF97" s="924"/>
      <c r="BG97" s="924"/>
      <c r="BH97" s="924"/>
      <c r="BI97" s="924"/>
      <c r="BJ97" s="924"/>
      <c r="BK97" s="924"/>
      <c r="BL97" s="924"/>
      <c r="BM97" s="924"/>
      <c r="BN97" s="924"/>
      <c r="BO97" s="146"/>
      <c r="BP97" s="146"/>
      <c r="BQ97" s="1407"/>
      <c r="BR97" s="1407"/>
      <c r="BS97" s="1407"/>
      <c r="BT97" s="924"/>
      <c r="BU97" s="924"/>
      <c r="BV97" s="924"/>
      <c r="BW97" s="924"/>
      <c r="BX97" s="924"/>
      <c r="BY97" s="924"/>
      <c r="BZ97" s="924"/>
      <c r="CA97" s="924"/>
      <c r="CB97" s="924"/>
      <c r="CC97" s="924"/>
      <c r="CD97" s="924"/>
      <c r="CE97" s="924"/>
      <c r="CF97" s="146"/>
      <c r="CG97" s="146"/>
      <c r="CH97" s="1407"/>
      <c r="CI97" s="1407"/>
      <c r="CJ97" s="1407"/>
      <c r="CW97" s="146"/>
      <c r="CX97" s="146"/>
      <c r="CY97" s="1407"/>
      <c r="CZ97" s="1407"/>
      <c r="DA97" s="1407"/>
      <c r="DB97" s="924"/>
      <c r="DC97" s="924"/>
      <c r="DD97" s="924"/>
      <c r="DE97" s="924"/>
      <c r="DF97" s="924"/>
      <c r="DG97" s="924"/>
      <c r="DH97" s="924"/>
      <c r="DI97" s="924"/>
      <c r="DJ97" s="924"/>
      <c r="DK97" s="924"/>
      <c r="DL97" s="924"/>
      <c r="DM97" s="924"/>
      <c r="DN97" s="146"/>
      <c r="DO97" s="146"/>
      <c r="DP97" s="1407"/>
      <c r="DQ97" s="1407"/>
      <c r="DR97" s="1407"/>
      <c r="DS97" s="924"/>
      <c r="DT97" s="924"/>
      <c r="DU97" s="924"/>
      <c r="DV97" s="924"/>
      <c r="DW97" s="924"/>
      <c r="DX97" s="924"/>
      <c r="DY97" s="924"/>
      <c r="DZ97" s="924"/>
      <c r="EA97" s="924"/>
      <c r="EB97" s="924"/>
      <c r="EC97" s="924"/>
      <c r="ED97" s="924"/>
      <c r="EE97" s="146"/>
      <c r="EF97" s="146"/>
      <c r="EG97" s="1407"/>
      <c r="EH97" s="1407"/>
      <c r="EI97" s="1407"/>
      <c r="EJ97" s="924"/>
      <c r="EK97" s="924"/>
      <c r="EL97" s="924"/>
      <c r="EM97" s="924"/>
      <c r="EN97" s="924"/>
      <c r="EO97" s="924"/>
      <c r="EP97" s="924"/>
      <c r="EQ97" s="924"/>
      <c r="ER97" s="924"/>
      <c r="ES97" s="924"/>
      <c r="ET97" s="924"/>
      <c r="EU97" s="924"/>
      <c r="EV97" s="146"/>
      <c r="EW97" s="146"/>
    </row>
    <row r="98" spans="1:153" ht="14">
      <c r="A98" s="200"/>
      <c r="B98" s="200"/>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0"/>
      <c r="AG98" s="200"/>
      <c r="AH98" s="200"/>
      <c r="AI98" s="200"/>
      <c r="AJ98" s="200"/>
      <c r="AK98" s="200"/>
      <c r="AL98" s="200"/>
      <c r="AM98" s="200"/>
      <c r="AN98" s="200"/>
      <c r="AO98" s="200"/>
      <c r="AP98" s="200"/>
      <c r="AQ98" s="200"/>
      <c r="AR98" s="200"/>
      <c r="AS98" s="200"/>
      <c r="AT98" s="200"/>
      <c r="AU98" s="200"/>
      <c r="AV98" s="200"/>
      <c r="AW98" s="200"/>
      <c r="AX98" s="200"/>
      <c r="AY98" s="200"/>
      <c r="AZ98" s="200"/>
      <c r="BA98" s="200"/>
      <c r="BB98" s="200"/>
      <c r="BC98" s="200"/>
      <c r="BD98" s="200"/>
      <c r="BE98" s="200"/>
      <c r="BF98" s="200"/>
      <c r="BG98" s="200"/>
      <c r="BH98" s="200"/>
      <c r="BI98" s="200"/>
      <c r="BJ98" s="200"/>
      <c r="BK98" s="200"/>
      <c r="BL98" s="200"/>
      <c r="BM98" s="200"/>
      <c r="BN98" s="200"/>
      <c r="BO98" s="200"/>
      <c r="BP98" s="200"/>
      <c r="BQ98" s="200"/>
      <c r="BR98" s="200"/>
      <c r="BS98" s="200"/>
      <c r="BT98" s="200"/>
      <c r="BU98" s="200"/>
      <c r="BV98" s="200"/>
      <c r="BW98" s="200"/>
      <c r="BX98" s="200"/>
      <c r="BY98" s="200"/>
      <c r="BZ98" s="200"/>
      <c r="CA98" s="200"/>
      <c r="CB98" s="200"/>
      <c r="CC98" s="200"/>
      <c r="CD98" s="200"/>
      <c r="CE98" s="200"/>
      <c r="CF98" s="200"/>
      <c r="CG98" s="200"/>
      <c r="CH98" s="200"/>
      <c r="CI98" s="200"/>
      <c r="CJ98" s="200"/>
      <c r="CW98" s="200"/>
      <c r="CX98" s="200"/>
      <c r="CY98" s="200"/>
      <c r="CZ98" s="200"/>
      <c r="DA98" s="200"/>
      <c r="DB98" s="200"/>
      <c r="DC98" s="200"/>
      <c r="DD98" s="200"/>
      <c r="DE98" s="200"/>
      <c r="DF98" s="200"/>
      <c r="DG98" s="200"/>
      <c r="DH98" s="200"/>
      <c r="DI98" s="200"/>
      <c r="DJ98" s="200"/>
      <c r="DK98" s="200"/>
      <c r="DL98" s="200"/>
      <c r="DM98" s="200"/>
      <c r="DN98" s="200"/>
      <c r="DO98" s="200"/>
      <c r="DP98" s="200"/>
      <c r="DQ98" s="200"/>
      <c r="DR98" s="200"/>
      <c r="DS98" s="200"/>
      <c r="DT98" s="200"/>
      <c r="DU98" s="200"/>
      <c r="DV98" s="200"/>
      <c r="DW98" s="200"/>
      <c r="DX98" s="200"/>
      <c r="DY98" s="200"/>
      <c r="DZ98" s="200"/>
      <c r="EA98" s="200"/>
      <c r="EB98" s="200"/>
      <c r="EC98" s="200"/>
      <c r="ED98" s="200"/>
      <c r="EE98" s="200"/>
      <c r="EF98" s="200"/>
      <c r="EG98" s="200"/>
      <c r="EH98" s="200"/>
      <c r="EI98" s="200"/>
      <c r="EJ98" s="200"/>
      <c r="EK98" s="200"/>
      <c r="EL98" s="200"/>
      <c r="EM98" s="200"/>
      <c r="EN98" s="200"/>
      <c r="EO98" s="200"/>
      <c r="EP98" s="200"/>
      <c r="EQ98" s="200"/>
      <c r="ER98" s="200"/>
      <c r="ES98" s="200"/>
      <c r="ET98" s="200"/>
      <c r="EV98" s="200"/>
      <c r="EW98" s="200"/>
    </row>
  </sheetData>
  <mergeCells count="36">
    <mergeCell ref="A9:C14"/>
    <mergeCell ref="P9:Q14"/>
    <mergeCell ref="R9:T14"/>
    <mergeCell ref="AG9:AH14"/>
    <mergeCell ref="AI9:AK14"/>
    <mergeCell ref="AX9:AY14"/>
    <mergeCell ref="J10:M10"/>
    <mergeCell ref="AA10:AD10"/>
    <mergeCell ref="AR10:AU10"/>
    <mergeCell ref="J11:M11"/>
    <mergeCell ref="AA11:AD11"/>
    <mergeCell ref="AR11:AU11"/>
    <mergeCell ref="EG9:EI14"/>
    <mergeCell ref="EV9:EW14"/>
    <mergeCell ref="DH10:DK10"/>
    <mergeCell ref="DY10:EB10"/>
    <mergeCell ref="EP10:ES10"/>
    <mergeCell ref="DY11:EB11"/>
    <mergeCell ref="EP11:ES11"/>
    <mergeCell ref="DN9:DO14"/>
    <mergeCell ref="DP9:DR14"/>
    <mergeCell ref="DH11:DK11"/>
    <mergeCell ref="CY9:DA14"/>
    <mergeCell ref="AZ9:BB14"/>
    <mergeCell ref="BO9:BP14"/>
    <mergeCell ref="BQ9:BS14"/>
    <mergeCell ref="EE9:EF14"/>
    <mergeCell ref="CF9:CG14"/>
    <mergeCell ref="CH9:CJ14"/>
    <mergeCell ref="CW9:CX14"/>
    <mergeCell ref="BI10:BL10"/>
    <mergeCell ref="BZ10:CC10"/>
    <mergeCell ref="CQ10:CT10"/>
    <mergeCell ref="BI11:BL11"/>
    <mergeCell ref="BZ11:CC11"/>
    <mergeCell ref="CQ11:CT11"/>
  </mergeCells>
  <phoneticPr fontId="99"/>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3F557-9477-4BA6-A114-5367090A0701}">
  <dimension ref="A1:FS97"/>
  <sheetViews>
    <sheetView showGridLines="0" zoomScale="96" zoomScaleNormal="96" zoomScaleSheetLayoutView="70" workbookViewId="0"/>
  </sheetViews>
  <sheetFormatPr defaultColWidth="9" defaultRowHeight="13"/>
  <cols>
    <col min="1" max="2" width="8.6328125" style="72" customWidth="1"/>
    <col min="3" max="3" width="10.26953125" style="72" customWidth="1"/>
    <col min="4" max="4" width="20.7265625" style="72" customWidth="1"/>
    <col min="5" max="5" width="24.36328125" style="72" customWidth="1"/>
    <col min="6" max="7" width="20.7265625" style="72" customWidth="1"/>
    <col min="8" max="8" width="19.08984375" style="72" customWidth="1"/>
    <col min="9" max="9" width="20" style="72" customWidth="1"/>
    <col min="10" max="14" width="21.6328125" style="72" customWidth="1"/>
    <col min="15" max="15" width="21.6328125" style="661" customWidth="1"/>
    <col min="16" max="17" width="10.7265625" style="72" customWidth="1"/>
    <col min="18" max="19" width="8.6328125" style="72" customWidth="1"/>
    <col min="20" max="20" width="10.26953125" style="72" customWidth="1"/>
    <col min="21" max="22" width="24.6328125" style="72" customWidth="1"/>
    <col min="23" max="23" width="5" style="72" customWidth="1"/>
    <col min="24" max="24" width="20.6328125" style="72" customWidth="1"/>
    <col min="25" max="26" width="24.6328125" style="72" customWidth="1"/>
    <col min="27" max="31" width="21.6328125" style="72" customWidth="1"/>
    <col min="32" max="32" width="21.6328125" style="661" customWidth="1"/>
    <col min="33" max="34" width="10.7265625" style="72" customWidth="1"/>
    <col min="35" max="36" width="8.6328125" style="72" customWidth="1"/>
    <col min="37" max="37" width="10.26953125" style="72" customWidth="1"/>
    <col min="38" max="39" width="24.6328125" style="72" customWidth="1"/>
    <col min="40" max="40" width="5" style="72" customWidth="1"/>
    <col min="41" max="41" width="20.6328125" style="72" customWidth="1"/>
    <col min="42" max="43" width="24.6328125" style="72" customWidth="1"/>
    <col min="44" max="48" width="21.6328125" style="72" customWidth="1"/>
    <col min="49" max="49" width="21.6328125" style="661" customWidth="1"/>
    <col min="50" max="51" width="10.7265625" style="72" customWidth="1"/>
    <col min="52" max="53" width="8.6328125" style="72" customWidth="1"/>
    <col min="54" max="54" width="10.26953125" style="72" customWidth="1"/>
    <col min="55" max="56" width="24.6328125" style="72" customWidth="1"/>
    <col min="57" max="57" width="4.90625" style="72" customWidth="1"/>
    <col min="58" max="58" width="20.6328125" style="72" customWidth="1"/>
    <col min="59" max="60" width="24.6328125" style="72" customWidth="1"/>
    <col min="61" max="65" width="21.6328125" style="72" customWidth="1"/>
    <col min="66" max="66" width="21.6328125" style="661" customWidth="1"/>
    <col min="67" max="68" width="10.7265625" style="72" customWidth="1"/>
    <col min="69" max="70" width="8.6328125" style="72" customWidth="1"/>
    <col min="71" max="71" width="10.26953125" style="72" customWidth="1"/>
    <col min="72" max="73" width="24.6328125" style="72" customWidth="1"/>
    <col min="74" max="74" width="4.90625" style="72" customWidth="1"/>
    <col min="75" max="75" width="20.6328125" style="72" customWidth="1"/>
    <col min="76" max="77" width="24.6328125" style="72" customWidth="1"/>
    <col min="78" max="82" width="21.6328125" style="72" customWidth="1"/>
    <col min="83" max="83" width="21.6328125" style="661" customWidth="1"/>
    <col min="84" max="85" width="10.7265625" style="72" customWidth="1"/>
    <col min="86" max="87" width="8.6328125" style="72" customWidth="1"/>
    <col min="88" max="88" width="10.26953125" style="72" customWidth="1"/>
    <col min="89" max="90" width="24.6328125" style="72" customWidth="1"/>
    <col min="91" max="91" width="4.90625" style="72" customWidth="1"/>
    <col min="92" max="92" width="20.6328125" style="72" customWidth="1"/>
    <col min="93" max="94" width="24.6328125" style="72" customWidth="1"/>
    <col min="95" max="99" width="21.6328125" style="72" customWidth="1"/>
    <col min="100" max="100" width="21.6328125" style="661" customWidth="1"/>
    <col min="101" max="102" width="10.7265625" style="72" customWidth="1"/>
    <col min="103" max="104" width="8.6328125" style="72" customWidth="1"/>
    <col min="105" max="105" width="10.26953125" style="72" customWidth="1"/>
    <col min="106" max="107" width="24.6328125" style="72" customWidth="1"/>
    <col min="108" max="108" width="4.90625" style="72" customWidth="1"/>
    <col min="109" max="109" width="20.6328125" style="72" customWidth="1"/>
    <col min="110" max="111" width="24.6328125" style="72" customWidth="1"/>
    <col min="112" max="117" width="21.6328125" style="72" customWidth="1"/>
    <col min="118" max="119" width="10.7265625" style="72" customWidth="1"/>
    <col min="120" max="121" width="8.6328125" style="72" customWidth="1"/>
    <col min="122" max="122" width="10.26953125" style="72" customWidth="1"/>
    <col min="123" max="124" width="24.6328125" style="72" customWidth="1"/>
    <col min="125" max="125" width="4.90625" style="72" customWidth="1"/>
    <col min="126" max="126" width="20.6328125" style="72" customWidth="1"/>
    <col min="127" max="128" width="24.6328125" style="72" customWidth="1"/>
    <col min="129" max="133" width="21.6328125" style="72" customWidth="1"/>
    <col min="134" max="134" width="21.6328125" style="661" customWidth="1"/>
    <col min="135" max="136" width="10.7265625" style="72" customWidth="1"/>
    <col min="137" max="138" width="8.6328125" style="72" customWidth="1"/>
    <col min="139" max="139" width="10.26953125" style="72" customWidth="1"/>
    <col min="140" max="141" width="24.6328125" style="72" customWidth="1"/>
    <col min="142" max="142" width="4.90625" style="72" customWidth="1"/>
    <col min="143" max="143" width="20.6328125" style="72" customWidth="1"/>
    <col min="144" max="145" width="24.6328125" style="72" customWidth="1"/>
    <col min="146" max="150" width="21.6328125" style="72" customWidth="1"/>
    <col min="151" max="151" width="21.6328125" style="661" customWidth="1"/>
    <col min="152" max="153" width="10.7265625" style="72" customWidth="1"/>
    <col min="154" max="155" width="8.6328125" style="72" customWidth="1"/>
    <col min="156" max="156" width="10.26953125" style="72" customWidth="1"/>
    <col min="157" max="158" width="24.6328125" style="72" customWidth="1"/>
    <col min="159" max="159" width="4.90625" style="72" customWidth="1"/>
    <col min="160" max="160" width="20.6328125" style="72" customWidth="1"/>
    <col min="161" max="162" width="24.6328125" style="72" customWidth="1"/>
    <col min="163" max="168" width="21.6328125" style="72" customWidth="1"/>
    <col min="169" max="170" width="10.7265625" style="72" customWidth="1"/>
    <col min="171" max="16384" width="9" style="72"/>
  </cols>
  <sheetData>
    <row r="1" spans="1:175" s="519" customFormat="1" ht="15" customHeight="1">
      <c r="A1" s="513" t="s">
        <v>707</v>
      </c>
      <c r="B1" s="513"/>
      <c r="C1" s="513"/>
      <c r="D1" s="513"/>
      <c r="E1" s="513"/>
      <c r="O1" s="514"/>
      <c r="P1" s="513"/>
      <c r="Q1" s="514" t="s">
        <v>707</v>
      </c>
      <c r="R1" s="513" t="s">
        <v>707</v>
      </c>
      <c r="S1" s="513"/>
      <c r="T1" s="513"/>
      <c r="U1" s="513"/>
      <c r="V1" s="513"/>
      <c r="W1" s="2333"/>
      <c r="X1" s="2333"/>
      <c r="AF1" s="514"/>
      <c r="AG1" s="513"/>
      <c r="AH1" s="514" t="s">
        <v>707</v>
      </c>
      <c r="AI1" s="513" t="s">
        <v>707</v>
      </c>
      <c r="AJ1" s="513"/>
      <c r="AK1" s="513"/>
      <c r="AL1" s="513"/>
      <c r="AM1" s="513"/>
      <c r="AN1" s="2333"/>
      <c r="AO1" s="2333"/>
      <c r="AW1" s="514"/>
      <c r="AX1" s="513"/>
      <c r="AY1" s="514" t="s">
        <v>707</v>
      </c>
      <c r="AZ1" s="513" t="s">
        <v>707</v>
      </c>
      <c r="BA1" s="513"/>
      <c r="BB1" s="513"/>
      <c r="BC1" s="513"/>
      <c r="BD1" s="513"/>
      <c r="BE1" s="2333"/>
      <c r="BF1" s="2333"/>
      <c r="BN1" s="514"/>
      <c r="BO1" s="513"/>
      <c r="BP1" s="514" t="s">
        <v>707</v>
      </c>
      <c r="BQ1" s="513" t="s">
        <v>707</v>
      </c>
      <c r="BR1" s="513"/>
      <c r="BS1" s="513"/>
      <c r="BT1" s="513"/>
      <c r="BU1" s="513"/>
      <c r="BV1" s="2333"/>
      <c r="BW1" s="2333"/>
      <c r="CE1" s="514"/>
      <c r="CF1" s="513"/>
      <c r="CG1" s="514" t="s">
        <v>707</v>
      </c>
      <c r="CH1" s="513" t="s">
        <v>707</v>
      </c>
      <c r="CI1" s="513"/>
      <c r="CJ1" s="513"/>
      <c r="CK1" s="513"/>
      <c r="CL1" s="513"/>
      <c r="CM1" s="2333"/>
      <c r="CN1" s="2333"/>
      <c r="CV1" s="514"/>
      <c r="CW1" s="513"/>
      <c r="CX1" s="514" t="s">
        <v>707</v>
      </c>
      <c r="CY1" s="513" t="s">
        <v>707</v>
      </c>
      <c r="CZ1" s="513"/>
      <c r="DA1" s="513"/>
      <c r="DB1" s="513"/>
      <c r="DC1" s="513"/>
      <c r="DD1" s="2333"/>
      <c r="DE1" s="2333"/>
      <c r="DM1" s="514"/>
      <c r="DN1" s="513"/>
      <c r="DO1" s="514" t="s">
        <v>707</v>
      </c>
      <c r="DP1" s="513" t="s">
        <v>707</v>
      </c>
      <c r="DQ1" s="513"/>
      <c r="DR1" s="513"/>
      <c r="DS1" s="513"/>
      <c r="DT1" s="513"/>
      <c r="DU1" s="2333"/>
      <c r="DV1" s="2333"/>
      <c r="ED1" s="514"/>
      <c r="EE1" s="513"/>
      <c r="EF1" s="514" t="s">
        <v>707</v>
      </c>
      <c r="EG1" s="513" t="s">
        <v>707</v>
      </c>
      <c r="EH1" s="513"/>
      <c r="EI1" s="513"/>
      <c r="EJ1" s="513"/>
      <c r="EK1" s="513"/>
      <c r="EL1" s="2333"/>
      <c r="EM1" s="2333"/>
      <c r="EU1" s="514"/>
      <c r="EV1" s="513"/>
      <c r="EW1" s="514" t="s">
        <v>707</v>
      </c>
      <c r="EX1" s="513" t="s">
        <v>707</v>
      </c>
      <c r="EY1" s="513"/>
      <c r="EZ1" s="513"/>
      <c r="FA1" s="513"/>
      <c r="FB1" s="513"/>
      <c r="FC1" s="2333"/>
      <c r="FD1" s="2333"/>
      <c r="FL1" s="514"/>
      <c r="FM1" s="513"/>
      <c r="FN1" s="514" t="s">
        <v>707</v>
      </c>
      <c r="FO1" s="513"/>
      <c r="FP1" s="513"/>
      <c r="FQ1" s="513"/>
      <c r="FR1" s="513"/>
      <c r="FS1" s="513"/>
    </row>
    <row r="2" spans="1:175" s="519" customFormat="1" ht="15" customHeight="1">
      <c r="A2" s="513" t="s">
        <v>714</v>
      </c>
      <c r="B2" s="2142"/>
      <c r="C2" s="2142"/>
      <c r="D2" s="1833"/>
      <c r="H2" s="2334" t="s">
        <v>1308</v>
      </c>
      <c r="O2" s="2335"/>
      <c r="P2" s="2336"/>
      <c r="Q2" s="514" t="s">
        <v>714</v>
      </c>
      <c r="R2" s="513" t="s">
        <v>714</v>
      </c>
      <c r="S2" s="2142"/>
      <c r="T2" s="2142"/>
      <c r="U2" s="1833"/>
      <c r="W2" s="2333"/>
      <c r="X2" s="2333"/>
      <c r="Y2" s="2334" t="s">
        <v>1308</v>
      </c>
      <c r="AF2" s="2335"/>
      <c r="AG2" s="2336"/>
      <c r="AH2" s="514" t="s">
        <v>714</v>
      </c>
      <c r="AI2" s="513" t="s">
        <v>714</v>
      </c>
      <c r="AJ2" s="2142"/>
      <c r="AK2" s="2142"/>
      <c r="AL2" s="1833"/>
      <c r="AN2" s="2333"/>
      <c r="AO2" s="2333"/>
      <c r="AP2" s="2334" t="s">
        <v>1308</v>
      </c>
      <c r="AW2" s="2335"/>
      <c r="AX2" s="2336"/>
      <c r="AY2" s="514" t="s">
        <v>714</v>
      </c>
      <c r="AZ2" s="513" t="s">
        <v>714</v>
      </c>
      <c r="BA2" s="2142"/>
      <c r="BB2" s="2142"/>
      <c r="BC2" s="1833"/>
      <c r="BE2" s="2333"/>
      <c r="BF2" s="2333"/>
      <c r="BG2" s="2334" t="s">
        <v>1308</v>
      </c>
      <c r="BN2" s="2335"/>
      <c r="BO2" s="2336"/>
      <c r="BP2" s="514" t="s">
        <v>714</v>
      </c>
      <c r="BQ2" s="513" t="s">
        <v>714</v>
      </c>
      <c r="BR2" s="2142"/>
      <c r="BS2" s="2142"/>
      <c r="BT2" s="1833"/>
      <c r="BV2" s="2333"/>
      <c r="BW2" s="2333"/>
      <c r="BX2" s="2334" t="s">
        <v>1308</v>
      </c>
      <c r="CE2" s="2335"/>
      <c r="CF2" s="2336"/>
      <c r="CG2" s="514" t="s">
        <v>714</v>
      </c>
      <c r="CH2" s="513" t="s">
        <v>714</v>
      </c>
      <c r="CI2" s="2142"/>
      <c r="CJ2" s="2142"/>
      <c r="CK2" s="1833"/>
      <c r="CM2" s="2333"/>
      <c r="CN2" s="2333"/>
      <c r="CO2" s="2334" t="s">
        <v>1308</v>
      </c>
      <c r="CV2" s="2335"/>
      <c r="CW2" s="2336"/>
      <c r="CX2" s="514" t="s">
        <v>714</v>
      </c>
      <c r="CY2" s="513" t="s">
        <v>714</v>
      </c>
      <c r="CZ2" s="2142"/>
      <c r="DA2" s="2142"/>
      <c r="DB2" s="1833"/>
      <c r="DD2" s="2333"/>
      <c r="DE2" s="2333"/>
      <c r="DF2" s="2334" t="s">
        <v>1308</v>
      </c>
      <c r="DM2" s="2335"/>
      <c r="DN2" s="2336"/>
      <c r="DO2" s="514" t="s">
        <v>714</v>
      </c>
      <c r="DP2" s="513" t="s">
        <v>714</v>
      </c>
      <c r="DQ2" s="2142"/>
      <c r="DR2" s="2142"/>
      <c r="DS2" s="1833"/>
      <c r="DU2" s="2333"/>
      <c r="DV2" s="2333"/>
      <c r="DW2" s="2334" t="s">
        <v>1308</v>
      </c>
      <c r="ED2" s="2335"/>
      <c r="EE2" s="2336"/>
      <c r="EF2" s="514" t="s">
        <v>714</v>
      </c>
      <c r="EG2" s="513" t="s">
        <v>714</v>
      </c>
      <c r="EH2" s="2142"/>
      <c r="EI2" s="2142"/>
      <c r="EJ2" s="1833"/>
      <c r="EL2" s="2333"/>
      <c r="EM2" s="2333"/>
      <c r="EN2" s="2334" t="s">
        <v>1308</v>
      </c>
      <c r="EU2" s="2335"/>
      <c r="EV2" s="2336"/>
      <c r="EW2" s="514" t="s">
        <v>714</v>
      </c>
      <c r="EX2" s="513" t="s">
        <v>714</v>
      </c>
      <c r="EY2" s="2142"/>
      <c r="EZ2" s="2142"/>
      <c r="FA2" s="1833"/>
      <c r="FC2" s="2333"/>
      <c r="FD2" s="2333"/>
      <c r="FE2" s="2334" t="s">
        <v>1308</v>
      </c>
      <c r="FL2" s="2335"/>
      <c r="FM2" s="2336"/>
      <c r="FN2" s="514" t="s">
        <v>714</v>
      </c>
      <c r="FO2" s="513"/>
      <c r="FP2" s="2142"/>
      <c r="FQ2" s="2142"/>
      <c r="FR2" s="1833"/>
    </row>
    <row r="3" spans="1:175" ht="15" customHeight="1">
      <c r="A3" s="513"/>
      <c r="B3" s="2142"/>
      <c r="C3" s="513"/>
      <c r="D3" s="2142"/>
      <c r="H3" s="571"/>
      <c r="O3" s="2337"/>
      <c r="P3" s="2336"/>
      <c r="Q3" s="519"/>
      <c r="R3" s="513"/>
      <c r="S3" s="2142"/>
      <c r="T3" s="513"/>
      <c r="U3" s="2142"/>
      <c r="W3" s="2333"/>
      <c r="X3" s="2333"/>
      <c r="Y3" s="571"/>
      <c r="AF3" s="2337"/>
      <c r="AG3" s="2336"/>
      <c r="AH3" s="519"/>
      <c r="AI3" s="513"/>
      <c r="AJ3" s="2142"/>
      <c r="AK3" s="513"/>
      <c r="AL3" s="2142"/>
      <c r="AN3" s="2333"/>
      <c r="AO3" s="2333"/>
      <c r="AP3" s="571"/>
      <c r="AW3" s="2337"/>
      <c r="AX3" s="2336"/>
      <c r="AY3" s="519"/>
      <c r="AZ3" s="513"/>
      <c r="BA3" s="2142"/>
      <c r="BB3" s="513"/>
      <c r="BC3" s="2142"/>
      <c r="BE3" s="2333"/>
      <c r="BF3" s="2333"/>
      <c r="BG3" s="571"/>
      <c r="BN3" s="2337"/>
      <c r="BO3" s="2336"/>
      <c r="BP3" s="519"/>
      <c r="BQ3" s="513"/>
      <c r="BR3" s="2142"/>
      <c r="BS3" s="513"/>
      <c r="BT3" s="2142"/>
      <c r="BV3" s="2333"/>
      <c r="BW3" s="2333"/>
      <c r="BX3" s="571"/>
      <c r="CE3" s="2337"/>
      <c r="CF3" s="2336"/>
      <c r="CG3" s="519"/>
      <c r="CH3" s="513"/>
      <c r="CI3" s="2142"/>
      <c r="CJ3" s="513"/>
      <c r="CK3" s="2142"/>
      <c r="CM3" s="2333"/>
      <c r="CN3" s="2333"/>
      <c r="CO3" s="571"/>
      <c r="CV3" s="2337"/>
      <c r="CW3" s="2336"/>
      <c r="CX3" s="519"/>
      <c r="CY3" s="513"/>
      <c r="CZ3" s="2142"/>
      <c r="DA3" s="513"/>
      <c r="DB3" s="2142"/>
      <c r="DD3" s="2333"/>
      <c r="DE3" s="2333"/>
      <c r="DF3" s="571"/>
      <c r="DM3" s="2337"/>
      <c r="DN3" s="2336"/>
      <c r="DO3" s="519"/>
      <c r="DP3" s="513"/>
      <c r="DQ3" s="2142"/>
      <c r="DR3" s="513"/>
      <c r="DS3" s="2142"/>
      <c r="DU3" s="2333"/>
      <c r="DV3" s="2333"/>
      <c r="DW3" s="571"/>
      <c r="ED3" s="2337"/>
      <c r="EE3" s="2336"/>
      <c r="EF3" s="519"/>
      <c r="EG3" s="513"/>
      <c r="EH3" s="2142"/>
      <c r="EI3" s="513"/>
      <c r="EJ3" s="2142"/>
      <c r="EL3" s="2333"/>
      <c r="EM3" s="2333"/>
      <c r="EN3" s="571"/>
      <c r="EU3" s="2337"/>
      <c r="EV3" s="2336"/>
      <c r="EW3" s="519"/>
      <c r="EX3" s="513"/>
      <c r="EY3" s="2142"/>
      <c r="EZ3" s="513"/>
      <c r="FA3" s="2142"/>
      <c r="FC3" s="2333"/>
      <c r="FD3" s="2333"/>
      <c r="FE3" s="571"/>
      <c r="FL3" s="2338"/>
      <c r="FM3" s="2336"/>
      <c r="FN3" s="519"/>
    </row>
    <row r="4" spans="1:175" ht="15" customHeight="1">
      <c r="A4" s="2339"/>
      <c r="B4" s="2339"/>
      <c r="C4" s="2339"/>
      <c r="D4" s="518"/>
      <c r="E4" s="518"/>
      <c r="F4" s="2340"/>
      <c r="G4" s="518"/>
      <c r="H4" s="571"/>
      <c r="I4" s="518"/>
      <c r="J4" s="518"/>
      <c r="K4" s="518"/>
      <c r="L4" s="518"/>
      <c r="M4" s="518"/>
      <c r="N4" s="518"/>
      <c r="O4" s="2341"/>
      <c r="P4" s="519"/>
      <c r="Q4" s="519"/>
      <c r="R4" s="2339"/>
      <c r="S4" s="2339"/>
      <c r="T4" s="2339"/>
      <c r="U4" s="518"/>
      <c r="V4" s="518"/>
      <c r="Y4" s="571"/>
      <c r="Z4" s="518"/>
      <c r="AA4" s="518"/>
      <c r="AB4" s="518"/>
      <c r="AC4" s="518"/>
      <c r="AD4" s="518"/>
      <c r="AE4" s="518"/>
      <c r="AF4" s="2341"/>
      <c r="AG4" s="519"/>
      <c r="AH4" s="519"/>
      <c r="AI4" s="2339"/>
      <c r="AJ4" s="2339"/>
      <c r="AK4" s="2339"/>
      <c r="AL4" s="518"/>
      <c r="AM4" s="518"/>
      <c r="AP4" s="571"/>
      <c r="AQ4" s="518"/>
      <c r="AR4" s="518"/>
      <c r="AS4" s="518"/>
      <c r="AT4" s="518"/>
      <c r="AU4" s="518"/>
      <c r="AV4" s="518"/>
      <c r="AW4" s="2341"/>
      <c r="AX4" s="519"/>
      <c r="AY4" s="519"/>
      <c r="AZ4" s="2339"/>
      <c r="BA4" s="2339"/>
      <c r="BB4" s="2339"/>
      <c r="BC4" s="518"/>
      <c r="BD4" s="518"/>
      <c r="BG4" s="571"/>
      <c r="BH4" s="518"/>
      <c r="BI4" s="518"/>
      <c r="BJ4" s="518"/>
      <c r="BK4" s="518"/>
      <c r="BL4" s="518"/>
      <c r="BM4" s="518"/>
      <c r="BN4" s="2341"/>
      <c r="BO4" s="519"/>
      <c r="BP4" s="519"/>
      <c r="BQ4" s="2339"/>
      <c r="BR4" s="2339"/>
      <c r="BS4" s="2339"/>
      <c r="BT4" s="518"/>
      <c r="BU4" s="518"/>
      <c r="BX4" s="571"/>
      <c r="BY4" s="518"/>
      <c r="BZ4" s="518"/>
      <c r="CA4" s="518"/>
      <c r="CB4" s="518"/>
      <c r="CC4" s="518"/>
      <c r="CD4" s="518"/>
      <c r="CE4" s="2341"/>
      <c r="CF4" s="519"/>
      <c r="CG4" s="519"/>
      <c r="CH4" s="2339"/>
      <c r="CI4" s="2339"/>
      <c r="CJ4" s="2339"/>
      <c r="CK4" s="518"/>
      <c r="CL4" s="518"/>
      <c r="CO4" s="571"/>
      <c r="CP4" s="518"/>
      <c r="CQ4" s="518"/>
      <c r="CR4" s="518"/>
      <c r="CS4" s="518"/>
      <c r="CT4" s="518"/>
      <c r="CU4" s="518"/>
      <c r="CV4" s="2341"/>
      <c r="CW4" s="519"/>
      <c r="CX4" s="519"/>
      <c r="CY4" s="2339"/>
      <c r="CZ4" s="2339"/>
      <c r="DA4" s="2339"/>
      <c r="DB4" s="518"/>
      <c r="DC4" s="518"/>
      <c r="DF4" s="571"/>
      <c r="DG4" s="518"/>
      <c r="DH4" s="518"/>
      <c r="DI4" s="518"/>
      <c r="DJ4" s="518"/>
      <c r="DK4" s="518"/>
      <c r="DL4" s="518"/>
      <c r="DM4" s="518"/>
      <c r="DN4" s="519"/>
      <c r="DO4" s="519"/>
      <c r="DP4" s="2339"/>
      <c r="DQ4" s="2339"/>
      <c r="DR4" s="2339"/>
      <c r="DS4" s="518"/>
      <c r="DT4" s="518"/>
      <c r="DW4" s="571"/>
      <c r="DX4" s="518"/>
      <c r="DY4" s="518"/>
      <c r="DZ4" s="518"/>
      <c r="EA4" s="518"/>
      <c r="EB4" s="518"/>
      <c r="EC4" s="518"/>
      <c r="ED4" s="2341"/>
      <c r="EE4" s="519"/>
      <c r="EF4" s="519"/>
      <c r="EG4" s="2339"/>
      <c r="EH4" s="2339"/>
      <c r="EI4" s="2339"/>
      <c r="EJ4" s="518"/>
      <c r="EK4" s="518"/>
      <c r="EN4" s="571"/>
      <c r="EO4" s="518"/>
      <c r="EP4" s="518"/>
      <c r="EQ4" s="518"/>
      <c r="ER4" s="518"/>
      <c r="ES4" s="518"/>
      <c r="ET4" s="518"/>
      <c r="EU4" s="2341"/>
      <c r="EV4" s="519"/>
      <c r="EW4" s="519"/>
      <c r="EX4" s="2339"/>
      <c r="EY4" s="2339"/>
      <c r="EZ4" s="2339"/>
      <c r="FA4" s="518"/>
      <c r="FB4" s="518"/>
      <c r="FE4" s="571"/>
      <c r="FF4" s="518"/>
      <c r="FG4" s="518"/>
      <c r="FH4" s="518"/>
      <c r="FI4" s="518"/>
      <c r="FJ4" s="518"/>
      <c r="FK4" s="518"/>
      <c r="FL4" s="2341"/>
      <c r="FM4" s="519"/>
      <c r="FN4" s="519"/>
    </row>
    <row r="5" spans="1:175" ht="15" customHeight="1">
      <c r="A5" s="129"/>
      <c r="B5" s="129"/>
      <c r="C5" s="129"/>
      <c r="D5" s="521" t="s">
        <v>1203</v>
      </c>
      <c r="E5" s="518"/>
      <c r="F5" s="518"/>
      <c r="G5" s="518"/>
      <c r="H5" s="571" t="s">
        <v>737</v>
      </c>
      <c r="I5" s="518"/>
      <c r="J5" s="521" t="s">
        <v>737</v>
      </c>
      <c r="K5" s="518"/>
      <c r="L5" s="518"/>
      <c r="M5" s="518"/>
      <c r="N5" s="518"/>
      <c r="O5" s="2342" t="s">
        <v>737</v>
      </c>
      <c r="P5" s="2334"/>
      <c r="Q5" s="2334"/>
      <c r="R5" s="129"/>
      <c r="S5" s="129"/>
      <c r="T5" s="129"/>
      <c r="U5" s="521" t="s">
        <v>737</v>
      </c>
      <c r="V5" s="518"/>
      <c r="W5" s="518"/>
      <c r="X5" s="518"/>
      <c r="Y5" s="518"/>
      <c r="Z5" s="518"/>
      <c r="AA5" s="518"/>
      <c r="AB5" s="518"/>
      <c r="AC5" s="518"/>
      <c r="AD5" s="518"/>
      <c r="AE5" s="518"/>
      <c r="AF5" s="2342" t="s">
        <v>737</v>
      </c>
      <c r="AG5" s="2334"/>
      <c r="AH5" s="2334"/>
      <c r="AI5" s="129"/>
      <c r="AJ5" s="129"/>
      <c r="AK5" s="129"/>
      <c r="AL5" s="521" t="s">
        <v>737</v>
      </c>
      <c r="AM5" s="518"/>
      <c r="AN5" s="518"/>
      <c r="AO5" s="518"/>
      <c r="AP5" s="518"/>
      <c r="AQ5" s="518"/>
      <c r="AR5" s="518"/>
      <c r="AS5" s="518"/>
      <c r="AT5" s="518"/>
      <c r="AU5" s="518"/>
      <c r="AV5" s="518"/>
      <c r="AW5" s="2342" t="s">
        <v>737</v>
      </c>
      <c r="AX5" s="2334"/>
      <c r="AY5" s="2334"/>
      <c r="AZ5" s="129"/>
      <c r="BA5" s="129"/>
      <c r="BB5" s="129"/>
      <c r="BC5" s="521" t="s">
        <v>737</v>
      </c>
      <c r="BD5" s="518"/>
      <c r="BE5" s="518"/>
      <c r="BF5" s="518"/>
      <c r="BG5" s="518"/>
      <c r="BH5" s="518"/>
      <c r="BI5" s="518"/>
      <c r="BJ5" s="518"/>
      <c r="BK5" s="518"/>
      <c r="BL5" s="518"/>
      <c r="BM5" s="518"/>
      <c r="BN5" s="2342" t="s">
        <v>737</v>
      </c>
      <c r="BO5" s="2334"/>
      <c r="BP5" s="2334"/>
      <c r="BQ5" s="129"/>
      <c r="BR5" s="129"/>
      <c r="BS5" s="129"/>
      <c r="BT5" s="521" t="s">
        <v>737</v>
      </c>
      <c r="BU5" s="518"/>
      <c r="BV5" s="518"/>
      <c r="BW5" s="518"/>
      <c r="BX5" s="518"/>
      <c r="BY5" s="518"/>
      <c r="BZ5" s="518"/>
      <c r="CA5" s="518"/>
      <c r="CB5" s="518"/>
      <c r="CC5" s="518"/>
      <c r="CD5" s="518"/>
      <c r="CE5" s="2342" t="s">
        <v>737</v>
      </c>
      <c r="CF5" s="2334"/>
      <c r="CG5" s="2334"/>
      <c r="CH5" s="129"/>
      <c r="CI5" s="129"/>
      <c r="CJ5" s="129"/>
      <c r="CK5" s="521" t="s">
        <v>737</v>
      </c>
      <c r="CL5" s="518"/>
      <c r="CM5" s="518"/>
      <c r="CN5" s="518"/>
      <c r="CO5" s="518"/>
      <c r="CP5" s="518"/>
      <c r="CQ5" s="518"/>
      <c r="CR5" s="518"/>
      <c r="CS5" s="518"/>
      <c r="CT5" s="518"/>
      <c r="CU5" s="518"/>
      <c r="CV5" s="2342" t="s">
        <v>737</v>
      </c>
      <c r="CW5" s="2334"/>
      <c r="CX5" s="2334"/>
      <c r="CY5" s="129"/>
      <c r="CZ5" s="129"/>
      <c r="DA5" s="129"/>
      <c r="DB5" s="521" t="s">
        <v>737</v>
      </c>
      <c r="DC5" s="518"/>
      <c r="DD5" s="518"/>
      <c r="DE5" s="518"/>
      <c r="DF5" s="518"/>
      <c r="DG5" s="518"/>
      <c r="DH5" s="518"/>
      <c r="DI5" s="518"/>
      <c r="DJ5" s="518"/>
      <c r="DK5" s="518"/>
      <c r="DL5" s="518"/>
      <c r="DM5" s="521" t="s">
        <v>737</v>
      </c>
      <c r="DN5" s="2334"/>
      <c r="DO5" s="2334"/>
      <c r="DP5" s="129"/>
      <c r="DQ5" s="129"/>
      <c r="DR5" s="129"/>
      <c r="DS5" s="521" t="s">
        <v>737</v>
      </c>
      <c r="DT5" s="518"/>
      <c r="DU5" s="518"/>
      <c r="DV5" s="518"/>
      <c r="DW5" s="518"/>
      <c r="DX5" s="518"/>
      <c r="DY5" s="518"/>
      <c r="DZ5" s="518"/>
      <c r="EA5" s="518"/>
      <c r="EB5" s="518"/>
      <c r="EC5" s="518"/>
      <c r="ED5" s="2342" t="s">
        <v>737</v>
      </c>
      <c r="EE5" s="2334"/>
      <c r="EF5" s="2334"/>
      <c r="EG5" s="129"/>
      <c r="EH5" s="129"/>
      <c r="EI5" s="129"/>
      <c r="EJ5" s="521" t="s">
        <v>737</v>
      </c>
      <c r="EK5" s="518"/>
      <c r="EL5" s="518"/>
      <c r="EM5" s="518"/>
      <c r="EN5" s="518"/>
      <c r="EO5" s="518"/>
      <c r="EP5" s="518"/>
      <c r="EQ5" s="518"/>
      <c r="ER5" s="518"/>
      <c r="ES5" s="518"/>
      <c r="ET5" s="518"/>
      <c r="EU5" s="2342" t="s">
        <v>737</v>
      </c>
      <c r="EV5" s="2334"/>
      <c r="EW5" s="2334"/>
      <c r="EX5" s="129"/>
      <c r="EY5" s="129"/>
      <c r="EZ5" s="129"/>
      <c r="FA5" s="521" t="s">
        <v>737</v>
      </c>
      <c r="FB5" s="518"/>
      <c r="FC5" s="518"/>
      <c r="FD5" s="518"/>
      <c r="FE5" s="518"/>
      <c r="FF5" s="518"/>
      <c r="FG5" s="518"/>
      <c r="FH5" s="518"/>
      <c r="FI5" s="518"/>
      <c r="FJ5" s="518"/>
      <c r="FK5" s="518"/>
      <c r="FL5" s="2342" t="s">
        <v>737</v>
      </c>
      <c r="FM5" s="2334"/>
      <c r="FN5" s="2334"/>
    </row>
    <row r="6" spans="1:175" ht="15" customHeight="1">
      <c r="A6" s="129"/>
      <c r="B6" s="129"/>
      <c r="C6" s="129"/>
      <c r="D6" s="520"/>
      <c r="E6" s="518"/>
      <c r="F6" s="518"/>
      <c r="G6" s="518"/>
      <c r="H6" s="518"/>
      <c r="I6" s="518"/>
      <c r="J6" s="571" t="s">
        <v>737</v>
      </c>
      <c r="K6" s="518"/>
      <c r="L6" s="518"/>
      <c r="M6" s="518"/>
      <c r="N6" s="518"/>
      <c r="O6" s="2343"/>
      <c r="P6" s="572"/>
      <c r="Q6" s="572"/>
      <c r="R6" s="129"/>
      <c r="S6" s="129"/>
      <c r="T6" s="129"/>
      <c r="U6" s="520"/>
      <c r="V6" s="518"/>
      <c r="W6" s="518"/>
      <c r="X6" s="518"/>
      <c r="Y6" s="518"/>
      <c r="Z6" s="518"/>
      <c r="AA6" s="518"/>
      <c r="AB6" s="518"/>
      <c r="AC6" s="518"/>
      <c r="AD6" s="518"/>
      <c r="AE6" s="518"/>
      <c r="AF6" s="2343"/>
      <c r="AG6" s="572"/>
      <c r="AH6" s="572"/>
      <c r="AI6" s="129"/>
      <c r="AJ6" s="129"/>
      <c r="AK6" s="129"/>
      <c r="AL6" s="520"/>
      <c r="AM6" s="518"/>
      <c r="AN6" s="518"/>
      <c r="AO6" s="518"/>
      <c r="AP6" s="518"/>
      <c r="AQ6" s="518"/>
      <c r="AR6" s="518"/>
      <c r="AS6" s="518"/>
      <c r="AT6" s="518"/>
      <c r="AU6" s="518"/>
      <c r="AV6" s="518"/>
      <c r="AW6" s="2343"/>
      <c r="AX6" s="572"/>
      <c r="AY6" s="572"/>
      <c r="AZ6" s="129"/>
      <c r="BA6" s="129"/>
      <c r="BB6" s="129"/>
      <c r="BC6" s="520"/>
      <c r="BD6" s="518"/>
      <c r="BE6" s="518"/>
      <c r="BF6" s="518"/>
      <c r="BG6" s="518"/>
      <c r="BH6" s="518"/>
      <c r="BI6" s="518"/>
      <c r="BJ6" s="518"/>
      <c r="BK6" s="518"/>
      <c r="BL6" s="518"/>
      <c r="BM6" s="518"/>
      <c r="BN6" s="2343"/>
      <c r="BO6" s="572"/>
      <c r="BP6" s="572"/>
      <c r="BQ6" s="129"/>
      <c r="BR6" s="129"/>
      <c r="BS6" s="129"/>
      <c r="BT6" s="520"/>
      <c r="BU6" s="518"/>
      <c r="BV6" s="518"/>
      <c r="BW6" s="518"/>
      <c r="BX6" s="518"/>
      <c r="BY6" s="518"/>
      <c r="BZ6" s="518"/>
      <c r="CA6" s="518"/>
      <c r="CB6" s="518"/>
      <c r="CC6" s="518"/>
      <c r="CD6" s="518"/>
      <c r="CE6" s="2343"/>
      <c r="CF6" s="572"/>
      <c r="CG6" s="572"/>
      <c r="CH6" s="129"/>
      <c r="CI6" s="129"/>
      <c r="CJ6" s="129"/>
      <c r="CK6" s="520"/>
      <c r="CL6" s="518"/>
      <c r="CM6" s="518"/>
      <c r="CN6" s="518"/>
      <c r="CO6" s="518"/>
      <c r="CP6" s="518"/>
      <c r="CQ6" s="518"/>
      <c r="CR6" s="518"/>
      <c r="CS6" s="518"/>
      <c r="CT6" s="518"/>
      <c r="CU6" s="518"/>
      <c r="CV6" s="2343"/>
      <c r="CW6" s="572"/>
      <c r="CX6" s="572"/>
      <c r="CY6" s="129"/>
      <c r="CZ6" s="129"/>
      <c r="DA6" s="129"/>
      <c r="DB6" s="520"/>
      <c r="DC6" s="518"/>
      <c r="DD6" s="518"/>
      <c r="DE6" s="518"/>
      <c r="DF6" s="518"/>
      <c r="DG6" s="518"/>
      <c r="DH6" s="518"/>
      <c r="DI6" s="518"/>
      <c r="DJ6" s="518"/>
      <c r="DK6" s="518"/>
      <c r="DL6" s="518"/>
      <c r="DM6" s="520"/>
      <c r="DN6" s="572"/>
      <c r="DO6" s="572"/>
      <c r="DP6" s="129"/>
      <c r="DQ6" s="129"/>
      <c r="DR6" s="129"/>
      <c r="DS6" s="520"/>
      <c r="DT6" s="518"/>
      <c r="DU6" s="518"/>
      <c r="DV6" s="518"/>
      <c r="DW6" s="518"/>
      <c r="DX6" s="518"/>
      <c r="DY6" s="518"/>
      <c r="DZ6" s="518"/>
      <c r="EA6" s="518"/>
      <c r="EB6" s="518"/>
      <c r="EC6" s="518"/>
      <c r="ED6" s="2343"/>
      <c r="EE6" s="572"/>
      <c r="EF6" s="572"/>
      <c r="EG6" s="129"/>
      <c r="EH6" s="129"/>
      <c r="EI6" s="129"/>
      <c r="EJ6" s="520"/>
      <c r="EK6" s="518"/>
      <c r="EL6" s="518"/>
      <c r="EM6" s="518"/>
      <c r="EN6" s="518"/>
      <c r="EO6" s="518"/>
      <c r="EP6" s="518"/>
      <c r="EQ6" s="518"/>
      <c r="ER6" s="518"/>
      <c r="ES6" s="518"/>
      <c r="ET6" s="518"/>
      <c r="EU6" s="2343"/>
      <c r="EV6" s="572"/>
      <c r="EW6" s="572"/>
      <c r="EX6" s="129"/>
      <c r="EY6" s="129"/>
      <c r="EZ6" s="129"/>
      <c r="FA6" s="520"/>
      <c r="FB6" s="518"/>
      <c r="FC6" s="518"/>
      <c r="FD6" s="518"/>
      <c r="FE6" s="518"/>
      <c r="FF6" s="518"/>
      <c r="FG6" s="518"/>
      <c r="FH6" s="518"/>
      <c r="FI6" s="518"/>
      <c r="FJ6" s="518"/>
      <c r="FK6" s="518"/>
      <c r="FL6" s="2343"/>
      <c r="FM6" s="572"/>
      <c r="FN6" s="572"/>
    </row>
    <row r="7" spans="1:175" s="519" customFormat="1" ht="20.25" customHeight="1">
      <c r="A7" s="522" t="s">
        <v>556</v>
      </c>
      <c r="B7" s="522"/>
      <c r="C7" s="522"/>
      <c r="D7" s="1836" t="s">
        <v>2104</v>
      </c>
      <c r="O7" s="2344"/>
      <c r="P7" s="572"/>
      <c r="Q7" s="572"/>
      <c r="R7" s="522"/>
      <c r="S7" s="522"/>
      <c r="T7" s="522"/>
      <c r="U7" s="572"/>
      <c r="AF7" s="2344"/>
      <c r="AG7" s="572"/>
      <c r="AH7" s="572"/>
      <c r="AI7" s="522" t="s">
        <v>841</v>
      </c>
      <c r="AJ7" s="522"/>
      <c r="AK7" s="522"/>
      <c r="AL7" s="572"/>
      <c r="AW7" s="2344"/>
      <c r="AX7" s="572"/>
      <c r="AY7" s="572"/>
      <c r="AZ7" s="522" t="s">
        <v>841</v>
      </c>
      <c r="BA7" s="522"/>
      <c r="BB7" s="522"/>
      <c r="BC7" s="572"/>
      <c r="BN7" s="2344"/>
      <c r="BO7" s="572"/>
      <c r="BP7" s="572"/>
      <c r="BQ7" s="522" t="s">
        <v>841</v>
      </c>
      <c r="BR7" s="522"/>
      <c r="BS7" s="522"/>
      <c r="BT7" s="572"/>
      <c r="CE7" s="2344"/>
      <c r="CF7" s="572"/>
      <c r="CG7" s="572"/>
      <c r="CH7" s="522"/>
      <c r="CI7" s="522"/>
      <c r="CJ7" s="522"/>
      <c r="CV7" s="2344"/>
      <c r="CW7" s="572"/>
      <c r="CX7" s="572"/>
      <c r="CY7" s="522"/>
      <c r="CZ7" s="522"/>
      <c r="DA7" s="522"/>
      <c r="DM7" s="2345"/>
      <c r="DN7" s="572"/>
      <c r="DO7" s="572"/>
      <c r="DP7" s="522"/>
      <c r="DQ7" s="522"/>
      <c r="DR7" s="522"/>
      <c r="ED7" s="2346"/>
      <c r="EE7" s="572"/>
      <c r="EF7" s="572"/>
      <c r="EG7" s="522"/>
      <c r="EH7" s="522"/>
      <c r="EI7" s="522"/>
      <c r="EU7" s="2346"/>
      <c r="EV7" s="572"/>
      <c r="EW7" s="572"/>
      <c r="EX7" s="522"/>
      <c r="EY7" s="522"/>
      <c r="EZ7" s="522"/>
      <c r="FL7" s="2346"/>
      <c r="FM7" s="572"/>
      <c r="FN7" s="572"/>
    </row>
    <row r="8" spans="1:175" s="519" customFormat="1" ht="18">
      <c r="A8" s="2347" t="s">
        <v>196</v>
      </c>
      <c r="B8" s="547"/>
      <c r="C8" s="547"/>
      <c r="D8" s="526"/>
      <c r="E8" s="525" t="s">
        <v>813</v>
      </c>
      <c r="F8" s="524"/>
      <c r="G8" s="524"/>
      <c r="H8" s="524"/>
      <c r="I8" s="524"/>
      <c r="J8" s="524"/>
      <c r="K8" s="524"/>
      <c r="L8" s="524"/>
      <c r="M8" s="524"/>
      <c r="N8" s="524"/>
      <c r="O8" s="2348" t="s">
        <v>869</v>
      </c>
      <c r="P8" s="547"/>
      <c r="Q8" s="547"/>
      <c r="R8" s="2347" t="s">
        <v>870</v>
      </c>
      <c r="S8" s="547"/>
      <c r="T8" s="547"/>
      <c r="U8" s="528"/>
      <c r="V8" s="527" t="s">
        <v>730</v>
      </c>
      <c r="W8" s="524"/>
      <c r="X8" s="524"/>
      <c r="Y8" s="524"/>
      <c r="Z8" s="524"/>
      <c r="AA8" s="524"/>
      <c r="AB8" s="524"/>
      <c r="AC8" s="524"/>
      <c r="AD8" s="524"/>
      <c r="AE8" s="524"/>
      <c r="AF8" s="2348" t="s">
        <v>869</v>
      </c>
      <c r="AG8" s="547"/>
      <c r="AH8" s="547"/>
      <c r="AI8" s="2347" t="s">
        <v>856</v>
      </c>
      <c r="AJ8" s="547"/>
      <c r="AK8" s="547"/>
      <c r="AL8" s="526"/>
      <c r="AM8" s="525" t="s">
        <v>1301</v>
      </c>
      <c r="AN8" s="524"/>
      <c r="AO8" s="524"/>
      <c r="AP8" s="524"/>
      <c r="AQ8" s="524"/>
      <c r="AR8" s="524"/>
      <c r="AS8" s="524"/>
      <c r="AT8" s="524"/>
      <c r="AU8" s="524"/>
      <c r="AV8" s="524"/>
      <c r="AW8" s="2348" t="s">
        <v>869</v>
      </c>
      <c r="AX8" s="547"/>
      <c r="AY8" s="547"/>
      <c r="AZ8" s="2347" t="s">
        <v>842</v>
      </c>
      <c r="BA8" s="2347"/>
      <c r="BB8" s="547"/>
      <c r="BC8" s="568"/>
      <c r="BD8" s="527" t="s">
        <v>1264</v>
      </c>
      <c r="BE8" s="524"/>
      <c r="BF8" s="524"/>
      <c r="BG8" s="527"/>
      <c r="BH8" s="527"/>
      <c r="BI8" s="524"/>
      <c r="BJ8" s="524"/>
      <c r="BK8" s="524"/>
      <c r="BL8" s="524"/>
      <c r="BM8" s="524"/>
      <c r="BN8" s="2348" t="s">
        <v>889</v>
      </c>
      <c r="BO8" s="547"/>
      <c r="BP8" s="547"/>
      <c r="BQ8" s="2347" t="s">
        <v>882</v>
      </c>
      <c r="BR8" s="547"/>
      <c r="BS8" s="547"/>
      <c r="BT8" s="528"/>
      <c r="BU8" s="568" t="s">
        <v>1322</v>
      </c>
      <c r="BV8" s="524"/>
      <c r="BW8" s="524"/>
      <c r="BX8" s="524"/>
      <c r="BY8" s="524"/>
      <c r="CE8" s="2348" t="s">
        <v>869</v>
      </c>
      <c r="CF8" s="547"/>
      <c r="CG8" s="547"/>
      <c r="CH8" s="2347" t="s">
        <v>834</v>
      </c>
      <c r="CI8" s="547"/>
      <c r="CJ8" s="547"/>
      <c r="CK8" s="528"/>
      <c r="CL8" s="527" t="s">
        <v>1228</v>
      </c>
      <c r="CM8" s="524"/>
      <c r="CN8" s="524"/>
      <c r="CO8" s="527"/>
      <c r="CP8" s="527"/>
      <c r="CV8" s="2348" t="s">
        <v>889</v>
      </c>
      <c r="CW8" s="547"/>
      <c r="CX8" s="547"/>
      <c r="CY8" s="2347" t="s">
        <v>890</v>
      </c>
      <c r="CZ8" s="2347"/>
      <c r="DA8" s="547"/>
      <c r="DB8" s="528"/>
      <c r="DC8" s="525" t="s">
        <v>1268</v>
      </c>
      <c r="DD8" s="524"/>
      <c r="DE8" s="524"/>
      <c r="DF8" s="527"/>
      <c r="DG8" s="527"/>
      <c r="DH8" s="527"/>
      <c r="DI8" s="527"/>
      <c r="DJ8" s="527"/>
      <c r="DK8" s="527"/>
      <c r="DL8" s="527"/>
      <c r="DM8" s="2349" t="s">
        <v>891</v>
      </c>
      <c r="DN8" s="547"/>
      <c r="DO8" s="547"/>
      <c r="DP8" s="2347" t="s">
        <v>892</v>
      </c>
      <c r="DQ8" s="547"/>
      <c r="DR8" s="547"/>
      <c r="DS8" s="528"/>
      <c r="DT8" s="525" t="s">
        <v>1271</v>
      </c>
      <c r="DU8" s="524"/>
      <c r="DV8" s="524"/>
      <c r="DW8" s="527"/>
      <c r="DX8" s="527"/>
      <c r="ED8" s="2349" t="s">
        <v>891</v>
      </c>
      <c r="EE8" s="547"/>
      <c r="EF8" s="547"/>
      <c r="EG8" s="2347" t="s">
        <v>852</v>
      </c>
      <c r="EH8" s="547"/>
      <c r="EI8" s="547"/>
      <c r="EJ8" s="528"/>
      <c r="EK8" s="525" t="s">
        <v>1274</v>
      </c>
      <c r="EL8" s="524"/>
      <c r="EM8" s="524"/>
      <c r="EN8" s="527"/>
      <c r="EO8" s="527"/>
      <c r="EU8" s="2349" t="s">
        <v>891</v>
      </c>
      <c r="EV8" s="547"/>
      <c r="EW8" s="547"/>
      <c r="EX8" s="2347" t="s">
        <v>893</v>
      </c>
      <c r="FB8" s="519" t="s">
        <v>1244</v>
      </c>
      <c r="FL8" s="2350" t="s">
        <v>2105</v>
      </c>
      <c r="FM8" s="547"/>
      <c r="FN8" s="547"/>
    </row>
    <row r="9" spans="1:175" s="519" customFormat="1" ht="18" customHeight="1">
      <c r="A9" s="2666" t="s">
        <v>749</v>
      </c>
      <c r="B9" s="2667"/>
      <c r="C9" s="2668"/>
      <c r="D9" s="1843"/>
      <c r="E9" s="2351"/>
      <c r="F9" s="1843"/>
      <c r="G9" s="1843"/>
      <c r="H9" s="2352" t="s">
        <v>115</v>
      </c>
      <c r="I9" s="2352" t="s">
        <v>192</v>
      </c>
      <c r="J9" s="1841"/>
      <c r="K9" s="1841" t="s">
        <v>1258</v>
      </c>
      <c r="L9" s="1841" t="s">
        <v>1989</v>
      </c>
      <c r="M9" s="1850"/>
      <c r="N9" s="1843"/>
      <c r="O9" s="1741"/>
      <c r="P9" s="2654" t="s">
        <v>708</v>
      </c>
      <c r="Q9" s="2655"/>
      <c r="R9" s="2666" t="s">
        <v>749</v>
      </c>
      <c r="S9" s="2667"/>
      <c r="T9" s="2668"/>
      <c r="U9" s="1843"/>
      <c r="V9" s="2351"/>
      <c r="W9" s="1841"/>
      <c r="X9" s="1843"/>
      <c r="Y9" s="2352" t="s">
        <v>115</v>
      </c>
      <c r="Z9" s="2352" t="s">
        <v>192</v>
      </c>
      <c r="AA9" s="1841"/>
      <c r="AB9" s="1841" t="s">
        <v>1258</v>
      </c>
      <c r="AC9" s="1841" t="s">
        <v>1989</v>
      </c>
      <c r="AD9" s="1850"/>
      <c r="AE9" s="1843"/>
      <c r="AF9" s="1741"/>
      <c r="AG9" s="2654" t="s">
        <v>708</v>
      </c>
      <c r="AH9" s="2655"/>
      <c r="AI9" s="2666" t="s">
        <v>749</v>
      </c>
      <c r="AJ9" s="2667"/>
      <c r="AK9" s="2668"/>
      <c r="AL9" s="1843"/>
      <c r="AM9" s="2351"/>
      <c r="AN9" s="1841"/>
      <c r="AO9" s="1843"/>
      <c r="AP9" s="2352" t="s">
        <v>115</v>
      </c>
      <c r="AQ9" s="2352" t="s">
        <v>192</v>
      </c>
      <c r="AR9" s="1841"/>
      <c r="AS9" s="1841" t="s">
        <v>1258</v>
      </c>
      <c r="AT9" s="1841" t="s">
        <v>1989</v>
      </c>
      <c r="AU9" s="1850"/>
      <c r="AV9" s="1843"/>
      <c r="AW9" s="1741"/>
      <c r="AX9" s="2654" t="s">
        <v>708</v>
      </c>
      <c r="AY9" s="2655"/>
      <c r="AZ9" s="2666" t="s">
        <v>749</v>
      </c>
      <c r="BA9" s="2667"/>
      <c r="BB9" s="2668"/>
      <c r="BC9" s="1843"/>
      <c r="BD9" s="2351"/>
      <c r="BE9" s="1841"/>
      <c r="BF9" s="1843"/>
      <c r="BG9" s="2352" t="s">
        <v>115</v>
      </c>
      <c r="BH9" s="2352" t="s">
        <v>192</v>
      </c>
      <c r="BI9" s="1841"/>
      <c r="BJ9" s="1841" t="s">
        <v>1258</v>
      </c>
      <c r="BK9" s="1841" t="s">
        <v>1989</v>
      </c>
      <c r="BL9" s="1850"/>
      <c r="BM9" s="1843"/>
      <c r="BN9" s="1741"/>
      <c r="BO9" s="2654" t="s">
        <v>708</v>
      </c>
      <c r="BP9" s="2655"/>
      <c r="BQ9" s="2666" t="s">
        <v>749</v>
      </c>
      <c r="BR9" s="2667"/>
      <c r="BS9" s="2668"/>
      <c r="BT9" s="1843"/>
      <c r="BU9" s="2351"/>
      <c r="BV9" s="1841"/>
      <c r="BW9" s="1843"/>
      <c r="BX9" s="2352" t="s">
        <v>115</v>
      </c>
      <c r="BY9" s="1841" t="s">
        <v>58</v>
      </c>
      <c r="BZ9" s="1841"/>
      <c r="CA9" s="1841" t="s">
        <v>1258</v>
      </c>
      <c r="CB9" s="1841" t="s">
        <v>1989</v>
      </c>
      <c r="CC9" s="1850"/>
      <c r="CD9" s="1843"/>
      <c r="CE9" s="1741"/>
      <c r="CF9" s="2654" t="s">
        <v>708</v>
      </c>
      <c r="CG9" s="2655"/>
      <c r="CH9" s="2666" t="s">
        <v>749</v>
      </c>
      <c r="CI9" s="2667"/>
      <c r="CJ9" s="2668"/>
      <c r="CK9" s="1843" t="s">
        <v>841</v>
      </c>
      <c r="CL9" s="2351"/>
      <c r="CM9" s="1841"/>
      <c r="CN9" s="1843"/>
      <c r="CO9" s="2352" t="s">
        <v>115</v>
      </c>
      <c r="CP9" s="2352" t="s">
        <v>192</v>
      </c>
      <c r="CQ9" s="1841"/>
      <c r="CR9" s="1841" t="s">
        <v>1258</v>
      </c>
      <c r="CS9" s="1841" t="s">
        <v>1989</v>
      </c>
      <c r="CT9" s="1850"/>
      <c r="CU9" s="1843"/>
      <c r="CV9" s="1741"/>
      <c r="CW9" s="2654" t="s">
        <v>708</v>
      </c>
      <c r="CX9" s="2655"/>
      <c r="CY9" s="2666" t="s">
        <v>749</v>
      </c>
      <c r="CZ9" s="2667"/>
      <c r="DA9" s="2668"/>
      <c r="DB9" s="1843"/>
      <c r="DC9" s="2351"/>
      <c r="DD9" s="1841"/>
      <c r="DE9" s="1843"/>
      <c r="DF9" s="2352" t="s">
        <v>115</v>
      </c>
      <c r="DG9" s="2352" t="s">
        <v>192</v>
      </c>
      <c r="DH9" s="1841"/>
      <c r="DI9" s="1841" t="s">
        <v>1258</v>
      </c>
      <c r="DJ9" s="1841" t="s">
        <v>1989</v>
      </c>
      <c r="DK9" s="1850"/>
      <c r="DL9" s="1843"/>
      <c r="DM9" s="2353"/>
      <c r="DN9" s="2654" t="s">
        <v>708</v>
      </c>
      <c r="DO9" s="2655"/>
      <c r="DP9" s="2666" t="s">
        <v>749</v>
      </c>
      <c r="DQ9" s="2667"/>
      <c r="DR9" s="2668"/>
      <c r="DS9" s="1843"/>
      <c r="DT9" s="2351"/>
      <c r="DU9" s="1841"/>
      <c r="DV9" s="1843"/>
      <c r="DW9" s="2352" t="s">
        <v>115</v>
      </c>
      <c r="DX9" s="2352" t="s">
        <v>192</v>
      </c>
      <c r="DY9" s="1841"/>
      <c r="DZ9" s="1841" t="s">
        <v>1258</v>
      </c>
      <c r="EA9" s="1841" t="s">
        <v>1989</v>
      </c>
      <c r="EB9" s="1850"/>
      <c r="EC9" s="1843"/>
      <c r="ED9" s="1741"/>
      <c r="EE9" s="2654" t="s">
        <v>708</v>
      </c>
      <c r="EF9" s="2655"/>
      <c r="EG9" s="2666" t="s">
        <v>749</v>
      </c>
      <c r="EH9" s="2667"/>
      <c r="EI9" s="2668"/>
      <c r="EJ9" s="1843"/>
      <c r="EK9" s="2351"/>
      <c r="EL9" s="1841"/>
      <c r="EM9" s="1843"/>
      <c r="EN9" s="2352" t="s">
        <v>115</v>
      </c>
      <c r="EO9" s="2352" t="s">
        <v>192</v>
      </c>
      <c r="EP9" s="1841"/>
      <c r="EQ9" s="1841" t="s">
        <v>1258</v>
      </c>
      <c r="ER9" s="1841" t="s">
        <v>1989</v>
      </c>
      <c r="ES9" s="1850"/>
      <c r="ET9" s="1843"/>
      <c r="EU9" s="1741"/>
      <c r="EV9" s="2654" t="s">
        <v>708</v>
      </c>
      <c r="EW9" s="2655"/>
      <c r="EX9" s="2666" t="s">
        <v>749</v>
      </c>
      <c r="EY9" s="2667"/>
      <c r="EZ9" s="2668"/>
      <c r="FA9" s="1843" t="s">
        <v>841</v>
      </c>
      <c r="FB9" s="2351"/>
      <c r="FC9" s="1841"/>
      <c r="FD9" s="1843"/>
      <c r="FE9" s="2352" t="s">
        <v>115</v>
      </c>
      <c r="FF9" s="2352" t="s">
        <v>192</v>
      </c>
      <c r="FG9" s="1841"/>
      <c r="FH9" s="1841" t="s">
        <v>1258</v>
      </c>
      <c r="FI9" s="1841" t="s">
        <v>1989</v>
      </c>
      <c r="FJ9" s="1850"/>
      <c r="FK9" s="1843"/>
      <c r="FL9" s="1741"/>
      <c r="FM9" s="2654" t="s">
        <v>708</v>
      </c>
      <c r="FN9" s="2655"/>
    </row>
    <row r="10" spans="1:175" s="519" customFormat="1" ht="18" customHeight="1">
      <c r="A10" s="2669"/>
      <c r="B10" s="2669"/>
      <c r="C10" s="2670"/>
      <c r="D10" s="1893" t="s">
        <v>96</v>
      </c>
      <c r="E10" s="1854" t="s">
        <v>56</v>
      </c>
      <c r="F10" s="2354"/>
      <c r="G10" s="2153" t="s">
        <v>97</v>
      </c>
      <c r="H10" s="2153" t="s">
        <v>60</v>
      </c>
      <c r="I10" s="1853" t="s">
        <v>746</v>
      </c>
      <c r="J10" s="2660" t="s">
        <v>894</v>
      </c>
      <c r="K10" s="2661"/>
      <c r="L10" s="2661"/>
      <c r="M10" s="2662"/>
      <c r="N10" s="1893" t="s">
        <v>99</v>
      </c>
      <c r="O10" s="1747" t="s">
        <v>815</v>
      </c>
      <c r="P10" s="2656"/>
      <c r="Q10" s="2657"/>
      <c r="R10" s="2669"/>
      <c r="S10" s="2669"/>
      <c r="T10" s="2670"/>
      <c r="U10" s="1893" t="s">
        <v>96</v>
      </c>
      <c r="V10" s="1854" t="s">
        <v>56</v>
      </c>
      <c r="W10" s="2354"/>
      <c r="X10" s="2355" t="s">
        <v>866</v>
      </c>
      <c r="Y10" s="1853" t="s">
        <v>60</v>
      </c>
      <c r="Z10" s="1853" t="s">
        <v>746</v>
      </c>
      <c r="AA10" s="2660" t="s">
        <v>894</v>
      </c>
      <c r="AB10" s="2661"/>
      <c r="AC10" s="2661"/>
      <c r="AD10" s="2662"/>
      <c r="AE10" s="1893" t="s">
        <v>99</v>
      </c>
      <c r="AF10" s="1747" t="s">
        <v>815</v>
      </c>
      <c r="AG10" s="2656"/>
      <c r="AH10" s="2657"/>
      <c r="AI10" s="2669"/>
      <c r="AJ10" s="2669"/>
      <c r="AK10" s="2670"/>
      <c r="AL10" s="1893" t="s">
        <v>96</v>
      </c>
      <c r="AM10" s="1854" t="s">
        <v>56</v>
      </c>
      <c r="AN10" s="2354"/>
      <c r="AO10" s="2355" t="s">
        <v>866</v>
      </c>
      <c r="AP10" s="1853" t="s">
        <v>60</v>
      </c>
      <c r="AQ10" s="1853" t="s">
        <v>746</v>
      </c>
      <c r="AR10" s="2660" t="s">
        <v>894</v>
      </c>
      <c r="AS10" s="2661"/>
      <c r="AT10" s="2661"/>
      <c r="AU10" s="2662"/>
      <c r="AV10" s="1893" t="s">
        <v>99</v>
      </c>
      <c r="AW10" s="1747" t="s">
        <v>815</v>
      </c>
      <c r="AX10" s="2656"/>
      <c r="AY10" s="2657"/>
      <c r="AZ10" s="2669"/>
      <c r="BA10" s="2669"/>
      <c r="BB10" s="2670"/>
      <c r="BC10" s="1893" t="s">
        <v>96</v>
      </c>
      <c r="BD10" s="1854" t="s">
        <v>56</v>
      </c>
      <c r="BE10" s="2354"/>
      <c r="BF10" s="2355" t="s">
        <v>866</v>
      </c>
      <c r="BG10" s="1853" t="s">
        <v>60</v>
      </c>
      <c r="BH10" s="1853" t="s">
        <v>746</v>
      </c>
      <c r="BI10" s="2660" t="s">
        <v>894</v>
      </c>
      <c r="BJ10" s="2661"/>
      <c r="BK10" s="2661"/>
      <c r="BL10" s="2662"/>
      <c r="BM10" s="1893" t="s">
        <v>99</v>
      </c>
      <c r="BN10" s="1747" t="s">
        <v>815</v>
      </c>
      <c r="BO10" s="2656"/>
      <c r="BP10" s="2657"/>
      <c r="BQ10" s="2669"/>
      <c r="BR10" s="2669"/>
      <c r="BS10" s="2670"/>
      <c r="BT10" s="1893" t="s">
        <v>96</v>
      </c>
      <c r="BU10" s="1854" t="s">
        <v>56</v>
      </c>
      <c r="BV10" s="2354"/>
      <c r="BW10" s="2355" t="s">
        <v>866</v>
      </c>
      <c r="BX10" s="1853" t="s">
        <v>60</v>
      </c>
      <c r="BY10" s="1853" t="s">
        <v>746</v>
      </c>
      <c r="BZ10" s="2660" t="s">
        <v>894</v>
      </c>
      <c r="CA10" s="2661"/>
      <c r="CB10" s="2661"/>
      <c r="CC10" s="2662"/>
      <c r="CD10" s="1893" t="s">
        <v>99</v>
      </c>
      <c r="CE10" s="1747" t="s">
        <v>815</v>
      </c>
      <c r="CF10" s="2656"/>
      <c r="CG10" s="2657"/>
      <c r="CH10" s="2669"/>
      <c r="CI10" s="2669"/>
      <c r="CJ10" s="2670"/>
      <c r="CK10" s="1893" t="s">
        <v>96</v>
      </c>
      <c r="CL10" s="1854" t="s">
        <v>56</v>
      </c>
      <c r="CM10" s="2354"/>
      <c r="CN10" s="2355" t="s">
        <v>866</v>
      </c>
      <c r="CO10" s="1853" t="s">
        <v>60</v>
      </c>
      <c r="CP10" s="1853" t="s">
        <v>746</v>
      </c>
      <c r="CQ10" s="2660" t="s">
        <v>894</v>
      </c>
      <c r="CR10" s="2661"/>
      <c r="CS10" s="2661"/>
      <c r="CT10" s="2662"/>
      <c r="CU10" s="1893" t="s">
        <v>99</v>
      </c>
      <c r="CV10" s="1747" t="s">
        <v>815</v>
      </c>
      <c r="CW10" s="2656"/>
      <c r="CX10" s="2657"/>
      <c r="CY10" s="2669"/>
      <c r="CZ10" s="2669"/>
      <c r="DA10" s="2670"/>
      <c r="DB10" s="1893" t="s">
        <v>96</v>
      </c>
      <c r="DC10" s="1854" t="s">
        <v>56</v>
      </c>
      <c r="DD10" s="2354"/>
      <c r="DE10" s="2355" t="s">
        <v>866</v>
      </c>
      <c r="DF10" s="1853" t="s">
        <v>60</v>
      </c>
      <c r="DG10" s="1853" t="s">
        <v>746</v>
      </c>
      <c r="DH10" s="2660" t="s">
        <v>894</v>
      </c>
      <c r="DI10" s="2661"/>
      <c r="DJ10" s="2661"/>
      <c r="DK10" s="2662"/>
      <c r="DL10" s="1893" t="s">
        <v>99</v>
      </c>
      <c r="DM10" s="1854" t="s">
        <v>815</v>
      </c>
      <c r="DN10" s="2656"/>
      <c r="DO10" s="2657"/>
      <c r="DP10" s="2669"/>
      <c r="DQ10" s="2669"/>
      <c r="DR10" s="2670"/>
      <c r="DS10" s="1893" t="s">
        <v>96</v>
      </c>
      <c r="DT10" s="1854" t="s">
        <v>56</v>
      </c>
      <c r="DU10" s="2354"/>
      <c r="DV10" s="2355" t="s">
        <v>866</v>
      </c>
      <c r="DW10" s="1853" t="s">
        <v>60</v>
      </c>
      <c r="DX10" s="1853" t="s">
        <v>746</v>
      </c>
      <c r="DY10" s="2660" t="s">
        <v>894</v>
      </c>
      <c r="DZ10" s="2661"/>
      <c r="EA10" s="2661"/>
      <c r="EB10" s="2662"/>
      <c r="EC10" s="1893" t="s">
        <v>99</v>
      </c>
      <c r="ED10" s="1747" t="s">
        <v>815</v>
      </c>
      <c r="EE10" s="2656"/>
      <c r="EF10" s="2657"/>
      <c r="EG10" s="2669"/>
      <c r="EH10" s="2669"/>
      <c r="EI10" s="2670"/>
      <c r="EJ10" s="1893" t="s">
        <v>96</v>
      </c>
      <c r="EK10" s="1854" t="s">
        <v>56</v>
      </c>
      <c r="EL10" s="2354"/>
      <c r="EM10" s="2355" t="s">
        <v>866</v>
      </c>
      <c r="EN10" s="1853" t="s">
        <v>60</v>
      </c>
      <c r="EO10" s="1853" t="s">
        <v>746</v>
      </c>
      <c r="EP10" s="2660" t="s">
        <v>894</v>
      </c>
      <c r="EQ10" s="2661"/>
      <c r="ER10" s="2661"/>
      <c r="ES10" s="2662"/>
      <c r="ET10" s="1893" t="s">
        <v>99</v>
      </c>
      <c r="EU10" s="1747" t="s">
        <v>815</v>
      </c>
      <c r="EV10" s="2656"/>
      <c r="EW10" s="2657"/>
      <c r="EX10" s="2669"/>
      <c r="EY10" s="2669"/>
      <c r="EZ10" s="2670"/>
      <c r="FA10" s="1893" t="s">
        <v>96</v>
      </c>
      <c r="FB10" s="1854" t="s">
        <v>56</v>
      </c>
      <c r="FC10" s="2354"/>
      <c r="FD10" s="2355" t="s">
        <v>866</v>
      </c>
      <c r="FE10" s="1853" t="s">
        <v>60</v>
      </c>
      <c r="FF10" s="1853" t="s">
        <v>746</v>
      </c>
      <c r="FG10" s="2660" t="s">
        <v>894</v>
      </c>
      <c r="FH10" s="2661"/>
      <c r="FI10" s="2661"/>
      <c r="FJ10" s="2662"/>
      <c r="FK10" s="1893" t="s">
        <v>99</v>
      </c>
      <c r="FL10" s="1747" t="s">
        <v>815</v>
      </c>
      <c r="FM10" s="2656"/>
      <c r="FN10" s="2657"/>
    </row>
    <row r="11" spans="1:175" s="519" customFormat="1" ht="18" customHeight="1">
      <c r="A11" s="2669"/>
      <c r="B11" s="2669"/>
      <c r="C11" s="2670"/>
      <c r="D11" s="1851"/>
      <c r="E11" s="1854" t="s">
        <v>689</v>
      </c>
      <c r="F11" s="1853" t="s">
        <v>1992</v>
      </c>
      <c r="G11" s="2356"/>
      <c r="H11" s="2356"/>
      <c r="I11" s="1854" t="s">
        <v>61</v>
      </c>
      <c r="J11" s="2663" t="s">
        <v>1886</v>
      </c>
      <c r="K11" s="2664"/>
      <c r="L11" s="2664"/>
      <c r="M11" s="2665"/>
      <c r="N11" s="1851"/>
      <c r="O11" s="1751"/>
      <c r="P11" s="2656"/>
      <c r="Q11" s="2657"/>
      <c r="R11" s="2669"/>
      <c r="S11" s="2669"/>
      <c r="T11" s="2670"/>
      <c r="U11" s="1851"/>
      <c r="V11" s="1854" t="s">
        <v>689</v>
      </c>
      <c r="W11" s="2357"/>
      <c r="X11" s="560"/>
      <c r="Y11" s="2358"/>
      <c r="Z11" s="1854" t="s">
        <v>61</v>
      </c>
      <c r="AA11" s="2663" t="s">
        <v>1886</v>
      </c>
      <c r="AB11" s="2664"/>
      <c r="AC11" s="2664"/>
      <c r="AD11" s="2665"/>
      <c r="AE11" s="1851"/>
      <c r="AF11" s="1751"/>
      <c r="AG11" s="2656"/>
      <c r="AH11" s="2657"/>
      <c r="AI11" s="2669"/>
      <c r="AJ11" s="2669"/>
      <c r="AK11" s="2670"/>
      <c r="AL11" s="1851"/>
      <c r="AM11" s="1854" t="s">
        <v>689</v>
      </c>
      <c r="AN11" s="2357"/>
      <c r="AO11" s="560"/>
      <c r="AP11" s="2358"/>
      <c r="AQ11" s="1854" t="s">
        <v>61</v>
      </c>
      <c r="AR11" s="2663" t="s">
        <v>1886</v>
      </c>
      <c r="AS11" s="2664"/>
      <c r="AT11" s="2664"/>
      <c r="AU11" s="2665"/>
      <c r="AV11" s="1851"/>
      <c r="AW11" s="1751"/>
      <c r="AX11" s="2656"/>
      <c r="AY11" s="2657"/>
      <c r="AZ11" s="2669"/>
      <c r="BA11" s="2669"/>
      <c r="BB11" s="2670"/>
      <c r="BC11" s="1851"/>
      <c r="BD11" s="1854" t="s">
        <v>689</v>
      </c>
      <c r="BE11" s="2357"/>
      <c r="BF11" s="560"/>
      <c r="BG11" s="2358"/>
      <c r="BH11" s="1854" t="s">
        <v>61</v>
      </c>
      <c r="BI11" s="2663" t="s">
        <v>1886</v>
      </c>
      <c r="BJ11" s="2664"/>
      <c r="BK11" s="2664"/>
      <c r="BL11" s="2665"/>
      <c r="BM11" s="1851"/>
      <c r="BN11" s="1751"/>
      <c r="BO11" s="2656"/>
      <c r="BP11" s="2657"/>
      <c r="BQ11" s="2669"/>
      <c r="BR11" s="2669"/>
      <c r="BS11" s="2670"/>
      <c r="BT11" s="1851"/>
      <c r="BU11" s="1854" t="s">
        <v>689</v>
      </c>
      <c r="BV11" s="2357"/>
      <c r="BW11" s="560"/>
      <c r="BX11" s="2358"/>
      <c r="BY11" s="1854" t="s">
        <v>61</v>
      </c>
      <c r="BZ11" s="2663" t="s">
        <v>1886</v>
      </c>
      <c r="CA11" s="2664"/>
      <c r="CB11" s="2664"/>
      <c r="CC11" s="2665"/>
      <c r="CD11" s="1851"/>
      <c r="CE11" s="1751"/>
      <c r="CF11" s="2656"/>
      <c r="CG11" s="2657"/>
      <c r="CH11" s="2669"/>
      <c r="CI11" s="2669"/>
      <c r="CJ11" s="2670"/>
      <c r="CK11" s="1851"/>
      <c r="CL11" s="1854" t="s">
        <v>689</v>
      </c>
      <c r="CM11" s="2357"/>
      <c r="CN11" s="560"/>
      <c r="CO11" s="2358"/>
      <c r="CP11" s="1854" t="s">
        <v>61</v>
      </c>
      <c r="CQ11" s="2663" t="s">
        <v>1886</v>
      </c>
      <c r="CR11" s="2664"/>
      <c r="CS11" s="2664"/>
      <c r="CT11" s="2665"/>
      <c r="CU11" s="1851"/>
      <c r="CV11" s="1751"/>
      <c r="CW11" s="2656"/>
      <c r="CX11" s="2657"/>
      <c r="CY11" s="2669"/>
      <c r="CZ11" s="2669"/>
      <c r="DA11" s="2670"/>
      <c r="DB11" s="1851"/>
      <c r="DC11" s="1854" t="s">
        <v>689</v>
      </c>
      <c r="DD11" s="2357"/>
      <c r="DE11" s="560"/>
      <c r="DF11" s="2358"/>
      <c r="DG11" s="1854" t="s">
        <v>61</v>
      </c>
      <c r="DH11" s="2663" t="s">
        <v>1886</v>
      </c>
      <c r="DI11" s="2664"/>
      <c r="DJ11" s="2664"/>
      <c r="DK11" s="2665"/>
      <c r="DL11" s="1851"/>
      <c r="DM11" s="2358"/>
      <c r="DN11" s="2656"/>
      <c r="DO11" s="2657"/>
      <c r="DP11" s="2669"/>
      <c r="DQ11" s="2669"/>
      <c r="DR11" s="2670"/>
      <c r="DS11" s="1851"/>
      <c r="DT11" s="1854" t="s">
        <v>689</v>
      </c>
      <c r="DU11" s="2357"/>
      <c r="DV11" s="560"/>
      <c r="DW11" s="2358"/>
      <c r="DX11" s="1854" t="s">
        <v>61</v>
      </c>
      <c r="DY11" s="2663" t="s">
        <v>1886</v>
      </c>
      <c r="DZ11" s="2664"/>
      <c r="EA11" s="2664"/>
      <c r="EB11" s="2665"/>
      <c r="EC11" s="1851"/>
      <c r="ED11" s="1751"/>
      <c r="EE11" s="2656"/>
      <c r="EF11" s="2657"/>
      <c r="EG11" s="2669"/>
      <c r="EH11" s="2669"/>
      <c r="EI11" s="2670"/>
      <c r="EJ11" s="1851"/>
      <c r="EK11" s="1854" t="s">
        <v>689</v>
      </c>
      <c r="EL11" s="2357"/>
      <c r="EM11" s="560"/>
      <c r="EN11" s="2358"/>
      <c r="EO11" s="1854" t="s">
        <v>61</v>
      </c>
      <c r="EP11" s="2663" t="s">
        <v>1886</v>
      </c>
      <c r="EQ11" s="2664"/>
      <c r="ER11" s="2664"/>
      <c r="ES11" s="2665"/>
      <c r="ET11" s="1851"/>
      <c r="EU11" s="1751"/>
      <c r="EV11" s="2656"/>
      <c r="EW11" s="2657"/>
      <c r="EX11" s="2669"/>
      <c r="EY11" s="2669"/>
      <c r="EZ11" s="2670"/>
      <c r="FA11" s="1851"/>
      <c r="FB11" s="1854" t="s">
        <v>689</v>
      </c>
      <c r="FC11" s="2357"/>
      <c r="FD11" s="560"/>
      <c r="FE11" s="2358"/>
      <c r="FF11" s="1854" t="s">
        <v>61</v>
      </c>
      <c r="FG11" s="2663" t="s">
        <v>1886</v>
      </c>
      <c r="FH11" s="2664"/>
      <c r="FI11" s="2664"/>
      <c r="FJ11" s="2665"/>
      <c r="FK11" s="1851"/>
      <c r="FL11" s="1751"/>
      <c r="FM11" s="2656"/>
      <c r="FN11" s="2657"/>
    </row>
    <row r="12" spans="1:175" s="519" customFormat="1" ht="18" customHeight="1">
      <c r="A12" s="2669"/>
      <c r="B12" s="2669"/>
      <c r="C12" s="2670"/>
      <c r="D12" s="1851"/>
      <c r="E12" s="2359" t="s">
        <v>1994</v>
      </c>
      <c r="F12" s="2358"/>
      <c r="G12" s="2356"/>
      <c r="H12" s="2356"/>
      <c r="I12" s="2358" t="s">
        <v>736</v>
      </c>
      <c r="J12" s="1853" t="s">
        <v>779</v>
      </c>
      <c r="K12" s="1853" t="s">
        <v>780</v>
      </c>
      <c r="L12" s="1893" t="s">
        <v>120</v>
      </c>
      <c r="M12" s="1853" t="s">
        <v>781</v>
      </c>
      <c r="N12" s="1851"/>
      <c r="O12" s="1751"/>
      <c r="P12" s="2656"/>
      <c r="Q12" s="2657"/>
      <c r="R12" s="2669"/>
      <c r="S12" s="2669"/>
      <c r="T12" s="2670"/>
      <c r="U12" s="1851"/>
      <c r="V12" s="2359" t="s">
        <v>1994</v>
      </c>
      <c r="W12" s="2357"/>
      <c r="X12" s="560"/>
      <c r="Y12" s="2358"/>
      <c r="Z12" s="2358" t="s">
        <v>736</v>
      </c>
      <c r="AA12" s="1853" t="s">
        <v>779</v>
      </c>
      <c r="AB12" s="1853" t="s">
        <v>780</v>
      </c>
      <c r="AC12" s="1893" t="s">
        <v>120</v>
      </c>
      <c r="AD12" s="1853" t="s">
        <v>781</v>
      </c>
      <c r="AE12" s="1851"/>
      <c r="AF12" s="1751"/>
      <c r="AG12" s="2656"/>
      <c r="AH12" s="2657"/>
      <c r="AI12" s="2669"/>
      <c r="AJ12" s="2669"/>
      <c r="AK12" s="2670"/>
      <c r="AL12" s="1851"/>
      <c r="AM12" s="2359" t="s">
        <v>1994</v>
      </c>
      <c r="AN12" s="2357"/>
      <c r="AO12" s="560"/>
      <c r="AP12" s="2358"/>
      <c r="AQ12" s="2358" t="s">
        <v>736</v>
      </c>
      <c r="AR12" s="1853" t="s">
        <v>779</v>
      </c>
      <c r="AS12" s="1853" t="s">
        <v>780</v>
      </c>
      <c r="AT12" s="1893" t="s">
        <v>120</v>
      </c>
      <c r="AU12" s="1853" t="s">
        <v>781</v>
      </c>
      <c r="AV12" s="1851"/>
      <c r="AW12" s="1751"/>
      <c r="AX12" s="2656"/>
      <c r="AY12" s="2657"/>
      <c r="AZ12" s="2669"/>
      <c r="BA12" s="2669"/>
      <c r="BB12" s="2670"/>
      <c r="BC12" s="1851"/>
      <c r="BD12" s="2359" t="s">
        <v>1994</v>
      </c>
      <c r="BE12" s="2357"/>
      <c r="BF12" s="560"/>
      <c r="BG12" s="2358"/>
      <c r="BH12" s="2358" t="s">
        <v>736</v>
      </c>
      <c r="BI12" s="1853" t="s">
        <v>779</v>
      </c>
      <c r="BJ12" s="1853" t="s">
        <v>780</v>
      </c>
      <c r="BK12" s="1893" t="s">
        <v>120</v>
      </c>
      <c r="BL12" s="1853" t="s">
        <v>781</v>
      </c>
      <c r="BM12" s="1851"/>
      <c r="BN12" s="1751"/>
      <c r="BO12" s="2656"/>
      <c r="BP12" s="2657"/>
      <c r="BQ12" s="2669"/>
      <c r="BR12" s="2669"/>
      <c r="BS12" s="2670"/>
      <c r="BT12" s="1851"/>
      <c r="BU12" s="2359" t="s">
        <v>1994</v>
      </c>
      <c r="BV12" s="2357"/>
      <c r="BW12" s="560"/>
      <c r="BX12" s="2358"/>
      <c r="BY12" s="2358" t="s">
        <v>736</v>
      </c>
      <c r="BZ12" s="1853" t="s">
        <v>779</v>
      </c>
      <c r="CA12" s="1853" t="s">
        <v>780</v>
      </c>
      <c r="CB12" s="1893" t="s">
        <v>120</v>
      </c>
      <c r="CC12" s="1853" t="s">
        <v>781</v>
      </c>
      <c r="CD12" s="1851"/>
      <c r="CE12" s="1751"/>
      <c r="CF12" s="2656"/>
      <c r="CG12" s="2657"/>
      <c r="CH12" s="2669"/>
      <c r="CI12" s="2669"/>
      <c r="CJ12" s="2670"/>
      <c r="CK12" s="1851"/>
      <c r="CL12" s="2359" t="s">
        <v>1994</v>
      </c>
      <c r="CM12" s="2357"/>
      <c r="CN12" s="560"/>
      <c r="CO12" s="2358"/>
      <c r="CP12" s="2358" t="s">
        <v>736</v>
      </c>
      <c r="CQ12" s="1853" t="s">
        <v>779</v>
      </c>
      <c r="CR12" s="1853" t="s">
        <v>780</v>
      </c>
      <c r="CS12" s="1893" t="s">
        <v>120</v>
      </c>
      <c r="CT12" s="1853" t="s">
        <v>781</v>
      </c>
      <c r="CU12" s="1851"/>
      <c r="CV12" s="1751"/>
      <c r="CW12" s="2656"/>
      <c r="CX12" s="2657"/>
      <c r="CY12" s="2669"/>
      <c r="CZ12" s="2669"/>
      <c r="DA12" s="2670"/>
      <c r="DB12" s="1851"/>
      <c r="DC12" s="2359" t="s">
        <v>1994</v>
      </c>
      <c r="DD12" s="2357"/>
      <c r="DE12" s="560"/>
      <c r="DF12" s="2358"/>
      <c r="DG12" s="2358" t="s">
        <v>736</v>
      </c>
      <c r="DH12" s="1853" t="s">
        <v>779</v>
      </c>
      <c r="DI12" s="1853" t="s">
        <v>780</v>
      </c>
      <c r="DJ12" s="1893" t="s">
        <v>120</v>
      </c>
      <c r="DK12" s="1853" t="s">
        <v>781</v>
      </c>
      <c r="DL12" s="1851"/>
      <c r="DM12" s="2358"/>
      <c r="DN12" s="2656"/>
      <c r="DO12" s="2657"/>
      <c r="DP12" s="2669"/>
      <c r="DQ12" s="2669"/>
      <c r="DR12" s="2670"/>
      <c r="DS12" s="1851"/>
      <c r="DT12" s="2359" t="s">
        <v>1994</v>
      </c>
      <c r="DU12" s="2357"/>
      <c r="DV12" s="560"/>
      <c r="DW12" s="2358"/>
      <c r="DX12" s="2358" t="s">
        <v>736</v>
      </c>
      <c r="DY12" s="1853" t="s">
        <v>779</v>
      </c>
      <c r="DZ12" s="1853" t="s">
        <v>780</v>
      </c>
      <c r="EA12" s="1893" t="s">
        <v>120</v>
      </c>
      <c r="EB12" s="1853" t="s">
        <v>781</v>
      </c>
      <c r="EC12" s="1851"/>
      <c r="ED12" s="1751"/>
      <c r="EE12" s="2656"/>
      <c r="EF12" s="2657"/>
      <c r="EG12" s="2669"/>
      <c r="EH12" s="2669"/>
      <c r="EI12" s="2670"/>
      <c r="EJ12" s="1851"/>
      <c r="EK12" s="2359" t="s">
        <v>1994</v>
      </c>
      <c r="EL12" s="2357"/>
      <c r="EM12" s="560"/>
      <c r="EN12" s="2358"/>
      <c r="EO12" s="2358" t="s">
        <v>736</v>
      </c>
      <c r="EP12" s="1853" t="s">
        <v>779</v>
      </c>
      <c r="EQ12" s="1853" t="s">
        <v>780</v>
      </c>
      <c r="ER12" s="1893" t="s">
        <v>120</v>
      </c>
      <c r="ES12" s="1853" t="s">
        <v>781</v>
      </c>
      <c r="ET12" s="1851"/>
      <c r="EU12" s="1751"/>
      <c r="EV12" s="2656"/>
      <c r="EW12" s="2657"/>
      <c r="EX12" s="2669"/>
      <c r="EY12" s="2669"/>
      <c r="EZ12" s="2670"/>
      <c r="FA12" s="1851"/>
      <c r="FB12" s="2359" t="s">
        <v>1994</v>
      </c>
      <c r="FC12" s="2357"/>
      <c r="FD12" s="560"/>
      <c r="FE12" s="2358"/>
      <c r="FF12" s="2358" t="s">
        <v>736</v>
      </c>
      <c r="FG12" s="1853" t="s">
        <v>779</v>
      </c>
      <c r="FH12" s="1853" t="s">
        <v>780</v>
      </c>
      <c r="FI12" s="1893" t="s">
        <v>120</v>
      </c>
      <c r="FJ12" s="1853" t="s">
        <v>781</v>
      </c>
      <c r="FK12" s="1851"/>
      <c r="FL12" s="1751"/>
      <c r="FM12" s="2656"/>
      <c r="FN12" s="2657"/>
    </row>
    <row r="13" spans="1:175" s="519" customFormat="1" ht="18" customHeight="1">
      <c r="A13" s="2669"/>
      <c r="B13" s="2669"/>
      <c r="C13" s="2670"/>
      <c r="D13" s="1851" t="s">
        <v>101</v>
      </c>
      <c r="E13" s="2358" t="s">
        <v>1999</v>
      </c>
      <c r="F13" s="2358" t="s">
        <v>1996</v>
      </c>
      <c r="G13" s="2356" t="s">
        <v>1645</v>
      </c>
      <c r="H13" s="2356" t="s">
        <v>1997</v>
      </c>
      <c r="I13" s="2358" t="s">
        <v>102</v>
      </c>
      <c r="J13" s="2358" t="s">
        <v>1989</v>
      </c>
      <c r="K13" s="2358" t="s">
        <v>1203</v>
      </c>
      <c r="L13" s="1851" t="s">
        <v>1838</v>
      </c>
      <c r="M13" s="2358" t="s">
        <v>1989</v>
      </c>
      <c r="N13" s="1851" t="s">
        <v>1648</v>
      </c>
      <c r="O13" s="1751" t="s">
        <v>1649</v>
      </c>
      <c r="P13" s="2656"/>
      <c r="Q13" s="2657"/>
      <c r="R13" s="2669"/>
      <c r="S13" s="2669"/>
      <c r="T13" s="2670"/>
      <c r="U13" s="1851" t="s">
        <v>101</v>
      </c>
      <c r="V13" s="2358" t="s">
        <v>1999</v>
      </c>
      <c r="W13" s="2357"/>
      <c r="X13" s="2360" t="s">
        <v>2093</v>
      </c>
      <c r="Y13" s="2358" t="s">
        <v>1997</v>
      </c>
      <c r="Z13" s="2358" t="s">
        <v>102</v>
      </c>
      <c r="AA13" s="2358" t="s">
        <v>1989</v>
      </c>
      <c r="AB13" s="2358" t="s">
        <v>1203</v>
      </c>
      <c r="AC13" s="1851" t="s">
        <v>1838</v>
      </c>
      <c r="AD13" s="2358" t="s">
        <v>1989</v>
      </c>
      <c r="AE13" s="1851" t="s">
        <v>1648</v>
      </c>
      <c r="AF13" s="1751" t="s">
        <v>1649</v>
      </c>
      <c r="AG13" s="2656"/>
      <c r="AH13" s="2657"/>
      <c r="AI13" s="2669"/>
      <c r="AJ13" s="2669"/>
      <c r="AK13" s="2670"/>
      <c r="AL13" s="1851" t="s">
        <v>101</v>
      </c>
      <c r="AM13" s="2358" t="s">
        <v>1999</v>
      </c>
      <c r="AN13" s="2357"/>
      <c r="AO13" s="2360" t="s">
        <v>2093</v>
      </c>
      <c r="AP13" s="2358" t="s">
        <v>1997</v>
      </c>
      <c r="AQ13" s="2358" t="s">
        <v>102</v>
      </c>
      <c r="AR13" s="2358" t="s">
        <v>1989</v>
      </c>
      <c r="AS13" s="2358" t="s">
        <v>1203</v>
      </c>
      <c r="AT13" s="1851" t="s">
        <v>1838</v>
      </c>
      <c r="AU13" s="2358" t="s">
        <v>1989</v>
      </c>
      <c r="AV13" s="1851" t="s">
        <v>1648</v>
      </c>
      <c r="AW13" s="1751" t="s">
        <v>1649</v>
      </c>
      <c r="AX13" s="2656"/>
      <c r="AY13" s="2657"/>
      <c r="AZ13" s="2669"/>
      <c r="BA13" s="2669"/>
      <c r="BB13" s="2670"/>
      <c r="BC13" s="1851" t="s">
        <v>101</v>
      </c>
      <c r="BD13" s="2358" t="s">
        <v>1999</v>
      </c>
      <c r="BE13" s="2357"/>
      <c r="BF13" s="2360" t="s">
        <v>2093</v>
      </c>
      <c r="BG13" s="2358" t="s">
        <v>1997</v>
      </c>
      <c r="BH13" s="2358" t="s">
        <v>102</v>
      </c>
      <c r="BI13" s="2358" t="s">
        <v>1989</v>
      </c>
      <c r="BJ13" s="2358" t="s">
        <v>1203</v>
      </c>
      <c r="BK13" s="1851" t="s">
        <v>1838</v>
      </c>
      <c r="BL13" s="2358" t="s">
        <v>1989</v>
      </c>
      <c r="BM13" s="1851" t="s">
        <v>1648</v>
      </c>
      <c r="BN13" s="1751" t="s">
        <v>1649</v>
      </c>
      <c r="BO13" s="2656"/>
      <c r="BP13" s="2657"/>
      <c r="BQ13" s="2669"/>
      <c r="BR13" s="2669"/>
      <c r="BS13" s="2670"/>
      <c r="BT13" s="1851" t="s">
        <v>101</v>
      </c>
      <c r="BU13" s="2358" t="s">
        <v>1999</v>
      </c>
      <c r="BV13" s="2357"/>
      <c r="BW13" s="2360" t="s">
        <v>2093</v>
      </c>
      <c r="BX13" s="2358" t="s">
        <v>1997</v>
      </c>
      <c r="BY13" s="2358" t="s">
        <v>102</v>
      </c>
      <c r="BZ13" s="2358" t="s">
        <v>1989</v>
      </c>
      <c r="CA13" s="2358" t="s">
        <v>1203</v>
      </c>
      <c r="CB13" s="1851" t="s">
        <v>1838</v>
      </c>
      <c r="CC13" s="2358" t="s">
        <v>1989</v>
      </c>
      <c r="CD13" s="1851" t="s">
        <v>1648</v>
      </c>
      <c r="CE13" s="1751" t="s">
        <v>1649</v>
      </c>
      <c r="CF13" s="2656"/>
      <c r="CG13" s="2657"/>
      <c r="CH13" s="2669"/>
      <c r="CI13" s="2669"/>
      <c r="CJ13" s="2670"/>
      <c r="CK13" s="1851" t="s">
        <v>101</v>
      </c>
      <c r="CL13" s="2358" t="s">
        <v>1999</v>
      </c>
      <c r="CM13" s="2357"/>
      <c r="CN13" s="2360" t="s">
        <v>2093</v>
      </c>
      <c r="CO13" s="2358" t="s">
        <v>1997</v>
      </c>
      <c r="CP13" s="2358" t="s">
        <v>102</v>
      </c>
      <c r="CQ13" s="2358" t="s">
        <v>1989</v>
      </c>
      <c r="CR13" s="2358" t="s">
        <v>1203</v>
      </c>
      <c r="CS13" s="1851" t="s">
        <v>1838</v>
      </c>
      <c r="CT13" s="2358" t="s">
        <v>1989</v>
      </c>
      <c r="CU13" s="1851" t="s">
        <v>1648</v>
      </c>
      <c r="CV13" s="1751" t="s">
        <v>1649</v>
      </c>
      <c r="CW13" s="2656"/>
      <c r="CX13" s="2657"/>
      <c r="CY13" s="2669"/>
      <c r="CZ13" s="2669"/>
      <c r="DA13" s="2670"/>
      <c r="DB13" s="1851" t="s">
        <v>101</v>
      </c>
      <c r="DC13" s="2358" t="s">
        <v>1999</v>
      </c>
      <c r="DD13" s="2357"/>
      <c r="DE13" s="2360" t="s">
        <v>2093</v>
      </c>
      <c r="DF13" s="2358" t="s">
        <v>1997</v>
      </c>
      <c r="DG13" s="2358" t="s">
        <v>102</v>
      </c>
      <c r="DH13" s="2358" t="s">
        <v>1989</v>
      </c>
      <c r="DI13" s="2358" t="s">
        <v>1203</v>
      </c>
      <c r="DJ13" s="1851" t="s">
        <v>1838</v>
      </c>
      <c r="DK13" s="2358" t="s">
        <v>1989</v>
      </c>
      <c r="DL13" s="1851" t="s">
        <v>1648</v>
      </c>
      <c r="DM13" s="2358" t="s">
        <v>1649</v>
      </c>
      <c r="DN13" s="2656"/>
      <c r="DO13" s="2657"/>
      <c r="DP13" s="2669"/>
      <c r="DQ13" s="2669"/>
      <c r="DR13" s="2670"/>
      <c r="DS13" s="1851" t="s">
        <v>101</v>
      </c>
      <c r="DT13" s="2358" t="s">
        <v>1999</v>
      </c>
      <c r="DU13" s="2357"/>
      <c r="DV13" s="2360" t="s">
        <v>2093</v>
      </c>
      <c r="DW13" s="2358" t="s">
        <v>1997</v>
      </c>
      <c r="DX13" s="2358" t="s">
        <v>102</v>
      </c>
      <c r="DY13" s="2358" t="s">
        <v>1989</v>
      </c>
      <c r="DZ13" s="2358" t="s">
        <v>1203</v>
      </c>
      <c r="EA13" s="1851" t="s">
        <v>1838</v>
      </c>
      <c r="EB13" s="2358" t="s">
        <v>1989</v>
      </c>
      <c r="EC13" s="1851" t="s">
        <v>1648</v>
      </c>
      <c r="ED13" s="1751" t="s">
        <v>1649</v>
      </c>
      <c r="EE13" s="2656"/>
      <c r="EF13" s="2657"/>
      <c r="EG13" s="2669"/>
      <c r="EH13" s="2669"/>
      <c r="EI13" s="2670"/>
      <c r="EJ13" s="1851" t="s">
        <v>101</v>
      </c>
      <c r="EK13" s="2358" t="s">
        <v>1999</v>
      </c>
      <c r="EL13" s="2357"/>
      <c r="EM13" s="2360" t="s">
        <v>2093</v>
      </c>
      <c r="EN13" s="2358" t="s">
        <v>1997</v>
      </c>
      <c r="EO13" s="2358" t="s">
        <v>102</v>
      </c>
      <c r="EP13" s="2358" t="s">
        <v>1989</v>
      </c>
      <c r="EQ13" s="2358" t="s">
        <v>1203</v>
      </c>
      <c r="ER13" s="1851" t="s">
        <v>1838</v>
      </c>
      <c r="ES13" s="2358" t="s">
        <v>1989</v>
      </c>
      <c r="ET13" s="1851" t="s">
        <v>1648</v>
      </c>
      <c r="EU13" s="1751" t="s">
        <v>1649</v>
      </c>
      <c r="EV13" s="2656"/>
      <c r="EW13" s="2657"/>
      <c r="EX13" s="2669"/>
      <c r="EY13" s="2669"/>
      <c r="EZ13" s="2670"/>
      <c r="FA13" s="1851" t="s">
        <v>101</v>
      </c>
      <c r="FB13" s="2358" t="s">
        <v>1999</v>
      </c>
      <c r="FC13" s="2357"/>
      <c r="FD13" s="2360" t="s">
        <v>2093</v>
      </c>
      <c r="FE13" s="2358" t="s">
        <v>1997</v>
      </c>
      <c r="FF13" s="2358" t="s">
        <v>102</v>
      </c>
      <c r="FG13" s="2358" t="s">
        <v>1989</v>
      </c>
      <c r="FH13" s="2358" t="s">
        <v>1203</v>
      </c>
      <c r="FI13" s="1851" t="s">
        <v>1838</v>
      </c>
      <c r="FJ13" s="1854" t="s">
        <v>1254</v>
      </c>
      <c r="FK13" s="1851" t="s">
        <v>1648</v>
      </c>
      <c r="FL13" s="1751" t="s">
        <v>1649</v>
      </c>
      <c r="FM13" s="2656"/>
      <c r="FN13" s="2657"/>
    </row>
    <row r="14" spans="1:175" s="519" customFormat="1" ht="18" customHeight="1">
      <c r="A14" s="2671"/>
      <c r="B14" s="2671"/>
      <c r="C14" s="2672"/>
      <c r="D14" s="2361"/>
      <c r="E14" s="2362"/>
      <c r="F14" s="2363"/>
      <c r="G14" s="2361"/>
      <c r="H14" s="2361"/>
      <c r="I14" s="2362"/>
      <c r="J14" s="2358" t="s">
        <v>1645</v>
      </c>
      <c r="K14" s="2359" t="s">
        <v>2106</v>
      </c>
      <c r="L14" s="1851" t="s">
        <v>1840</v>
      </c>
      <c r="M14" s="2359" t="s">
        <v>103</v>
      </c>
      <c r="N14" s="524"/>
      <c r="O14" s="2364"/>
      <c r="P14" s="2658"/>
      <c r="Q14" s="2659"/>
      <c r="R14" s="2671"/>
      <c r="S14" s="2671"/>
      <c r="T14" s="2672"/>
      <c r="U14" s="527"/>
      <c r="V14" s="2362"/>
      <c r="W14" s="2365"/>
      <c r="X14" s="568"/>
      <c r="Y14" s="2366"/>
      <c r="Z14" s="2362"/>
      <c r="AA14" s="2362" t="s">
        <v>1645</v>
      </c>
      <c r="AB14" s="2367" t="s">
        <v>2106</v>
      </c>
      <c r="AC14" s="2368" t="s">
        <v>1840</v>
      </c>
      <c r="AD14" s="2367" t="s">
        <v>103</v>
      </c>
      <c r="AE14" s="527"/>
      <c r="AF14" s="2369"/>
      <c r="AG14" s="2658"/>
      <c r="AH14" s="2659"/>
      <c r="AI14" s="2671"/>
      <c r="AJ14" s="2671"/>
      <c r="AK14" s="2672"/>
      <c r="AL14" s="527"/>
      <c r="AM14" s="2362"/>
      <c r="AN14" s="2365"/>
      <c r="AO14" s="568"/>
      <c r="AP14" s="2366"/>
      <c r="AQ14" s="2362"/>
      <c r="AR14" s="2362" t="s">
        <v>1645</v>
      </c>
      <c r="AS14" s="2367" t="s">
        <v>2106</v>
      </c>
      <c r="AT14" s="2368" t="s">
        <v>1840</v>
      </c>
      <c r="AU14" s="2367" t="s">
        <v>103</v>
      </c>
      <c r="AV14" s="527"/>
      <c r="AW14" s="2369"/>
      <c r="AX14" s="2658"/>
      <c r="AY14" s="2659"/>
      <c r="AZ14" s="2671"/>
      <c r="BA14" s="2671"/>
      <c r="BB14" s="2672"/>
      <c r="BC14" s="527"/>
      <c r="BD14" s="2362"/>
      <c r="BE14" s="2365"/>
      <c r="BF14" s="568"/>
      <c r="BG14" s="2366"/>
      <c r="BH14" s="2362"/>
      <c r="BI14" s="2362" t="s">
        <v>1645</v>
      </c>
      <c r="BJ14" s="2367" t="s">
        <v>2106</v>
      </c>
      <c r="BK14" s="2368" t="s">
        <v>1840</v>
      </c>
      <c r="BL14" s="2367" t="s">
        <v>103</v>
      </c>
      <c r="BM14" s="527"/>
      <c r="BN14" s="2369"/>
      <c r="BO14" s="2658"/>
      <c r="BP14" s="2659"/>
      <c r="BQ14" s="2671"/>
      <c r="BR14" s="2671"/>
      <c r="BS14" s="2672"/>
      <c r="BT14" s="527"/>
      <c r="BU14" s="2362"/>
      <c r="BV14" s="2365"/>
      <c r="BW14" s="568"/>
      <c r="BX14" s="2366"/>
      <c r="BY14" s="2362"/>
      <c r="BZ14" s="2362" t="s">
        <v>1645</v>
      </c>
      <c r="CA14" s="2367" t="s">
        <v>2106</v>
      </c>
      <c r="CB14" s="2368" t="s">
        <v>1840</v>
      </c>
      <c r="CC14" s="2367" t="s">
        <v>103</v>
      </c>
      <c r="CD14" s="527"/>
      <c r="CE14" s="2369"/>
      <c r="CF14" s="2658"/>
      <c r="CG14" s="2659"/>
      <c r="CH14" s="2671"/>
      <c r="CI14" s="2671"/>
      <c r="CJ14" s="2672"/>
      <c r="CK14" s="527"/>
      <c r="CL14" s="2362"/>
      <c r="CM14" s="2365"/>
      <c r="CN14" s="568"/>
      <c r="CO14" s="2366"/>
      <c r="CP14" s="2362"/>
      <c r="CQ14" s="2362" t="s">
        <v>1645</v>
      </c>
      <c r="CR14" s="2367" t="s">
        <v>2106</v>
      </c>
      <c r="CS14" s="2368" t="s">
        <v>1840</v>
      </c>
      <c r="CT14" s="2367" t="s">
        <v>103</v>
      </c>
      <c r="CU14" s="527"/>
      <c r="CV14" s="2369"/>
      <c r="CW14" s="2658"/>
      <c r="CX14" s="2659"/>
      <c r="CY14" s="2671"/>
      <c r="CZ14" s="2671"/>
      <c r="DA14" s="2672"/>
      <c r="DB14" s="527"/>
      <c r="DC14" s="2362"/>
      <c r="DD14" s="2365"/>
      <c r="DE14" s="568"/>
      <c r="DF14" s="2366"/>
      <c r="DG14" s="2362"/>
      <c r="DH14" s="2362" t="s">
        <v>1645</v>
      </c>
      <c r="DI14" s="2367" t="s">
        <v>2106</v>
      </c>
      <c r="DJ14" s="2368" t="s">
        <v>1840</v>
      </c>
      <c r="DK14" s="2367" t="s">
        <v>103</v>
      </c>
      <c r="DL14" s="527"/>
      <c r="DM14" s="2366"/>
      <c r="DN14" s="2658"/>
      <c r="DO14" s="2659"/>
      <c r="DP14" s="2671"/>
      <c r="DQ14" s="2671"/>
      <c r="DR14" s="2672"/>
      <c r="DS14" s="527"/>
      <c r="DT14" s="2362"/>
      <c r="DU14" s="2365"/>
      <c r="DV14" s="568"/>
      <c r="DW14" s="2366"/>
      <c r="DX14" s="2362"/>
      <c r="DY14" s="2362" t="s">
        <v>1645</v>
      </c>
      <c r="DZ14" s="2367" t="s">
        <v>2106</v>
      </c>
      <c r="EA14" s="2368" t="s">
        <v>1840</v>
      </c>
      <c r="EB14" s="2367" t="s">
        <v>103</v>
      </c>
      <c r="EC14" s="527"/>
      <c r="ED14" s="2369"/>
      <c r="EE14" s="2658"/>
      <c r="EF14" s="2659"/>
      <c r="EG14" s="2671"/>
      <c r="EH14" s="2671"/>
      <c r="EI14" s="2672"/>
      <c r="EJ14" s="527"/>
      <c r="EK14" s="2362"/>
      <c r="EL14" s="2365"/>
      <c r="EM14" s="568"/>
      <c r="EN14" s="2366"/>
      <c r="EO14" s="2362"/>
      <c r="EP14" s="2362" t="s">
        <v>1645</v>
      </c>
      <c r="EQ14" s="2367" t="s">
        <v>2106</v>
      </c>
      <c r="ER14" s="2368" t="s">
        <v>1840</v>
      </c>
      <c r="ES14" s="2367" t="s">
        <v>103</v>
      </c>
      <c r="ET14" s="527"/>
      <c r="EU14" s="2369"/>
      <c r="EV14" s="2658"/>
      <c r="EW14" s="2659"/>
      <c r="EX14" s="2671"/>
      <c r="EY14" s="2671"/>
      <c r="EZ14" s="2672"/>
      <c r="FA14" s="527"/>
      <c r="FB14" s="2362"/>
      <c r="FC14" s="2365"/>
      <c r="FD14" s="568"/>
      <c r="FE14" s="2366"/>
      <c r="FF14" s="2362"/>
      <c r="FG14" s="2362" t="s">
        <v>1645</v>
      </c>
      <c r="FH14" s="2367" t="s">
        <v>2106</v>
      </c>
      <c r="FI14" s="2368" t="s">
        <v>1840</v>
      </c>
      <c r="FJ14" s="2367" t="s">
        <v>103</v>
      </c>
      <c r="FK14" s="527"/>
      <c r="FL14" s="2369"/>
      <c r="FM14" s="2658"/>
      <c r="FN14" s="2659"/>
    </row>
    <row r="15" spans="1:175" ht="18" customHeight="1">
      <c r="A15" s="2370">
        <v>40909</v>
      </c>
      <c r="B15" s="536">
        <v>40909</v>
      </c>
      <c r="C15" s="2371">
        <v>40909</v>
      </c>
      <c r="D15" s="602">
        <v>62090935</v>
      </c>
      <c r="E15" s="537">
        <v>41963846</v>
      </c>
      <c r="F15" s="537">
        <v>48246069</v>
      </c>
      <c r="G15" s="537">
        <v>90196827</v>
      </c>
      <c r="H15" s="537">
        <v>6887958</v>
      </c>
      <c r="I15" s="537">
        <v>446608</v>
      </c>
      <c r="J15" s="537">
        <v>82862260</v>
      </c>
      <c r="K15" s="537">
        <v>30895814</v>
      </c>
      <c r="L15" s="537">
        <v>50661841</v>
      </c>
      <c r="M15" s="537">
        <v>1304606</v>
      </c>
      <c r="N15" s="537">
        <v>13117188</v>
      </c>
      <c r="O15" s="540">
        <v>6507697</v>
      </c>
      <c r="P15" s="538">
        <v>40909</v>
      </c>
      <c r="Q15" s="539">
        <v>40909</v>
      </c>
      <c r="R15" s="2370">
        <v>40909</v>
      </c>
      <c r="S15" s="536">
        <v>40909</v>
      </c>
      <c r="T15" s="2371">
        <v>40909</v>
      </c>
      <c r="U15" s="602">
        <v>100287</v>
      </c>
      <c r="V15" s="537" t="s">
        <v>22</v>
      </c>
      <c r="W15" s="537"/>
      <c r="X15" s="537">
        <v>97873</v>
      </c>
      <c r="Y15" s="537">
        <v>3094</v>
      </c>
      <c r="Z15" s="537" t="s">
        <v>21</v>
      </c>
      <c r="AA15" s="537">
        <v>94779</v>
      </c>
      <c r="AB15" s="537" t="s">
        <v>22</v>
      </c>
      <c r="AC15" s="537">
        <v>67489</v>
      </c>
      <c r="AD15" s="537">
        <v>27290</v>
      </c>
      <c r="AE15" s="537">
        <v>1997</v>
      </c>
      <c r="AF15" s="540">
        <v>4150</v>
      </c>
      <c r="AG15" s="538">
        <v>40909</v>
      </c>
      <c r="AH15" s="539">
        <v>40909</v>
      </c>
      <c r="AI15" s="2370">
        <v>40909</v>
      </c>
      <c r="AJ15" s="536">
        <v>40909</v>
      </c>
      <c r="AK15" s="2371">
        <v>40909</v>
      </c>
      <c r="AL15" s="602">
        <v>311089</v>
      </c>
      <c r="AM15" s="537" t="s">
        <v>22</v>
      </c>
      <c r="AN15" s="537"/>
      <c r="AO15" s="537">
        <v>298736</v>
      </c>
      <c r="AP15" s="537">
        <v>37626</v>
      </c>
      <c r="AQ15" s="537">
        <v>32585</v>
      </c>
      <c r="AR15" s="537">
        <v>228525</v>
      </c>
      <c r="AS15" s="537" t="s">
        <v>22</v>
      </c>
      <c r="AT15" s="537">
        <v>215206</v>
      </c>
      <c r="AU15" s="537">
        <v>13319</v>
      </c>
      <c r="AV15" s="537">
        <v>10980</v>
      </c>
      <c r="AW15" s="540">
        <v>22299</v>
      </c>
      <c r="AX15" s="538">
        <v>40909</v>
      </c>
      <c r="AY15" s="539">
        <v>40909</v>
      </c>
      <c r="AZ15" s="2370">
        <v>40909</v>
      </c>
      <c r="BA15" s="536">
        <v>40909</v>
      </c>
      <c r="BB15" s="2371">
        <v>40909</v>
      </c>
      <c r="BC15" s="602">
        <v>321754</v>
      </c>
      <c r="BD15" s="537" t="s">
        <v>22</v>
      </c>
      <c r="BE15" s="537"/>
      <c r="BF15" s="537">
        <v>317090</v>
      </c>
      <c r="BG15" s="537">
        <v>48380</v>
      </c>
      <c r="BH15" s="537" t="s">
        <v>21</v>
      </c>
      <c r="BI15" s="537">
        <v>268710</v>
      </c>
      <c r="BJ15" s="537" t="s">
        <v>21</v>
      </c>
      <c r="BK15" s="537">
        <v>167331</v>
      </c>
      <c r="BL15" s="537">
        <v>101379</v>
      </c>
      <c r="BM15" s="537">
        <v>1467</v>
      </c>
      <c r="BN15" s="540">
        <v>29294</v>
      </c>
      <c r="BO15" s="538">
        <v>40909</v>
      </c>
      <c r="BP15" s="539">
        <v>40909</v>
      </c>
      <c r="BQ15" s="2370">
        <v>40909</v>
      </c>
      <c r="BR15" s="536">
        <v>40909</v>
      </c>
      <c r="BS15" s="2371">
        <v>40909</v>
      </c>
      <c r="BT15" s="602">
        <v>3683</v>
      </c>
      <c r="BU15" s="537" t="s">
        <v>21</v>
      </c>
      <c r="BV15" s="537"/>
      <c r="BW15" s="537">
        <v>3692</v>
      </c>
      <c r="BX15" s="537" t="s">
        <v>21</v>
      </c>
      <c r="BY15" s="537" t="s">
        <v>21</v>
      </c>
      <c r="BZ15" s="537">
        <v>3692</v>
      </c>
      <c r="CA15" s="537" t="s">
        <v>21</v>
      </c>
      <c r="CB15" s="537">
        <v>3692</v>
      </c>
      <c r="CC15" s="537" t="s">
        <v>21</v>
      </c>
      <c r="CD15" s="537" t="s">
        <v>21</v>
      </c>
      <c r="CE15" s="540">
        <v>610</v>
      </c>
      <c r="CF15" s="538">
        <v>40909</v>
      </c>
      <c r="CG15" s="539">
        <v>40909</v>
      </c>
      <c r="CH15" s="2370">
        <v>40909</v>
      </c>
      <c r="CI15" s="536">
        <v>40909</v>
      </c>
      <c r="CJ15" s="2371">
        <v>40909</v>
      </c>
      <c r="CK15" s="602">
        <v>19070979</v>
      </c>
      <c r="CL15" s="537" t="s">
        <v>22</v>
      </c>
      <c r="CM15" s="537"/>
      <c r="CN15" s="537">
        <v>16303831</v>
      </c>
      <c r="CO15" s="537">
        <v>3675098</v>
      </c>
      <c r="CP15" s="537" t="s">
        <v>21</v>
      </c>
      <c r="CQ15" s="537">
        <v>12628733</v>
      </c>
      <c r="CR15" s="537">
        <v>758262</v>
      </c>
      <c r="CS15" s="537">
        <v>11868169</v>
      </c>
      <c r="CT15" s="537">
        <v>2302</v>
      </c>
      <c r="CU15" s="537">
        <v>2354574</v>
      </c>
      <c r="CV15" s="540">
        <v>2499803</v>
      </c>
      <c r="CW15" s="538">
        <v>40909</v>
      </c>
      <c r="CX15" s="539">
        <v>40909</v>
      </c>
      <c r="CY15" s="2370">
        <v>40909</v>
      </c>
      <c r="CZ15" s="536">
        <v>40909</v>
      </c>
      <c r="DA15" s="2371">
        <v>40909</v>
      </c>
      <c r="DB15" s="602">
        <v>1830644</v>
      </c>
      <c r="DC15" s="537">
        <v>12192086</v>
      </c>
      <c r="DD15" s="537"/>
      <c r="DE15" s="537">
        <v>10543466</v>
      </c>
      <c r="DF15" s="537">
        <v>1559983</v>
      </c>
      <c r="DG15" s="537">
        <v>55</v>
      </c>
      <c r="DH15" s="537">
        <v>8983428</v>
      </c>
      <c r="DI15" s="537">
        <v>4552</v>
      </c>
      <c r="DJ15" s="537">
        <v>8621720</v>
      </c>
      <c r="DK15" s="537">
        <v>357156</v>
      </c>
      <c r="DL15" s="537">
        <v>3058735</v>
      </c>
      <c r="DM15" s="540" t="s">
        <v>22</v>
      </c>
      <c r="DN15" s="538">
        <v>40909</v>
      </c>
      <c r="DO15" s="539">
        <v>40909</v>
      </c>
      <c r="DP15" s="2370">
        <v>40909</v>
      </c>
      <c r="DQ15" s="536">
        <v>40909</v>
      </c>
      <c r="DR15" s="2371">
        <v>40909</v>
      </c>
      <c r="DS15" s="602" t="s">
        <v>21</v>
      </c>
      <c r="DT15" s="537">
        <v>150024</v>
      </c>
      <c r="DU15" s="537"/>
      <c r="DV15" s="537">
        <v>90128</v>
      </c>
      <c r="DW15" s="537">
        <v>80064</v>
      </c>
      <c r="DX15" s="537" t="s">
        <v>21</v>
      </c>
      <c r="DY15" s="537">
        <v>10064</v>
      </c>
      <c r="DZ15" s="537" t="s">
        <v>21</v>
      </c>
      <c r="EA15" s="537">
        <v>10064</v>
      </c>
      <c r="EB15" s="537" t="s">
        <v>21</v>
      </c>
      <c r="EC15" s="537">
        <v>59896</v>
      </c>
      <c r="ED15" s="540" t="s">
        <v>22</v>
      </c>
      <c r="EE15" s="538">
        <v>40909</v>
      </c>
      <c r="EF15" s="539">
        <v>40909</v>
      </c>
      <c r="EG15" s="2370">
        <v>40909</v>
      </c>
      <c r="EH15" s="536">
        <v>40909</v>
      </c>
      <c r="EI15" s="2371">
        <v>40909</v>
      </c>
      <c r="EJ15" s="602">
        <v>1760195</v>
      </c>
      <c r="EK15" s="537" t="s">
        <v>22</v>
      </c>
      <c r="EL15" s="537"/>
      <c r="EM15" s="537">
        <v>1760197</v>
      </c>
      <c r="EN15" s="537">
        <v>298974</v>
      </c>
      <c r="EO15" s="537">
        <v>52346</v>
      </c>
      <c r="EP15" s="537">
        <v>1408877</v>
      </c>
      <c r="EQ15" s="537" t="s">
        <v>22</v>
      </c>
      <c r="ER15" s="537">
        <v>1353540</v>
      </c>
      <c r="ES15" s="537">
        <v>55337</v>
      </c>
      <c r="ET15" s="537" t="s">
        <v>22</v>
      </c>
      <c r="EU15" s="540" t="s">
        <v>22</v>
      </c>
      <c r="EV15" s="538">
        <v>40909</v>
      </c>
      <c r="EW15" s="539">
        <v>40909</v>
      </c>
      <c r="EX15" s="2370">
        <v>40909</v>
      </c>
      <c r="EY15" s="536">
        <v>40909</v>
      </c>
      <c r="EZ15" s="2371">
        <v>40909</v>
      </c>
      <c r="FA15" s="602" t="s">
        <v>21</v>
      </c>
      <c r="FB15" s="537" t="s">
        <v>21</v>
      </c>
      <c r="FC15" s="2372"/>
      <c r="FD15" s="537" t="s">
        <v>21</v>
      </c>
      <c r="FE15" s="537" t="s">
        <v>21</v>
      </c>
      <c r="FF15" s="537" t="s">
        <v>21</v>
      </c>
      <c r="FG15" s="537" t="s">
        <v>21</v>
      </c>
      <c r="FH15" s="537" t="s">
        <v>21</v>
      </c>
      <c r="FI15" s="537" t="s">
        <v>21</v>
      </c>
      <c r="FJ15" s="537" t="s">
        <v>21</v>
      </c>
      <c r="FK15" s="537" t="s">
        <v>21</v>
      </c>
      <c r="FL15" s="540" t="s">
        <v>21</v>
      </c>
      <c r="FM15" s="538">
        <v>40909</v>
      </c>
      <c r="FN15" s="539">
        <v>40909</v>
      </c>
    </row>
    <row r="16" spans="1:175" ht="15" customHeight="1">
      <c r="A16" s="1872"/>
      <c r="B16" s="541">
        <v>41275</v>
      </c>
      <c r="C16" s="129"/>
      <c r="D16" s="543">
        <v>63914895</v>
      </c>
      <c r="E16" s="542">
        <v>42996360</v>
      </c>
      <c r="F16" s="542">
        <v>49844459</v>
      </c>
      <c r="G16" s="542">
        <v>92825999</v>
      </c>
      <c r="H16" s="542">
        <v>7331191</v>
      </c>
      <c r="I16" s="542">
        <v>404536</v>
      </c>
      <c r="J16" s="542">
        <v>85090271</v>
      </c>
      <c r="K16" s="542">
        <v>31307679</v>
      </c>
      <c r="L16" s="542">
        <v>52414168</v>
      </c>
      <c r="M16" s="542">
        <v>1368424</v>
      </c>
      <c r="N16" s="542">
        <v>12984004</v>
      </c>
      <c r="O16" s="603">
        <v>6517759</v>
      </c>
      <c r="P16" s="538">
        <v>41275</v>
      </c>
      <c r="Q16" s="539">
        <v>41275</v>
      </c>
      <c r="R16" s="1872"/>
      <c r="S16" s="541">
        <v>41275</v>
      </c>
      <c r="T16" s="129"/>
      <c r="U16" s="543">
        <v>96081</v>
      </c>
      <c r="V16" s="542" t="s">
        <v>22</v>
      </c>
      <c r="W16" s="542"/>
      <c r="X16" s="542">
        <v>95907</v>
      </c>
      <c r="Y16" s="542">
        <v>2856</v>
      </c>
      <c r="Z16" s="542" t="s">
        <v>21</v>
      </c>
      <c r="AA16" s="542">
        <v>93051</v>
      </c>
      <c r="AB16" s="542" t="s">
        <v>22</v>
      </c>
      <c r="AC16" s="542">
        <v>70144</v>
      </c>
      <c r="AD16" s="542">
        <v>22907</v>
      </c>
      <c r="AE16" s="542">
        <v>338</v>
      </c>
      <c r="AF16" s="603">
        <v>3969</v>
      </c>
      <c r="AG16" s="538">
        <v>41275</v>
      </c>
      <c r="AH16" s="539">
        <v>41275</v>
      </c>
      <c r="AI16" s="1872"/>
      <c r="AJ16" s="541">
        <v>41275</v>
      </c>
      <c r="AK16" s="129"/>
      <c r="AL16" s="543">
        <v>342962</v>
      </c>
      <c r="AM16" s="542" t="s">
        <v>22</v>
      </c>
      <c r="AN16" s="542"/>
      <c r="AO16" s="542">
        <v>327550</v>
      </c>
      <c r="AP16" s="542">
        <v>110869</v>
      </c>
      <c r="AQ16" s="542">
        <v>7736</v>
      </c>
      <c r="AR16" s="542">
        <v>208945</v>
      </c>
      <c r="AS16" s="542" t="s">
        <v>22</v>
      </c>
      <c r="AT16" s="542">
        <v>199986</v>
      </c>
      <c r="AU16" s="542">
        <v>8959</v>
      </c>
      <c r="AV16" s="542">
        <v>14157</v>
      </c>
      <c r="AW16" s="603">
        <v>23201</v>
      </c>
      <c r="AX16" s="538">
        <v>41275</v>
      </c>
      <c r="AY16" s="539">
        <v>41275</v>
      </c>
      <c r="AZ16" s="1872"/>
      <c r="BA16" s="541">
        <v>41275</v>
      </c>
      <c r="BB16" s="129"/>
      <c r="BC16" s="543">
        <v>239544</v>
      </c>
      <c r="BD16" s="542" t="s">
        <v>22</v>
      </c>
      <c r="BE16" s="542"/>
      <c r="BF16" s="542">
        <v>244842</v>
      </c>
      <c r="BG16" s="542">
        <v>21511</v>
      </c>
      <c r="BH16" s="542" t="s">
        <v>21</v>
      </c>
      <c r="BI16" s="542">
        <v>223331</v>
      </c>
      <c r="BJ16" s="542" t="s">
        <v>21</v>
      </c>
      <c r="BK16" s="542">
        <v>126495</v>
      </c>
      <c r="BL16" s="542">
        <v>96836</v>
      </c>
      <c r="BM16" s="542">
        <v>551</v>
      </c>
      <c r="BN16" s="603">
        <v>23556</v>
      </c>
      <c r="BO16" s="538">
        <v>41275</v>
      </c>
      <c r="BP16" s="539">
        <v>41275</v>
      </c>
      <c r="BQ16" s="1872"/>
      <c r="BR16" s="541">
        <v>41275</v>
      </c>
      <c r="BS16" s="129"/>
      <c r="BT16" s="543">
        <v>3801</v>
      </c>
      <c r="BU16" s="542" t="s">
        <v>21</v>
      </c>
      <c r="BV16" s="542"/>
      <c r="BW16" s="542">
        <v>3871</v>
      </c>
      <c r="BX16" s="542" t="s">
        <v>21</v>
      </c>
      <c r="BY16" s="542" t="s">
        <v>21</v>
      </c>
      <c r="BZ16" s="542">
        <v>3871</v>
      </c>
      <c r="CA16" s="542" t="s">
        <v>21</v>
      </c>
      <c r="CB16" s="542">
        <v>3866</v>
      </c>
      <c r="CC16" s="542">
        <v>5</v>
      </c>
      <c r="CD16" s="542" t="s">
        <v>21</v>
      </c>
      <c r="CE16" s="603">
        <v>544</v>
      </c>
      <c r="CF16" s="538">
        <v>41275</v>
      </c>
      <c r="CG16" s="539">
        <v>41275</v>
      </c>
      <c r="CH16" s="1872"/>
      <c r="CI16" s="541">
        <v>41275</v>
      </c>
      <c r="CJ16" s="129"/>
      <c r="CK16" s="543">
        <v>20167172</v>
      </c>
      <c r="CL16" s="542" t="s">
        <v>22</v>
      </c>
      <c r="CM16" s="542"/>
      <c r="CN16" s="542">
        <v>17815627</v>
      </c>
      <c r="CO16" s="542">
        <v>3983561</v>
      </c>
      <c r="CP16" s="542" t="s">
        <v>21</v>
      </c>
      <c r="CQ16" s="542">
        <v>13832066</v>
      </c>
      <c r="CR16" s="542">
        <v>813469</v>
      </c>
      <c r="CS16" s="542">
        <v>13018597</v>
      </c>
      <c r="CT16" s="542" t="s">
        <v>21</v>
      </c>
      <c r="CU16" s="542">
        <v>2279951</v>
      </c>
      <c r="CV16" s="603">
        <v>2623314</v>
      </c>
      <c r="CW16" s="538">
        <v>41275</v>
      </c>
      <c r="CX16" s="539">
        <v>41275</v>
      </c>
      <c r="CY16" s="1872"/>
      <c r="CZ16" s="541">
        <v>41275</v>
      </c>
      <c r="DA16" s="129"/>
      <c r="DB16" s="543">
        <v>1861749</v>
      </c>
      <c r="DC16" s="542">
        <v>12337385</v>
      </c>
      <c r="DD16" s="542"/>
      <c r="DE16" s="542">
        <v>10535248</v>
      </c>
      <c r="DF16" s="542">
        <v>1646421</v>
      </c>
      <c r="DG16" s="542">
        <v>226</v>
      </c>
      <c r="DH16" s="542">
        <v>8888601</v>
      </c>
      <c r="DI16" s="542">
        <v>4281</v>
      </c>
      <c r="DJ16" s="542">
        <v>8485627</v>
      </c>
      <c r="DK16" s="542">
        <v>398693</v>
      </c>
      <c r="DL16" s="542">
        <v>3234481</v>
      </c>
      <c r="DM16" s="603" t="s">
        <v>22</v>
      </c>
      <c r="DN16" s="538">
        <v>41275</v>
      </c>
      <c r="DO16" s="539">
        <v>41275</v>
      </c>
      <c r="DP16" s="1872"/>
      <c r="DQ16" s="541">
        <v>41275</v>
      </c>
      <c r="DR16" s="129"/>
      <c r="DS16" s="543" t="s">
        <v>21</v>
      </c>
      <c r="DT16" s="542">
        <v>133713</v>
      </c>
      <c r="DU16" s="542"/>
      <c r="DV16" s="542">
        <v>86424</v>
      </c>
      <c r="DW16" s="542">
        <v>75778</v>
      </c>
      <c r="DX16" s="542" t="s">
        <v>21</v>
      </c>
      <c r="DY16" s="542">
        <v>10646</v>
      </c>
      <c r="DZ16" s="542" t="s">
        <v>21</v>
      </c>
      <c r="EA16" s="542">
        <v>10646</v>
      </c>
      <c r="EB16" s="542" t="s">
        <v>21</v>
      </c>
      <c r="EC16" s="542">
        <v>47289</v>
      </c>
      <c r="ED16" s="603" t="s">
        <v>22</v>
      </c>
      <c r="EE16" s="538">
        <v>41275</v>
      </c>
      <c r="EF16" s="539">
        <v>41275</v>
      </c>
      <c r="EG16" s="1872"/>
      <c r="EH16" s="541">
        <v>41275</v>
      </c>
      <c r="EI16" s="129"/>
      <c r="EJ16" s="543">
        <v>1751214</v>
      </c>
      <c r="EK16" s="542" t="s">
        <v>22</v>
      </c>
      <c r="EL16" s="542"/>
      <c r="EM16" s="542">
        <v>1751214</v>
      </c>
      <c r="EN16" s="542">
        <v>230998</v>
      </c>
      <c r="EO16" s="542">
        <v>50310</v>
      </c>
      <c r="EP16" s="542">
        <v>1469906</v>
      </c>
      <c r="EQ16" s="542" t="s">
        <v>22</v>
      </c>
      <c r="ER16" s="542">
        <v>1415333</v>
      </c>
      <c r="ES16" s="542">
        <v>54573</v>
      </c>
      <c r="ET16" s="542" t="s">
        <v>22</v>
      </c>
      <c r="EU16" s="603" t="s">
        <v>22</v>
      </c>
      <c r="EV16" s="538">
        <v>41275</v>
      </c>
      <c r="EW16" s="539">
        <v>41275</v>
      </c>
      <c r="EX16" s="1872"/>
      <c r="EY16" s="541">
        <v>41275</v>
      </c>
      <c r="EZ16" s="129"/>
      <c r="FA16" s="543" t="s">
        <v>21</v>
      </c>
      <c r="FB16" s="542" t="s">
        <v>21</v>
      </c>
      <c r="FD16" s="542" t="s">
        <v>21</v>
      </c>
      <c r="FE16" s="542" t="s">
        <v>21</v>
      </c>
      <c r="FF16" s="542" t="s">
        <v>21</v>
      </c>
      <c r="FG16" s="542" t="s">
        <v>21</v>
      </c>
      <c r="FH16" s="542" t="s">
        <v>21</v>
      </c>
      <c r="FI16" s="542" t="s">
        <v>21</v>
      </c>
      <c r="FJ16" s="542" t="s">
        <v>21</v>
      </c>
      <c r="FK16" s="542" t="s">
        <v>21</v>
      </c>
      <c r="FL16" s="603" t="s">
        <v>21</v>
      </c>
      <c r="FM16" s="538">
        <v>41275</v>
      </c>
      <c r="FN16" s="539">
        <v>41275</v>
      </c>
    </row>
    <row r="17" spans="1:170" ht="15" customHeight="1">
      <c r="A17" s="1872"/>
      <c r="B17" s="541">
        <v>41640</v>
      </c>
      <c r="C17" s="129"/>
      <c r="D17" s="543">
        <v>63272163</v>
      </c>
      <c r="E17" s="542">
        <v>41749184</v>
      </c>
      <c r="F17" s="542">
        <v>49299516</v>
      </c>
      <c r="G17" s="542">
        <v>91027180</v>
      </c>
      <c r="H17" s="542">
        <v>6923052</v>
      </c>
      <c r="I17" s="542">
        <v>386546</v>
      </c>
      <c r="J17" s="542">
        <v>83717582</v>
      </c>
      <c r="K17" s="542">
        <v>30153355</v>
      </c>
      <c r="L17" s="542">
        <v>52221264</v>
      </c>
      <c r="M17" s="542">
        <v>1342963</v>
      </c>
      <c r="N17" s="542">
        <v>12843973</v>
      </c>
      <c r="O17" s="603">
        <v>6275028</v>
      </c>
      <c r="P17" s="538">
        <v>41640</v>
      </c>
      <c r="Q17" s="539">
        <v>41640</v>
      </c>
      <c r="R17" s="1872"/>
      <c r="S17" s="541">
        <v>41640</v>
      </c>
      <c r="T17" s="129"/>
      <c r="U17" s="543">
        <v>102446</v>
      </c>
      <c r="V17" s="542" t="s">
        <v>22</v>
      </c>
      <c r="W17" s="542"/>
      <c r="X17" s="542">
        <v>102367</v>
      </c>
      <c r="Y17" s="542">
        <v>2982</v>
      </c>
      <c r="Z17" s="542" t="s">
        <v>21</v>
      </c>
      <c r="AA17" s="542">
        <v>99385</v>
      </c>
      <c r="AB17" s="542" t="s">
        <v>22</v>
      </c>
      <c r="AC17" s="542">
        <v>69090</v>
      </c>
      <c r="AD17" s="542">
        <v>30295</v>
      </c>
      <c r="AE17" s="542">
        <v>330</v>
      </c>
      <c r="AF17" s="603">
        <v>3539</v>
      </c>
      <c r="AG17" s="538">
        <v>41640</v>
      </c>
      <c r="AH17" s="539">
        <v>41640</v>
      </c>
      <c r="AI17" s="1872"/>
      <c r="AJ17" s="541">
        <v>41640</v>
      </c>
      <c r="AK17" s="129"/>
      <c r="AL17" s="543">
        <v>294736</v>
      </c>
      <c r="AM17" s="542" t="s">
        <v>22</v>
      </c>
      <c r="AN17" s="542"/>
      <c r="AO17" s="542">
        <v>280469</v>
      </c>
      <c r="AP17" s="542">
        <v>86840</v>
      </c>
      <c r="AQ17" s="542">
        <v>7337</v>
      </c>
      <c r="AR17" s="542">
        <v>186292</v>
      </c>
      <c r="AS17" s="542" t="s">
        <v>22</v>
      </c>
      <c r="AT17" s="542">
        <v>179122</v>
      </c>
      <c r="AU17" s="542">
        <v>7170</v>
      </c>
      <c r="AV17" s="542">
        <v>13569</v>
      </c>
      <c r="AW17" s="603">
        <v>23403</v>
      </c>
      <c r="AX17" s="538">
        <v>41640</v>
      </c>
      <c r="AY17" s="539">
        <v>41640</v>
      </c>
      <c r="AZ17" s="1872"/>
      <c r="BA17" s="541">
        <v>41640</v>
      </c>
      <c r="BB17" s="129"/>
      <c r="BC17" s="543">
        <v>257948</v>
      </c>
      <c r="BD17" s="542" t="s">
        <v>22</v>
      </c>
      <c r="BE17" s="542"/>
      <c r="BF17" s="542">
        <v>269659</v>
      </c>
      <c r="BG17" s="542">
        <v>32774</v>
      </c>
      <c r="BH17" s="542" t="s">
        <v>21</v>
      </c>
      <c r="BI17" s="542">
        <v>236885</v>
      </c>
      <c r="BJ17" s="542" t="s">
        <v>21</v>
      </c>
      <c r="BK17" s="542">
        <v>140346</v>
      </c>
      <c r="BL17" s="542">
        <v>96539</v>
      </c>
      <c r="BM17" s="542">
        <v>1022</v>
      </c>
      <c r="BN17" s="603">
        <v>10947</v>
      </c>
      <c r="BO17" s="538">
        <v>41640</v>
      </c>
      <c r="BP17" s="539">
        <v>41640</v>
      </c>
      <c r="BQ17" s="1872"/>
      <c r="BR17" s="541">
        <v>41640</v>
      </c>
      <c r="BS17" s="129"/>
      <c r="BT17" s="543">
        <v>3817</v>
      </c>
      <c r="BU17" s="542" t="s">
        <v>21</v>
      </c>
      <c r="BV17" s="542"/>
      <c r="BW17" s="542">
        <v>3775</v>
      </c>
      <c r="BX17" s="542" t="s">
        <v>21</v>
      </c>
      <c r="BY17" s="542" t="s">
        <v>21</v>
      </c>
      <c r="BZ17" s="542">
        <v>3775</v>
      </c>
      <c r="CA17" s="542" t="s">
        <v>21</v>
      </c>
      <c r="CB17" s="542">
        <v>3771</v>
      </c>
      <c r="CC17" s="542">
        <v>4</v>
      </c>
      <c r="CD17" s="542" t="s">
        <v>21</v>
      </c>
      <c r="CE17" s="603">
        <v>582</v>
      </c>
      <c r="CF17" s="538">
        <v>41640</v>
      </c>
      <c r="CG17" s="539">
        <v>41640</v>
      </c>
      <c r="CH17" s="1872"/>
      <c r="CI17" s="541">
        <v>41640</v>
      </c>
      <c r="CJ17" s="129"/>
      <c r="CK17" s="543">
        <v>18684317</v>
      </c>
      <c r="CL17" s="542" t="s">
        <v>22</v>
      </c>
      <c r="CM17" s="542"/>
      <c r="CN17" s="542">
        <v>16623097</v>
      </c>
      <c r="CO17" s="542">
        <v>3526434</v>
      </c>
      <c r="CP17" s="542" t="s">
        <v>21</v>
      </c>
      <c r="CQ17" s="542">
        <v>13096663</v>
      </c>
      <c r="CR17" s="542">
        <v>744693</v>
      </c>
      <c r="CS17" s="542">
        <v>12351970</v>
      </c>
      <c r="CT17" s="542" t="s">
        <v>21</v>
      </c>
      <c r="CU17" s="542">
        <v>2084398</v>
      </c>
      <c r="CV17" s="603">
        <v>2481419</v>
      </c>
      <c r="CW17" s="538">
        <v>41640</v>
      </c>
      <c r="CX17" s="539">
        <v>41640</v>
      </c>
      <c r="CY17" s="1872"/>
      <c r="CZ17" s="541">
        <v>41640</v>
      </c>
      <c r="DA17" s="129"/>
      <c r="DB17" s="543">
        <v>1842446</v>
      </c>
      <c r="DC17" s="542">
        <v>11648235</v>
      </c>
      <c r="DD17" s="542"/>
      <c r="DE17" s="542">
        <v>10161516</v>
      </c>
      <c r="DF17" s="542">
        <v>1537833</v>
      </c>
      <c r="DG17" s="542">
        <v>78</v>
      </c>
      <c r="DH17" s="542">
        <v>8623605</v>
      </c>
      <c r="DI17" s="542">
        <v>4619</v>
      </c>
      <c r="DJ17" s="542">
        <v>8219971</v>
      </c>
      <c r="DK17" s="542">
        <v>399015</v>
      </c>
      <c r="DL17" s="542">
        <v>2919287</v>
      </c>
      <c r="DM17" s="603" t="s">
        <v>22</v>
      </c>
      <c r="DN17" s="538">
        <v>41640</v>
      </c>
      <c r="DO17" s="539">
        <v>41640</v>
      </c>
      <c r="DP17" s="1872"/>
      <c r="DQ17" s="541">
        <v>41640</v>
      </c>
      <c r="DR17" s="129"/>
      <c r="DS17" s="543" t="s">
        <v>21</v>
      </c>
      <c r="DT17" s="542">
        <v>122344</v>
      </c>
      <c r="DU17" s="542"/>
      <c r="DV17" s="542">
        <v>89063</v>
      </c>
      <c r="DW17" s="542">
        <v>76425</v>
      </c>
      <c r="DX17" s="542" t="s">
        <v>21</v>
      </c>
      <c r="DY17" s="542">
        <v>12638</v>
      </c>
      <c r="DZ17" s="542" t="s">
        <v>21</v>
      </c>
      <c r="EA17" s="542">
        <v>12638</v>
      </c>
      <c r="EB17" s="542" t="s">
        <v>21</v>
      </c>
      <c r="EC17" s="542">
        <v>33281</v>
      </c>
      <c r="ED17" s="603" t="s">
        <v>22</v>
      </c>
      <c r="EE17" s="538">
        <v>41640</v>
      </c>
      <c r="EF17" s="539">
        <v>41640</v>
      </c>
      <c r="EG17" s="1872"/>
      <c r="EH17" s="541">
        <v>41640</v>
      </c>
      <c r="EI17" s="129"/>
      <c r="EJ17" s="543">
        <v>1954788</v>
      </c>
      <c r="EK17" s="542" t="s">
        <v>22</v>
      </c>
      <c r="EL17" s="542"/>
      <c r="EM17" s="542">
        <v>1954788</v>
      </c>
      <c r="EN17" s="542">
        <v>217441</v>
      </c>
      <c r="EO17" s="542">
        <v>47286</v>
      </c>
      <c r="EP17" s="542">
        <v>1690061</v>
      </c>
      <c r="EQ17" s="542" t="s">
        <v>22</v>
      </c>
      <c r="ER17" s="542">
        <v>1620517</v>
      </c>
      <c r="ES17" s="542">
        <v>69544</v>
      </c>
      <c r="ET17" s="542" t="s">
        <v>22</v>
      </c>
      <c r="EU17" s="603" t="s">
        <v>22</v>
      </c>
      <c r="EV17" s="538">
        <v>41640</v>
      </c>
      <c r="EW17" s="539">
        <v>41640</v>
      </c>
      <c r="EX17" s="1872"/>
      <c r="EY17" s="541">
        <v>41640</v>
      </c>
      <c r="EZ17" s="129"/>
      <c r="FA17" s="543" t="s">
        <v>21</v>
      </c>
      <c r="FB17" s="542" t="s">
        <v>21</v>
      </c>
      <c r="FD17" s="542" t="s">
        <v>21</v>
      </c>
      <c r="FE17" s="542" t="s">
        <v>21</v>
      </c>
      <c r="FF17" s="542" t="s">
        <v>21</v>
      </c>
      <c r="FG17" s="542" t="s">
        <v>21</v>
      </c>
      <c r="FH17" s="542" t="s">
        <v>21</v>
      </c>
      <c r="FI17" s="542" t="s">
        <v>21</v>
      </c>
      <c r="FJ17" s="542" t="s">
        <v>21</v>
      </c>
      <c r="FK17" s="542" t="s">
        <v>21</v>
      </c>
      <c r="FL17" s="603" t="s">
        <v>21</v>
      </c>
      <c r="FM17" s="538">
        <v>41640</v>
      </c>
      <c r="FN17" s="539">
        <v>41640</v>
      </c>
    </row>
    <row r="18" spans="1:170" ht="15" customHeight="1">
      <c r="A18" s="1872"/>
      <c r="B18" s="541">
        <v>42005</v>
      </c>
      <c r="C18" s="129"/>
      <c r="D18" s="543">
        <v>62546250</v>
      </c>
      <c r="E18" s="542">
        <v>39397816</v>
      </c>
      <c r="F18" s="542">
        <v>47327396</v>
      </c>
      <c r="G18" s="542">
        <v>86704974</v>
      </c>
      <c r="H18" s="542">
        <v>6569146</v>
      </c>
      <c r="I18" s="542">
        <v>400026</v>
      </c>
      <c r="J18" s="542">
        <v>79735802</v>
      </c>
      <c r="K18" s="542">
        <v>28256665</v>
      </c>
      <c r="L18" s="542">
        <v>50184289</v>
      </c>
      <c r="M18" s="542">
        <v>1294847</v>
      </c>
      <c r="N18" s="542">
        <v>13727634</v>
      </c>
      <c r="O18" s="603">
        <v>6294886</v>
      </c>
      <c r="P18" s="538">
        <v>42005</v>
      </c>
      <c r="Q18" s="539">
        <v>42005</v>
      </c>
      <c r="R18" s="1872"/>
      <c r="S18" s="541">
        <v>42005</v>
      </c>
      <c r="T18" s="129"/>
      <c r="U18" s="543">
        <v>99880</v>
      </c>
      <c r="V18" s="542" t="s">
        <v>22</v>
      </c>
      <c r="W18" s="542"/>
      <c r="X18" s="542">
        <v>99074</v>
      </c>
      <c r="Y18" s="542">
        <v>2901</v>
      </c>
      <c r="Z18" s="542" t="s">
        <v>21</v>
      </c>
      <c r="AA18" s="542">
        <v>96173</v>
      </c>
      <c r="AB18" s="542" t="s">
        <v>22</v>
      </c>
      <c r="AC18" s="542">
        <v>67813</v>
      </c>
      <c r="AD18" s="542">
        <v>28360</v>
      </c>
      <c r="AE18" s="542">
        <v>347</v>
      </c>
      <c r="AF18" s="603">
        <v>3988</v>
      </c>
      <c r="AG18" s="538">
        <v>42005</v>
      </c>
      <c r="AH18" s="539">
        <v>42005</v>
      </c>
      <c r="AI18" s="1872"/>
      <c r="AJ18" s="541">
        <v>42005</v>
      </c>
      <c r="AK18" s="129"/>
      <c r="AL18" s="543">
        <v>253385</v>
      </c>
      <c r="AM18" s="542" t="s">
        <v>22</v>
      </c>
      <c r="AN18" s="542"/>
      <c r="AO18" s="542">
        <v>240928</v>
      </c>
      <c r="AP18" s="542">
        <v>62254</v>
      </c>
      <c r="AQ18" s="542">
        <v>6423</v>
      </c>
      <c r="AR18" s="542">
        <v>172251</v>
      </c>
      <c r="AS18" s="542" t="s">
        <v>22</v>
      </c>
      <c r="AT18" s="542">
        <v>164526</v>
      </c>
      <c r="AU18" s="542">
        <v>7725</v>
      </c>
      <c r="AV18" s="542">
        <v>13951</v>
      </c>
      <c r="AW18" s="603">
        <v>21864</v>
      </c>
      <c r="AX18" s="538">
        <v>42005</v>
      </c>
      <c r="AY18" s="539">
        <v>42005</v>
      </c>
      <c r="AZ18" s="1872"/>
      <c r="BA18" s="541">
        <v>42005</v>
      </c>
      <c r="BB18" s="129"/>
      <c r="BC18" s="543">
        <v>307320</v>
      </c>
      <c r="BD18" s="542" t="s">
        <v>22</v>
      </c>
      <c r="BE18" s="542"/>
      <c r="BF18" s="542">
        <v>301524</v>
      </c>
      <c r="BG18" s="542">
        <v>45319</v>
      </c>
      <c r="BH18" s="542" t="s">
        <v>21</v>
      </c>
      <c r="BI18" s="542">
        <v>256205</v>
      </c>
      <c r="BJ18" s="542" t="s">
        <v>21</v>
      </c>
      <c r="BK18" s="542">
        <v>163894</v>
      </c>
      <c r="BL18" s="542">
        <v>92311</v>
      </c>
      <c r="BM18" s="542">
        <v>1063</v>
      </c>
      <c r="BN18" s="603">
        <v>15757</v>
      </c>
      <c r="BO18" s="538">
        <v>42005</v>
      </c>
      <c r="BP18" s="539">
        <v>42005</v>
      </c>
      <c r="BQ18" s="1872"/>
      <c r="BR18" s="541">
        <v>42005</v>
      </c>
      <c r="BS18" s="129"/>
      <c r="BT18" s="543">
        <v>3523</v>
      </c>
      <c r="BU18" s="542" t="s">
        <v>21</v>
      </c>
      <c r="BV18" s="542"/>
      <c r="BW18" s="542">
        <v>3551</v>
      </c>
      <c r="BX18" s="542" t="s">
        <v>21</v>
      </c>
      <c r="BY18" s="542" t="s">
        <v>21</v>
      </c>
      <c r="BZ18" s="542">
        <v>3551</v>
      </c>
      <c r="CA18" s="542" t="s">
        <v>21</v>
      </c>
      <c r="CB18" s="542">
        <v>3550</v>
      </c>
      <c r="CC18" s="542">
        <v>1</v>
      </c>
      <c r="CD18" s="542" t="s">
        <v>21</v>
      </c>
      <c r="CE18" s="603">
        <v>554</v>
      </c>
      <c r="CF18" s="538">
        <v>42005</v>
      </c>
      <c r="CG18" s="539">
        <v>42005</v>
      </c>
      <c r="CH18" s="1872"/>
      <c r="CI18" s="541">
        <v>42005</v>
      </c>
      <c r="CJ18" s="129"/>
      <c r="CK18" s="543">
        <v>19737949</v>
      </c>
      <c r="CL18" s="542" t="s">
        <v>22</v>
      </c>
      <c r="CM18" s="542"/>
      <c r="CN18" s="542">
        <v>16160152</v>
      </c>
      <c r="CO18" s="542">
        <v>3485118</v>
      </c>
      <c r="CP18" s="542" t="s">
        <v>21</v>
      </c>
      <c r="CQ18" s="542">
        <v>12675034</v>
      </c>
      <c r="CR18" s="542">
        <v>732932</v>
      </c>
      <c r="CS18" s="542">
        <v>11942084</v>
      </c>
      <c r="CT18" s="542">
        <v>18</v>
      </c>
      <c r="CU18" s="542">
        <v>3271459</v>
      </c>
      <c r="CV18" s="603">
        <v>2705533</v>
      </c>
      <c r="CW18" s="538">
        <v>42005</v>
      </c>
      <c r="CX18" s="539">
        <v>42005</v>
      </c>
      <c r="CY18" s="1872"/>
      <c r="CZ18" s="541">
        <v>42005</v>
      </c>
      <c r="DA18" s="129"/>
      <c r="DB18" s="543">
        <v>1749994</v>
      </c>
      <c r="DC18" s="542">
        <v>10859112</v>
      </c>
      <c r="DD18" s="542"/>
      <c r="DE18" s="542">
        <v>9429867</v>
      </c>
      <c r="DF18" s="542">
        <v>1391108</v>
      </c>
      <c r="DG18" s="542" t="s">
        <v>21</v>
      </c>
      <c r="DH18" s="542">
        <v>8038759</v>
      </c>
      <c r="DI18" s="542">
        <v>5277</v>
      </c>
      <c r="DJ18" s="542">
        <v>7629527</v>
      </c>
      <c r="DK18" s="542">
        <v>403955</v>
      </c>
      <c r="DL18" s="542">
        <v>2840361</v>
      </c>
      <c r="DM18" s="603" t="s">
        <v>22</v>
      </c>
      <c r="DN18" s="538">
        <v>42005</v>
      </c>
      <c r="DO18" s="539">
        <v>42005</v>
      </c>
      <c r="DP18" s="1872"/>
      <c r="DQ18" s="541">
        <v>42005</v>
      </c>
      <c r="DR18" s="129"/>
      <c r="DS18" s="543" t="s">
        <v>21</v>
      </c>
      <c r="DT18" s="542">
        <v>119847</v>
      </c>
      <c r="DU18" s="542"/>
      <c r="DV18" s="542">
        <v>83738</v>
      </c>
      <c r="DW18" s="542">
        <v>71258</v>
      </c>
      <c r="DX18" s="542" t="s">
        <v>21</v>
      </c>
      <c r="DY18" s="542">
        <v>12480</v>
      </c>
      <c r="DZ18" s="542" t="s">
        <v>21</v>
      </c>
      <c r="EA18" s="542">
        <v>12480</v>
      </c>
      <c r="EB18" s="542" t="s">
        <v>21</v>
      </c>
      <c r="EC18" s="542">
        <v>36109</v>
      </c>
      <c r="ED18" s="603" t="s">
        <v>22</v>
      </c>
      <c r="EE18" s="538">
        <v>42005</v>
      </c>
      <c r="EF18" s="539">
        <v>42005</v>
      </c>
      <c r="EG18" s="1872"/>
      <c r="EH18" s="541">
        <v>42005</v>
      </c>
      <c r="EI18" s="129"/>
      <c r="EJ18" s="543">
        <v>1915355</v>
      </c>
      <c r="EK18" s="542" t="s">
        <v>22</v>
      </c>
      <c r="EL18" s="542"/>
      <c r="EM18" s="542">
        <v>1915355</v>
      </c>
      <c r="EN18" s="542">
        <v>178754</v>
      </c>
      <c r="EO18" s="542">
        <v>42970</v>
      </c>
      <c r="EP18" s="542">
        <v>1693631</v>
      </c>
      <c r="EQ18" s="542" t="s">
        <v>22</v>
      </c>
      <c r="ER18" s="542">
        <v>1622448</v>
      </c>
      <c r="ES18" s="542">
        <v>71183</v>
      </c>
      <c r="ET18" s="542" t="s">
        <v>22</v>
      </c>
      <c r="EU18" s="603" t="s">
        <v>22</v>
      </c>
      <c r="EV18" s="538">
        <v>42005</v>
      </c>
      <c r="EW18" s="539">
        <v>42005</v>
      </c>
      <c r="EX18" s="1872"/>
      <c r="EY18" s="541">
        <v>42005</v>
      </c>
      <c r="EZ18" s="129"/>
      <c r="FA18" s="543">
        <v>10803</v>
      </c>
      <c r="FB18" s="542" t="s">
        <v>21</v>
      </c>
      <c r="FD18" s="542">
        <v>11354</v>
      </c>
      <c r="FE18" s="542">
        <v>11354</v>
      </c>
      <c r="FF18" s="542" t="s">
        <v>21</v>
      </c>
      <c r="FG18" s="542" t="s">
        <v>21</v>
      </c>
      <c r="FH18" s="542" t="s">
        <v>21</v>
      </c>
      <c r="FI18" s="542" t="s">
        <v>21</v>
      </c>
      <c r="FJ18" s="542" t="s">
        <v>21</v>
      </c>
      <c r="FK18" s="542" t="s">
        <v>21</v>
      </c>
      <c r="FL18" s="603" t="s">
        <v>21</v>
      </c>
      <c r="FM18" s="538">
        <v>42005</v>
      </c>
      <c r="FN18" s="539">
        <v>42005</v>
      </c>
    </row>
    <row r="19" spans="1:170" ht="15" customHeight="1">
      <c r="A19" s="1872"/>
      <c r="B19" s="541">
        <v>42370</v>
      </c>
      <c r="C19" s="129"/>
      <c r="D19" s="543">
        <v>62779560</v>
      </c>
      <c r="E19" s="542">
        <v>39937113</v>
      </c>
      <c r="F19" s="542">
        <v>47553008</v>
      </c>
      <c r="G19" s="542">
        <v>87468741</v>
      </c>
      <c r="H19" s="542">
        <v>6908989</v>
      </c>
      <c r="I19" s="542">
        <v>439515</v>
      </c>
      <c r="J19" s="542">
        <v>80120237</v>
      </c>
      <c r="K19" s="542">
        <v>29014118</v>
      </c>
      <c r="L19" s="542">
        <v>49825609</v>
      </c>
      <c r="M19" s="542">
        <v>1280510</v>
      </c>
      <c r="N19" s="542">
        <v>13830529</v>
      </c>
      <c r="O19" s="603">
        <v>6418263</v>
      </c>
      <c r="P19" s="538">
        <v>42370</v>
      </c>
      <c r="Q19" s="539">
        <v>42370</v>
      </c>
      <c r="R19" s="1872"/>
      <c r="S19" s="541">
        <v>42370</v>
      </c>
      <c r="T19" s="129"/>
      <c r="U19" s="543">
        <v>97781</v>
      </c>
      <c r="V19" s="542" t="s">
        <v>22</v>
      </c>
      <c r="W19" s="542"/>
      <c r="X19" s="542">
        <v>97494</v>
      </c>
      <c r="Y19" s="542">
        <v>2426</v>
      </c>
      <c r="Z19" s="542" t="s">
        <v>21</v>
      </c>
      <c r="AA19" s="542">
        <v>95068</v>
      </c>
      <c r="AB19" s="542" t="s">
        <v>22</v>
      </c>
      <c r="AC19" s="542">
        <v>69462</v>
      </c>
      <c r="AD19" s="542">
        <v>25606</v>
      </c>
      <c r="AE19" s="542">
        <v>386</v>
      </c>
      <c r="AF19" s="603">
        <v>3885</v>
      </c>
      <c r="AG19" s="538">
        <v>42370</v>
      </c>
      <c r="AH19" s="539">
        <v>42370</v>
      </c>
      <c r="AI19" s="1872"/>
      <c r="AJ19" s="541">
        <v>42370</v>
      </c>
      <c r="AK19" s="129"/>
      <c r="AL19" s="543">
        <v>262983</v>
      </c>
      <c r="AM19" s="542" t="s">
        <v>22</v>
      </c>
      <c r="AN19" s="542"/>
      <c r="AO19" s="542">
        <v>257018</v>
      </c>
      <c r="AP19" s="542">
        <v>88476</v>
      </c>
      <c r="AQ19" s="542">
        <v>5755</v>
      </c>
      <c r="AR19" s="542">
        <v>162787</v>
      </c>
      <c r="AS19" s="542" t="s">
        <v>22</v>
      </c>
      <c r="AT19" s="542">
        <v>156213</v>
      </c>
      <c r="AU19" s="542">
        <v>6574</v>
      </c>
      <c r="AV19" s="542">
        <v>11799</v>
      </c>
      <c r="AW19" s="603">
        <v>16052</v>
      </c>
      <c r="AX19" s="538">
        <v>42370</v>
      </c>
      <c r="AY19" s="539">
        <v>42370</v>
      </c>
      <c r="AZ19" s="1872"/>
      <c r="BA19" s="541">
        <v>42370</v>
      </c>
      <c r="BB19" s="129"/>
      <c r="BC19" s="543">
        <v>297301</v>
      </c>
      <c r="BD19" s="542" t="s">
        <v>22</v>
      </c>
      <c r="BE19" s="542"/>
      <c r="BF19" s="542">
        <v>268460</v>
      </c>
      <c r="BG19" s="542">
        <v>29500</v>
      </c>
      <c r="BH19" s="542" t="s">
        <v>21</v>
      </c>
      <c r="BI19" s="542">
        <v>238960</v>
      </c>
      <c r="BJ19" s="542" t="s">
        <v>21</v>
      </c>
      <c r="BK19" s="542">
        <v>141611</v>
      </c>
      <c r="BL19" s="542">
        <v>97349</v>
      </c>
      <c r="BM19" s="542">
        <v>5764</v>
      </c>
      <c r="BN19" s="603">
        <v>38964</v>
      </c>
      <c r="BO19" s="538">
        <v>42370</v>
      </c>
      <c r="BP19" s="539">
        <v>42370</v>
      </c>
      <c r="BQ19" s="1872"/>
      <c r="BR19" s="541">
        <v>42370</v>
      </c>
      <c r="BS19" s="129"/>
      <c r="BT19" s="543">
        <v>2965</v>
      </c>
      <c r="BU19" s="542" t="s">
        <v>21</v>
      </c>
      <c r="BV19" s="542"/>
      <c r="BW19" s="542">
        <v>2943</v>
      </c>
      <c r="BX19" s="542" t="s">
        <v>21</v>
      </c>
      <c r="BY19" s="542" t="s">
        <v>21</v>
      </c>
      <c r="BZ19" s="542">
        <v>2943</v>
      </c>
      <c r="CA19" s="542" t="s">
        <v>21</v>
      </c>
      <c r="CB19" s="542">
        <v>2542</v>
      </c>
      <c r="CC19" s="542">
        <v>401</v>
      </c>
      <c r="CD19" s="542" t="s">
        <v>21</v>
      </c>
      <c r="CE19" s="603">
        <v>576</v>
      </c>
      <c r="CF19" s="538">
        <v>42370</v>
      </c>
      <c r="CG19" s="539">
        <v>42370</v>
      </c>
      <c r="CH19" s="1872"/>
      <c r="CI19" s="541">
        <v>42370</v>
      </c>
      <c r="CJ19" s="129"/>
      <c r="CK19" s="543">
        <v>19743298</v>
      </c>
      <c r="CL19" s="542" t="s">
        <v>22</v>
      </c>
      <c r="CM19" s="542"/>
      <c r="CN19" s="542">
        <v>15943567</v>
      </c>
      <c r="CO19" s="542">
        <v>3645186</v>
      </c>
      <c r="CP19" s="542" t="s">
        <v>21</v>
      </c>
      <c r="CQ19" s="542">
        <v>12298381</v>
      </c>
      <c r="CR19" s="542">
        <v>662867</v>
      </c>
      <c r="CS19" s="542">
        <v>11635418</v>
      </c>
      <c r="CT19" s="542">
        <v>96</v>
      </c>
      <c r="CU19" s="542">
        <v>3616127</v>
      </c>
      <c r="CV19" s="603">
        <v>2815245</v>
      </c>
      <c r="CW19" s="538">
        <v>42370</v>
      </c>
      <c r="CX19" s="539">
        <v>42370</v>
      </c>
      <c r="CY19" s="1872"/>
      <c r="CZ19" s="541">
        <v>42370</v>
      </c>
      <c r="DA19" s="129"/>
      <c r="DB19" s="543">
        <v>1690559</v>
      </c>
      <c r="DC19" s="542">
        <v>11089993</v>
      </c>
      <c r="DD19" s="542"/>
      <c r="DE19" s="542">
        <v>9819744</v>
      </c>
      <c r="DF19" s="542">
        <v>1603913</v>
      </c>
      <c r="DG19" s="542" t="s">
        <v>21</v>
      </c>
      <c r="DH19" s="542">
        <v>8215831</v>
      </c>
      <c r="DI19" s="542">
        <v>5332</v>
      </c>
      <c r="DJ19" s="542">
        <v>7796979</v>
      </c>
      <c r="DK19" s="542">
        <v>413520</v>
      </c>
      <c r="DL19" s="542">
        <v>2745808</v>
      </c>
      <c r="DM19" s="603" t="s">
        <v>22</v>
      </c>
      <c r="DN19" s="538">
        <v>42370</v>
      </c>
      <c r="DO19" s="539">
        <v>42370</v>
      </c>
      <c r="DP19" s="1872"/>
      <c r="DQ19" s="541">
        <v>42370</v>
      </c>
      <c r="DR19" s="129"/>
      <c r="DS19" s="543" t="s">
        <v>21</v>
      </c>
      <c r="DT19" s="542">
        <v>121126</v>
      </c>
      <c r="DU19" s="542"/>
      <c r="DV19" s="542">
        <v>89281</v>
      </c>
      <c r="DW19" s="542">
        <v>77214</v>
      </c>
      <c r="DX19" s="542" t="s">
        <v>21</v>
      </c>
      <c r="DY19" s="542">
        <v>12067</v>
      </c>
      <c r="DZ19" s="542" t="s">
        <v>21</v>
      </c>
      <c r="EA19" s="542">
        <v>12067</v>
      </c>
      <c r="EB19" s="542" t="s">
        <v>21</v>
      </c>
      <c r="EC19" s="542">
        <v>31845</v>
      </c>
      <c r="ED19" s="603" t="s">
        <v>22</v>
      </c>
      <c r="EE19" s="538">
        <v>42370</v>
      </c>
      <c r="EF19" s="539">
        <v>42370</v>
      </c>
      <c r="EG19" s="1872"/>
      <c r="EH19" s="541">
        <v>42370</v>
      </c>
      <c r="EI19" s="129"/>
      <c r="EJ19" s="543">
        <v>2031303</v>
      </c>
      <c r="EK19" s="542" t="s">
        <v>22</v>
      </c>
      <c r="EL19" s="542"/>
      <c r="EM19" s="542">
        <v>2031303</v>
      </c>
      <c r="EN19" s="542">
        <v>299479</v>
      </c>
      <c r="EO19" s="542">
        <v>51814</v>
      </c>
      <c r="EP19" s="542">
        <v>1680010</v>
      </c>
      <c r="EQ19" s="542" t="s">
        <v>22</v>
      </c>
      <c r="ER19" s="542">
        <v>1603570</v>
      </c>
      <c r="ES19" s="542">
        <v>76440</v>
      </c>
      <c r="ET19" s="542" t="s">
        <v>22</v>
      </c>
      <c r="EU19" s="603" t="s">
        <v>22</v>
      </c>
      <c r="EV19" s="538">
        <v>42370</v>
      </c>
      <c r="EW19" s="539">
        <v>42370</v>
      </c>
      <c r="EX19" s="1872"/>
      <c r="EY19" s="541">
        <v>42370</v>
      </c>
      <c r="EZ19" s="129"/>
      <c r="FA19" s="543">
        <v>40972</v>
      </c>
      <c r="FB19" s="542" t="s">
        <v>21</v>
      </c>
      <c r="FD19" s="542">
        <v>40972</v>
      </c>
      <c r="FE19" s="542">
        <v>40972</v>
      </c>
      <c r="FF19" s="542" t="s">
        <v>21</v>
      </c>
      <c r="FG19" s="542" t="s">
        <v>21</v>
      </c>
      <c r="FH19" s="542" t="s">
        <v>21</v>
      </c>
      <c r="FI19" s="542" t="s">
        <v>21</v>
      </c>
      <c r="FJ19" s="542" t="s">
        <v>21</v>
      </c>
      <c r="FK19" s="542" t="s">
        <v>21</v>
      </c>
      <c r="FL19" s="603" t="s">
        <v>21</v>
      </c>
      <c r="FM19" s="538">
        <v>42370</v>
      </c>
      <c r="FN19" s="539">
        <v>42370</v>
      </c>
    </row>
    <row r="20" spans="1:170" ht="7.5" customHeight="1">
      <c r="A20" s="1872"/>
      <c r="B20" s="544"/>
      <c r="C20" s="129"/>
      <c r="D20" s="1725"/>
      <c r="E20" s="545"/>
      <c r="F20" s="545"/>
      <c r="G20" s="545"/>
      <c r="H20" s="545"/>
      <c r="I20" s="545"/>
      <c r="J20" s="545"/>
      <c r="K20" s="545"/>
      <c r="L20" s="545"/>
      <c r="M20" s="545"/>
      <c r="N20" s="545"/>
      <c r="O20" s="1726"/>
      <c r="P20" s="546"/>
      <c r="Q20" s="547"/>
      <c r="R20" s="1872"/>
      <c r="S20" s="544"/>
      <c r="T20" s="129"/>
      <c r="U20" s="1725"/>
      <c r="V20" s="545"/>
      <c r="W20" s="545"/>
      <c r="X20" s="545"/>
      <c r="Y20" s="545"/>
      <c r="Z20" s="545"/>
      <c r="AA20" s="545"/>
      <c r="AB20" s="545"/>
      <c r="AC20" s="545"/>
      <c r="AD20" s="545"/>
      <c r="AE20" s="545"/>
      <c r="AF20" s="1726"/>
      <c r="AG20" s="546"/>
      <c r="AH20" s="547"/>
      <c r="AI20" s="1872"/>
      <c r="AJ20" s="544"/>
      <c r="AK20" s="129"/>
      <c r="AL20" s="1725"/>
      <c r="AM20" s="545"/>
      <c r="AN20" s="545"/>
      <c r="AO20" s="545"/>
      <c r="AP20" s="545"/>
      <c r="AQ20" s="545"/>
      <c r="AR20" s="545"/>
      <c r="AS20" s="545"/>
      <c r="AT20" s="545"/>
      <c r="AU20" s="545"/>
      <c r="AV20" s="545"/>
      <c r="AW20" s="1726"/>
      <c r="AX20" s="546"/>
      <c r="AY20" s="547"/>
      <c r="AZ20" s="1872"/>
      <c r="BA20" s="544"/>
      <c r="BB20" s="129"/>
      <c r="BC20" s="1725"/>
      <c r="BD20" s="545"/>
      <c r="BE20" s="545"/>
      <c r="BF20" s="545"/>
      <c r="BG20" s="545"/>
      <c r="BH20" s="545"/>
      <c r="BI20" s="545"/>
      <c r="BJ20" s="545"/>
      <c r="BK20" s="545"/>
      <c r="BL20" s="545"/>
      <c r="BM20" s="545"/>
      <c r="BN20" s="1726"/>
      <c r="BO20" s="546"/>
      <c r="BP20" s="547"/>
      <c r="BQ20" s="1872"/>
      <c r="BR20" s="544"/>
      <c r="BS20" s="129"/>
      <c r="BT20" s="1725"/>
      <c r="BU20" s="545"/>
      <c r="BV20" s="545"/>
      <c r="BW20" s="545"/>
      <c r="BX20" s="545"/>
      <c r="BY20" s="545"/>
      <c r="BZ20" s="545"/>
      <c r="CA20" s="545"/>
      <c r="CB20" s="545"/>
      <c r="CC20" s="545"/>
      <c r="CD20" s="545"/>
      <c r="CE20" s="1726"/>
      <c r="CF20" s="546"/>
      <c r="CG20" s="547"/>
      <c r="CH20" s="1872"/>
      <c r="CI20" s="544"/>
      <c r="CJ20" s="129"/>
      <c r="CK20" s="1725"/>
      <c r="CL20" s="545"/>
      <c r="CM20" s="545"/>
      <c r="CN20" s="545"/>
      <c r="CO20" s="545"/>
      <c r="CP20" s="545"/>
      <c r="CQ20" s="545"/>
      <c r="CR20" s="545"/>
      <c r="CS20" s="545"/>
      <c r="CT20" s="545"/>
      <c r="CU20" s="545"/>
      <c r="CV20" s="1726"/>
      <c r="CW20" s="546"/>
      <c r="CX20" s="547"/>
      <c r="CY20" s="1872"/>
      <c r="CZ20" s="544"/>
      <c r="DA20" s="129"/>
      <c r="DB20" s="1725"/>
      <c r="DC20" s="545"/>
      <c r="DD20" s="545"/>
      <c r="DE20" s="545"/>
      <c r="DF20" s="545"/>
      <c r="DG20" s="545"/>
      <c r="DH20" s="545"/>
      <c r="DI20" s="545"/>
      <c r="DJ20" s="545"/>
      <c r="DK20" s="545"/>
      <c r="DL20" s="545"/>
      <c r="DM20" s="1726"/>
      <c r="DN20" s="546"/>
      <c r="DO20" s="547"/>
      <c r="DP20" s="1872"/>
      <c r="DQ20" s="544"/>
      <c r="DR20" s="129"/>
      <c r="DS20" s="1725"/>
      <c r="DT20" s="545"/>
      <c r="DU20" s="545"/>
      <c r="DV20" s="545"/>
      <c r="DW20" s="545"/>
      <c r="DX20" s="545"/>
      <c r="DY20" s="545"/>
      <c r="DZ20" s="545"/>
      <c r="EA20" s="545"/>
      <c r="EB20" s="545"/>
      <c r="EC20" s="545"/>
      <c r="ED20" s="1726"/>
      <c r="EE20" s="546"/>
      <c r="EF20" s="547"/>
      <c r="EG20" s="1872"/>
      <c r="EH20" s="544"/>
      <c r="EI20" s="129"/>
      <c r="EJ20" s="1725"/>
      <c r="EK20" s="545"/>
      <c r="EL20" s="545"/>
      <c r="EM20" s="545"/>
      <c r="EN20" s="545"/>
      <c r="EO20" s="545"/>
      <c r="EP20" s="545"/>
      <c r="EQ20" s="545"/>
      <c r="ER20" s="545"/>
      <c r="ES20" s="545"/>
      <c r="ET20" s="545"/>
      <c r="EU20" s="1726"/>
      <c r="EV20" s="546"/>
      <c r="EW20" s="547"/>
      <c r="EX20" s="1872"/>
      <c r="EY20" s="544"/>
      <c r="EZ20" s="129"/>
      <c r="FA20" s="2373"/>
      <c r="FL20" s="2315"/>
      <c r="FM20" s="546"/>
      <c r="FN20" s="547"/>
    </row>
    <row r="21" spans="1:170" ht="15" customHeight="1">
      <c r="A21" s="1875">
        <v>41730</v>
      </c>
      <c r="B21" s="548">
        <v>41730</v>
      </c>
      <c r="C21" s="2374">
        <v>41730</v>
      </c>
      <c r="D21" s="604">
        <v>63180368</v>
      </c>
      <c r="E21" s="549">
        <v>41347813</v>
      </c>
      <c r="F21" s="549">
        <v>49086292</v>
      </c>
      <c r="G21" s="549">
        <v>90412731</v>
      </c>
      <c r="H21" s="549">
        <v>6776897</v>
      </c>
      <c r="I21" s="549">
        <v>387075</v>
      </c>
      <c r="J21" s="549">
        <v>83248758</v>
      </c>
      <c r="K21" s="549">
        <v>29776191</v>
      </c>
      <c r="L21" s="549">
        <v>52161243</v>
      </c>
      <c r="M21" s="549">
        <v>1311325</v>
      </c>
      <c r="N21" s="549">
        <v>13109589</v>
      </c>
      <c r="O21" s="591">
        <v>6006128</v>
      </c>
      <c r="P21" s="550">
        <v>41730</v>
      </c>
      <c r="Q21" s="551">
        <v>41730</v>
      </c>
      <c r="R21" s="1875">
        <v>41730</v>
      </c>
      <c r="S21" s="548">
        <v>41730</v>
      </c>
      <c r="T21" s="2374">
        <v>41730</v>
      </c>
      <c r="U21" s="604">
        <v>101426</v>
      </c>
      <c r="V21" s="549" t="s">
        <v>22</v>
      </c>
      <c r="W21" s="549"/>
      <c r="X21" s="549">
        <v>101018</v>
      </c>
      <c r="Y21" s="549">
        <v>3076</v>
      </c>
      <c r="Z21" s="549" t="s">
        <v>21</v>
      </c>
      <c r="AA21" s="549">
        <v>97942</v>
      </c>
      <c r="AB21" s="549" t="s">
        <v>22</v>
      </c>
      <c r="AC21" s="549">
        <v>68532</v>
      </c>
      <c r="AD21" s="549">
        <v>29410</v>
      </c>
      <c r="AE21" s="549">
        <v>340</v>
      </c>
      <c r="AF21" s="591">
        <v>3255</v>
      </c>
      <c r="AG21" s="550">
        <v>41730</v>
      </c>
      <c r="AH21" s="551">
        <v>41730</v>
      </c>
      <c r="AI21" s="1875">
        <v>41730</v>
      </c>
      <c r="AJ21" s="548">
        <v>41730</v>
      </c>
      <c r="AK21" s="2374">
        <v>41730</v>
      </c>
      <c r="AL21" s="604">
        <v>268438</v>
      </c>
      <c r="AM21" s="549" t="s">
        <v>22</v>
      </c>
      <c r="AN21" s="549"/>
      <c r="AO21" s="549">
        <v>252512</v>
      </c>
      <c r="AP21" s="549">
        <v>62415</v>
      </c>
      <c r="AQ21" s="549">
        <v>7229</v>
      </c>
      <c r="AR21" s="549">
        <v>182868</v>
      </c>
      <c r="AS21" s="549" t="s">
        <v>22</v>
      </c>
      <c r="AT21" s="549">
        <v>175258</v>
      </c>
      <c r="AU21" s="549">
        <v>7610</v>
      </c>
      <c r="AV21" s="549">
        <v>13821</v>
      </c>
      <c r="AW21" s="591">
        <v>21942</v>
      </c>
      <c r="AX21" s="550">
        <v>41730</v>
      </c>
      <c r="AY21" s="551">
        <v>41730</v>
      </c>
      <c r="AZ21" s="1875">
        <v>41730</v>
      </c>
      <c r="BA21" s="548">
        <v>41730</v>
      </c>
      <c r="BB21" s="2374">
        <v>41730</v>
      </c>
      <c r="BC21" s="604">
        <v>277346</v>
      </c>
      <c r="BD21" s="549" t="s">
        <v>22</v>
      </c>
      <c r="BE21" s="549"/>
      <c r="BF21" s="549">
        <v>280339</v>
      </c>
      <c r="BG21" s="549">
        <v>33500</v>
      </c>
      <c r="BH21" s="549" t="s">
        <v>21</v>
      </c>
      <c r="BI21" s="549">
        <v>246839</v>
      </c>
      <c r="BJ21" s="549" t="s">
        <v>21</v>
      </c>
      <c r="BK21" s="549">
        <v>150562</v>
      </c>
      <c r="BL21" s="549">
        <v>96277</v>
      </c>
      <c r="BM21" s="549">
        <v>781</v>
      </c>
      <c r="BN21" s="591">
        <v>10380</v>
      </c>
      <c r="BO21" s="550">
        <v>41730</v>
      </c>
      <c r="BP21" s="551">
        <v>41730</v>
      </c>
      <c r="BQ21" s="1875">
        <v>41730</v>
      </c>
      <c r="BR21" s="548">
        <v>41730</v>
      </c>
      <c r="BS21" s="2374">
        <v>41730</v>
      </c>
      <c r="BT21" s="604">
        <v>4167</v>
      </c>
      <c r="BU21" s="549" t="s">
        <v>21</v>
      </c>
      <c r="BV21" s="549"/>
      <c r="BW21" s="549">
        <v>4171</v>
      </c>
      <c r="BX21" s="549" t="s">
        <v>21</v>
      </c>
      <c r="BY21" s="549" t="s">
        <v>21</v>
      </c>
      <c r="BZ21" s="549">
        <v>4171</v>
      </c>
      <c r="CA21" s="549" t="s">
        <v>21</v>
      </c>
      <c r="CB21" s="549">
        <v>4167</v>
      </c>
      <c r="CC21" s="549">
        <v>4</v>
      </c>
      <c r="CD21" s="549" t="s">
        <v>21</v>
      </c>
      <c r="CE21" s="591">
        <v>560</v>
      </c>
      <c r="CF21" s="550">
        <v>41730</v>
      </c>
      <c r="CG21" s="551">
        <v>41730</v>
      </c>
      <c r="CH21" s="1875">
        <v>41730</v>
      </c>
      <c r="CI21" s="548">
        <v>41730</v>
      </c>
      <c r="CJ21" s="2374">
        <v>41730</v>
      </c>
      <c r="CK21" s="604">
        <v>18848800</v>
      </c>
      <c r="CL21" s="549" t="s">
        <v>22</v>
      </c>
      <c r="CM21" s="549"/>
      <c r="CN21" s="549">
        <v>16475602</v>
      </c>
      <c r="CO21" s="549">
        <v>3485816</v>
      </c>
      <c r="CP21" s="549" t="s">
        <v>21</v>
      </c>
      <c r="CQ21" s="549">
        <v>12989786</v>
      </c>
      <c r="CR21" s="549">
        <v>756470</v>
      </c>
      <c r="CS21" s="549">
        <v>12233314</v>
      </c>
      <c r="CT21" s="549">
        <v>2</v>
      </c>
      <c r="CU21" s="549">
        <v>2443833</v>
      </c>
      <c r="CV21" s="591">
        <v>2319983</v>
      </c>
      <c r="CW21" s="550">
        <v>41730</v>
      </c>
      <c r="CX21" s="551">
        <v>41730</v>
      </c>
      <c r="CY21" s="1875">
        <v>41730</v>
      </c>
      <c r="CZ21" s="548">
        <v>41730</v>
      </c>
      <c r="DA21" s="2374">
        <v>41730</v>
      </c>
      <c r="DB21" s="604">
        <v>1831743</v>
      </c>
      <c r="DC21" s="549">
        <v>11482990</v>
      </c>
      <c r="DD21" s="549"/>
      <c r="DE21" s="549">
        <v>9987741</v>
      </c>
      <c r="DF21" s="549">
        <v>1466188</v>
      </c>
      <c r="DG21" s="549">
        <v>10</v>
      </c>
      <c r="DH21" s="549">
        <v>8521543</v>
      </c>
      <c r="DI21" s="549">
        <v>4868</v>
      </c>
      <c r="DJ21" s="549">
        <v>8120124</v>
      </c>
      <c r="DK21" s="549">
        <v>396551</v>
      </c>
      <c r="DL21" s="549">
        <v>2913525</v>
      </c>
      <c r="DM21" s="591" t="s">
        <v>22</v>
      </c>
      <c r="DN21" s="550">
        <v>41730</v>
      </c>
      <c r="DO21" s="551">
        <v>41730</v>
      </c>
      <c r="DP21" s="1875">
        <v>41730</v>
      </c>
      <c r="DQ21" s="548">
        <v>41730</v>
      </c>
      <c r="DR21" s="2374">
        <v>41730</v>
      </c>
      <c r="DS21" s="604" t="s">
        <v>21</v>
      </c>
      <c r="DT21" s="549">
        <v>125427</v>
      </c>
      <c r="DU21" s="549"/>
      <c r="DV21" s="549">
        <v>90510</v>
      </c>
      <c r="DW21" s="549">
        <v>78703</v>
      </c>
      <c r="DX21" s="549" t="s">
        <v>21</v>
      </c>
      <c r="DY21" s="549">
        <v>11807</v>
      </c>
      <c r="DZ21" s="549" t="s">
        <v>21</v>
      </c>
      <c r="EA21" s="549">
        <v>11807</v>
      </c>
      <c r="EB21" s="549" t="s">
        <v>21</v>
      </c>
      <c r="EC21" s="549">
        <v>34917</v>
      </c>
      <c r="ED21" s="591" t="s">
        <v>22</v>
      </c>
      <c r="EE21" s="550">
        <v>41730</v>
      </c>
      <c r="EF21" s="551">
        <v>41730</v>
      </c>
      <c r="EG21" s="1875">
        <v>41730</v>
      </c>
      <c r="EH21" s="548">
        <v>41730</v>
      </c>
      <c r="EI21" s="2374">
        <v>41730</v>
      </c>
      <c r="EJ21" s="604">
        <v>1926970</v>
      </c>
      <c r="EK21" s="549" t="s">
        <v>22</v>
      </c>
      <c r="EL21" s="549"/>
      <c r="EM21" s="549">
        <v>1926970</v>
      </c>
      <c r="EN21" s="549">
        <v>190309</v>
      </c>
      <c r="EO21" s="549">
        <v>43546</v>
      </c>
      <c r="EP21" s="549">
        <v>1693115</v>
      </c>
      <c r="EQ21" s="549" t="s">
        <v>22</v>
      </c>
      <c r="ER21" s="549">
        <v>1624683</v>
      </c>
      <c r="ES21" s="549">
        <v>68432</v>
      </c>
      <c r="ET21" s="549" t="s">
        <v>22</v>
      </c>
      <c r="EU21" s="591" t="s">
        <v>22</v>
      </c>
      <c r="EV21" s="550">
        <v>41730</v>
      </c>
      <c r="EW21" s="551">
        <v>41730</v>
      </c>
      <c r="EX21" s="1875">
        <v>41730</v>
      </c>
      <c r="EY21" s="548">
        <v>41730</v>
      </c>
      <c r="EZ21" s="2374">
        <v>41730</v>
      </c>
      <c r="FA21" s="604" t="s">
        <v>21</v>
      </c>
      <c r="FB21" s="549" t="s">
        <v>21</v>
      </c>
      <c r="FC21" s="549"/>
      <c r="FD21" s="549" t="s">
        <v>21</v>
      </c>
      <c r="FE21" s="549" t="s">
        <v>21</v>
      </c>
      <c r="FF21" s="549" t="s">
        <v>21</v>
      </c>
      <c r="FG21" s="549" t="s">
        <v>21</v>
      </c>
      <c r="FH21" s="549" t="s">
        <v>21</v>
      </c>
      <c r="FI21" s="549" t="s">
        <v>21</v>
      </c>
      <c r="FJ21" s="549" t="s">
        <v>21</v>
      </c>
      <c r="FK21" s="549" t="s">
        <v>21</v>
      </c>
      <c r="FL21" s="591" t="s">
        <v>21</v>
      </c>
      <c r="FM21" s="550">
        <v>41730</v>
      </c>
      <c r="FN21" s="551">
        <v>41730</v>
      </c>
    </row>
    <row r="22" spans="1:170" ht="15" customHeight="1">
      <c r="A22" s="1878"/>
      <c r="B22" s="548">
        <v>42095</v>
      </c>
      <c r="C22" s="84"/>
      <c r="D22" s="604">
        <v>62341662</v>
      </c>
      <c r="E22" s="549">
        <v>39329182</v>
      </c>
      <c r="F22" s="549">
        <v>47104979</v>
      </c>
      <c r="G22" s="549">
        <v>86413813</v>
      </c>
      <c r="H22" s="549">
        <v>6604525</v>
      </c>
      <c r="I22" s="549">
        <v>404087</v>
      </c>
      <c r="J22" s="549">
        <v>79405201</v>
      </c>
      <c r="K22" s="549">
        <v>28271822</v>
      </c>
      <c r="L22" s="549">
        <v>49831757</v>
      </c>
      <c r="M22" s="549">
        <v>1301623</v>
      </c>
      <c r="N22" s="549">
        <v>13851718</v>
      </c>
      <c r="O22" s="591">
        <v>5935578</v>
      </c>
      <c r="P22" s="550">
        <v>42095</v>
      </c>
      <c r="Q22" s="551">
        <v>42095</v>
      </c>
      <c r="R22" s="1878"/>
      <c r="S22" s="548">
        <v>42095</v>
      </c>
      <c r="T22" s="84"/>
      <c r="U22" s="604">
        <v>100125</v>
      </c>
      <c r="V22" s="549" t="s">
        <v>22</v>
      </c>
      <c r="W22" s="549"/>
      <c r="X22" s="549">
        <v>99035</v>
      </c>
      <c r="Y22" s="549">
        <v>2707</v>
      </c>
      <c r="Z22" s="549" t="s">
        <v>21</v>
      </c>
      <c r="AA22" s="549">
        <v>96328</v>
      </c>
      <c r="AB22" s="549" t="s">
        <v>22</v>
      </c>
      <c r="AC22" s="549">
        <v>68170</v>
      </c>
      <c r="AD22" s="549">
        <v>28158</v>
      </c>
      <c r="AE22" s="549">
        <v>388</v>
      </c>
      <c r="AF22" s="591">
        <v>3960</v>
      </c>
      <c r="AG22" s="550">
        <v>42095</v>
      </c>
      <c r="AH22" s="551">
        <v>42095</v>
      </c>
      <c r="AI22" s="1878"/>
      <c r="AJ22" s="548">
        <v>42095</v>
      </c>
      <c r="AK22" s="84"/>
      <c r="AL22" s="604">
        <v>259775</v>
      </c>
      <c r="AM22" s="549" t="s">
        <v>22</v>
      </c>
      <c r="AN22" s="549"/>
      <c r="AO22" s="549">
        <v>250149</v>
      </c>
      <c r="AP22" s="549">
        <v>75938</v>
      </c>
      <c r="AQ22" s="549">
        <v>5971</v>
      </c>
      <c r="AR22" s="549">
        <v>168240</v>
      </c>
      <c r="AS22" s="549" t="s">
        <v>22</v>
      </c>
      <c r="AT22" s="549">
        <v>161758</v>
      </c>
      <c r="AU22" s="549">
        <v>6482</v>
      </c>
      <c r="AV22" s="549">
        <v>12728</v>
      </c>
      <c r="AW22" s="591">
        <v>18829</v>
      </c>
      <c r="AX22" s="550">
        <v>42095</v>
      </c>
      <c r="AY22" s="551">
        <v>42095</v>
      </c>
      <c r="AZ22" s="1878"/>
      <c r="BA22" s="548">
        <v>42095</v>
      </c>
      <c r="BB22" s="84"/>
      <c r="BC22" s="604">
        <v>305408</v>
      </c>
      <c r="BD22" s="549" t="s">
        <v>22</v>
      </c>
      <c r="BE22" s="549"/>
      <c r="BF22" s="549">
        <v>289588</v>
      </c>
      <c r="BG22" s="549">
        <v>42619</v>
      </c>
      <c r="BH22" s="549" t="s">
        <v>21</v>
      </c>
      <c r="BI22" s="549">
        <v>246969</v>
      </c>
      <c r="BJ22" s="549" t="s">
        <v>21</v>
      </c>
      <c r="BK22" s="549">
        <v>154365</v>
      </c>
      <c r="BL22" s="549">
        <v>92604</v>
      </c>
      <c r="BM22" s="549">
        <v>1145</v>
      </c>
      <c r="BN22" s="591">
        <v>25186</v>
      </c>
      <c r="BO22" s="550">
        <v>42095</v>
      </c>
      <c r="BP22" s="551">
        <v>42095</v>
      </c>
      <c r="BQ22" s="1878"/>
      <c r="BR22" s="548">
        <v>42095</v>
      </c>
      <c r="BS22" s="84"/>
      <c r="BT22" s="604">
        <v>3194</v>
      </c>
      <c r="BU22" s="549" t="s">
        <v>21</v>
      </c>
      <c r="BV22" s="549"/>
      <c r="BW22" s="549">
        <v>3202</v>
      </c>
      <c r="BX22" s="549" t="s">
        <v>21</v>
      </c>
      <c r="BY22" s="549" t="s">
        <v>21</v>
      </c>
      <c r="BZ22" s="549">
        <v>3202</v>
      </c>
      <c r="CA22" s="549" t="s">
        <v>21</v>
      </c>
      <c r="CB22" s="549">
        <v>3200</v>
      </c>
      <c r="CC22" s="549">
        <v>2</v>
      </c>
      <c r="CD22" s="549" t="s">
        <v>21</v>
      </c>
      <c r="CE22" s="591">
        <v>552</v>
      </c>
      <c r="CF22" s="550">
        <v>42095</v>
      </c>
      <c r="CG22" s="551">
        <v>42095</v>
      </c>
      <c r="CH22" s="1878"/>
      <c r="CI22" s="548">
        <v>42095</v>
      </c>
      <c r="CJ22" s="84"/>
      <c r="CK22" s="604">
        <v>19763307</v>
      </c>
      <c r="CL22" s="549" t="s">
        <v>22</v>
      </c>
      <c r="CM22" s="549"/>
      <c r="CN22" s="549">
        <v>16148713</v>
      </c>
      <c r="CO22" s="549">
        <v>3524773</v>
      </c>
      <c r="CP22" s="549" t="s">
        <v>21</v>
      </c>
      <c r="CQ22" s="549">
        <v>12623940</v>
      </c>
      <c r="CR22" s="549">
        <v>698971</v>
      </c>
      <c r="CS22" s="549">
        <v>11924936</v>
      </c>
      <c r="CT22" s="549">
        <v>33</v>
      </c>
      <c r="CU22" s="549">
        <v>3316447</v>
      </c>
      <c r="CV22" s="591">
        <v>2514345</v>
      </c>
      <c r="CW22" s="550">
        <v>42095</v>
      </c>
      <c r="CX22" s="551">
        <v>42095</v>
      </c>
      <c r="CY22" s="1878"/>
      <c r="CZ22" s="548">
        <v>42095</v>
      </c>
      <c r="DA22" s="84"/>
      <c r="DB22" s="604">
        <v>1723573</v>
      </c>
      <c r="DC22" s="549">
        <v>10871093</v>
      </c>
      <c r="DD22" s="549"/>
      <c r="DE22" s="549">
        <v>9465174</v>
      </c>
      <c r="DF22" s="549">
        <v>1456838</v>
      </c>
      <c r="DG22" s="549" t="s">
        <v>21</v>
      </c>
      <c r="DH22" s="549">
        <v>8008336</v>
      </c>
      <c r="DI22" s="549">
        <v>5419</v>
      </c>
      <c r="DJ22" s="549">
        <v>7584646</v>
      </c>
      <c r="DK22" s="549">
        <v>418271</v>
      </c>
      <c r="DL22" s="549">
        <v>2831596</v>
      </c>
      <c r="DM22" s="591" t="s">
        <v>22</v>
      </c>
      <c r="DN22" s="550">
        <v>42095</v>
      </c>
      <c r="DO22" s="551">
        <v>42095</v>
      </c>
      <c r="DP22" s="1878"/>
      <c r="DQ22" s="548">
        <v>42095</v>
      </c>
      <c r="DR22" s="84"/>
      <c r="DS22" s="604" t="s">
        <v>21</v>
      </c>
      <c r="DT22" s="549">
        <v>116958</v>
      </c>
      <c r="DU22" s="549"/>
      <c r="DV22" s="549">
        <v>83958</v>
      </c>
      <c r="DW22" s="549">
        <v>71322</v>
      </c>
      <c r="DX22" s="549" t="s">
        <v>21</v>
      </c>
      <c r="DY22" s="549">
        <v>12636</v>
      </c>
      <c r="DZ22" s="549" t="s">
        <v>21</v>
      </c>
      <c r="EA22" s="549">
        <v>12636</v>
      </c>
      <c r="EB22" s="549" t="s">
        <v>21</v>
      </c>
      <c r="EC22" s="549">
        <v>33000</v>
      </c>
      <c r="ED22" s="591" t="s">
        <v>22</v>
      </c>
      <c r="EE22" s="550">
        <v>42095</v>
      </c>
      <c r="EF22" s="551">
        <v>42095</v>
      </c>
      <c r="EG22" s="1878"/>
      <c r="EH22" s="548">
        <v>42095</v>
      </c>
      <c r="EI22" s="84"/>
      <c r="EJ22" s="604">
        <v>1912485</v>
      </c>
      <c r="EK22" s="549" t="s">
        <v>22</v>
      </c>
      <c r="EL22" s="549"/>
      <c r="EM22" s="549">
        <v>1912485</v>
      </c>
      <c r="EN22" s="549">
        <v>178596</v>
      </c>
      <c r="EO22" s="549">
        <v>45567</v>
      </c>
      <c r="EP22" s="549">
        <v>1688322</v>
      </c>
      <c r="EQ22" s="549" t="s">
        <v>22</v>
      </c>
      <c r="ER22" s="549">
        <v>1616670</v>
      </c>
      <c r="ES22" s="549">
        <v>71652</v>
      </c>
      <c r="ET22" s="549" t="s">
        <v>22</v>
      </c>
      <c r="EU22" s="591" t="s">
        <v>22</v>
      </c>
      <c r="EV22" s="550">
        <v>42095</v>
      </c>
      <c r="EW22" s="551">
        <v>42095</v>
      </c>
      <c r="EX22" s="1878"/>
      <c r="EY22" s="548">
        <v>42095</v>
      </c>
      <c r="EZ22" s="84"/>
      <c r="FA22" s="604">
        <v>22820</v>
      </c>
      <c r="FB22" s="549" t="s">
        <v>21</v>
      </c>
      <c r="FC22" s="549"/>
      <c r="FD22" s="549">
        <v>23371</v>
      </c>
      <c r="FE22" s="549">
        <v>23371</v>
      </c>
      <c r="FF22" s="549" t="s">
        <v>21</v>
      </c>
      <c r="FG22" s="549" t="s">
        <v>21</v>
      </c>
      <c r="FH22" s="549" t="s">
        <v>21</v>
      </c>
      <c r="FI22" s="549" t="s">
        <v>21</v>
      </c>
      <c r="FJ22" s="549" t="s">
        <v>21</v>
      </c>
      <c r="FK22" s="549" t="s">
        <v>21</v>
      </c>
      <c r="FL22" s="591" t="s">
        <v>21</v>
      </c>
      <c r="FM22" s="550">
        <v>42095</v>
      </c>
      <c r="FN22" s="551">
        <v>42095</v>
      </c>
    </row>
    <row r="23" spans="1:170" ht="7.5" customHeight="1">
      <c r="A23" s="1878"/>
      <c r="B23" s="656"/>
      <c r="C23" s="84"/>
      <c r="D23" s="604"/>
      <c r="E23" s="549"/>
      <c r="F23" s="549"/>
      <c r="G23" s="549"/>
      <c r="H23" s="549"/>
      <c r="I23" s="549"/>
      <c r="J23" s="549"/>
      <c r="K23" s="549"/>
      <c r="L23" s="549"/>
      <c r="M23" s="549"/>
      <c r="N23" s="549"/>
      <c r="O23" s="591"/>
      <c r="P23" s="546"/>
      <c r="Q23" s="547"/>
      <c r="R23" s="1878"/>
      <c r="S23" s="656"/>
      <c r="T23" s="84"/>
      <c r="U23" s="604"/>
      <c r="V23" s="549"/>
      <c r="W23" s="549"/>
      <c r="X23" s="549"/>
      <c r="Y23" s="549"/>
      <c r="Z23" s="549"/>
      <c r="AA23" s="549"/>
      <c r="AB23" s="549"/>
      <c r="AC23" s="549"/>
      <c r="AD23" s="549"/>
      <c r="AE23" s="549"/>
      <c r="AF23" s="591"/>
      <c r="AG23" s="546"/>
      <c r="AH23" s="547"/>
      <c r="AI23" s="1878"/>
      <c r="AJ23" s="656"/>
      <c r="AK23" s="84"/>
      <c r="AL23" s="604"/>
      <c r="AM23" s="549"/>
      <c r="AN23" s="549"/>
      <c r="AO23" s="549"/>
      <c r="AP23" s="549"/>
      <c r="AQ23" s="549"/>
      <c r="AR23" s="549"/>
      <c r="AS23" s="549"/>
      <c r="AT23" s="549"/>
      <c r="AU23" s="549"/>
      <c r="AV23" s="549"/>
      <c r="AW23" s="591"/>
      <c r="AX23" s="546"/>
      <c r="AY23" s="547"/>
      <c r="AZ23" s="1878"/>
      <c r="BA23" s="656"/>
      <c r="BB23" s="84"/>
      <c r="BC23" s="604"/>
      <c r="BD23" s="549"/>
      <c r="BE23" s="549"/>
      <c r="BF23" s="549"/>
      <c r="BG23" s="549"/>
      <c r="BH23" s="549"/>
      <c r="BI23" s="549"/>
      <c r="BJ23" s="549"/>
      <c r="BK23" s="549"/>
      <c r="BL23" s="549"/>
      <c r="BM23" s="549"/>
      <c r="BN23" s="591"/>
      <c r="BO23" s="546"/>
      <c r="BP23" s="547"/>
      <c r="BQ23" s="1878"/>
      <c r="BR23" s="656"/>
      <c r="BS23" s="84"/>
      <c r="BT23" s="604"/>
      <c r="BU23" s="549"/>
      <c r="BV23" s="549"/>
      <c r="BW23" s="549"/>
      <c r="BX23" s="549"/>
      <c r="BY23" s="549"/>
      <c r="BZ23" s="549"/>
      <c r="CA23" s="549"/>
      <c r="CB23" s="549"/>
      <c r="CC23" s="549"/>
      <c r="CD23" s="549"/>
      <c r="CE23" s="591"/>
      <c r="CF23" s="546"/>
      <c r="CG23" s="547"/>
      <c r="CH23" s="1878"/>
      <c r="CI23" s="656"/>
      <c r="CJ23" s="84"/>
      <c r="CK23" s="604"/>
      <c r="CL23" s="549"/>
      <c r="CM23" s="549"/>
      <c r="CN23" s="549"/>
      <c r="CO23" s="549"/>
      <c r="CP23" s="549"/>
      <c r="CQ23" s="549"/>
      <c r="CR23" s="549"/>
      <c r="CS23" s="549"/>
      <c r="CT23" s="549"/>
      <c r="CU23" s="549"/>
      <c r="CV23" s="591"/>
      <c r="CW23" s="546"/>
      <c r="CX23" s="547"/>
      <c r="CY23" s="1878"/>
      <c r="CZ23" s="656"/>
      <c r="DA23" s="84"/>
      <c r="DB23" s="604"/>
      <c r="DC23" s="549"/>
      <c r="DD23" s="549"/>
      <c r="DE23" s="549"/>
      <c r="DF23" s="549"/>
      <c r="DG23" s="549"/>
      <c r="DH23" s="549"/>
      <c r="DI23" s="549"/>
      <c r="DJ23" s="549"/>
      <c r="DK23" s="549"/>
      <c r="DL23" s="549"/>
      <c r="DM23" s="591"/>
      <c r="DN23" s="546"/>
      <c r="DO23" s="547"/>
      <c r="DP23" s="1878"/>
      <c r="DQ23" s="656"/>
      <c r="DR23" s="84"/>
      <c r="DS23" s="604"/>
      <c r="DT23" s="549"/>
      <c r="DU23" s="549"/>
      <c r="DV23" s="549"/>
      <c r="DW23" s="549"/>
      <c r="DX23" s="549"/>
      <c r="DY23" s="549"/>
      <c r="DZ23" s="549"/>
      <c r="EA23" s="549"/>
      <c r="EB23" s="549"/>
      <c r="EC23" s="549"/>
      <c r="ED23" s="591"/>
      <c r="EE23" s="546"/>
      <c r="EF23" s="547"/>
      <c r="EG23" s="1878"/>
      <c r="EH23" s="656"/>
      <c r="EI23" s="84"/>
      <c r="EJ23" s="604"/>
      <c r="EK23" s="549"/>
      <c r="EL23" s="549"/>
      <c r="EM23" s="549"/>
      <c r="EN23" s="549"/>
      <c r="EO23" s="549"/>
      <c r="EP23" s="549"/>
      <c r="EQ23" s="549"/>
      <c r="ER23" s="549"/>
      <c r="ES23" s="549"/>
      <c r="ET23" s="549"/>
      <c r="EU23" s="591"/>
      <c r="EV23" s="546"/>
      <c r="EW23" s="547"/>
      <c r="EX23" s="1878"/>
      <c r="EY23" s="656"/>
      <c r="EZ23" s="84"/>
      <c r="FA23" s="2373"/>
      <c r="FL23" s="2315"/>
      <c r="FM23" s="546"/>
      <c r="FN23" s="547"/>
    </row>
    <row r="24" spans="1:170" ht="15" customHeight="1">
      <c r="A24" s="1880" t="s">
        <v>1535</v>
      </c>
      <c r="B24" s="552" t="s">
        <v>23</v>
      </c>
      <c r="C24" s="553" t="s">
        <v>164</v>
      </c>
      <c r="D24" s="604">
        <v>15406361</v>
      </c>
      <c r="E24" s="549">
        <v>9923480</v>
      </c>
      <c r="F24" s="549">
        <v>11935828</v>
      </c>
      <c r="G24" s="549">
        <v>21854061</v>
      </c>
      <c r="H24" s="549">
        <v>1750002</v>
      </c>
      <c r="I24" s="549">
        <v>105078</v>
      </c>
      <c r="J24" s="549">
        <v>19998980</v>
      </c>
      <c r="K24" s="549">
        <v>7195717</v>
      </c>
      <c r="L24" s="549">
        <v>12468885</v>
      </c>
      <c r="M24" s="549">
        <v>334378</v>
      </c>
      <c r="N24" s="549">
        <v>3399963</v>
      </c>
      <c r="O24" s="591">
        <v>5935578</v>
      </c>
      <c r="P24" s="2375" t="s">
        <v>25</v>
      </c>
      <c r="Q24" s="2376" t="s">
        <v>1536</v>
      </c>
      <c r="R24" s="1880" t="s">
        <v>1535</v>
      </c>
      <c r="S24" s="552" t="s">
        <v>23</v>
      </c>
      <c r="T24" s="553" t="s">
        <v>164</v>
      </c>
      <c r="U24" s="604">
        <v>25185</v>
      </c>
      <c r="V24" s="549" t="s">
        <v>22</v>
      </c>
      <c r="W24" s="549"/>
      <c r="X24" s="549">
        <v>25091</v>
      </c>
      <c r="Y24" s="549">
        <v>643</v>
      </c>
      <c r="Z24" s="549" t="s">
        <v>21</v>
      </c>
      <c r="AA24" s="549">
        <v>24448</v>
      </c>
      <c r="AB24" s="549" t="s">
        <v>22</v>
      </c>
      <c r="AC24" s="549">
        <v>17222</v>
      </c>
      <c r="AD24" s="549">
        <v>7226</v>
      </c>
      <c r="AE24" s="549">
        <v>130</v>
      </c>
      <c r="AF24" s="591">
        <v>3960</v>
      </c>
      <c r="AG24" s="2375" t="s">
        <v>25</v>
      </c>
      <c r="AH24" s="2376" t="s">
        <v>1536</v>
      </c>
      <c r="AI24" s="1880" t="s">
        <v>1535</v>
      </c>
      <c r="AJ24" s="552" t="s">
        <v>23</v>
      </c>
      <c r="AK24" s="553" t="s">
        <v>164</v>
      </c>
      <c r="AL24" s="604">
        <v>89555</v>
      </c>
      <c r="AM24" s="549" t="s">
        <v>22</v>
      </c>
      <c r="AN24" s="549"/>
      <c r="AO24" s="549">
        <v>90091</v>
      </c>
      <c r="AP24" s="549">
        <v>47109</v>
      </c>
      <c r="AQ24" s="549">
        <v>1323</v>
      </c>
      <c r="AR24" s="549">
        <v>41659</v>
      </c>
      <c r="AS24" s="549" t="s">
        <v>22</v>
      </c>
      <c r="AT24" s="549">
        <v>40287</v>
      </c>
      <c r="AU24" s="549">
        <v>1372</v>
      </c>
      <c r="AV24" s="549">
        <v>2528</v>
      </c>
      <c r="AW24" s="591">
        <v>18829</v>
      </c>
      <c r="AX24" s="2375" t="s">
        <v>25</v>
      </c>
      <c r="AY24" s="2376" t="s">
        <v>1536</v>
      </c>
      <c r="AZ24" s="1880" t="s">
        <v>1535</v>
      </c>
      <c r="BA24" s="552" t="s">
        <v>23</v>
      </c>
      <c r="BB24" s="553" t="s">
        <v>164</v>
      </c>
      <c r="BC24" s="604">
        <v>73948</v>
      </c>
      <c r="BD24" s="549" t="s">
        <v>22</v>
      </c>
      <c r="BE24" s="549"/>
      <c r="BF24" s="549">
        <v>64359</v>
      </c>
      <c r="BG24" s="549">
        <v>5817</v>
      </c>
      <c r="BH24" s="549" t="s">
        <v>21</v>
      </c>
      <c r="BI24" s="549">
        <v>58542</v>
      </c>
      <c r="BJ24" s="549" t="s">
        <v>21</v>
      </c>
      <c r="BK24" s="549">
        <v>34456</v>
      </c>
      <c r="BL24" s="549">
        <v>24086</v>
      </c>
      <c r="BM24" s="549">
        <v>189</v>
      </c>
      <c r="BN24" s="591">
        <v>25186</v>
      </c>
      <c r="BO24" s="2375" t="s">
        <v>25</v>
      </c>
      <c r="BP24" s="2376" t="s">
        <v>1536</v>
      </c>
      <c r="BQ24" s="1880" t="s">
        <v>1535</v>
      </c>
      <c r="BR24" s="552" t="s">
        <v>23</v>
      </c>
      <c r="BS24" s="553" t="s">
        <v>164</v>
      </c>
      <c r="BT24" s="604">
        <v>692</v>
      </c>
      <c r="BU24" s="549" t="s">
        <v>21</v>
      </c>
      <c r="BV24" s="549"/>
      <c r="BW24" s="549">
        <v>694</v>
      </c>
      <c r="BX24" s="549" t="s">
        <v>21</v>
      </c>
      <c r="BY24" s="549" t="s">
        <v>21</v>
      </c>
      <c r="BZ24" s="549">
        <v>694</v>
      </c>
      <c r="CA24" s="549" t="s">
        <v>21</v>
      </c>
      <c r="CB24" s="549">
        <v>693</v>
      </c>
      <c r="CC24" s="549">
        <v>1</v>
      </c>
      <c r="CD24" s="549" t="s">
        <v>21</v>
      </c>
      <c r="CE24" s="591">
        <v>552</v>
      </c>
      <c r="CF24" s="2375" t="s">
        <v>25</v>
      </c>
      <c r="CG24" s="2376" t="s">
        <v>1536</v>
      </c>
      <c r="CH24" s="1880" t="s">
        <v>1535</v>
      </c>
      <c r="CI24" s="552" t="s">
        <v>23</v>
      </c>
      <c r="CJ24" s="553" t="s">
        <v>164</v>
      </c>
      <c r="CK24" s="604">
        <v>4889803</v>
      </c>
      <c r="CL24" s="549" t="s">
        <v>22</v>
      </c>
      <c r="CM24" s="549"/>
      <c r="CN24" s="549">
        <v>4214417</v>
      </c>
      <c r="CO24" s="549">
        <v>1018117</v>
      </c>
      <c r="CP24" s="549" t="s">
        <v>21</v>
      </c>
      <c r="CQ24" s="549">
        <v>3196300</v>
      </c>
      <c r="CR24" s="549">
        <v>168358</v>
      </c>
      <c r="CS24" s="549">
        <v>3027925</v>
      </c>
      <c r="CT24" s="549">
        <v>17</v>
      </c>
      <c r="CU24" s="549">
        <v>842981</v>
      </c>
      <c r="CV24" s="591">
        <v>2514345</v>
      </c>
      <c r="CW24" s="2375" t="s">
        <v>25</v>
      </c>
      <c r="CX24" s="2376" t="s">
        <v>1536</v>
      </c>
      <c r="CY24" s="1880" t="s">
        <v>1535</v>
      </c>
      <c r="CZ24" s="552" t="s">
        <v>23</v>
      </c>
      <c r="DA24" s="553" t="s">
        <v>164</v>
      </c>
      <c r="DB24" s="604">
        <v>429083</v>
      </c>
      <c r="DC24" s="549">
        <v>2757123</v>
      </c>
      <c r="DD24" s="549"/>
      <c r="DE24" s="549">
        <v>2419483</v>
      </c>
      <c r="DF24" s="549">
        <v>386186</v>
      </c>
      <c r="DG24" s="549" t="s">
        <v>21</v>
      </c>
      <c r="DH24" s="549">
        <v>2033297</v>
      </c>
      <c r="DI24" s="549">
        <v>1422</v>
      </c>
      <c r="DJ24" s="549">
        <v>1917519</v>
      </c>
      <c r="DK24" s="549">
        <v>114356</v>
      </c>
      <c r="DL24" s="549">
        <v>693777</v>
      </c>
      <c r="DM24" s="591" t="s">
        <v>22</v>
      </c>
      <c r="DN24" s="2375" t="s">
        <v>25</v>
      </c>
      <c r="DO24" s="2376" t="s">
        <v>1536</v>
      </c>
      <c r="DP24" s="1880" t="s">
        <v>1535</v>
      </c>
      <c r="DQ24" s="552" t="s">
        <v>23</v>
      </c>
      <c r="DR24" s="553" t="s">
        <v>164</v>
      </c>
      <c r="DS24" s="604" t="s">
        <v>21</v>
      </c>
      <c r="DT24" s="549">
        <v>33753</v>
      </c>
      <c r="DU24" s="549"/>
      <c r="DV24" s="549">
        <v>25684</v>
      </c>
      <c r="DW24" s="549">
        <v>22362</v>
      </c>
      <c r="DX24" s="549" t="s">
        <v>21</v>
      </c>
      <c r="DY24" s="549">
        <v>3322</v>
      </c>
      <c r="DZ24" s="549" t="s">
        <v>21</v>
      </c>
      <c r="EA24" s="549">
        <v>3322</v>
      </c>
      <c r="EB24" s="549" t="s">
        <v>21</v>
      </c>
      <c r="EC24" s="549">
        <v>8069</v>
      </c>
      <c r="ED24" s="591" t="s">
        <v>22</v>
      </c>
      <c r="EE24" s="2375" t="s">
        <v>25</v>
      </c>
      <c r="EF24" s="2376" t="s">
        <v>1536</v>
      </c>
      <c r="EG24" s="1880" t="s">
        <v>1535</v>
      </c>
      <c r="EH24" s="552" t="s">
        <v>23</v>
      </c>
      <c r="EI24" s="553" t="s">
        <v>164</v>
      </c>
      <c r="EJ24" s="604">
        <v>484316</v>
      </c>
      <c r="EK24" s="549" t="s">
        <v>22</v>
      </c>
      <c r="EL24" s="549"/>
      <c r="EM24" s="549">
        <v>484316</v>
      </c>
      <c r="EN24" s="549">
        <v>41192</v>
      </c>
      <c r="EO24" s="549">
        <v>11258</v>
      </c>
      <c r="EP24" s="549">
        <v>431866</v>
      </c>
      <c r="EQ24" s="549" t="s">
        <v>22</v>
      </c>
      <c r="ER24" s="549">
        <v>410919</v>
      </c>
      <c r="ES24" s="549">
        <v>20947</v>
      </c>
      <c r="ET24" s="549" t="s">
        <v>22</v>
      </c>
      <c r="EU24" s="591" t="s">
        <v>22</v>
      </c>
      <c r="EV24" s="2375" t="s">
        <v>25</v>
      </c>
      <c r="EW24" s="2376" t="s">
        <v>1536</v>
      </c>
      <c r="EX24" s="1880" t="s">
        <v>1535</v>
      </c>
      <c r="EY24" s="552" t="s">
        <v>23</v>
      </c>
      <c r="EZ24" s="2340" t="s">
        <v>164</v>
      </c>
      <c r="FA24" s="604">
        <v>12017</v>
      </c>
      <c r="FB24" s="549" t="s">
        <v>21</v>
      </c>
      <c r="FC24" s="549"/>
      <c r="FD24" s="549">
        <v>12017</v>
      </c>
      <c r="FE24" s="549">
        <v>12017</v>
      </c>
      <c r="FF24" s="549" t="s">
        <v>21</v>
      </c>
      <c r="FG24" s="549" t="s">
        <v>21</v>
      </c>
      <c r="FH24" s="549" t="s">
        <v>21</v>
      </c>
      <c r="FI24" s="549" t="s">
        <v>21</v>
      </c>
      <c r="FJ24" s="549" t="s">
        <v>21</v>
      </c>
      <c r="FK24" s="549" t="s">
        <v>21</v>
      </c>
      <c r="FL24" s="591" t="s">
        <v>21</v>
      </c>
      <c r="FM24" s="2375" t="s">
        <v>25</v>
      </c>
      <c r="FN24" s="2376" t="s">
        <v>1536</v>
      </c>
    </row>
    <row r="25" spans="1:170" ht="15" customHeight="1">
      <c r="A25" s="1883" t="s">
        <v>26</v>
      </c>
      <c r="B25" s="556" t="s">
        <v>26</v>
      </c>
      <c r="C25" s="553" t="s">
        <v>165</v>
      </c>
      <c r="D25" s="604">
        <v>15456159</v>
      </c>
      <c r="E25" s="549">
        <v>9890382</v>
      </c>
      <c r="F25" s="549">
        <v>11751343</v>
      </c>
      <c r="G25" s="549">
        <v>21636090</v>
      </c>
      <c r="H25" s="549">
        <v>1734260</v>
      </c>
      <c r="I25" s="549">
        <v>96808</v>
      </c>
      <c r="J25" s="549">
        <v>19805022</v>
      </c>
      <c r="K25" s="549">
        <v>7177519</v>
      </c>
      <c r="L25" s="549">
        <v>12343488</v>
      </c>
      <c r="M25" s="549">
        <v>284015</v>
      </c>
      <c r="N25" s="549">
        <v>3283818</v>
      </c>
      <c r="O25" s="591">
        <v>6150659</v>
      </c>
      <c r="P25" s="554" t="s">
        <v>27</v>
      </c>
      <c r="Q25" s="555" t="s">
        <v>26</v>
      </c>
      <c r="R25" s="1883" t="s">
        <v>26</v>
      </c>
      <c r="S25" s="556" t="s">
        <v>26</v>
      </c>
      <c r="T25" s="553" t="s">
        <v>165</v>
      </c>
      <c r="U25" s="604">
        <v>24074</v>
      </c>
      <c r="V25" s="549" t="s">
        <v>22</v>
      </c>
      <c r="W25" s="549"/>
      <c r="X25" s="549">
        <v>23932</v>
      </c>
      <c r="Y25" s="549">
        <v>588</v>
      </c>
      <c r="Z25" s="549" t="s">
        <v>21</v>
      </c>
      <c r="AA25" s="549">
        <v>23344</v>
      </c>
      <c r="AB25" s="549" t="s">
        <v>22</v>
      </c>
      <c r="AC25" s="549">
        <v>17650</v>
      </c>
      <c r="AD25" s="549">
        <v>5694</v>
      </c>
      <c r="AE25" s="549">
        <v>86</v>
      </c>
      <c r="AF25" s="591">
        <v>4012</v>
      </c>
      <c r="AG25" s="554" t="s">
        <v>27</v>
      </c>
      <c r="AH25" s="555" t="s">
        <v>26</v>
      </c>
      <c r="AI25" s="1883" t="s">
        <v>26</v>
      </c>
      <c r="AJ25" s="556" t="s">
        <v>26</v>
      </c>
      <c r="AK25" s="553" t="s">
        <v>165</v>
      </c>
      <c r="AL25" s="604">
        <v>56722</v>
      </c>
      <c r="AM25" s="549" t="s">
        <v>22</v>
      </c>
      <c r="AN25" s="549"/>
      <c r="AO25" s="549">
        <v>52930</v>
      </c>
      <c r="AP25" s="549">
        <v>11150</v>
      </c>
      <c r="AQ25" s="549">
        <v>1095</v>
      </c>
      <c r="AR25" s="549">
        <v>40685</v>
      </c>
      <c r="AS25" s="549" t="s">
        <v>22</v>
      </c>
      <c r="AT25" s="549">
        <v>38908</v>
      </c>
      <c r="AU25" s="549">
        <v>1777</v>
      </c>
      <c r="AV25" s="549">
        <v>2986</v>
      </c>
      <c r="AW25" s="591">
        <v>19621</v>
      </c>
      <c r="AX25" s="554" t="s">
        <v>27</v>
      </c>
      <c r="AY25" s="555" t="s">
        <v>26</v>
      </c>
      <c r="AZ25" s="1883" t="s">
        <v>26</v>
      </c>
      <c r="BA25" s="556" t="s">
        <v>26</v>
      </c>
      <c r="BB25" s="553" t="s">
        <v>165</v>
      </c>
      <c r="BC25" s="604">
        <v>60568</v>
      </c>
      <c r="BD25" s="549" t="s">
        <v>22</v>
      </c>
      <c r="BE25" s="549"/>
      <c r="BF25" s="549">
        <v>62498</v>
      </c>
      <c r="BG25" s="549">
        <v>5676</v>
      </c>
      <c r="BH25" s="549" t="s">
        <v>21</v>
      </c>
      <c r="BI25" s="549">
        <v>56822</v>
      </c>
      <c r="BJ25" s="549" t="s">
        <v>21</v>
      </c>
      <c r="BK25" s="549">
        <v>32893</v>
      </c>
      <c r="BL25" s="549">
        <v>23929</v>
      </c>
      <c r="BM25" s="549">
        <v>1694</v>
      </c>
      <c r="BN25" s="591">
        <v>21607</v>
      </c>
      <c r="BO25" s="554" t="s">
        <v>27</v>
      </c>
      <c r="BP25" s="555" t="s">
        <v>26</v>
      </c>
      <c r="BQ25" s="1883" t="s">
        <v>26</v>
      </c>
      <c r="BR25" s="556" t="s">
        <v>26</v>
      </c>
      <c r="BS25" s="553" t="s">
        <v>165</v>
      </c>
      <c r="BT25" s="604">
        <v>749</v>
      </c>
      <c r="BU25" s="549" t="s">
        <v>21</v>
      </c>
      <c r="BV25" s="549"/>
      <c r="BW25" s="549">
        <v>739</v>
      </c>
      <c r="BX25" s="549" t="s">
        <v>21</v>
      </c>
      <c r="BY25" s="549" t="s">
        <v>21</v>
      </c>
      <c r="BZ25" s="549">
        <v>739</v>
      </c>
      <c r="CA25" s="549" t="s">
        <v>21</v>
      </c>
      <c r="CB25" s="549">
        <v>739</v>
      </c>
      <c r="CC25" s="549" t="s">
        <v>21</v>
      </c>
      <c r="CD25" s="549" t="s">
        <v>21</v>
      </c>
      <c r="CE25" s="591">
        <v>562</v>
      </c>
      <c r="CF25" s="554" t="s">
        <v>27</v>
      </c>
      <c r="CG25" s="555" t="s">
        <v>26</v>
      </c>
      <c r="CH25" s="1883" t="s">
        <v>26</v>
      </c>
      <c r="CI25" s="556" t="s">
        <v>26</v>
      </c>
      <c r="CJ25" s="553" t="s">
        <v>165</v>
      </c>
      <c r="CK25" s="604">
        <v>4489433</v>
      </c>
      <c r="CL25" s="549" t="s">
        <v>22</v>
      </c>
      <c r="CM25" s="549"/>
      <c r="CN25" s="549">
        <v>3956555</v>
      </c>
      <c r="CO25" s="549">
        <v>846600</v>
      </c>
      <c r="CP25" s="549" t="s">
        <v>21</v>
      </c>
      <c r="CQ25" s="549">
        <v>3109955</v>
      </c>
      <c r="CR25" s="549">
        <v>162055</v>
      </c>
      <c r="CS25" s="549">
        <v>2947900</v>
      </c>
      <c r="CT25" s="549" t="s">
        <v>21</v>
      </c>
      <c r="CU25" s="549">
        <v>727988</v>
      </c>
      <c r="CV25" s="591">
        <v>2322113</v>
      </c>
      <c r="CW25" s="554" t="s">
        <v>27</v>
      </c>
      <c r="CX25" s="555" t="s">
        <v>26</v>
      </c>
      <c r="CY25" s="1883" t="s">
        <v>26</v>
      </c>
      <c r="CZ25" s="556" t="s">
        <v>26</v>
      </c>
      <c r="DA25" s="553" t="s">
        <v>165</v>
      </c>
      <c r="DB25" s="604">
        <v>418718</v>
      </c>
      <c r="DC25" s="549">
        <v>2748883</v>
      </c>
      <c r="DD25" s="549"/>
      <c r="DE25" s="549">
        <v>2459268</v>
      </c>
      <c r="DF25" s="549">
        <v>428919</v>
      </c>
      <c r="DG25" s="549" t="s">
        <v>21</v>
      </c>
      <c r="DH25" s="549">
        <v>2030349</v>
      </c>
      <c r="DI25" s="549">
        <v>1259</v>
      </c>
      <c r="DJ25" s="549">
        <v>1929263</v>
      </c>
      <c r="DK25" s="549">
        <v>99827</v>
      </c>
      <c r="DL25" s="549">
        <v>662780</v>
      </c>
      <c r="DM25" s="591" t="s">
        <v>22</v>
      </c>
      <c r="DN25" s="554" t="s">
        <v>27</v>
      </c>
      <c r="DO25" s="555" t="s">
        <v>26</v>
      </c>
      <c r="DP25" s="1883" t="s">
        <v>26</v>
      </c>
      <c r="DQ25" s="556" t="s">
        <v>26</v>
      </c>
      <c r="DR25" s="553" t="s">
        <v>165</v>
      </c>
      <c r="DS25" s="604" t="s">
        <v>21</v>
      </c>
      <c r="DT25" s="549">
        <v>33018</v>
      </c>
      <c r="DU25" s="549"/>
      <c r="DV25" s="549">
        <v>24821</v>
      </c>
      <c r="DW25" s="549">
        <v>21852</v>
      </c>
      <c r="DX25" s="549" t="s">
        <v>21</v>
      </c>
      <c r="DY25" s="549">
        <v>2969</v>
      </c>
      <c r="DZ25" s="549" t="s">
        <v>21</v>
      </c>
      <c r="EA25" s="549">
        <v>2969</v>
      </c>
      <c r="EB25" s="549" t="s">
        <v>21</v>
      </c>
      <c r="EC25" s="549">
        <v>8197</v>
      </c>
      <c r="ED25" s="591" t="s">
        <v>22</v>
      </c>
      <c r="EE25" s="554" t="s">
        <v>27</v>
      </c>
      <c r="EF25" s="555" t="s">
        <v>26</v>
      </c>
      <c r="EG25" s="1883" t="s">
        <v>26</v>
      </c>
      <c r="EH25" s="556" t="s">
        <v>26</v>
      </c>
      <c r="EI25" s="553" t="s">
        <v>165</v>
      </c>
      <c r="EJ25" s="604">
        <v>498380</v>
      </c>
      <c r="EK25" s="549" t="s">
        <v>22</v>
      </c>
      <c r="EL25" s="549"/>
      <c r="EM25" s="549">
        <v>498380</v>
      </c>
      <c r="EN25" s="549">
        <v>80103</v>
      </c>
      <c r="EO25" s="549">
        <v>12608</v>
      </c>
      <c r="EP25" s="549">
        <v>405669</v>
      </c>
      <c r="EQ25" s="549" t="s">
        <v>22</v>
      </c>
      <c r="ER25" s="549">
        <v>389073</v>
      </c>
      <c r="ES25" s="549">
        <v>16596</v>
      </c>
      <c r="ET25" s="549" t="s">
        <v>22</v>
      </c>
      <c r="EU25" s="591" t="s">
        <v>22</v>
      </c>
      <c r="EV25" s="554" t="s">
        <v>27</v>
      </c>
      <c r="EW25" s="555" t="s">
        <v>26</v>
      </c>
      <c r="EX25" s="1883" t="s">
        <v>26</v>
      </c>
      <c r="EY25" s="556" t="s">
        <v>26</v>
      </c>
      <c r="EZ25" s="2340" t="s">
        <v>165</v>
      </c>
      <c r="FA25" s="604">
        <v>7588</v>
      </c>
      <c r="FB25" s="549" t="s">
        <v>21</v>
      </c>
      <c r="FC25" s="549"/>
      <c r="FD25" s="549">
        <v>7588</v>
      </c>
      <c r="FE25" s="549">
        <v>7588</v>
      </c>
      <c r="FF25" s="549" t="s">
        <v>21</v>
      </c>
      <c r="FG25" s="549" t="s">
        <v>21</v>
      </c>
      <c r="FH25" s="549" t="s">
        <v>21</v>
      </c>
      <c r="FI25" s="549" t="s">
        <v>21</v>
      </c>
      <c r="FJ25" s="549" t="s">
        <v>21</v>
      </c>
      <c r="FK25" s="549" t="s">
        <v>21</v>
      </c>
      <c r="FL25" s="591" t="s">
        <v>21</v>
      </c>
      <c r="FM25" s="554" t="s">
        <v>27</v>
      </c>
      <c r="FN25" s="555" t="s">
        <v>26</v>
      </c>
    </row>
    <row r="26" spans="1:170" ht="15" customHeight="1">
      <c r="A26" s="1880" t="s">
        <v>26</v>
      </c>
      <c r="B26" s="552" t="s">
        <v>26</v>
      </c>
      <c r="C26" s="553" t="s">
        <v>166</v>
      </c>
      <c r="D26" s="604">
        <v>15900191</v>
      </c>
      <c r="E26" s="549">
        <v>10102616</v>
      </c>
      <c r="F26" s="549">
        <v>12084926</v>
      </c>
      <c r="G26" s="549">
        <v>22182336</v>
      </c>
      <c r="H26" s="549">
        <v>1829259</v>
      </c>
      <c r="I26" s="549">
        <v>121530</v>
      </c>
      <c r="J26" s="549">
        <v>20231546</v>
      </c>
      <c r="K26" s="549">
        <v>7274677</v>
      </c>
      <c r="L26" s="549">
        <v>12634493</v>
      </c>
      <c r="M26" s="549">
        <v>322376</v>
      </c>
      <c r="N26" s="549">
        <v>3650297</v>
      </c>
      <c r="O26" s="591">
        <v>5917375</v>
      </c>
      <c r="P26" s="554" t="s">
        <v>28</v>
      </c>
      <c r="Q26" s="555" t="s">
        <v>26</v>
      </c>
      <c r="R26" s="1880" t="s">
        <v>26</v>
      </c>
      <c r="S26" s="552" t="s">
        <v>26</v>
      </c>
      <c r="T26" s="553" t="s">
        <v>166</v>
      </c>
      <c r="U26" s="604">
        <v>23198</v>
      </c>
      <c r="V26" s="549" t="s">
        <v>22</v>
      </c>
      <c r="W26" s="549"/>
      <c r="X26" s="549">
        <v>23484</v>
      </c>
      <c r="Y26" s="549">
        <v>586</v>
      </c>
      <c r="Z26" s="549" t="s">
        <v>21</v>
      </c>
      <c r="AA26" s="549">
        <v>22898</v>
      </c>
      <c r="AB26" s="549" t="s">
        <v>22</v>
      </c>
      <c r="AC26" s="549">
        <v>16646</v>
      </c>
      <c r="AD26" s="549">
        <v>6252</v>
      </c>
      <c r="AE26" s="549">
        <v>79</v>
      </c>
      <c r="AF26" s="591">
        <v>3645</v>
      </c>
      <c r="AG26" s="554" t="s">
        <v>28</v>
      </c>
      <c r="AH26" s="555" t="s">
        <v>26</v>
      </c>
      <c r="AI26" s="1880" t="s">
        <v>26</v>
      </c>
      <c r="AJ26" s="552" t="s">
        <v>26</v>
      </c>
      <c r="AK26" s="553" t="s">
        <v>166</v>
      </c>
      <c r="AL26" s="604">
        <v>55071</v>
      </c>
      <c r="AM26" s="549" t="s">
        <v>22</v>
      </c>
      <c r="AN26" s="549"/>
      <c r="AO26" s="549">
        <v>52674</v>
      </c>
      <c r="AP26" s="549">
        <v>11474</v>
      </c>
      <c r="AQ26" s="549">
        <v>1734</v>
      </c>
      <c r="AR26" s="549">
        <v>39466</v>
      </c>
      <c r="AS26" s="549" t="s">
        <v>22</v>
      </c>
      <c r="AT26" s="549">
        <v>37587</v>
      </c>
      <c r="AU26" s="549">
        <v>1879</v>
      </c>
      <c r="AV26" s="549">
        <v>3287</v>
      </c>
      <c r="AW26" s="591">
        <v>18719</v>
      </c>
      <c r="AX26" s="554" t="s">
        <v>28</v>
      </c>
      <c r="AY26" s="555" t="s">
        <v>26</v>
      </c>
      <c r="AZ26" s="1880" t="s">
        <v>26</v>
      </c>
      <c r="BA26" s="552" t="s">
        <v>26</v>
      </c>
      <c r="BB26" s="553" t="s">
        <v>166</v>
      </c>
      <c r="BC26" s="604">
        <v>97229</v>
      </c>
      <c r="BD26" s="549" t="s">
        <v>22</v>
      </c>
      <c r="BE26" s="549"/>
      <c r="BF26" s="549">
        <v>68032</v>
      </c>
      <c r="BG26" s="549">
        <v>8125</v>
      </c>
      <c r="BH26" s="549" t="s">
        <v>21</v>
      </c>
      <c r="BI26" s="549">
        <v>59907</v>
      </c>
      <c r="BJ26" s="549" t="s">
        <v>21</v>
      </c>
      <c r="BK26" s="549">
        <v>35534</v>
      </c>
      <c r="BL26" s="549">
        <v>24373</v>
      </c>
      <c r="BM26" s="549">
        <v>2673</v>
      </c>
      <c r="BN26" s="591">
        <v>48174</v>
      </c>
      <c r="BO26" s="554" t="s">
        <v>28</v>
      </c>
      <c r="BP26" s="555" t="s">
        <v>26</v>
      </c>
      <c r="BQ26" s="1880" t="s">
        <v>26</v>
      </c>
      <c r="BR26" s="552" t="s">
        <v>26</v>
      </c>
      <c r="BS26" s="553" t="s">
        <v>166</v>
      </c>
      <c r="BT26" s="604">
        <v>899</v>
      </c>
      <c r="BU26" s="549" t="s">
        <v>21</v>
      </c>
      <c r="BV26" s="549"/>
      <c r="BW26" s="549">
        <v>891</v>
      </c>
      <c r="BX26" s="549" t="s">
        <v>21</v>
      </c>
      <c r="BY26" s="549" t="s">
        <v>21</v>
      </c>
      <c r="BZ26" s="549">
        <v>891</v>
      </c>
      <c r="CA26" s="549" t="s">
        <v>21</v>
      </c>
      <c r="CB26" s="549">
        <v>491</v>
      </c>
      <c r="CC26" s="549">
        <v>400</v>
      </c>
      <c r="CD26" s="549" t="s">
        <v>21</v>
      </c>
      <c r="CE26" s="591">
        <v>570</v>
      </c>
      <c r="CF26" s="554" t="s">
        <v>28</v>
      </c>
      <c r="CG26" s="555" t="s">
        <v>26</v>
      </c>
      <c r="CH26" s="1880" t="s">
        <v>26</v>
      </c>
      <c r="CI26" s="552" t="s">
        <v>26</v>
      </c>
      <c r="CJ26" s="553" t="s">
        <v>166</v>
      </c>
      <c r="CK26" s="604">
        <v>5089543</v>
      </c>
      <c r="CL26" s="549" t="s">
        <v>22</v>
      </c>
      <c r="CM26" s="549"/>
      <c r="CN26" s="549">
        <v>4054928</v>
      </c>
      <c r="CO26" s="549">
        <v>1012802</v>
      </c>
      <c r="CP26" s="549" t="s">
        <v>21</v>
      </c>
      <c r="CQ26" s="549">
        <v>3042126</v>
      </c>
      <c r="CR26" s="549">
        <v>156788</v>
      </c>
      <c r="CS26" s="549">
        <v>2885259</v>
      </c>
      <c r="CT26" s="549">
        <v>79</v>
      </c>
      <c r="CU26" s="549">
        <v>1037871</v>
      </c>
      <c r="CV26" s="591">
        <v>2276838</v>
      </c>
      <c r="CW26" s="554" t="s">
        <v>28</v>
      </c>
      <c r="CX26" s="555" t="s">
        <v>26</v>
      </c>
      <c r="CY26" s="1880" t="s">
        <v>26</v>
      </c>
      <c r="CZ26" s="552" t="s">
        <v>26</v>
      </c>
      <c r="DA26" s="553" t="s">
        <v>166</v>
      </c>
      <c r="DB26" s="604">
        <v>427324</v>
      </c>
      <c r="DC26" s="549">
        <v>2783232</v>
      </c>
      <c r="DD26" s="549"/>
      <c r="DE26" s="549">
        <v>2464523</v>
      </c>
      <c r="DF26" s="549">
        <v>403487</v>
      </c>
      <c r="DG26" s="549" t="s">
        <v>21</v>
      </c>
      <c r="DH26" s="549">
        <v>2061036</v>
      </c>
      <c r="DI26" s="549">
        <v>1306</v>
      </c>
      <c r="DJ26" s="549">
        <v>1967059</v>
      </c>
      <c r="DK26" s="549">
        <v>92671</v>
      </c>
      <c r="DL26" s="549">
        <v>703284</v>
      </c>
      <c r="DM26" s="591" t="s">
        <v>22</v>
      </c>
      <c r="DN26" s="554" t="s">
        <v>28</v>
      </c>
      <c r="DO26" s="555" t="s">
        <v>26</v>
      </c>
      <c r="DP26" s="1880" t="s">
        <v>26</v>
      </c>
      <c r="DQ26" s="552" t="s">
        <v>26</v>
      </c>
      <c r="DR26" s="553" t="s">
        <v>166</v>
      </c>
      <c r="DS26" s="604" t="s">
        <v>21</v>
      </c>
      <c r="DT26" s="549">
        <v>21540</v>
      </c>
      <c r="DU26" s="549"/>
      <c r="DV26" s="549">
        <v>15728</v>
      </c>
      <c r="DW26" s="549">
        <v>13590</v>
      </c>
      <c r="DX26" s="549" t="s">
        <v>21</v>
      </c>
      <c r="DY26" s="549">
        <v>2138</v>
      </c>
      <c r="DZ26" s="549" t="s">
        <v>21</v>
      </c>
      <c r="EA26" s="549">
        <v>2138</v>
      </c>
      <c r="EB26" s="549" t="s">
        <v>21</v>
      </c>
      <c r="EC26" s="549">
        <v>5812</v>
      </c>
      <c r="ED26" s="591" t="s">
        <v>22</v>
      </c>
      <c r="EE26" s="554" t="s">
        <v>28</v>
      </c>
      <c r="EF26" s="555" t="s">
        <v>26</v>
      </c>
      <c r="EG26" s="1880" t="s">
        <v>26</v>
      </c>
      <c r="EH26" s="552" t="s">
        <v>26</v>
      </c>
      <c r="EI26" s="553" t="s">
        <v>166</v>
      </c>
      <c r="EJ26" s="604">
        <v>530185</v>
      </c>
      <c r="EK26" s="549" t="s">
        <v>22</v>
      </c>
      <c r="EL26" s="549"/>
      <c r="EM26" s="549">
        <v>530185</v>
      </c>
      <c r="EN26" s="549">
        <v>93067</v>
      </c>
      <c r="EO26" s="549">
        <v>15693</v>
      </c>
      <c r="EP26" s="549">
        <v>421425</v>
      </c>
      <c r="EQ26" s="549" t="s">
        <v>22</v>
      </c>
      <c r="ER26" s="549">
        <v>400906</v>
      </c>
      <c r="ES26" s="549">
        <v>20519</v>
      </c>
      <c r="ET26" s="549" t="s">
        <v>22</v>
      </c>
      <c r="EU26" s="591" t="s">
        <v>22</v>
      </c>
      <c r="EV26" s="554" t="s">
        <v>28</v>
      </c>
      <c r="EW26" s="555" t="s">
        <v>26</v>
      </c>
      <c r="EX26" s="1880" t="s">
        <v>26</v>
      </c>
      <c r="EY26" s="552" t="s">
        <v>26</v>
      </c>
      <c r="EZ26" s="2340" t="s">
        <v>166</v>
      </c>
      <c r="FA26" s="604">
        <v>9387</v>
      </c>
      <c r="FB26" s="549" t="s">
        <v>21</v>
      </c>
      <c r="FC26" s="549"/>
      <c r="FD26" s="549">
        <v>9387</v>
      </c>
      <c r="FE26" s="549">
        <v>9387</v>
      </c>
      <c r="FF26" s="549" t="s">
        <v>21</v>
      </c>
      <c r="FG26" s="549" t="s">
        <v>21</v>
      </c>
      <c r="FH26" s="549" t="s">
        <v>21</v>
      </c>
      <c r="FI26" s="549" t="s">
        <v>21</v>
      </c>
      <c r="FJ26" s="549" t="s">
        <v>21</v>
      </c>
      <c r="FK26" s="549" t="s">
        <v>21</v>
      </c>
      <c r="FL26" s="591" t="s">
        <v>21</v>
      </c>
      <c r="FM26" s="554" t="s">
        <v>28</v>
      </c>
      <c r="FN26" s="555" t="s">
        <v>26</v>
      </c>
    </row>
    <row r="27" spans="1:170" ht="15" customHeight="1">
      <c r="A27" s="1880" t="s">
        <v>26</v>
      </c>
      <c r="B27" s="552" t="s">
        <v>26</v>
      </c>
      <c r="C27" s="553" t="s">
        <v>167</v>
      </c>
      <c r="D27" s="604">
        <v>16016850</v>
      </c>
      <c r="E27" s="549">
        <v>10020635</v>
      </c>
      <c r="F27" s="549">
        <v>11780911</v>
      </c>
      <c r="G27" s="549">
        <v>21796255</v>
      </c>
      <c r="H27" s="549">
        <v>1595467</v>
      </c>
      <c r="I27" s="549">
        <v>116099</v>
      </c>
      <c r="J27" s="549">
        <v>20084688</v>
      </c>
      <c r="K27" s="549">
        <v>7366204</v>
      </c>
      <c r="L27" s="549">
        <v>12378743</v>
      </c>
      <c r="M27" s="549">
        <v>339741</v>
      </c>
      <c r="N27" s="549">
        <v>3496451</v>
      </c>
      <c r="O27" s="591">
        <v>6418263</v>
      </c>
      <c r="P27" s="554" t="s">
        <v>29</v>
      </c>
      <c r="Q27" s="555" t="s">
        <v>26</v>
      </c>
      <c r="R27" s="1880" t="s">
        <v>26</v>
      </c>
      <c r="S27" s="552" t="s">
        <v>26</v>
      </c>
      <c r="T27" s="553" t="s">
        <v>167</v>
      </c>
      <c r="U27" s="604">
        <v>25324</v>
      </c>
      <c r="V27" s="549" t="s">
        <v>22</v>
      </c>
      <c r="W27" s="549"/>
      <c r="X27" s="549">
        <v>24987</v>
      </c>
      <c r="Y27" s="549">
        <v>609</v>
      </c>
      <c r="Z27" s="549" t="s">
        <v>21</v>
      </c>
      <c r="AA27" s="549">
        <v>24378</v>
      </c>
      <c r="AB27" s="549" t="s">
        <v>22</v>
      </c>
      <c r="AC27" s="549">
        <v>17944</v>
      </c>
      <c r="AD27" s="549">
        <v>6434</v>
      </c>
      <c r="AE27" s="549">
        <v>91</v>
      </c>
      <c r="AF27" s="591">
        <v>3885</v>
      </c>
      <c r="AG27" s="554" t="s">
        <v>29</v>
      </c>
      <c r="AH27" s="555" t="s">
        <v>26</v>
      </c>
      <c r="AI27" s="1880" t="s">
        <v>26</v>
      </c>
      <c r="AJ27" s="552" t="s">
        <v>26</v>
      </c>
      <c r="AK27" s="553" t="s">
        <v>167</v>
      </c>
      <c r="AL27" s="604">
        <v>61635</v>
      </c>
      <c r="AM27" s="549" t="s">
        <v>22</v>
      </c>
      <c r="AN27" s="549"/>
      <c r="AO27" s="549">
        <v>61323</v>
      </c>
      <c r="AP27" s="549">
        <v>18743</v>
      </c>
      <c r="AQ27" s="549">
        <v>1603</v>
      </c>
      <c r="AR27" s="549">
        <v>40977</v>
      </c>
      <c r="AS27" s="549" t="s">
        <v>22</v>
      </c>
      <c r="AT27" s="549">
        <v>39431</v>
      </c>
      <c r="AU27" s="549">
        <v>1546</v>
      </c>
      <c r="AV27" s="549">
        <v>2998</v>
      </c>
      <c r="AW27" s="591">
        <v>16052</v>
      </c>
      <c r="AX27" s="554" t="s">
        <v>29</v>
      </c>
      <c r="AY27" s="555" t="s">
        <v>26</v>
      </c>
      <c r="AZ27" s="1880" t="s">
        <v>26</v>
      </c>
      <c r="BA27" s="552" t="s">
        <v>26</v>
      </c>
      <c r="BB27" s="553" t="s">
        <v>167</v>
      </c>
      <c r="BC27" s="604">
        <v>65556</v>
      </c>
      <c r="BD27" s="549" t="s">
        <v>22</v>
      </c>
      <c r="BE27" s="549"/>
      <c r="BF27" s="549">
        <v>73571</v>
      </c>
      <c r="BG27" s="549">
        <v>9882</v>
      </c>
      <c r="BH27" s="549" t="s">
        <v>21</v>
      </c>
      <c r="BI27" s="549">
        <v>63689</v>
      </c>
      <c r="BJ27" s="549" t="s">
        <v>21</v>
      </c>
      <c r="BK27" s="549">
        <v>38728</v>
      </c>
      <c r="BL27" s="549">
        <v>24961</v>
      </c>
      <c r="BM27" s="549">
        <v>1208</v>
      </c>
      <c r="BN27" s="591">
        <v>38964</v>
      </c>
      <c r="BO27" s="554" t="s">
        <v>29</v>
      </c>
      <c r="BP27" s="555" t="s">
        <v>26</v>
      </c>
      <c r="BQ27" s="1880" t="s">
        <v>26</v>
      </c>
      <c r="BR27" s="552" t="s">
        <v>26</v>
      </c>
      <c r="BS27" s="553" t="s">
        <v>167</v>
      </c>
      <c r="BT27" s="604">
        <v>625</v>
      </c>
      <c r="BU27" s="549" t="s">
        <v>21</v>
      </c>
      <c r="BV27" s="549"/>
      <c r="BW27" s="549">
        <v>619</v>
      </c>
      <c r="BX27" s="549" t="s">
        <v>21</v>
      </c>
      <c r="BY27" s="549" t="s">
        <v>21</v>
      </c>
      <c r="BZ27" s="549">
        <v>619</v>
      </c>
      <c r="CA27" s="549" t="s">
        <v>21</v>
      </c>
      <c r="CB27" s="549">
        <v>619</v>
      </c>
      <c r="CC27" s="549" t="s">
        <v>21</v>
      </c>
      <c r="CD27" s="549" t="s">
        <v>21</v>
      </c>
      <c r="CE27" s="591">
        <v>576</v>
      </c>
      <c r="CF27" s="554" t="s">
        <v>29</v>
      </c>
      <c r="CG27" s="555" t="s">
        <v>26</v>
      </c>
      <c r="CH27" s="1880" t="s">
        <v>26</v>
      </c>
      <c r="CI27" s="552" t="s">
        <v>26</v>
      </c>
      <c r="CJ27" s="553" t="s">
        <v>167</v>
      </c>
      <c r="CK27" s="604">
        <v>5274519</v>
      </c>
      <c r="CL27" s="549" t="s">
        <v>22</v>
      </c>
      <c r="CM27" s="549"/>
      <c r="CN27" s="549">
        <v>3717667</v>
      </c>
      <c r="CO27" s="549">
        <v>767667</v>
      </c>
      <c r="CP27" s="549" t="s">
        <v>21</v>
      </c>
      <c r="CQ27" s="549">
        <v>2950000</v>
      </c>
      <c r="CR27" s="549">
        <v>175666</v>
      </c>
      <c r="CS27" s="549">
        <v>2774334</v>
      </c>
      <c r="CT27" s="549" t="s">
        <v>21</v>
      </c>
      <c r="CU27" s="549">
        <v>1007287</v>
      </c>
      <c r="CV27" s="591">
        <v>2815245</v>
      </c>
      <c r="CW27" s="554" t="s">
        <v>29</v>
      </c>
      <c r="CX27" s="555" t="s">
        <v>26</v>
      </c>
      <c r="CY27" s="1880" t="s">
        <v>26</v>
      </c>
      <c r="CZ27" s="552" t="s">
        <v>26</v>
      </c>
      <c r="DA27" s="553" t="s">
        <v>167</v>
      </c>
      <c r="DB27" s="604">
        <v>415434</v>
      </c>
      <c r="DC27" s="549">
        <v>2800755</v>
      </c>
      <c r="DD27" s="549"/>
      <c r="DE27" s="549">
        <v>2476470</v>
      </c>
      <c r="DF27" s="549">
        <v>385321</v>
      </c>
      <c r="DG27" s="549" t="s">
        <v>21</v>
      </c>
      <c r="DH27" s="549">
        <v>2091149</v>
      </c>
      <c r="DI27" s="549">
        <v>1345</v>
      </c>
      <c r="DJ27" s="549">
        <v>1983138</v>
      </c>
      <c r="DK27" s="549">
        <v>106666</v>
      </c>
      <c r="DL27" s="549">
        <v>685967</v>
      </c>
      <c r="DM27" s="591" t="s">
        <v>22</v>
      </c>
      <c r="DN27" s="554" t="s">
        <v>29</v>
      </c>
      <c r="DO27" s="555" t="s">
        <v>26</v>
      </c>
      <c r="DP27" s="1880" t="s">
        <v>26</v>
      </c>
      <c r="DQ27" s="552" t="s">
        <v>26</v>
      </c>
      <c r="DR27" s="553" t="s">
        <v>167</v>
      </c>
      <c r="DS27" s="604" t="s">
        <v>21</v>
      </c>
      <c r="DT27" s="549">
        <v>32815</v>
      </c>
      <c r="DU27" s="549"/>
      <c r="DV27" s="549">
        <v>23048</v>
      </c>
      <c r="DW27" s="549">
        <v>19410</v>
      </c>
      <c r="DX27" s="549" t="s">
        <v>21</v>
      </c>
      <c r="DY27" s="549">
        <v>3638</v>
      </c>
      <c r="DZ27" s="549" t="s">
        <v>21</v>
      </c>
      <c r="EA27" s="549">
        <v>3638</v>
      </c>
      <c r="EB27" s="549" t="s">
        <v>21</v>
      </c>
      <c r="EC27" s="549">
        <v>9767</v>
      </c>
      <c r="ED27" s="591" t="s">
        <v>22</v>
      </c>
      <c r="EE27" s="554" t="s">
        <v>29</v>
      </c>
      <c r="EF27" s="555" t="s">
        <v>26</v>
      </c>
      <c r="EG27" s="1880" t="s">
        <v>26</v>
      </c>
      <c r="EH27" s="552" t="s">
        <v>26</v>
      </c>
      <c r="EI27" s="553" t="s">
        <v>167</v>
      </c>
      <c r="EJ27" s="604">
        <v>518422</v>
      </c>
      <c r="EK27" s="549" t="s">
        <v>22</v>
      </c>
      <c r="EL27" s="549"/>
      <c r="EM27" s="549">
        <v>518422</v>
      </c>
      <c r="EN27" s="549">
        <v>85117</v>
      </c>
      <c r="EO27" s="549">
        <v>12255</v>
      </c>
      <c r="EP27" s="549">
        <v>421050</v>
      </c>
      <c r="EQ27" s="549" t="s">
        <v>22</v>
      </c>
      <c r="ER27" s="549">
        <v>402672</v>
      </c>
      <c r="ES27" s="549">
        <v>18378</v>
      </c>
      <c r="ET27" s="549" t="s">
        <v>22</v>
      </c>
      <c r="EU27" s="591" t="s">
        <v>22</v>
      </c>
      <c r="EV27" s="554" t="s">
        <v>29</v>
      </c>
      <c r="EW27" s="555" t="s">
        <v>26</v>
      </c>
      <c r="EX27" s="1880" t="s">
        <v>26</v>
      </c>
      <c r="EY27" s="552" t="s">
        <v>26</v>
      </c>
      <c r="EZ27" s="2340" t="s">
        <v>167</v>
      </c>
      <c r="FA27" s="604">
        <v>11980</v>
      </c>
      <c r="FB27" s="549" t="s">
        <v>21</v>
      </c>
      <c r="FC27" s="549"/>
      <c r="FD27" s="549">
        <v>11980</v>
      </c>
      <c r="FE27" s="549">
        <v>11980</v>
      </c>
      <c r="FF27" s="549" t="s">
        <v>21</v>
      </c>
      <c r="FG27" s="549" t="s">
        <v>21</v>
      </c>
      <c r="FH27" s="549" t="s">
        <v>21</v>
      </c>
      <c r="FI27" s="549" t="s">
        <v>21</v>
      </c>
      <c r="FJ27" s="549" t="s">
        <v>21</v>
      </c>
      <c r="FK27" s="549" t="s">
        <v>21</v>
      </c>
      <c r="FL27" s="591" t="s">
        <v>21</v>
      </c>
      <c r="FM27" s="554" t="s">
        <v>29</v>
      </c>
      <c r="FN27" s="555" t="s">
        <v>26</v>
      </c>
    </row>
    <row r="28" spans="1:170" ht="7.5" customHeight="1">
      <c r="A28" s="1878"/>
      <c r="B28" s="656"/>
      <c r="C28" s="558"/>
      <c r="D28" s="604"/>
      <c r="E28" s="549"/>
      <c r="F28" s="549"/>
      <c r="G28" s="549"/>
      <c r="H28" s="549"/>
      <c r="I28" s="549"/>
      <c r="J28" s="549"/>
      <c r="K28" s="549"/>
      <c r="L28" s="549"/>
      <c r="M28" s="549"/>
      <c r="N28" s="549"/>
      <c r="O28" s="591"/>
      <c r="P28" s="559"/>
      <c r="Q28" s="560"/>
      <c r="R28" s="1878"/>
      <c r="S28" s="656"/>
      <c r="T28" s="558"/>
      <c r="U28" s="604"/>
      <c r="V28" s="549"/>
      <c r="W28" s="549"/>
      <c r="X28" s="549"/>
      <c r="Y28" s="549"/>
      <c r="Z28" s="549"/>
      <c r="AA28" s="549"/>
      <c r="AB28" s="549"/>
      <c r="AC28" s="549"/>
      <c r="AD28" s="549"/>
      <c r="AE28" s="549"/>
      <c r="AF28" s="591"/>
      <c r="AG28" s="559"/>
      <c r="AH28" s="560"/>
      <c r="AI28" s="1878"/>
      <c r="AJ28" s="656"/>
      <c r="AK28" s="558"/>
      <c r="AL28" s="604"/>
      <c r="AM28" s="549"/>
      <c r="AN28" s="549"/>
      <c r="AO28" s="549"/>
      <c r="AP28" s="549"/>
      <c r="AQ28" s="549"/>
      <c r="AR28" s="549"/>
      <c r="AS28" s="549"/>
      <c r="AT28" s="549"/>
      <c r="AU28" s="549"/>
      <c r="AV28" s="549"/>
      <c r="AW28" s="591"/>
      <c r="AX28" s="559"/>
      <c r="AY28" s="560"/>
      <c r="AZ28" s="1878"/>
      <c r="BA28" s="656"/>
      <c r="BB28" s="558"/>
      <c r="BC28" s="604"/>
      <c r="BD28" s="549"/>
      <c r="BE28" s="549"/>
      <c r="BF28" s="549"/>
      <c r="BG28" s="549"/>
      <c r="BH28" s="549"/>
      <c r="BI28" s="549"/>
      <c r="BJ28" s="549"/>
      <c r="BK28" s="549"/>
      <c r="BL28" s="549"/>
      <c r="BM28" s="549"/>
      <c r="BN28" s="591"/>
      <c r="BO28" s="559"/>
      <c r="BP28" s="560"/>
      <c r="BQ28" s="1878"/>
      <c r="BR28" s="656"/>
      <c r="BS28" s="558"/>
      <c r="BT28" s="604"/>
      <c r="BU28" s="549"/>
      <c r="BV28" s="549"/>
      <c r="BW28" s="549"/>
      <c r="BX28" s="549"/>
      <c r="BY28" s="549"/>
      <c r="BZ28" s="549"/>
      <c r="CA28" s="549"/>
      <c r="CB28" s="549"/>
      <c r="CC28" s="549"/>
      <c r="CD28" s="549"/>
      <c r="CE28" s="591"/>
      <c r="CF28" s="559"/>
      <c r="CG28" s="560"/>
      <c r="CH28" s="1878"/>
      <c r="CI28" s="656"/>
      <c r="CJ28" s="558"/>
      <c r="CK28" s="604"/>
      <c r="CL28" s="549"/>
      <c r="CM28" s="549"/>
      <c r="CN28" s="549"/>
      <c r="CO28" s="549"/>
      <c r="CP28" s="549"/>
      <c r="CQ28" s="549"/>
      <c r="CR28" s="549"/>
      <c r="CS28" s="549"/>
      <c r="CT28" s="549"/>
      <c r="CU28" s="549"/>
      <c r="CV28" s="591"/>
      <c r="CW28" s="559"/>
      <c r="CX28" s="560"/>
      <c r="CY28" s="1878"/>
      <c r="CZ28" s="656"/>
      <c r="DA28" s="558"/>
      <c r="DB28" s="604"/>
      <c r="DC28" s="549"/>
      <c r="DD28" s="549"/>
      <c r="DE28" s="549"/>
      <c r="DF28" s="549"/>
      <c r="DG28" s="549"/>
      <c r="DH28" s="549"/>
      <c r="DI28" s="549"/>
      <c r="DJ28" s="549"/>
      <c r="DK28" s="549"/>
      <c r="DL28" s="549"/>
      <c r="DM28" s="591"/>
      <c r="DN28" s="559"/>
      <c r="DO28" s="560"/>
      <c r="DP28" s="1878"/>
      <c r="DQ28" s="656"/>
      <c r="DR28" s="558"/>
      <c r="DS28" s="604"/>
      <c r="DT28" s="549"/>
      <c r="DU28" s="549"/>
      <c r="DV28" s="549"/>
      <c r="DW28" s="549"/>
      <c r="DX28" s="549"/>
      <c r="DY28" s="549"/>
      <c r="DZ28" s="549"/>
      <c r="EA28" s="549"/>
      <c r="EB28" s="549"/>
      <c r="EC28" s="549"/>
      <c r="ED28" s="591"/>
      <c r="EE28" s="559"/>
      <c r="EF28" s="560"/>
      <c r="EG28" s="1878"/>
      <c r="EH28" s="656"/>
      <c r="EI28" s="558"/>
      <c r="EJ28" s="604"/>
      <c r="EK28" s="549"/>
      <c r="EL28" s="549"/>
      <c r="EM28" s="549"/>
      <c r="EN28" s="549"/>
      <c r="EO28" s="549"/>
      <c r="EP28" s="549"/>
      <c r="EQ28" s="549"/>
      <c r="ER28" s="549"/>
      <c r="ES28" s="549"/>
      <c r="ET28" s="549"/>
      <c r="EU28" s="591"/>
      <c r="EV28" s="559"/>
      <c r="EW28" s="560"/>
      <c r="EX28" s="1878"/>
      <c r="EY28" s="656"/>
      <c r="EZ28" s="96"/>
      <c r="FA28" s="2373"/>
      <c r="FL28" s="2315"/>
      <c r="FM28" s="559"/>
      <c r="FN28" s="560"/>
    </row>
    <row r="29" spans="1:170" ht="15" customHeight="1">
      <c r="A29" s="1880" t="s">
        <v>1535</v>
      </c>
      <c r="B29" s="552" t="s">
        <v>23</v>
      </c>
      <c r="C29" s="1779" t="s">
        <v>168</v>
      </c>
      <c r="D29" s="604">
        <v>5525725</v>
      </c>
      <c r="E29" s="549">
        <v>3354566</v>
      </c>
      <c r="F29" s="549">
        <v>4087592</v>
      </c>
      <c r="G29" s="549">
        <v>7440520</v>
      </c>
      <c r="H29" s="549">
        <v>630196</v>
      </c>
      <c r="I29" s="549">
        <v>20820</v>
      </c>
      <c r="J29" s="549">
        <v>6789504</v>
      </c>
      <c r="K29" s="549">
        <v>2425367</v>
      </c>
      <c r="L29" s="549">
        <v>4257715</v>
      </c>
      <c r="M29" s="549">
        <v>106422</v>
      </c>
      <c r="N29" s="549">
        <v>1196806</v>
      </c>
      <c r="O29" s="591">
        <v>6394362</v>
      </c>
      <c r="P29" s="2375" t="s">
        <v>30</v>
      </c>
      <c r="Q29" s="2376" t="s">
        <v>1536</v>
      </c>
      <c r="R29" s="1880" t="s">
        <v>1535</v>
      </c>
      <c r="S29" s="552" t="s">
        <v>23</v>
      </c>
      <c r="T29" s="1779" t="s">
        <v>168</v>
      </c>
      <c r="U29" s="604">
        <v>7942</v>
      </c>
      <c r="V29" s="549" t="s">
        <v>22</v>
      </c>
      <c r="W29" s="549"/>
      <c r="X29" s="549">
        <v>8026</v>
      </c>
      <c r="Y29" s="549">
        <v>186</v>
      </c>
      <c r="Z29" s="549" t="s">
        <v>21</v>
      </c>
      <c r="AA29" s="549">
        <v>7840</v>
      </c>
      <c r="AB29" s="549" t="s">
        <v>22</v>
      </c>
      <c r="AC29" s="549">
        <v>5614</v>
      </c>
      <c r="AD29" s="549">
        <v>2226</v>
      </c>
      <c r="AE29" s="549">
        <v>30</v>
      </c>
      <c r="AF29" s="591">
        <v>3884</v>
      </c>
      <c r="AG29" s="2375" t="s">
        <v>30</v>
      </c>
      <c r="AH29" s="2376" t="s">
        <v>1536</v>
      </c>
      <c r="AI29" s="1880" t="s">
        <v>1535</v>
      </c>
      <c r="AJ29" s="552" t="s">
        <v>23</v>
      </c>
      <c r="AK29" s="1779" t="s">
        <v>168</v>
      </c>
      <c r="AL29" s="604">
        <v>27274</v>
      </c>
      <c r="AM29" s="549" t="s">
        <v>22</v>
      </c>
      <c r="AN29" s="549"/>
      <c r="AO29" s="549">
        <v>31328</v>
      </c>
      <c r="AP29" s="549">
        <v>17382</v>
      </c>
      <c r="AQ29" s="549">
        <v>401</v>
      </c>
      <c r="AR29" s="549">
        <v>13545</v>
      </c>
      <c r="AS29" s="549" t="s">
        <v>22</v>
      </c>
      <c r="AT29" s="549">
        <v>13127</v>
      </c>
      <c r="AU29" s="549">
        <v>418</v>
      </c>
      <c r="AV29" s="549">
        <v>726</v>
      </c>
      <c r="AW29" s="591">
        <v>17109</v>
      </c>
      <c r="AX29" s="2375" t="s">
        <v>30</v>
      </c>
      <c r="AY29" s="2376" t="s">
        <v>1536</v>
      </c>
      <c r="AZ29" s="1880" t="s">
        <v>1535</v>
      </c>
      <c r="BA29" s="552" t="s">
        <v>23</v>
      </c>
      <c r="BB29" s="1779" t="s">
        <v>168</v>
      </c>
      <c r="BC29" s="604">
        <v>19966</v>
      </c>
      <c r="BD29" s="549" t="s">
        <v>22</v>
      </c>
      <c r="BE29" s="549"/>
      <c r="BF29" s="549">
        <v>22069</v>
      </c>
      <c r="BG29" s="549">
        <v>2786</v>
      </c>
      <c r="BH29" s="549" t="s">
        <v>21</v>
      </c>
      <c r="BI29" s="549">
        <v>19283</v>
      </c>
      <c r="BJ29" s="549" t="s">
        <v>21</v>
      </c>
      <c r="BK29" s="549">
        <v>11665</v>
      </c>
      <c r="BL29" s="549">
        <v>7618</v>
      </c>
      <c r="BM29" s="549">
        <v>53</v>
      </c>
      <c r="BN29" s="591">
        <v>13621</v>
      </c>
      <c r="BO29" s="2375" t="s">
        <v>30</v>
      </c>
      <c r="BP29" s="2376" t="s">
        <v>1536</v>
      </c>
      <c r="BQ29" s="1880" t="s">
        <v>1535</v>
      </c>
      <c r="BR29" s="552" t="s">
        <v>23</v>
      </c>
      <c r="BS29" s="1779" t="s">
        <v>168</v>
      </c>
      <c r="BT29" s="604">
        <v>274</v>
      </c>
      <c r="BU29" s="549" t="s">
        <v>21</v>
      </c>
      <c r="BV29" s="549"/>
      <c r="BW29" s="549">
        <v>288</v>
      </c>
      <c r="BX29" s="549" t="s">
        <v>21</v>
      </c>
      <c r="BY29" s="549" t="s">
        <v>21</v>
      </c>
      <c r="BZ29" s="549">
        <v>288</v>
      </c>
      <c r="CA29" s="549" t="s">
        <v>21</v>
      </c>
      <c r="CB29" s="549">
        <v>287</v>
      </c>
      <c r="CC29" s="549">
        <v>1</v>
      </c>
      <c r="CD29" s="549" t="s">
        <v>21</v>
      </c>
      <c r="CE29" s="591">
        <v>540</v>
      </c>
      <c r="CF29" s="2375" t="s">
        <v>30</v>
      </c>
      <c r="CG29" s="2376" t="s">
        <v>1536</v>
      </c>
      <c r="CH29" s="1880" t="s">
        <v>1535</v>
      </c>
      <c r="CI29" s="552" t="s">
        <v>23</v>
      </c>
      <c r="CJ29" s="1779" t="s">
        <v>168</v>
      </c>
      <c r="CK29" s="604">
        <v>1536675</v>
      </c>
      <c r="CL29" s="549" t="s">
        <v>22</v>
      </c>
      <c r="CM29" s="549"/>
      <c r="CN29" s="549">
        <v>1497100</v>
      </c>
      <c r="CO29" s="549">
        <v>384482</v>
      </c>
      <c r="CP29" s="549" t="s">
        <v>21</v>
      </c>
      <c r="CQ29" s="549">
        <v>1112618</v>
      </c>
      <c r="CR29" s="549">
        <v>68800</v>
      </c>
      <c r="CS29" s="549">
        <v>1043818</v>
      </c>
      <c r="CT29" s="549" t="s">
        <v>21</v>
      </c>
      <c r="CU29" s="549">
        <v>315372</v>
      </c>
      <c r="CV29" s="591">
        <v>2433739</v>
      </c>
      <c r="CW29" s="2375" t="s">
        <v>30</v>
      </c>
      <c r="CX29" s="2376" t="s">
        <v>1536</v>
      </c>
      <c r="CY29" s="1880" t="s">
        <v>1535</v>
      </c>
      <c r="CZ29" s="552" t="s">
        <v>23</v>
      </c>
      <c r="DA29" s="1779" t="s">
        <v>168</v>
      </c>
      <c r="DB29" s="604">
        <v>148817</v>
      </c>
      <c r="DC29" s="549">
        <v>926879</v>
      </c>
      <c r="DD29" s="549"/>
      <c r="DE29" s="549">
        <v>822474</v>
      </c>
      <c r="DF29" s="549">
        <v>131292</v>
      </c>
      <c r="DG29" s="549" t="s">
        <v>21</v>
      </c>
      <c r="DH29" s="549">
        <v>691182</v>
      </c>
      <c r="DI29" s="549">
        <v>492</v>
      </c>
      <c r="DJ29" s="549">
        <v>651883</v>
      </c>
      <c r="DK29" s="549">
        <v>38807</v>
      </c>
      <c r="DL29" s="549">
        <v>228394</v>
      </c>
      <c r="DM29" s="591" t="s">
        <v>22</v>
      </c>
      <c r="DN29" s="2375" t="s">
        <v>30</v>
      </c>
      <c r="DO29" s="2376" t="s">
        <v>1536</v>
      </c>
      <c r="DP29" s="1880" t="s">
        <v>1535</v>
      </c>
      <c r="DQ29" s="552" t="s">
        <v>23</v>
      </c>
      <c r="DR29" s="1779" t="s">
        <v>168</v>
      </c>
      <c r="DS29" s="604" t="s">
        <v>21</v>
      </c>
      <c r="DT29" s="549">
        <v>12239</v>
      </c>
      <c r="DU29" s="549"/>
      <c r="DV29" s="549">
        <v>8948</v>
      </c>
      <c r="DW29" s="549">
        <v>7646</v>
      </c>
      <c r="DX29" s="549" t="s">
        <v>21</v>
      </c>
      <c r="DY29" s="549">
        <v>1302</v>
      </c>
      <c r="DZ29" s="549" t="s">
        <v>21</v>
      </c>
      <c r="EA29" s="549">
        <v>1302</v>
      </c>
      <c r="EB29" s="549" t="s">
        <v>21</v>
      </c>
      <c r="EC29" s="549">
        <v>3291</v>
      </c>
      <c r="ED29" s="591" t="s">
        <v>22</v>
      </c>
      <c r="EE29" s="2375" t="s">
        <v>30</v>
      </c>
      <c r="EF29" s="2376" t="s">
        <v>1536</v>
      </c>
      <c r="EG29" s="1880" t="s">
        <v>1535</v>
      </c>
      <c r="EH29" s="552" t="s">
        <v>23</v>
      </c>
      <c r="EI29" s="1779" t="s">
        <v>168</v>
      </c>
      <c r="EJ29" s="604">
        <v>162441</v>
      </c>
      <c r="EK29" s="549" t="s">
        <v>22</v>
      </c>
      <c r="EL29" s="549"/>
      <c r="EM29" s="549">
        <v>162441</v>
      </c>
      <c r="EN29" s="549">
        <v>15297</v>
      </c>
      <c r="EO29" s="549">
        <v>3544</v>
      </c>
      <c r="EP29" s="549">
        <v>143600</v>
      </c>
      <c r="EQ29" s="549" t="s">
        <v>22</v>
      </c>
      <c r="ER29" s="549">
        <v>137376</v>
      </c>
      <c r="ES29" s="549">
        <v>6224</v>
      </c>
      <c r="ET29" s="549" t="s">
        <v>22</v>
      </c>
      <c r="EU29" s="591" t="s">
        <v>22</v>
      </c>
      <c r="EV29" s="2375" t="s">
        <v>30</v>
      </c>
      <c r="EW29" s="2376" t="s">
        <v>1536</v>
      </c>
      <c r="EX29" s="1880" t="s">
        <v>1535</v>
      </c>
      <c r="EY29" s="552" t="s">
        <v>23</v>
      </c>
      <c r="EZ29" s="2377" t="s">
        <v>168</v>
      </c>
      <c r="FA29" s="604">
        <v>4335</v>
      </c>
      <c r="FB29" s="549" t="s">
        <v>21</v>
      </c>
      <c r="FC29" s="549"/>
      <c r="FD29" s="549">
        <v>4335</v>
      </c>
      <c r="FE29" s="549">
        <v>4335</v>
      </c>
      <c r="FF29" s="549" t="s">
        <v>21</v>
      </c>
      <c r="FG29" s="549" t="s">
        <v>21</v>
      </c>
      <c r="FH29" s="549" t="s">
        <v>21</v>
      </c>
      <c r="FI29" s="549" t="s">
        <v>21</v>
      </c>
      <c r="FJ29" s="549" t="s">
        <v>21</v>
      </c>
      <c r="FK29" s="549" t="s">
        <v>21</v>
      </c>
      <c r="FL29" s="591" t="s">
        <v>21</v>
      </c>
      <c r="FM29" s="2375" t="s">
        <v>30</v>
      </c>
      <c r="FN29" s="2376" t="s">
        <v>1536</v>
      </c>
    </row>
    <row r="30" spans="1:170" ht="15" customHeight="1">
      <c r="A30" s="1880" t="s">
        <v>26</v>
      </c>
      <c r="B30" s="552" t="s">
        <v>26</v>
      </c>
      <c r="C30" s="1779" t="s">
        <v>169</v>
      </c>
      <c r="D30" s="604">
        <v>4775972</v>
      </c>
      <c r="E30" s="549">
        <v>3174307</v>
      </c>
      <c r="F30" s="549">
        <v>3857595</v>
      </c>
      <c r="G30" s="549">
        <v>7030153</v>
      </c>
      <c r="H30" s="549">
        <v>577561</v>
      </c>
      <c r="I30" s="549">
        <v>41590</v>
      </c>
      <c r="J30" s="549">
        <v>6411002</v>
      </c>
      <c r="K30" s="549">
        <v>2298314</v>
      </c>
      <c r="L30" s="549">
        <v>4001172</v>
      </c>
      <c r="M30" s="549">
        <v>111517</v>
      </c>
      <c r="N30" s="549">
        <v>1130625</v>
      </c>
      <c r="O30" s="591">
        <v>6087925</v>
      </c>
      <c r="P30" s="554" t="s">
        <v>31</v>
      </c>
      <c r="Q30" s="555" t="s">
        <v>26</v>
      </c>
      <c r="R30" s="1880" t="s">
        <v>26</v>
      </c>
      <c r="S30" s="552" t="s">
        <v>26</v>
      </c>
      <c r="T30" s="1779" t="s">
        <v>169</v>
      </c>
      <c r="U30" s="604">
        <v>8644</v>
      </c>
      <c r="V30" s="549" t="s">
        <v>22</v>
      </c>
      <c r="W30" s="549"/>
      <c r="X30" s="549">
        <v>8449</v>
      </c>
      <c r="Y30" s="549">
        <v>240</v>
      </c>
      <c r="Z30" s="549" t="s">
        <v>21</v>
      </c>
      <c r="AA30" s="549">
        <v>8209</v>
      </c>
      <c r="AB30" s="549" t="s">
        <v>22</v>
      </c>
      <c r="AC30" s="549">
        <v>5690</v>
      </c>
      <c r="AD30" s="549">
        <v>2519</v>
      </c>
      <c r="AE30" s="549">
        <v>68</v>
      </c>
      <c r="AF30" s="591">
        <v>4009</v>
      </c>
      <c r="AG30" s="554" t="s">
        <v>31</v>
      </c>
      <c r="AH30" s="555" t="s">
        <v>26</v>
      </c>
      <c r="AI30" s="1880" t="s">
        <v>26</v>
      </c>
      <c r="AJ30" s="552" t="s">
        <v>26</v>
      </c>
      <c r="AK30" s="1779" t="s">
        <v>169</v>
      </c>
      <c r="AL30" s="604">
        <v>36706</v>
      </c>
      <c r="AM30" s="549" t="s">
        <v>22</v>
      </c>
      <c r="AN30" s="549"/>
      <c r="AO30" s="549">
        <v>32715</v>
      </c>
      <c r="AP30" s="549">
        <v>18547</v>
      </c>
      <c r="AQ30" s="549">
        <v>420</v>
      </c>
      <c r="AR30" s="549">
        <v>13748</v>
      </c>
      <c r="AS30" s="549" t="s">
        <v>22</v>
      </c>
      <c r="AT30" s="549">
        <v>13216</v>
      </c>
      <c r="AU30" s="549">
        <v>532</v>
      </c>
      <c r="AV30" s="549">
        <v>729</v>
      </c>
      <c r="AW30" s="591">
        <v>20374</v>
      </c>
      <c r="AX30" s="554" t="s">
        <v>31</v>
      </c>
      <c r="AY30" s="555" t="s">
        <v>26</v>
      </c>
      <c r="AZ30" s="1880" t="s">
        <v>26</v>
      </c>
      <c r="BA30" s="552" t="s">
        <v>26</v>
      </c>
      <c r="BB30" s="1779" t="s">
        <v>169</v>
      </c>
      <c r="BC30" s="604">
        <v>31281</v>
      </c>
      <c r="BD30" s="549" t="s">
        <v>22</v>
      </c>
      <c r="BE30" s="549"/>
      <c r="BF30" s="549">
        <v>20989</v>
      </c>
      <c r="BG30" s="549">
        <v>2083</v>
      </c>
      <c r="BH30" s="549" t="s">
        <v>21</v>
      </c>
      <c r="BI30" s="549">
        <v>18906</v>
      </c>
      <c r="BJ30" s="549" t="s">
        <v>21</v>
      </c>
      <c r="BK30" s="549">
        <v>10874</v>
      </c>
      <c r="BL30" s="549">
        <v>8032</v>
      </c>
      <c r="BM30" s="549">
        <v>98</v>
      </c>
      <c r="BN30" s="591">
        <v>23824</v>
      </c>
      <c r="BO30" s="554" t="s">
        <v>31</v>
      </c>
      <c r="BP30" s="555" t="s">
        <v>26</v>
      </c>
      <c r="BQ30" s="1880" t="s">
        <v>26</v>
      </c>
      <c r="BR30" s="552" t="s">
        <v>26</v>
      </c>
      <c r="BS30" s="1779" t="s">
        <v>169</v>
      </c>
      <c r="BT30" s="604">
        <v>177</v>
      </c>
      <c r="BU30" s="549" t="s">
        <v>21</v>
      </c>
      <c r="BV30" s="549"/>
      <c r="BW30" s="549">
        <v>203</v>
      </c>
      <c r="BX30" s="549" t="s">
        <v>21</v>
      </c>
      <c r="BY30" s="549" t="s">
        <v>21</v>
      </c>
      <c r="BZ30" s="549">
        <v>203</v>
      </c>
      <c r="CA30" s="549" t="s">
        <v>21</v>
      </c>
      <c r="CB30" s="549">
        <v>203</v>
      </c>
      <c r="CC30" s="549" t="s">
        <v>21</v>
      </c>
      <c r="CD30" s="549" t="s">
        <v>21</v>
      </c>
      <c r="CE30" s="591">
        <v>514</v>
      </c>
      <c r="CF30" s="554" t="s">
        <v>31</v>
      </c>
      <c r="CG30" s="555" t="s">
        <v>26</v>
      </c>
      <c r="CH30" s="1880" t="s">
        <v>26</v>
      </c>
      <c r="CI30" s="552" t="s">
        <v>26</v>
      </c>
      <c r="CJ30" s="1779" t="s">
        <v>169</v>
      </c>
      <c r="CK30" s="604">
        <v>1642517</v>
      </c>
      <c r="CL30" s="549" t="s">
        <v>22</v>
      </c>
      <c r="CM30" s="549"/>
      <c r="CN30" s="549">
        <v>1354982</v>
      </c>
      <c r="CO30" s="549">
        <v>351149</v>
      </c>
      <c r="CP30" s="549" t="s">
        <v>21</v>
      </c>
      <c r="CQ30" s="549">
        <v>1003833</v>
      </c>
      <c r="CR30" s="549">
        <v>44617</v>
      </c>
      <c r="CS30" s="549">
        <v>959199</v>
      </c>
      <c r="CT30" s="549">
        <v>17</v>
      </c>
      <c r="CU30" s="549">
        <v>254495</v>
      </c>
      <c r="CV30" s="591">
        <v>2473926</v>
      </c>
      <c r="CW30" s="554" t="s">
        <v>31</v>
      </c>
      <c r="CX30" s="555" t="s">
        <v>26</v>
      </c>
      <c r="CY30" s="1880" t="s">
        <v>26</v>
      </c>
      <c r="CZ30" s="552" t="s">
        <v>26</v>
      </c>
      <c r="DA30" s="1779" t="s">
        <v>169</v>
      </c>
      <c r="DB30" s="604">
        <v>137051</v>
      </c>
      <c r="DC30" s="549">
        <v>877158</v>
      </c>
      <c r="DD30" s="549"/>
      <c r="DE30" s="549">
        <v>772026</v>
      </c>
      <c r="DF30" s="549">
        <v>122809</v>
      </c>
      <c r="DG30" s="549" t="s">
        <v>21</v>
      </c>
      <c r="DH30" s="549">
        <v>649217</v>
      </c>
      <c r="DI30" s="549">
        <v>444</v>
      </c>
      <c r="DJ30" s="549">
        <v>613559</v>
      </c>
      <c r="DK30" s="549">
        <v>35214</v>
      </c>
      <c r="DL30" s="549">
        <v>217930</v>
      </c>
      <c r="DM30" s="591" t="s">
        <v>22</v>
      </c>
      <c r="DN30" s="554" t="s">
        <v>31</v>
      </c>
      <c r="DO30" s="555" t="s">
        <v>26</v>
      </c>
      <c r="DP30" s="1880" t="s">
        <v>26</v>
      </c>
      <c r="DQ30" s="552" t="s">
        <v>26</v>
      </c>
      <c r="DR30" s="1779" t="s">
        <v>169</v>
      </c>
      <c r="DS30" s="604" t="s">
        <v>21</v>
      </c>
      <c r="DT30" s="549">
        <v>11163</v>
      </c>
      <c r="DU30" s="549"/>
      <c r="DV30" s="549">
        <v>8201</v>
      </c>
      <c r="DW30" s="549">
        <v>7126</v>
      </c>
      <c r="DX30" s="549" t="s">
        <v>21</v>
      </c>
      <c r="DY30" s="549">
        <v>1075</v>
      </c>
      <c r="DZ30" s="549" t="s">
        <v>21</v>
      </c>
      <c r="EA30" s="549">
        <v>1075</v>
      </c>
      <c r="EB30" s="549" t="s">
        <v>21</v>
      </c>
      <c r="EC30" s="549">
        <v>2962</v>
      </c>
      <c r="ED30" s="591" t="s">
        <v>22</v>
      </c>
      <c r="EE30" s="554" t="s">
        <v>31</v>
      </c>
      <c r="EF30" s="555" t="s">
        <v>26</v>
      </c>
      <c r="EG30" s="1880" t="s">
        <v>26</v>
      </c>
      <c r="EH30" s="552" t="s">
        <v>26</v>
      </c>
      <c r="EI30" s="1779" t="s">
        <v>169</v>
      </c>
      <c r="EJ30" s="604">
        <v>158167</v>
      </c>
      <c r="EK30" s="549" t="s">
        <v>22</v>
      </c>
      <c r="EL30" s="549"/>
      <c r="EM30" s="549">
        <v>158167</v>
      </c>
      <c r="EN30" s="549">
        <v>12386</v>
      </c>
      <c r="EO30" s="549">
        <v>3666</v>
      </c>
      <c r="EP30" s="549">
        <v>142115</v>
      </c>
      <c r="EQ30" s="549" t="s">
        <v>22</v>
      </c>
      <c r="ER30" s="549">
        <v>134477</v>
      </c>
      <c r="ES30" s="549">
        <v>7638</v>
      </c>
      <c r="ET30" s="549" t="s">
        <v>22</v>
      </c>
      <c r="EU30" s="591" t="s">
        <v>22</v>
      </c>
      <c r="EV30" s="554" t="s">
        <v>31</v>
      </c>
      <c r="EW30" s="555" t="s">
        <v>26</v>
      </c>
      <c r="EX30" s="1880" t="s">
        <v>26</v>
      </c>
      <c r="EY30" s="552" t="s">
        <v>26</v>
      </c>
      <c r="EZ30" s="2377" t="s">
        <v>169</v>
      </c>
      <c r="FA30" s="604">
        <v>5019</v>
      </c>
      <c r="FB30" s="549" t="s">
        <v>21</v>
      </c>
      <c r="FC30" s="549"/>
      <c r="FD30" s="549">
        <v>5019</v>
      </c>
      <c r="FE30" s="549">
        <v>5019</v>
      </c>
      <c r="FF30" s="549" t="s">
        <v>21</v>
      </c>
      <c r="FG30" s="549" t="s">
        <v>21</v>
      </c>
      <c r="FH30" s="549" t="s">
        <v>21</v>
      </c>
      <c r="FI30" s="549" t="s">
        <v>21</v>
      </c>
      <c r="FJ30" s="549" t="s">
        <v>21</v>
      </c>
      <c r="FK30" s="549" t="s">
        <v>21</v>
      </c>
      <c r="FL30" s="591" t="s">
        <v>21</v>
      </c>
      <c r="FM30" s="554" t="s">
        <v>31</v>
      </c>
      <c r="FN30" s="555" t="s">
        <v>26</v>
      </c>
    </row>
    <row r="31" spans="1:170" ht="15" customHeight="1">
      <c r="A31" s="1880" t="s">
        <v>26</v>
      </c>
      <c r="B31" s="552" t="s">
        <v>26</v>
      </c>
      <c r="C31" s="1779" t="s">
        <v>170</v>
      </c>
      <c r="D31" s="604">
        <v>5104663</v>
      </c>
      <c r="E31" s="549">
        <v>3394608</v>
      </c>
      <c r="F31" s="549">
        <v>3990641</v>
      </c>
      <c r="G31" s="549">
        <v>7383388</v>
      </c>
      <c r="H31" s="549">
        <v>542245</v>
      </c>
      <c r="I31" s="549">
        <v>42668</v>
      </c>
      <c r="J31" s="549">
        <v>6798474</v>
      </c>
      <c r="K31" s="549">
        <v>2472037</v>
      </c>
      <c r="L31" s="549">
        <v>4209999</v>
      </c>
      <c r="M31" s="549">
        <v>116438</v>
      </c>
      <c r="N31" s="549">
        <v>1072531</v>
      </c>
      <c r="O31" s="591">
        <v>5935578</v>
      </c>
      <c r="P31" s="554" t="s">
        <v>32</v>
      </c>
      <c r="Q31" s="555" t="s">
        <v>26</v>
      </c>
      <c r="R31" s="1880" t="s">
        <v>26</v>
      </c>
      <c r="S31" s="552" t="s">
        <v>26</v>
      </c>
      <c r="T31" s="1779" t="s">
        <v>170</v>
      </c>
      <c r="U31" s="604">
        <v>8599</v>
      </c>
      <c r="V31" s="549" t="s">
        <v>22</v>
      </c>
      <c r="W31" s="549"/>
      <c r="X31" s="549">
        <v>8616</v>
      </c>
      <c r="Y31" s="549">
        <v>217</v>
      </c>
      <c r="Z31" s="549" t="s">
        <v>21</v>
      </c>
      <c r="AA31" s="549">
        <v>8399</v>
      </c>
      <c r="AB31" s="549" t="s">
        <v>22</v>
      </c>
      <c r="AC31" s="549">
        <v>5918</v>
      </c>
      <c r="AD31" s="549">
        <v>2481</v>
      </c>
      <c r="AE31" s="549">
        <v>32</v>
      </c>
      <c r="AF31" s="591">
        <v>3960</v>
      </c>
      <c r="AG31" s="554" t="s">
        <v>32</v>
      </c>
      <c r="AH31" s="555" t="s">
        <v>26</v>
      </c>
      <c r="AI31" s="1880" t="s">
        <v>26</v>
      </c>
      <c r="AJ31" s="552" t="s">
        <v>26</v>
      </c>
      <c r="AK31" s="1779" t="s">
        <v>170</v>
      </c>
      <c r="AL31" s="604">
        <v>25575</v>
      </c>
      <c r="AM31" s="549" t="s">
        <v>22</v>
      </c>
      <c r="AN31" s="549"/>
      <c r="AO31" s="549">
        <v>26048</v>
      </c>
      <c r="AP31" s="549">
        <v>11180</v>
      </c>
      <c r="AQ31" s="549">
        <v>502</v>
      </c>
      <c r="AR31" s="549">
        <v>14366</v>
      </c>
      <c r="AS31" s="549" t="s">
        <v>22</v>
      </c>
      <c r="AT31" s="549">
        <v>13944</v>
      </c>
      <c r="AU31" s="549">
        <v>422</v>
      </c>
      <c r="AV31" s="549">
        <v>1073</v>
      </c>
      <c r="AW31" s="591">
        <v>18829</v>
      </c>
      <c r="AX31" s="554" t="s">
        <v>32</v>
      </c>
      <c r="AY31" s="555" t="s">
        <v>26</v>
      </c>
      <c r="AZ31" s="1880" t="s">
        <v>26</v>
      </c>
      <c r="BA31" s="552" t="s">
        <v>26</v>
      </c>
      <c r="BB31" s="1779" t="s">
        <v>170</v>
      </c>
      <c r="BC31" s="604">
        <v>22701</v>
      </c>
      <c r="BD31" s="549" t="s">
        <v>22</v>
      </c>
      <c r="BE31" s="549"/>
      <c r="BF31" s="549">
        <v>21301</v>
      </c>
      <c r="BG31" s="549">
        <v>948</v>
      </c>
      <c r="BH31" s="549" t="s">
        <v>21</v>
      </c>
      <c r="BI31" s="549">
        <v>20353</v>
      </c>
      <c r="BJ31" s="549" t="s">
        <v>21</v>
      </c>
      <c r="BK31" s="549">
        <v>11917</v>
      </c>
      <c r="BL31" s="549">
        <v>8436</v>
      </c>
      <c r="BM31" s="549">
        <v>38</v>
      </c>
      <c r="BN31" s="591">
        <v>25186</v>
      </c>
      <c r="BO31" s="554" t="s">
        <v>32</v>
      </c>
      <c r="BP31" s="555" t="s">
        <v>26</v>
      </c>
      <c r="BQ31" s="1880" t="s">
        <v>26</v>
      </c>
      <c r="BR31" s="552" t="s">
        <v>26</v>
      </c>
      <c r="BS31" s="1779" t="s">
        <v>170</v>
      </c>
      <c r="BT31" s="604">
        <v>241</v>
      </c>
      <c r="BU31" s="549" t="s">
        <v>21</v>
      </c>
      <c r="BV31" s="549"/>
      <c r="BW31" s="549">
        <v>203</v>
      </c>
      <c r="BX31" s="549" t="s">
        <v>21</v>
      </c>
      <c r="BY31" s="549" t="s">
        <v>21</v>
      </c>
      <c r="BZ31" s="549">
        <v>203</v>
      </c>
      <c r="CA31" s="549" t="s">
        <v>21</v>
      </c>
      <c r="CB31" s="549">
        <v>203</v>
      </c>
      <c r="CC31" s="549" t="s">
        <v>21</v>
      </c>
      <c r="CD31" s="549" t="s">
        <v>21</v>
      </c>
      <c r="CE31" s="591">
        <v>552</v>
      </c>
      <c r="CF31" s="554" t="s">
        <v>32</v>
      </c>
      <c r="CG31" s="555" t="s">
        <v>26</v>
      </c>
      <c r="CH31" s="1880" t="s">
        <v>26</v>
      </c>
      <c r="CI31" s="552" t="s">
        <v>26</v>
      </c>
      <c r="CJ31" s="1779" t="s">
        <v>170</v>
      </c>
      <c r="CK31" s="604">
        <v>1710611</v>
      </c>
      <c r="CL31" s="549" t="s">
        <v>22</v>
      </c>
      <c r="CM31" s="549"/>
      <c r="CN31" s="549">
        <v>1362335</v>
      </c>
      <c r="CO31" s="549">
        <v>282486</v>
      </c>
      <c r="CP31" s="549" t="s">
        <v>21</v>
      </c>
      <c r="CQ31" s="549">
        <v>1079849</v>
      </c>
      <c r="CR31" s="549">
        <v>54941</v>
      </c>
      <c r="CS31" s="549">
        <v>1024908</v>
      </c>
      <c r="CT31" s="549" t="s">
        <v>21</v>
      </c>
      <c r="CU31" s="549">
        <v>273114</v>
      </c>
      <c r="CV31" s="591">
        <v>2514345</v>
      </c>
      <c r="CW31" s="554" t="s">
        <v>32</v>
      </c>
      <c r="CX31" s="555" t="s">
        <v>26</v>
      </c>
      <c r="CY31" s="1880" t="s">
        <v>26</v>
      </c>
      <c r="CZ31" s="552" t="s">
        <v>26</v>
      </c>
      <c r="DA31" s="1779" t="s">
        <v>170</v>
      </c>
      <c r="DB31" s="604">
        <v>143215</v>
      </c>
      <c r="DC31" s="549">
        <v>953086</v>
      </c>
      <c r="DD31" s="549"/>
      <c r="DE31" s="549">
        <v>824983</v>
      </c>
      <c r="DF31" s="549">
        <v>132085</v>
      </c>
      <c r="DG31" s="549" t="s">
        <v>21</v>
      </c>
      <c r="DH31" s="549">
        <v>692898</v>
      </c>
      <c r="DI31" s="549">
        <v>486</v>
      </c>
      <c r="DJ31" s="549">
        <v>652077</v>
      </c>
      <c r="DK31" s="549">
        <v>40335</v>
      </c>
      <c r="DL31" s="549">
        <v>247453</v>
      </c>
      <c r="DM31" s="591" t="s">
        <v>22</v>
      </c>
      <c r="DN31" s="554" t="s">
        <v>32</v>
      </c>
      <c r="DO31" s="555" t="s">
        <v>26</v>
      </c>
      <c r="DP31" s="1880" t="s">
        <v>26</v>
      </c>
      <c r="DQ31" s="552" t="s">
        <v>26</v>
      </c>
      <c r="DR31" s="1779" t="s">
        <v>170</v>
      </c>
      <c r="DS31" s="604" t="s">
        <v>21</v>
      </c>
      <c r="DT31" s="549">
        <v>10351</v>
      </c>
      <c r="DU31" s="549"/>
      <c r="DV31" s="549">
        <v>8535</v>
      </c>
      <c r="DW31" s="549">
        <v>7590</v>
      </c>
      <c r="DX31" s="549" t="s">
        <v>21</v>
      </c>
      <c r="DY31" s="549">
        <v>945</v>
      </c>
      <c r="DZ31" s="549" t="s">
        <v>21</v>
      </c>
      <c r="EA31" s="549">
        <v>945</v>
      </c>
      <c r="EB31" s="549" t="s">
        <v>21</v>
      </c>
      <c r="EC31" s="549">
        <v>1816</v>
      </c>
      <c r="ED31" s="591" t="s">
        <v>22</v>
      </c>
      <c r="EE31" s="554" t="s">
        <v>32</v>
      </c>
      <c r="EF31" s="555" t="s">
        <v>26</v>
      </c>
      <c r="EG31" s="1880" t="s">
        <v>26</v>
      </c>
      <c r="EH31" s="552" t="s">
        <v>26</v>
      </c>
      <c r="EI31" s="1779" t="s">
        <v>170</v>
      </c>
      <c r="EJ31" s="604">
        <v>163708</v>
      </c>
      <c r="EK31" s="549" t="s">
        <v>22</v>
      </c>
      <c r="EL31" s="549"/>
      <c r="EM31" s="549">
        <v>163708</v>
      </c>
      <c r="EN31" s="549">
        <v>13509</v>
      </c>
      <c r="EO31" s="549">
        <v>4048</v>
      </c>
      <c r="EP31" s="549">
        <v>146151</v>
      </c>
      <c r="EQ31" s="549" t="s">
        <v>22</v>
      </c>
      <c r="ER31" s="549">
        <v>139066</v>
      </c>
      <c r="ES31" s="549">
        <v>7085</v>
      </c>
      <c r="ET31" s="549" t="s">
        <v>22</v>
      </c>
      <c r="EU31" s="591" t="s">
        <v>22</v>
      </c>
      <c r="EV31" s="554" t="s">
        <v>32</v>
      </c>
      <c r="EW31" s="555" t="s">
        <v>26</v>
      </c>
      <c r="EX31" s="1880" t="s">
        <v>26</v>
      </c>
      <c r="EY31" s="552" t="s">
        <v>26</v>
      </c>
      <c r="EZ31" s="2377" t="s">
        <v>170</v>
      </c>
      <c r="FA31" s="604">
        <v>2663</v>
      </c>
      <c r="FB31" s="549" t="s">
        <v>21</v>
      </c>
      <c r="FC31" s="549"/>
      <c r="FD31" s="549">
        <v>2663</v>
      </c>
      <c r="FE31" s="549">
        <v>2663</v>
      </c>
      <c r="FF31" s="549" t="s">
        <v>21</v>
      </c>
      <c r="FG31" s="549" t="s">
        <v>21</v>
      </c>
      <c r="FH31" s="549" t="s">
        <v>21</v>
      </c>
      <c r="FI31" s="549" t="s">
        <v>21</v>
      </c>
      <c r="FJ31" s="549" t="s">
        <v>21</v>
      </c>
      <c r="FK31" s="549" t="s">
        <v>21</v>
      </c>
      <c r="FL31" s="591" t="s">
        <v>21</v>
      </c>
      <c r="FM31" s="554" t="s">
        <v>32</v>
      </c>
      <c r="FN31" s="555" t="s">
        <v>26</v>
      </c>
    </row>
    <row r="32" spans="1:170" ht="15" customHeight="1">
      <c r="A32" s="1880" t="s">
        <v>26</v>
      </c>
      <c r="B32" s="552" t="s">
        <v>26</v>
      </c>
      <c r="C32" s="1779" t="s">
        <v>171</v>
      </c>
      <c r="D32" s="604">
        <v>4908318</v>
      </c>
      <c r="E32" s="549">
        <v>3260718</v>
      </c>
      <c r="F32" s="549">
        <v>3813425</v>
      </c>
      <c r="G32" s="549">
        <v>7072304</v>
      </c>
      <c r="H32" s="549">
        <v>518357</v>
      </c>
      <c r="I32" s="549">
        <v>35452</v>
      </c>
      <c r="J32" s="549">
        <v>6518495</v>
      </c>
      <c r="K32" s="549">
        <v>2391854</v>
      </c>
      <c r="L32" s="549">
        <v>4022663</v>
      </c>
      <c r="M32" s="549">
        <v>103978</v>
      </c>
      <c r="N32" s="549">
        <v>1123275</v>
      </c>
      <c r="O32" s="591">
        <v>5837576</v>
      </c>
      <c r="P32" s="554" t="s">
        <v>33</v>
      </c>
      <c r="Q32" s="555" t="s">
        <v>26</v>
      </c>
      <c r="R32" s="1880" t="s">
        <v>26</v>
      </c>
      <c r="S32" s="552" t="s">
        <v>26</v>
      </c>
      <c r="T32" s="1779" t="s">
        <v>171</v>
      </c>
      <c r="U32" s="604">
        <v>8300</v>
      </c>
      <c r="V32" s="549" t="s">
        <v>22</v>
      </c>
      <c r="W32" s="549"/>
      <c r="X32" s="549">
        <v>8227</v>
      </c>
      <c r="Y32" s="549">
        <v>211</v>
      </c>
      <c r="Z32" s="549" t="s">
        <v>21</v>
      </c>
      <c r="AA32" s="549">
        <v>8016</v>
      </c>
      <c r="AB32" s="549" t="s">
        <v>22</v>
      </c>
      <c r="AC32" s="549">
        <v>5972</v>
      </c>
      <c r="AD32" s="549">
        <v>2044</v>
      </c>
      <c r="AE32" s="549">
        <v>33</v>
      </c>
      <c r="AF32" s="591">
        <v>3998</v>
      </c>
      <c r="AG32" s="554" t="s">
        <v>33</v>
      </c>
      <c r="AH32" s="555" t="s">
        <v>26</v>
      </c>
      <c r="AI32" s="1880" t="s">
        <v>26</v>
      </c>
      <c r="AJ32" s="552" t="s">
        <v>26</v>
      </c>
      <c r="AK32" s="1779" t="s">
        <v>171</v>
      </c>
      <c r="AL32" s="604">
        <v>21356</v>
      </c>
      <c r="AM32" s="549" t="s">
        <v>22</v>
      </c>
      <c r="AN32" s="549"/>
      <c r="AO32" s="549">
        <v>19589</v>
      </c>
      <c r="AP32" s="549">
        <v>4875</v>
      </c>
      <c r="AQ32" s="549">
        <v>448</v>
      </c>
      <c r="AR32" s="549">
        <v>14266</v>
      </c>
      <c r="AS32" s="549" t="s">
        <v>22</v>
      </c>
      <c r="AT32" s="549">
        <v>13431</v>
      </c>
      <c r="AU32" s="549">
        <v>835</v>
      </c>
      <c r="AV32" s="549">
        <v>945</v>
      </c>
      <c r="AW32" s="591">
        <v>19651</v>
      </c>
      <c r="AX32" s="554" t="s">
        <v>33</v>
      </c>
      <c r="AY32" s="555" t="s">
        <v>26</v>
      </c>
      <c r="AZ32" s="1880" t="s">
        <v>26</v>
      </c>
      <c r="BA32" s="552" t="s">
        <v>26</v>
      </c>
      <c r="BB32" s="1779" t="s">
        <v>171</v>
      </c>
      <c r="BC32" s="604">
        <v>19834</v>
      </c>
      <c r="BD32" s="549" t="s">
        <v>22</v>
      </c>
      <c r="BE32" s="549"/>
      <c r="BF32" s="549">
        <v>20765</v>
      </c>
      <c r="BG32" s="549">
        <v>2432</v>
      </c>
      <c r="BH32" s="549" t="s">
        <v>21</v>
      </c>
      <c r="BI32" s="549">
        <v>18333</v>
      </c>
      <c r="BJ32" s="549" t="s">
        <v>21</v>
      </c>
      <c r="BK32" s="549">
        <v>10502</v>
      </c>
      <c r="BL32" s="549">
        <v>7831</v>
      </c>
      <c r="BM32" s="549">
        <v>427</v>
      </c>
      <c r="BN32" s="591">
        <v>23844</v>
      </c>
      <c r="BO32" s="554" t="s">
        <v>33</v>
      </c>
      <c r="BP32" s="555" t="s">
        <v>26</v>
      </c>
      <c r="BQ32" s="1880" t="s">
        <v>26</v>
      </c>
      <c r="BR32" s="552" t="s">
        <v>26</v>
      </c>
      <c r="BS32" s="1779" t="s">
        <v>171</v>
      </c>
      <c r="BT32" s="604">
        <v>273</v>
      </c>
      <c r="BU32" s="549" t="s">
        <v>21</v>
      </c>
      <c r="BV32" s="549"/>
      <c r="BW32" s="549">
        <v>275</v>
      </c>
      <c r="BX32" s="549" t="s">
        <v>21</v>
      </c>
      <c r="BY32" s="549" t="s">
        <v>21</v>
      </c>
      <c r="BZ32" s="549">
        <v>275</v>
      </c>
      <c r="CA32" s="549" t="s">
        <v>21</v>
      </c>
      <c r="CB32" s="549">
        <v>275</v>
      </c>
      <c r="CC32" s="549" t="s">
        <v>21</v>
      </c>
      <c r="CD32" s="549" t="s">
        <v>21</v>
      </c>
      <c r="CE32" s="591">
        <v>550</v>
      </c>
      <c r="CF32" s="554" t="s">
        <v>33</v>
      </c>
      <c r="CG32" s="555" t="s">
        <v>26</v>
      </c>
      <c r="CH32" s="1880" t="s">
        <v>26</v>
      </c>
      <c r="CI32" s="552" t="s">
        <v>26</v>
      </c>
      <c r="CJ32" s="1779" t="s">
        <v>171</v>
      </c>
      <c r="CK32" s="604">
        <v>1131542</v>
      </c>
      <c r="CL32" s="549" t="s">
        <v>22</v>
      </c>
      <c r="CM32" s="549"/>
      <c r="CN32" s="549">
        <v>1212162</v>
      </c>
      <c r="CO32" s="549">
        <v>224466</v>
      </c>
      <c r="CP32" s="549" t="s">
        <v>21</v>
      </c>
      <c r="CQ32" s="549">
        <v>987696</v>
      </c>
      <c r="CR32" s="549">
        <v>53138</v>
      </c>
      <c r="CS32" s="549">
        <v>934558</v>
      </c>
      <c r="CT32" s="549" t="s">
        <v>21</v>
      </c>
      <c r="CU32" s="549">
        <v>236432</v>
      </c>
      <c r="CV32" s="591">
        <v>2194655</v>
      </c>
      <c r="CW32" s="554" t="s">
        <v>33</v>
      </c>
      <c r="CX32" s="555" t="s">
        <v>26</v>
      </c>
      <c r="CY32" s="1880" t="s">
        <v>26</v>
      </c>
      <c r="CZ32" s="552" t="s">
        <v>26</v>
      </c>
      <c r="DA32" s="1779" t="s">
        <v>171</v>
      </c>
      <c r="DB32" s="604">
        <v>136298</v>
      </c>
      <c r="DC32" s="549">
        <v>915216</v>
      </c>
      <c r="DD32" s="549"/>
      <c r="DE32" s="549">
        <v>811187</v>
      </c>
      <c r="DF32" s="549">
        <v>147323</v>
      </c>
      <c r="DG32" s="549" t="s">
        <v>21</v>
      </c>
      <c r="DH32" s="549">
        <v>663864</v>
      </c>
      <c r="DI32" s="549">
        <v>395</v>
      </c>
      <c r="DJ32" s="549">
        <v>625437</v>
      </c>
      <c r="DK32" s="549">
        <v>38032</v>
      </c>
      <c r="DL32" s="549">
        <v>222814</v>
      </c>
      <c r="DM32" s="591" t="s">
        <v>22</v>
      </c>
      <c r="DN32" s="554" t="s">
        <v>33</v>
      </c>
      <c r="DO32" s="555" t="s">
        <v>26</v>
      </c>
      <c r="DP32" s="1880" t="s">
        <v>26</v>
      </c>
      <c r="DQ32" s="552" t="s">
        <v>26</v>
      </c>
      <c r="DR32" s="1779" t="s">
        <v>171</v>
      </c>
      <c r="DS32" s="604" t="s">
        <v>21</v>
      </c>
      <c r="DT32" s="549">
        <v>11533</v>
      </c>
      <c r="DU32" s="549"/>
      <c r="DV32" s="549">
        <v>8661</v>
      </c>
      <c r="DW32" s="549">
        <v>7556</v>
      </c>
      <c r="DX32" s="549" t="s">
        <v>21</v>
      </c>
      <c r="DY32" s="549">
        <v>1105</v>
      </c>
      <c r="DZ32" s="549" t="s">
        <v>21</v>
      </c>
      <c r="EA32" s="549">
        <v>1105</v>
      </c>
      <c r="EB32" s="549" t="s">
        <v>21</v>
      </c>
      <c r="EC32" s="549">
        <v>2872</v>
      </c>
      <c r="ED32" s="591" t="s">
        <v>22</v>
      </c>
      <c r="EE32" s="554" t="s">
        <v>33</v>
      </c>
      <c r="EF32" s="555" t="s">
        <v>26</v>
      </c>
      <c r="EG32" s="1880" t="s">
        <v>26</v>
      </c>
      <c r="EH32" s="552" t="s">
        <v>26</v>
      </c>
      <c r="EI32" s="1779" t="s">
        <v>171</v>
      </c>
      <c r="EJ32" s="604">
        <v>165406</v>
      </c>
      <c r="EK32" s="549" t="s">
        <v>22</v>
      </c>
      <c r="EL32" s="549"/>
      <c r="EM32" s="549">
        <v>165406</v>
      </c>
      <c r="EN32" s="549">
        <v>28336</v>
      </c>
      <c r="EO32" s="549">
        <v>3703</v>
      </c>
      <c r="EP32" s="549">
        <v>133367</v>
      </c>
      <c r="EQ32" s="549" t="s">
        <v>22</v>
      </c>
      <c r="ER32" s="549">
        <v>128629</v>
      </c>
      <c r="ES32" s="549">
        <v>4738</v>
      </c>
      <c r="ET32" s="549" t="s">
        <v>22</v>
      </c>
      <c r="EU32" s="591" t="s">
        <v>22</v>
      </c>
      <c r="EV32" s="554" t="s">
        <v>33</v>
      </c>
      <c r="EW32" s="555" t="s">
        <v>26</v>
      </c>
      <c r="EX32" s="1880" t="s">
        <v>26</v>
      </c>
      <c r="EY32" s="552" t="s">
        <v>26</v>
      </c>
      <c r="EZ32" s="2377" t="s">
        <v>171</v>
      </c>
      <c r="FA32" s="604" t="s">
        <v>21</v>
      </c>
      <c r="FB32" s="549" t="s">
        <v>21</v>
      </c>
      <c r="FC32" s="549"/>
      <c r="FD32" s="549" t="s">
        <v>21</v>
      </c>
      <c r="FE32" s="549" t="s">
        <v>21</v>
      </c>
      <c r="FF32" s="549" t="s">
        <v>21</v>
      </c>
      <c r="FG32" s="549" t="s">
        <v>21</v>
      </c>
      <c r="FH32" s="549" t="s">
        <v>21</v>
      </c>
      <c r="FI32" s="549" t="s">
        <v>21</v>
      </c>
      <c r="FJ32" s="549" t="s">
        <v>21</v>
      </c>
      <c r="FK32" s="549" t="s">
        <v>21</v>
      </c>
      <c r="FL32" s="591" t="s">
        <v>21</v>
      </c>
      <c r="FM32" s="554" t="s">
        <v>33</v>
      </c>
      <c r="FN32" s="555" t="s">
        <v>26</v>
      </c>
    </row>
    <row r="33" spans="1:170" ht="15" customHeight="1">
      <c r="A33" s="1880" t="s">
        <v>26</v>
      </c>
      <c r="B33" s="552" t="s">
        <v>26</v>
      </c>
      <c r="C33" s="1779" t="s">
        <v>172</v>
      </c>
      <c r="D33" s="604">
        <v>5479646</v>
      </c>
      <c r="E33" s="549">
        <v>3393511</v>
      </c>
      <c r="F33" s="549">
        <v>4022039</v>
      </c>
      <c r="G33" s="549">
        <v>7413531</v>
      </c>
      <c r="H33" s="549">
        <v>589333</v>
      </c>
      <c r="I33" s="549">
        <v>25536</v>
      </c>
      <c r="J33" s="549">
        <v>6798661</v>
      </c>
      <c r="K33" s="549">
        <v>2483294</v>
      </c>
      <c r="L33" s="549">
        <v>4213972</v>
      </c>
      <c r="M33" s="549">
        <v>101396</v>
      </c>
      <c r="N33" s="549">
        <v>1098621</v>
      </c>
      <c r="O33" s="591">
        <v>6134321</v>
      </c>
      <c r="P33" s="554" t="s">
        <v>34</v>
      </c>
      <c r="Q33" s="555" t="s">
        <v>26</v>
      </c>
      <c r="R33" s="1880" t="s">
        <v>26</v>
      </c>
      <c r="S33" s="552" t="s">
        <v>26</v>
      </c>
      <c r="T33" s="1779" t="s">
        <v>172</v>
      </c>
      <c r="U33" s="604">
        <v>8063</v>
      </c>
      <c r="V33" s="549" t="s">
        <v>22</v>
      </c>
      <c r="W33" s="549"/>
      <c r="X33" s="549">
        <v>8160</v>
      </c>
      <c r="Y33" s="549">
        <v>180</v>
      </c>
      <c r="Z33" s="549" t="s">
        <v>21</v>
      </c>
      <c r="AA33" s="549">
        <v>7980</v>
      </c>
      <c r="AB33" s="549" t="s">
        <v>22</v>
      </c>
      <c r="AC33" s="549">
        <v>5999</v>
      </c>
      <c r="AD33" s="549">
        <v>1981</v>
      </c>
      <c r="AE33" s="549">
        <v>24</v>
      </c>
      <c r="AF33" s="591">
        <v>3876</v>
      </c>
      <c r="AG33" s="554" t="s">
        <v>34</v>
      </c>
      <c r="AH33" s="555" t="s">
        <v>26</v>
      </c>
      <c r="AI33" s="1880" t="s">
        <v>26</v>
      </c>
      <c r="AJ33" s="552" t="s">
        <v>26</v>
      </c>
      <c r="AK33" s="1779" t="s">
        <v>172</v>
      </c>
      <c r="AL33" s="604">
        <v>17154</v>
      </c>
      <c r="AM33" s="549" t="s">
        <v>22</v>
      </c>
      <c r="AN33" s="549"/>
      <c r="AO33" s="549">
        <v>15197</v>
      </c>
      <c r="AP33" s="549">
        <v>2135</v>
      </c>
      <c r="AQ33" s="549">
        <v>277</v>
      </c>
      <c r="AR33" s="549">
        <v>12785</v>
      </c>
      <c r="AS33" s="549" t="s">
        <v>22</v>
      </c>
      <c r="AT33" s="549">
        <v>12366</v>
      </c>
      <c r="AU33" s="549">
        <v>419</v>
      </c>
      <c r="AV33" s="549">
        <v>1022</v>
      </c>
      <c r="AW33" s="591">
        <v>20570</v>
      </c>
      <c r="AX33" s="554" t="s">
        <v>34</v>
      </c>
      <c r="AY33" s="555" t="s">
        <v>26</v>
      </c>
      <c r="AZ33" s="1880" t="s">
        <v>26</v>
      </c>
      <c r="BA33" s="552" t="s">
        <v>26</v>
      </c>
      <c r="BB33" s="1779" t="s">
        <v>172</v>
      </c>
      <c r="BC33" s="604">
        <v>19427</v>
      </c>
      <c r="BD33" s="549" t="s">
        <v>22</v>
      </c>
      <c r="BE33" s="549"/>
      <c r="BF33" s="549">
        <v>20080</v>
      </c>
      <c r="BG33" s="549">
        <v>1434</v>
      </c>
      <c r="BH33" s="549" t="s">
        <v>21</v>
      </c>
      <c r="BI33" s="549">
        <v>18646</v>
      </c>
      <c r="BJ33" s="549" t="s">
        <v>21</v>
      </c>
      <c r="BK33" s="549">
        <v>10829</v>
      </c>
      <c r="BL33" s="549">
        <v>7817</v>
      </c>
      <c r="BM33" s="549">
        <v>517</v>
      </c>
      <c r="BN33" s="591">
        <v>22691</v>
      </c>
      <c r="BO33" s="554" t="s">
        <v>34</v>
      </c>
      <c r="BP33" s="555" t="s">
        <v>26</v>
      </c>
      <c r="BQ33" s="1880" t="s">
        <v>26</v>
      </c>
      <c r="BR33" s="552" t="s">
        <v>26</v>
      </c>
      <c r="BS33" s="1779" t="s">
        <v>172</v>
      </c>
      <c r="BT33" s="604">
        <v>187</v>
      </c>
      <c r="BU33" s="549" t="s">
        <v>21</v>
      </c>
      <c r="BV33" s="549"/>
      <c r="BW33" s="549">
        <v>239</v>
      </c>
      <c r="BX33" s="549" t="s">
        <v>21</v>
      </c>
      <c r="BY33" s="549" t="s">
        <v>21</v>
      </c>
      <c r="BZ33" s="549">
        <v>239</v>
      </c>
      <c r="CA33" s="549" t="s">
        <v>21</v>
      </c>
      <c r="CB33" s="549">
        <v>239</v>
      </c>
      <c r="CC33" s="549" t="s">
        <v>21</v>
      </c>
      <c r="CD33" s="549" t="s">
        <v>21</v>
      </c>
      <c r="CE33" s="591">
        <v>498</v>
      </c>
      <c r="CF33" s="554" t="s">
        <v>34</v>
      </c>
      <c r="CG33" s="555" t="s">
        <v>26</v>
      </c>
      <c r="CH33" s="1880" t="s">
        <v>26</v>
      </c>
      <c r="CI33" s="552" t="s">
        <v>26</v>
      </c>
      <c r="CJ33" s="1779" t="s">
        <v>172</v>
      </c>
      <c r="CK33" s="604">
        <v>1656490</v>
      </c>
      <c r="CL33" s="549" t="s">
        <v>22</v>
      </c>
      <c r="CM33" s="549"/>
      <c r="CN33" s="549">
        <v>1363693</v>
      </c>
      <c r="CO33" s="549">
        <v>278904</v>
      </c>
      <c r="CP33" s="549" t="s">
        <v>21</v>
      </c>
      <c r="CQ33" s="549">
        <v>1084789</v>
      </c>
      <c r="CR33" s="549">
        <v>57783</v>
      </c>
      <c r="CS33" s="549">
        <v>1027006</v>
      </c>
      <c r="CT33" s="549" t="s">
        <v>21</v>
      </c>
      <c r="CU33" s="549">
        <v>221892</v>
      </c>
      <c r="CV33" s="591">
        <v>2272371</v>
      </c>
      <c r="CW33" s="554" t="s">
        <v>34</v>
      </c>
      <c r="CX33" s="555" t="s">
        <v>26</v>
      </c>
      <c r="CY33" s="1880" t="s">
        <v>26</v>
      </c>
      <c r="CZ33" s="552" t="s">
        <v>26</v>
      </c>
      <c r="DA33" s="1779" t="s">
        <v>172</v>
      </c>
      <c r="DB33" s="604">
        <v>144705</v>
      </c>
      <c r="DC33" s="549">
        <v>948991</v>
      </c>
      <c r="DD33" s="549"/>
      <c r="DE33" s="549">
        <v>852592</v>
      </c>
      <c r="DF33" s="549">
        <v>143447</v>
      </c>
      <c r="DG33" s="549" t="s">
        <v>21</v>
      </c>
      <c r="DH33" s="549">
        <v>709145</v>
      </c>
      <c r="DI33" s="549">
        <v>413</v>
      </c>
      <c r="DJ33" s="549">
        <v>671227</v>
      </c>
      <c r="DK33" s="549">
        <v>37505</v>
      </c>
      <c r="DL33" s="549">
        <v>224177</v>
      </c>
      <c r="DM33" s="591" t="s">
        <v>22</v>
      </c>
      <c r="DN33" s="554" t="s">
        <v>34</v>
      </c>
      <c r="DO33" s="555" t="s">
        <v>26</v>
      </c>
      <c r="DP33" s="1880" t="s">
        <v>26</v>
      </c>
      <c r="DQ33" s="552" t="s">
        <v>26</v>
      </c>
      <c r="DR33" s="1779" t="s">
        <v>172</v>
      </c>
      <c r="DS33" s="604" t="s">
        <v>21</v>
      </c>
      <c r="DT33" s="549">
        <v>10928</v>
      </c>
      <c r="DU33" s="549"/>
      <c r="DV33" s="549">
        <v>8502</v>
      </c>
      <c r="DW33" s="549">
        <v>7787</v>
      </c>
      <c r="DX33" s="549" t="s">
        <v>21</v>
      </c>
      <c r="DY33" s="549">
        <v>715</v>
      </c>
      <c r="DZ33" s="549" t="s">
        <v>21</v>
      </c>
      <c r="EA33" s="549">
        <v>715</v>
      </c>
      <c r="EB33" s="549" t="s">
        <v>21</v>
      </c>
      <c r="EC33" s="549">
        <v>2426</v>
      </c>
      <c r="ED33" s="591" t="s">
        <v>22</v>
      </c>
      <c r="EE33" s="554" t="s">
        <v>34</v>
      </c>
      <c r="EF33" s="555" t="s">
        <v>26</v>
      </c>
      <c r="EG33" s="1880" t="s">
        <v>26</v>
      </c>
      <c r="EH33" s="552" t="s">
        <v>26</v>
      </c>
      <c r="EI33" s="1779" t="s">
        <v>172</v>
      </c>
      <c r="EJ33" s="604">
        <v>168208</v>
      </c>
      <c r="EK33" s="549" t="s">
        <v>22</v>
      </c>
      <c r="EL33" s="549"/>
      <c r="EM33" s="549">
        <v>168208</v>
      </c>
      <c r="EN33" s="549">
        <v>26913</v>
      </c>
      <c r="EO33" s="549">
        <v>3659</v>
      </c>
      <c r="EP33" s="549">
        <v>137636</v>
      </c>
      <c r="EQ33" s="549" t="s">
        <v>22</v>
      </c>
      <c r="ER33" s="549">
        <v>130705</v>
      </c>
      <c r="ES33" s="549">
        <v>6931</v>
      </c>
      <c r="ET33" s="549" t="s">
        <v>22</v>
      </c>
      <c r="EU33" s="591" t="s">
        <v>22</v>
      </c>
      <c r="EV33" s="554" t="s">
        <v>34</v>
      </c>
      <c r="EW33" s="555" t="s">
        <v>26</v>
      </c>
      <c r="EX33" s="1880" t="s">
        <v>26</v>
      </c>
      <c r="EY33" s="552" t="s">
        <v>26</v>
      </c>
      <c r="EZ33" s="2377" t="s">
        <v>172</v>
      </c>
      <c r="FA33" s="604">
        <v>2690</v>
      </c>
      <c r="FB33" s="549" t="s">
        <v>21</v>
      </c>
      <c r="FC33" s="549"/>
      <c r="FD33" s="549">
        <v>2690</v>
      </c>
      <c r="FE33" s="549">
        <v>2690</v>
      </c>
      <c r="FF33" s="549" t="s">
        <v>21</v>
      </c>
      <c r="FG33" s="549" t="s">
        <v>21</v>
      </c>
      <c r="FH33" s="549" t="s">
        <v>21</v>
      </c>
      <c r="FI33" s="549" t="s">
        <v>21</v>
      </c>
      <c r="FJ33" s="549" t="s">
        <v>21</v>
      </c>
      <c r="FK33" s="549" t="s">
        <v>21</v>
      </c>
      <c r="FL33" s="591" t="s">
        <v>21</v>
      </c>
      <c r="FM33" s="554" t="s">
        <v>34</v>
      </c>
      <c r="FN33" s="555" t="s">
        <v>26</v>
      </c>
    </row>
    <row r="34" spans="1:170" ht="15" customHeight="1">
      <c r="A34" s="1880" t="s">
        <v>26</v>
      </c>
      <c r="B34" s="552" t="s">
        <v>26</v>
      </c>
      <c r="C34" s="1779" t="s">
        <v>173</v>
      </c>
      <c r="D34" s="604">
        <v>5068195</v>
      </c>
      <c r="E34" s="549">
        <v>3236152</v>
      </c>
      <c r="F34" s="549">
        <v>3915879</v>
      </c>
      <c r="G34" s="549">
        <v>7150255</v>
      </c>
      <c r="H34" s="549">
        <v>626570</v>
      </c>
      <c r="I34" s="549">
        <v>35819</v>
      </c>
      <c r="J34" s="549">
        <v>6487866</v>
      </c>
      <c r="K34" s="549">
        <v>2302371</v>
      </c>
      <c r="L34" s="549">
        <v>4106853</v>
      </c>
      <c r="M34" s="549">
        <v>78641</v>
      </c>
      <c r="N34" s="549">
        <v>1061923</v>
      </c>
      <c r="O34" s="591">
        <v>6150659</v>
      </c>
      <c r="P34" s="554" t="s">
        <v>35</v>
      </c>
      <c r="Q34" s="555" t="s">
        <v>26</v>
      </c>
      <c r="R34" s="1880" t="s">
        <v>26</v>
      </c>
      <c r="S34" s="552" t="s">
        <v>26</v>
      </c>
      <c r="T34" s="1779" t="s">
        <v>173</v>
      </c>
      <c r="U34" s="604">
        <v>7711</v>
      </c>
      <c r="V34" s="549" t="s">
        <v>22</v>
      </c>
      <c r="W34" s="549"/>
      <c r="X34" s="549">
        <v>7545</v>
      </c>
      <c r="Y34" s="549">
        <v>197</v>
      </c>
      <c r="Z34" s="549" t="s">
        <v>21</v>
      </c>
      <c r="AA34" s="549">
        <v>7348</v>
      </c>
      <c r="AB34" s="549" t="s">
        <v>22</v>
      </c>
      <c r="AC34" s="549">
        <v>5679</v>
      </c>
      <c r="AD34" s="549">
        <v>1669</v>
      </c>
      <c r="AE34" s="549">
        <v>29</v>
      </c>
      <c r="AF34" s="591">
        <v>4012</v>
      </c>
      <c r="AG34" s="554" t="s">
        <v>35</v>
      </c>
      <c r="AH34" s="555" t="s">
        <v>26</v>
      </c>
      <c r="AI34" s="1880" t="s">
        <v>26</v>
      </c>
      <c r="AJ34" s="552" t="s">
        <v>26</v>
      </c>
      <c r="AK34" s="1779" t="s">
        <v>173</v>
      </c>
      <c r="AL34" s="604">
        <v>18212</v>
      </c>
      <c r="AM34" s="549" t="s">
        <v>22</v>
      </c>
      <c r="AN34" s="549"/>
      <c r="AO34" s="549">
        <v>18144</v>
      </c>
      <c r="AP34" s="549">
        <v>4140</v>
      </c>
      <c r="AQ34" s="549">
        <v>370</v>
      </c>
      <c r="AR34" s="549">
        <v>13634</v>
      </c>
      <c r="AS34" s="549" t="s">
        <v>22</v>
      </c>
      <c r="AT34" s="549">
        <v>13111</v>
      </c>
      <c r="AU34" s="549">
        <v>523</v>
      </c>
      <c r="AV34" s="549">
        <v>1019</v>
      </c>
      <c r="AW34" s="591">
        <v>19621</v>
      </c>
      <c r="AX34" s="554" t="s">
        <v>35</v>
      </c>
      <c r="AY34" s="555" t="s">
        <v>26</v>
      </c>
      <c r="AZ34" s="1880" t="s">
        <v>26</v>
      </c>
      <c r="BA34" s="552" t="s">
        <v>26</v>
      </c>
      <c r="BB34" s="1779" t="s">
        <v>173</v>
      </c>
      <c r="BC34" s="604">
        <v>21307</v>
      </c>
      <c r="BD34" s="549" t="s">
        <v>22</v>
      </c>
      <c r="BE34" s="549"/>
      <c r="BF34" s="549">
        <v>21653</v>
      </c>
      <c r="BG34" s="549">
        <v>1810</v>
      </c>
      <c r="BH34" s="549" t="s">
        <v>21</v>
      </c>
      <c r="BI34" s="549">
        <v>19843</v>
      </c>
      <c r="BJ34" s="549" t="s">
        <v>21</v>
      </c>
      <c r="BK34" s="549">
        <v>11562</v>
      </c>
      <c r="BL34" s="549">
        <v>8281</v>
      </c>
      <c r="BM34" s="549">
        <v>750</v>
      </c>
      <c r="BN34" s="591">
        <v>21607</v>
      </c>
      <c r="BO34" s="554" t="s">
        <v>35</v>
      </c>
      <c r="BP34" s="555" t="s">
        <v>26</v>
      </c>
      <c r="BQ34" s="1880" t="s">
        <v>26</v>
      </c>
      <c r="BR34" s="552" t="s">
        <v>26</v>
      </c>
      <c r="BS34" s="1779" t="s">
        <v>173</v>
      </c>
      <c r="BT34" s="604">
        <v>289</v>
      </c>
      <c r="BU34" s="549" t="s">
        <v>21</v>
      </c>
      <c r="BV34" s="549"/>
      <c r="BW34" s="549">
        <v>225</v>
      </c>
      <c r="BX34" s="549" t="s">
        <v>21</v>
      </c>
      <c r="BY34" s="549" t="s">
        <v>21</v>
      </c>
      <c r="BZ34" s="549">
        <v>225</v>
      </c>
      <c r="CA34" s="549" t="s">
        <v>21</v>
      </c>
      <c r="CB34" s="549">
        <v>225</v>
      </c>
      <c r="CC34" s="549" t="s">
        <v>21</v>
      </c>
      <c r="CD34" s="549" t="s">
        <v>21</v>
      </c>
      <c r="CE34" s="591">
        <v>562</v>
      </c>
      <c r="CF34" s="554" t="s">
        <v>35</v>
      </c>
      <c r="CG34" s="555" t="s">
        <v>26</v>
      </c>
      <c r="CH34" s="1880" t="s">
        <v>26</v>
      </c>
      <c r="CI34" s="552" t="s">
        <v>26</v>
      </c>
      <c r="CJ34" s="1779" t="s">
        <v>173</v>
      </c>
      <c r="CK34" s="604">
        <v>1701401</v>
      </c>
      <c r="CL34" s="549" t="s">
        <v>22</v>
      </c>
      <c r="CM34" s="549"/>
      <c r="CN34" s="549">
        <v>1380700</v>
      </c>
      <c r="CO34" s="549">
        <v>343230</v>
      </c>
      <c r="CP34" s="549" t="s">
        <v>21</v>
      </c>
      <c r="CQ34" s="549">
        <v>1037470</v>
      </c>
      <c r="CR34" s="549">
        <v>51134</v>
      </c>
      <c r="CS34" s="549">
        <v>986336</v>
      </c>
      <c r="CT34" s="549" t="s">
        <v>21</v>
      </c>
      <c r="CU34" s="549">
        <v>269664</v>
      </c>
      <c r="CV34" s="591">
        <v>2322113</v>
      </c>
      <c r="CW34" s="554" t="s">
        <v>35</v>
      </c>
      <c r="CX34" s="555" t="s">
        <v>26</v>
      </c>
      <c r="CY34" s="1880" t="s">
        <v>26</v>
      </c>
      <c r="CZ34" s="552" t="s">
        <v>26</v>
      </c>
      <c r="DA34" s="1779" t="s">
        <v>173</v>
      </c>
      <c r="DB34" s="604">
        <v>137715</v>
      </c>
      <c r="DC34" s="549">
        <v>884676</v>
      </c>
      <c r="DD34" s="549"/>
      <c r="DE34" s="549">
        <v>795489</v>
      </c>
      <c r="DF34" s="549">
        <v>138149</v>
      </c>
      <c r="DG34" s="549" t="s">
        <v>21</v>
      </c>
      <c r="DH34" s="549">
        <v>657340</v>
      </c>
      <c r="DI34" s="549">
        <v>451</v>
      </c>
      <c r="DJ34" s="549">
        <v>632599</v>
      </c>
      <c r="DK34" s="549">
        <v>24290</v>
      </c>
      <c r="DL34" s="549">
        <v>215789</v>
      </c>
      <c r="DM34" s="591" t="s">
        <v>22</v>
      </c>
      <c r="DN34" s="554" t="s">
        <v>35</v>
      </c>
      <c r="DO34" s="555" t="s">
        <v>26</v>
      </c>
      <c r="DP34" s="1880" t="s">
        <v>26</v>
      </c>
      <c r="DQ34" s="552" t="s">
        <v>26</v>
      </c>
      <c r="DR34" s="1779" t="s">
        <v>173</v>
      </c>
      <c r="DS34" s="604" t="s">
        <v>21</v>
      </c>
      <c r="DT34" s="549">
        <v>10557</v>
      </c>
      <c r="DU34" s="549"/>
      <c r="DV34" s="549">
        <v>7658</v>
      </c>
      <c r="DW34" s="549">
        <v>6509</v>
      </c>
      <c r="DX34" s="549" t="s">
        <v>21</v>
      </c>
      <c r="DY34" s="549">
        <v>1149</v>
      </c>
      <c r="DZ34" s="549" t="s">
        <v>21</v>
      </c>
      <c r="EA34" s="549">
        <v>1149</v>
      </c>
      <c r="EB34" s="549" t="s">
        <v>21</v>
      </c>
      <c r="EC34" s="549">
        <v>2899</v>
      </c>
      <c r="ED34" s="591" t="s">
        <v>22</v>
      </c>
      <c r="EE34" s="554" t="s">
        <v>35</v>
      </c>
      <c r="EF34" s="555" t="s">
        <v>26</v>
      </c>
      <c r="EG34" s="1880" t="s">
        <v>26</v>
      </c>
      <c r="EH34" s="552" t="s">
        <v>26</v>
      </c>
      <c r="EI34" s="1779" t="s">
        <v>173</v>
      </c>
      <c r="EJ34" s="604">
        <v>164766</v>
      </c>
      <c r="EK34" s="549" t="s">
        <v>22</v>
      </c>
      <c r="EL34" s="549"/>
      <c r="EM34" s="549">
        <v>164766</v>
      </c>
      <c r="EN34" s="549">
        <v>24854</v>
      </c>
      <c r="EO34" s="549">
        <v>5246</v>
      </c>
      <c r="EP34" s="549">
        <v>134666</v>
      </c>
      <c r="EQ34" s="549" t="s">
        <v>22</v>
      </c>
      <c r="ER34" s="549">
        <v>129739</v>
      </c>
      <c r="ES34" s="549">
        <v>4927</v>
      </c>
      <c r="ET34" s="549" t="s">
        <v>22</v>
      </c>
      <c r="EU34" s="591" t="s">
        <v>22</v>
      </c>
      <c r="EV34" s="554" t="s">
        <v>35</v>
      </c>
      <c r="EW34" s="555" t="s">
        <v>26</v>
      </c>
      <c r="EX34" s="1880" t="s">
        <v>26</v>
      </c>
      <c r="EY34" s="552" t="s">
        <v>26</v>
      </c>
      <c r="EZ34" s="2377" t="s">
        <v>173</v>
      </c>
      <c r="FA34" s="604">
        <v>4898</v>
      </c>
      <c r="FB34" s="549" t="s">
        <v>21</v>
      </c>
      <c r="FC34" s="549"/>
      <c r="FD34" s="549">
        <v>4898</v>
      </c>
      <c r="FE34" s="549">
        <v>4898</v>
      </c>
      <c r="FF34" s="549" t="s">
        <v>21</v>
      </c>
      <c r="FG34" s="549" t="s">
        <v>21</v>
      </c>
      <c r="FH34" s="549" t="s">
        <v>21</v>
      </c>
      <c r="FI34" s="549" t="s">
        <v>21</v>
      </c>
      <c r="FJ34" s="549" t="s">
        <v>21</v>
      </c>
      <c r="FK34" s="549" t="s">
        <v>21</v>
      </c>
      <c r="FL34" s="591" t="s">
        <v>21</v>
      </c>
      <c r="FM34" s="554" t="s">
        <v>35</v>
      </c>
      <c r="FN34" s="555" t="s">
        <v>26</v>
      </c>
    </row>
    <row r="35" spans="1:170" ht="15" customHeight="1">
      <c r="A35" s="1880" t="s">
        <v>26</v>
      </c>
      <c r="B35" s="552" t="s">
        <v>26</v>
      </c>
      <c r="C35" s="1779" t="s">
        <v>174</v>
      </c>
      <c r="D35" s="604">
        <v>5831823</v>
      </c>
      <c r="E35" s="549">
        <v>3395329</v>
      </c>
      <c r="F35" s="549">
        <v>4083746</v>
      </c>
      <c r="G35" s="549">
        <v>7477061</v>
      </c>
      <c r="H35" s="549">
        <v>625968</v>
      </c>
      <c r="I35" s="549">
        <v>42121</v>
      </c>
      <c r="J35" s="549">
        <v>6808972</v>
      </c>
      <c r="K35" s="549">
        <v>2425926</v>
      </c>
      <c r="L35" s="549">
        <v>4280304</v>
      </c>
      <c r="M35" s="549">
        <v>102742</v>
      </c>
      <c r="N35" s="549">
        <v>1234345</v>
      </c>
      <c r="O35" s="591">
        <v>6563169</v>
      </c>
      <c r="P35" s="554" t="s">
        <v>36</v>
      </c>
      <c r="Q35" s="555" t="s">
        <v>26</v>
      </c>
      <c r="R35" s="1880" t="s">
        <v>26</v>
      </c>
      <c r="S35" s="552" t="s">
        <v>26</v>
      </c>
      <c r="T35" s="1779" t="s">
        <v>174</v>
      </c>
      <c r="U35" s="604">
        <v>7967</v>
      </c>
      <c r="V35" s="549" t="s">
        <v>22</v>
      </c>
      <c r="W35" s="549"/>
      <c r="X35" s="549">
        <v>8126</v>
      </c>
      <c r="Y35" s="549">
        <v>179</v>
      </c>
      <c r="Z35" s="549" t="s">
        <v>21</v>
      </c>
      <c r="AA35" s="549">
        <v>7947</v>
      </c>
      <c r="AB35" s="549" t="s">
        <v>22</v>
      </c>
      <c r="AC35" s="549">
        <v>5864</v>
      </c>
      <c r="AD35" s="549">
        <v>2083</v>
      </c>
      <c r="AE35" s="549">
        <v>28</v>
      </c>
      <c r="AF35" s="591">
        <v>3822</v>
      </c>
      <c r="AG35" s="554" t="s">
        <v>36</v>
      </c>
      <c r="AH35" s="555" t="s">
        <v>26</v>
      </c>
      <c r="AI35" s="1880" t="s">
        <v>26</v>
      </c>
      <c r="AJ35" s="552" t="s">
        <v>26</v>
      </c>
      <c r="AK35" s="1779" t="s">
        <v>174</v>
      </c>
      <c r="AL35" s="604">
        <v>20035</v>
      </c>
      <c r="AM35" s="549" t="s">
        <v>22</v>
      </c>
      <c r="AN35" s="549"/>
      <c r="AO35" s="549">
        <v>19877</v>
      </c>
      <c r="AP35" s="549">
        <v>5801</v>
      </c>
      <c r="AQ35" s="549">
        <v>553</v>
      </c>
      <c r="AR35" s="549">
        <v>13523</v>
      </c>
      <c r="AS35" s="549" t="s">
        <v>22</v>
      </c>
      <c r="AT35" s="549">
        <v>12833</v>
      </c>
      <c r="AU35" s="549">
        <v>690</v>
      </c>
      <c r="AV35" s="549">
        <v>1138</v>
      </c>
      <c r="AW35" s="591">
        <v>18629</v>
      </c>
      <c r="AX35" s="554" t="s">
        <v>36</v>
      </c>
      <c r="AY35" s="555" t="s">
        <v>26</v>
      </c>
      <c r="AZ35" s="1880" t="s">
        <v>26</v>
      </c>
      <c r="BA35" s="552" t="s">
        <v>26</v>
      </c>
      <c r="BB35" s="1779" t="s">
        <v>174</v>
      </c>
      <c r="BC35" s="604">
        <v>40861</v>
      </c>
      <c r="BD35" s="549" t="s">
        <v>22</v>
      </c>
      <c r="BE35" s="549"/>
      <c r="BF35" s="549">
        <v>23567</v>
      </c>
      <c r="BG35" s="549">
        <v>3400</v>
      </c>
      <c r="BH35" s="549" t="s">
        <v>21</v>
      </c>
      <c r="BI35" s="549">
        <v>20167</v>
      </c>
      <c r="BJ35" s="549" t="s">
        <v>21</v>
      </c>
      <c r="BK35" s="549">
        <v>12159</v>
      </c>
      <c r="BL35" s="549">
        <v>8008</v>
      </c>
      <c r="BM35" s="549">
        <v>996</v>
      </c>
      <c r="BN35" s="591">
        <v>37921</v>
      </c>
      <c r="BO35" s="554" t="s">
        <v>36</v>
      </c>
      <c r="BP35" s="555" t="s">
        <v>26</v>
      </c>
      <c r="BQ35" s="1880" t="s">
        <v>26</v>
      </c>
      <c r="BR35" s="552" t="s">
        <v>26</v>
      </c>
      <c r="BS35" s="1779" t="s">
        <v>174</v>
      </c>
      <c r="BT35" s="604">
        <v>561</v>
      </c>
      <c r="BU35" s="549" t="s">
        <v>21</v>
      </c>
      <c r="BV35" s="549"/>
      <c r="BW35" s="549">
        <v>549</v>
      </c>
      <c r="BX35" s="549" t="s">
        <v>21</v>
      </c>
      <c r="BY35" s="549" t="s">
        <v>21</v>
      </c>
      <c r="BZ35" s="549">
        <v>549</v>
      </c>
      <c r="CA35" s="549" t="s">
        <v>21</v>
      </c>
      <c r="CB35" s="549">
        <v>149</v>
      </c>
      <c r="CC35" s="549">
        <v>400</v>
      </c>
      <c r="CD35" s="549" t="s">
        <v>21</v>
      </c>
      <c r="CE35" s="591">
        <v>574</v>
      </c>
      <c r="CF35" s="554" t="s">
        <v>36</v>
      </c>
      <c r="CG35" s="555" t="s">
        <v>26</v>
      </c>
      <c r="CH35" s="1880" t="s">
        <v>26</v>
      </c>
      <c r="CI35" s="552" t="s">
        <v>26</v>
      </c>
      <c r="CJ35" s="1779" t="s">
        <v>174</v>
      </c>
      <c r="CK35" s="604">
        <v>1650514</v>
      </c>
      <c r="CL35" s="549" t="s">
        <v>22</v>
      </c>
      <c r="CM35" s="549"/>
      <c r="CN35" s="549">
        <v>1379123</v>
      </c>
      <c r="CO35" s="549">
        <v>344029</v>
      </c>
      <c r="CP35" s="549" t="s">
        <v>21</v>
      </c>
      <c r="CQ35" s="549">
        <v>1035094</v>
      </c>
      <c r="CR35" s="549">
        <v>57611</v>
      </c>
      <c r="CS35" s="549">
        <v>977404</v>
      </c>
      <c r="CT35" s="549">
        <v>79</v>
      </c>
      <c r="CU35" s="549">
        <v>332716</v>
      </c>
      <c r="CV35" s="591">
        <v>2248277</v>
      </c>
      <c r="CW35" s="554" t="s">
        <v>36</v>
      </c>
      <c r="CX35" s="555" t="s">
        <v>26</v>
      </c>
      <c r="CY35" s="1880" t="s">
        <v>26</v>
      </c>
      <c r="CZ35" s="552" t="s">
        <v>26</v>
      </c>
      <c r="DA35" s="1779" t="s">
        <v>174</v>
      </c>
      <c r="DB35" s="604">
        <v>141978</v>
      </c>
      <c r="DC35" s="549">
        <v>929667</v>
      </c>
      <c r="DD35" s="549"/>
      <c r="DE35" s="549">
        <v>825695</v>
      </c>
      <c r="DF35" s="549">
        <v>135992</v>
      </c>
      <c r="DG35" s="549" t="s">
        <v>21</v>
      </c>
      <c r="DH35" s="549">
        <v>689703</v>
      </c>
      <c r="DI35" s="549">
        <v>409</v>
      </c>
      <c r="DJ35" s="549">
        <v>656893</v>
      </c>
      <c r="DK35" s="549">
        <v>32401</v>
      </c>
      <c r="DL35" s="549">
        <v>232140</v>
      </c>
      <c r="DM35" s="591" t="s">
        <v>22</v>
      </c>
      <c r="DN35" s="554" t="s">
        <v>36</v>
      </c>
      <c r="DO35" s="555" t="s">
        <v>26</v>
      </c>
      <c r="DP35" s="1880" t="s">
        <v>26</v>
      </c>
      <c r="DQ35" s="552" t="s">
        <v>26</v>
      </c>
      <c r="DR35" s="1779" t="s">
        <v>174</v>
      </c>
      <c r="DS35" s="604" t="s">
        <v>21</v>
      </c>
      <c r="DT35" s="549">
        <v>8573</v>
      </c>
      <c r="DU35" s="549"/>
      <c r="DV35" s="549">
        <v>6529</v>
      </c>
      <c r="DW35" s="549">
        <v>5823</v>
      </c>
      <c r="DX35" s="549" t="s">
        <v>21</v>
      </c>
      <c r="DY35" s="549">
        <v>706</v>
      </c>
      <c r="DZ35" s="549" t="s">
        <v>21</v>
      </c>
      <c r="EA35" s="549">
        <v>706</v>
      </c>
      <c r="EB35" s="549" t="s">
        <v>21</v>
      </c>
      <c r="EC35" s="549">
        <v>2044</v>
      </c>
      <c r="ED35" s="591" t="s">
        <v>22</v>
      </c>
      <c r="EE35" s="554" t="s">
        <v>36</v>
      </c>
      <c r="EF35" s="555" t="s">
        <v>26</v>
      </c>
      <c r="EG35" s="1880" t="s">
        <v>26</v>
      </c>
      <c r="EH35" s="552" t="s">
        <v>26</v>
      </c>
      <c r="EI35" s="1779" t="s">
        <v>174</v>
      </c>
      <c r="EJ35" s="604">
        <v>180270</v>
      </c>
      <c r="EK35" s="549" t="s">
        <v>22</v>
      </c>
      <c r="EL35" s="549"/>
      <c r="EM35" s="549">
        <v>180270</v>
      </c>
      <c r="EN35" s="549">
        <v>33813</v>
      </c>
      <c r="EO35" s="549">
        <v>5660</v>
      </c>
      <c r="EP35" s="549">
        <v>140797</v>
      </c>
      <c r="EQ35" s="549" t="s">
        <v>22</v>
      </c>
      <c r="ER35" s="549">
        <v>134795</v>
      </c>
      <c r="ES35" s="549">
        <v>6002</v>
      </c>
      <c r="ET35" s="549" t="s">
        <v>22</v>
      </c>
      <c r="EU35" s="591" t="s">
        <v>22</v>
      </c>
      <c r="EV35" s="554" t="s">
        <v>36</v>
      </c>
      <c r="EW35" s="555" t="s">
        <v>26</v>
      </c>
      <c r="EX35" s="1880" t="s">
        <v>26</v>
      </c>
      <c r="EY35" s="552" t="s">
        <v>26</v>
      </c>
      <c r="EZ35" s="2377" t="s">
        <v>174</v>
      </c>
      <c r="FA35" s="604">
        <v>2252</v>
      </c>
      <c r="FB35" s="549" t="s">
        <v>21</v>
      </c>
      <c r="FC35" s="549"/>
      <c r="FD35" s="549">
        <v>2252</v>
      </c>
      <c r="FE35" s="549">
        <v>2252</v>
      </c>
      <c r="FF35" s="549" t="s">
        <v>21</v>
      </c>
      <c r="FG35" s="549" t="s">
        <v>21</v>
      </c>
      <c r="FH35" s="549" t="s">
        <v>21</v>
      </c>
      <c r="FI35" s="549" t="s">
        <v>21</v>
      </c>
      <c r="FJ35" s="549" t="s">
        <v>21</v>
      </c>
      <c r="FK35" s="549" t="s">
        <v>21</v>
      </c>
      <c r="FL35" s="591" t="s">
        <v>21</v>
      </c>
      <c r="FM35" s="554" t="s">
        <v>36</v>
      </c>
      <c r="FN35" s="555" t="s">
        <v>26</v>
      </c>
    </row>
    <row r="36" spans="1:170" ht="15" customHeight="1">
      <c r="A36" s="1880" t="s">
        <v>26</v>
      </c>
      <c r="B36" s="552" t="s">
        <v>26</v>
      </c>
      <c r="C36" s="1779" t="s">
        <v>175</v>
      </c>
      <c r="D36" s="604">
        <v>4695465</v>
      </c>
      <c r="E36" s="549">
        <v>3445146</v>
      </c>
      <c r="F36" s="549">
        <v>4119136</v>
      </c>
      <c r="G36" s="549">
        <v>7562320</v>
      </c>
      <c r="H36" s="549">
        <v>628780</v>
      </c>
      <c r="I36" s="549">
        <v>38948</v>
      </c>
      <c r="J36" s="549">
        <v>6894593</v>
      </c>
      <c r="K36" s="549">
        <v>2467857</v>
      </c>
      <c r="L36" s="549">
        <v>4312191</v>
      </c>
      <c r="M36" s="549">
        <v>114545</v>
      </c>
      <c r="N36" s="549">
        <v>1194652</v>
      </c>
      <c r="O36" s="591">
        <v>5825397</v>
      </c>
      <c r="P36" s="554" t="s">
        <v>37</v>
      </c>
      <c r="Q36" s="555" t="s">
        <v>26</v>
      </c>
      <c r="R36" s="1880" t="s">
        <v>26</v>
      </c>
      <c r="S36" s="552" t="s">
        <v>26</v>
      </c>
      <c r="T36" s="1779" t="s">
        <v>175</v>
      </c>
      <c r="U36" s="604">
        <v>7080</v>
      </c>
      <c r="V36" s="549" t="s">
        <v>22</v>
      </c>
      <c r="W36" s="549"/>
      <c r="X36" s="549">
        <v>7130</v>
      </c>
      <c r="Y36" s="549">
        <v>181</v>
      </c>
      <c r="Z36" s="549" t="s">
        <v>21</v>
      </c>
      <c r="AA36" s="549">
        <v>6949</v>
      </c>
      <c r="AB36" s="549" t="s">
        <v>22</v>
      </c>
      <c r="AC36" s="549">
        <v>4795</v>
      </c>
      <c r="AD36" s="549">
        <v>2154</v>
      </c>
      <c r="AE36" s="549">
        <v>24</v>
      </c>
      <c r="AF36" s="591">
        <v>3749</v>
      </c>
      <c r="AG36" s="554" t="s">
        <v>37</v>
      </c>
      <c r="AH36" s="555" t="s">
        <v>26</v>
      </c>
      <c r="AI36" s="1880" t="s">
        <v>26</v>
      </c>
      <c r="AJ36" s="552" t="s">
        <v>26</v>
      </c>
      <c r="AK36" s="1779" t="s">
        <v>175</v>
      </c>
      <c r="AL36" s="604">
        <v>16955</v>
      </c>
      <c r="AM36" s="549" t="s">
        <v>22</v>
      </c>
      <c r="AN36" s="549"/>
      <c r="AO36" s="549">
        <v>15380</v>
      </c>
      <c r="AP36" s="549">
        <v>2510</v>
      </c>
      <c r="AQ36" s="549">
        <v>594</v>
      </c>
      <c r="AR36" s="549">
        <v>12276</v>
      </c>
      <c r="AS36" s="549" t="s">
        <v>22</v>
      </c>
      <c r="AT36" s="549">
        <v>11945</v>
      </c>
      <c r="AU36" s="549">
        <v>331</v>
      </c>
      <c r="AV36" s="549">
        <v>893</v>
      </c>
      <c r="AW36" s="591">
        <v>19312</v>
      </c>
      <c r="AX36" s="554" t="s">
        <v>37</v>
      </c>
      <c r="AY36" s="555" t="s">
        <v>26</v>
      </c>
      <c r="AZ36" s="1880" t="s">
        <v>26</v>
      </c>
      <c r="BA36" s="552" t="s">
        <v>26</v>
      </c>
      <c r="BB36" s="1779" t="s">
        <v>175</v>
      </c>
      <c r="BC36" s="604">
        <v>20697</v>
      </c>
      <c r="BD36" s="549" t="s">
        <v>22</v>
      </c>
      <c r="BE36" s="549"/>
      <c r="BF36" s="549">
        <v>21730</v>
      </c>
      <c r="BG36" s="549">
        <v>2049</v>
      </c>
      <c r="BH36" s="549" t="s">
        <v>21</v>
      </c>
      <c r="BI36" s="549">
        <v>19681</v>
      </c>
      <c r="BJ36" s="549" t="s">
        <v>21</v>
      </c>
      <c r="BK36" s="549">
        <v>11336</v>
      </c>
      <c r="BL36" s="549">
        <v>8345</v>
      </c>
      <c r="BM36" s="549">
        <v>923</v>
      </c>
      <c r="BN36" s="591">
        <v>35981</v>
      </c>
      <c r="BO36" s="554" t="s">
        <v>37</v>
      </c>
      <c r="BP36" s="555" t="s">
        <v>26</v>
      </c>
      <c r="BQ36" s="1880" t="s">
        <v>26</v>
      </c>
      <c r="BR36" s="552" t="s">
        <v>26</v>
      </c>
      <c r="BS36" s="1779" t="s">
        <v>175</v>
      </c>
      <c r="BT36" s="604">
        <v>129</v>
      </c>
      <c r="BU36" s="549" t="s">
        <v>21</v>
      </c>
      <c r="BV36" s="549"/>
      <c r="BW36" s="549">
        <v>145</v>
      </c>
      <c r="BX36" s="549" t="s">
        <v>21</v>
      </c>
      <c r="BY36" s="549" t="s">
        <v>21</v>
      </c>
      <c r="BZ36" s="549">
        <v>145</v>
      </c>
      <c r="CA36" s="549" t="s">
        <v>21</v>
      </c>
      <c r="CB36" s="549">
        <v>145</v>
      </c>
      <c r="CC36" s="549" t="s">
        <v>21</v>
      </c>
      <c r="CD36" s="549" t="s">
        <v>21</v>
      </c>
      <c r="CE36" s="591">
        <v>558</v>
      </c>
      <c r="CF36" s="554" t="s">
        <v>37</v>
      </c>
      <c r="CG36" s="555" t="s">
        <v>26</v>
      </c>
      <c r="CH36" s="1880" t="s">
        <v>26</v>
      </c>
      <c r="CI36" s="552" t="s">
        <v>26</v>
      </c>
      <c r="CJ36" s="1779" t="s">
        <v>175</v>
      </c>
      <c r="CK36" s="604">
        <v>1850101</v>
      </c>
      <c r="CL36" s="549" t="s">
        <v>22</v>
      </c>
      <c r="CM36" s="549"/>
      <c r="CN36" s="549">
        <v>1415241</v>
      </c>
      <c r="CO36" s="549">
        <v>359628</v>
      </c>
      <c r="CP36" s="549" t="s">
        <v>21</v>
      </c>
      <c r="CQ36" s="549">
        <v>1055613</v>
      </c>
      <c r="CR36" s="549">
        <v>53615</v>
      </c>
      <c r="CS36" s="549">
        <v>1001998</v>
      </c>
      <c r="CT36" s="549" t="s">
        <v>21</v>
      </c>
      <c r="CU36" s="549">
        <v>363634</v>
      </c>
      <c r="CV36" s="591">
        <v>2323133</v>
      </c>
      <c r="CW36" s="554" t="s">
        <v>37</v>
      </c>
      <c r="CX36" s="555" t="s">
        <v>26</v>
      </c>
      <c r="CY36" s="1880" t="s">
        <v>26</v>
      </c>
      <c r="CZ36" s="552" t="s">
        <v>26</v>
      </c>
      <c r="DA36" s="1779" t="s">
        <v>175</v>
      </c>
      <c r="DB36" s="604">
        <v>144716</v>
      </c>
      <c r="DC36" s="549">
        <v>942290</v>
      </c>
      <c r="DD36" s="549"/>
      <c r="DE36" s="549">
        <v>834116</v>
      </c>
      <c r="DF36" s="549">
        <v>139857</v>
      </c>
      <c r="DG36" s="549" t="s">
        <v>21</v>
      </c>
      <c r="DH36" s="549">
        <v>694259</v>
      </c>
      <c r="DI36" s="549">
        <v>455</v>
      </c>
      <c r="DJ36" s="549">
        <v>664500</v>
      </c>
      <c r="DK36" s="549">
        <v>29304</v>
      </c>
      <c r="DL36" s="549">
        <v>237475</v>
      </c>
      <c r="DM36" s="591" t="s">
        <v>22</v>
      </c>
      <c r="DN36" s="554" t="s">
        <v>37</v>
      </c>
      <c r="DO36" s="555" t="s">
        <v>26</v>
      </c>
      <c r="DP36" s="1880" t="s">
        <v>26</v>
      </c>
      <c r="DQ36" s="552" t="s">
        <v>26</v>
      </c>
      <c r="DR36" s="1779" t="s">
        <v>175</v>
      </c>
      <c r="DS36" s="604" t="s">
        <v>21</v>
      </c>
      <c r="DT36" s="549">
        <v>9662</v>
      </c>
      <c r="DU36" s="549"/>
      <c r="DV36" s="549">
        <v>7092</v>
      </c>
      <c r="DW36" s="549">
        <v>6073</v>
      </c>
      <c r="DX36" s="549" t="s">
        <v>21</v>
      </c>
      <c r="DY36" s="549">
        <v>1019</v>
      </c>
      <c r="DZ36" s="549" t="s">
        <v>21</v>
      </c>
      <c r="EA36" s="549">
        <v>1019</v>
      </c>
      <c r="EB36" s="549" t="s">
        <v>21</v>
      </c>
      <c r="EC36" s="549">
        <v>2570</v>
      </c>
      <c r="ED36" s="591" t="s">
        <v>22</v>
      </c>
      <c r="EE36" s="554" t="s">
        <v>37</v>
      </c>
      <c r="EF36" s="555" t="s">
        <v>26</v>
      </c>
      <c r="EG36" s="1880" t="s">
        <v>26</v>
      </c>
      <c r="EH36" s="552" t="s">
        <v>26</v>
      </c>
      <c r="EI36" s="1779" t="s">
        <v>175</v>
      </c>
      <c r="EJ36" s="604">
        <v>169393</v>
      </c>
      <c r="EK36" s="549" t="s">
        <v>22</v>
      </c>
      <c r="EL36" s="549"/>
      <c r="EM36" s="549">
        <v>169393</v>
      </c>
      <c r="EN36" s="549">
        <v>24426</v>
      </c>
      <c r="EO36" s="549">
        <v>4729</v>
      </c>
      <c r="EP36" s="549">
        <v>140238</v>
      </c>
      <c r="EQ36" s="549" t="s">
        <v>22</v>
      </c>
      <c r="ER36" s="549">
        <v>132486</v>
      </c>
      <c r="ES36" s="549">
        <v>7752</v>
      </c>
      <c r="ET36" s="549" t="s">
        <v>22</v>
      </c>
      <c r="EU36" s="591" t="s">
        <v>22</v>
      </c>
      <c r="EV36" s="554" t="s">
        <v>37</v>
      </c>
      <c r="EW36" s="555" t="s">
        <v>26</v>
      </c>
      <c r="EX36" s="1880" t="s">
        <v>26</v>
      </c>
      <c r="EY36" s="552" t="s">
        <v>26</v>
      </c>
      <c r="EZ36" s="2377" t="s">
        <v>175</v>
      </c>
      <c r="FA36" s="604">
        <v>3171</v>
      </c>
      <c r="FB36" s="549" t="s">
        <v>21</v>
      </c>
      <c r="FC36" s="549"/>
      <c r="FD36" s="549">
        <v>3171</v>
      </c>
      <c r="FE36" s="549">
        <v>3171</v>
      </c>
      <c r="FF36" s="549" t="s">
        <v>21</v>
      </c>
      <c r="FG36" s="549" t="s">
        <v>21</v>
      </c>
      <c r="FH36" s="549" t="s">
        <v>21</v>
      </c>
      <c r="FI36" s="549" t="s">
        <v>21</v>
      </c>
      <c r="FJ36" s="549" t="s">
        <v>21</v>
      </c>
      <c r="FK36" s="549" t="s">
        <v>21</v>
      </c>
      <c r="FL36" s="591" t="s">
        <v>21</v>
      </c>
      <c r="FM36" s="554" t="s">
        <v>37</v>
      </c>
      <c r="FN36" s="555" t="s">
        <v>26</v>
      </c>
    </row>
    <row r="37" spans="1:170" ht="15" customHeight="1">
      <c r="A37" s="1880" t="s">
        <v>26</v>
      </c>
      <c r="B37" s="552" t="s">
        <v>26</v>
      </c>
      <c r="C37" s="1779" t="s">
        <v>176</v>
      </c>
      <c r="D37" s="604">
        <v>5372903</v>
      </c>
      <c r="E37" s="549">
        <v>3262141</v>
      </c>
      <c r="F37" s="549">
        <v>3882044</v>
      </c>
      <c r="G37" s="549">
        <v>7142954</v>
      </c>
      <c r="H37" s="549">
        <v>574511</v>
      </c>
      <c r="I37" s="549">
        <v>40461</v>
      </c>
      <c r="J37" s="549">
        <v>6527981</v>
      </c>
      <c r="K37" s="549">
        <v>2380894</v>
      </c>
      <c r="L37" s="549">
        <v>4041998</v>
      </c>
      <c r="M37" s="549">
        <v>105089</v>
      </c>
      <c r="N37" s="549">
        <v>1221300</v>
      </c>
      <c r="O37" s="591">
        <v>5917375</v>
      </c>
      <c r="P37" s="554" t="s">
        <v>38</v>
      </c>
      <c r="Q37" s="555" t="s">
        <v>26</v>
      </c>
      <c r="R37" s="1880" t="s">
        <v>26</v>
      </c>
      <c r="S37" s="552" t="s">
        <v>26</v>
      </c>
      <c r="T37" s="1779" t="s">
        <v>176</v>
      </c>
      <c r="U37" s="604">
        <v>8151</v>
      </c>
      <c r="V37" s="549" t="s">
        <v>22</v>
      </c>
      <c r="W37" s="549"/>
      <c r="X37" s="549">
        <v>8228</v>
      </c>
      <c r="Y37" s="549">
        <v>226</v>
      </c>
      <c r="Z37" s="549" t="s">
        <v>21</v>
      </c>
      <c r="AA37" s="549">
        <v>8002</v>
      </c>
      <c r="AB37" s="549" t="s">
        <v>22</v>
      </c>
      <c r="AC37" s="549">
        <v>5987</v>
      </c>
      <c r="AD37" s="549">
        <v>2015</v>
      </c>
      <c r="AE37" s="549">
        <v>27</v>
      </c>
      <c r="AF37" s="591">
        <v>3645</v>
      </c>
      <c r="AG37" s="554" t="s">
        <v>38</v>
      </c>
      <c r="AH37" s="555" t="s">
        <v>26</v>
      </c>
      <c r="AI37" s="1880" t="s">
        <v>26</v>
      </c>
      <c r="AJ37" s="552" t="s">
        <v>26</v>
      </c>
      <c r="AK37" s="1779" t="s">
        <v>176</v>
      </c>
      <c r="AL37" s="604">
        <v>18081</v>
      </c>
      <c r="AM37" s="549" t="s">
        <v>22</v>
      </c>
      <c r="AN37" s="549"/>
      <c r="AO37" s="549">
        <v>17417</v>
      </c>
      <c r="AP37" s="549">
        <v>3163</v>
      </c>
      <c r="AQ37" s="549">
        <v>587</v>
      </c>
      <c r="AR37" s="549">
        <v>13667</v>
      </c>
      <c r="AS37" s="549" t="s">
        <v>22</v>
      </c>
      <c r="AT37" s="549">
        <v>12809</v>
      </c>
      <c r="AU37" s="549">
        <v>858</v>
      </c>
      <c r="AV37" s="549">
        <v>1256</v>
      </c>
      <c r="AW37" s="591">
        <v>18719</v>
      </c>
      <c r="AX37" s="554" t="s">
        <v>38</v>
      </c>
      <c r="AY37" s="555" t="s">
        <v>26</v>
      </c>
      <c r="AZ37" s="1880" t="s">
        <v>26</v>
      </c>
      <c r="BA37" s="552" t="s">
        <v>26</v>
      </c>
      <c r="BB37" s="1779" t="s">
        <v>176</v>
      </c>
      <c r="BC37" s="604">
        <v>35671</v>
      </c>
      <c r="BD37" s="549" t="s">
        <v>22</v>
      </c>
      <c r="BE37" s="549"/>
      <c r="BF37" s="549">
        <v>22735</v>
      </c>
      <c r="BG37" s="549">
        <v>2676</v>
      </c>
      <c r="BH37" s="549" t="s">
        <v>21</v>
      </c>
      <c r="BI37" s="549">
        <v>20059</v>
      </c>
      <c r="BJ37" s="549" t="s">
        <v>21</v>
      </c>
      <c r="BK37" s="549">
        <v>12039</v>
      </c>
      <c r="BL37" s="549">
        <v>8020</v>
      </c>
      <c r="BM37" s="549">
        <v>754</v>
      </c>
      <c r="BN37" s="591">
        <v>48174</v>
      </c>
      <c r="BO37" s="554" t="s">
        <v>38</v>
      </c>
      <c r="BP37" s="555" t="s">
        <v>26</v>
      </c>
      <c r="BQ37" s="1880" t="s">
        <v>26</v>
      </c>
      <c r="BR37" s="552" t="s">
        <v>26</v>
      </c>
      <c r="BS37" s="1779" t="s">
        <v>176</v>
      </c>
      <c r="BT37" s="604">
        <v>209</v>
      </c>
      <c r="BU37" s="549" t="s">
        <v>21</v>
      </c>
      <c r="BV37" s="549"/>
      <c r="BW37" s="549">
        <v>197</v>
      </c>
      <c r="BX37" s="549" t="s">
        <v>21</v>
      </c>
      <c r="BY37" s="549" t="s">
        <v>21</v>
      </c>
      <c r="BZ37" s="549">
        <v>197</v>
      </c>
      <c r="CA37" s="549" t="s">
        <v>21</v>
      </c>
      <c r="CB37" s="549">
        <v>197</v>
      </c>
      <c r="CC37" s="549" t="s">
        <v>21</v>
      </c>
      <c r="CD37" s="549" t="s">
        <v>21</v>
      </c>
      <c r="CE37" s="591">
        <v>570</v>
      </c>
      <c r="CF37" s="554" t="s">
        <v>38</v>
      </c>
      <c r="CG37" s="555" t="s">
        <v>26</v>
      </c>
      <c r="CH37" s="1880" t="s">
        <v>26</v>
      </c>
      <c r="CI37" s="552" t="s">
        <v>26</v>
      </c>
      <c r="CJ37" s="1779" t="s">
        <v>176</v>
      </c>
      <c r="CK37" s="604">
        <v>1588928</v>
      </c>
      <c r="CL37" s="549" t="s">
        <v>22</v>
      </c>
      <c r="CM37" s="549"/>
      <c r="CN37" s="549">
        <v>1260564</v>
      </c>
      <c r="CO37" s="549">
        <v>309145</v>
      </c>
      <c r="CP37" s="549" t="s">
        <v>21</v>
      </c>
      <c r="CQ37" s="549">
        <v>951419</v>
      </c>
      <c r="CR37" s="549">
        <v>45562</v>
      </c>
      <c r="CS37" s="549">
        <v>905857</v>
      </c>
      <c r="CT37" s="549" t="s">
        <v>21</v>
      </c>
      <c r="CU37" s="549">
        <v>341521</v>
      </c>
      <c r="CV37" s="591">
        <v>2276838</v>
      </c>
      <c r="CW37" s="554" t="s">
        <v>38</v>
      </c>
      <c r="CX37" s="555" t="s">
        <v>26</v>
      </c>
      <c r="CY37" s="1880" t="s">
        <v>26</v>
      </c>
      <c r="CZ37" s="552" t="s">
        <v>26</v>
      </c>
      <c r="DA37" s="1779" t="s">
        <v>176</v>
      </c>
      <c r="DB37" s="604">
        <v>140630</v>
      </c>
      <c r="DC37" s="549">
        <v>911275</v>
      </c>
      <c r="DD37" s="549"/>
      <c r="DE37" s="549">
        <v>804712</v>
      </c>
      <c r="DF37" s="549">
        <v>127638</v>
      </c>
      <c r="DG37" s="549" t="s">
        <v>21</v>
      </c>
      <c r="DH37" s="549">
        <v>677074</v>
      </c>
      <c r="DI37" s="549">
        <v>442</v>
      </c>
      <c r="DJ37" s="549">
        <v>645666</v>
      </c>
      <c r="DK37" s="549">
        <v>30966</v>
      </c>
      <c r="DL37" s="549">
        <v>233669</v>
      </c>
      <c r="DM37" s="591" t="s">
        <v>22</v>
      </c>
      <c r="DN37" s="554" t="s">
        <v>38</v>
      </c>
      <c r="DO37" s="555" t="s">
        <v>26</v>
      </c>
      <c r="DP37" s="1880" t="s">
        <v>26</v>
      </c>
      <c r="DQ37" s="552" t="s">
        <v>26</v>
      </c>
      <c r="DR37" s="1779" t="s">
        <v>176</v>
      </c>
      <c r="DS37" s="604" t="s">
        <v>21</v>
      </c>
      <c r="DT37" s="549">
        <v>3305</v>
      </c>
      <c r="DU37" s="549"/>
      <c r="DV37" s="549">
        <v>2107</v>
      </c>
      <c r="DW37" s="549">
        <v>1694</v>
      </c>
      <c r="DX37" s="549" t="s">
        <v>21</v>
      </c>
      <c r="DY37" s="549">
        <v>413</v>
      </c>
      <c r="DZ37" s="549" t="s">
        <v>21</v>
      </c>
      <c r="EA37" s="549">
        <v>413</v>
      </c>
      <c r="EB37" s="549" t="s">
        <v>21</v>
      </c>
      <c r="EC37" s="549">
        <v>1198</v>
      </c>
      <c r="ED37" s="591" t="s">
        <v>22</v>
      </c>
      <c r="EE37" s="554" t="s">
        <v>38</v>
      </c>
      <c r="EF37" s="555" t="s">
        <v>26</v>
      </c>
      <c r="EG37" s="1880" t="s">
        <v>26</v>
      </c>
      <c r="EH37" s="552" t="s">
        <v>26</v>
      </c>
      <c r="EI37" s="1779" t="s">
        <v>176</v>
      </c>
      <c r="EJ37" s="604">
        <v>180522</v>
      </c>
      <c r="EK37" s="549" t="s">
        <v>22</v>
      </c>
      <c r="EL37" s="549"/>
      <c r="EM37" s="549">
        <v>180522</v>
      </c>
      <c r="EN37" s="549">
        <v>34828</v>
      </c>
      <c r="EO37" s="549">
        <v>5304</v>
      </c>
      <c r="EP37" s="549">
        <v>140390</v>
      </c>
      <c r="EQ37" s="549" t="s">
        <v>22</v>
      </c>
      <c r="ER37" s="549">
        <v>133625</v>
      </c>
      <c r="ES37" s="549">
        <v>6765</v>
      </c>
      <c r="ET37" s="549" t="s">
        <v>22</v>
      </c>
      <c r="EU37" s="591" t="s">
        <v>22</v>
      </c>
      <c r="EV37" s="554" t="s">
        <v>38</v>
      </c>
      <c r="EW37" s="555" t="s">
        <v>26</v>
      </c>
      <c r="EX37" s="1880" t="s">
        <v>26</v>
      </c>
      <c r="EY37" s="552" t="s">
        <v>26</v>
      </c>
      <c r="EZ37" s="2377" t="s">
        <v>176</v>
      </c>
      <c r="FA37" s="604">
        <v>3964</v>
      </c>
      <c r="FB37" s="549" t="s">
        <v>21</v>
      </c>
      <c r="FC37" s="549"/>
      <c r="FD37" s="549">
        <v>3964</v>
      </c>
      <c r="FE37" s="549">
        <v>3964</v>
      </c>
      <c r="FF37" s="549" t="s">
        <v>21</v>
      </c>
      <c r="FG37" s="549" t="s">
        <v>21</v>
      </c>
      <c r="FH37" s="549" t="s">
        <v>21</v>
      </c>
      <c r="FI37" s="549" t="s">
        <v>21</v>
      </c>
      <c r="FJ37" s="549" t="s">
        <v>21</v>
      </c>
      <c r="FK37" s="549" t="s">
        <v>21</v>
      </c>
      <c r="FL37" s="591" t="s">
        <v>21</v>
      </c>
      <c r="FM37" s="554" t="s">
        <v>38</v>
      </c>
      <c r="FN37" s="555" t="s">
        <v>26</v>
      </c>
    </row>
    <row r="38" spans="1:170" ht="15" customHeight="1">
      <c r="A38" s="1880" t="s">
        <v>26</v>
      </c>
      <c r="B38" s="552" t="s">
        <v>26</v>
      </c>
      <c r="C38" s="1779" t="s">
        <v>177</v>
      </c>
      <c r="D38" s="604">
        <v>5639732</v>
      </c>
      <c r="E38" s="549">
        <v>3378098</v>
      </c>
      <c r="F38" s="549">
        <v>3987368</v>
      </c>
      <c r="G38" s="549">
        <v>7363689</v>
      </c>
      <c r="H38" s="549">
        <v>526199</v>
      </c>
      <c r="I38" s="549">
        <v>41001</v>
      </c>
      <c r="J38" s="549">
        <v>6796489</v>
      </c>
      <c r="K38" s="549">
        <v>2468413</v>
      </c>
      <c r="L38" s="549">
        <v>4215339</v>
      </c>
      <c r="M38" s="549">
        <v>112737</v>
      </c>
      <c r="N38" s="549">
        <v>1206714</v>
      </c>
      <c r="O38" s="591">
        <v>6269117</v>
      </c>
      <c r="P38" s="554" t="s">
        <v>39</v>
      </c>
      <c r="Q38" s="555" t="s">
        <v>26</v>
      </c>
      <c r="R38" s="1880" t="s">
        <v>26</v>
      </c>
      <c r="S38" s="552" t="s">
        <v>26</v>
      </c>
      <c r="T38" s="1779" t="s">
        <v>177</v>
      </c>
      <c r="U38" s="604">
        <v>8093</v>
      </c>
      <c r="V38" s="549" t="s">
        <v>22</v>
      </c>
      <c r="W38" s="549"/>
      <c r="X38" s="549">
        <v>8071</v>
      </c>
      <c r="Y38" s="549">
        <v>203</v>
      </c>
      <c r="Z38" s="549" t="s">
        <v>21</v>
      </c>
      <c r="AA38" s="549">
        <v>7868</v>
      </c>
      <c r="AB38" s="549" t="s">
        <v>22</v>
      </c>
      <c r="AC38" s="549">
        <v>5997</v>
      </c>
      <c r="AD38" s="549">
        <v>1871</v>
      </c>
      <c r="AE38" s="549">
        <v>30</v>
      </c>
      <c r="AF38" s="591">
        <v>3638</v>
      </c>
      <c r="AG38" s="554" t="s">
        <v>39</v>
      </c>
      <c r="AH38" s="555" t="s">
        <v>26</v>
      </c>
      <c r="AI38" s="1880" t="s">
        <v>26</v>
      </c>
      <c r="AJ38" s="552" t="s">
        <v>26</v>
      </c>
      <c r="AK38" s="1779" t="s">
        <v>177</v>
      </c>
      <c r="AL38" s="604">
        <v>21657</v>
      </c>
      <c r="AM38" s="549" t="s">
        <v>22</v>
      </c>
      <c r="AN38" s="549"/>
      <c r="AO38" s="549">
        <v>21839</v>
      </c>
      <c r="AP38" s="549">
        <v>7845</v>
      </c>
      <c r="AQ38" s="549">
        <v>548</v>
      </c>
      <c r="AR38" s="549">
        <v>13446</v>
      </c>
      <c r="AS38" s="549" t="s">
        <v>22</v>
      </c>
      <c r="AT38" s="549">
        <v>12976</v>
      </c>
      <c r="AU38" s="549">
        <v>470</v>
      </c>
      <c r="AV38" s="549">
        <v>1091</v>
      </c>
      <c r="AW38" s="591">
        <v>17444</v>
      </c>
      <c r="AX38" s="554" t="s">
        <v>39</v>
      </c>
      <c r="AY38" s="555" t="s">
        <v>26</v>
      </c>
      <c r="AZ38" s="1880" t="s">
        <v>26</v>
      </c>
      <c r="BA38" s="552" t="s">
        <v>26</v>
      </c>
      <c r="BB38" s="1779" t="s">
        <v>177</v>
      </c>
      <c r="BC38" s="604">
        <v>22031</v>
      </c>
      <c r="BD38" s="549" t="s">
        <v>22</v>
      </c>
      <c r="BE38" s="549"/>
      <c r="BF38" s="549">
        <v>25195</v>
      </c>
      <c r="BG38" s="549">
        <v>4146</v>
      </c>
      <c r="BH38" s="549" t="s">
        <v>21</v>
      </c>
      <c r="BI38" s="549">
        <v>21049</v>
      </c>
      <c r="BJ38" s="549" t="s">
        <v>21</v>
      </c>
      <c r="BK38" s="549">
        <v>12856</v>
      </c>
      <c r="BL38" s="549">
        <v>8193</v>
      </c>
      <c r="BM38" s="549">
        <v>845</v>
      </c>
      <c r="BN38" s="591">
        <v>44177</v>
      </c>
      <c r="BO38" s="554" t="s">
        <v>39</v>
      </c>
      <c r="BP38" s="555" t="s">
        <v>26</v>
      </c>
      <c r="BQ38" s="1880" t="s">
        <v>26</v>
      </c>
      <c r="BR38" s="552" t="s">
        <v>26</v>
      </c>
      <c r="BS38" s="1779" t="s">
        <v>177</v>
      </c>
      <c r="BT38" s="604">
        <v>223</v>
      </c>
      <c r="BU38" s="549" t="s">
        <v>21</v>
      </c>
      <c r="BV38" s="549"/>
      <c r="BW38" s="549">
        <v>227</v>
      </c>
      <c r="BX38" s="549" t="s">
        <v>21</v>
      </c>
      <c r="BY38" s="549" t="s">
        <v>21</v>
      </c>
      <c r="BZ38" s="549">
        <v>227</v>
      </c>
      <c r="CA38" s="549" t="s">
        <v>21</v>
      </c>
      <c r="CB38" s="549">
        <v>227</v>
      </c>
      <c r="CC38" s="549" t="s">
        <v>21</v>
      </c>
      <c r="CD38" s="549" t="s">
        <v>21</v>
      </c>
      <c r="CE38" s="591">
        <v>566</v>
      </c>
      <c r="CF38" s="554" t="s">
        <v>39</v>
      </c>
      <c r="CG38" s="555" t="s">
        <v>26</v>
      </c>
      <c r="CH38" s="1880" t="s">
        <v>26</v>
      </c>
      <c r="CI38" s="552" t="s">
        <v>26</v>
      </c>
      <c r="CJ38" s="1779" t="s">
        <v>177</v>
      </c>
      <c r="CK38" s="604">
        <v>1808873</v>
      </c>
      <c r="CL38" s="549" t="s">
        <v>22</v>
      </c>
      <c r="CM38" s="549"/>
      <c r="CN38" s="549">
        <v>1256876</v>
      </c>
      <c r="CO38" s="549">
        <v>244745</v>
      </c>
      <c r="CP38" s="549" t="s">
        <v>21</v>
      </c>
      <c r="CQ38" s="549">
        <v>1012131</v>
      </c>
      <c r="CR38" s="549">
        <v>59048</v>
      </c>
      <c r="CS38" s="549">
        <v>953083</v>
      </c>
      <c r="CT38" s="549" t="s">
        <v>21</v>
      </c>
      <c r="CU38" s="549">
        <v>353864</v>
      </c>
      <c r="CV38" s="591">
        <v>2475858</v>
      </c>
      <c r="CW38" s="554" t="s">
        <v>39</v>
      </c>
      <c r="CX38" s="555" t="s">
        <v>26</v>
      </c>
      <c r="CY38" s="1880" t="s">
        <v>26</v>
      </c>
      <c r="CZ38" s="552" t="s">
        <v>26</v>
      </c>
      <c r="DA38" s="1779" t="s">
        <v>177</v>
      </c>
      <c r="DB38" s="604">
        <v>141513</v>
      </c>
      <c r="DC38" s="549">
        <v>934586</v>
      </c>
      <c r="DD38" s="549"/>
      <c r="DE38" s="549">
        <v>822683</v>
      </c>
      <c r="DF38" s="549">
        <v>125596</v>
      </c>
      <c r="DG38" s="549" t="s">
        <v>21</v>
      </c>
      <c r="DH38" s="549">
        <v>697087</v>
      </c>
      <c r="DI38" s="549">
        <v>445</v>
      </c>
      <c r="DJ38" s="549">
        <v>664018</v>
      </c>
      <c r="DK38" s="549">
        <v>32624</v>
      </c>
      <c r="DL38" s="549">
        <v>240222</v>
      </c>
      <c r="DM38" s="591" t="s">
        <v>22</v>
      </c>
      <c r="DN38" s="554" t="s">
        <v>39</v>
      </c>
      <c r="DO38" s="555" t="s">
        <v>26</v>
      </c>
      <c r="DP38" s="1880" t="s">
        <v>26</v>
      </c>
      <c r="DQ38" s="552" t="s">
        <v>26</v>
      </c>
      <c r="DR38" s="1779" t="s">
        <v>177</v>
      </c>
      <c r="DS38" s="604" t="s">
        <v>21</v>
      </c>
      <c r="DT38" s="549">
        <v>10183</v>
      </c>
      <c r="DU38" s="549"/>
      <c r="DV38" s="549">
        <v>7410</v>
      </c>
      <c r="DW38" s="549">
        <v>6107</v>
      </c>
      <c r="DX38" s="549" t="s">
        <v>21</v>
      </c>
      <c r="DY38" s="549">
        <v>1303</v>
      </c>
      <c r="DZ38" s="549" t="s">
        <v>21</v>
      </c>
      <c r="EA38" s="549">
        <v>1303</v>
      </c>
      <c r="EB38" s="549" t="s">
        <v>21</v>
      </c>
      <c r="EC38" s="549">
        <v>2773</v>
      </c>
      <c r="ED38" s="591" t="s">
        <v>22</v>
      </c>
      <c r="EE38" s="554" t="s">
        <v>39</v>
      </c>
      <c r="EF38" s="555" t="s">
        <v>26</v>
      </c>
      <c r="EG38" s="1880" t="s">
        <v>26</v>
      </c>
      <c r="EH38" s="552" t="s">
        <v>26</v>
      </c>
      <c r="EI38" s="1779" t="s">
        <v>177</v>
      </c>
      <c r="EJ38" s="604">
        <v>172949</v>
      </c>
      <c r="EK38" s="549" t="s">
        <v>22</v>
      </c>
      <c r="EL38" s="549"/>
      <c r="EM38" s="549">
        <v>172949</v>
      </c>
      <c r="EN38" s="549">
        <v>25755</v>
      </c>
      <c r="EO38" s="549">
        <v>4633</v>
      </c>
      <c r="EP38" s="549">
        <v>142561</v>
      </c>
      <c r="EQ38" s="549" t="s">
        <v>22</v>
      </c>
      <c r="ER38" s="549">
        <v>136154</v>
      </c>
      <c r="ES38" s="549">
        <v>6407</v>
      </c>
      <c r="ET38" s="549" t="s">
        <v>22</v>
      </c>
      <c r="EU38" s="591" t="s">
        <v>22</v>
      </c>
      <c r="EV38" s="554" t="s">
        <v>39</v>
      </c>
      <c r="EW38" s="555" t="s">
        <v>26</v>
      </c>
      <c r="EX38" s="1880" t="s">
        <v>26</v>
      </c>
      <c r="EY38" s="552" t="s">
        <v>26</v>
      </c>
      <c r="EZ38" s="2377" t="s">
        <v>177</v>
      </c>
      <c r="FA38" s="604">
        <v>3328</v>
      </c>
      <c r="FB38" s="549" t="s">
        <v>21</v>
      </c>
      <c r="FC38" s="549"/>
      <c r="FD38" s="549">
        <v>3328</v>
      </c>
      <c r="FE38" s="549">
        <v>3328</v>
      </c>
      <c r="FF38" s="549" t="s">
        <v>21</v>
      </c>
      <c r="FG38" s="549" t="s">
        <v>21</v>
      </c>
      <c r="FH38" s="549" t="s">
        <v>21</v>
      </c>
      <c r="FI38" s="549" t="s">
        <v>21</v>
      </c>
      <c r="FJ38" s="549" t="s">
        <v>21</v>
      </c>
      <c r="FK38" s="549" t="s">
        <v>21</v>
      </c>
      <c r="FL38" s="591" t="s">
        <v>21</v>
      </c>
      <c r="FM38" s="554" t="s">
        <v>39</v>
      </c>
      <c r="FN38" s="555" t="s">
        <v>26</v>
      </c>
    </row>
    <row r="39" spans="1:170" ht="15" customHeight="1">
      <c r="A39" s="1880" t="s">
        <v>26</v>
      </c>
      <c r="B39" s="552" t="s">
        <v>26</v>
      </c>
      <c r="C39" s="1779" t="s">
        <v>178</v>
      </c>
      <c r="D39" s="604">
        <v>4916087</v>
      </c>
      <c r="E39" s="549">
        <v>3276372</v>
      </c>
      <c r="F39" s="549">
        <v>3837747</v>
      </c>
      <c r="G39" s="549">
        <v>7112328</v>
      </c>
      <c r="H39" s="549">
        <v>534797</v>
      </c>
      <c r="I39" s="549">
        <v>38966</v>
      </c>
      <c r="J39" s="549">
        <v>6538565</v>
      </c>
      <c r="K39" s="549">
        <v>2414755</v>
      </c>
      <c r="L39" s="549">
        <v>4012756</v>
      </c>
      <c r="M39" s="549">
        <v>111055</v>
      </c>
      <c r="N39" s="549">
        <v>1059387</v>
      </c>
      <c r="O39" s="591">
        <v>6228298</v>
      </c>
      <c r="P39" s="554" t="s">
        <v>40</v>
      </c>
      <c r="Q39" s="555" t="s">
        <v>26</v>
      </c>
      <c r="R39" s="1880" t="s">
        <v>26</v>
      </c>
      <c r="S39" s="552" t="s">
        <v>26</v>
      </c>
      <c r="T39" s="1779" t="s">
        <v>178</v>
      </c>
      <c r="U39" s="604">
        <v>8676</v>
      </c>
      <c r="V39" s="549" t="s">
        <v>22</v>
      </c>
      <c r="W39" s="549"/>
      <c r="X39" s="549">
        <v>8584</v>
      </c>
      <c r="Y39" s="549">
        <v>218</v>
      </c>
      <c r="Z39" s="549" t="s">
        <v>21</v>
      </c>
      <c r="AA39" s="549">
        <v>8366</v>
      </c>
      <c r="AB39" s="549" t="s">
        <v>22</v>
      </c>
      <c r="AC39" s="549">
        <v>6127</v>
      </c>
      <c r="AD39" s="549">
        <v>2239</v>
      </c>
      <c r="AE39" s="549">
        <v>29</v>
      </c>
      <c r="AF39" s="591">
        <v>3695</v>
      </c>
      <c r="AG39" s="554" t="s">
        <v>40</v>
      </c>
      <c r="AH39" s="555" t="s">
        <v>26</v>
      </c>
      <c r="AI39" s="1880" t="s">
        <v>26</v>
      </c>
      <c r="AJ39" s="552" t="s">
        <v>26</v>
      </c>
      <c r="AK39" s="1779" t="s">
        <v>178</v>
      </c>
      <c r="AL39" s="604">
        <v>19557</v>
      </c>
      <c r="AM39" s="549" t="s">
        <v>22</v>
      </c>
      <c r="AN39" s="549"/>
      <c r="AO39" s="549">
        <v>19829</v>
      </c>
      <c r="AP39" s="549">
        <v>5392</v>
      </c>
      <c r="AQ39" s="549">
        <v>527</v>
      </c>
      <c r="AR39" s="549">
        <v>13910</v>
      </c>
      <c r="AS39" s="549" t="s">
        <v>22</v>
      </c>
      <c r="AT39" s="549">
        <v>13473</v>
      </c>
      <c r="AU39" s="549">
        <v>437</v>
      </c>
      <c r="AV39" s="549">
        <v>1116</v>
      </c>
      <c r="AW39" s="591">
        <v>16060</v>
      </c>
      <c r="AX39" s="554" t="s">
        <v>40</v>
      </c>
      <c r="AY39" s="555" t="s">
        <v>26</v>
      </c>
      <c r="AZ39" s="1880" t="s">
        <v>26</v>
      </c>
      <c r="BA39" s="552" t="s">
        <v>26</v>
      </c>
      <c r="BB39" s="1779" t="s">
        <v>178</v>
      </c>
      <c r="BC39" s="604">
        <v>20815</v>
      </c>
      <c r="BD39" s="549" t="s">
        <v>22</v>
      </c>
      <c r="BE39" s="549"/>
      <c r="BF39" s="549">
        <v>23179</v>
      </c>
      <c r="BG39" s="549">
        <v>2631</v>
      </c>
      <c r="BH39" s="549" t="s">
        <v>21</v>
      </c>
      <c r="BI39" s="549">
        <v>20548</v>
      </c>
      <c r="BJ39" s="549" t="s">
        <v>21</v>
      </c>
      <c r="BK39" s="549">
        <v>12398</v>
      </c>
      <c r="BL39" s="549">
        <v>8150</v>
      </c>
      <c r="BM39" s="549">
        <v>131</v>
      </c>
      <c r="BN39" s="591">
        <v>41689</v>
      </c>
      <c r="BO39" s="554" t="s">
        <v>40</v>
      </c>
      <c r="BP39" s="555" t="s">
        <v>26</v>
      </c>
      <c r="BQ39" s="1880" t="s">
        <v>26</v>
      </c>
      <c r="BR39" s="552" t="s">
        <v>26</v>
      </c>
      <c r="BS39" s="1779" t="s">
        <v>178</v>
      </c>
      <c r="BT39" s="604">
        <v>193</v>
      </c>
      <c r="BU39" s="549" t="s">
        <v>21</v>
      </c>
      <c r="BV39" s="549"/>
      <c r="BW39" s="549">
        <v>199</v>
      </c>
      <c r="BX39" s="549" t="s">
        <v>21</v>
      </c>
      <c r="BY39" s="549" t="s">
        <v>21</v>
      </c>
      <c r="BZ39" s="549">
        <v>199</v>
      </c>
      <c r="CA39" s="549" t="s">
        <v>21</v>
      </c>
      <c r="CB39" s="549">
        <v>199</v>
      </c>
      <c r="CC39" s="549" t="s">
        <v>21</v>
      </c>
      <c r="CD39" s="549" t="s">
        <v>21</v>
      </c>
      <c r="CE39" s="591">
        <v>560</v>
      </c>
      <c r="CF39" s="554" t="s">
        <v>40</v>
      </c>
      <c r="CG39" s="555" t="s">
        <v>26</v>
      </c>
      <c r="CH39" s="1880" t="s">
        <v>26</v>
      </c>
      <c r="CI39" s="552" t="s">
        <v>26</v>
      </c>
      <c r="CJ39" s="1779" t="s">
        <v>178</v>
      </c>
      <c r="CK39" s="604">
        <v>1609980</v>
      </c>
      <c r="CL39" s="549" t="s">
        <v>22</v>
      </c>
      <c r="CM39" s="549"/>
      <c r="CN39" s="549">
        <v>1244699</v>
      </c>
      <c r="CO39" s="549">
        <v>271419</v>
      </c>
      <c r="CP39" s="549" t="s">
        <v>21</v>
      </c>
      <c r="CQ39" s="549">
        <v>973280</v>
      </c>
      <c r="CR39" s="549">
        <v>60777</v>
      </c>
      <c r="CS39" s="549">
        <v>912503</v>
      </c>
      <c r="CT39" s="549" t="s">
        <v>21</v>
      </c>
      <c r="CU39" s="549">
        <v>294500</v>
      </c>
      <c r="CV39" s="591">
        <v>2543465</v>
      </c>
      <c r="CW39" s="554" t="s">
        <v>40</v>
      </c>
      <c r="CX39" s="555" t="s">
        <v>26</v>
      </c>
      <c r="CY39" s="1880" t="s">
        <v>26</v>
      </c>
      <c r="CZ39" s="552" t="s">
        <v>26</v>
      </c>
      <c r="DA39" s="1779" t="s">
        <v>178</v>
      </c>
      <c r="DB39" s="604">
        <v>134912</v>
      </c>
      <c r="DC39" s="549">
        <v>921947</v>
      </c>
      <c r="DD39" s="549"/>
      <c r="DE39" s="549">
        <v>819793</v>
      </c>
      <c r="DF39" s="549">
        <v>125966</v>
      </c>
      <c r="DG39" s="549" t="s">
        <v>21</v>
      </c>
      <c r="DH39" s="549">
        <v>693827</v>
      </c>
      <c r="DI39" s="549">
        <v>430</v>
      </c>
      <c r="DJ39" s="549">
        <v>658472</v>
      </c>
      <c r="DK39" s="549">
        <v>34925</v>
      </c>
      <c r="DL39" s="549">
        <v>219081</v>
      </c>
      <c r="DM39" s="591" t="s">
        <v>22</v>
      </c>
      <c r="DN39" s="554" t="s">
        <v>40</v>
      </c>
      <c r="DO39" s="555" t="s">
        <v>26</v>
      </c>
      <c r="DP39" s="1880" t="s">
        <v>26</v>
      </c>
      <c r="DQ39" s="552" t="s">
        <v>26</v>
      </c>
      <c r="DR39" s="1779" t="s">
        <v>178</v>
      </c>
      <c r="DS39" s="604" t="s">
        <v>21</v>
      </c>
      <c r="DT39" s="549">
        <v>11466</v>
      </c>
      <c r="DU39" s="549"/>
      <c r="DV39" s="549">
        <v>8095</v>
      </c>
      <c r="DW39" s="549">
        <v>6899</v>
      </c>
      <c r="DX39" s="549" t="s">
        <v>21</v>
      </c>
      <c r="DY39" s="549">
        <v>1196</v>
      </c>
      <c r="DZ39" s="549" t="s">
        <v>21</v>
      </c>
      <c r="EA39" s="549">
        <v>1196</v>
      </c>
      <c r="EB39" s="549" t="s">
        <v>21</v>
      </c>
      <c r="EC39" s="549">
        <v>3371</v>
      </c>
      <c r="ED39" s="591" t="s">
        <v>22</v>
      </c>
      <c r="EE39" s="554" t="s">
        <v>40</v>
      </c>
      <c r="EF39" s="555" t="s">
        <v>26</v>
      </c>
      <c r="EG39" s="1880" t="s">
        <v>26</v>
      </c>
      <c r="EH39" s="552" t="s">
        <v>26</v>
      </c>
      <c r="EI39" s="1779" t="s">
        <v>178</v>
      </c>
      <c r="EJ39" s="604">
        <v>171793</v>
      </c>
      <c r="EK39" s="549" t="s">
        <v>22</v>
      </c>
      <c r="EL39" s="549"/>
      <c r="EM39" s="549">
        <v>171793</v>
      </c>
      <c r="EN39" s="549">
        <v>30270</v>
      </c>
      <c r="EO39" s="549">
        <v>3668</v>
      </c>
      <c r="EP39" s="549">
        <v>137855</v>
      </c>
      <c r="EQ39" s="549" t="s">
        <v>22</v>
      </c>
      <c r="ER39" s="549">
        <v>131310</v>
      </c>
      <c r="ES39" s="549">
        <v>6545</v>
      </c>
      <c r="ET39" s="549" t="s">
        <v>22</v>
      </c>
      <c r="EU39" s="591" t="s">
        <v>22</v>
      </c>
      <c r="EV39" s="554" t="s">
        <v>40</v>
      </c>
      <c r="EW39" s="555" t="s">
        <v>26</v>
      </c>
      <c r="EX39" s="1880" t="s">
        <v>26</v>
      </c>
      <c r="EY39" s="552" t="s">
        <v>26</v>
      </c>
      <c r="EZ39" s="2377" t="s">
        <v>178</v>
      </c>
      <c r="FA39" s="604">
        <v>4095</v>
      </c>
      <c r="FB39" s="549" t="s">
        <v>21</v>
      </c>
      <c r="FC39" s="549"/>
      <c r="FD39" s="549">
        <v>4095</v>
      </c>
      <c r="FE39" s="549">
        <v>4095</v>
      </c>
      <c r="FF39" s="549" t="s">
        <v>21</v>
      </c>
      <c r="FG39" s="549" t="s">
        <v>21</v>
      </c>
      <c r="FH39" s="549" t="s">
        <v>21</v>
      </c>
      <c r="FI39" s="549" t="s">
        <v>21</v>
      </c>
      <c r="FJ39" s="549" t="s">
        <v>21</v>
      </c>
      <c r="FK39" s="549" t="s">
        <v>21</v>
      </c>
      <c r="FL39" s="591" t="s">
        <v>21</v>
      </c>
      <c r="FM39" s="554" t="s">
        <v>40</v>
      </c>
      <c r="FN39" s="555" t="s">
        <v>26</v>
      </c>
    </row>
    <row r="40" spans="1:170" ht="15" customHeight="1">
      <c r="A40" s="1886" t="s">
        <v>26</v>
      </c>
      <c r="B40" s="561" t="s">
        <v>26</v>
      </c>
      <c r="C40" s="1781" t="s">
        <v>179</v>
      </c>
      <c r="D40" s="565">
        <v>5461032</v>
      </c>
      <c r="E40" s="562">
        <v>3366166</v>
      </c>
      <c r="F40" s="562">
        <v>3955796</v>
      </c>
      <c r="G40" s="562">
        <v>7320238</v>
      </c>
      <c r="H40" s="562">
        <v>534471</v>
      </c>
      <c r="I40" s="562">
        <v>36133</v>
      </c>
      <c r="J40" s="562">
        <v>6749634</v>
      </c>
      <c r="K40" s="562">
        <v>2483036</v>
      </c>
      <c r="L40" s="562">
        <v>4150649</v>
      </c>
      <c r="M40" s="562">
        <v>115949</v>
      </c>
      <c r="N40" s="562">
        <v>1230349</v>
      </c>
      <c r="O40" s="594">
        <v>6418263</v>
      </c>
      <c r="P40" s="563" t="s">
        <v>41</v>
      </c>
      <c r="Q40" s="564" t="s">
        <v>26</v>
      </c>
      <c r="R40" s="1886" t="s">
        <v>26</v>
      </c>
      <c r="S40" s="561" t="s">
        <v>26</v>
      </c>
      <c r="T40" s="1781" t="s">
        <v>179</v>
      </c>
      <c r="U40" s="565">
        <v>8555</v>
      </c>
      <c r="V40" s="562" t="s">
        <v>22</v>
      </c>
      <c r="W40" s="562"/>
      <c r="X40" s="562">
        <v>8332</v>
      </c>
      <c r="Y40" s="562">
        <v>188</v>
      </c>
      <c r="Z40" s="562" t="s">
        <v>21</v>
      </c>
      <c r="AA40" s="562">
        <v>8144</v>
      </c>
      <c r="AB40" s="562" t="s">
        <v>22</v>
      </c>
      <c r="AC40" s="562">
        <v>5820</v>
      </c>
      <c r="AD40" s="562">
        <v>2324</v>
      </c>
      <c r="AE40" s="562">
        <v>32</v>
      </c>
      <c r="AF40" s="594">
        <v>3885</v>
      </c>
      <c r="AG40" s="563" t="s">
        <v>41</v>
      </c>
      <c r="AH40" s="564" t="s">
        <v>26</v>
      </c>
      <c r="AI40" s="1886" t="s">
        <v>26</v>
      </c>
      <c r="AJ40" s="561" t="s">
        <v>26</v>
      </c>
      <c r="AK40" s="1781" t="s">
        <v>179</v>
      </c>
      <c r="AL40" s="565">
        <v>20421</v>
      </c>
      <c r="AM40" s="562" t="s">
        <v>22</v>
      </c>
      <c r="AN40" s="562"/>
      <c r="AO40" s="562">
        <v>19655</v>
      </c>
      <c r="AP40" s="562">
        <v>5506</v>
      </c>
      <c r="AQ40" s="562">
        <v>528</v>
      </c>
      <c r="AR40" s="562">
        <v>13621</v>
      </c>
      <c r="AS40" s="562" t="s">
        <v>22</v>
      </c>
      <c r="AT40" s="562">
        <v>12982</v>
      </c>
      <c r="AU40" s="562">
        <v>639</v>
      </c>
      <c r="AV40" s="562">
        <v>791</v>
      </c>
      <c r="AW40" s="594">
        <v>16052</v>
      </c>
      <c r="AX40" s="563" t="s">
        <v>41</v>
      </c>
      <c r="AY40" s="564" t="s">
        <v>26</v>
      </c>
      <c r="AZ40" s="1886" t="s">
        <v>26</v>
      </c>
      <c r="BA40" s="561" t="s">
        <v>26</v>
      </c>
      <c r="BB40" s="1781" t="s">
        <v>179</v>
      </c>
      <c r="BC40" s="565">
        <v>22710</v>
      </c>
      <c r="BD40" s="562" t="s">
        <v>22</v>
      </c>
      <c r="BE40" s="562"/>
      <c r="BF40" s="562">
        <v>25197</v>
      </c>
      <c r="BG40" s="562">
        <v>3105</v>
      </c>
      <c r="BH40" s="562" t="s">
        <v>21</v>
      </c>
      <c r="BI40" s="562">
        <v>22092</v>
      </c>
      <c r="BJ40" s="562" t="s">
        <v>21</v>
      </c>
      <c r="BK40" s="562">
        <v>13474</v>
      </c>
      <c r="BL40" s="562">
        <v>8618</v>
      </c>
      <c r="BM40" s="562">
        <v>232</v>
      </c>
      <c r="BN40" s="594">
        <v>38964</v>
      </c>
      <c r="BO40" s="563" t="s">
        <v>41</v>
      </c>
      <c r="BP40" s="564" t="s">
        <v>26</v>
      </c>
      <c r="BQ40" s="1886" t="s">
        <v>26</v>
      </c>
      <c r="BR40" s="561" t="s">
        <v>26</v>
      </c>
      <c r="BS40" s="1781" t="s">
        <v>179</v>
      </c>
      <c r="BT40" s="565">
        <v>209</v>
      </c>
      <c r="BU40" s="562" t="s">
        <v>21</v>
      </c>
      <c r="BV40" s="562"/>
      <c r="BW40" s="562">
        <v>193</v>
      </c>
      <c r="BX40" s="562" t="s">
        <v>21</v>
      </c>
      <c r="BY40" s="562" t="s">
        <v>21</v>
      </c>
      <c r="BZ40" s="562">
        <v>193</v>
      </c>
      <c r="CA40" s="562" t="s">
        <v>21</v>
      </c>
      <c r="CB40" s="562">
        <v>193</v>
      </c>
      <c r="CC40" s="562" t="s">
        <v>21</v>
      </c>
      <c r="CD40" s="562" t="s">
        <v>21</v>
      </c>
      <c r="CE40" s="594">
        <v>576</v>
      </c>
      <c r="CF40" s="563" t="s">
        <v>41</v>
      </c>
      <c r="CG40" s="564" t="s">
        <v>26</v>
      </c>
      <c r="CH40" s="1886" t="s">
        <v>26</v>
      </c>
      <c r="CI40" s="561" t="s">
        <v>26</v>
      </c>
      <c r="CJ40" s="1781" t="s">
        <v>179</v>
      </c>
      <c r="CK40" s="565">
        <v>1855666</v>
      </c>
      <c r="CL40" s="562" t="s">
        <v>22</v>
      </c>
      <c r="CM40" s="562"/>
      <c r="CN40" s="562">
        <v>1216092</v>
      </c>
      <c r="CO40" s="562">
        <v>251503</v>
      </c>
      <c r="CP40" s="562" t="s">
        <v>21</v>
      </c>
      <c r="CQ40" s="562">
        <v>964589</v>
      </c>
      <c r="CR40" s="562">
        <v>55841</v>
      </c>
      <c r="CS40" s="562">
        <v>908748</v>
      </c>
      <c r="CT40" s="562" t="s">
        <v>21</v>
      </c>
      <c r="CU40" s="562">
        <v>358923</v>
      </c>
      <c r="CV40" s="594">
        <v>2815245</v>
      </c>
      <c r="CW40" s="563" t="s">
        <v>41</v>
      </c>
      <c r="CX40" s="564" t="s">
        <v>26</v>
      </c>
      <c r="CY40" s="1886" t="s">
        <v>26</v>
      </c>
      <c r="CZ40" s="561" t="s">
        <v>26</v>
      </c>
      <c r="DA40" s="1781" t="s">
        <v>179</v>
      </c>
      <c r="DB40" s="565">
        <v>139009</v>
      </c>
      <c r="DC40" s="562">
        <v>944222</v>
      </c>
      <c r="DD40" s="562"/>
      <c r="DE40" s="562">
        <v>833994</v>
      </c>
      <c r="DF40" s="562">
        <v>133759</v>
      </c>
      <c r="DG40" s="562" t="s">
        <v>21</v>
      </c>
      <c r="DH40" s="562">
        <v>700235</v>
      </c>
      <c r="DI40" s="562">
        <v>470</v>
      </c>
      <c r="DJ40" s="562">
        <v>660648</v>
      </c>
      <c r="DK40" s="562">
        <v>39117</v>
      </c>
      <c r="DL40" s="562">
        <v>226664</v>
      </c>
      <c r="DM40" s="594" t="s">
        <v>22</v>
      </c>
      <c r="DN40" s="563" t="s">
        <v>41</v>
      </c>
      <c r="DO40" s="564" t="s">
        <v>26</v>
      </c>
      <c r="DP40" s="1886" t="s">
        <v>26</v>
      </c>
      <c r="DQ40" s="561" t="s">
        <v>26</v>
      </c>
      <c r="DR40" s="1781" t="s">
        <v>179</v>
      </c>
      <c r="DS40" s="565" t="s">
        <v>21</v>
      </c>
      <c r="DT40" s="562">
        <v>11166</v>
      </c>
      <c r="DU40" s="562"/>
      <c r="DV40" s="562">
        <v>7543</v>
      </c>
      <c r="DW40" s="562">
        <v>6404</v>
      </c>
      <c r="DX40" s="562" t="s">
        <v>21</v>
      </c>
      <c r="DY40" s="562">
        <v>1139</v>
      </c>
      <c r="DZ40" s="562" t="s">
        <v>21</v>
      </c>
      <c r="EA40" s="562">
        <v>1139</v>
      </c>
      <c r="EB40" s="562" t="s">
        <v>21</v>
      </c>
      <c r="EC40" s="562">
        <v>3623</v>
      </c>
      <c r="ED40" s="594" t="s">
        <v>22</v>
      </c>
      <c r="EE40" s="563" t="s">
        <v>41</v>
      </c>
      <c r="EF40" s="564" t="s">
        <v>26</v>
      </c>
      <c r="EG40" s="1886" t="s">
        <v>26</v>
      </c>
      <c r="EH40" s="561" t="s">
        <v>26</v>
      </c>
      <c r="EI40" s="1781" t="s">
        <v>179</v>
      </c>
      <c r="EJ40" s="565">
        <v>173680</v>
      </c>
      <c r="EK40" s="562" t="s">
        <v>22</v>
      </c>
      <c r="EL40" s="562"/>
      <c r="EM40" s="562">
        <v>173680</v>
      </c>
      <c r="EN40" s="562">
        <v>29092</v>
      </c>
      <c r="EO40" s="562">
        <v>3954</v>
      </c>
      <c r="EP40" s="562">
        <v>140634</v>
      </c>
      <c r="EQ40" s="562" t="s">
        <v>22</v>
      </c>
      <c r="ER40" s="562">
        <v>135208</v>
      </c>
      <c r="ES40" s="562">
        <v>5426</v>
      </c>
      <c r="ET40" s="562" t="s">
        <v>22</v>
      </c>
      <c r="EU40" s="594" t="s">
        <v>22</v>
      </c>
      <c r="EV40" s="563" t="s">
        <v>41</v>
      </c>
      <c r="EW40" s="564" t="s">
        <v>26</v>
      </c>
      <c r="EX40" s="1886" t="s">
        <v>26</v>
      </c>
      <c r="EY40" s="561" t="s">
        <v>26</v>
      </c>
      <c r="EZ40" s="2378" t="s">
        <v>179</v>
      </c>
      <c r="FA40" s="565">
        <v>4557</v>
      </c>
      <c r="FB40" s="562" t="s">
        <v>21</v>
      </c>
      <c r="FC40" s="562"/>
      <c r="FD40" s="562">
        <v>4557</v>
      </c>
      <c r="FE40" s="562">
        <v>4557</v>
      </c>
      <c r="FF40" s="562" t="s">
        <v>21</v>
      </c>
      <c r="FG40" s="562" t="s">
        <v>21</v>
      </c>
      <c r="FH40" s="562" t="s">
        <v>21</v>
      </c>
      <c r="FI40" s="562" t="s">
        <v>21</v>
      </c>
      <c r="FJ40" s="562" t="s">
        <v>21</v>
      </c>
      <c r="FK40" s="562" t="s">
        <v>21</v>
      </c>
      <c r="FL40" s="594" t="s">
        <v>21</v>
      </c>
      <c r="FM40" s="563" t="s">
        <v>41</v>
      </c>
      <c r="FN40" s="564" t="s">
        <v>26</v>
      </c>
    </row>
    <row r="41" spans="1:170" ht="15" customHeight="1">
      <c r="A41" s="2379"/>
      <c r="B41" s="2379"/>
      <c r="C41" s="2379"/>
      <c r="D41" s="2380"/>
      <c r="E41" s="2380"/>
      <c r="F41" s="2380"/>
      <c r="G41" s="2380"/>
      <c r="H41" s="2380"/>
      <c r="I41" s="2380"/>
      <c r="J41" s="2380"/>
      <c r="K41" s="2380"/>
      <c r="L41" s="2380"/>
      <c r="M41" s="2380"/>
      <c r="N41" s="2380"/>
      <c r="O41" s="2381"/>
      <c r="P41" s="2382"/>
      <c r="Q41" s="2383"/>
      <c r="R41" s="2379"/>
      <c r="S41" s="2379"/>
      <c r="T41" s="2379"/>
      <c r="U41" s="2380"/>
      <c r="V41" s="2380"/>
      <c r="W41" s="2380"/>
      <c r="X41" s="2380"/>
      <c r="Y41" s="2380"/>
      <c r="Z41" s="2380"/>
      <c r="AA41" s="2380"/>
      <c r="AB41" s="2380"/>
      <c r="AC41" s="2380"/>
      <c r="AD41" s="2380"/>
      <c r="AE41" s="2380"/>
      <c r="AF41" s="2381"/>
      <c r="AG41" s="2382"/>
      <c r="AH41" s="2383"/>
      <c r="AI41" s="2379"/>
      <c r="AJ41" s="2379"/>
      <c r="AK41" s="2379"/>
      <c r="AL41" s="2380"/>
      <c r="AM41" s="2380"/>
      <c r="AN41" s="2380"/>
      <c r="AO41" s="2380"/>
      <c r="AP41" s="2380"/>
      <c r="AQ41" s="2380"/>
      <c r="AR41" s="2380"/>
      <c r="AS41" s="2380"/>
      <c r="AT41" s="2380"/>
      <c r="AU41" s="2380"/>
      <c r="AV41" s="2380"/>
      <c r="AW41" s="2381"/>
      <c r="AX41" s="2382"/>
      <c r="AY41" s="2383"/>
      <c r="AZ41" s="2379"/>
      <c r="BA41" s="2379"/>
      <c r="BB41" s="2379"/>
      <c r="BC41" s="2380"/>
      <c r="BD41" s="2380"/>
      <c r="BE41" s="2380"/>
      <c r="BF41" s="2380"/>
      <c r="BG41" s="2380"/>
      <c r="BH41" s="2380"/>
      <c r="BO41" s="2382"/>
      <c r="BP41" s="2383"/>
      <c r="BQ41" s="2379"/>
      <c r="BR41" s="2379"/>
      <c r="BS41" s="2379"/>
      <c r="BT41" s="2380"/>
      <c r="BU41" s="2380"/>
      <c r="BV41" s="2380"/>
      <c r="BW41" s="2380"/>
      <c r="BX41" s="2380"/>
      <c r="BY41" s="2380"/>
      <c r="BZ41" s="2380"/>
      <c r="CA41" s="2380"/>
      <c r="CB41" s="2380"/>
      <c r="CC41" s="2380"/>
      <c r="CD41" s="2380"/>
      <c r="CE41" s="2381"/>
      <c r="CF41" s="2382"/>
      <c r="CG41" s="2383"/>
      <c r="CH41" s="2379"/>
      <c r="CI41" s="2379"/>
      <c r="CJ41" s="2379"/>
      <c r="CK41" s="2380"/>
      <c r="CL41" s="2380"/>
      <c r="CM41" s="2380"/>
      <c r="CN41" s="2380"/>
      <c r="CO41" s="2380"/>
      <c r="CP41" s="2380"/>
      <c r="CQ41" s="2380"/>
      <c r="CR41" s="2380"/>
      <c r="CS41" s="2380"/>
      <c r="CT41" s="2380"/>
      <c r="CU41" s="2380"/>
      <c r="CV41" s="2381"/>
      <c r="CW41" s="2382"/>
      <c r="CX41" s="2383"/>
      <c r="CY41" s="2379"/>
      <c r="CZ41" s="2379"/>
      <c r="DA41" s="2379"/>
      <c r="DB41" s="2380"/>
      <c r="DC41" s="2380"/>
      <c r="DD41" s="2380"/>
      <c r="DE41" s="2380"/>
      <c r="DF41" s="2380"/>
      <c r="DG41" s="2380"/>
      <c r="DH41" s="2380"/>
      <c r="DI41" s="2380"/>
      <c r="DJ41" s="2380"/>
      <c r="DK41" s="2380"/>
      <c r="DL41" s="2380"/>
      <c r="DM41" s="2380"/>
      <c r="DN41" s="2382"/>
      <c r="DO41" s="2383"/>
      <c r="DP41" s="2379"/>
      <c r="DQ41" s="2379"/>
      <c r="DR41" s="2379"/>
      <c r="DS41" s="2380"/>
      <c r="DT41" s="2380"/>
      <c r="DU41" s="2380"/>
      <c r="DV41" s="2380"/>
      <c r="DW41" s="2380"/>
      <c r="DX41" s="2380"/>
      <c r="DY41" s="2380"/>
      <c r="DZ41" s="2380"/>
      <c r="EA41" s="2380"/>
      <c r="EB41" s="2380"/>
      <c r="EC41" s="2380"/>
      <c r="ED41" s="2381"/>
      <c r="EE41" s="2382"/>
      <c r="EF41" s="2383"/>
      <c r="EG41" s="2379"/>
      <c r="EH41" s="2379"/>
      <c r="EI41" s="2379"/>
      <c r="EJ41" s="2380"/>
      <c r="EK41" s="2380"/>
      <c r="EL41" s="2380"/>
      <c r="EM41" s="2380"/>
      <c r="EN41" s="2380"/>
      <c r="EO41" s="2380"/>
      <c r="EP41" s="2380"/>
      <c r="EQ41" s="2380"/>
      <c r="ER41" s="2380"/>
      <c r="ES41" s="2380"/>
      <c r="ET41" s="2380"/>
      <c r="EU41" s="2381"/>
      <c r="EV41" s="2382"/>
      <c r="EW41" s="2383"/>
      <c r="EX41" s="2379"/>
      <c r="EY41" s="2379"/>
      <c r="EZ41" s="2379"/>
      <c r="FA41" s="2380"/>
      <c r="FB41" s="2380"/>
      <c r="FC41" s="2380"/>
      <c r="FD41" s="2380"/>
      <c r="FE41" s="2380"/>
      <c r="FF41" s="2380"/>
      <c r="FG41" s="2380"/>
      <c r="FH41" s="2380"/>
      <c r="FI41" s="2380"/>
      <c r="FJ41" s="2380"/>
      <c r="FK41" s="2380"/>
      <c r="FL41" s="2381"/>
      <c r="FM41" s="2382"/>
      <c r="FN41" s="2383"/>
    </row>
    <row r="42" spans="1:170" s="519" customFormat="1" ht="19.5" customHeight="1">
      <c r="A42" s="2347" t="s">
        <v>180</v>
      </c>
      <c r="B42" s="547"/>
      <c r="C42" s="547"/>
      <c r="D42" s="528"/>
      <c r="E42" s="525" t="s">
        <v>2000</v>
      </c>
      <c r="F42" s="527"/>
      <c r="G42" s="527"/>
      <c r="H42" s="527"/>
      <c r="I42" s="527"/>
      <c r="J42" s="527"/>
      <c r="K42" s="527"/>
      <c r="L42" s="527"/>
      <c r="M42" s="527"/>
      <c r="N42" s="527"/>
      <c r="O42" s="2348" t="s">
        <v>869</v>
      </c>
      <c r="P42" s="2384"/>
      <c r="Q42" s="525"/>
      <c r="R42" s="2347" t="s">
        <v>832</v>
      </c>
      <c r="S42" s="547"/>
      <c r="T42" s="547"/>
      <c r="U42" s="528"/>
      <c r="V42" s="525" t="s">
        <v>1198</v>
      </c>
      <c r="W42" s="527"/>
      <c r="X42" s="527"/>
      <c r="Y42" s="527"/>
      <c r="Z42" s="527"/>
      <c r="AA42" s="527"/>
      <c r="AB42" s="527"/>
      <c r="AC42" s="527"/>
      <c r="AD42" s="527"/>
      <c r="AE42" s="527"/>
      <c r="AF42" s="2348" t="s">
        <v>869</v>
      </c>
      <c r="AG42" s="2384"/>
      <c r="AH42" s="525"/>
      <c r="AI42" s="2347" t="s">
        <v>895</v>
      </c>
      <c r="AJ42" s="547"/>
      <c r="AK42" s="547"/>
      <c r="AL42" s="528"/>
      <c r="AM42" s="525" t="s">
        <v>1328</v>
      </c>
      <c r="AN42" s="527"/>
      <c r="AO42" s="527"/>
      <c r="AP42" s="527"/>
      <c r="AQ42" s="527"/>
      <c r="AR42" s="527"/>
      <c r="AS42" s="527"/>
      <c r="AT42" s="527"/>
      <c r="AU42" s="527"/>
      <c r="AV42" s="527"/>
      <c r="AW42" s="2348" t="s">
        <v>869</v>
      </c>
      <c r="AX42" s="2384"/>
      <c r="AY42" s="525"/>
      <c r="AZ42" s="2347" t="s">
        <v>853</v>
      </c>
      <c r="BA42" s="547"/>
      <c r="BB42" s="547"/>
      <c r="BC42" s="568"/>
      <c r="BD42" s="525" t="s">
        <v>1265</v>
      </c>
      <c r="BE42" s="527"/>
      <c r="BF42" s="527"/>
      <c r="BG42" s="527"/>
      <c r="BH42" s="527"/>
      <c r="BI42" s="527"/>
      <c r="BJ42" s="527"/>
      <c r="BK42" s="527"/>
      <c r="BL42" s="527"/>
      <c r="BM42" s="527"/>
      <c r="BN42" s="2349" t="s">
        <v>891</v>
      </c>
      <c r="BO42" s="2384"/>
      <c r="BP42" s="525"/>
      <c r="BQ42" s="2347" t="s">
        <v>872</v>
      </c>
      <c r="BR42" s="547"/>
      <c r="BS42" s="547"/>
      <c r="BT42" s="528"/>
      <c r="BU42" s="525" t="s">
        <v>1329</v>
      </c>
      <c r="BV42" s="527"/>
      <c r="BW42" s="527"/>
      <c r="BX42" s="524"/>
      <c r="BY42" s="524"/>
      <c r="CE42" s="2348" t="s">
        <v>869</v>
      </c>
      <c r="CF42" s="2384"/>
      <c r="CG42" s="525"/>
      <c r="CH42" s="2347" t="s">
        <v>896</v>
      </c>
      <c r="CI42" s="547"/>
      <c r="CJ42" s="547"/>
      <c r="CK42" s="528"/>
      <c r="CL42" s="525" t="s">
        <v>1229</v>
      </c>
      <c r="CM42" s="527"/>
      <c r="CN42" s="527"/>
      <c r="CO42" s="527"/>
      <c r="CP42" s="527"/>
      <c r="CQ42" s="527"/>
      <c r="CR42" s="527"/>
      <c r="CS42" s="527"/>
      <c r="CT42" s="527"/>
      <c r="CU42" s="527"/>
      <c r="CV42" s="2348" t="s">
        <v>889</v>
      </c>
      <c r="CW42" s="2384"/>
      <c r="CX42" s="525"/>
      <c r="CY42" s="2347" t="s">
        <v>897</v>
      </c>
      <c r="CZ42" s="547"/>
      <c r="DA42" s="547"/>
      <c r="DB42" s="528"/>
      <c r="DC42" s="525" t="s">
        <v>1305</v>
      </c>
      <c r="DD42" s="527"/>
      <c r="DE42" s="527"/>
      <c r="DF42" s="527"/>
      <c r="DG42" s="527"/>
      <c r="DH42" s="527"/>
      <c r="DI42" s="527"/>
      <c r="DJ42" s="527"/>
      <c r="DK42" s="527"/>
      <c r="DL42" s="527"/>
      <c r="DM42" s="2349" t="s">
        <v>891</v>
      </c>
      <c r="DN42" s="2384"/>
      <c r="DO42" s="525"/>
      <c r="DP42" s="2347" t="s">
        <v>202</v>
      </c>
      <c r="DQ42" s="547"/>
      <c r="DR42" s="547"/>
      <c r="DS42" s="528"/>
      <c r="DT42" s="525" t="s">
        <v>1272</v>
      </c>
      <c r="DU42" s="527"/>
      <c r="DV42" s="527"/>
      <c r="DW42" s="527"/>
      <c r="DX42" s="527"/>
      <c r="DY42" s="527"/>
      <c r="DZ42" s="527"/>
      <c r="EA42" s="527"/>
      <c r="EB42" s="527"/>
      <c r="EC42" s="527"/>
      <c r="ED42" s="2349" t="s">
        <v>891</v>
      </c>
      <c r="EE42" s="2384"/>
      <c r="EF42" s="525"/>
      <c r="EG42" s="2347" t="s">
        <v>203</v>
      </c>
      <c r="EH42" s="547"/>
      <c r="EI42" s="547"/>
      <c r="EJ42" s="528"/>
      <c r="EK42" s="525" t="s">
        <v>2108</v>
      </c>
      <c r="EL42" s="527"/>
      <c r="EM42" s="527"/>
      <c r="EN42" s="527"/>
      <c r="EO42" s="527"/>
      <c r="EU42" s="2349" t="s">
        <v>891</v>
      </c>
      <c r="EV42" s="2384"/>
      <c r="EW42" s="525"/>
      <c r="EX42" s="2347" t="s">
        <v>898</v>
      </c>
      <c r="EY42" s="547"/>
      <c r="EZ42" s="547"/>
      <c r="FA42" s="528"/>
      <c r="FB42" s="568" t="s">
        <v>1232</v>
      </c>
      <c r="FC42" s="524"/>
      <c r="FD42" s="524"/>
      <c r="FE42" s="527"/>
      <c r="FF42" s="527"/>
      <c r="FG42" s="527"/>
      <c r="FH42" s="527"/>
      <c r="FI42" s="527"/>
      <c r="FJ42" s="527"/>
      <c r="FK42" s="527"/>
      <c r="FL42" s="2348" t="s">
        <v>889</v>
      </c>
      <c r="FM42" s="2384"/>
      <c r="FN42" s="525"/>
    </row>
    <row r="43" spans="1:170" ht="18" customHeight="1">
      <c r="A43" s="2370">
        <v>40909</v>
      </c>
      <c r="B43" s="536">
        <v>40909</v>
      </c>
      <c r="C43" s="2371">
        <v>40909</v>
      </c>
      <c r="D43" s="602">
        <v>2534297</v>
      </c>
      <c r="E43" s="537" t="s">
        <v>21</v>
      </c>
      <c r="F43" s="537"/>
      <c r="G43" s="537">
        <v>2305414</v>
      </c>
      <c r="H43" s="537">
        <v>192134</v>
      </c>
      <c r="I43" s="537">
        <v>77689</v>
      </c>
      <c r="J43" s="537">
        <v>2035591</v>
      </c>
      <c r="K43" s="537">
        <v>285356</v>
      </c>
      <c r="L43" s="537">
        <v>1549474</v>
      </c>
      <c r="M43" s="537">
        <v>200761</v>
      </c>
      <c r="N43" s="537">
        <v>228443</v>
      </c>
      <c r="O43" s="540">
        <v>305042</v>
      </c>
      <c r="P43" s="538">
        <v>40909</v>
      </c>
      <c r="Q43" s="539">
        <v>40909</v>
      </c>
      <c r="R43" s="2370">
        <v>40909</v>
      </c>
      <c r="S43" s="536">
        <v>40909</v>
      </c>
      <c r="T43" s="2371">
        <v>40909</v>
      </c>
      <c r="U43" s="602">
        <v>30845</v>
      </c>
      <c r="V43" s="537" t="s">
        <v>22</v>
      </c>
      <c r="W43" s="537"/>
      <c r="X43" s="537">
        <v>29960</v>
      </c>
      <c r="Y43" s="537" t="s">
        <v>21</v>
      </c>
      <c r="Z43" s="537" t="s">
        <v>21</v>
      </c>
      <c r="AA43" s="537">
        <v>29960</v>
      </c>
      <c r="AB43" s="537" t="s">
        <v>22</v>
      </c>
      <c r="AC43" s="537">
        <v>6018</v>
      </c>
      <c r="AD43" s="537">
        <v>23942</v>
      </c>
      <c r="AE43" s="537">
        <v>1380</v>
      </c>
      <c r="AF43" s="540">
        <v>132</v>
      </c>
      <c r="AG43" s="538">
        <v>40909</v>
      </c>
      <c r="AH43" s="539">
        <v>40909</v>
      </c>
      <c r="AI43" s="2370">
        <v>40909</v>
      </c>
      <c r="AJ43" s="536">
        <v>40909</v>
      </c>
      <c r="AK43" s="2371">
        <v>40909</v>
      </c>
      <c r="AL43" s="602">
        <v>401657</v>
      </c>
      <c r="AM43" s="537" t="s">
        <v>21</v>
      </c>
      <c r="AN43" s="537"/>
      <c r="AO43" s="537">
        <v>380709</v>
      </c>
      <c r="AP43" s="537">
        <v>80982</v>
      </c>
      <c r="AQ43" s="537">
        <v>41348</v>
      </c>
      <c r="AR43" s="537">
        <v>258379</v>
      </c>
      <c r="AS43" s="537" t="s">
        <v>21</v>
      </c>
      <c r="AT43" s="537">
        <v>254993</v>
      </c>
      <c r="AU43" s="537">
        <v>3386</v>
      </c>
      <c r="AV43" s="537">
        <v>16153</v>
      </c>
      <c r="AW43" s="540">
        <v>47513</v>
      </c>
      <c r="AX43" s="538">
        <v>40909</v>
      </c>
      <c r="AY43" s="539">
        <v>40909</v>
      </c>
      <c r="AZ43" s="2370">
        <v>40909</v>
      </c>
      <c r="BA43" s="536">
        <v>40909</v>
      </c>
      <c r="BB43" s="2371">
        <v>40909</v>
      </c>
      <c r="BC43" s="602">
        <v>452</v>
      </c>
      <c r="BD43" s="537" t="s">
        <v>22</v>
      </c>
      <c r="BE43" s="537"/>
      <c r="BF43" s="537">
        <v>452</v>
      </c>
      <c r="BG43" s="537" t="s">
        <v>21</v>
      </c>
      <c r="BH43" s="537" t="s">
        <v>21</v>
      </c>
      <c r="BI43" s="537">
        <v>452</v>
      </c>
      <c r="BJ43" s="537" t="s">
        <v>21</v>
      </c>
      <c r="BK43" s="537">
        <v>452</v>
      </c>
      <c r="BL43" s="537" t="s">
        <v>21</v>
      </c>
      <c r="BM43" s="537" t="s">
        <v>22</v>
      </c>
      <c r="BN43" s="540" t="s">
        <v>22</v>
      </c>
      <c r="BO43" s="538">
        <v>40909</v>
      </c>
      <c r="BP43" s="539">
        <v>40909</v>
      </c>
      <c r="BQ43" s="2370">
        <v>40909</v>
      </c>
      <c r="BR43" s="536">
        <v>40909</v>
      </c>
      <c r="BS43" s="2371">
        <v>40909</v>
      </c>
      <c r="BT43" s="602">
        <v>59556638</v>
      </c>
      <c r="BU43" s="537">
        <v>41963846</v>
      </c>
      <c r="BV43" s="537"/>
      <c r="BW43" s="537">
        <v>87891413</v>
      </c>
      <c r="BX43" s="537">
        <v>6695824</v>
      </c>
      <c r="BY43" s="537">
        <v>368920</v>
      </c>
      <c r="BZ43" s="537">
        <v>80826669</v>
      </c>
      <c r="CA43" s="537">
        <v>30610458</v>
      </c>
      <c r="CB43" s="537">
        <v>49112367</v>
      </c>
      <c r="CC43" s="537">
        <v>1103845</v>
      </c>
      <c r="CD43" s="537">
        <v>12888745</v>
      </c>
      <c r="CE43" s="540">
        <v>6202655</v>
      </c>
      <c r="CF43" s="538">
        <v>40909</v>
      </c>
      <c r="CG43" s="539">
        <v>40909</v>
      </c>
      <c r="CH43" s="2370">
        <v>40909</v>
      </c>
      <c r="CI43" s="536">
        <v>40909</v>
      </c>
      <c r="CJ43" s="2371">
        <v>40909</v>
      </c>
      <c r="CK43" s="602">
        <v>7944192</v>
      </c>
      <c r="CL43" s="537">
        <v>27110918</v>
      </c>
      <c r="CM43" s="537"/>
      <c r="CN43" s="537">
        <v>32849711</v>
      </c>
      <c r="CO43" s="537" t="s">
        <v>22</v>
      </c>
      <c r="CP43" s="537" t="s">
        <v>21</v>
      </c>
      <c r="CQ43" s="537">
        <v>32849711</v>
      </c>
      <c r="CR43" s="537">
        <v>428310</v>
      </c>
      <c r="CS43" s="537">
        <v>32326303</v>
      </c>
      <c r="CT43" s="537">
        <v>95098</v>
      </c>
      <c r="CU43" s="537">
        <v>1976664</v>
      </c>
      <c r="CV43" s="540">
        <v>1521088</v>
      </c>
      <c r="CW43" s="538">
        <v>40909</v>
      </c>
      <c r="CX43" s="539">
        <v>40909</v>
      </c>
      <c r="CY43" s="2370">
        <v>40909</v>
      </c>
      <c r="CZ43" s="536">
        <v>40909</v>
      </c>
      <c r="DA43" s="2371">
        <v>40909</v>
      </c>
      <c r="DB43" s="602">
        <v>1477332</v>
      </c>
      <c r="DC43" s="537">
        <v>128258970</v>
      </c>
      <c r="DD43" s="537"/>
      <c r="DE43" s="537">
        <v>89211714</v>
      </c>
      <c r="DF43" s="537">
        <v>29194267</v>
      </c>
      <c r="DG43" s="537">
        <v>2909176</v>
      </c>
      <c r="DH43" s="537">
        <v>57108271</v>
      </c>
      <c r="DI43" s="537" t="s">
        <v>21</v>
      </c>
      <c r="DJ43" s="537">
        <v>52192470</v>
      </c>
      <c r="DK43" s="537">
        <v>4915801</v>
      </c>
      <c r="DL43" s="537">
        <v>37857404</v>
      </c>
      <c r="DM43" s="540" t="s">
        <v>22</v>
      </c>
      <c r="DN43" s="538">
        <v>40909</v>
      </c>
      <c r="DO43" s="539">
        <v>40909</v>
      </c>
      <c r="DP43" s="2370">
        <v>40909</v>
      </c>
      <c r="DQ43" s="536">
        <v>40909</v>
      </c>
      <c r="DR43" s="2371">
        <v>40909</v>
      </c>
      <c r="DS43" s="602">
        <v>25644</v>
      </c>
      <c r="DT43" s="537" t="s">
        <v>21</v>
      </c>
      <c r="DU43" s="537"/>
      <c r="DV43" s="537">
        <v>25644</v>
      </c>
      <c r="DW43" s="537">
        <v>2489</v>
      </c>
      <c r="DX43" s="537" t="s">
        <v>21</v>
      </c>
      <c r="DY43" s="537">
        <v>23155</v>
      </c>
      <c r="DZ43" s="537" t="s">
        <v>21</v>
      </c>
      <c r="EA43" s="537">
        <v>22828</v>
      </c>
      <c r="EB43" s="537">
        <v>327</v>
      </c>
      <c r="EC43" s="537" t="s">
        <v>21</v>
      </c>
      <c r="ED43" s="540" t="s">
        <v>22</v>
      </c>
      <c r="EE43" s="538">
        <v>40909</v>
      </c>
      <c r="EF43" s="539">
        <v>40909</v>
      </c>
      <c r="EG43" s="2370">
        <v>40909</v>
      </c>
      <c r="EH43" s="536">
        <v>40909</v>
      </c>
      <c r="EI43" s="2371">
        <v>40909</v>
      </c>
      <c r="EJ43" s="602">
        <v>1932124</v>
      </c>
      <c r="EK43" s="537" t="s">
        <v>22</v>
      </c>
      <c r="EL43" s="537"/>
      <c r="EM43" s="537">
        <v>1932079</v>
      </c>
      <c r="EN43" s="537">
        <v>327654</v>
      </c>
      <c r="EO43" s="537">
        <v>58000</v>
      </c>
      <c r="EP43" s="537">
        <v>1546425</v>
      </c>
      <c r="EQ43" s="537" t="s">
        <v>22</v>
      </c>
      <c r="ER43" s="537">
        <v>1485756</v>
      </c>
      <c r="ES43" s="537">
        <v>60669</v>
      </c>
      <c r="ET43" s="537" t="s">
        <v>22</v>
      </c>
      <c r="EU43" s="540" t="s">
        <v>22</v>
      </c>
      <c r="EV43" s="538">
        <v>40909</v>
      </c>
      <c r="EW43" s="539">
        <v>40909</v>
      </c>
      <c r="EX43" s="2370">
        <v>40909</v>
      </c>
      <c r="EY43" s="536">
        <v>40909</v>
      </c>
      <c r="EZ43" s="2371">
        <v>40909</v>
      </c>
      <c r="FA43" s="602" t="s">
        <v>21</v>
      </c>
      <c r="FB43" s="537" t="s">
        <v>21</v>
      </c>
      <c r="FC43" s="537"/>
      <c r="FD43" s="537" t="s">
        <v>21</v>
      </c>
      <c r="FE43" s="537" t="s">
        <v>21</v>
      </c>
      <c r="FF43" s="537" t="s">
        <v>21</v>
      </c>
      <c r="FG43" s="537" t="s">
        <v>21</v>
      </c>
      <c r="FH43" s="537" t="s">
        <v>21</v>
      </c>
      <c r="FI43" s="537" t="s">
        <v>21</v>
      </c>
      <c r="FJ43" s="537" t="s">
        <v>21</v>
      </c>
      <c r="FK43" s="537" t="s">
        <v>21</v>
      </c>
      <c r="FL43" s="540" t="s">
        <v>21</v>
      </c>
      <c r="FM43" s="538">
        <v>40909</v>
      </c>
      <c r="FN43" s="539">
        <v>40909</v>
      </c>
    </row>
    <row r="44" spans="1:170" ht="15" customHeight="1">
      <c r="A44" s="1872"/>
      <c r="B44" s="541">
        <v>41275</v>
      </c>
      <c r="C44" s="129"/>
      <c r="D44" s="543">
        <v>2228655</v>
      </c>
      <c r="E44" s="542" t="s">
        <v>21</v>
      </c>
      <c r="F44" s="542"/>
      <c r="G44" s="542">
        <v>2074547</v>
      </c>
      <c r="H44" s="542">
        <v>193563</v>
      </c>
      <c r="I44" s="542">
        <v>51675</v>
      </c>
      <c r="J44" s="542">
        <v>1829310</v>
      </c>
      <c r="K44" s="542">
        <v>279768</v>
      </c>
      <c r="L44" s="542">
        <v>1366411</v>
      </c>
      <c r="M44" s="542">
        <v>183131</v>
      </c>
      <c r="N44" s="542">
        <v>222773</v>
      </c>
      <c r="O44" s="603">
        <v>249768</v>
      </c>
      <c r="P44" s="538">
        <v>41275</v>
      </c>
      <c r="Q44" s="539">
        <v>41275</v>
      </c>
      <c r="R44" s="1872"/>
      <c r="S44" s="541">
        <v>41275</v>
      </c>
      <c r="T44" s="129"/>
      <c r="U44" s="543">
        <v>21790</v>
      </c>
      <c r="V44" s="542" t="s">
        <v>22</v>
      </c>
      <c r="W44" s="542"/>
      <c r="X44" s="542">
        <v>21694</v>
      </c>
      <c r="Y44" s="542" t="s">
        <v>21</v>
      </c>
      <c r="Z44" s="542" t="s">
        <v>21</v>
      </c>
      <c r="AA44" s="542">
        <v>21694</v>
      </c>
      <c r="AB44" s="542" t="s">
        <v>22</v>
      </c>
      <c r="AC44" s="542">
        <v>238</v>
      </c>
      <c r="AD44" s="542">
        <v>21456</v>
      </c>
      <c r="AE44" s="542">
        <v>94</v>
      </c>
      <c r="AF44" s="603">
        <v>135</v>
      </c>
      <c r="AG44" s="538">
        <v>41275</v>
      </c>
      <c r="AH44" s="539">
        <v>41275</v>
      </c>
      <c r="AI44" s="1872"/>
      <c r="AJ44" s="541">
        <v>41275</v>
      </c>
      <c r="AK44" s="129"/>
      <c r="AL44" s="543">
        <v>288954</v>
      </c>
      <c r="AM44" s="542" t="s">
        <v>21</v>
      </c>
      <c r="AN44" s="542"/>
      <c r="AO44" s="542">
        <v>281140</v>
      </c>
      <c r="AP44" s="542">
        <v>46738</v>
      </c>
      <c r="AQ44" s="542">
        <v>40509</v>
      </c>
      <c r="AR44" s="542">
        <v>193893</v>
      </c>
      <c r="AS44" s="542" t="s">
        <v>21</v>
      </c>
      <c r="AT44" s="542">
        <v>191276</v>
      </c>
      <c r="AU44" s="542">
        <v>2617</v>
      </c>
      <c r="AV44" s="542">
        <v>8444</v>
      </c>
      <c r="AW44" s="603">
        <v>46298</v>
      </c>
      <c r="AX44" s="538">
        <v>41275</v>
      </c>
      <c r="AY44" s="539">
        <v>41275</v>
      </c>
      <c r="AZ44" s="1872"/>
      <c r="BA44" s="541">
        <v>41275</v>
      </c>
      <c r="BB44" s="129"/>
      <c r="BC44" s="543">
        <v>443</v>
      </c>
      <c r="BD44" s="542" t="s">
        <v>22</v>
      </c>
      <c r="BE44" s="542"/>
      <c r="BF44" s="542">
        <v>443</v>
      </c>
      <c r="BG44" s="542" t="s">
        <v>21</v>
      </c>
      <c r="BH44" s="542" t="s">
        <v>21</v>
      </c>
      <c r="BI44" s="542">
        <v>443</v>
      </c>
      <c r="BJ44" s="542" t="s">
        <v>21</v>
      </c>
      <c r="BK44" s="542">
        <v>443</v>
      </c>
      <c r="BL44" s="542" t="s">
        <v>21</v>
      </c>
      <c r="BM44" s="542" t="s">
        <v>22</v>
      </c>
      <c r="BN44" s="603" t="s">
        <v>22</v>
      </c>
      <c r="BO44" s="538">
        <v>41275</v>
      </c>
      <c r="BP44" s="539">
        <v>41275</v>
      </c>
      <c r="BQ44" s="1872"/>
      <c r="BR44" s="541">
        <v>41275</v>
      </c>
      <c r="BS44" s="129"/>
      <c r="BT44" s="543">
        <v>61686240</v>
      </c>
      <c r="BU44" s="542">
        <v>42996360</v>
      </c>
      <c r="BV44" s="542"/>
      <c r="BW44" s="542">
        <v>90751451</v>
      </c>
      <c r="BX44" s="542">
        <v>7137629</v>
      </c>
      <c r="BY44" s="542">
        <v>352862</v>
      </c>
      <c r="BZ44" s="542">
        <v>83260961</v>
      </c>
      <c r="CA44" s="542">
        <v>31027911</v>
      </c>
      <c r="CB44" s="542">
        <v>51047757</v>
      </c>
      <c r="CC44" s="542">
        <v>1185293</v>
      </c>
      <c r="CD44" s="542">
        <v>12761231</v>
      </c>
      <c r="CE44" s="603">
        <v>6267991</v>
      </c>
      <c r="CF44" s="538">
        <v>41275</v>
      </c>
      <c r="CG44" s="539">
        <v>41275</v>
      </c>
      <c r="CH44" s="1872"/>
      <c r="CI44" s="541">
        <v>41275</v>
      </c>
      <c r="CJ44" s="129"/>
      <c r="CK44" s="543">
        <v>9101657</v>
      </c>
      <c r="CL44" s="542">
        <v>27397217</v>
      </c>
      <c r="CM44" s="542"/>
      <c r="CN44" s="542">
        <v>33903050</v>
      </c>
      <c r="CO44" s="542" t="s">
        <v>22</v>
      </c>
      <c r="CP44" s="542" t="s">
        <v>21</v>
      </c>
      <c r="CQ44" s="542">
        <v>33903050</v>
      </c>
      <c r="CR44" s="542">
        <v>402146</v>
      </c>
      <c r="CS44" s="542">
        <v>33407939</v>
      </c>
      <c r="CT44" s="542">
        <v>92965</v>
      </c>
      <c r="CU44" s="542">
        <v>2044084</v>
      </c>
      <c r="CV44" s="603">
        <v>1412065</v>
      </c>
      <c r="CW44" s="538">
        <v>41275</v>
      </c>
      <c r="CX44" s="539">
        <v>41275</v>
      </c>
      <c r="CY44" s="1872"/>
      <c r="CZ44" s="541">
        <v>41275</v>
      </c>
      <c r="DA44" s="129"/>
      <c r="DB44" s="543">
        <v>1727078</v>
      </c>
      <c r="DC44" s="542">
        <v>135754288</v>
      </c>
      <c r="DD44" s="542"/>
      <c r="DE44" s="542">
        <v>94830587</v>
      </c>
      <c r="DF44" s="542">
        <v>31396174</v>
      </c>
      <c r="DG44" s="542">
        <v>2927649</v>
      </c>
      <c r="DH44" s="542">
        <v>60506764</v>
      </c>
      <c r="DI44" s="542" t="s">
        <v>21</v>
      </c>
      <c r="DJ44" s="542">
        <v>55411921</v>
      </c>
      <c r="DK44" s="542">
        <v>5094843</v>
      </c>
      <c r="DL44" s="542">
        <v>40952084</v>
      </c>
      <c r="DM44" s="603" t="s">
        <v>22</v>
      </c>
      <c r="DN44" s="538">
        <v>41275</v>
      </c>
      <c r="DO44" s="539">
        <v>41275</v>
      </c>
      <c r="DP44" s="1872"/>
      <c r="DQ44" s="541">
        <v>41275</v>
      </c>
      <c r="DR44" s="129"/>
      <c r="DS44" s="543">
        <v>27377</v>
      </c>
      <c r="DT44" s="542" t="s">
        <v>21</v>
      </c>
      <c r="DU44" s="542"/>
      <c r="DV44" s="542">
        <v>27377</v>
      </c>
      <c r="DW44" s="542">
        <v>2322</v>
      </c>
      <c r="DX44" s="542" t="s">
        <v>21</v>
      </c>
      <c r="DY44" s="542">
        <v>25055</v>
      </c>
      <c r="DZ44" s="542" t="s">
        <v>21</v>
      </c>
      <c r="EA44" s="542">
        <v>24589</v>
      </c>
      <c r="EB44" s="542">
        <v>466</v>
      </c>
      <c r="EC44" s="542" t="s">
        <v>21</v>
      </c>
      <c r="ED44" s="603" t="s">
        <v>22</v>
      </c>
      <c r="EE44" s="538">
        <v>41275</v>
      </c>
      <c r="EF44" s="539">
        <v>41275</v>
      </c>
      <c r="EG44" s="1872"/>
      <c r="EH44" s="541">
        <v>41275</v>
      </c>
      <c r="EI44" s="129"/>
      <c r="EJ44" s="543">
        <v>1918299</v>
      </c>
      <c r="EK44" s="542" t="s">
        <v>22</v>
      </c>
      <c r="EL44" s="542"/>
      <c r="EM44" s="542">
        <v>1918269</v>
      </c>
      <c r="EN44" s="542">
        <v>253181</v>
      </c>
      <c r="EO44" s="542">
        <v>55775</v>
      </c>
      <c r="EP44" s="542">
        <v>1609313</v>
      </c>
      <c r="EQ44" s="542" t="s">
        <v>22</v>
      </c>
      <c r="ER44" s="542">
        <v>1551301</v>
      </c>
      <c r="ES44" s="542">
        <v>58012</v>
      </c>
      <c r="ET44" s="542" t="s">
        <v>22</v>
      </c>
      <c r="EU44" s="603" t="s">
        <v>22</v>
      </c>
      <c r="EV44" s="538">
        <v>41275</v>
      </c>
      <c r="EW44" s="539">
        <v>41275</v>
      </c>
      <c r="EX44" s="1872"/>
      <c r="EY44" s="541">
        <v>41275</v>
      </c>
      <c r="EZ44" s="129"/>
      <c r="FA44" s="543">
        <v>12379</v>
      </c>
      <c r="FB44" s="542" t="s">
        <v>21</v>
      </c>
      <c r="FC44" s="542"/>
      <c r="FD44" s="542">
        <v>13941</v>
      </c>
      <c r="FE44" s="542" t="s">
        <v>21</v>
      </c>
      <c r="FF44" s="542" t="s">
        <v>21</v>
      </c>
      <c r="FG44" s="542">
        <v>13941</v>
      </c>
      <c r="FH44" s="542">
        <v>13941</v>
      </c>
      <c r="FI44" s="542" t="s">
        <v>21</v>
      </c>
      <c r="FJ44" s="542" t="s">
        <v>21</v>
      </c>
      <c r="FK44" s="542" t="s">
        <v>21</v>
      </c>
      <c r="FL44" s="603">
        <v>6198</v>
      </c>
      <c r="FM44" s="538">
        <v>41275</v>
      </c>
      <c r="FN44" s="539">
        <v>41275</v>
      </c>
    </row>
    <row r="45" spans="1:170" ht="15" customHeight="1">
      <c r="A45" s="1872"/>
      <c r="B45" s="541">
        <v>41640</v>
      </c>
      <c r="C45" s="129"/>
      <c r="D45" s="543">
        <v>2340208</v>
      </c>
      <c r="E45" s="542" t="s">
        <v>21</v>
      </c>
      <c r="F45" s="542"/>
      <c r="G45" s="542">
        <v>2188943</v>
      </c>
      <c r="H45" s="542">
        <v>184520</v>
      </c>
      <c r="I45" s="542">
        <v>37715</v>
      </c>
      <c r="J45" s="542">
        <v>1966708</v>
      </c>
      <c r="K45" s="542">
        <v>402694</v>
      </c>
      <c r="L45" s="542">
        <v>1378912</v>
      </c>
      <c r="M45" s="542">
        <v>185102</v>
      </c>
      <c r="N45" s="542">
        <v>181722</v>
      </c>
      <c r="O45" s="603">
        <v>238856</v>
      </c>
      <c r="P45" s="538">
        <v>41640</v>
      </c>
      <c r="Q45" s="539">
        <v>41640</v>
      </c>
      <c r="R45" s="1872"/>
      <c r="S45" s="541">
        <v>41640</v>
      </c>
      <c r="T45" s="129"/>
      <c r="U45" s="543">
        <v>20128</v>
      </c>
      <c r="V45" s="542" t="s">
        <v>22</v>
      </c>
      <c r="W45" s="542"/>
      <c r="X45" s="542">
        <v>20001</v>
      </c>
      <c r="Y45" s="542" t="s">
        <v>21</v>
      </c>
      <c r="Z45" s="542" t="s">
        <v>21</v>
      </c>
      <c r="AA45" s="542">
        <v>20001</v>
      </c>
      <c r="AB45" s="542" t="s">
        <v>22</v>
      </c>
      <c r="AC45" s="542">
        <v>271</v>
      </c>
      <c r="AD45" s="542">
        <v>19730</v>
      </c>
      <c r="AE45" s="542">
        <v>123</v>
      </c>
      <c r="AF45" s="603">
        <v>128</v>
      </c>
      <c r="AG45" s="538">
        <v>41640</v>
      </c>
      <c r="AH45" s="539">
        <v>41640</v>
      </c>
      <c r="AI45" s="1872"/>
      <c r="AJ45" s="541">
        <v>41640</v>
      </c>
      <c r="AK45" s="129"/>
      <c r="AL45" s="543">
        <v>249354</v>
      </c>
      <c r="AM45" s="542" t="s">
        <v>21</v>
      </c>
      <c r="AN45" s="542"/>
      <c r="AO45" s="542">
        <v>245802</v>
      </c>
      <c r="AP45" s="542">
        <v>47044</v>
      </c>
      <c r="AQ45" s="542">
        <v>27988</v>
      </c>
      <c r="AR45" s="542">
        <v>170770</v>
      </c>
      <c r="AS45" s="542" t="s">
        <v>21</v>
      </c>
      <c r="AT45" s="542">
        <v>168367</v>
      </c>
      <c r="AU45" s="542">
        <v>2403</v>
      </c>
      <c r="AV45" s="542">
        <v>7033</v>
      </c>
      <c r="AW45" s="603">
        <v>42613</v>
      </c>
      <c r="AX45" s="538">
        <v>41640</v>
      </c>
      <c r="AY45" s="539">
        <v>41640</v>
      </c>
      <c r="AZ45" s="1872"/>
      <c r="BA45" s="541">
        <v>41640</v>
      </c>
      <c r="BB45" s="129"/>
      <c r="BC45" s="543">
        <v>544</v>
      </c>
      <c r="BD45" s="542" t="s">
        <v>22</v>
      </c>
      <c r="BE45" s="542"/>
      <c r="BF45" s="542">
        <v>544</v>
      </c>
      <c r="BG45" s="542" t="s">
        <v>21</v>
      </c>
      <c r="BH45" s="542" t="s">
        <v>21</v>
      </c>
      <c r="BI45" s="542">
        <v>544</v>
      </c>
      <c r="BJ45" s="542" t="s">
        <v>21</v>
      </c>
      <c r="BK45" s="542">
        <v>544</v>
      </c>
      <c r="BL45" s="542" t="s">
        <v>21</v>
      </c>
      <c r="BM45" s="542" t="s">
        <v>22</v>
      </c>
      <c r="BN45" s="603" t="s">
        <v>22</v>
      </c>
      <c r="BO45" s="538">
        <v>41640</v>
      </c>
      <c r="BP45" s="539">
        <v>41640</v>
      </c>
      <c r="BQ45" s="1872"/>
      <c r="BR45" s="541">
        <v>41640</v>
      </c>
      <c r="BS45" s="129"/>
      <c r="BT45" s="543">
        <v>60931955</v>
      </c>
      <c r="BU45" s="542">
        <v>41749184</v>
      </c>
      <c r="BV45" s="542"/>
      <c r="BW45" s="542">
        <v>88838237</v>
      </c>
      <c r="BX45" s="542">
        <v>6738531</v>
      </c>
      <c r="BY45" s="542">
        <v>348831</v>
      </c>
      <c r="BZ45" s="542">
        <v>81750874</v>
      </c>
      <c r="CA45" s="542">
        <v>29750662</v>
      </c>
      <c r="CB45" s="542">
        <v>50842352</v>
      </c>
      <c r="CC45" s="542">
        <v>1157861</v>
      </c>
      <c r="CD45" s="542">
        <v>12662251</v>
      </c>
      <c r="CE45" s="603">
        <v>6036172</v>
      </c>
      <c r="CF45" s="538">
        <v>41640</v>
      </c>
      <c r="CG45" s="539">
        <v>41640</v>
      </c>
      <c r="CH45" s="1872"/>
      <c r="CI45" s="541">
        <v>41640</v>
      </c>
      <c r="CJ45" s="129"/>
      <c r="CK45" s="543">
        <v>11025762</v>
      </c>
      <c r="CL45" s="542">
        <v>26344545</v>
      </c>
      <c r="CM45" s="542"/>
      <c r="CN45" s="542">
        <v>34136875</v>
      </c>
      <c r="CO45" s="542" t="s">
        <v>22</v>
      </c>
      <c r="CP45" s="542" t="s">
        <v>21</v>
      </c>
      <c r="CQ45" s="542">
        <v>34136875</v>
      </c>
      <c r="CR45" s="542">
        <v>447855</v>
      </c>
      <c r="CS45" s="542">
        <v>33621352</v>
      </c>
      <c r="CT45" s="542">
        <v>67668</v>
      </c>
      <c r="CU45" s="542">
        <v>2063946</v>
      </c>
      <c r="CV45" s="603">
        <v>1649790</v>
      </c>
      <c r="CW45" s="538">
        <v>41640</v>
      </c>
      <c r="CX45" s="539">
        <v>41640</v>
      </c>
      <c r="CY45" s="1872"/>
      <c r="CZ45" s="541">
        <v>41640</v>
      </c>
      <c r="DA45" s="129"/>
      <c r="DB45" s="543">
        <v>1594671</v>
      </c>
      <c r="DC45" s="542">
        <v>135580125</v>
      </c>
      <c r="DD45" s="542"/>
      <c r="DE45" s="542">
        <v>93055973</v>
      </c>
      <c r="DF45" s="542">
        <v>31086030</v>
      </c>
      <c r="DG45" s="542">
        <v>2963455</v>
      </c>
      <c r="DH45" s="542">
        <v>59006488</v>
      </c>
      <c r="DI45" s="542" t="s">
        <v>21</v>
      </c>
      <c r="DJ45" s="542">
        <v>54077126</v>
      </c>
      <c r="DK45" s="542">
        <v>4929362</v>
      </c>
      <c r="DL45" s="542">
        <v>41444102</v>
      </c>
      <c r="DM45" s="603" t="s">
        <v>22</v>
      </c>
      <c r="DN45" s="538">
        <v>41640</v>
      </c>
      <c r="DO45" s="539">
        <v>41640</v>
      </c>
      <c r="DP45" s="1872"/>
      <c r="DQ45" s="541">
        <v>41640</v>
      </c>
      <c r="DR45" s="129"/>
      <c r="DS45" s="543">
        <v>21450</v>
      </c>
      <c r="DT45" s="542" t="s">
        <v>21</v>
      </c>
      <c r="DU45" s="542"/>
      <c r="DV45" s="542">
        <v>21450</v>
      </c>
      <c r="DW45" s="542">
        <v>2383</v>
      </c>
      <c r="DX45" s="542" t="s">
        <v>21</v>
      </c>
      <c r="DY45" s="542">
        <v>19067</v>
      </c>
      <c r="DZ45" s="542" t="s">
        <v>21</v>
      </c>
      <c r="EA45" s="542">
        <v>18254</v>
      </c>
      <c r="EB45" s="542">
        <v>813</v>
      </c>
      <c r="EC45" s="542" t="s">
        <v>21</v>
      </c>
      <c r="ED45" s="603" t="s">
        <v>22</v>
      </c>
      <c r="EE45" s="538">
        <v>41640</v>
      </c>
      <c r="EF45" s="539">
        <v>41640</v>
      </c>
      <c r="EG45" s="1872" t="s">
        <v>737</v>
      </c>
      <c r="EH45" s="541">
        <v>41640</v>
      </c>
      <c r="EI45" s="129"/>
      <c r="EJ45" s="543">
        <v>2143384</v>
      </c>
      <c r="EK45" s="542" t="s">
        <v>22</v>
      </c>
      <c r="EL45" s="542"/>
      <c r="EM45" s="542">
        <v>2143324</v>
      </c>
      <c r="EN45" s="542">
        <v>238542</v>
      </c>
      <c r="EO45" s="542">
        <v>52369</v>
      </c>
      <c r="EP45" s="542">
        <v>1852413</v>
      </c>
      <c r="EQ45" s="542" t="s">
        <v>22</v>
      </c>
      <c r="ER45" s="542">
        <v>1776325</v>
      </c>
      <c r="ES45" s="542">
        <v>76088</v>
      </c>
      <c r="ET45" s="542" t="s">
        <v>22</v>
      </c>
      <c r="EU45" s="603" t="s">
        <v>22</v>
      </c>
      <c r="EV45" s="538">
        <v>41640</v>
      </c>
      <c r="EW45" s="539">
        <v>41640</v>
      </c>
      <c r="EX45" s="1872"/>
      <c r="EY45" s="541">
        <v>41640</v>
      </c>
      <c r="EZ45" s="129"/>
      <c r="FA45" s="543">
        <v>19603</v>
      </c>
      <c r="FB45" s="542" t="s">
        <v>21</v>
      </c>
      <c r="FC45" s="542"/>
      <c r="FD45" s="542">
        <v>20876</v>
      </c>
      <c r="FE45" s="542" t="s">
        <v>21</v>
      </c>
      <c r="FF45" s="542" t="s">
        <v>21</v>
      </c>
      <c r="FG45" s="542">
        <v>20876</v>
      </c>
      <c r="FH45" s="542">
        <v>20876</v>
      </c>
      <c r="FI45" s="542" t="s">
        <v>21</v>
      </c>
      <c r="FJ45" s="542" t="s">
        <v>21</v>
      </c>
      <c r="FK45" s="542" t="s">
        <v>21</v>
      </c>
      <c r="FL45" s="603">
        <v>4925</v>
      </c>
      <c r="FM45" s="538">
        <v>41640</v>
      </c>
      <c r="FN45" s="539">
        <v>41640</v>
      </c>
    </row>
    <row r="46" spans="1:170" ht="15" customHeight="1">
      <c r="A46" s="1872"/>
      <c r="B46" s="541">
        <v>42005</v>
      </c>
      <c r="C46" s="129"/>
      <c r="D46" s="543">
        <v>2303437</v>
      </c>
      <c r="E46" s="542" t="s">
        <v>21</v>
      </c>
      <c r="F46" s="542"/>
      <c r="G46" s="542">
        <v>2140727</v>
      </c>
      <c r="H46" s="542">
        <v>190368</v>
      </c>
      <c r="I46" s="542">
        <v>60535</v>
      </c>
      <c r="J46" s="542">
        <v>1889824</v>
      </c>
      <c r="K46" s="542">
        <v>370187</v>
      </c>
      <c r="L46" s="542">
        <v>1341453</v>
      </c>
      <c r="M46" s="542">
        <v>178184</v>
      </c>
      <c r="N46" s="542">
        <v>219206</v>
      </c>
      <c r="O46" s="603">
        <v>235499</v>
      </c>
      <c r="P46" s="538">
        <v>42005</v>
      </c>
      <c r="Q46" s="539">
        <v>42005</v>
      </c>
      <c r="R46" s="1872"/>
      <c r="S46" s="541">
        <v>42005</v>
      </c>
      <c r="T46" s="129"/>
      <c r="U46" s="543">
        <v>20451</v>
      </c>
      <c r="V46" s="542" t="s">
        <v>22</v>
      </c>
      <c r="W46" s="542"/>
      <c r="X46" s="542">
        <v>20327</v>
      </c>
      <c r="Y46" s="542" t="s">
        <v>21</v>
      </c>
      <c r="Z46" s="542" t="s">
        <v>21</v>
      </c>
      <c r="AA46" s="542">
        <v>20327</v>
      </c>
      <c r="AB46" s="542" t="s">
        <v>22</v>
      </c>
      <c r="AC46" s="542">
        <v>264</v>
      </c>
      <c r="AD46" s="542">
        <v>20063</v>
      </c>
      <c r="AE46" s="542">
        <v>102</v>
      </c>
      <c r="AF46" s="603">
        <v>145</v>
      </c>
      <c r="AG46" s="538">
        <v>42005</v>
      </c>
      <c r="AH46" s="539">
        <v>42005</v>
      </c>
      <c r="AI46" s="1872"/>
      <c r="AJ46" s="541">
        <v>42005</v>
      </c>
      <c r="AK46" s="129"/>
      <c r="AL46" s="543">
        <v>273885</v>
      </c>
      <c r="AM46" s="542" t="s">
        <v>21</v>
      </c>
      <c r="AN46" s="542"/>
      <c r="AO46" s="542">
        <v>265372</v>
      </c>
      <c r="AP46" s="542">
        <v>60249</v>
      </c>
      <c r="AQ46" s="542">
        <v>49918</v>
      </c>
      <c r="AR46" s="542">
        <v>155205</v>
      </c>
      <c r="AS46" s="542" t="s">
        <v>21</v>
      </c>
      <c r="AT46" s="542">
        <v>153710</v>
      </c>
      <c r="AU46" s="542">
        <v>1495</v>
      </c>
      <c r="AV46" s="542">
        <v>9851</v>
      </c>
      <c r="AW46" s="603">
        <v>41218</v>
      </c>
      <c r="AX46" s="538">
        <v>42005</v>
      </c>
      <c r="AY46" s="539">
        <v>42005</v>
      </c>
      <c r="AZ46" s="1872"/>
      <c r="BA46" s="541">
        <v>42005</v>
      </c>
      <c r="BB46" s="129"/>
      <c r="BC46" s="543">
        <v>521</v>
      </c>
      <c r="BD46" s="542" t="s">
        <v>22</v>
      </c>
      <c r="BE46" s="542"/>
      <c r="BF46" s="542">
        <v>521</v>
      </c>
      <c r="BG46" s="542" t="s">
        <v>21</v>
      </c>
      <c r="BH46" s="542" t="s">
        <v>21</v>
      </c>
      <c r="BI46" s="542">
        <v>521</v>
      </c>
      <c r="BJ46" s="542" t="s">
        <v>21</v>
      </c>
      <c r="BK46" s="542">
        <v>521</v>
      </c>
      <c r="BL46" s="542" t="s">
        <v>21</v>
      </c>
      <c r="BM46" s="542" t="s">
        <v>22</v>
      </c>
      <c r="BN46" s="603" t="s">
        <v>22</v>
      </c>
      <c r="BO46" s="538">
        <v>42005</v>
      </c>
      <c r="BP46" s="539">
        <v>42005</v>
      </c>
      <c r="BQ46" s="1872"/>
      <c r="BR46" s="541">
        <v>42005</v>
      </c>
      <c r="BS46" s="129"/>
      <c r="BT46" s="543">
        <v>60242813</v>
      </c>
      <c r="BU46" s="542">
        <v>39397816</v>
      </c>
      <c r="BV46" s="542"/>
      <c r="BW46" s="542">
        <v>84564247</v>
      </c>
      <c r="BX46" s="542">
        <v>6378778</v>
      </c>
      <c r="BY46" s="542">
        <v>339492</v>
      </c>
      <c r="BZ46" s="542">
        <v>77845978</v>
      </c>
      <c r="CA46" s="542">
        <v>27886478</v>
      </c>
      <c r="CB46" s="542">
        <v>48842836</v>
      </c>
      <c r="CC46" s="542">
        <v>1116663</v>
      </c>
      <c r="CD46" s="542">
        <v>13508428</v>
      </c>
      <c r="CE46" s="603">
        <v>6059387</v>
      </c>
      <c r="CF46" s="538">
        <v>42005</v>
      </c>
      <c r="CG46" s="539">
        <v>42005</v>
      </c>
      <c r="CH46" s="1872"/>
      <c r="CI46" s="541">
        <v>42005</v>
      </c>
      <c r="CJ46" s="129"/>
      <c r="CK46" s="543">
        <v>11684076</v>
      </c>
      <c r="CL46" s="542">
        <v>24638992</v>
      </c>
      <c r="CM46" s="542"/>
      <c r="CN46" s="542">
        <v>32613113</v>
      </c>
      <c r="CO46" s="542" t="s">
        <v>22</v>
      </c>
      <c r="CP46" s="542" t="s">
        <v>21</v>
      </c>
      <c r="CQ46" s="542">
        <v>32613113</v>
      </c>
      <c r="CR46" s="542">
        <v>408986</v>
      </c>
      <c r="CS46" s="542">
        <v>32145028</v>
      </c>
      <c r="CT46" s="542">
        <v>59099</v>
      </c>
      <c r="CU46" s="542">
        <v>2511852</v>
      </c>
      <c r="CV46" s="603">
        <v>1549023</v>
      </c>
      <c r="CW46" s="538">
        <v>42005</v>
      </c>
      <c r="CX46" s="539">
        <v>42005</v>
      </c>
      <c r="CY46" s="1872"/>
      <c r="CZ46" s="541">
        <v>42005</v>
      </c>
      <c r="DA46" s="129"/>
      <c r="DB46" s="543">
        <v>1480484</v>
      </c>
      <c r="DC46" s="542">
        <v>129885074</v>
      </c>
      <c r="DD46" s="542"/>
      <c r="DE46" s="542">
        <v>88581404</v>
      </c>
      <c r="DF46" s="542">
        <v>29313068</v>
      </c>
      <c r="DG46" s="542">
        <v>2863617</v>
      </c>
      <c r="DH46" s="542">
        <v>56404719</v>
      </c>
      <c r="DI46" s="542" t="s">
        <v>21</v>
      </c>
      <c r="DJ46" s="542">
        <v>51592684</v>
      </c>
      <c r="DK46" s="542">
        <v>4812035</v>
      </c>
      <c r="DL46" s="542">
        <v>40730676</v>
      </c>
      <c r="DM46" s="603" t="s">
        <v>22</v>
      </c>
      <c r="DN46" s="538">
        <v>42005</v>
      </c>
      <c r="DO46" s="539">
        <v>42005</v>
      </c>
      <c r="DP46" s="1872"/>
      <c r="DQ46" s="541">
        <v>42005</v>
      </c>
      <c r="DR46" s="129"/>
      <c r="DS46" s="543">
        <v>24535</v>
      </c>
      <c r="DT46" s="542" t="s">
        <v>21</v>
      </c>
      <c r="DU46" s="542"/>
      <c r="DV46" s="542">
        <v>24535</v>
      </c>
      <c r="DW46" s="542">
        <v>2222</v>
      </c>
      <c r="DX46" s="542" t="s">
        <v>21</v>
      </c>
      <c r="DY46" s="542">
        <v>22313</v>
      </c>
      <c r="DZ46" s="542" t="s">
        <v>21</v>
      </c>
      <c r="EA46" s="542">
        <v>21429</v>
      </c>
      <c r="EB46" s="542">
        <v>884</v>
      </c>
      <c r="EC46" s="542" t="s">
        <v>21</v>
      </c>
      <c r="ED46" s="603" t="s">
        <v>22</v>
      </c>
      <c r="EE46" s="538">
        <v>42005</v>
      </c>
      <c r="EF46" s="539">
        <v>42005</v>
      </c>
      <c r="EG46" s="1872" t="s">
        <v>737</v>
      </c>
      <c r="EH46" s="541">
        <v>42005</v>
      </c>
      <c r="EI46" s="129"/>
      <c r="EJ46" s="543">
        <v>2099689</v>
      </c>
      <c r="EK46" s="542" t="s">
        <v>22</v>
      </c>
      <c r="EL46" s="542"/>
      <c r="EM46" s="542">
        <v>2099629</v>
      </c>
      <c r="EN46" s="542">
        <v>196097</v>
      </c>
      <c r="EO46" s="542">
        <v>47575</v>
      </c>
      <c r="EP46" s="542">
        <v>1855957</v>
      </c>
      <c r="EQ46" s="542" t="s">
        <v>22</v>
      </c>
      <c r="ER46" s="542">
        <v>1778087</v>
      </c>
      <c r="ES46" s="542">
        <v>77870</v>
      </c>
      <c r="ET46" s="542" t="s">
        <v>22</v>
      </c>
      <c r="EU46" s="603" t="s">
        <v>22</v>
      </c>
      <c r="EV46" s="538">
        <v>42005</v>
      </c>
      <c r="EW46" s="539">
        <v>42005</v>
      </c>
      <c r="EX46" s="1872"/>
      <c r="EY46" s="541">
        <v>42005</v>
      </c>
      <c r="EZ46" s="129"/>
      <c r="FA46" s="543">
        <v>17625</v>
      </c>
      <c r="FB46" s="542" t="s">
        <v>21</v>
      </c>
      <c r="FC46" s="542"/>
      <c r="FD46" s="542">
        <v>17927</v>
      </c>
      <c r="FE46" s="542" t="s">
        <v>21</v>
      </c>
      <c r="FF46" s="542" t="s">
        <v>21</v>
      </c>
      <c r="FG46" s="542">
        <v>17927</v>
      </c>
      <c r="FH46" s="542">
        <v>17927</v>
      </c>
      <c r="FI46" s="542" t="s">
        <v>21</v>
      </c>
      <c r="FJ46" s="542" t="s">
        <v>21</v>
      </c>
      <c r="FK46" s="542" t="s">
        <v>21</v>
      </c>
      <c r="FL46" s="603">
        <v>4623</v>
      </c>
      <c r="FM46" s="538">
        <v>42005</v>
      </c>
      <c r="FN46" s="539">
        <v>42005</v>
      </c>
    </row>
    <row r="47" spans="1:170" ht="15" customHeight="1">
      <c r="A47" s="1872"/>
      <c r="B47" s="541">
        <v>42370</v>
      </c>
      <c r="C47" s="129"/>
      <c r="D47" s="543">
        <v>2268252</v>
      </c>
      <c r="E47" s="542" t="s">
        <v>21</v>
      </c>
      <c r="F47" s="542"/>
      <c r="G47" s="542">
        <v>1938745</v>
      </c>
      <c r="H47" s="542">
        <v>204304</v>
      </c>
      <c r="I47" s="542">
        <v>59940</v>
      </c>
      <c r="J47" s="542">
        <v>1674501</v>
      </c>
      <c r="K47" s="542">
        <v>394909</v>
      </c>
      <c r="L47" s="542">
        <v>1096905</v>
      </c>
      <c r="M47" s="542">
        <v>182687</v>
      </c>
      <c r="N47" s="542">
        <v>224375</v>
      </c>
      <c r="O47" s="603">
        <v>329441</v>
      </c>
      <c r="P47" s="538">
        <v>42370</v>
      </c>
      <c r="Q47" s="539">
        <v>42370</v>
      </c>
      <c r="R47" s="1872"/>
      <c r="S47" s="541">
        <v>42370</v>
      </c>
      <c r="T47" s="129"/>
      <c r="U47" s="543">
        <v>21020</v>
      </c>
      <c r="V47" s="542" t="s">
        <v>22</v>
      </c>
      <c r="W47" s="542"/>
      <c r="X47" s="542">
        <v>20901</v>
      </c>
      <c r="Y47" s="542" t="s">
        <v>21</v>
      </c>
      <c r="Z47" s="542" t="s">
        <v>21</v>
      </c>
      <c r="AA47" s="542">
        <v>20901</v>
      </c>
      <c r="AB47" s="542" t="s">
        <v>22</v>
      </c>
      <c r="AC47" s="542">
        <v>266</v>
      </c>
      <c r="AD47" s="542">
        <v>20635</v>
      </c>
      <c r="AE47" s="542">
        <v>115</v>
      </c>
      <c r="AF47" s="603">
        <v>142</v>
      </c>
      <c r="AG47" s="538">
        <v>42370</v>
      </c>
      <c r="AH47" s="539">
        <v>42370</v>
      </c>
      <c r="AI47" s="1872"/>
      <c r="AJ47" s="541">
        <v>42370</v>
      </c>
      <c r="AK47" s="129"/>
      <c r="AL47" s="543">
        <v>261118</v>
      </c>
      <c r="AM47" s="542" t="s">
        <v>21</v>
      </c>
      <c r="AN47" s="542"/>
      <c r="AO47" s="542">
        <v>252700</v>
      </c>
      <c r="AP47" s="542">
        <v>68246</v>
      </c>
      <c r="AQ47" s="542">
        <v>49992</v>
      </c>
      <c r="AR47" s="542">
        <v>134462</v>
      </c>
      <c r="AS47" s="542" t="s">
        <v>21</v>
      </c>
      <c r="AT47" s="542">
        <v>132643</v>
      </c>
      <c r="AU47" s="542">
        <v>1819</v>
      </c>
      <c r="AV47" s="542">
        <v>7640</v>
      </c>
      <c r="AW47" s="603">
        <v>41952</v>
      </c>
      <c r="AX47" s="538">
        <v>42370</v>
      </c>
      <c r="AY47" s="539">
        <v>42370</v>
      </c>
      <c r="AZ47" s="1872"/>
      <c r="BA47" s="541">
        <v>42370</v>
      </c>
      <c r="BB47" s="129"/>
      <c r="BC47" s="543">
        <v>82</v>
      </c>
      <c r="BD47" s="542" t="s">
        <v>22</v>
      </c>
      <c r="BE47" s="542"/>
      <c r="BF47" s="542">
        <v>82</v>
      </c>
      <c r="BG47" s="542" t="s">
        <v>21</v>
      </c>
      <c r="BH47" s="542" t="s">
        <v>21</v>
      </c>
      <c r="BI47" s="542">
        <v>82</v>
      </c>
      <c r="BJ47" s="542" t="s">
        <v>21</v>
      </c>
      <c r="BK47" s="542">
        <v>82</v>
      </c>
      <c r="BL47" s="542" t="s">
        <v>21</v>
      </c>
      <c r="BM47" s="542" t="s">
        <v>22</v>
      </c>
      <c r="BN47" s="603" t="s">
        <v>22</v>
      </c>
      <c r="BO47" s="538">
        <v>42370</v>
      </c>
      <c r="BP47" s="539">
        <v>42370</v>
      </c>
      <c r="BQ47" s="1872"/>
      <c r="BR47" s="541">
        <v>42370</v>
      </c>
      <c r="BS47" s="129"/>
      <c r="BT47" s="543">
        <v>60511308</v>
      </c>
      <c r="BU47" s="542">
        <v>39937113</v>
      </c>
      <c r="BV47" s="542"/>
      <c r="BW47" s="542">
        <v>85529997</v>
      </c>
      <c r="BX47" s="542">
        <v>6704685</v>
      </c>
      <c r="BY47" s="542">
        <v>379575</v>
      </c>
      <c r="BZ47" s="542">
        <v>78445736</v>
      </c>
      <c r="CA47" s="542">
        <v>28619209</v>
      </c>
      <c r="CB47" s="542">
        <v>48728705</v>
      </c>
      <c r="CC47" s="542">
        <v>1097823</v>
      </c>
      <c r="CD47" s="542">
        <v>13606154</v>
      </c>
      <c r="CE47" s="603">
        <v>6088822</v>
      </c>
      <c r="CF47" s="538">
        <v>42370</v>
      </c>
      <c r="CG47" s="539">
        <v>42370</v>
      </c>
      <c r="CH47" s="1872"/>
      <c r="CI47" s="541">
        <v>42370</v>
      </c>
      <c r="CJ47" s="129"/>
      <c r="CK47" s="543">
        <v>10343796</v>
      </c>
      <c r="CL47" s="542">
        <v>25345537</v>
      </c>
      <c r="CM47" s="542"/>
      <c r="CN47" s="542">
        <v>32491475</v>
      </c>
      <c r="CO47" s="542" t="s">
        <v>22</v>
      </c>
      <c r="CP47" s="542" t="s">
        <v>21</v>
      </c>
      <c r="CQ47" s="542">
        <v>32491475</v>
      </c>
      <c r="CR47" s="542">
        <v>453521</v>
      </c>
      <c r="CS47" s="542">
        <v>31985546</v>
      </c>
      <c r="CT47" s="542">
        <v>52408</v>
      </c>
      <c r="CU47" s="542">
        <v>2186490</v>
      </c>
      <c r="CV47" s="603">
        <v>1719862</v>
      </c>
      <c r="CW47" s="538">
        <v>42370</v>
      </c>
      <c r="CX47" s="539">
        <v>42370</v>
      </c>
      <c r="CY47" s="1872"/>
      <c r="CZ47" s="541">
        <v>42370</v>
      </c>
      <c r="DA47" s="129"/>
      <c r="DB47" s="543">
        <v>1374824</v>
      </c>
      <c r="DC47" s="542">
        <v>129262815</v>
      </c>
      <c r="DD47" s="542"/>
      <c r="DE47" s="542">
        <v>87623858</v>
      </c>
      <c r="DF47" s="542">
        <v>28532563</v>
      </c>
      <c r="DG47" s="542">
        <v>3235860</v>
      </c>
      <c r="DH47" s="542">
        <v>55855435</v>
      </c>
      <c r="DI47" s="542" t="s">
        <v>21</v>
      </c>
      <c r="DJ47" s="542">
        <v>51363356</v>
      </c>
      <c r="DK47" s="542">
        <v>4492079</v>
      </c>
      <c r="DL47" s="542">
        <v>40103683</v>
      </c>
      <c r="DM47" s="603" t="s">
        <v>22</v>
      </c>
      <c r="DN47" s="538">
        <v>42370</v>
      </c>
      <c r="DO47" s="539">
        <v>42370</v>
      </c>
      <c r="DP47" s="1872"/>
      <c r="DQ47" s="541">
        <v>42370</v>
      </c>
      <c r="DR47" s="129"/>
      <c r="DS47" s="543">
        <v>23510</v>
      </c>
      <c r="DT47" s="542" t="s">
        <v>21</v>
      </c>
      <c r="DU47" s="542"/>
      <c r="DV47" s="542">
        <v>23510</v>
      </c>
      <c r="DW47" s="542">
        <v>2398</v>
      </c>
      <c r="DX47" s="542" t="s">
        <v>21</v>
      </c>
      <c r="DY47" s="542">
        <v>21112</v>
      </c>
      <c r="DZ47" s="542" t="s">
        <v>21</v>
      </c>
      <c r="EA47" s="542">
        <v>20226</v>
      </c>
      <c r="EB47" s="542">
        <v>886</v>
      </c>
      <c r="EC47" s="542" t="s">
        <v>21</v>
      </c>
      <c r="ED47" s="603" t="s">
        <v>22</v>
      </c>
      <c r="EE47" s="538">
        <v>42370</v>
      </c>
      <c r="EF47" s="539">
        <v>42370</v>
      </c>
      <c r="EG47" s="1872" t="s">
        <v>737</v>
      </c>
      <c r="EH47" s="541">
        <v>42370</v>
      </c>
      <c r="EI47" s="129"/>
      <c r="EJ47" s="543">
        <v>2221225</v>
      </c>
      <c r="EK47" s="542" t="s">
        <v>22</v>
      </c>
      <c r="EL47" s="542"/>
      <c r="EM47" s="542">
        <v>2221187</v>
      </c>
      <c r="EN47" s="542">
        <v>327960</v>
      </c>
      <c r="EO47" s="542">
        <v>57031</v>
      </c>
      <c r="EP47" s="542">
        <v>1836196</v>
      </c>
      <c r="EQ47" s="542" t="s">
        <v>22</v>
      </c>
      <c r="ER47" s="542">
        <v>1752584</v>
      </c>
      <c r="ES47" s="542">
        <v>83612</v>
      </c>
      <c r="ET47" s="542" t="s">
        <v>22</v>
      </c>
      <c r="EU47" s="603" t="s">
        <v>22</v>
      </c>
      <c r="EV47" s="538">
        <v>42370</v>
      </c>
      <c r="EW47" s="539">
        <v>42370</v>
      </c>
      <c r="EX47" s="1872"/>
      <c r="EY47" s="541">
        <v>42370</v>
      </c>
      <c r="EZ47" s="129"/>
      <c r="FA47" s="543">
        <v>12839</v>
      </c>
      <c r="FB47" s="542" t="s">
        <v>21</v>
      </c>
      <c r="FC47" s="542"/>
      <c r="FD47" s="542">
        <v>11578</v>
      </c>
      <c r="FE47" s="542" t="s">
        <v>21</v>
      </c>
      <c r="FF47" s="542" t="s">
        <v>21</v>
      </c>
      <c r="FG47" s="542">
        <v>11578</v>
      </c>
      <c r="FH47" s="542">
        <v>11578</v>
      </c>
      <c r="FI47" s="542" t="s">
        <v>21</v>
      </c>
      <c r="FJ47" s="542" t="s">
        <v>21</v>
      </c>
      <c r="FK47" s="542" t="s">
        <v>21</v>
      </c>
      <c r="FL47" s="603">
        <v>5873</v>
      </c>
      <c r="FM47" s="538">
        <v>42370</v>
      </c>
      <c r="FN47" s="539">
        <v>42370</v>
      </c>
    </row>
    <row r="48" spans="1:170" ht="7.5" customHeight="1">
      <c r="A48" s="1872"/>
      <c r="B48" s="544"/>
      <c r="C48" s="129"/>
      <c r="D48" s="1725"/>
      <c r="E48" s="545"/>
      <c r="F48" s="545"/>
      <c r="G48" s="545"/>
      <c r="H48" s="545"/>
      <c r="I48" s="545"/>
      <c r="J48" s="545"/>
      <c r="K48" s="545"/>
      <c r="L48" s="545"/>
      <c r="M48" s="545"/>
      <c r="N48" s="545"/>
      <c r="O48" s="1726"/>
      <c r="P48" s="546"/>
      <c r="Q48" s="547"/>
      <c r="R48" s="1872"/>
      <c r="S48" s="544"/>
      <c r="T48" s="129"/>
      <c r="U48" s="1725"/>
      <c r="V48" s="545"/>
      <c r="W48" s="545"/>
      <c r="X48" s="545"/>
      <c r="Y48" s="545"/>
      <c r="Z48" s="545"/>
      <c r="AA48" s="545"/>
      <c r="AB48" s="545"/>
      <c r="AC48" s="545"/>
      <c r="AD48" s="545"/>
      <c r="AE48" s="545"/>
      <c r="AF48" s="1726"/>
      <c r="AG48" s="546"/>
      <c r="AH48" s="547"/>
      <c r="AI48" s="1872"/>
      <c r="AJ48" s="544"/>
      <c r="AK48" s="129"/>
      <c r="AL48" s="1725"/>
      <c r="AM48" s="545"/>
      <c r="AN48" s="545"/>
      <c r="AO48" s="545"/>
      <c r="AP48" s="545"/>
      <c r="AQ48" s="545"/>
      <c r="AR48" s="545"/>
      <c r="AS48" s="545"/>
      <c r="AT48" s="545"/>
      <c r="AU48" s="545"/>
      <c r="AV48" s="545"/>
      <c r="AW48" s="1726"/>
      <c r="AX48" s="546"/>
      <c r="AY48" s="547"/>
      <c r="AZ48" s="1872"/>
      <c r="BA48" s="544"/>
      <c r="BB48" s="129"/>
      <c r="BC48" s="1725"/>
      <c r="BD48" s="545"/>
      <c r="BE48" s="545"/>
      <c r="BF48" s="545"/>
      <c r="BG48" s="545"/>
      <c r="BH48" s="545"/>
      <c r="BI48" s="545"/>
      <c r="BJ48" s="545"/>
      <c r="BK48" s="545"/>
      <c r="BL48" s="545"/>
      <c r="BM48" s="545"/>
      <c r="BN48" s="1726"/>
      <c r="BO48" s="546"/>
      <c r="BP48" s="547"/>
      <c r="BQ48" s="1872"/>
      <c r="BR48" s="544"/>
      <c r="BS48" s="129"/>
      <c r="BT48" s="1725"/>
      <c r="BU48" s="545"/>
      <c r="BV48" s="545"/>
      <c r="BW48" s="545"/>
      <c r="BX48" s="545"/>
      <c r="BY48" s="545"/>
      <c r="BZ48" s="545"/>
      <c r="CA48" s="545"/>
      <c r="CB48" s="545"/>
      <c r="CC48" s="545"/>
      <c r="CD48" s="545"/>
      <c r="CE48" s="1726"/>
      <c r="CF48" s="546"/>
      <c r="CG48" s="547"/>
      <c r="CH48" s="1872"/>
      <c r="CI48" s="544"/>
      <c r="CJ48" s="129"/>
      <c r="CK48" s="1725"/>
      <c r="CL48" s="545"/>
      <c r="CM48" s="545"/>
      <c r="CN48" s="545"/>
      <c r="CO48" s="545"/>
      <c r="CP48" s="545"/>
      <c r="CQ48" s="545"/>
      <c r="CR48" s="545"/>
      <c r="CS48" s="545"/>
      <c r="CT48" s="545"/>
      <c r="CU48" s="545"/>
      <c r="CV48" s="1726"/>
      <c r="CW48" s="546"/>
      <c r="CX48" s="547"/>
      <c r="CY48" s="1872"/>
      <c r="CZ48" s="544"/>
      <c r="DA48" s="129"/>
      <c r="DB48" s="1725"/>
      <c r="DC48" s="545"/>
      <c r="DD48" s="545"/>
      <c r="DE48" s="545"/>
      <c r="DF48" s="545"/>
      <c r="DG48" s="545"/>
      <c r="DH48" s="545"/>
      <c r="DI48" s="545"/>
      <c r="DJ48" s="545"/>
      <c r="DK48" s="545"/>
      <c r="DL48" s="545"/>
      <c r="DM48" s="1726"/>
      <c r="DN48" s="546"/>
      <c r="DO48" s="547"/>
      <c r="DP48" s="1872"/>
      <c r="DQ48" s="544"/>
      <c r="DR48" s="129"/>
      <c r="DS48" s="1725"/>
      <c r="DT48" s="545"/>
      <c r="DU48" s="545"/>
      <c r="DV48" s="545"/>
      <c r="DW48" s="545"/>
      <c r="DX48" s="545"/>
      <c r="DY48" s="545"/>
      <c r="DZ48" s="545"/>
      <c r="EA48" s="545"/>
      <c r="EB48" s="545"/>
      <c r="EC48" s="545"/>
      <c r="ED48" s="1726"/>
      <c r="EE48" s="546"/>
      <c r="EF48" s="547"/>
      <c r="EG48" s="1872"/>
      <c r="EH48" s="544"/>
      <c r="EI48" s="129"/>
      <c r="EJ48" s="1725"/>
      <c r="EK48" s="545"/>
      <c r="EL48" s="545"/>
      <c r="EM48" s="545"/>
      <c r="EN48" s="545"/>
      <c r="EO48" s="545"/>
      <c r="EP48" s="545"/>
      <c r="EQ48" s="545"/>
      <c r="ER48" s="545"/>
      <c r="ES48" s="545"/>
      <c r="ET48" s="545"/>
      <c r="EU48" s="1726"/>
      <c r="EV48" s="546"/>
      <c r="EW48" s="547"/>
      <c r="EX48" s="1872"/>
      <c r="EY48" s="544"/>
      <c r="EZ48" s="129"/>
      <c r="FA48" s="1725"/>
      <c r="FB48" s="545"/>
      <c r="FC48" s="545"/>
      <c r="FD48" s="545"/>
      <c r="FE48" s="545"/>
      <c r="FF48" s="545"/>
      <c r="FG48" s="545"/>
      <c r="FH48" s="545"/>
      <c r="FI48" s="545"/>
      <c r="FJ48" s="545"/>
      <c r="FK48" s="545"/>
      <c r="FL48" s="545"/>
      <c r="FM48" s="546"/>
      <c r="FN48" s="547"/>
    </row>
    <row r="49" spans="1:170" ht="15" customHeight="1">
      <c r="A49" s="1875">
        <v>41730</v>
      </c>
      <c r="B49" s="548">
        <v>41730</v>
      </c>
      <c r="C49" s="2374">
        <v>41730</v>
      </c>
      <c r="D49" s="604">
        <v>2406883</v>
      </c>
      <c r="E49" s="549" t="s">
        <v>21</v>
      </c>
      <c r="F49" s="549"/>
      <c r="G49" s="549">
        <v>2259160</v>
      </c>
      <c r="H49" s="549">
        <v>171117</v>
      </c>
      <c r="I49" s="549">
        <v>42631</v>
      </c>
      <c r="J49" s="549">
        <v>2045413</v>
      </c>
      <c r="K49" s="549">
        <v>389992</v>
      </c>
      <c r="L49" s="549">
        <v>1471674</v>
      </c>
      <c r="M49" s="549">
        <v>183746</v>
      </c>
      <c r="N49" s="549">
        <v>194719</v>
      </c>
      <c r="O49" s="591">
        <v>264003</v>
      </c>
      <c r="P49" s="550">
        <v>41730</v>
      </c>
      <c r="Q49" s="551">
        <v>41730</v>
      </c>
      <c r="R49" s="1875">
        <v>41730</v>
      </c>
      <c r="S49" s="548">
        <v>41730</v>
      </c>
      <c r="T49" s="2374">
        <v>41730</v>
      </c>
      <c r="U49" s="604">
        <v>20093</v>
      </c>
      <c r="V49" s="549" t="s">
        <v>22</v>
      </c>
      <c r="W49" s="549"/>
      <c r="X49" s="549">
        <v>19933</v>
      </c>
      <c r="Y49" s="549" t="s">
        <v>21</v>
      </c>
      <c r="Z49" s="549" t="s">
        <v>21</v>
      </c>
      <c r="AA49" s="549">
        <v>19933</v>
      </c>
      <c r="AB49" s="549" t="s">
        <v>22</v>
      </c>
      <c r="AC49" s="549">
        <v>279</v>
      </c>
      <c r="AD49" s="549">
        <v>19654</v>
      </c>
      <c r="AE49" s="549">
        <v>120</v>
      </c>
      <c r="AF49" s="591">
        <v>128</v>
      </c>
      <c r="AG49" s="550">
        <v>41730</v>
      </c>
      <c r="AH49" s="551">
        <v>41730</v>
      </c>
      <c r="AI49" s="1875">
        <v>41730</v>
      </c>
      <c r="AJ49" s="548">
        <v>41730</v>
      </c>
      <c r="AK49" s="2374">
        <v>41730</v>
      </c>
      <c r="AL49" s="604">
        <v>254716</v>
      </c>
      <c r="AM49" s="549" t="s">
        <v>21</v>
      </c>
      <c r="AN49" s="549"/>
      <c r="AO49" s="549">
        <v>254758</v>
      </c>
      <c r="AP49" s="549">
        <v>56494</v>
      </c>
      <c r="AQ49" s="549">
        <v>32629</v>
      </c>
      <c r="AR49" s="549">
        <v>165635</v>
      </c>
      <c r="AS49" s="549" t="s">
        <v>21</v>
      </c>
      <c r="AT49" s="549">
        <v>163834</v>
      </c>
      <c r="AU49" s="549">
        <v>1801</v>
      </c>
      <c r="AV49" s="549">
        <v>8360</v>
      </c>
      <c r="AW49" s="591">
        <v>38188</v>
      </c>
      <c r="AX49" s="550">
        <v>41730</v>
      </c>
      <c r="AY49" s="551">
        <v>41730</v>
      </c>
      <c r="AZ49" s="1875">
        <v>41730</v>
      </c>
      <c r="BA49" s="548">
        <v>41730</v>
      </c>
      <c r="BB49" s="2374">
        <v>41730</v>
      </c>
      <c r="BC49" s="604">
        <v>525</v>
      </c>
      <c r="BD49" s="549" t="s">
        <v>22</v>
      </c>
      <c r="BE49" s="549"/>
      <c r="BF49" s="549">
        <v>525</v>
      </c>
      <c r="BG49" s="549" t="s">
        <v>21</v>
      </c>
      <c r="BH49" s="549" t="s">
        <v>21</v>
      </c>
      <c r="BI49" s="549">
        <v>525</v>
      </c>
      <c r="BJ49" s="549" t="s">
        <v>21</v>
      </c>
      <c r="BK49" s="549">
        <v>525</v>
      </c>
      <c r="BL49" s="549" t="s">
        <v>21</v>
      </c>
      <c r="BM49" s="549" t="s">
        <v>22</v>
      </c>
      <c r="BN49" s="591" t="s">
        <v>22</v>
      </c>
      <c r="BO49" s="550">
        <v>41730</v>
      </c>
      <c r="BP49" s="551">
        <v>41730</v>
      </c>
      <c r="BQ49" s="1875">
        <v>41730</v>
      </c>
      <c r="BR49" s="548">
        <v>41730</v>
      </c>
      <c r="BS49" s="2374">
        <v>41730</v>
      </c>
      <c r="BT49" s="604">
        <v>60773485</v>
      </c>
      <c r="BU49" s="549">
        <v>41347813</v>
      </c>
      <c r="BV49" s="549"/>
      <c r="BW49" s="549">
        <v>88153571</v>
      </c>
      <c r="BX49" s="549">
        <v>6605781</v>
      </c>
      <c r="BY49" s="549">
        <v>344445</v>
      </c>
      <c r="BZ49" s="549">
        <v>81203346</v>
      </c>
      <c r="CA49" s="549">
        <v>29386198</v>
      </c>
      <c r="CB49" s="549">
        <v>50689568</v>
      </c>
      <c r="CC49" s="549">
        <v>1127579</v>
      </c>
      <c r="CD49" s="549">
        <v>12914870</v>
      </c>
      <c r="CE49" s="591">
        <v>5742125</v>
      </c>
      <c r="CF49" s="550">
        <v>41730</v>
      </c>
      <c r="CG49" s="551">
        <v>41730</v>
      </c>
      <c r="CH49" s="1875">
        <v>41730</v>
      </c>
      <c r="CI49" s="548">
        <v>41730</v>
      </c>
      <c r="CJ49" s="2374">
        <v>41730</v>
      </c>
      <c r="CK49" s="604">
        <v>11392738</v>
      </c>
      <c r="CL49" s="549">
        <v>25979329</v>
      </c>
      <c r="CM49" s="549"/>
      <c r="CN49" s="549">
        <v>34060442</v>
      </c>
      <c r="CO49" s="549" t="s">
        <v>22</v>
      </c>
      <c r="CP49" s="549" t="s">
        <v>21</v>
      </c>
      <c r="CQ49" s="549">
        <v>34060442</v>
      </c>
      <c r="CR49" s="549">
        <v>442361</v>
      </c>
      <c r="CS49" s="549">
        <v>33551762</v>
      </c>
      <c r="CT49" s="549">
        <v>66319</v>
      </c>
      <c r="CU49" s="549">
        <v>2140871</v>
      </c>
      <c r="CV49" s="591">
        <v>1630703</v>
      </c>
      <c r="CW49" s="550">
        <v>41730</v>
      </c>
      <c r="CX49" s="551">
        <v>41730</v>
      </c>
      <c r="CY49" s="1875">
        <v>41730</v>
      </c>
      <c r="CZ49" s="548">
        <v>41730</v>
      </c>
      <c r="DA49" s="2374">
        <v>41730</v>
      </c>
      <c r="DB49" s="604">
        <v>1592819</v>
      </c>
      <c r="DC49" s="549">
        <v>135406038</v>
      </c>
      <c r="DD49" s="549"/>
      <c r="DE49" s="549">
        <v>92265317</v>
      </c>
      <c r="DF49" s="549">
        <v>30921630</v>
      </c>
      <c r="DG49" s="549">
        <v>2965200</v>
      </c>
      <c r="DH49" s="549">
        <v>58378487</v>
      </c>
      <c r="DI49" s="549" t="s">
        <v>21</v>
      </c>
      <c r="DJ49" s="549">
        <v>53656487</v>
      </c>
      <c r="DK49" s="549">
        <v>4722000</v>
      </c>
      <c r="DL49" s="549">
        <v>41794430</v>
      </c>
      <c r="DM49" s="591" t="s">
        <v>22</v>
      </c>
      <c r="DN49" s="550">
        <v>41730</v>
      </c>
      <c r="DO49" s="551">
        <v>41730</v>
      </c>
      <c r="DP49" s="1875">
        <v>41730</v>
      </c>
      <c r="DQ49" s="548">
        <v>41730</v>
      </c>
      <c r="DR49" s="2374">
        <v>41730</v>
      </c>
      <c r="DS49" s="604">
        <v>22514</v>
      </c>
      <c r="DT49" s="549" t="s">
        <v>21</v>
      </c>
      <c r="DU49" s="549"/>
      <c r="DV49" s="549">
        <v>22514</v>
      </c>
      <c r="DW49" s="549">
        <v>2284</v>
      </c>
      <c r="DX49" s="549" t="s">
        <v>21</v>
      </c>
      <c r="DY49" s="549">
        <v>20230</v>
      </c>
      <c r="DZ49" s="549" t="s">
        <v>21</v>
      </c>
      <c r="EA49" s="549">
        <v>19383</v>
      </c>
      <c r="EB49" s="549">
        <v>847</v>
      </c>
      <c r="EC49" s="549" t="s">
        <v>21</v>
      </c>
      <c r="ED49" s="591" t="s">
        <v>22</v>
      </c>
      <c r="EE49" s="550">
        <v>41730</v>
      </c>
      <c r="EF49" s="551">
        <v>41730</v>
      </c>
      <c r="EG49" s="1875">
        <v>41730</v>
      </c>
      <c r="EH49" s="548">
        <v>41730</v>
      </c>
      <c r="EI49" s="2374">
        <v>41730</v>
      </c>
      <c r="EJ49" s="604">
        <v>2112985</v>
      </c>
      <c r="EK49" s="549" t="s">
        <v>22</v>
      </c>
      <c r="EL49" s="549"/>
      <c r="EM49" s="549">
        <v>2112920</v>
      </c>
      <c r="EN49" s="549">
        <v>208814</v>
      </c>
      <c r="EO49" s="549">
        <v>48192</v>
      </c>
      <c r="EP49" s="549">
        <v>1855914</v>
      </c>
      <c r="EQ49" s="549" t="s">
        <v>22</v>
      </c>
      <c r="ER49" s="549">
        <v>1781062</v>
      </c>
      <c r="ES49" s="549">
        <v>74852</v>
      </c>
      <c r="ET49" s="549" t="s">
        <v>22</v>
      </c>
      <c r="EU49" s="591" t="s">
        <v>22</v>
      </c>
      <c r="EV49" s="550">
        <v>41730</v>
      </c>
      <c r="EW49" s="551">
        <v>41730</v>
      </c>
      <c r="EX49" s="1875">
        <v>41730</v>
      </c>
      <c r="EY49" s="548">
        <v>41730</v>
      </c>
      <c r="EZ49" s="2374">
        <v>41730</v>
      </c>
      <c r="FA49" s="604">
        <v>20202</v>
      </c>
      <c r="FB49" s="549" t="s">
        <v>21</v>
      </c>
      <c r="FC49" s="549"/>
      <c r="FD49" s="549">
        <v>18505</v>
      </c>
      <c r="FE49" s="549" t="s">
        <v>21</v>
      </c>
      <c r="FF49" s="549" t="s">
        <v>21</v>
      </c>
      <c r="FG49" s="549">
        <v>18505</v>
      </c>
      <c r="FH49" s="549">
        <v>18505</v>
      </c>
      <c r="FI49" s="549" t="s">
        <v>21</v>
      </c>
      <c r="FJ49" s="549" t="s">
        <v>21</v>
      </c>
      <c r="FK49" s="549" t="s">
        <v>21</v>
      </c>
      <c r="FL49" s="591">
        <v>5725</v>
      </c>
      <c r="FM49" s="550">
        <v>41730</v>
      </c>
      <c r="FN49" s="551">
        <v>41730</v>
      </c>
    </row>
    <row r="50" spans="1:170" ht="15" customHeight="1">
      <c r="A50" s="1878"/>
      <c r="B50" s="548">
        <v>42095</v>
      </c>
      <c r="C50" s="84"/>
      <c r="D50" s="604">
        <v>2146726</v>
      </c>
      <c r="E50" s="549" t="s">
        <v>21</v>
      </c>
      <c r="F50" s="549"/>
      <c r="G50" s="549">
        <v>2008216</v>
      </c>
      <c r="H50" s="549">
        <v>191922</v>
      </c>
      <c r="I50" s="549">
        <v>63809</v>
      </c>
      <c r="J50" s="549">
        <v>1752485</v>
      </c>
      <c r="K50" s="549">
        <v>379634</v>
      </c>
      <c r="L50" s="549">
        <v>1195596</v>
      </c>
      <c r="M50" s="549">
        <v>177255</v>
      </c>
      <c r="N50" s="549">
        <v>203041</v>
      </c>
      <c r="O50" s="591">
        <v>248252</v>
      </c>
      <c r="P50" s="550">
        <v>42095</v>
      </c>
      <c r="Q50" s="551">
        <v>42095</v>
      </c>
      <c r="R50" s="1878"/>
      <c r="S50" s="548">
        <v>42095</v>
      </c>
      <c r="T50" s="84"/>
      <c r="U50" s="604">
        <v>20454</v>
      </c>
      <c r="V50" s="549" t="s">
        <v>22</v>
      </c>
      <c r="W50" s="549"/>
      <c r="X50" s="549">
        <v>20336</v>
      </c>
      <c r="Y50" s="549" t="s">
        <v>21</v>
      </c>
      <c r="Z50" s="549" t="s">
        <v>21</v>
      </c>
      <c r="AA50" s="549">
        <v>20336</v>
      </c>
      <c r="AB50" s="549" t="s">
        <v>22</v>
      </c>
      <c r="AC50" s="549">
        <v>253</v>
      </c>
      <c r="AD50" s="549">
        <v>20083</v>
      </c>
      <c r="AE50" s="549">
        <v>104</v>
      </c>
      <c r="AF50" s="591">
        <v>138</v>
      </c>
      <c r="AG50" s="550">
        <v>42095</v>
      </c>
      <c r="AH50" s="551">
        <v>42095</v>
      </c>
      <c r="AI50" s="1878"/>
      <c r="AJ50" s="548">
        <v>42095</v>
      </c>
      <c r="AK50" s="84"/>
      <c r="AL50" s="604">
        <v>264638</v>
      </c>
      <c r="AM50" s="549" t="s">
        <v>21</v>
      </c>
      <c r="AN50" s="549"/>
      <c r="AO50" s="549">
        <v>255119</v>
      </c>
      <c r="AP50" s="549">
        <v>52358</v>
      </c>
      <c r="AQ50" s="549">
        <v>53364</v>
      </c>
      <c r="AR50" s="549">
        <v>149397</v>
      </c>
      <c r="AS50" s="549" t="s">
        <v>21</v>
      </c>
      <c r="AT50" s="549">
        <v>147889</v>
      </c>
      <c r="AU50" s="549">
        <v>1508</v>
      </c>
      <c r="AV50" s="549">
        <v>8616</v>
      </c>
      <c r="AW50" s="591">
        <v>39035</v>
      </c>
      <c r="AX50" s="550">
        <v>42095</v>
      </c>
      <c r="AY50" s="551">
        <v>42095</v>
      </c>
      <c r="AZ50" s="1878"/>
      <c r="BA50" s="548">
        <v>42095</v>
      </c>
      <c r="BB50" s="84"/>
      <c r="BC50" s="604">
        <v>446</v>
      </c>
      <c r="BD50" s="549" t="s">
        <v>22</v>
      </c>
      <c r="BE50" s="549"/>
      <c r="BF50" s="549">
        <v>446</v>
      </c>
      <c r="BG50" s="549" t="s">
        <v>21</v>
      </c>
      <c r="BH50" s="549" t="s">
        <v>21</v>
      </c>
      <c r="BI50" s="549">
        <v>446</v>
      </c>
      <c r="BJ50" s="549" t="s">
        <v>21</v>
      </c>
      <c r="BK50" s="549">
        <v>446</v>
      </c>
      <c r="BL50" s="549" t="s">
        <v>21</v>
      </c>
      <c r="BM50" s="549" t="s">
        <v>22</v>
      </c>
      <c r="BN50" s="591" t="s">
        <v>22</v>
      </c>
      <c r="BO50" s="550">
        <v>42095</v>
      </c>
      <c r="BP50" s="551">
        <v>42095</v>
      </c>
      <c r="BQ50" s="1878"/>
      <c r="BR50" s="548">
        <v>42095</v>
      </c>
      <c r="BS50" s="84"/>
      <c r="BT50" s="604">
        <v>60194936</v>
      </c>
      <c r="BU50" s="549">
        <v>39329182</v>
      </c>
      <c r="BV50" s="549"/>
      <c r="BW50" s="549">
        <v>84405597</v>
      </c>
      <c r="BX50" s="549">
        <v>6412603</v>
      </c>
      <c r="BY50" s="549">
        <v>340278</v>
      </c>
      <c r="BZ50" s="549">
        <v>77652716</v>
      </c>
      <c r="CA50" s="549">
        <v>27892187</v>
      </c>
      <c r="CB50" s="549">
        <v>48636161</v>
      </c>
      <c r="CC50" s="549">
        <v>1124368</v>
      </c>
      <c r="CD50" s="549">
        <v>13648677</v>
      </c>
      <c r="CE50" s="591">
        <v>5687327</v>
      </c>
      <c r="CF50" s="550">
        <v>42095</v>
      </c>
      <c r="CG50" s="551">
        <v>42095</v>
      </c>
      <c r="CH50" s="1878"/>
      <c r="CI50" s="548">
        <v>42095</v>
      </c>
      <c r="CJ50" s="84"/>
      <c r="CK50" s="604">
        <v>11536678</v>
      </c>
      <c r="CL50" s="549">
        <v>24686716</v>
      </c>
      <c r="CM50" s="549"/>
      <c r="CN50" s="549">
        <v>32468672</v>
      </c>
      <c r="CO50" s="549" t="s">
        <v>22</v>
      </c>
      <c r="CP50" s="549" t="s">
        <v>21</v>
      </c>
      <c r="CQ50" s="549">
        <v>32468672</v>
      </c>
      <c r="CR50" s="549">
        <v>408401</v>
      </c>
      <c r="CS50" s="549">
        <v>32004659</v>
      </c>
      <c r="CT50" s="549">
        <v>55612</v>
      </c>
      <c r="CU50" s="549">
        <v>2581057</v>
      </c>
      <c r="CV50" s="591">
        <v>1509187</v>
      </c>
      <c r="CW50" s="550">
        <v>42095</v>
      </c>
      <c r="CX50" s="551">
        <v>42095</v>
      </c>
      <c r="CY50" s="1878"/>
      <c r="CZ50" s="548">
        <v>42095</v>
      </c>
      <c r="DA50" s="84"/>
      <c r="DB50" s="604">
        <v>1393325</v>
      </c>
      <c r="DC50" s="549">
        <v>129053784</v>
      </c>
      <c r="DD50" s="549"/>
      <c r="DE50" s="549">
        <v>88103218</v>
      </c>
      <c r="DF50" s="549">
        <v>28883328</v>
      </c>
      <c r="DG50" s="549">
        <v>2834400</v>
      </c>
      <c r="DH50" s="549">
        <v>56385490</v>
      </c>
      <c r="DI50" s="549" t="s">
        <v>21</v>
      </c>
      <c r="DJ50" s="549">
        <v>51484391</v>
      </c>
      <c r="DK50" s="549">
        <v>4901099</v>
      </c>
      <c r="DL50" s="549">
        <v>40415742</v>
      </c>
      <c r="DM50" s="591" t="s">
        <v>22</v>
      </c>
      <c r="DN50" s="550">
        <v>42095</v>
      </c>
      <c r="DO50" s="551">
        <v>42095</v>
      </c>
      <c r="DP50" s="1878"/>
      <c r="DQ50" s="548">
        <v>42095</v>
      </c>
      <c r="DR50" s="84"/>
      <c r="DS50" s="604">
        <v>24209</v>
      </c>
      <c r="DT50" s="549" t="s">
        <v>21</v>
      </c>
      <c r="DU50" s="549"/>
      <c r="DV50" s="549">
        <v>24209</v>
      </c>
      <c r="DW50" s="549">
        <v>2213</v>
      </c>
      <c r="DX50" s="549" t="s">
        <v>21</v>
      </c>
      <c r="DY50" s="549">
        <v>21996</v>
      </c>
      <c r="DZ50" s="549" t="s">
        <v>21</v>
      </c>
      <c r="EA50" s="549">
        <v>21095</v>
      </c>
      <c r="EB50" s="549">
        <v>901</v>
      </c>
      <c r="EC50" s="549" t="s">
        <v>21</v>
      </c>
      <c r="ED50" s="591" t="s">
        <v>22</v>
      </c>
      <c r="EE50" s="550">
        <v>42095</v>
      </c>
      <c r="EF50" s="551">
        <v>42095</v>
      </c>
      <c r="EG50" s="1878" t="s">
        <v>737</v>
      </c>
      <c r="EH50" s="548">
        <v>42095</v>
      </c>
      <c r="EI50" s="84"/>
      <c r="EJ50" s="604">
        <v>2096235</v>
      </c>
      <c r="EK50" s="549" t="s">
        <v>22</v>
      </c>
      <c r="EL50" s="549"/>
      <c r="EM50" s="549">
        <v>2096170</v>
      </c>
      <c r="EN50" s="549">
        <v>195899</v>
      </c>
      <c r="EO50" s="549">
        <v>50464</v>
      </c>
      <c r="EP50" s="549">
        <v>1849807</v>
      </c>
      <c r="EQ50" s="549" t="s">
        <v>22</v>
      </c>
      <c r="ER50" s="549">
        <v>1771414</v>
      </c>
      <c r="ES50" s="549">
        <v>78393</v>
      </c>
      <c r="ET50" s="549" t="s">
        <v>22</v>
      </c>
      <c r="EU50" s="591" t="s">
        <v>22</v>
      </c>
      <c r="EV50" s="550">
        <v>42095</v>
      </c>
      <c r="EW50" s="551">
        <v>42095</v>
      </c>
      <c r="EX50" s="1878"/>
      <c r="EY50" s="548">
        <v>42095</v>
      </c>
      <c r="EZ50" s="84"/>
      <c r="FA50" s="604">
        <v>15074</v>
      </c>
      <c r="FB50" s="549" t="s">
        <v>21</v>
      </c>
      <c r="FC50" s="549"/>
      <c r="FD50" s="549">
        <v>16488</v>
      </c>
      <c r="FE50" s="549" t="s">
        <v>21</v>
      </c>
      <c r="FF50" s="549" t="s">
        <v>21</v>
      </c>
      <c r="FG50" s="549">
        <v>16488</v>
      </c>
      <c r="FH50" s="549">
        <v>16488</v>
      </c>
      <c r="FI50" s="549" t="s">
        <v>21</v>
      </c>
      <c r="FJ50" s="549" t="s">
        <v>21</v>
      </c>
      <c r="FK50" s="549" t="s">
        <v>21</v>
      </c>
      <c r="FL50" s="591">
        <v>4311</v>
      </c>
      <c r="FM50" s="550">
        <v>42095</v>
      </c>
      <c r="FN50" s="551">
        <v>42095</v>
      </c>
    </row>
    <row r="51" spans="1:170" ht="7.5" customHeight="1">
      <c r="A51" s="1878"/>
      <c r="B51" s="656"/>
      <c r="C51" s="84"/>
      <c r="D51" s="604"/>
      <c r="E51" s="549"/>
      <c r="F51" s="549"/>
      <c r="G51" s="549"/>
      <c r="H51" s="549"/>
      <c r="I51" s="549"/>
      <c r="J51" s="549"/>
      <c r="K51" s="549"/>
      <c r="L51" s="549"/>
      <c r="M51" s="549"/>
      <c r="N51" s="549"/>
      <c r="O51" s="591"/>
      <c r="P51" s="546"/>
      <c r="Q51" s="547"/>
      <c r="R51" s="1878"/>
      <c r="S51" s="656"/>
      <c r="T51" s="84"/>
      <c r="U51" s="604"/>
      <c r="V51" s="549"/>
      <c r="W51" s="549"/>
      <c r="X51" s="549"/>
      <c r="Y51" s="549"/>
      <c r="Z51" s="549"/>
      <c r="AA51" s="549"/>
      <c r="AB51" s="549"/>
      <c r="AC51" s="549"/>
      <c r="AD51" s="549"/>
      <c r="AE51" s="549"/>
      <c r="AF51" s="591"/>
      <c r="AG51" s="546"/>
      <c r="AH51" s="547"/>
      <c r="AI51" s="1878"/>
      <c r="AJ51" s="656"/>
      <c r="AK51" s="84"/>
      <c r="AL51" s="604"/>
      <c r="AM51" s="549"/>
      <c r="AN51" s="549"/>
      <c r="AO51" s="549"/>
      <c r="AP51" s="549"/>
      <c r="AQ51" s="549"/>
      <c r="AR51" s="549"/>
      <c r="AS51" s="549"/>
      <c r="AT51" s="549"/>
      <c r="AU51" s="549"/>
      <c r="AV51" s="549"/>
      <c r="AW51" s="591"/>
      <c r="AX51" s="546"/>
      <c r="AY51" s="547"/>
      <c r="AZ51" s="1878"/>
      <c r="BA51" s="656"/>
      <c r="BB51" s="84"/>
      <c r="BC51" s="604"/>
      <c r="BD51" s="549"/>
      <c r="BE51" s="549"/>
      <c r="BF51" s="549"/>
      <c r="BG51" s="549"/>
      <c r="BH51" s="549"/>
      <c r="BI51" s="549"/>
      <c r="BJ51" s="549"/>
      <c r="BK51" s="549"/>
      <c r="BL51" s="549"/>
      <c r="BM51" s="549"/>
      <c r="BN51" s="591"/>
      <c r="BO51" s="546"/>
      <c r="BP51" s="547"/>
      <c r="BQ51" s="1878"/>
      <c r="BR51" s="656"/>
      <c r="BS51" s="84"/>
      <c r="BT51" s="604"/>
      <c r="BU51" s="549"/>
      <c r="BV51" s="549"/>
      <c r="BW51" s="549"/>
      <c r="BX51" s="549"/>
      <c r="BY51" s="549"/>
      <c r="BZ51" s="549"/>
      <c r="CA51" s="549"/>
      <c r="CB51" s="549"/>
      <c r="CC51" s="549"/>
      <c r="CD51" s="549"/>
      <c r="CE51" s="591"/>
      <c r="CF51" s="546"/>
      <c r="CG51" s="547"/>
      <c r="CH51" s="1878"/>
      <c r="CI51" s="656"/>
      <c r="CJ51" s="84"/>
      <c r="CK51" s="604"/>
      <c r="CL51" s="549"/>
      <c r="CM51" s="549"/>
      <c r="CN51" s="549"/>
      <c r="CO51" s="549"/>
      <c r="CP51" s="549"/>
      <c r="CQ51" s="549"/>
      <c r="CR51" s="549"/>
      <c r="CS51" s="549"/>
      <c r="CT51" s="549"/>
      <c r="CU51" s="549"/>
      <c r="CV51" s="591"/>
      <c r="CW51" s="546"/>
      <c r="CX51" s="547"/>
      <c r="CY51" s="1878"/>
      <c r="CZ51" s="656"/>
      <c r="DA51" s="84"/>
      <c r="DB51" s="604"/>
      <c r="DC51" s="549"/>
      <c r="DD51" s="549"/>
      <c r="DE51" s="549"/>
      <c r="DF51" s="549"/>
      <c r="DG51" s="549"/>
      <c r="DH51" s="549"/>
      <c r="DI51" s="549"/>
      <c r="DJ51" s="549"/>
      <c r="DK51" s="549"/>
      <c r="DL51" s="549"/>
      <c r="DM51" s="591"/>
      <c r="DN51" s="546"/>
      <c r="DO51" s="547"/>
      <c r="DP51" s="1878"/>
      <c r="DQ51" s="656"/>
      <c r="DR51" s="84"/>
      <c r="DS51" s="604"/>
      <c r="DT51" s="549"/>
      <c r="DU51" s="549"/>
      <c r="DV51" s="549"/>
      <c r="DW51" s="549"/>
      <c r="DX51" s="549"/>
      <c r="DY51" s="549"/>
      <c r="DZ51" s="549"/>
      <c r="EA51" s="549"/>
      <c r="EB51" s="549"/>
      <c r="EC51" s="549"/>
      <c r="ED51" s="591"/>
      <c r="EE51" s="546"/>
      <c r="EF51" s="547"/>
      <c r="EG51" s="1878"/>
      <c r="EH51" s="656"/>
      <c r="EI51" s="84"/>
      <c r="EJ51" s="604"/>
      <c r="EK51" s="549"/>
      <c r="EL51" s="549"/>
      <c r="EM51" s="549"/>
      <c r="EN51" s="549"/>
      <c r="EO51" s="549"/>
      <c r="EP51" s="549"/>
      <c r="EQ51" s="549"/>
      <c r="ER51" s="549"/>
      <c r="ES51" s="549"/>
      <c r="ET51" s="549"/>
      <c r="EU51" s="591"/>
      <c r="EV51" s="546"/>
      <c r="EW51" s="547"/>
      <c r="EX51" s="1878"/>
      <c r="EY51" s="656"/>
      <c r="EZ51" s="84"/>
      <c r="FA51" s="604"/>
      <c r="FB51" s="549"/>
      <c r="FC51" s="549"/>
      <c r="FD51" s="549"/>
      <c r="FE51" s="549"/>
      <c r="FF51" s="549"/>
      <c r="FG51" s="549"/>
      <c r="FH51" s="549"/>
      <c r="FI51" s="549"/>
      <c r="FJ51" s="549"/>
      <c r="FK51" s="549"/>
      <c r="FL51" s="549"/>
      <c r="FM51" s="546"/>
      <c r="FN51" s="547"/>
    </row>
    <row r="52" spans="1:170" ht="15" customHeight="1">
      <c r="A52" s="1880" t="s">
        <v>1535</v>
      </c>
      <c r="B52" s="552" t="s">
        <v>23</v>
      </c>
      <c r="C52" s="553" t="s">
        <v>164</v>
      </c>
      <c r="D52" s="604">
        <v>518039</v>
      </c>
      <c r="E52" s="549" t="s">
        <v>21</v>
      </c>
      <c r="F52" s="549"/>
      <c r="G52" s="549">
        <v>470669</v>
      </c>
      <c r="H52" s="549">
        <v>71553</v>
      </c>
      <c r="I52" s="549">
        <v>16184</v>
      </c>
      <c r="J52" s="549">
        <v>382932</v>
      </c>
      <c r="K52" s="549">
        <v>96133</v>
      </c>
      <c r="L52" s="549">
        <v>241199</v>
      </c>
      <c r="M52" s="549">
        <v>45599</v>
      </c>
      <c r="N52" s="549">
        <v>32226</v>
      </c>
      <c r="O52" s="591">
        <v>248252</v>
      </c>
      <c r="P52" s="2375" t="s">
        <v>25</v>
      </c>
      <c r="Q52" s="2376" t="s">
        <v>1536</v>
      </c>
      <c r="R52" s="1880" t="s">
        <v>1535</v>
      </c>
      <c r="S52" s="552" t="s">
        <v>23</v>
      </c>
      <c r="T52" s="553" t="s">
        <v>164</v>
      </c>
      <c r="U52" s="604">
        <v>5134</v>
      </c>
      <c r="V52" s="549" t="s">
        <v>22</v>
      </c>
      <c r="W52" s="549"/>
      <c r="X52" s="549">
        <v>5112</v>
      </c>
      <c r="Y52" s="549" t="s">
        <v>21</v>
      </c>
      <c r="Z52" s="549" t="s">
        <v>21</v>
      </c>
      <c r="AA52" s="549">
        <v>5112</v>
      </c>
      <c r="AB52" s="549" t="s">
        <v>22</v>
      </c>
      <c r="AC52" s="549">
        <v>59</v>
      </c>
      <c r="AD52" s="549">
        <v>5053</v>
      </c>
      <c r="AE52" s="549">
        <v>28</v>
      </c>
      <c r="AF52" s="591">
        <v>138</v>
      </c>
      <c r="AG52" s="2375" t="s">
        <v>25</v>
      </c>
      <c r="AH52" s="2376" t="s">
        <v>1536</v>
      </c>
      <c r="AI52" s="1880" t="s">
        <v>1535</v>
      </c>
      <c r="AJ52" s="552" t="s">
        <v>23</v>
      </c>
      <c r="AK52" s="553" t="s">
        <v>164</v>
      </c>
      <c r="AL52" s="604">
        <v>62455</v>
      </c>
      <c r="AM52" s="549" t="s">
        <v>21</v>
      </c>
      <c r="AN52" s="549"/>
      <c r="AO52" s="549">
        <v>62660</v>
      </c>
      <c r="AP52" s="549">
        <v>14512</v>
      </c>
      <c r="AQ52" s="549">
        <v>13713</v>
      </c>
      <c r="AR52" s="549">
        <v>34435</v>
      </c>
      <c r="AS52" s="549" t="s">
        <v>21</v>
      </c>
      <c r="AT52" s="549">
        <v>34025</v>
      </c>
      <c r="AU52" s="549">
        <v>410</v>
      </c>
      <c r="AV52" s="549">
        <v>1966</v>
      </c>
      <c r="AW52" s="591">
        <v>39035</v>
      </c>
      <c r="AX52" s="2375" t="s">
        <v>25</v>
      </c>
      <c r="AY52" s="2376" t="s">
        <v>1536</v>
      </c>
      <c r="AZ52" s="1880" t="s">
        <v>1535</v>
      </c>
      <c r="BA52" s="552" t="s">
        <v>23</v>
      </c>
      <c r="BB52" s="553" t="s">
        <v>164</v>
      </c>
      <c r="BC52" s="604">
        <v>46</v>
      </c>
      <c r="BD52" s="549" t="s">
        <v>22</v>
      </c>
      <c r="BE52" s="549"/>
      <c r="BF52" s="549">
        <v>46</v>
      </c>
      <c r="BG52" s="549" t="s">
        <v>21</v>
      </c>
      <c r="BH52" s="549" t="s">
        <v>21</v>
      </c>
      <c r="BI52" s="549">
        <v>46</v>
      </c>
      <c r="BJ52" s="549" t="s">
        <v>21</v>
      </c>
      <c r="BK52" s="549">
        <v>46</v>
      </c>
      <c r="BL52" s="549" t="s">
        <v>21</v>
      </c>
      <c r="BM52" s="549" t="s">
        <v>22</v>
      </c>
      <c r="BN52" s="591" t="s">
        <v>22</v>
      </c>
      <c r="BO52" s="2375" t="s">
        <v>25</v>
      </c>
      <c r="BP52" s="2376" t="s">
        <v>1536</v>
      </c>
      <c r="BQ52" s="1880" t="s">
        <v>1535</v>
      </c>
      <c r="BR52" s="552" t="s">
        <v>23</v>
      </c>
      <c r="BS52" s="553" t="s">
        <v>164</v>
      </c>
      <c r="BT52" s="604">
        <v>14888321</v>
      </c>
      <c r="BU52" s="549">
        <v>9923480</v>
      </c>
      <c r="BV52" s="549"/>
      <c r="BW52" s="549">
        <v>21383393</v>
      </c>
      <c r="BX52" s="549">
        <v>1678449</v>
      </c>
      <c r="BY52" s="549">
        <v>88895</v>
      </c>
      <c r="BZ52" s="549">
        <v>19616049</v>
      </c>
      <c r="CA52" s="549">
        <v>7099584</v>
      </c>
      <c r="CB52" s="549">
        <v>12227686</v>
      </c>
      <c r="CC52" s="549">
        <v>288779</v>
      </c>
      <c r="CD52" s="549">
        <v>3367737</v>
      </c>
      <c r="CE52" s="591">
        <v>5687327</v>
      </c>
      <c r="CF52" s="2375" t="s">
        <v>25</v>
      </c>
      <c r="CG52" s="2376" t="s">
        <v>1536</v>
      </c>
      <c r="CH52" s="1880" t="s">
        <v>1535</v>
      </c>
      <c r="CI52" s="552" t="s">
        <v>23</v>
      </c>
      <c r="CJ52" s="553" t="s">
        <v>164</v>
      </c>
      <c r="CK52" s="604">
        <v>2730455</v>
      </c>
      <c r="CL52" s="549">
        <v>6299459</v>
      </c>
      <c r="CM52" s="549"/>
      <c r="CN52" s="549">
        <v>8144013</v>
      </c>
      <c r="CO52" s="549" t="s">
        <v>22</v>
      </c>
      <c r="CP52" s="549" t="s">
        <v>21</v>
      </c>
      <c r="CQ52" s="549">
        <v>8144013</v>
      </c>
      <c r="CR52" s="549">
        <v>109299</v>
      </c>
      <c r="CS52" s="549">
        <v>8020660</v>
      </c>
      <c r="CT52" s="549">
        <v>14054</v>
      </c>
      <c r="CU52" s="549">
        <v>602706</v>
      </c>
      <c r="CV52" s="591">
        <v>1509187</v>
      </c>
      <c r="CW52" s="2375" t="s">
        <v>25</v>
      </c>
      <c r="CX52" s="2376" t="s">
        <v>1536</v>
      </c>
      <c r="CY52" s="1880" t="s">
        <v>1535</v>
      </c>
      <c r="CZ52" s="552" t="s">
        <v>23</v>
      </c>
      <c r="DA52" s="553" t="s">
        <v>164</v>
      </c>
      <c r="DB52" s="604">
        <v>311253</v>
      </c>
      <c r="DC52" s="549">
        <v>32142191</v>
      </c>
      <c r="DD52" s="549"/>
      <c r="DE52" s="549">
        <v>21928934</v>
      </c>
      <c r="DF52" s="549">
        <v>6909773</v>
      </c>
      <c r="DG52" s="549">
        <v>773528</v>
      </c>
      <c r="DH52" s="549">
        <v>14245633</v>
      </c>
      <c r="DI52" s="549" t="s">
        <v>21</v>
      </c>
      <c r="DJ52" s="549">
        <v>13021654</v>
      </c>
      <c r="DK52" s="549">
        <v>1223979</v>
      </c>
      <c r="DL52" s="549">
        <v>9852258</v>
      </c>
      <c r="DM52" s="591" t="s">
        <v>22</v>
      </c>
      <c r="DN52" s="2375" t="s">
        <v>25</v>
      </c>
      <c r="DO52" s="2376" t="s">
        <v>1536</v>
      </c>
      <c r="DP52" s="1880" t="s">
        <v>1535</v>
      </c>
      <c r="DQ52" s="552" t="s">
        <v>23</v>
      </c>
      <c r="DR52" s="553" t="s">
        <v>164</v>
      </c>
      <c r="DS52" s="604">
        <v>6057</v>
      </c>
      <c r="DT52" s="549" t="s">
        <v>21</v>
      </c>
      <c r="DU52" s="549"/>
      <c r="DV52" s="549">
        <v>6057</v>
      </c>
      <c r="DW52" s="549">
        <v>666</v>
      </c>
      <c r="DX52" s="549" t="s">
        <v>21</v>
      </c>
      <c r="DY52" s="549">
        <v>5391</v>
      </c>
      <c r="DZ52" s="549" t="s">
        <v>21</v>
      </c>
      <c r="EA52" s="549">
        <v>5118</v>
      </c>
      <c r="EB52" s="549">
        <v>273</v>
      </c>
      <c r="EC52" s="549" t="s">
        <v>21</v>
      </c>
      <c r="ED52" s="591" t="s">
        <v>22</v>
      </c>
      <c r="EE52" s="2375" t="s">
        <v>25</v>
      </c>
      <c r="EF52" s="2376" t="s">
        <v>1536</v>
      </c>
      <c r="EG52" s="1880" t="s">
        <v>1535</v>
      </c>
      <c r="EH52" s="552" t="s">
        <v>23</v>
      </c>
      <c r="EI52" s="553" t="s">
        <v>164</v>
      </c>
      <c r="EJ52" s="604">
        <v>530779</v>
      </c>
      <c r="EK52" s="549" t="s">
        <v>22</v>
      </c>
      <c r="EL52" s="549"/>
      <c r="EM52" s="549">
        <v>530765</v>
      </c>
      <c r="EN52" s="549">
        <v>45219</v>
      </c>
      <c r="EO52" s="549">
        <v>12477</v>
      </c>
      <c r="EP52" s="549">
        <v>473069</v>
      </c>
      <c r="EQ52" s="549" t="s">
        <v>22</v>
      </c>
      <c r="ER52" s="549">
        <v>450147</v>
      </c>
      <c r="ES52" s="549">
        <v>22922</v>
      </c>
      <c r="ET52" s="549" t="s">
        <v>22</v>
      </c>
      <c r="EU52" s="591" t="s">
        <v>22</v>
      </c>
      <c r="EV52" s="2375" t="s">
        <v>25</v>
      </c>
      <c r="EW52" s="2376" t="s">
        <v>1536</v>
      </c>
      <c r="EX52" s="1880" t="s">
        <v>1535</v>
      </c>
      <c r="EY52" s="552" t="s">
        <v>23</v>
      </c>
      <c r="EZ52" s="553" t="s">
        <v>164</v>
      </c>
      <c r="FA52" s="604">
        <v>3433</v>
      </c>
      <c r="FB52" s="549" t="s">
        <v>21</v>
      </c>
      <c r="FC52" s="549"/>
      <c r="FD52" s="549">
        <v>3745</v>
      </c>
      <c r="FE52" s="549" t="s">
        <v>21</v>
      </c>
      <c r="FF52" s="549" t="s">
        <v>21</v>
      </c>
      <c r="FG52" s="549">
        <v>3745</v>
      </c>
      <c r="FH52" s="549">
        <v>3745</v>
      </c>
      <c r="FI52" s="549" t="s">
        <v>21</v>
      </c>
      <c r="FJ52" s="549" t="s">
        <v>21</v>
      </c>
      <c r="FK52" s="549" t="s">
        <v>21</v>
      </c>
      <c r="FL52" s="591">
        <v>4311</v>
      </c>
      <c r="FM52" s="2375" t="s">
        <v>25</v>
      </c>
      <c r="FN52" s="2376" t="s">
        <v>1536</v>
      </c>
    </row>
    <row r="53" spans="1:170" ht="15" customHeight="1">
      <c r="A53" s="1883" t="s">
        <v>26</v>
      </c>
      <c r="B53" s="556" t="s">
        <v>26</v>
      </c>
      <c r="C53" s="553" t="s">
        <v>165</v>
      </c>
      <c r="D53" s="604">
        <v>507060</v>
      </c>
      <c r="E53" s="549" t="s">
        <v>21</v>
      </c>
      <c r="F53" s="549"/>
      <c r="G53" s="549">
        <v>445213</v>
      </c>
      <c r="H53" s="549">
        <v>40776</v>
      </c>
      <c r="I53" s="549">
        <v>13387</v>
      </c>
      <c r="J53" s="549">
        <v>391050</v>
      </c>
      <c r="K53" s="549">
        <v>82307</v>
      </c>
      <c r="L53" s="549">
        <v>264519</v>
      </c>
      <c r="M53" s="549">
        <v>44224</v>
      </c>
      <c r="N53" s="549">
        <v>38733</v>
      </c>
      <c r="O53" s="591">
        <v>264295</v>
      </c>
      <c r="P53" s="554" t="s">
        <v>27</v>
      </c>
      <c r="Q53" s="555" t="s">
        <v>26</v>
      </c>
      <c r="R53" s="1883" t="s">
        <v>26</v>
      </c>
      <c r="S53" s="556" t="s">
        <v>26</v>
      </c>
      <c r="T53" s="553" t="s">
        <v>165</v>
      </c>
      <c r="U53" s="604">
        <v>5000</v>
      </c>
      <c r="V53" s="549" t="s">
        <v>22</v>
      </c>
      <c r="W53" s="549"/>
      <c r="X53" s="549">
        <v>4986</v>
      </c>
      <c r="Y53" s="549" t="s">
        <v>21</v>
      </c>
      <c r="Z53" s="549" t="s">
        <v>21</v>
      </c>
      <c r="AA53" s="549">
        <v>4986</v>
      </c>
      <c r="AB53" s="549" t="s">
        <v>22</v>
      </c>
      <c r="AC53" s="549">
        <v>68</v>
      </c>
      <c r="AD53" s="549">
        <v>4918</v>
      </c>
      <c r="AE53" s="549">
        <v>27</v>
      </c>
      <c r="AF53" s="591">
        <v>124</v>
      </c>
      <c r="AG53" s="554" t="s">
        <v>27</v>
      </c>
      <c r="AH53" s="555" t="s">
        <v>26</v>
      </c>
      <c r="AI53" s="1883" t="s">
        <v>26</v>
      </c>
      <c r="AJ53" s="556" t="s">
        <v>26</v>
      </c>
      <c r="AK53" s="553" t="s">
        <v>165</v>
      </c>
      <c r="AL53" s="604">
        <v>62400</v>
      </c>
      <c r="AM53" s="549" t="s">
        <v>21</v>
      </c>
      <c r="AN53" s="549"/>
      <c r="AO53" s="549">
        <v>62213</v>
      </c>
      <c r="AP53" s="549">
        <v>19860</v>
      </c>
      <c r="AQ53" s="549">
        <v>11343</v>
      </c>
      <c r="AR53" s="549">
        <v>31010</v>
      </c>
      <c r="AS53" s="549" t="s">
        <v>21</v>
      </c>
      <c r="AT53" s="549">
        <v>30578</v>
      </c>
      <c r="AU53" s="549">
        <v>432</v>
      </c>
      <c r="AV53" s="549">
        <v>1548</v>
      </c>
      <c r="AW53" s="591">
        <v>37662</v>
      </c>
      <c r="AX53" s="554" t="s">
        <v>27</v>
      </c>
      <c r="AY53" s="555" t="s">
        <v>26</v>
      </c>
      <c r="AZ53" s="1883" t="s">
        <v>26</v>
      </c>
      <c r="BA53" s="556" t="s">
        <v>26</v>
      </c>
      <c r="BB53" s="553" t="s">
        <v>165</v>
      </c>
      <c r="BC53" s="604">
        <v>9</v>
      </c>
      <c r="BD53" s="549" t="s">
        <v>22</v>
      </c>
      <c r="BE53" s="549"/>
      <c r="BF53" s="549">
        <v>9</v>
      </c>
      <c r="BG53" s="549" t="s">
        <v>21</v>
      </c>
      <c r="BH53" s="549" t="s">
        <v>21</v>
      </c>
      <c r="BI53" s="549">
        <v>9</v>
      </c>
      <c r="BJ53" s="549" t="s">
        <v>21</v>
      </c>
      <c r="BK53" s="549">
        <v>9</v>
      </c>
      <c r="BL53" s="549" t="s">
        <v>21</v>
      </c>
      <c r="BM53" s="549" t="s">
        <v>22</v>
      </c>
      <c r="BN53" s="591" t="s">
        <v>22</v>
      </c>
      <c r="BO53" s="554" t="s">
        <v>27</v>
      </c>
      <c r="BP53" s="555" t="s">
        <v>26</v>
      </c>
      <c r="BQ53" s="1883" t="s">
        <v>26</v>
      </c>
      <c r="BR53" s="556" t="s">
        <v>26</v>
      </c>
      <c r="BS53" s="553" t="s">
        <v>165</v>
      </c>
      <c r="BT53" s="604">
        <v>14949098</v>
      </c>
      <c r="BU53" s="549">
        <v>9890382</v>
      </c>
      <c r="BV53" s="549"/>
      <c r="BW53" s="549">
        <v>21190877</v>
      </c>
      <c r="BX53" s="549">
        <v>1693484</v>
      </c>
      <c r="BY53" s="549">
        <v>83420</v>
      </c>
      <c r="BZ53" s="549">
        <v>19413972</v>
      </c>
      <c r="CA53" s="549">
        <v>7095212</v>
      </c>
      <c r="CB53" s="549">
        <v>12078969</v>
      </c>
      <c r="CC53" s="549">
        <v>239791</v>
      </c>
      <c r="CD53" s="549">
        <v>3245085</v>
      </c>
      <c r="CE53" s="591">
        <v>5886364</v>
      </c>
      <c r="CF53" s="554" t="s">
        <v>27</v>
      </c>
      <c r="CG53" s="555" t="s">
        <v>26</v>
      </c>
      <c r="CH53" s="1883" t="s">
        <v>26</v>
      </c>
      <c r="CI53" s="556" t="s">
        <v>26</v>
      </c>
      <c r="CJ53" s="553" t="s">
        <v>165</v>
      </c>
      <c r="CK53" s="604">
        <v>2496385</v>
      </c>
      <c r="CL53" s="549">
        <v>6256772</v>
      </c>
      <c r="CM53" s="549"/>
      <c r="CN53" s="549">
        <v>8037804</v>
      </c>
      <c r="CO53" s="549" t="s">
        <v>22</v>
      </c>
      <c r="CP53" s="549" t="s">
        <v>21</v>
      </c>
      <c r="CQ53" s="549">
        <v>8037804</v>
      </c>
      <c r="CR53" s="549">
        <v>113450</v>
      </c>
      <c r="CS53" s="549">
        <v>7910248</v>
      </c>
      <c r="CT53" s="549">
        <v>14106</v>
      </c>
      <c r="CU53" s="549">
        <v>564559</v>
      </c>
      <c r="CV53" s="591">
        <v>1542014</v>
      </c>
      <c r="CW53" s="554" t="s">
        <v>27</v>
      </c>
      <c r="CX53" s="555" t="s">
        <v>26</v>
      </c>
      <c r="CY53" s="1883" t="s">
        <v>26</v>
      </c>
      <c r="CZ53" s="556" t="s">
        <v>26</v>
      </c>
      <c r="DA53" s="553" t="s">
        <v>165</v>
      </c>
      <c r="DB53" s="604">
        <v>332605</v>
      </c>
      <c r="DC53" s="549">
        <v>32121037</v>
      </c>
      <c r="DD53" s="549"/>
      <c r="DE53" s="549">
        <v>21762919</v>
      </c>
      <c r="DF53" s="549">
        <v>7587734</v>
      </c>
      <c r="DG53" s="549">
        <v>691439</v>
      </c>
      <c r="DH53" s="549">
        <v>13483746</v>
      </c>
      <c r="DI53" s="549" t="s">
        <v>21</v>
      </c>
      <c r="DJ53" s="549">
        <v>12655280</v>
      </c>
      <c r="DK53" s="549">
        <v>828466</v>
      </c>
      <c r="DL53" s="549">
        <v>9924982</v>
      </c>
      <c r="DM53" s="591" t="s">
        <v>22</v>
      </c>
      <c r="DN53" s="554" t="s">
        <v>27</v>
      </c>
      <c r="DO53" s="555" t="s">
        <v>26</v>
      </c>
      <c r="DP53" s="1883" t="s">
        <v>26</v>
      </c>
      <c r="DQ53" s="556" t="s">
        <v>26</v>
      </c>
      <c r="DR53" s="553" t="s">
        <v>165</v>
      </c>
      <c r="DS53" s="604">
        <v>5953</v>
      </c>
      <c r="DT53" s="549" t="s">
        <v>21</v>
      </c>
      <c r="DU53" s="549"/>
      <c r="DV53" s="549">
        <v>5953</v>
      </c>
      <c r="DW53" s="549">
        <v>544</v>
      </c>
      <c r="DX53" s="549" t="s">
        <v>21</v>
      </c>
      <c r="DY53" s="549">
        <v>5409</v>
      </c>
      <c r="DZ53" s="549" t="s">
        <v>21</v>
      </c>
      <c r="EA53" s="549">
        <v>5195</v>
      </c>
      <c r="EB53" s="549">
        <v>214</v>
      </c>
      <c r="EC53" s="549" t="s">
        <v>21</v>
      </c>
      <c r="ED53" s="591" t="s">
        <v>22</v>
      </c>
      <c r="EE53" s="554" t="s">
        <v>27</v>
      </c>
      <c r="EF53" s="555" t="s">
        <v>26</v>
      </c>
      <c r="EG53" s="1883" t="s">
        <v>26</v>
      </c>
      <c r="EH53" s="556"/>
      <c r="EI53" s="553" t="s">
        <v>165</v>
      </c>
      <c r="EJ53" s="604">
        <v>545002</v>
      </c>
      <c r="EK53" s="549" t="s">
        <v>22</v>
      </c>
      <c r="EL53" s="549"/>
      <c r="EM53" s="549">
        <v>544987</v>
      </c>
      <c r="EN53" s="549">
        <v>87721</v>
      </c>
      <c r="EO53" s="549">
        <v>13852</v>
      </c>
      <c r="EP53" s="549">
        <v>443414</v>
      </c>
      <c r="EQ53" s="549" t="s">
        <v>22</v>
      </c>
      <c r="ER53" s="549">
        <v>425266</v>
      </c>
      <c r="ES53" s="549">
        <v>18148</v>
      </c>
      <c r="ET53" s="549" t="s">
        <v>22</v>
      </c>
      <c r="EU53" s="591" t="s">
        <v>22</v>
      </c>
      <c r="EV53" s="554" t="s">
        <v>27</v>
      </c>
      <c r="EW53" s="555" t="s">
        <v>26</v>
      </c>
      <c r="EX53" s="1883" t="s">
        <v>26</v>
      </c>
      <c r="EY53" s="556" t="s">
        <v>26</v>
      </c>
      <c r="EZ53" s="553" t="s">
        <v>165</v>
      </c>
      <c r="FA53" s="604">
        <v>2488</v>
      </c>
      <c r="FB53" s="549" t="s">
        <v>21</v>
      </c>
      <c r="FC53" s="549"/>
      <c r="FD53" s="549">
        <v>2847</v>
      </c>
      <c r="FE53" s="549" t="s">
        <v>21</v>
      </c>
      <c r="FF53" s="549" t="s">
        <v>21</v>
      </c>
      <c r="FG53" s="549">
        <v>2847</v>
      </c>
      <c r="FH53" s="549">
        <v>2847</v>
      </c>
      <c r="FI53" s="549" t="s">
        <v>21</v>
      </c>
      <c r="FJ53" s="549" t="s">
        <v>21</v>
      </c>
      <c r="FK53" s="549" t="s">
        <v>21</v>
      </c>
      <c r="FL53" s="591">
        <v>3952</v>
      </c>
      <c r="FM53" s="554" t="s">
        <v>27</v>
      </c>
      <c r="FN53" s="555" t="s">
        <v>26</v>
      </c>
    </row>
    <row r="54" spans="1:170" ht="15" customHeight="1">
      <c r="A54" s="1880" t="s">
        <v>26</v>
      </c>
      <c r="B54" s="552" t="s">
        <v>26</v>
      </c>
      <c r="C54" s="553" t="s">
        <v>166</v>
      </c>
      <c r="D54" s="604">
        <v>597222</v>
      </c>
      <c r="E54" s="549" t="s">
        <v>21</v>
      </c>
      <c r="F54" s="549"/>
      <c r="G54" s="549">
        <v>480691</v>
      </c>
      <c r="H54" s="549">
        <v>39499</v>
      </c>
      <c r="I54" s="549">
        <v>16693</v>
      </c>
      <c r="J54" s="549">
        <v>424499</v>
      </c>
      <c r="K54" s="549">
        <v>100073</v>
      </c>
      <c r="L54" s="549">
        <v>278128</v>
      </c>
      <c r="M54" s="549">
        <v>46299</v>
      </c>
      <c r="N54" s="549">
        <v>63788</v>
      </c>
      <c r="O54" s="591">
        <v>315221</v>
      </c>
      <c r="P54" s="554" t="s">
        <v>28</v>
      </c>
      <c r="Q54" s="555" t="s">
        <v>26</v>
      </c>
      <c r="R54" s="1880" t="s">
        <v>26</v>
      </c>
      <c r="S54" s="552" t="s">
        <v>26</v>
      </c>
      <c r="T54" s="553" t="s">
        <v>166</v>
      </c>
      <c r="U54" s="604">
        <v>5347</v>
      </c>
      <c r="V54" s="549" t="s">
        <v>22</v>
      </c>
      <c r="W54" s="549"/>
      <c r="X54" s="549">
        <v>5291</v>
      </c>
      <c r="Y54" s="549" t="s">
        <v>21</v>
      </c>
      <c r="Z54" s="549" t="s">
        <v>21</v>
      </c>
      <c r="AA54" s="549">
        <v>5291</v>
      </c>
      <c r="AB54" s="549" t="s">
        <v>22</v>
      </c>
      <c r="AC54" s="549">
        <v>67</v>
      </c>
      <c r="AD54" s="549">
        <v>5224</v>
      </c>
      <c r="AE54" s="549">
        <v>30</v>
      </c>
      <c r="AF54" s="591">
        <v>143</v>
      </c>
      <c r="AG54" s="554" t="s">
        <v>28</v>
      </c>
      <c r="AH54" s="555" t="s">
        <v>26</v>
      </c>
      <c r="AI54" s="1880" t="s">
        <v>26</v>
      </c>
      <c r="AJ54" s="552" t="s">
        <v>26</v>
      </c>
      <c r="AK54" s="553" t="s">
        <v>166</v>
      </c>
      <c r="AL54" s="604">
        <v>68416</v>
      </c>
      <c r="AM54" s="549" t="s">
        <v>21</v>
      </c>
      <c r="AN54" s="549"/>
      <c r="AO54" s="549">
        <v>64388</v>
      </c>
      <c r="AP54" s="549">
        <v>15411</v>
      </c>
      <c r="AQ54" s="549">
        <v>13800</v>
      </c>
      <c r="AR54" s="549">
        <v>35177</v>
      </c>
      <c r="AS54" s="549" t="s">
        <v>21</v>
      </c>
      <c r="AT54" s="549">
        <v>34624</v>
      </c>
      <c r="AU54" s="549">
        <v>553</v>
      </c>
      <c r="AV54" s="549">
        <v>1613</v>
      </c>
      <c r="AW54" s="591">
        <v>40068</v>
      </c>
      <c r="AX54" s="554" t="s">
        <v>28</v>
      </c>
      <c r="AY54" s="555" t="s">
        <v>26</v>
      </c>
      <c r="AZ54" s="1880" t="s">
        <v>26</v>
      </c>
      <c r="BA54" s="552" t="s">
        <v>26</v>
      </c>
      <c r="BB54" s="553" t="s">
        <v>166</v>
      </c>
      <c r="BC54" s="604">
        <v>13</v>
      </c>
      <c r="BD54" s="549" t="s">
        <v>22</v>
      </c>
      <c r="BE54" s="549"/>
      <c r="BF54" s="549">
        <v>13</v>
      </c>
      <c r="BG54" s="549" t="s">
        <v>21</v>
      </c>
      <c r="BH54" s="549" t="s">
        <v>21</v>
      </c>
      <c r="BI54" s="549">
        <v>13</v>
      </c>
      <c r="BJ54" s="549" t="s">
        <v>21</v>
      </c>
      <c r="BK54" s="549">
        <v>13</v>
      </c>
      <c r="BL54" s="549" t="s">
        <v>21</v>
      </c>
      <c r="BM54" s="549" t="s">
        <v>22</v>
      </c>
      <c r="BN54" s="591" t="s">
        <v>22</v>
      </c>
      <c r="BO54" s="554" t="s">
        <v>28</v>
      </c>
      <c r="BP54" s="555" t="s">
        <v>26</v>
      </c>
      <c r="BQ54" s="1880" t="s">
        <v>26</v>
      </c>
      <c r="BR54" s="552" t="s">
        <v>26</v>
      </c>
      <c r="BS54" s="553" t="s">
        <v>166</v>
      </c>
      <c r="BT54" s="604">
        <v>15302969</v>
      </c>
      <c r="BU54" s="549">
        <v>10102616</v>
      </c>
      <c r="BV54" s="549"/>
      <c r="BW54" s="549">
        <v>21701644</v>
      </c>
      <c r="BX54" s="549">
        <v>1789760</v>
      </c>
      <c r="BY54" s="549">
        <v>104837</v>
      </c>
      <c r="BZ54" s="549">
        <v>19807047</v>
      </c>
      <c r="CA54" s="549">
        <v>7174604</v>
      </c>
      <c r="CB54" s="549">
        <v>12356365</v>
      </c>
      <c r="CC54" s="549">
        <v>276078</v>
      </c>
      <c r="CD54" s="549">
        <v>3586509</v>
      </c>
      <c r="CE54" s="591">
        <v>5602154</v>
      </c>
      <c r="CF54" s="554" t="s">
        <v>28</v>
      </c>
      <c r="CG54" s="555" t="s">
        <v>26</v>
      </c>
      <c r="CH54" s="1880" t="s">
        <v>26</v>
      </c>
      <c r="CI54" s="552" t="s">
        <v>26</v>
      </c>
      <c r="CJ54" s="553" t="s">
        <v>166</v>
      </c>
      <c r="CK54" s="604">
        <v>2697361</v>
      </c>
      <c r="CL54" s="549">
        <v>6353765</v>
      </c>
      <c r="CM54" s="549"/>
      <c r="CN54" s="549">
        <v>8316814</v>
      </c>
      <c r="CO54" s="549" t="s">
        <v>22</v>
      </c>
      <c r="CP54" s="549" t="s">
        <v>21</v>
      </c>
      <c r="CQ54" s="549">
        <v>8316814</v>
      </c>
      <c r="CR54" s="549">
        <v>110755</v>
      </c>
      <c r="CS54" s="549">
        <v>8192767</v>
      </c>
      <c r="CT54" s="549">
        <v>13292</v>
      </c>
      <c r="CU54" s="549">
        <v>524976</v>
      </c>
      <c r="CV54" s="591">
        <v>1447224</v>
      </c>
      <c r="CW54" s="554" t="s">
        <v>28</v>
      </c>
      <c r="CX54" s="555" t="s">
        <v>26</v>
      </c>
      <c r="CY54" s="1880" t="s">
        <v>26</v>
      </c>
      <c r="CZ54" s="552" t="s">
        <v>26</v>
      </c>
      <c r="DA54" s="553" t="s">
        <v>166</v>
      </c>
      <c r="DB54" s="604">
        <v>356859</v>
      </c>
      <c r="DC54" s="549">
        <v>33243671</v>
      </c>
      <c r="DD54" s="549"/>
      <c r="DE54" s="549">
        <v>22344978</v>
      </c>
      <c r="DF54" s="549">
        <v>7428106</v>
      </c>
      <c r="DG54" s="549">
        <v>867125</v>
      </c>
      <c r="DH54" s="549">
        <v>14049747</v>
      </c>
      <c r="DI54" s="549" t="s">
        <v>21</v>
      </c>
      <c r="DJ54" s="549">
        <v>12891270</v>
      </c>
      <c r="DK54" s="549">
        <v>1158477</v>
      </c>
      <c r="DL54" s="549">
        <v>10477684</v>
      </c>
      <c r="DM54" s="591" t="s">
        <v>22</v>
      </c>
      <c r="DN54" s="554" t="s">
        <v>28</v>
      </c>
      <c r="DO54" s="555" t="s">
        <v>26</v>
      </c>
      <c r="DP54" s="1880" t="s">
        <v>26</v>
      </c>
      <c r="DQ54" s="552" t="s">
        <v>26</v>
      </c>
      <c r="DR54" s="553" t="s">
        <v>166</v>
      </c>
      <c r="DS54" s="604">
        <v>5524</v>
      </c>
      <c r="DT54" s="549" t="s">
        <v>21</v>
      </c>
      <c r="DU54" s="549"/>
      <c r="DV54" s="549">
        <v>5524</v>
      </c>
      <c r="DW54" s="549">
        <v>521</v>
      </c>
      <c r="DX54" s="549" t="s">
        <v>21</v>
      </c>
      <c r="DY54" s="549">
        <v>5003</v>
      </c>
      <c r="DZ54" s="549" t="s">
        <v>21</v>
      </c>
      <c r="EA54" s="549">
        <v>4797</v>
      </c>
      <c r="EB54" s="549">
        <v>206</v>
      </c>
      <c r="EC54" s="549" t="s">
        <v>21</v>
      </c>
      <c r="ED54" s="591" t="s">
        <v>22</v>
      </c>
      <c r="EE54" s="554" t="s">
        <v>28</v>
      </c>
      <c r="EF54" s="555" t="s">
        <v>26</v>
      </c>
      <c r="EG54" s="1880" t="s">
        <v>26</v>
      </c>
      <c r="EH54" s="552" t="s">
        <v>26</v>
      </c>
      <c r="EI54" s="553" t="s">
        <v>166</v>
      </c>
      <c r="EJ54" s="604">
        <v>579158</v>
      </c>
      <c r="EK54" s="549" t="s">
        <v>22</v>
      </c>
      <c r="EL54" s="549"/>
      <c r="EM54" s="549">
        <v>579146</v>
      </c>
      <c r="EN54" s="549">
        <v>101897</v>
      </c>
      <c r="EO54" s="549">
        <v>17247</v>
      </c>
      <c r="EP54" s="549">
        <v>460002</v>
      </c>
      <c r="EQ54" s="549" t="s">
        <v>22</v>
      </c>
      <c r="ER54" s="549">
        <v>437561</v>
      </c>
      <c r="ES54" s="549">
        <v>22441</v>
      </c>
      <c r="ET54" s="549" t="s">
        <v>22</v>
      </c>
      <c r="EU54" s="591" t="s">
        <v>22</v>
      </c>
      <c r="EV54" s="554" t="s">
        <v>28</v>
      </c>
      <c r="EW54" s="555" t="s">
        <v>26</v>
      </c>
      <c r="EX54" s="1880" t="s">
        <v>26</v>
      </c>
      <c r="EY54" s="552" t="s">
        <v>26</v>
      </c>
      <c r="EZ54" s="553" t="s">
        <v>166</v>
      </c>
      <c r="FA54" s="604">
        <v>3414</v>
      </c>
      <c r="FB54" s="549" t="s">
        <v>21</v>
      </c>
      <c r="FC54" s="549"/>
      <c r="FD54" s="549">
        <v>2685</v>
      </c>
      <c r="FE54" s="549" t="s">
        <v>21</v>
      </c>
      <c r="FF54" s="549" t="s">
        <v>21</v>
      </c>
      <c r="FG54" s="549">
        <v>2685</v>
      </c>
      <c r="FH54" s="549">
        <v>2685</v>
      </c>
      <c r="FI54" s="549" t="s">
        <v>21</v>
      </c>
      <c r="FJ54" s="549" t="s">
        <v>21</v>
      </c>
      <c r="FK54" s="549" t="s">
        <v>21</v>
      </c>
      <c r="FL54" s="591">
        <v>4670</v>
      </c>
      <c r="FM54" s="554" t="s">
        <v>28</v>
      </c>
      <c r="FN54" s="555" t="s">
        <v>26</v>
      </c>
    </row>
    <row r="55" spans="1:170" ht="15" customHeight="1">
      <c r="A55" s="1880" t="s">
        <v>26</v>
      </c>
      <c r="B55" s="552" t="s">
        <v>26</v>
      </c>
      <c r="C55" s="553" t="s">
        <v>167</v>
      </c>
      <c r="D55" s="604">
        <v>645931</v>
      </c>
      <c r="E55" s="549" t="s">
        <v>21</v>
      </c>
      <c r="F55" s="549"/>
      <c r="G55" s="549">
        <v>542172</v>
      </c>
      <c r="H55" s="549">
        <v>52476</v>
      </c>
      <c r="I55" s="549">
        <v>13676</v>
      </c>
      <c r="J55" s="549">
        <v>476020</v>
      </c>
      <c r="K55" s="549">
        <v>116396</v>
      </c>
      <c r="L55" s="549">
        <v>313059</v>
      </c>
      <c r="M55" s="549">
        <v>46565</v>
      </c>
      <c r="N55" s="549">
        <v>89627</v>
      </c>
      <c r="O55" s="591">
        <v>329441</v>
      </c>
      <c r="P55" s="554" t="s">
        <v>29</v>
      </c>
      <c r="Q55" s="555" t="s">
        <v>26</v>
      </c>
      <c r="R55" s="1880" t="s">
        <v>26</v>
      </c>
      <c r="S55" s="552" t="s">
        <v>26</v>
      </c>
      <c r="T55" s="553" t="s">
        <v>167</v>
      </c>
      <c r="U55" s="604">
        <v>5539</v>
      </c>
      <c r="V55" s="549" t="s">
        <v>22</v>
      </c>
      <c r="W55" s="549"/>
      <c r="X55" s="549">
        <v>5512</v>
      </c>
      <c r="Y55" s="549" t="s">
        <v>21</v>
      </c>
      <c r="Z55" s="549" t="s">
        <v>21</v>
      </c>
      <c r="AA55" s="549">
        <v>5512</v>
      </c>
      <c r="AB55" s="549" t="s">
        <v>22</v>
      </c>
      <c r="AC55" s="549">
        <v>72</v>
      </c>
      <c r="AD55" s="549">
        <v>5440</v>
      </c>
      <c r="AE55" s="549">
        <v>30</v>
      </c>
      <c r="AF55" s="591">
        <v>142</v>
      </c>
      <c r="AG55" s="554" t="s">
        <v>29</v>
      </c>
      <c r="AH55" s="555" t="s">
        <v>26</v>
      </c>
      <c r="AI55" s="1880" t="s">
        <v>26</v>
      </c>
      <c r="AJ55" s="552" t="s">
        <v>26</v>
      </c>
      <c r="AK55" s="553" t="s">
        <v>167</v>
      </c>
      <c r="AL55" s="604">
        <v>67847</v>
      </c>
      <c r="AM55" s="549" t="s">
        <v>21</v>
      </c>
      <c r="AN55" s="549"/>
      <c r="AO55" s="549">
        <v>63439</v>
      </c>
      <c r="AP55" s="549">
        <v>18463</v>
      </c>
      <c r="AQ55" s="549">
        <v>11136</v>
      </c>
      <c r="AR55" s="549">
        <v>33840</v>
      </c>
      <c r="AS55" s="549" t="s">
        <v>21</v>
      </c>
      <c r="AT55" s="549">
        <v>33416</v>
      </c>
      <c r="AU55" s="549">
        <v>424</v>
      </c>
      <c r="AV55" s="549">
        <v>2513</v>
      </c>
      <c r="AW55" s="591">
        <v>41952</v>
      </c>
      <c r="AX55" s="554" t="s">
        <v>29</v>
      </c>
      <c r="AY55" s="555" t="s">
        <v>26</v>
      </c>
      <c r="AZ55" s="1880" t="s">
        <v>26</v>
      </c>
      <c r="BA55" s="552" t="s">
        <v>26</v>
      </c>
      <c r="BB55" s="553" t="s">
        <v>167</v>
      </c>
      <c r="BC55" s="604">
        <v>14</v>
      </c>
      <c r="BD55" s="549" t="s">
        <v>22</v>
      </c>
      <c r="BE55" s="549"/>
      <c r="BF55" s="549">
        <v>14</v>
      </c>
      <c r="BG55" s="549" t="s">
        <v>21</v>
      </c>
      <c r="BH55" s="549" t="s">
        <v>21</v>
      </c>
      <c r="BI55" s="549">
        <v>14</v>
      </c>
      <c r="BJ55" s="549" t="s">
        <v>21</v>
      </c>
      <c r="BK55" s="549">
        <v>14</v>
      </c>
      <c r="BL55" s="549" t="s">
        <v>21</v>
      </c>
      <c r="BM55" s="549" t="s">
        <v>22</v>
      </c>
      <c r="BN55" s="591" t="s">
        <v>22</v>
      </c>
      <c r="BO55" s="554" t="s">
        <v>29</v>
      </c>
      <c r="BP55" s="555" t="s">
        <v>26</v>
      </c>
      <c r="BQ55" s="1880" t="s">
        <v>26</v>
      </c>
      <c r="BR55" s="552" t="s">
        <v>26</v>
      </c>
      <c r="BS55" s="553" t="s">
        <v>167</v>
      </c>
      <c r="BT55" s="604">
        <v>15370919</v>
      </c>
      <c r="BU55" s="549">
        <v>10020635</v>
      </c>
      <c r="BV55" s="549"/>
      <c r="BW55" s="549">
        <v>21254083</v>
      </c>
      <c r="BX55" s="549">
        <v>1542992</v>
      </c>
      <c r="BY55" s="549">
        <v>102423</v>
      </c>
      <c r="BZ55" s="549">
        <v>19608668</v>
      </c>
      <c r="CA55" s="549">
        <v>7249808</v>
      </c>
      <c r="CB55" s="549">
        <v>12065684</v>
      </c>
      <c r="CC55" s="549">
        <v>293176</v>
      </c>
      <c r="CD55" s="549">
        <v>3406823</v>
      </c>
      <c r="CE55" s="591">
        <v>6088822</v>
      </c>
      <c r="CF55" s="554" t="s">
        <v>29</v>
      </c>
      <c r="CG55" s="555" t="s">
        <v>26</v>
      </c>
      <c r="CH55" s="1880" t="s">
        <v>26</v>
      </c>
      <c r="CI55" s="552" t="s">
        <v>26</v>
      </c>
      <c r="CJ55" s="553" t="s">
        <v>167</v>
      </c>
      <c r="CK55" s="604">
        <v>2419595</v>
      </c>
      <c r="CL55" s="549">
        <v>6435541</v>
      </c>
      <c r="CM55" s="549"/>
      <c r="CN55" s="549">
        <v>7992844</v>
      </c>
      <c r="CO55" s="549" t="s">
        <v>22</v>
      </c>
      <c r="CP55" s="549" t="s">
        <v>21</v>
      </c>
      <c r="CQ55" s="549">
        <v>7992844</v>
      </c>
      <c r="CR55" s="549">
        <v>120017</v>
      </c>
      <c r="CS55" s="549">
        <v>7861871</v>
      </c>
      <c r="CT55" s="549">
        <v>10956</v>
      </c>
      <c r="CU55" s="549">
        <v>494249</v>
      </c>
      <c r="CV55" s="591">
        <v>1719862</v>
      </c>
      <c r="CW55" s="554" t="s">
        <v>29</v>
      </c>
      <c r="CX55" s="555" t="s">
        <v>26</v>
      </c>
      <c r="CY55" s="1880" t="s">
        <v>26</v>
      </c>
      <c r="CZ55" s="552" t="s">
        <v>26</v>
      </c>
      <c r="DA55" s="553" t="s">
        <v>167</v>
      </c>
      <c r="DB55" s="604">
        <v>374107</v>
      </c>
      <c r="DC55" s="549">
        <v>31755916</v>
      </c>
      <c r="DD55" s="549"/>
      <c r="DE55" s="549">
        <v>21587027</v>
      </c>
      <c r="DF55" s="549">
        <v>6606950</v>
      </c>
      <c r="DG55" s="549">
        <v>903768</v>
      </c>
      <c r="DH55" s="549">
        <v>14076309</v>
      </c>
      <c r="DI55" s="549" t="s">
        <v>21</v>
      </c>
      <c r="DJ55" s="549">
        <v>12795152</v>
      </c>
      <c r="DK55" s="549">
        <v>1281157</v>
      </c>
      <c r="DL55" s="549">
        <v>9848759</v>
      </c>
      <c r="DM55" s="591" t="s">
        <v>22</v>
      </c>
      <c r="DN55" s="554" t="s">
        <v>29</v>
      </c>
      <c r="DO55" s="555" t="s">
        <v>26</v>
      </c>
      <c r="DP55" s="1880" t="s">
        <v>26</v>
      </c>
      <c r="DQ55" s="552" t="s">
        <v>26</v>
      </c>
      <c r="DR55" s="553" t="s">
        <v>167</v>
      </c>
      <c r="DS55" s="604">
        <v>5976</v>
      </c>
      <c r="DT55" s="549" t="s">
        <v>21</v>
      </c>
      <c r="DU55" s="549"/>
      <c r="DV55" s="549">
        <v>5976</v>
      </c>
      <c r="DW55" s="549">
        <v>667</v>
      </c>
      <c r="DX55" s="549" t="s">
        <v>21</v>
      </c>
      <c r="DY55" s="549">
        <v>5309</v>
      </c>
      <c r="DZ55" s="549" t="s">
        <v>21</v>
      </c>
      <c r="EA55" s="549">
        <v>5116</v>
      </c>
      <c r="EB55" s="549">
        <v>193</v>
      </c>
      <c r="EC55" s="549" t="s">
        <v>21</v>
      </c>
      <c r="ED55" s="591" t="s">
        <v>22</v>
      </c>
      <c r="EE55" s="554" t="s">
        <v>29</v>
      </c>
      <c r="EF55" s="555" t="s">
        <v>26</v>
      </c>
      <c r="EG55" s="1880" t="s">
        <v>26</v>
      </c>
      <c r="EH55" s="552" t="s">
        <v>26</v>
      </c>
      <c r="EI55" s="553" t="s">
        <v>167</v>
      </c>
      <c r="EJ55" s="604">
        <v>566286</v>
      </c>
      <c r="EK55" s="549" t="s">
        <v>22</v>
      </c>
      <c r="EL55" s="549"/>
      <c r="EM55" s="549">
        <v>566289</v>
      </c>
      <c r="EN55" s="549">
        <v>93123</v>
      </c>
      <c r="EO55" s="549">
        <v>13455</v>
      </c>
      <c r="EP55" s="549">
        <v>459711</v>
      </c>
      <c r="EQ55" s="549" t="s">
        <v>22</v>
      </c>
      <c r="ER55" s="549">
        <v>439610</v>
      </c>
      <c r="ES55" s="549">
        <v>20101</v>
      </c>
      <c r="ET55" s="549" t="s">
        <v>22</v>
      </c>
      <c r="EU55" s="591" t="s">
        <v>22</v>
      </c>
      <c r="EV55" s="554" t="s">
        <v>29</v>
      </c>
      <c r="EW55" s="555" t="s">
        <v>26</v>
      </c>
      <c r="EX55" s="1880" t="s">
        <v>26</v>
      </c>
      <c r="EY55" s="552" t="s">
        <v>26</v>
      </c>
      <c r="EZ55" s="553" t="s">
        <v>167</v>
      </c>
      <c r="FA55" s="604">
        <v>3504</v>
      </c>
      <c r="FB55" s="549" t="s">
        <v>21</v>
      </c>
      <c r="FC55" s="549"/>
      <c r="FD55" s="549">
        <v>2301</v>
      </c>
      <c r="FE55" s="549" t="s">
        <v>21</v>
      </c>
      <c r="FF55" s="549" t="s">
        <v>21</v>
      </c>
      <c r="FG55" s="549">
        <v>2301</v>
      </c>
      <c r="FH55" s="549">
        <v>2301</v>
      </c>
      <c r="FI55" s="549" t="s">
        <v>21</v>
      </c>
      <c r="FJ55" s="549" t="s">
        <v>21</v>
      </c>
      <c r="FK55" s="549" t="s">
        <v>21</v>
      </c>
      <c r="FL55" s="591">
        <v>5873</v>
      </c>
      <c r="FM55" s="554" t="s">
        <v>29</v>
      </c>
      <c r="FN55" s="555" t="s">
        <v>26</v>
      </c>
    </row>
    <row r="56" spans="1:170" ht="7.5" customHeight="1">
      <c r="A56" s="1878"/>
      <c r="B56" s="656"/>
      <c r="C56" s="558"/>
      <c r="D56" s="604"/>
      <c r="E56" s="549"/>
      <c r="F56" s="549"/>
      <c r="G56" s="549"/>
      <c r="H56" s="549"/>
      <c r="I56" s="549"/>
      <c r="J56" s="549"/>
      <c r="K56" s="549"/>
      <c r="L56" s="549"/>
      <c r="M56" s="549"/>
      <c r="N56" s="549"/>
      <c r="O56" s="591"/>
      <c r="P56" s="559"/>
      <c r="Q56" s="560"/>
      <c r="R56" s="1878"/>
      <c r="S56" s="656"/>
      <c r="T56" s="558"/>
      <c r="U56" s="604"/>
      <c r="V56" s="549"/>
      <c r="W56" s="549"/>
      <c r="X56" s="549"/>
      <c r="Y56" s="549"/>
      <c r="Z56" s="549"/>
      <c r="AA56" s="549"/>
      <c r="AB56" s="549"/>
      <c r="AC56" s="549"/>
      <c r="AD56" s="549"/>
      <c r="AE56" s="549"/>
      <c r="AF56" s="591"/>
      <c r="AG56" s="559"/>
      <c r="AH56" s="560"/>
      <c r="AI56" s="1878"/>
      <c r="AJ56" s="656"/>
      <c r="AK56" s="558"/>
      <c r="AL56" s="604"/>
      <c r="AM56" s="549"/>
      <c r="AN56" s="549"/>
      <c r="AO56" s="549"/>
      <c r="AP56" s="549"/>
      <c r="AQ56" s="549"/>
      <c r="AR56" s="549"/>
      <c r="AS56" s="549"/>
      <c r="AT56" s="549"/>
      <c r="AU56" s="549"/>
      <c r="AV56" s="549"/>
      <c r="AW56" s="591"/>
      <c r="AX56" s="559"/>
      <c r="AY56" s="560"/>
      <c r="AZ56" s="1878"/>
      <c r="BA56" s="656"/>
      <c r="BB56" s="558"/>
      <c r="BC56" s="604"/>
      <c r="BD56" s="549"/>
      <c r="BE56" s="549"/>
      <c r="BF56" s="549"/>
      <c r="BG56" s="549"/>
      <c r="BH56" s="549"/>
      <c r="BI56" s="549"/>
      <c r="BJ56" s="549"/>
      <c r="BK56" s="549"/>
      <c r="BL56" s="549"/>
      <c r="BM56" s="549"/>
      <c r="BN56" s="591"/>
      <c r="BO56" s="559"/>
      <c r="BP56" s="560"/>
      <c r="BQ56" s="1878"/>
      <c r="BR56" s="656"/>
      <c r="BS56" s="558"/>
      <c r="BT56" s="604"/>
      <c r="BU56" s="549"/>
      <c r="BV56" s="549"/>
      <c r="BW56" s="549"/>
      <c r="BX56" s="549"/>
      <c r="BY56" s="549"/>
      <c r="BZ56" s="549"/>
      <c r="CA56" s="549"/>
      <c r="CB56" s="549"/>
      <c r="CC56" s="549"/>
      <c r="CD56" s="549"/>
      <c r="CE56" s="591"/>
      <c r="CF56" s="559"/>
      <c r="CG56" s="560"/>
      <c r="CH56" s="1878"/>
      <c r="CI56" s="656"/>
      <c r="CJ56" s="558"/>
      <c r="CK56" s="604"/>
      <c r="CL56" s="549"/>
      <c r="CM56" s="549"/>
      <c r="CN56" s="549"/>
      <c r="CO56" s="549"/>
      <c r="CP56" s="549"/>
      <c r="CQ56" s="549"/>
      <c r="CR56" s="549"/>
      <c r="CS56" s="549"/>
      <c r="CT56" s="549"/>
      <c r="CU56" s="549"/>
      <c r="CV56" s="591"/>
      <c r="CW56" s="559"/>
      <c r="CX56" s="560"/>
      <c r="CY56" s="1878"/>
      <c r="CZ56" s="656"/>
      <c r="DA56" s="558"/>
      <c r="DB56" s="604"/>
      <c r="DC56" s="549"/>
      <c r="DD56" s="549"/>
      <c r="DE56" s="549"/>
      <c r="DF56" s="549"/>
      <c r="DG56" s="549"/>
      <c r="DH56" s="549"/>
      <c r="DI56" s="549"/>
      <c r="DJ56" s="549"/>
      <c r="DK56" s="549"/>
      <c r="DL56" s="549"/>
      <c r="DM56" s="591"/>
      <c r="DN56" s="559"/>
      <c r="DO56" s="560"/>
      <c r="DP56" s="1878"/>
      <c r="DQ56" s="656"/>
      <c r="DR56" s="558"/>
      <c r="DS56" s="604"/>
      <c r="DT56" s="549"/>
      <c r="DU56" s="549"/>
      <c r="DV56" s="549"/>
      <c r="DW56" s="549"/>
      <c r="DX56" s="549"/>
      <c r="DY56" s="549"/>
      <c r="DZ56" s="549"/>
      <c r="EA56" s="549"/>
      <c r="EB56" s="549"/>
      <c r="EC56" s="549"/>
      <c r="ED56" s="591"/>
      <c r="EE56" s="559"/>
      <c r="EF56" s="560"/>
      <c r="EG56" s="1878"/>
      <c r="EH56" s="656"/>
      <c r="EI56" s="558"/>
      <c r="EJ56" s="604"/>
      <c r="EK56" s="549"/>
      <c r="EL56" s="549"/>
      <c r="EM56" s="549"/>
      <c r="EN56" s="549"/>
      <c r="EO56" s="549"/>
      <c r="EP56" s="549"/>
      <c r="EQ56" s="549"/>
      <c r="ER56" s="549"/>
      <c r="ES56" s="549"/>
      <c r="ET56" s="549"/>
      <c r="EU56" s="591"/>
      <c r="EV56" s="559"/>
      <c r="EW56" s="560"/>
      <c r="EX56" s="1878"/>
      <c r="EY56" s="656"/>
      <c r="EZ56" s="558"/>
      <c r="FA56" s="604"/>
      <c r="FB56" s="549"/>
      <c r="FC56" s="549"/>
      <c r="FD56" s="549"/>
      <c r="FE56" s="549"/>
      <c r="FF56" s="549"/>
      <c r="FG56" s="549"/>
      <c r="FH56" s="549"/>
      <c r="FI56" s="549"/>
      <c r="FJ56" s="549"/>
      <c r="FK56" s="549"/>
      <c r="FL56" s="549"/>
      <c r="FM56" s="559"/>
      <c r="FN56" s="560"/>
    </row>
    <row r="57" spans="1:170" ht="15" customHeight="1">
      <c r="A57" s="1880" t="s">
        <v>1535</v>
      </c>
      <c r="B57" s="552" t="s">
        <v>23</v>
      </c>
      <c r="C57" s="1779" t="s">
        <v>168</v>
      </c>
      <c r="D57" s="604">
        <v>173568</v>
      </c>
      <c r="E57" s="549" t="s">
        <v>21</v>
      </c>
      <c r="F57" s="549"/>
      <c r="G57" s="549">
        <v>156061</v>
      </c>
      <c r="H57" s="549">
        <v>24957</v>
      </c>
      <c r="I57" s="549">
        <v>3771</v>
      </c>
      <c r="J57" s="549">
        <v>127332</v>
      </c>
      <c r="K57" s="549">
        <v>33829</v>
      </c>
      <c r="L57" s="549">
        <v>79111</v>
      </c>
      <c r="M57" s="549">
        <v>14392</v>
      </c>
      <c r="N57" s="549">
        <v>12025</v>
      </c>
      <c r="O57" s="591">
        <v>241792</v>
      </c>
      <c r="P57" s="2375" t="s">
        <v>30</v>
      </c>
      <c r="Q57" s="2376" t="s">
        <v>1536</v>
      </c>
      <c r="R57" s="1880" t="s">
        <v>1535</v>
      </c>
      <c r="S57" s="552" t="s">
        <v>23</v>
      </c>
      <c r="T57" s="1779" t="s">
        <v>168</v>
      </c>
      <c r="U57" s="604">
        <v>1657</v>
      </c>
      <c r="V57" s="549" t="s">
        <v>22</v>
      </c>
      <c r="W57" s="549"/>
      <c r="X57" s="549">
        <v>1656</v>
      </c>
      <c r="Y57" s="549" t="s">
        <v>21</v>
      </c>
      <c r="Z57" s="549" t="s">
        <v>21</v>
      </c>
      <c r="AA57" s="549">
        <v>1656</v>
      </c>
      <c r="AB57" s="549" t="s">
        <v>22</v>
      </c>
      <c r="AC57" s="549">
        <v>19</v>
      </c>
      <c r="AD57" s="549">
        <v>1637</v>
      </c>
      <c r="AE57" s="549">
        <v>11</v>
      </c>
      <c r="AF57" s="591">
        <v>133</v>
      </c>
      <c r="AG57" s="2375" t="s">
        <v>30</v>
      </c>
      <c r="AH57" s="2376" t="s">
        <v>1536</v>
      </c>
      <c r="AI57" s="1880" t="s">
        <v>1535</v>
      </c>
      <c r="AJ57" s="552" t="s">
        <v>23</v>
      </c>
      <c r="AK57" s="1779" t="s">
        <v>168</v>
      </c>
      <c r="AL57" s="604">
        <v>18310</v>
      </c>
      <c r="AM57" s="549" t="s">
        <v>21</v>
      </c>
      <c r="AN57" s="549"/>
      <c r="AO57" s="549">
        <v>18788</v>
      </c>
      <c r="AP57" s="549">
        <v>3290</v>
      </c>
      <c r="AQ57" s="549">
        <v>3109</v>
      </c>
      <c r="AR57" s="549">
        <v>12389</v>
      </c>
      <c r="AS57" s="549" t="s">
        <v>21</v>
      </c>
      <c r="AT57" s="549">
        <v>12260</v>
      </c>
      <c r="AU57" s="549">
        <v>129</v>
      </c>
      <c r="AV57" s="549">
        <v>451</v>
      </c>
      <c r="AW57" s="591">
        <v>40285</v>
      </c>
      <c r="AX57" s="2375" t="s">
        <v>30</v>
      </c>
      <c r="AY57" s="2376" t="s">
        <v>1536</v>
      </c>
      <c r="AZ57" s="1880" t="s">
        <v>1535</v>
      </c>
      <c r="BA57" s="552" t="s">
        <v>23</v>
      </c>
      <c r="BB57" s="1779" t="s">
        <v>168</v>
      </c>
      <c r="BC57" s="604">
        <v>40</v>
      </c>
      <c r="BD57" s="549" t="s">
        <v>22</v>
      </c>
      <c r="BE57" s="549"/>
      <c r="BF57" s="549">
        <v>40</v>
      </c>
      <c r="BG57" s="549" t="s">
        <v>21</v>
      </c>
      <c r="BH57" s="549" t="s">
        <v>21</v>
      </c>
      <c r="BI57" s="549">
        <v>40</v>
      </c>
      <c r="BJ57" s="549" t="s">
        <v>21</v>
      </c>
      <c r="BK57" s="549">
        <v>40</v>
      </c>
      <c r="BL57" s="549" t="s">
        <v>21</v>
      </c>
      <c r="BM57" s="549" t="s">
        <v>22</v>
      </c>
      <c r="BN57" s="591" t="s">
        <v>22</v>
      </c>
      <c r="BO57" s="2375" t="s">
        <v>30</v>
      </c>
      <c r="BP57" s="2376" t="s">
        <v>1536</v>
      </c>
      <c r="BQ57" s="1880" t="s">
        <v>1535</v>
      </c>
      <c r="BR57" s="552" t="s">
        <v>23</v>
      </c>
      <c r="BS57" s="1779" t="s">
        <v>168</v>
      </c>
      <c r="BT57" s="604">
        <v>5352157</v>
      </c>
      <c r="BU57" s="549">
        <v>3354566</v>
      </c>
      <c r="BV57" s="549"/>
      <c r="BW57" s="549">
        <v>7284459</v>
      </c>
      <c r="BX57" s="549">
        <v>605239</v>
      </c>
      <c r="BY57" s="549">
        <v>17049</v>
      </c>
      <c r="BZ57" s="549">
        <v>6662172</v>
      </c>
      <c r="CA57" s="549">
        <v>2391537</v>
      </c>
      <c r="CB57" s="549">
        <v>4178604</v>
      </c>
      <c r="CC57" s="549">
        <v>92031</v>
      </c>
      <c r="CD57" s="549">
        <v>1184781</v>
      </c>
      <c r="CE57" s="591">
        <v>6152569</v>
      </c>
      <c r="CF57" s="2375" t="s">
        <v>30</v>
      </c>
      <c r="CG57" s="2376" t="s">
        <v>1536</v>
      </c>
      <c r="CH57" s="1880" t="s">
        <v>1535</v>
      </c>
      <c r="CI57" s="552" t="s">
        <v>23</v>
      </c>
      <c r="CJ57" s="1779" t="s">
        <v>168</v>
      </c>
      <c r="CK57" s="604">
        <v>945342</v>
      </c>
      <c r="CL57" s="549">
        <v>2126783</v>
      </c>
      <c r="CM57" s="549"/>
      <c r="CN57" s="549">
        <v>2778471</v>
      </c>
      <c r="CO57" s="549" t="s">
        <v>22</v>
      </c>
      <c r="CP57" s="549" t="s">
        <v>21</v>
      </c>
      <c r="CQ57" s="549">
        <v>2778471</v>
      </c>
      <c r="CR57" s="549">
        <v>37463</v>
      </c>
      <c r="CS57" s="549">
        <v>2736016</v>
      </c>
      <c r="CT57" s="549">
        <v>4992</v>
      </c>
      <c r="CU57" s="549">
        <v>201252</v>
      </c>
      <c r="CV57" s="591">
        <v>1560680</v>
      </c>
      <c r="CW57" s="2375" t="s">
        <v>30</v>
      </c>
      <c r="CX57" s="2376" t="s">
        <v>1536</v>
      </c>
      <c r="CY57" s="1880" t="s">
        <v>1535</v>
      </c>
      <c r="CZ57" s="552" t="s">
        <v>23</v>
      </c>
      <c r="DA57" s="1779" t="s">
        <v>168</v>
      </c>
      <c r="DB57" s="604">
        <v>102380</v>
      </c>
      <c r="DC57" s="549">
        <v>10925178</v>
      </c>
      <c r="DD57" s="549"/>
      <c r="DE57" s="549">
        <v>7348490</v>
      </c>
      <c r="DF57" s="549">
        <v>2457971</v>
      </c>
      <c r="DG57" s="549">
        <v>117389</v>
      </c>
      <c r="DH57" s="549">
        <v>4773130</v>
      </c>
      <c r="DI57" s="549" t="s">
        <v>21</v>
      </c>
      <c r="DJ57" s="549">
        <v>4406024</v>
      </c>
      <c r="DK57" s="549">
        <v>367106</v>
      </c>
      <c r="DL57" s="549">
        <v>3457533</v>
      </c>
      <c r="DM57" s="591" t="s">
        <v>22</v>
      </c>
      <c r="DN57" s="2375" t="s">
        <v>30</v>
      </c>
      <c r="DO57" s="2376" t="s">
        <v>1536</v>
      </c>
      <c r="DP57" s="1880" t="s">
        <v>1535</v>
      </c>
      <c r="DQ57" s="552" t="s">
        <v>23</v>
      </c>
      <c r="DR57" s="1779" t="s">
        <v>168</v>
      </c>
      <c r="DS57" s="604">
        <v>1974</v>
      </c>
      <c r="DT57" s="549" t="s">
        <v>21</v>
      </c>
      <c r="DU57" s="549"/>
      <c r="DV57" s="549">
        <v>1974</v>
      </c>
      <c r="DW57" s="549">
        <v>218</v>
      </c>
      <c r="DX57" s="549" t="s">
        <v>21</v>
      </c>
      <c r="DY57" s="549">
        <v>1756</v>
      </c>
      <c r="DZ57" s="549" t="s">
        <v>21</v>
      </c>
      <c r="EA57" s="549">
        <v>1663</v>
      </c>
      <c r="EB57" s="549">
        <v>93</v>
      </c>
      <c r="EC57" s="549" t="s">
        <v>21</v>
      </c>
      <c r="ED57" s="591" t="s">
        <v>22</v>
      </c>
      <c r="EE57" s="2375" t="s">
        <v>30</v>
      </c>
      <c r="EF57" s="2376" t="s">
        <v>1536</v>
      </c>
      <c r="EG57" s="1880" t="s">
        <v>1535</v>
      </c>
      <c r="EH57" s="552" t="s">
        <v>23</v>
      </c>
      <c r="EI57" s="1779" t="s">
        <v>168</v>
      </c>
      <c r="EJ57" s="604">
        <v>177961</v>
      </c>
      <c r="EK57" s="549" t="s">
        <v>22</v>
      </c>
      <c r="EL57" s="549"/>
      <c r="EM57" s="549">
        <v>177963</v>
      </c>
      <c r="EN57" s="549">
        <v>16785</v>
      </c>
      <c r="EO57" s="549">
        <v>3933</v>
      </c>
      <c r="EP57" s="549">
        <v>157245</v>
      </c>
      <c r="EQ57" s="549" t="s">
        <v>22</v>
      </c>
      <c r="ER57" s="549">
        <v>150433</v>
      </c>
      <c r="ES57" s="549">
        <v>6812</v>
      </c>
      <c r="ET57" s="549" t="s">
        <v>22</v>
      </c>
      <c r="EU57" s="591" t="s">
        <v>22</v>
      </c>
      <c r="EV57" s="2375" t="s">
        <v>30</v>
      </c>
      <c r="EW57" s="2376" t="s">
        <v>1536</v>
      </c>
      <c r="EX57" s="1880" t="s">
        <v>1535</v>
      </c>
      <c r="EY57" s="552" t="s">
        <v>23</v>
      </c>
      <c r="EZ57" s="1779" t="s">
        <v>168</v>
      </c>
      <c r="FA57" s="604">
        <v>695</v>
      </c>
      <c r="FB57" s="549" t="s">
        <v>21</v>
      </c>
      <c r="FC57" s="549"/>
      <c r="FD57" s="549">
        <v>913</v>
      </c>
      <c r="FE57" s="549" t="s">
        <v>21</v>
      </c>
      <c r="FF57" s="549" t="s">
        <v>21</v>
      </c>
      <c r="FG57" s="549">
        <v>913</v>
      </c>
      <c r="FH57" s="549">
        <v>913</v>
      </c>
      <c r="FI57" s="549" t="s">
        <v>21</v>
      </c>
      <c r="FJ57" s="549" t="s">
        <v>21</v>
      </c>
      <c r="FK57" s="549" t="s">
        <v>21</v>
      </c>
      <c r="FL57" s="591">
        <v>4405</v>
      </c>
      <c r="FM57" s="2375" t="s">
        <v>30</v>
      </c>
      <c r="FN57" s="2376" t="s">
        <v>1536</v>
      </c>
    </row>
    <row r="58" spans="1:170" ht="15" customHeight="1">
      <c r="A58" s="1880" t="s">
        <v>26</v>
      </c>
      <c r="B58" s="552" t="s">
        <v>26</v>
      </c>
      <c r="C58" s="1779" t="s">
        <v>169</v>
      </c>
      <c r="D58" s="604">
        <v>202709</v>
      </c>
      <c r="E58" s="549" t="s">
        <v>21</v>
      </c>
      <c r="F58" s="549"/>
      <c r="G58" s="549">
        <v>155449</v>
      </c>
      <c r="H58" s="549">
        <v>26415</v>
      </c>
      <c r="I58" s="549">
        <v>5770</v>
      </c>
      <c r="J58" s="549">
        <v>123264</v>
      </c>
      <c r="K58" s="549">
        <v>30185</v>
      </c>
      <c r="L58" s="549">
        <v>77660</v>
      </c>
      <c r="M58" s="549">
        <v>15420</v>
      </c>
      <c r="N58" s="549">
        <v>9498</v>
      </c>
      <c r="O58" s="591">
        <v>278567</v>
      </c>
      <c r="P58" s="554" t="s">
        <v>31</v>
      </c>
      <c r="Q58" s="555" t="s">
        <v>26</v>
      </c>
      <c r="R58" s="1880" t="s">
        <v>26</v>
      </c>
      <c r="S58" s="552" t="s">
        <v>26</v>
      </c>
      <c r="T58" s="1779" t="s">
        <v>169</v>
      </c>
      <c r="U58" s="604">
        <v>1713</v>
      </c>
      <c r="V58" s="549" t="s">
        <v>22</v>
      </c>
      <c r="W58" s="549"/>
      <c r="X58" s="549">
        <v>1716</v>
      </c>
      <c r="Y58" s="549" t="s">
        <v>21</v>
      </c>
      <c r="Z58" s="549" t="s">
        <v>21</v>
      </c>
      <c r="AA58" s="549">
        <v>1716</v>
      </c>
      <c r="AB58" s="549" t="s">
        <v>22</v>
      </c>
      <c r="AC58" s="549">
        <v>21</v>
      </c>
      <c r="AD58" s="549">
        <v>1695</v>
      </c>
      <c r="AE58" s="549">
        <v>6</v>
      </c>
      <c r="AF58" s="591">
        <v>124</v>
      </c>
      <c r="AG58" s="554" t="s">
        <v>31</v>
      </c>
      <c r="AH58" s="555" t="s">
        <v>26</v>
      </c>
      <c r="AI58" s="1880" t="s">
        <v>26</v>
      </c>
      <c r="AJ58" s="552" t="s">
        <v>26</v>
      </c>
      <c r="AK58" s="1779" t="s">
        <v>169</v>
      </c>
      <c r="AL58" s="604">
        <v>17585</v>
      </c>
      <c r="AM58" s="549" t="s">
        <v>21</v>
      </c>
      <c r="AN58" s="549"/>
      <c r="AO58" s="549">
        <v>20436</v>
      </c>
      <c r="AP58" s="549">
        <v>4354</v>
      </c>
      <c r="AQ58" s="549">
        <v>4937</v>
      </c>
      <c r="AR58" s="549">
        <v>11145</v>
      </c>
      <c r="AS58" s="549" t="s">
        <v>21</v>
      </c>
      <c r="AT58" s="549">
        <v>10990</v>
      </c>
      <c r="AU58" s="549">
        <v>155</v>
      </c>
      <c r="AV58" s="549">
        <v>654</v>
      </c>
      <c r="AW58" s="591">
        <v>36777</v>
      </c>
      <c r="AX58" s="554" t="s">
        <v>31</v>
      </c>
      <c r="AY58" s="555" t="s">
        <v>26</v>
      </c>
      <c r="AZ58" s="1880" t="s">
        <v>26</v>
      </c>
      <c r="BA58" s="552" t="s">
        <v>26</v>
      </c>
      <c r="BB58" s="1779" t="s">
        <v>169</v>
      </c>
      <c r="BC58" s="604">
        <v>3</v>
      </c>
      <c r="BD58" s="549" t="s">
        <v>22</v>
      </c>
      <c r="BE58" s="549"/>
      <c r="BF58" s="549">
        <v>3</v>
      </c>
      <c r="BG58" s="549" t="s">
        <v>21</v>
      </c>
      <c r="BH58" s="549" t="s">
        <v>21</v>
      </c>
      <c r="BI58" s="549">
        <v>3</v>
      </c>
      <c r="BJ58" s="549" t="s">
        <v>21</v>
      </c>
      <c r="BK58" s="549">
        <v>3</v>
      </c>
      <c r="BL58" s="549" t="s">
        <v>21</v>
      </c>
      <c r="BM58" s="549" t="s">
        <v>22</v>
      </c>
      <c r="BN58" s="591" t="s">
        <v>22</v>
      </c>
      <c r="BO58" s="554" t="s">
        <v>31</v>
      </c>
      <c r="BP58" s="555" t="s">
        <v>26</v>
      </c>
      <c r="BQ58" s="1880" t="s">
        <v>26</v>
      </c>
      <c r="BR58" s="552" t="s">
        <v>26</v>
      </c>
      <c r="BS58" s="1779" t="s">
        <v>169</v>
      </c>
      <c r="BT58" s="604">
        <v>4573264</v>
      </c>
      <c r="BU58" s="549">
        <v>3174307</v>
      </c>
      <c r="BV58" s="549"/>
      <c r="BW58" s="549">
        <v>6874705</v>
      </c>
      <c r="BX58" s="549">
        <v>551146</v>
      </c>
      <c r="BY58" s="549">
        <v>35820</v>
      </c>
      <c r="BZ58" s="549">
        <v>6287738</v>
      </c>
      <c r="CA58" s="549">
        <v>2268129</v>
      </c>
      <c r="CB58" s="549">
        <v>3923512</v>
      </c>
      <c r="CC58" s="549">
        <v>96097</v>
      </c>
      <c r="CD58" s="549">
        <v>1121127</v>
      </c>
      <c r="CE58" s="591">
        <v>5809358</v>
      </c>
      <c r="CF58" s="554" t="s">
        <v>31</v>
      </c>
      <c r="CG58" s="555" t="s">
        <v>26</v>
      </c>
      <c r="CH58" s="1880" t="s">
        <v>26</v>
      </c>
      <c r="CI58" s="552" t="s">
        <v>26</v>
      </c>
      <c r="CJ58" s="1779" t="s">
        <v>169</v>
      </c>
      <c r="CK58" s="604">
        <v>779402</v>
      </c>
      <c r="CL58" s="549">
        <v>2015978</v>
      </c>
      <c r="CM58" s="549"/>
      <c r="CN58" s="549">
        <v>2612325</v>
      </c>
      <c r="CO58" s="549" t="s">
        <v>22</v>
      </c>
      <c r="CP58" s="549" t="s">
        <v>21</v>
      </c>
      <c r="CQ58" s="549">
        <v>2612325</v>
      </c>
      <c r="CR58" s="549">
        <v>33223</v>
      </c>
      <c r="CS58" s="549">
        <v>2574575</v>
      </c>
      <c r="CT58" s="549">
        <v>4527</v>
      </c>
      <c r="CU58" s="549">
        <v>192597</v>
      </c>
      <c r="CV58" s="591">
        <v>1480276</v>
      </c>
      <c r="CW58" s="554" t="s">
        <v>31</v>
      </c>
      <c r="CX58" s="555" t="s">
        <v>26</v>
      </c>
      <c r="CY58" s="1880" t="s">
        <v>26</v>
      </c>
      <c r="CZ58" s="552" t="s">
        <v>26</v>
      </c>
      <c r="DA58" s="1779" t="s">
        <v>169</v>
      </c>
      <c r="DB58" s="604">
        <v>101756</v>
      </c>
      <c r="DC58" s="549">
        <v>10302053</v>
      </c>
      <c r="DD58" s="549"/>
      <c r="DE58" s="549">
        <v>7081643</v>
      </c>
      <c r="DF58" s="549">
        <v>2163486</v>
      </c>
      <c r="DG58" s="549">
        <v>328955</v>
      </c>
      <c r="DH58" s="549">
        <v>4589202</v>
      </c>
      <c r="DI58" s="549" t="s">
        <v>21</v>
      </c>
      <c r="DJ58" s="549">
        <v>4178993</v>
      </c>
      <c r="DK58" s="549">
        <v>410209</v>
      </c>
      <c r="DL58" s="549">
        <v>3050948</v>
      </c>
      <c r="DM58" s="591" t="s">
        <v>22</v>
      </c>
      <c r="DN58" s="554" t="s">
        <v>31</v>
      </c>
      <c r="DO58" s="555" t="s">
        <v>26</v>
      </c>
      <c r="DP58" s="1880" t="s">
        <v>26</v>
      </c>
      <c r="DQ58" s="552" t="s">
        <v>26</v>
      </c>
      <c r="DR58" s="1779" t="s">
        <v>169</v>
      </c>
      <c r="DS58" s="604">
        <v>1983</v>
      </c>
      <c r="DT58" s="549" t="s">
        <v>21</v>
      </c>
      <c r="DU58" s="549"/>
      <c r="DV58" s="549">
        <v>1983</v>
      </c>
      <c r="DW58" s="549">
        <v>212</v>
      </c>
      <c r="DX58" s="549" t="s">
        <v>21</v>
      </c>
      <c r="DY58" s="549">
        <v>1771</v>
      </c>
      <c r="DZ58" s="549" t="s">
        <v>21</v>
      </c>
      <c r="EA58" s="549">
        <v>1680</v>
      </c>
      <c r="EB58" s="549">
        <v>91</v>
      </c>
      <c r="EC58" s="549" t="s">
        <v>21</v>
      </c>
      <c r="ED58" s="591" t="s">
        <v>22</v>
      </c>
      <c r="EE58" s="554" t="s">
        <v>31</v>
      </c>
      <c r="EF58" s="555" t="s">
        <v>26</v>
      </c>
      <c r="EG58" s="1880" t="s">
        <v>26</v>
      </c>
      <c r="EH58" s="552" t="s">
        <v>26</v>
      </c>
      <c r="EI58" s="1779" t="s">
        <v>169</v>
      </c>
      <c r="EJ58" s="604">
        <v>173368</v>
      </c>
      <c r="EK58" s="549" t="s">
        <v>22</v>
      </c>
      <c r="EL58" s="549"/>
      <c r="EM58" s="549">
        <v>173361</v>
      </c>
      <c r="EN58" s="549">
        <v>13607</v>
      </c>
      <c r="EO58" s="549">
        <v>4061</v>
      </c>
      <c r="EP58" s="549">
        <v>155693</v>
      </c>
      <c r="EQ58" s="549" t="s">
        <v>22</v>
      </c>
      <c r="ER58" s="549">
        <v>147335</v>
      </c>
      <c r="ES58" s="549">
        <v>8358</v>
      </c>
      <c r="ET58" s="549" t="s">
        <v>22</v>
      </c>
      <c r="EU58" s="591" t="s">
        <v>22</v>
      </c>
      <c r="EV58" s="554" t="s">
        <v>31</v>
      </c>
      <c r="EW58" s="555" t="s">
        <v>26</v>
      </c>
      <c r="EX58" s="1880" t="s">
        <v>26</v>
      </c>
      <c r="EY58" s="552" t="s">
        <v>26</v>
      </c>
      <c r="EZ58" s="1779" t="s">
        <v>169</v>
      </c>
      <c r="FA58" s="604">
        <v>1834</v>
      </c>
      <c r="FB58" s="549" t="s">
        <v>21</v>
      </c>
      <c r="FC58" s="549"/>
      <c r="FD58" s="549">
        <v>1414</v>
      </c>
      <c r="FE58" s="549" t="s">
        <v>21</v>
      </c>
      <c r="FF58" s="549" t="s">
        <v>21</v>
      </c>
      <c r="FG58" s="549">
        <v>1414</v>
      </c>
      <c r="FH58" s="549">
        <v>1414</v>
      </c>
      <c r="FI58" s="549" t="s">
        <v>21</v>
      </c>
      <c r="FJ58" s="549" t="s">
        <v>21</v>
      </c>
      <c r="FK58" s="549" t="s">
        <v>21</v>
      </c>
      <c r="FL58" s="591">
        <v>4825</v>
      </c>
      <c r="FM58" s="554" t="s">
        <v>31</v>
      </c>
      <c r="FN58" s="555" t="s">
        <v>26</v>
      </c>
    </row>
    <row r="59" spans="1:170" ht="15" customHeight="1">
      <c r="A59" s="1880" t="s">
        <v>26</v>
      </c>
      <c r="B59" s="552" t="s">
        <v>26</v>
      </c>
      <c r="C59" s="1779" t="s">
        <v>170</v>
      </c>
      <c r="D59" s="604">
        <v>141763</v>
      </c>
      <c r="E59" s="549" t="s">
        <v>21</v>
      </c>
      <c r="F59" s="549"/>
      <c r="G59" s="549">
        <v>159159</v>
      </c>
      <c r="H59" s="549">
        <v>20182</v>
      </c>
      <c r="I59" s="549">
        <v>6643</v>
      </c>
      <c r="J59" s="549">
        <v>132335</v>
      </c>
      <c r="K59" s="549">
        <v>32119</v>
      </c>
      <c r="L59" s="549">
        <v>84429</v>
      </c>
      <c r="M59" s="549">
        <v>15787</v>
      </c>
      <c r="N59" s="549">
        <v>10703</v>
      </c>
      <c r="O59" s="591">
        <v>248252</v>
      </c>
      <c r="P59" s="554" t="s">
        <v>32</v>
      </c>
      <c r="Q59" s="555" t="s">
        <v>26</v>
      </c>
      <c r="R59" s="1880" t="s">
        <v>26</v>
      </c>
      <c r="S59" s="552" t="s">
        <v>26</v>
      </c>
      <c r="T59" s="1779" t="s">
        <v>170</v>
      </c>
      <c r="U59" s="604">
        <v>1764</v>
      </c>
      <c r="V59" s="549" t="s">
        <v>22</v>
      </c>
      <c r="W59" s="549"/>
      <c r="X59" s="549">
        <v>1740</v>
      </c>
      <c r="Y59" s="549" t="s">
        <v>21</v>
      </c>
      <c r="Z59" s="549" t="s">
        <v>21</v>
      </c>
      <c r="AA59" s="549">
        <v>1740</v>
      </c>
      <c r="AB59" s="549" t="s">
        <v>22</v>
      </c>
      <c r="AC59" s="549">
        <v>19</v>
      </c>
      <c r="AD59" s="549">
        <v>1721</v>
      </c>
      <c r="AE59" s="549">
        <v>11</v>
      </c>
      <c r="AF59" s="591">
        <v>138</v>
      </c>
      <c r="AG59" s="554" t="s">
        <v>32</v>
      </c>
      <c r="AH59" s="555" t="s">
        <v>26</v>
      </c>
      <c r="AI59" s="1880" t="s">
        <v>26</v>
      </c>
      <c r="AJ59" s="552" t="s">
        <v>26</v>
      </c>
      <c r="AK59" s="1779" t="s">
        <v>170</v>
      </c>
      <c r="AL59" s="604">
        <v>26560</v>
      </c>
      <c r="AM59" s="549" t="s">
        <v>21</v>
      </c>
      <c r="AN59" s="549"/>
      <c r="AO59" s="549">
        <v>23436</v>
      </c>
      <c r="AP59" s="549">
        <v>6868</v>
      </c>
      <c r="AQ59" s="549">
        <v>5667</v>
      </c>
      <c r="AR59" s="549">
        <v>10901</v>
      </c>
      <c r="AS59" s="549" t="s">
        <v>21</v>
      </c>
      <c r="AT59" s="549">
        <v>10775</v>
      </c>
      <c r="AU59" s="549">
        <v>126</v>
      </c>
      <c r="AV59" s="549">
        <v>861</v>
      </c>
      <c r="AW59" s="591">
        <v>39035</v>
      </c>
      <c r="AX59" s="554" t="s">
        <v>32</v>
      </c>
      <c r="AY59" s="555" t="s">
        <v>26</v>
      </c>
      <c r="AZ59" s="1880" t="s">
        <v>26</v>
      </c>
      <c r="BA59" s="552" t="s">
        <v>26</v>
      </c>
      <c r="BB59" s="1779" t="s">
        <v>170</v>
      </c>
      <c r="BC59" s="604">
        <v>3</v>
      </c>
      <c r="BD59" s="549" t="s">
        <v>22</v>
      </c>
      <c r="BE59" s="549"/>
      <c r="BF59" s="549">
        <v>3</v>
      </c>
      <c r="BG59" s="549" t="s">
        <v>21</v>
      </c>
      <c r="BH59" s="549" t="s">
        <v>21</v>
      </c>
      <c r="BI59" s="549">
        <v>3</v>
      </c>
      <c r="BJ59" s="549" t="s">
        <v>21</v>
      </c>
      <c r="BK59" s="549">
        <v>3</v>
      </c>
      <c r="BL59" s="549" t="s">
        <v>21</v>
      </c>
      <c r="BM59" s="549" t="s">
        <v>22</v>
      </c>
      <c r="BN59" s="591" t="s">
        <v>22</v>
      </c>
      <c r="BO59" s="554" t="s">
        <v>32</v>
      </c>
      <c r="BP59" s="555" t="s">
        <v>26</v>
      </c>
      <c r="BQ59" s="1880" t="s">
        <v>26</v>
      </c>
      <c r="BR59" s="552" t="s">
        <v>26</v>
      </c>
      <c r="BS59" s="1779" t="s">
        <v>170</v>
      </c>
      <c r="BT59" s="604">
        <v>4962901</v>
      </c>
      <c r="BU59" s="549">
        <v>3394608</v>
      </c>
      <c r="BV59" s="549"/>
      <c r="BW59" s="549">
        <v>7224229</v>
      </c>
      <c r="BX59" s="549">
        <v>522064</v>
      </c>
      <c r="BY59" s="549">
        <v>36026</v>
      </c>
      <c r="BZ59" s="549">
        <v>6666139</v>
      </c>
      <c r="CA59" s="549">
        <v>2439918</v>
      </c>
      <c r="CB59" s="549">
        <v>4125570</v>
      </c>
      <c r="CC59" s="549">
        <v>100651</v>
      </c>
      <c r="CD59" s="549">
        <v>1061828</v>
      </c>
      <c r="CE59" s="591">
        <v>5687327</v>
      </c>
      <c r="CF59" s="554" t="s">
        <v>32</v>
      </c>
      <c r="CG59" s="555" t="s">
        <v>26</v>
      </c>
      <c r="CH59" s="1880" t="s">
        <v>26</v>
      </c>
      <c r="CI59" s="552" t="s">
        <v>26</v>
      </c>
      <c r="CJ59" s="1779" t="s">
        <v>170</v>
      </c>
      <c r="CK59" s="604">
        <v>1005711</v>
      </c>
      <c r="CL59" s="549">
        <v>2156698</v>
      </c>
      <c r="CM59" s="549"/>
      <c r="CN59" s="549">
        <v>2753217</v>
      </c>
      <c r="CO59" s="549" t="s">
        <v>22</v>
      </c>
      <c r="CP59" s="549" t="s">
        <v>21</v>
      </c>
      <c r="CQ59" s="549">
        <v>2753217</v>
      </c>
      <c r="CR59" s="549">
        <v>38613</v>
      </c>
      <c r="CS59" s="549">
        <v>2710069</v>
      </c>
      <c r="CT59" s="549">
        <v>4535</v>
      </c>
      <c r="CU59" s="549">
        <v>208857</v>
      </c>
      <c r="CV59" s="591">
        <v>1509187</v>
      </c>
      <c r="CW59" s="554" t="s">
        <v>32</v>
      </c>
      <c r="CX59" s="555" t="s">
        <v>26</v>
      </c>
      <c r="CY59" s="1880" t="s">
        <v>26</v>
      </c>
      <c r="CZ59" s="552" t="s">
        <v>26</v>
      </c>
      <c r="DA59" s="1779" t="s">
        <v>170</v>
      </c>
      <c r="DB59" s="604">
        <v>107117</v>
      </c>
      <c r="DC59" s="549">
        <v>10914960</v>
      </c>
      <c r="DD59" s="549"/>
      <c r="DE59" s="549">
        <v>7498801</v>
      </c>
      <c r="DF59" s="549">
        <v>2288316</v>
      </c>
      <c r="DG59" s="549">
        <v>327184</v>
      </c>
      <c r="DH59" s="549">
        <v>4883301</v>
      </c>
      <c r="DI59" s="549" t="s">
        <v>21</v>
      </c>
      <c r="DJ59" s="549">
        <v>4436637</v>
      </c>
      <c r="DK59" s="549">
        <v>446664</v>
      </c>
      <c r="DL59" s="549">
        <v>3343777</v>
      </c>
      <c r="DM59" s="591" t="s">
        <v>22</v>
      </c>
      <c r="DN59" s="554" t="s">
        <v>32</v>
      </c>
      <c r="DO59" s="555" t="s">
        <v>26</v>
      </c>
      <c r="DP59" s="1880" t="s">
        <v>26</v>
      </c>
      <c r="DQ59" s="552" t="s">
        <v>26</v>
      </c>
      <c r="DR59" s="1779" t="s">
        <v>170</v>
      </c>
      <c r="DS59" s="604">
        <v>2100</v>
      </c>
      <c r="DT59" s="549" t="s">
        <v>21</v>
      </c>
      <c r="DU59" s="549"/>
      <c r="DV59" s="549">
        <v>2100</v>
      </c>
      <c r="DW59" s="549">
        <v>236</v>
      </c>
      <c r="DX59" s="549" t="s">
        <v>21</v>
      </c>
      <c r="DY59" s="549">
        <v>1864</v>
      </c>
      <c r="DZ59" s="549" t="s">
        <v>21</v>
      </c>
      <c r="EA59" s="549">
        <v>1775</v>
      </c>
      <c r="EB59" s="549">
        <v>89</v>
      </c>
      <c r="EC59" s="549" t="s">
        <v>21</v>
      </c>
      <c r="ED59" s="591" t="s">
        <v>22</v>
      </c>
      <c r="EE59" s="554" t="s">
        <v>32</v>
      </c>
      <c r="EF59" s="555" t="s">
        <v>26</v>
      </c>
      <c r="EG59" s="1880" t="s">
        <v>26</v>
      </c>
      <c r="EH59" s="552" t="s">
        <v>26</v>
      </c>
      <c r="EI59" s="1779" t="s">
        <v>170</v>
      </c>
      <c r="EJ59" s="604">
        <v>179450</v>
      </c>
      <c r="EK59" s="549" t="s">
        <v>22</v>
      </c>
      <c r="EL59" s="549"/>
      <c r="EM59" s="549">
        <v>179441</v>
      </c>
      <c r="EN59" s="549">
        <v>14827</v>
      </c>
      <c r="EO59" s="549">
        <v>4483</v>
      </c>
      <c r="EP59" s="549">
        <v>160131</v>
      </c>
      <c r="EQ59" s="549" t="s">
        <v>22</v>
      </c>
      <c r="ER59" s="549">
        <v>152379</v>
      </c>
      <c r="ES59" s="549">
        <v>7752</v>
      </c>
      <c r="ET59" s="549" t="s">
        <v>22</v>
      </c>
      <c r="EU59" s="591" t="s">
        <v>22</v>
      </c>
      <c r="EV59" s="554" t="s">
        <v>32</v>
      </c>
      <c r="EW59" s="555" t="s">
        <v>26</v>
      </c>
      <c r="EX59" s="1880" t="s">
        <v>26</v>
      </c>
      <c r="EY59" s="552" t="s">
        <v>26</v>
      </c>
      <c r="EZ59" s="1779" t="s">
        <v>170</v>
      </c>
      <c r="FA59" s="604">
        <v>904</v>
      </c>
      <c r="FB59" s="549" t="s">
        <v>21</v>
      </c>
      <c r="FC59" s="549"/>
      <c r="FD59" s="549">
        <v>1418</v>
      </c>
      <c r="FE59" s="549" t="s">
        <v>21</v>
      </c>
      <c r="FF59" s="549" t="s">
        <v>21</v>
      </c>
      <c r="FG59" s="549">
        <v>1418</v>
      </c>
      <c r="FH59" s="549">
        <v>1418</v>
      </c>
      <c r="FI59" s="549" t="s">
        <v>21</v>
      </c>
      <c r="FJ59" s="549" t="s">
        <v>21</v>
      </c>
      <c r="FK59" s="549" t="s">
        <v>21</v>
      </c>
      <c r="FL59" s="591">
        <v>4311</v>
      </c>
      <c r="FM59" s="554" t="s">
        <v>32</v>
      </c>
      <c r="FN59" s="555" t="s">
        <v>26</v>
      </c>
    </row>
    <row r="60" spans="1:170" ht="15" customHeight="1">
      <c r="A60" s="1880" t="s">
        <v>26</v>
      </c>
      <c r="B60" s="552" t="s">
        <v>26</v>
      </c>
      <c r="C60" s="1779" t="s">
        <v>171</v>
      </c>
      <c r="D60" s="604">
        <v>159660</v>
      </c>
      <c r="E60" s="549" t="s">
        <v>21</v>
      </c>
      <c r="F60" s="549"/>
      <c r="G60" s="549">
        <v>151191</v>
      </c>
      <c r="H60" s="549">
        <v>12339</v>
      </c>
      <c r="I60" s="549">
        <v>4508</v>
      </c>
      <c r="J60" s="549">
        <v>134344</v>
      </c>
      <c r="K60" s="549">
        <v>29164</v>
      </c>
      <c r="L60" s="549">
        <v>90290</v>
      </c>
      <c r="M60" s="549">
        <v>14890</v>
      </c>
      <c r="N60" s="549">
        <v>7685</v>
      </c>
      <c r="O60" s="591">
        <v>244768</v>
      </c>
      <c r="P60" s="554" t="s">
        <v>33</v>
      </c>
      <c r="Q60" s="555" t="s">
        <v>26</v>
      </c>
      <c r="R60" s="1880" t="s">
        <v>26</v>
      </c>
      <c r="S60" s="552" t="s">
        <v>26</v>
      </c>
      <c r="T60" s="1779" t="s">
        <v>171</v>
      </c>
      <c r="U60" s="604">
        <v>1636</v>
      </c>
      <c r="V60" s="549" t="s">
        <v>22</v>
      </c>
      <c r="W60" s="549"/>
      <c r="X60" s="549">
        <v>1619</v>
      </c>
      <c r="Y60" s="549" t="s">
        <v>21</v>
      </c>
      <c r="Z60" s="549" t="s">
        <v>21</v>
      </c>
      <c r="AA60" s="549">
        <v>1619</v>
      </c>
      <c r="AB60" s="549" t="s">
        <v>22</v>
      </c>
      <c r="AC60" s="549">
        <v>23</v>
      </c>
      <c r="AD60" s="549">
        <v>1596</v>
      </c>
      <c r="AE60" s="549">
        <v>12</v>
      </c>
      <c r="AF60" s="591">
        <v>145</v>
      </c>
      <c r="AG60" s="554" t="s">
        <v>33</v>
      </c>
      <c r="AH60" s="555" t="s">
        <v>26</v>
      </c>
      <c r="AI60" s="1880" t="s">
        <v>26</v>
      </c>
      <c r="AJ60" s="552" t="s">
        <v>26</v>
      </c>
      <c r="AK60" s="1779" t="s">
        <v>171</v>
      </c>
      <c r="AL60" s="604">
        <v>22410</v>
      </c>
      <c r="AM60" s="549" t="s">
        <v>21</v>
      </c>
      <c r="AN60" s="549"/>
      <c r="AO60" s="549">
        <v>17382</v>
      </c>
      <c r="AP60" s="549">
        <v>3714</v>
      </c>
      <c r="AQ60" s="549">
        <v>3746</v>
      </c>
      <c r="AR60" s="549">
        <v>9922</v>
      </c>
      <c r="AS60" s="549" t="s">
        <v>21</v>
      </c>
      <c r="AT60" s="549">
        <v>9776</v>
      </c>
      <c r="AU60" s="549">
        <v>146</v>
      </c>
      <c r="AV60" s="549">
        <v>443</v>
      </c>
      <c r="AW60" s="591">
        <v>43617</v>
      </c>
      <c r="AX60" s="554" t="s">
        <v>33</v>
      </c>
      <c r="AY60" s="555" t="s">
        <v>26</v>
      </c>
      <c r="AZ60" s="1880" t="s">
        <v>26</v>
      </c>
      <c r="BA60" s="552" t="s">
        <v>26</v>
      </c>
      <c r="BB60" s="1779" t="s">
        <v>171</v>
      </c>
      <c r="BC60" s="604">
        <v>3</v>
      </c>
      <c r="BD60" s="549" t="s">
        <v>22</v>
      </c>
      <c r="BE60" s="549"/>
      <c r="BF60" s="549">
        <v>3</v>
      </c>
      <c r="BG60" s="549" t="s">
        <v>21</v>
      </c>
      <c r="BH60" s="549" t="s">
        <v>21</v>
      </c>
      <c r="BI60" s="549">
        <v>3</v>
      </c>
      <c r="BJ60" s="549" t="s">
        <v>21</v>
      </c>
      <c r="BK60" s="549">
        <v>3</v>
      </c>
      <c r="BL60" s="549" t="s">
        <v>21</v>
      </c>
      <c r="BM60" s="549" t="s">
        <v>22</v>
      </c>
      <c r="BN60" s="591" t="s">
        <v>22</v>
      </c>
      <c r="BO60" s="554" t="s">
        <v>33</v>
      </c>
      <c r="BP60" s="555" t="s">
        <v>26</v>
      </c>
      <c r="BQ60" s="1880" t="s">
        <v>26</v>
      </c>
      <c r="BR60" s="552" t="s">
        <v>26</v>
      </c>
      <c r="BS60" s="1779" t="s">
        <v>171</v>
      </c>
      <c r="BT60" s="604">
        <v>4748659</v>
      </c>
      <c r="BU60" s="549">
        <v>3260718</v>
      </c>
      <c r="BV60" s="549"/>
      <c r="BW60" s="549">
        <v>6921113</v>
      </c>
      <c r="BX60" s="549">
        <v>506018</v>
      </c>
      <c r="BY60" s="549">
        <v>30944</v>
      </c>
      <c r="BZ60" s="549">
        <v>6384151</v>
      </c>
      <c r="CA60" s="549">
        <v>2362690</v>
      </c>
      <c r="CB60" s="549">
        <v>3932373</v>
      </c>
      <c r="CC60" s="549">
        <v>89088</v>
      </c>
      <c r="CD60" s="549">
        <v>1115590</v>
      </c>
      <c r="CE60" s="591">
        <v>5592808</v>
      </c>
      <c r="CF60" s="554" t="s">
        <v>33</v>
      </c>
      <c r="CG60" s="555" t="s">
        <v>26</v>
      </c>
      <c r="CH60" s="1880" t="s">
        <v>26</v>
      </c>
      <c r="CI60" s="552" t="s">
        <v>26</v>
      </c>
      <c r="CJ60" s="1779" t="s">
        <v>171</v>
      </c>
      <c r="CK60" s="604">
        <v>816956</v>
      </c>
      <c r="CL60" s="549">
        <v>2073938</v>
      </c>
      <c r="CM60" s="549"/>
      <c r="CN60" s="549">
        <v>2628308</v>
      </c>
      <c r="CO60" s="549" t="s">
        <v>22</v>
      </c>
      <c r="CP60" s="549" t="s">
        <v>21</v>
      </c>
      <c r="CQ60" s="549">
        <v>2628308</v>
      </c>
      <c r="CR60" s="549">
        <v>40811</v>
      </c>
      <c r="CS60" s="549">
        <v>2583027</v>
      </c>
      <c r="CT60" s="549">
        <v>4470</v>
      </c>
      <c r="CU60" s="549">
        <v>211668</v>
      </c>
      <c r="CV60" s="591">
        <v>1520611</v>
      </c>
      <c r="CW60" s="554" t="s">
        <v>33</v>
      </c>
      <c r="CX60" s="555" t="s">
        <v>26</v>
      </c>
      <c r="CY60" s="1880" t="s">
        <v>26</v>
      </c>
      <c r="CZ60" s="552" t="s">
        <v>26</v>
      </c>
      <c r="DA60" s="1779" t="s">
        <v>171</v>
      </c>
      <c r="DB60" s="604">
        <v>103801</v>
      </c>
      <c r="DC60" s="549">
        <v>10443125</v>
      </c>
      <c r="DD60" s="549"/>
      <c r="DE60" s="549">
        <v>7141504</v>
      </c>
      <c r="DF60" s="549">
        <v>2294610</v>
      </c>
      <c r="DG60" s="549">
        <v>271283</v>
      </c>
      <c r="DH60" s="549">
        <v>4575611</v>
      </c>
      <c r="DI60" s="549" t="s">
        <v>21</v>
      </c>
      <c r="DJ60" s="549">
        <v>4206428</v>
      </c>
      <c r="DK60" s="549">
        <v>369183</v>
      </c>
      <c r="DL60" s="549">
        <v>3216499</v>
      </c>
      <c r="DM60" s="591" t="s">
        <v>22</v>
      </c>
      <c r="DN60" s="554" t="s">
        <v>33</v>
      </c>
      <c r="DO60" s="555" t="s">
        <v>26</v>
      </c>
      <c r="DP60" s="1880" t="s">
        <v>26</v>
      </c>
      <c r="DQ60" s="552" t="s">
        <v>26</v>
      </c>
      <c r="DR60" s="1779" t="s">
        <v>171</v>
      </c>
      <c r="DS60" s="604">
        <v>1997</v>
      </c>
      <c r="DT60" s="549" t="s">
        <v>21</v>
      </c>
      <c r="DU60" s="549"/>
      <c r="DV60" s="549">
        <v>1997</v>
      </c>
      <c r="DW60" s="549">
        <v>181</v>
      </c>
      <c r="DX60" s="549" t="s">
        <v>21</v>
      </c>
      <c r="DY60" s="549">
        <v>1816</v>
      </c>
      <c r="DZ60" s="549" t="s">
        <v>21</v>
      </c>
      <c r="EA60" s="549">
        <v>1741</v>
      </c>
      <c r="EB60" s="549">
        <v>75</v>
      </c>
      <c r="EC60" s="549" t="s">
        <v>21</v>
      </c>
      <c r="ED60" s="591" t="s">
        <v>22</v>
      </c>
      <c r="EE60" s="554" t="s">
        <v>33</v>
      </c>
      <c r="EF60" s="555" t="s">
        <v>26</v>
      </c>
      <c r="EG60" s="1880" t="s">
        <v>26</v>
      </c>
      <c r="EH60" s="552" t="s">
        <v>26</v>
      </c>
      <c r="EI60" s="1779" t="s">
        <v>171</v>
      </c>
      <c r="EJ60" s="604">
        <v>181248</v>
      </c>
      <c r="EK60" s="549" t="s">
        <v>22</v>
      </c>
      <c r="EL60" s="549"/>
      <c r="EM60" s="549">
        <v>181251</v>
      </c>
      <c r="EN60" s="549">
        <v>31059</v>
      </c>
      <c r="EO60" s="549">
        <v>4095</v>
      </c>
      <c r="EP60" s="549">
        <v>146097</v>
      </c>
      <c r="EQ60" s="549" t="s">
        <v>22</v>
      </c>
      <c r="ER60" s="549">
        <v>140916</v>
      </c>
      <c r="ES60" s="549">
        <v>5181</v>
      </c>
      <c r="ET60" s="549" t="s">
        <v>22</v>
      </c>
      <c r="EU60" s="591" t="s">
        <v>22</v>
      </c>
      <c r="EV60" s="554" t="s">
        <v>33</v>
      </c>
      <c r="EW60" s="555" t="s">
        <v>26</v>
      </c>
      <c r="EX60" s="1880" t="s">
        <v>26</v>
      </c>
      <c r="EY60" s="552" t="s">
        <v>26</v>
      </c>
      <c r="EZ60" s="1779" t="s">
        <v>171</v>
      </c>
      <c r="FA60" s="604">
        <v>863</v>
      </c>
      <c r="FB60" s="549" t="s">
        <v>21</v>
      </c>
      <c r="FC60" s="549"/>
      <c r="FD60" s="549">
        <v>769</v>
      </c>
      <c r="FE60" s="549" t="s">
        <v>21</v>
      </c>
      <c r="FF60" s="549" t="s">
        <v>21</v>
      </c>
      <c r="FG60" s="549">
        <v>769</v>
      </c>
      <c r="FH60" s="549">
        <v>769</v>
      </c>
      <c r="FI60" s="549" t="s">
        <v>21</v>
      </c>
      <c r="FJ60" s="549" t="s">
        <v>21</v>
      </c>
      <c r="FK60" s="549" t="s">
        <v>21</v>
      </c>
      <c r="FL60" s="591">
        <v>4405</v>
      </c>
      <c r="FM60" s="554" t="s">
        <v>33</v>
      </c>
      <c r="FN60" s="555" t="s">
        <v>26</v>
      </c>
    </row>
    <row r="61" spans="1:170" ht="15" customHeight="1">
      <c r="A61" s="1880" t="s">
        <v>26</v>
      </c>
      <c r="B61" s="552" t="s">
        <v>26</v>
      </c>
      <c r="C61" s="1779" t="s">
        <v>172</v>
      </c>
      <c r="D61" s="604">
        <v>202014</v>
      </c>
      <c r="E61" s="549" t="s">
        <v>21</v>
      </c>
      <c r="F61" s="549"/>
      <c r="G61" s="549">
        <v>147230</v>
      </c>
      <c r="H61" s="549">
        <v>14064</v>
      </c>
      <c r="I61" s="549">
        <v>4119</v>
      </c>
      <c r="J61" s="549">
        <v>129048</v>
      </c>
      <c r="K61" s="549">
        <v>24404</v>
      </c>
      <c r="L61" s="549">
        <v>90194</v>
      </c>
      <c r="M61" s="549">
        <v>14450</v>
      </c>
      <c r="N61" s="549">
        <v>18696</v>
      </c>
      <c r="O61" s="591">
        <v>279184</v>
      </c>
      <c r="P61" s="554" t="s">
        <v>34</v>
      </c>
      <c r="Q61" s="555" t="s">
        <v>26</v>
      </c>
      <c r="R61" s="1880" t="s">
        <v>26</v>
      </c>
      <c r="S61" s="552" t="s">
        <v>26</v>
      </c>
      <c r="T61" s="1779" t="s">
        <v>172</v>
      </c>
      <c r="U61" s="604">
        <v>1652</v>
      </c>
      <c r="V61" s="549" t="s">
        <v>22</v>
      </c>
      <c r="W61" s="549"/>
      <c r="X61" s="549">
        <v>1663</v>
      </c>
      <c r="Y61" s="549" t="s">
        <v>21</v>
      </c>
      <c r="Z61" s="549" t="s">
        <v>21</v>
      </c>
      <c r="AA61" s="549">
        <v>1663</v>
      </c>
      <c r="AB61" s="549" t="s">
        <v>22</v>
      </c>
      <c r="AC61" s="549">
        <v>20</v>
      </c>
      <c r="AD61" s="549">
        <v>1643</v>
      </c>
      <c r="AE61" s="549">
        <v>7</v>
      </c>
      <c r="AF61" s="591">
        <v>128</v>
      </c>
      <c r="AG61" s="554" t="s">
        <v>34</v>
      </c>
      <c r="AH61" s="555" t="s">
        <v>26</v>
      </c>
      <c r="AI61" s="1880" t="s">
        <v>26</v>
      </c>
      <c r="AJ61" s="552" t="s">
        <v>26</v>
      </c>
      <c r="AK61" s="1779" t="s">
        <v>172</v>
      </c>
      <c r="AL61" s="604">
        <v>22111</v>
      </c>
      <c r="AM61" s="549" t="s">
        <v>21</v>
      </c>
      <c r="AN61" s="549"/>
      <c r="AO61" s="549">
        <v>22982</v>
      </c>
      <c r="AP61" s="549">
        <v>9101</v>
      </c>
      <c r="AQ61" s="549">
        <v>3546</v>
      </c>
      <c r="AR61" s="549">
        <v>10335</v>
      </c>
      <c r="AS61" s="549" t="s">
        <v>21</v>
      </c>
      <c r="AT61" s="549">
        <v>10168</v>
      </c>
      <c r="AU61" s="549">
        <v>167</v>
      </c>
      <c r="AV61" s="549">
        <v>374</v>
      </c>
      <c r="AW61" s="591">
        <v>42368</v>
      </c>
      <c r="AX61" s="554" t="s">
        <v>34</v>
      </c>
      <c r="AY61" s="555" t="s">
        <v>26</v>
      </c>
      <c r="AZ61" s="1880" t="s">
        <v>26</v>
      </c>
      <c r="BA61" s="552" t="s">
        <v>26</v>
      </c>
      <c r="BB61" s="1779" t="s">
        <v>172</v>
      </c>
      <c r="BC61" s="604">
        <v>3</v>
      </c>
      <c r="BD61" s="549" t="s">
        <v>22</v>
      </c>
      <c r="BE61" s="549"/>
      <c r="BF61" s="549">
        <v>3</v>
      </c>
      <c r="BG61" s="549" t="s">
        <v>21</v>
      </c>
      <c r="BH61" s="549" t="s">
        <v>21</v>
      </c>
      <c r="BI61" s="549">
        <v>3</v>
      </c>
      <c r="BJ61" s="549" t="s">
        <v>21</v>
      </c>
      <c r="BK61" s="549">
        <v>3</v>
      </c>
      <c r="BL61" s="549" t="s">
        <v>21</v>
      </c>
      <c r="BM61" s="549" t="s">
        <v>22</v>
      </c>
      <c r="BN61" s="591" t="s">
        <v>22</v>
      </c>
      <c r="BO61" s="554" t="s">
        <v>34</v>
      </c>
      <c r="BP61" s="555" t="s">
        <v>26</v>
      </c>
      <c r="BQ61" s="1880" t="s">
        <v>26</v>
      </c>
      <c r="BR61" s="552" t="s">
        <v>26</v>
      </c>
      <c r="BS61" s="1779" t="s">
        <v>172</v>
      </c>
      <c r="BT61" s="604">
        <v>5277631</v>
      </c>
      <c r="BU61" s="549">
        <v>3393511</v>
      </c>
      <c r="BV61" s="549"/>
      <c r="BW61" s="549">
        <v>7266301</v>
      </c>
      <c r="BX61" s="549">
        <v>575269</v>
      </c>
      <c r="BY61" s="549">
        <v>21417</v>
      </c>
      <c r="BZ61" s="549">
        <v>6669614</v>
      </c>
      <c r="CA61" s="549">
        <v>2458891</v>
      </c>
      <c r="CB61" s="549">
        <v>4123778</v>
      </c>
      <c r="CC61" s="549">
        <v>86946</v>
      </c>
      <c r="CD61" s="549">
        <v>1079924</v>
      </c>
      <c r="CE61" s="591">
        <v>5855137</v>
      </c>
      <c r="CF61" s="554" t="s">
        <v>34</v>
      </c>
      <c r="CG61" s="555" t="s">
        <v>26</v>
      </c>
      <c r="CH61" s="1880" t="s">
        <v>26</v>
      </c>
      <c r="CI61" s="552" t="s">
        <v>26</v>
      </c>
      <c r="CJ61" s="1779" t="s">
        <v>172</v>
      </c>
      <c r="CK61" s="604">
        <v>793707</v>
      </c>
      <c r="CL61" s="549">
        <v>2165024</v>
      </c>
      <c r="CM61" s="549"/>
      <c r="CN61" s="549">
        <v>2738390</v>
      </c>
      <c r="CO61" s="549" t="s">
        <v>22</v>
      </c>
      <c r="CP61" s="549" t="s">
        <v>21</v>
      </c>
      <c r="CQ61" s="549">
        <v>2738390</v>
      </c>
      <c r="CR61" s="549">
        <v>39357</v>
      </c>
      <c r="CS61" s="549">
        <v>2694347</v>
      </c>
      <c r="CT61" s="549">
        <v>4686</v>
      </c>
      <c r="CU61" s="549">
        <v>184152</v>
      </c>
      <c r="CV61" s="591">
        <v>1526884</v>
      </c>
      <c r="CW61" s="554" t="s">
        <v>34</v>
      </c>
      <c r="CX61" s="555" t="s">
        <v>26</v>
      </c>
      <c r="CY61" s="1880" t="s">
        <v>26</v>
      </c>
      <c r="CZ61" s="552" t="s">
        <v>26</v>
      </c>
      <c r="DA61" s="1779" t="s">
        <v>172</v>
      </c>
      <c r="DB61" s="604">
        <v>111070</v>
      </c>
      <c r="DC61" s="549">
        <v>10888389</v>
      </c>
      <c r="DD61" s="549"/>
      <c r="DE61" s="549">
        <v>7424123</v>
      </c>
      <c r="DF61" s="549">
        <v>2676822</v>
      </c>
      <c r="DG61" s="549">
        <v>167070</v>
      </c>
      <c r="DH61" s="549">
        <v>4580231</v>
      </c>
      <c r="DI61" s="549" t="s">
        <v>21</v>
      </c>
      <c r="DJ61" s="549">
        <v>4272810</v>
      </c>
      <c r="DK61" s="549">
        <v>307421</v>
      </c>
      <c r="DL61" s="549">
        <v>3327108</v>
      </c>
      <c r="DM61" s="591" t="s">
        <v>22</v>
      </c>
      <c r="DN61" s="554" t="s">
        <v>34</v>
      </c>
      <c r="DO61" s="555" t="s">
        <v>26</v>
      </c>
      <c r="DP61" s="1880" t="s">
        <v>26</v>
      </c>
      <c r="DQ61" s="552" t="s">
        <v>26</v>
      </c>
      <c r="DR61" s="1779" t="s">
        <v>172</v>
      </c>
      <c r="DS61" s="604">
        <v>2001</v>
      </c>
      <c r="DT61" s="549" t="s">
        <v>21</v>
      </c>
      <c r="DU61" s="549"/>
      <c r="DV61" s="549">
        <v>2001</v>
      </c>
      <c r="DW61" s="549">
        <v>178</v>
      </c>
      <c r="DX61" s="549" t="s">
        <v>21</v>
      </c>
      <c r="DY61" s="549">
        <v>1823</v>
      </c>
      <c r="DZ61" s="549" t="s">
        <v>21</v>
      </c>
      <c r="EA61" s="549">
        <v>1745</v>
      </c>
      <c r="EB61" s="549">
        <v>78</v>
      </c>
      <c r="EC61" s="549" t="s">
        <v>21</v>
      </c>
      <c r="ED61" s="591" t="s">
        <v>22</v>
      </c>
      <c r="EE61" s="554" t="s">
        <v>34</v>
      </c>
      <c r="EF61" s="555" t="s">
        <v>26</v>
      </c>
      <c r="EG61" s="1880" t="s">
        <v>26</v>
      </c>
      <c r="EH61" s="552" t="s">
        <v>26</v>
      </c>
      <c r="EI61" s="1779" t="s">
        <v>172</v>
      </c>
      <c r="EJ61" s="604">
        <v>183744</v>
      </c>
      <c r="EK61" s="549" t="s">
        <v>22</v>
      </c>
      <c r="EL61" s="549"/>
      <c r="EM61" s="549">
        <v>183733</v>
      </c>
      <c r="EN61" s="549">
        <v>29457</v>
      </c>
      <c r="EO61" s="549">
        <v>3995</v>
      </c>
      <c r="EP61" s="549">
        <v>150281</v>
      </c>
      <c r="EQ61" s="549" t="s">
        <v>22</v>
      </c>
      <c r="ER61" s="549">
        <v>142702</v>
      </c>
      <c r="ES61" s="549">
        <v>7579</v>
      </c>
      <c r="ET61" s="549" t="s">
        <v>22</v>
      </c>
      <c r="EU61" s="591" t="s">
        <v>22</v>
      </c>
      <c r="EV61" s="554" t="s">
        <v>34</v>
      </c>
      <c r="EW61" s="555" t="s">
        <v>26</v>
      </c>
      <c r="EX61" s="1880" t="s">
        <v>26</v>
      </c>
      <c r="EY61" s="552" t="s">
        <v>26</v>
      </c>
      <c r="EZ61" s="1779" t="s">
        <v>172</v>
      </c>
      <c r="FA61" s="604">
        <v>756</v>
      </c>
      <c r="FB61" s="549" t="s">
        <v>21</v>
      </c>
      <c r="FC61" s="549"/>
      <c r="FD61" s="549">
        <v>1056</v>
      </c>
      <c r="FE61" s="549" t="s">
        <v>21</v>
      </c>
      <c r="FF61" s="549" t="s">
        <v>21</v>
      </c>
      <c r="FG61" s="549">
        <v>1056</v>
      </c>
      <c r="FH61" s="549">
        <v>1056</v>
      </c>
      <c r="FI61" s="549" t="s">
        <v>21</v>
      </c>
      <c r="FJ61" s="549" t="s">
        <v>21</v>
      </c>
      <c r="FK61" s="549" t="s">
        <v>21</v>
      </c>
      <c r="FL61" s="591">
        <v>4105</v>
      </c>
      <c r="FM61" s="554" t="s">
        <v>34</v>
      </c>
      <c r="FN61" s="555" t="s">
        <v>26</v>
      </c>
    </row>
    <row r="62" spans="1:170" ht="15" customHeight="1">
      <c r="A62" s="1880" t="s">
        <v>26</v>
      </c>
      <c r="B62" s="552" t="s">
        <v>26</v>
      </c>
      <c r="C62" s="1779" t="s">
        <v>173</v>
      </c>
      <c r="D62" s="604">
        <v>145386</v>
      </c>
      <c r="E62" s="549" t="s">
        <v>21</v>
      </c>
      <c r="F62" s="549"/>
      <c r="G62" s="549">
        <v>146792</v>
      </c>
      <c r="H62" s="549">
        <v>14373</v>
      </c>
      <c r="I62" s="549">
        <v>4760</v>
      </c>
      <c r="J62" s="549">
        <v>127659</v>
      </c>
      <c r="K62" s="549">
        <v>28740</v>
      </c>
      <c r="L62" s="549">
        <v>84035</v>
      </c>
      <c r="M62" s="549">
        <v>14883</v>
      </c>
      <c r="N62" s="549">
        <v>12352</v>
      </c>
      <c r="O62" s="591">
        <v>264295</v>
      </c>
      <c r="P62" s="554" t="s">
        <v>35</v>
      </c>
      <c r="Q62" s="555" t="s">
        <v>26</v>
      </c>
      <c r="R62" s="1880" t="s">
        <v>26</v>
      </c>
      <c r="S62" s="552" t="s">
        <v>26</v>
      </c>
      <c r="T62" s="1779" t="s">
        <v>173</v>
      </c>
      <c r="U62" s="604">
        <v>1712</v>
      </c>
      <c r="V62" s="549" t="s">
        <v>22</v>
      </c>
      <c r="W62" s="549"/>
      <c r="X62" s="549">
        <v>1704</v>
      </c>
      <c r="Y62" s="549" t="s">
        <v>21</v>
      </c>
      <c r="Z62" s="549" t="s">
        <v>21</v>
      </c>
      <c r="AA62" s="549">
        <v>1704</v>
      </c>
      <c r="AB62" s="549" t="s">
        <v>22</v>
      </c>
      <c r="AC62" s="549">
        <v>25</v>
      </c>
      <c r="AD62" s="549">
        <v>1679</v>
      </c>
      <c r="AE62" s="549">
        <v>8</v>
      </c>
      <c r="AF62" s="591">
        <v>124</v>
      </c>
      <c r="AG62" s="554" t="s">
        <v>35</v>
      </c>
      <c r="AH62" s="555" t="s">
        <v>26</v>
      </c>
      <c r="AI62" s="1880" t="s">
        <v>26</v>
      </c>
      <c r="AJ62" s="552" t="s">
        <v>26</v>
      </c>
      <c r="AK62" s="1779" t="s">
        <v>173</v>
      </c>
      <c r="AL62" s="604">
        <v>17879</v>
      </c>
      <c r="AM62" s="549" t="s">
        <v>21</v>
      </c>
      <c r="AN62" s="549"/>
      <c r="AO62" s="549">
        <v>21849</v>
      </c>
      <c r="AP62" s="549">
        <v>7045</v>
      </c>
      <c r="AQ62" s="549">
        <v>4051</v>
      </c>
      <c r="AR62" s="549">
        <v>10753</v>
      </c>
      <c r="AS62" s="549" t="s">
        <v>21</v>
      </c>
      <c r="AT62" s="549">
        <v>10634</v>
      </c>
      <c r="AU62" s="549">
        <v>119</v>
      </c>
      <c r="AV62" s="549">
        <v>731</v>
      </c>
      <c r="AW62" s="591">
        <v>37662</v>
      </c>
      <c r="AX62" s="554" t="s">
        <v>35</v>
      </c>
      <c r="AY62" s="555" t="s">
        <v>26</v>
      </c>
      <c r="AZ62" s="1880" t="s">
        <v>26</v>
      </c>
      <c r="BA62" s="552" t="s">
        <v>26</v>
      </c>
      <c r="BB62" s="1779" t="s">
        <v>173</v>
      </c>
      <c r="BC62" s="604">
        <v>3</v>
      </c>
      <c r="BD62" s="549" t="s">
        <v>22</v>
      </c>
      <c r="BE62" s="549"/>
      <c r="BF62" s="549">
        <v>3</v>
      </c>
      <c r="BG62" s="549" t="s">
        <v>21</v>
      </c>
      <c r="BH62" s="549" t="s">
        <v>21</v>
      </c>
      <c r="BI62" s="549">
        <v>3</v>
      </c>
      <c r="BJ62" s="549" t="s">
        <v>21</v>
      </c>
      <c r="BK62" s="549">
        <v>3</v>
      </c>
      <c r="BL62" s="549" t="s">
        <v>21</v>
      </c>
      <c r="BM62" s="549" t="s">
        <v>22</v>
      </c>
      <c r="BN62" s="591" t="s">
        <v>22</v>
      </c>
      <c r="BO62" s="554" t="s">
        <v>35</v>
      </c>
      <c r="BP62" s="555" t="s">
        <v>26</v>
      </c>
      <c r="BQ62" s="1880" t="s">
        <v>26</v>
      </c>
      <c r="BR62" s="552" t="s">
        <v>26</v>
      </c>
      <c r="BS62" s="1779" t="s">
        <v>173</v>
      </c>
      <c r="BT62" s="604">
        <v>4922808</v>
      </c>
      <c r="BU62" s="549">
        <v>3236152</v>
      </c>
      <c r="BV62" s="549"/>
      <c r="BW62" s="549">
        <v>7003463</v>
      </c>
      <c r="BX62" s="549">
        <v>612197</v>
      </c>
      <c r="BY62" s="549">
        <v>31059</v>
      </c>
      <c r="BZ62" s="549">
        <v>6360207</v>
      </c>
      <c r="CA62" s="549">
        <v>2273631</v>
      </c>
      <c r="CB62" s="549">
        <v>4022818</v>
      </c>
      <c r="CC62" s="549">
        <v>63758</v>
      </c>
      <c r="CD62" s="549">
        <v>1049571</v>
      </c>
      <c r="CE62" s="591">
        <v>5886364</v>
      </c>
      <c r="CF62" s="554" t="s">
        <v>35</v>
      </c>
      <c r="CG62" s="555" t="s">
        <v>26</v>
      </c>
      <c r="CH62" s="1880" t="s">
        <v>26</v>
      </c>
      <c r="CI62" s="552" t="s">
        <v>26</v>
      </c>
      <c r="CJ62" s="1779" t="s">
        <v>173</v>
      </c>
      <c r="CK62" s="604">
        <v>885722</v>
      </c>
      <c r="CL62" s="549">
        <v>2017810</v>
      </c>
      <c r="CM62" s="549"/>
      <c r="CN62" s="549">
        <v>2671106</v>
      </c>
      <c r="CO62" s="549" t="s">
        <v>22</v>
      </c>
      <c r="CP62" s="549" t="s">
        <v>21</v>
      </c>
      <c r="CQ62" s="549">
        <v>2671106</v>
      </c>
      <c r="CR62" s="549">
        <v>33282</v>
      </c>
      <c r="CS62" s="549">
        <v>2632874</v>
      </c>
      <c r="CT62" s="549">
        <v>4950</v>
      </c>
      <c r="CU62" s="549">
        <v>168739</v>
      </c>
      <c r="CV62" s="591">
        <v>1542014</v>
      </c>
      <c r="CW62" s="554" t="s">
        <v>35</v>
      </c>
      <c r="CX62" s="555" t="s">
        <v>26</v>
      </c>
      <c r="CY62" s="1880" t="s">
        <v>26</v>
      </c>
      <c r="CZ62" s="552" t="s">
        <v>26</v>
      </c>
      <c r="DA62" s="1779" t="s">
        <v>173</v>
      </c>
      <c r="DB62" s="604">
        <v>117734</v>
      </c>
      <c r="DC62" s="549">
        <v>10789523</v>
      </c>
      <c r="DD62" s="549"/>
      <c r="DE62" s="549">
        <v>7197292</v>
      </c>
      <c r="DF62" s="549">
        <v>2616302</v>
      </c>
      <c r="DG62" s="549">
        <v>253086</v>
      </c>
      <c r="DH62" s="549">
        <v>4327904</v>
      </c>
      <c r="DI62" s="549" t="s">
        <v>21</v>
      </c>
      <c r="DJ62" s="549">
        <v>4176042</v>
      </c>
      <c r="DK62" s="549">
        <v>151862</v>
      </c>
      <c r="DL62" s="549">
        <v>3381375</v>
      </c>
      <c r="DM62" s="591" t="s">
        <v>22</v>
      </c>
      <c r="DN62" s="554" t="s">
        <v>35</v>
      </c>
      <c r="DO62" s="555" t="s">
        <v>26</v>
      </c>
      <c r="DP62" s="1880" t="s">
        <v>26</v>
      </c>
      <c r="DQ62" s="552" t="s">
        <v>26</v>
      </c>
      <c r="DR62" s="1779" t="s">
        <v>173</v>
      </c>
      <c r="DS62" s="604">
        <v>1955</v>
      </c>
      <c r="DT62" s="549" t="s">
        <v>21</v>
      </c>
      <c r="DU62" s="549"/>
      <c r="DV62" s="549">
        <v>1955</v>
      </c>
      <c r="DW62" s="549">
        <v>185</v>
      </c>
      <c r="DX62" s="549" t="s">
        <v>21</v>
      </c>
      <c r="DY62" s="549">
        <v>1770</v>
      </c>
      <c r="DZ62" s="549" t="s">
        <v>21</v>
      </c>
      <c r="EA62" s="549">
        <v>1709</v>
      </c>
      <c r="EB62" s="549">
        <v>61</v>
      </c>
      <c r="EC62" s="549" t="s">
        <v>21</v>
      </c>
      <c r="ED62" s="591" t="s">
        <v>22</v>
      </c>
      <c r="EE62" s="554" t="s">
        <v>35</v>
      </c>
      <c r="EF62" s="555" t="s">
        <v>26</v>
      </c>
      <c r="EG62" s="1880" t="s">
        <v>26</v>
      </c>
      <c r="EH62" s="552" t="s">
        <v>26</v>
      </c>
      <c r="EI62" s="1779" t="s">
        <v>173</v>
      </c>
      <c r="EJ62" s="604">
        <v>180010</v>
      </c>
      <c r="EK62" s="549" t="s">
        <v>22</v>
      </c>
      <c r="EL62" s="549"/>
      <c r="EM62" s="549">
        <v>180003</v>
      </c>
      <c r="EN62" s="549">
        <v>27205</v>
      </c>
      <c r="EO62" s="549">
        <v>5762</v>
      </c>
      <c r="EP62" s="549">
        <v>147036</v>
      </c>
      <c r="EQ62" s="549" t="s">
        <v>22</v>
      </c>
      <c r="ER62" s="549">
        <v>141648</v>
      </c>
      <c r="ES62" s="549">
        <v>5388</v>
      </c>
      <c r="ET62" s="549" t="s">
        <v>22</v>
      </c>
      <c r="EU62" s="591" t="s">
        <v>22</v>
      </c>
      <c r="EV62" s="554" t="s">
        <v>35</v>
      </c>
      <c r="EW62" s="555" t="s">
        <v>26</v>
      </c>
      <c r="EX62" s="1880" t="s">
        <v>26</v>
      </c>
      <c r="EY62" s="552" t="s">
        <v>26</v>
      </c>
      <c r="EZ62" s="1779" t="s">
        <v>173</v>
      </c>
      <c r="FA62" s="604">
        <v>869</v>
      </c>
      <c r="FB62" s="549" t="s">
        <v>21</v>
      </c>
      <c r="FC62" s="549"/>
      <c r="FD62" s="549">
        <v>1022</v>
      </c>
      <c r="FE62" s="549" t="s">
        <v>21</v>
      </c>
      <c r="FF62" s="549" t="s">
        <v>21</v>
      </c>
      <c r="FG62" s="549">
        <v>1022</v>
      </c>
      <c r="FH62" s="549">
        <v>1022</v>
      </c>
      <c r="FI62" s="549" t="s">
        <v>21</v>
      </c>
      <c r="FJ62" s="549" t="s">
        <v>21</v>
      </c>
      <c r="FK62" s="549" t="s">
        <v>21</v>
      </c>
      <c r="FL62" s="591">
        <v>3952</v>
      </c>
      <c r="FM62" s="554" t="s">
        <v>35</v>
      </c>
      <c r="FN62" s="555" t="s">
        <v>26</v>
      </c>
    </row>
    <row r="63" spans="1:170" ht="15" customHeight="1">
      <c r="A63" s="1880" t="s">
        <v>26</v>
      </c>
      <c r="B63" s="552" t="s">
        <v>26</v>
      </c>
      <c r="C63" s="1779" t="s">
        <v>174</v>
      </c>
      <c r="D63" s="604">
        <v>234947</v>
      </c>
      <c r="E63" s="549" t="s">
        <v>21</v>
      </c>
      <c r="F63" s="549"/>
      <c r="G63" s="549">
        <v>159681</v>
      </c>
      <c r="H63" s="549">
        <v>15875</v>
      </c>
      <c r="I63" s="549">
        <v>5726</v>
      </c>
      <c r="J63" s="549">
        <v>138080</v>
      </c>
      <c r="K63" s="549">
        <v>32675</v>
      </c>
      <c r="L63" s="549">
        <v>89911</v>
      </c>
      <c r="M63" s="549">
        <v>15494</v>
      </c>
      <c r="N63" s="549">
        <v>32023</v>
      </c>
      <c r="O63" s="591">
        <v>308111</v>
      </c>
      <c r="P63" s="554" t="s">
        <v>36</v>
      </c>
      <c r="Q63" s="555" t="s">
        <v>26</v>
      </c>
      <c r="R63" s="1880" t="s">
        <v>26</v>
      </c>
      <c r="S63" s="552" t="s">
        <v>26</v>
      </c>
      <c r="T63" s="1779" t="s">
        <v>174</v>
      </c>
      <c r="U63" s="604">
        <v>1706</v>
      </c>
      <c r="V63" s="549" t="s">
        <v>22</v>
      </c>
      <c r="W63" s="549"/>
      <c r="X63" s="549">
        <v>1671</v>
      </c>
      <c r="Y63" s="549" t="s">
        <v>21</v>
      </c>
      <c r="Z63" s="549" t="s">
        <v>21</v>
      </c>
      <c r="AA63" s="549">
        <v>1671</v>
      </c>
      <c r="AB63" s="549" t="s">
        <v>22</v>
      </c>
      <c r="AC63" s="549">
        <v>21</v>
      </c>
      <c r="AD63" s="549">
        <v>1650</v>
      </c>
      <c r="AE63" s="549">
        <v>12</v>
      </c>
      <c r="AF63" s="591">
        <v>143</v>
      </c>
      <c r="AG63" s="554" t="s">
        <v>36</v>
      </c>
      <c r="AH63" s="555" t="s">
        <v>26</v>
      </c>
      <c r="AI63" s="1880" t="s">
        <v>26</v>
      </c>
      <c r="AJ63" s="552" t="s">
        <v>26</v>
      </c>
      <c r="AK63" s="1779" t="s">
        <v>174</v>
      </c>
      <c r="AL63" s="604">
        <v>23979</v>
      </c>
      <c r="AM63" s="549" t="s">
        <v>21</v>
      </c>
      <c r="AN63" s="549"/>
      <c r="AO63" s="549">
        <v>21310</v>
      </c>
      <c r="AP63" s="549">
        <v>4970</v>
      </c>
      <c r="AQ63" s="549">
        <v>4773</v>
      </c>
      <c r="AR63" s="549">
        <v>11567</v>
      </c>
      <c r="AS63" s="549" t="s">
        <v>21</v>
      </c>
      <c r="AT63" s="549">
        <v>11419</v>
      </c>
      <c r="AU63" s="549">
        <v>148</v>
      </c>
      <c r="AV63" s="549">
        <v>534</v>
      </c>
      <c r="AW63" s="591">
        <v>39793</v>
      </c>
      <c r="AX63" s="554" t="s">
        <v>36</v>
      </c>
      <c r="AY63" s="555" t="s">
        <v>26</v>
      </c>
      <c r="AZ63" s="1880" t="s">
        <v>26</v>
      </c>
      <c r="BA63" s="552" t="s">
        <v>26</v>
      </c>
      <c r="BB63" s="1779" t="s">
        <v>174</v>
      </c>
      <c r="BC63" s="604">
        <v>5</v>
      </c>
      <c r="BD63" s="549" t="s">
        <v>22</v>
      </c>
      <c r="BE63" s="549"/>
      <c r="BF63" s="549">
        <v>5</v>
      </c>
      <c r="BG63" s="549" t="s">
        <v>21</v>
      </c>
      <c r="BH63" s="549" t="s">
        <v>21</v>
      </c>
      <c r="BI63" s="549">
        <v>5</v>
      </c>
      <c r="BJ63" s="549" t="s">
        <v>21</v>
      </c>
      <c r="BK63" s="549">
        <v>5</v>
      </c>
      <c r="BL63" s="549" t="s">
        <v>21</v>
      </c>
      <c r="BM63" s="549" t="s">
        <v>22</v>
      </c>
      <c r="BN63" s="591" t="s">
        <v>22</v>
      </c>
      <c r="BO63" s="554" t="s">
        <v>36</v>
      </c>
      <c r="BP63" s="555" t="s">
        <v>26</v>
      </c>
      <c r="BQ63" s="1880" t="s">
        <v>26</v>
      </c>
      <c r="BR63" s="552" t="s">
        <v>26</v>
      </c>
      <c r="BS63" s="1779" t="s">
        <v>174</v>
      </c>
      <c r="BT63" s="604">
        <v>5596876</v>
      </c>
      <c r="BU63" s="549">
        <v>3395329</v>
      </c>
      <c r="BV63" s="549"/>
      <c r="BW63" s="549">
        <v>7317380</v>
      </c>
      <c r="BX63" s="549">
        <v>610094</v>
      </c>
      <c r="BY63" s="549">
        <v>36394</v>
      </c>
      <c r="BZ63" s="549">
        <v>6670892</v>
      </c>
      <c r="CA63" s="549">
        <v>2393251</v>
      </c>
      <c r="CB63" s="549">
        <v>4190393</v>
      </c>
      <c r="CC63" s="549">
        <v>87248</v>
      </c>
      <c r="CD63" s="549">
        <v>1202321</v>
      </c>
      <c r="CE63" s="591">
        <v>6255057</v>
      </c>
      <c r="CF63" s="554" t="s">
        <v>36</v>
      </c>
      <c r="CG63" s="555" t="s">
        <v>26</v>
      </c>
      <c r="CH63" s="1880" t="s">
        <v>26</v>
      </c>
      <c r="CI63" s="552" t="s">
        <v>26</v>
      </c>
      <c r="CJ63" s="1779" t="s">
        <v>174</v>
      </c>
      <c r="CK63" s="604">
        <v>911004</v>
      </c>
      <c r="CL63" s="549">
        <v>2118975</v>
      </c>
      <c r="CM63" s="549"/>
      <c r="CN63" s="549">
        <v>2816088</v>
      </c>
      <c r="CO63" s="549" t="s">
        <v>22</v>
      </c>
      <c r="CP63" s="549" t="s">
        <v>21</v>
      </c>
      <c r="CQ63" s="549">
        <v>2816088</v>
      </c>
      <c r="CR63" s="549">
        <v>38176</v>
      </c>
      <c r="CS63" s="549">
        <v>2773436</v>
      </c>
      <c r="CT63" s="549">
        <v>4476</v>
      </c>
      <c r="CU63" s="549">
        <v>172290</v>
      </c>
      <c r="CV63" s="591">
        <v>1517514</v>
      </c>
      <c r="CW63" s="554" t="s">
        <v>36</v>
      </c>
      <c r="CX63" s="555" t="s">
        <v>26</v>
      </c>
      <c r="CY63" s="1880" t="s">
        <v>26</v>
      </c>
      <c r="CZ63" s="552" t="s">
        <v>26</v>
      </c>
      <c r="DA63" s="1779" t="s">
        <v>174</v>
      </c>
      <c r="DB63" s="604">
        <v>120202</v>
      </c>
      <c r="DC63" s="549">
        <v>11362545</v>
      </c>
      <c r="DD63" s="549"/>
      <c r="DE63" s="549">
        <v>7574349</v>
      </c>
      <c r="DF63" s="549">
        <v>2552355</v>
      </c>
      <c r="DG63" s="549">
        <v>298208</v>
      </c>
      <c r="DH63" s="549">
        <v>4723786</v>
      </c>
      <c r="DI63" s="549" t="s">
        <v>21</v>
      </c>
      <c r="DJ63" s="549">
        <v>4375702</v>
      </c>
      <c r="DK63" s="549">
        <v>348084</v>
      </c>
      <c r="DL63" s="549">
        <v>3600158</v>
      </c>
      <c r="DM63" s="591" t="s">
        <v>22</v>
      </c>
      <c r="DN63" s="554" t="s">
        <v>36</v>
      </c>
      <c r="DO63" s="555" t="s">
        <v>26</v>
      </c>
      <c r="DP63" s="1880" t="s">
        <v>26</v>
      </c>
      <c r="DQ63" s="552" t="s">
        <v>26</v>
      </c>
      <c r="DR63" s="1779" t="s">
        <v>174</v>
      </c>
      <c r="DS63" s="604">
        <v>1716</v>
      </c>
      <c r="DT63" s="549" t="s">
        <v>21</v>
      </c>
      <c r="DU63" s="549"/>
      <c r="DV63" s="549">
        <v>1716</v>
      </c>
      <c r="DW63" s="549">
        <v>177</v>
      </c>
      <c r="DX63" s="549" t="s">
        <v>21</v>
      </c>
      <c r="DY63" s="549">
        <v>1539</v>
      </c>
      <c r="DZ63" s="549" t="s">
        <v>21</v>
      </c>
      <c r="EA63" s="549">
        <v>1475</v>
      </c>
      <c r="EB63" s="549">
        <v>64</v>
      </c>
      <c r="EC63" s="549" t="s">
        <v>21</v>
      </c>
      <c r="ED63" s="591" t="s">
        <v>22</v>
      </c>
      <c r="EE63" s="554" t="s">
        <v>36</v>
      </c>
      <c r="EF63" s="555" t="s">
        <v>26</v>
      </c>
      <c r="EG63" s="1880" t="s">
        <v>26</v>
      </c>
      <c r="EH63" s="552" t="s">
        <v>26</v>
      </c>
      <c r="EI63" s="1779" t="s">
        <v>174</v>
      </c>
      <c r="EJ63" s="604">
        <v>196984</v>
      </c>
      <c r="EK63" s="549" t="s">
        <v>22</v>
      </c>
      <c r="EL63" s="549"/>
      <c r="EM63" s="549">
        <v>196979</v>
      </c>
      <c r="EN63" s="549">
        <v>37016</v>
      </c>
      <c r="EO63" s="549">
        <v>6220</v>
      </c>
      <c r="EP63" s="549">
        <v>153743</v>
      </c>
      <c r="EQ63" s="549" t="s">
        <v>22</v>
      </c>
      <c r="ER63" s="549">
        <v>147180</v>
      </c>
      <c r="ES63" s="549">
        <v>6563</v>
      </c>
      <c r="ET63" s="549" t="s">
        <v>22</v>
      </c>
      <c r="EU63" s="591" t="s">
        <v>22</v>
      </c>
      <c r="EV63" s="554" t="s">
        <v>36</v>
      </c>
      <c r="EW63" s="555" t="s">
        <v>26</v>
      </c>
      <c r="EX63" s="1880" t="s">
        <v>26</v>
      </c>
      <c r="EY63" s="552" t="s">
        <v>26</v>
      </c>
      <c r="EZ63" s="1779" t="s">
        <v>174</v>
      </c>
      <c r="FA63" s="604">
        <v>828</v>
      </c>
      <c r="FB63" s="549" t="s">
        <v>21</v>
      </c>
      <c r="FC63" s="549"/>
      <c r="FD63" s="549">
        <v>714</v>
      </c>
      <c r="FE63" s="549" t="s">
        <v>21</v>
      </c>
      <c r="FF63" s="549" t="s">
        <v>21</v>
      </c>
      <c r="FG63" s="549">
        <v>714</v>
      </c>
      <c r="FH63" s="549">
        <v>714</v>
      </c>
      <c r="FI63" s="549" t="s">
        <v>21</v>
      </c>
      <c r="FJ63" s="549" t="s">
        <v>21</v>
      </c>
      <c r="FK63" s="549" t="s">
        <v>21</v>
      </c>
      <c r="FL63" s="591">
        <v>4055</v>
      </c>
      <c r="FM63" s="554" t="s">
        <v>36</v>
      </c>
      <c r="FN63" s="555" t="s">
        <v>26</v>
      </c>
    </row>
    <row r="64" spans="1:170" ht="15" customHeight="1">
      <c r="A64" s="1880" t="s">
        <v>26</v>
      </c>
      <c r="B64" s="552" t="s">
        <v>26</v>
      </c>
      <c r="C64" s="1779" t="s">
        <v>175</v>
      </c>
      <c r="D64" s="604">
        <v>189735</v>
      </c>
      <c r="E64" s="549" t="s">
        <v>21</v>
      </c>
      <c r="F64" s="549"/>
      <c r="G64" s="549">
        <v>147358</v>
      </c>
      <c r="H64" s="549">
        <v>9400</v>
      </c>
      <c r="I64" s="549">
        <v>5545</v>
      </c>
      <c r="J64" s="549">
        <v>132413</v>
      </c>
      <c r="K64" s="549">
        <v>28665</v>
      </c>
      <c r="L64" s="549">
        <v>88357</v>
      </c>
      <c r="M64" s="549">
        <v>15391</v>
      </c>
      <c r="N64" s="549">
        <v>18093</v>
      </c>
      <c r="O64" s="591">
        <v>332583</v>
      </c>
      <c r="P64" s="554" t="s">
        <v>37</v>
      </c>
      <c r="Q64" s="555" t="s">
        <v>26</v>
      </c>
      <c r="R64" s="1880" t="s">
        <v>26</v>
      </c>
      <c r="S64" s="552" t="s">
        <v>26</v>
      </c>
      <c r="T64" s="1779" t="s">
        <v>175</v>
      </c>
      <c r="U64" s="604">
        <v>1868</v>
      </c>
      <c r="V64" s="549" t="s">
        <v>22</v>
      </c>
      <c r="W64" s="549"/>
      <c r="X64" s="549">
        <v>1882</v>
      </c>
      <c r="Y64" s="549" t="s">
        <v>21</v>
      </c>
      <c r="Z64" s="549" t="s">
        <v>21</v>
      </c>
      <c r="AA64" s="549">
        <v>1882</v>
      </c>
      <c r="AB64" s="549" t="s">
        <v>22</v>
      </c>
      <c r="AC64" s="549">
        <v>20</v>
      </c>
      <c r="AD64" s="549">
        <v>1862</v>
      </c>
      <c r="AE64" s="549">
        <v>7</v>
      </c>
      <c r="AF64" s="591">
        <v>120</v>
      </c>
      <c r="AG64" s="554" t="s">
        <v>37</v>
      </c>
      <c r="AH64" s="555" t="s">
        <v>26</v>
      </c>
      <c r="AI64" s="1880" t="s">
        <v>26</v>
      </c>
      <c r="AJ64" s="552" t="s">
        <v>26</v>
      </c>
      <c r="AK64" s="1779" t="s">
        <v>175</v>
      </c>
      <c r="AL64" s="604">
        <v>21962</v>
      </c>
      <c r="AM64" s="549" t="s">
        <v>21</v>
      </c>
      <c r="AN64" s="549"/>
      <c r="AO64" s="549">
        <v>20674</v>
      </c>
      <c r="AP64" s="549">
        <v>3697</v>
      </c>
      <c r="AQ64" s="549">
        <v>4567</v>
      </c>
      <c r="AR64" s="549">
        <v>12410</v>
      </c>
      <c r="AS64" s="549" t="s">
        <v>21</v>
      </c>
      <c r="AT64" s="549">
        <v>12284</v>
      </c>
      <c r="AU64" s="549">
        <v>126</v>
      </c>
      <c r="AV64" s="549">
        <v>543</v>
      </c>
      <c r="AW64" s="591">
        <v>40535</v>
      </c>
      <c r="AX64" s="554" t="s">
        <v>37</v>
      </c>
      <c r="AY64" s="555" t="s">
        <v>26</v>
      </c>
      <c r="AZ64" s="1880" t="s">
        <v>26</v>
      </c>
      <c r="BA64" s="552" t="s">
        <v>26</v>
      </c>
      <c r="BB64" s="1779" t="s">
        <v>175</v>
      </c>
      <c r="BC64" s="604">
        <v>3</v>
      </c>
      <c r="BD64" s="549" t="s">
        <v>22</v>
      </c>
      <c r="BE64" s="549"/>
      <c r="BF64" s="549">
        <v>3</v>
      </c>
      <c r="BG64" s="549" t="s">
        <v>21</v>
      </c>
      <c r="BH64" s="549" t="s">
        <v>21</v>
      </c>
      <c r="BI64" s="549">
        <v>3</v>
      </c>
      <c r="BJ64" s="549" t="s">
        <v>21</v>
      </c>
      <c r="BK64" s="549">
        <v>3</v>
      </c>
      <c r="BL64" s="549" t="s">
        <v>21</v>
      </c>
      <c r="BM64" s="549" t="s">
        <v>22</v>
      </c>
      <c r="BN64" s="591" t="s">
        <v>22</v>
      </c>
      <c r="BO64" s="554" t="s">
        <v>37</v>
      </c>
      <c r="BP64" s="555" t="s">
        <v>26</v>
      </c>
      <c r="BQ64" s="1880" t="s">
        <v>26</v>
      </c>
      <c r="BR64" s="552" t="s">
        <v>26</v>
      </c>
      <c r="BS64" s="1779" t="s">
        <v>175</v>
      </c>
      <c r="BT64" s="604">
        <v>4505730</v>
      </c>
      <c r="BU64" s="549">
        <v>3445146</v>
      </c>
      <c r="BV64" s="549"/>
      <c r="BW64" s="549">
        <v>7414963</v>
      </c>
      <c r="BX64" s="549">
        <v>619380</v>
      </c>
      <c r="BY64" s="549">
        <v>33403</v>
      </c>
      <c r="BZ64" s="549">
        <v>6762180</v>
      </c>
      <c r="CA64" s="549">
        <v>2439192</v>
      </c>
      <c r="CB64" s="549">
        <v>4223835</v>
      </c>
      <c r="CC64" s="549">
        <v>99153</v>
      </c>
      <c r="CD64" s="549">
        <v>1176559</v>
      </c>
      <c r="CE64" s="591">
        <v>5492813</v>
      </c>
      <c r="CF64" s="554" t="s">
        <v>37</v>
      </c>
      <c r="CG64" s="555" t="s">
        <v>26</v>
      </c>
      <c r="CH64" s="1880" t="s">
        <v>26</v>
      </c>
      <c r="CI64" s="552" t="s">
        <v>26</v>
      </c>
      <c r="CJ64" s="1779" t="s">
        <v>175</v>
      </c>
      <c r="CK64" s="604">
        <v>913122</v>
      </c>
      <c r="CL64" s="549">
        <v>2152954</v>
      </c>
      <c r="CM64" s="549"/>
      <c r="CN64" s="549">
        <v>2849992</v>
      </c>
      <c r="CO64" s="549" t="s">
        <v>22</v>
      </c>
      <c r="CP64" s="549" t="s">
        <v>21</v>
      </c>
      <c r="CQ64" s="549">
        <v>2849992</v>
      </c>
      <c r="CR64" s="549">
        <v>39295</v>
      </c>
      <c r="CS64" s="549">
        <v>2805997</v>
      </c>
      <c r="CT64" s="549">
        <v>4700</v>
      </c>
      <c r="CU64" s="549">
        <v>158480</v>
      </c>
      <c r="CV64" s="591">
        <v>1504675</v>
      </c>
      <c r="CW64" s="554" t="s">
        <v>37</v>
      </c>
      <c r="CX64" s="555" t="s">
        <v>26</v>
      </c>
      <c r="CY64" s="1880" t="s">
        <v>26</v>
      </c>
      <c r="CZ64" s="552" t="s">
        <v>26</v>
      </c>
      <c r="DA64" s="1779" t="s">
        <v>175</v>
      </c>
      <c r="DB64" s="604">
        <v>109916</v>
      </c>
      <c r="DC64" s="549">
        <v>11399454</v>
      </c>
      <c r="DD64" s="549"/>
      <c r="DE64" s="549">
        <v>7669472</v>
      </c>
      <c r="DF64" s="549">
        <v>2583554</v>
      </c>
      <c r="DG64" s="549">
        <v>280332</v>
      </c>
      <c r="DH64" s="549">
        <v>4805586</v>
      </c>
      <c r="DI64" s="549" t="s">
        <v>21</v>
      </c>
      <c r="DJ64" s="549">
        <v>4373660</v>
      </c>
      <c r="DK64" s="549">
        <v>431926</v>
      </c>
      <c r="DL64" s="549">
        <v>3659721</v>
      </c>
      <c r="DM64" s="591" t="s">
        <v>22</v>
      </c>
      <c r="DN64" s="554" t="s">
        <v>37</v>
      </c>
      <c r="DO64" s="555" t="s">
        <v>26</v>
      </c>
      <c r="DP64" s="1880" t="s">
        <v>26</v>
      </c>
      <c r="DQ64" s="552" t="s">
        <v>26</v>
      </c>
      <c r="DR64" s="1779" t="s">
        <v>175</v>
      </c>
      <c r="DS64" s="604">
        <v>1871</v>
      </c>
      <c r="DT64" s="549" t="s">
        <v>21</v>
      </c>
      <c r="DU64" s="549"/>
      <c r="DV64" s="549">
        <v>1871</v>
      </c>
      <c r="DW64" s="549">
        <v>171</v>
      </c>
      <c r="DX64" s="549" t="s">
        <v>21</v>
      </c>
      <c r="DY64" s="549">
        <v>1700</v>
      </c>
      <c r="DZ64" s="549" t="s">
        <v>21</v>
      </c>
      <c r="EA64" s="549">
        <v>1622</v>
      </c>
      <c r="EB64" s="549">
        <v>78</v>
      </c>
      <c r="EC64" s="549" t="s">
        <v>21</v>
      </c>
      <c r="ED64" s="591" t="s">
        <v>22</v>
      </c>
      <c r="EE64" s="554" t="s">
        <v>37</v>
      </c>
      <c r="EF64" s="555" t="s">
        <v>26</v>
      </c>
      <c r="EG64" s="1880" t="s">
        <v>26</v>
      </c>
      <c r="EH64" s="552" t="s">
        <v>26</v>
      </c>
      <c r="EI64" s="1779" t="s">
        <v>175</v>
      </c>
      <c r="EJ64" s="604">
        <v>184965</v>
      </c>
      <c r="EK64" s="549" t="s">
        <v>22</v>
      </c>
      <c r="EL64" s="549"/>
      <c r="EM64" s="549">
        <v>184964</v>
      </c>
      <c r="EN64" s="549">
        <v>26752</v>
      </c>
      <c r="EO64" s="549">
        <v>5193</v>
      </c>
      <c r="EP64" s="549">
        <v>153019</v>
      </c>
      <c r="EQ64" s="549" t="s">
        <v>22</v>
      </c>
      <c r="ER64" s="549">
        <v>144540</v>
      </c>
      <c r="ES64" s="549">
        <v>8479</v>
      </c>
      <c r="ET64" s="549" t="s">
        <v>22</v>
      </c>
      <c r="EU64" s="591" t="s">
        <v>22</v>
      </c>
      <c r="EV64" s="554" t="s">
        <v>37</v>
      </c>
      <c r="EW64" s="555" t="s">
        <v>26</v>
      </c>
      <c r="EX64" s="1880" t="s">
        <v>26</v>
      </c>
      <c r="EY64" s="552" t="s">
        <v>26</v>
      </c>
      <c r="EZ64" s="1779" t="s">
        <v>175</v>
      </c>
      <c r="FA64" s="604">
        <v>789</v>
      </c>
      <c r="FB64" s="549" t="s">
        <v>21</v>
      </c>
      <c r="FC64" s="549"/>
      <c r="FD64" s="549">
        <v>975</v>
      </c>
      <c r="FE64" s="549" t="s">
        <v>21</v>
      </c>
      <c r="FF64" s="549" t="s">
        <v>21</v>
      </c>
      <c r="FG64" s="549">
        <v>975</v>
      </c>
      <c r="FH64" s="549">
        <v>975</v>
      </c>
      <c r="FI64" s="549" t="s">
        <v>21</v>
      </c>
      <c r="FJ64" s="549" t="s">
        <v>21</v>
      </c>
      <c r="FK64" s="549" t="s">
        <v>21</v>
      </c>
      <c r="FL64" s="591">
        <v>3869</v>
      </c>
      <c r="FM64" s="554" t="s">
        <v>37</v>
      </c>
      <c r="FN64" s="555" t="s">
        <v>26</v>
      </c>
    </row>
    <row r="65" spans="1:170" ht="15" customHeight="1">
      <c r="A65" s="1880" t="s">
        <v>26</v>
      </c>
      <c r="B65" s="552" t="s">
        <v>26</v>
      </c>
      <c r="C65" s="1779" t="s">
        <v>176</v>
      </c>
      <c r="D65" s="604">
        <v>172541</v>
      </c>
      <c r="E65" s="549" t="s">
        <v>21</v>
      </c>
      <c r="F65" s="549"/>
      <c r="G65" s="549">
        <v>173653</v>
      </c>
      <c r="H65" s="549">
        <v>14224</v>
      </c>
      <c r="I65" s="549">
        <v>5422</v>
      </c>
      <c r="J65" s="549">
        <v>154006</v>
      </c>
      <c r="K65" s="549">
        <v>38733</v>
      </c>
      <c r="L65" s="549">
        <v>99861</v>
      </c>
      <c r="M65" s="549">
        <v>15413</v>
      </c>
      <c r="N65" s="549">
        <v>13672</v>
      </c>
      <c r="O65" s="591">
        <v>315221</v>
      </c>
      <c r="P65" s="554" t="s">
        <v>38</v>
      </c>
      <c r="Q65" s="555" t="s">
        <v>26</v>
      </c>
      <c r="R65" s="1880" t="s">
        <v>26</v>
      </c>
      <c r="S65" s="552" t="s">
        <v>26</v>
      </c>
      <c r="T65" s="1779" t="s">
        <v>176</v>
      </c>
      <c r="U65" s="604">
        <v>1773</v>
      </c>
      <c r="V65" s="549" t="s">
        <v>22</v>
      </c>
      <c r="W65" s="549"/>
      <c r="X65" s="549">
        <v>1738</v>
      </c>
      <c r="Y65" s="549" t="s">
        <v>21</v>
      </c>
      <c r="Z65" s="549" t="s">
        <v>21</v>
      </c>
      <c r="AA65" s="549">
        <v>1738</v>
      </c>
      <c r="AB65" s="549" t="s">
        <v>22</v>
      </c>
      <c r="AC65" s="549">
        <v>26</v>
      </c>
      <c r="AD65" s="549">
        <v>1712</v>
      </c>
      <c r="AE65" s="549">
        <v>11</v>
      </c>
      <c r="AF65" s="591">
        <v>143</v>
      </c>
      <c r="AG65" s="554" t="s">
        <v>38</v>
      </c>
      <c r="AH65" s="555" t="s">
        <v>26</v>
      </c>
      <c r="AI65" s="1880" t="s">
        <v>26</v>
      </c>
      <c r="AJ65" s="552" t="s">
        <v>26</v>
      </c>
      <c r="AK65" s="1779" t="s">
        <v>176</v>
      </c>
      <c r="AL65" s="604">
        <v>22475</v>
      </c>
      <c r="AM65" s="549" t="s">
        <v>21</v>
      </c>
      <c r="AN65" s="549"/>
      <c r="AO65" s="549">
        <v>22404</v>
      </c>
      <c r="AP65" s="549">
        <v>6744</v>
      </c>
      <c r="AQ65" s="549">
        <v>4460</v>
      </c>
      <c r="AR65" s="549">
        <v>11200</v>
      </c>
      <c r="AS65" s="549" t="s">
        <v>21</v>
      </c>
      <c r="AT65" s="549">
        <v>10921</v>
      </c>
      <c r="AU65" s="549">
        <v>279</v>
      </c>
      <c r="AV65" s="549">
        <v>536</v>
      </c>
      <c r="AW65" s="591">
        <v>40068</v>
      </c>
      <c r="AX65" s="554" t="s">
        <v>38</v>
      </c>
      <c r="AY65" s="555" t="s">
        <v>26</v>
      </c>
      <c r="AZ65" s="1880" t="s">
        <v>26</v>
      </c>
      <c r="BA65" s="552" t="s">
        <v>26</v>
      </c>
      <c r="BB65" s="1779" t="s">
        <v>176</v>
      </c>
      <c r="BC65" s="604">
        <v>5</v>
      </c>
      <c r="BD65" s="549" t="s">
        <v>22</v>
      </c>
      <c r="BE65" s="549"/>
      <c r="BF65" s="549">
        <v>5</v>
      </c>
      <c r="BG65" s="549" t="s">
        <v>21</v>
      </c>
      <c r="BH65" s="549" t="s">
        <v>21</v>
      </c>
      <c r="BI65" s="549">
        <v>5</v>
      </c>
      <c r="BJ65" s="549" t="s">
        <v>21</v>
      </c>
      <c r="BK65" s="549">
        <v>5</v>
      </c>
      <c r="BL65" s="549" t="s">
        <v>21</v>
      </c>
      <c r="BM65" s="549" t="s">
        <v>22</v>
      </c>
      <c r="BN65" s="591" t="s">
        <v>22</v>
      </c>
      <c r="BO65" s="554" t="s">
        <v>38</v>
      </c>
      <c r="BP65" s="555" t="s">
        <v>26</v>
      </c>
      <c r="BQ65" s="1880" t="s">
        <v>26</v>
      </c>
      <c r="BR65" s="552" t="s">
        <v>26</v>
      </c>
      <c r="BS65" s="1779" t="s">
        <v>176</v>
      </c>
      <c r="BT65" s="604">
        <v>5200362</v>
      </c>
      <c r="BU65" s="549">
        <v>3262141</v>
      </c>
      <c r="BV65" s="549"/>
      <c r="BW65" s="549">
        <v>6969302</v>
      </c>
      <c r="BX65" s="549">
        <v>560287</v>
      </c>
      <c r="BY65" s="549">
        <v>35040</v>
      </c>
      <c r="BZ65" s="549">
        <v>6373975</v>
      </c>
      <c r="CA65" s="549">
        <v>2342161</v>
      </c>
      <c r="CB65" s="549">
        <v>3942137</v>
      </c>
      <c r="CC65" s="549">
        <v>89676</v>
      </c>
      <c r="CD65" s="549">
        <v>1207628</v>
      </c>
      <c r="CE65" s="591">
        <v>5602154</v>
      </c>
      <c r="CF65" s="554" t="s">
        <v>38</v>
      </c>
      <c r="CG65" s="555" t="s">
        <v>26</v>
      </c>
      <c r="CH65" s="1880" t="s">
        <v>26</v>
      </c>
      <c r="CI65" s="552" t="s">
        <v>26</v>
      </c>
      <c r="CJ65" s="1779" t="s">
        <v>176</v>
      </c>
      <c r="CK65" s="604">
        <v>873235</v>
      </c>
      <c r="CL65" s="549">
        <v>2081836</v>
      </c>
      <c r="CM65" s="549"/>
      <c r="CN65" s="549">
        <v>2650734</v>
      </c>
      <c r="CO65" s="549" t="s">
        <v>22</v>
      </c>
      <c r="CP65" s="549" t="s">
        <v>21</v>
      </c>
      <c r="CQ65" s="549">
        <v>2650734</v>
      </c>
      <c r="CR65" s="549">
        <v>33284</v>
      </c>
      <c r="CS65" s="549">
        <v>2613334</v>
      </c>
      <c r="CT65" s="549">
        <v>4116</v>
      </c>
      <c r="CU65" s="549">
        <v>194206</v>
      </c>
      <c r="CV65" s="591">
        <v>1447224</v>
      </c>
      <c r="CW65" s="554" t="s">
        <v>38</v>
      </c>
      <c r="CX65" s="555" t="s">
        <v>26</v>
      </c>
      <c r="CY65" s="1880" t="s">
        <v>26</v>
      </c>
      <c r="CZ65" s="552" t="s">
        <v>26</v>
      </c>
      <c r="DA65" s="1779" t="s">
        <v>176</v>
      </c>
      <c r="DB65" s="604">
        <v>126741</v>
      </c>
      <c r="DC65" s="549">
        <v>10481672</v>
      </c>
      <c r="DD65" s="549"/>
      <c r="DE65" s="549">
        <v>7101157</v>
      </c>
      <c r="DF65" s="549">
        <v>2292197</v>
      </c>
      <c r="DG65" s="549">
        <v>288585</v>
      </c>
      <c r="DH65" s="549">
        <v>4520375</v>
      </c>
      <c r="DI65" s="549" t="s">
        <v>21</v>
      </c>
      <c r="DJ65" s="549">
        <v>4141908</v>
      </c>
      <c r="DK65" s="549">
        <v>378467</v>
      </c>
      <c r="DL65" s="549">
        <v>3217805</v>
      </c>
      <c r="DM65" s="591" t="s">
        <v>22</v>
      </c>
      <c r="DN65" s="554" t="s">
        <v>38</v>
      </c>
      <c r="DO65" s="555" t="s">
        <v>26</v>
      </c>
      <c r="DP65" s="1880" t="s">
        <v>26</v>
      </c>
      <c r="DQ65" s="552" t="s">
        <v>26</v>
      </c>
      <c r="DR65" s="1779" t="s">
        <v>176</v>
      </c>
      <c r="DS65" s="604">
        <v>1937</v>
      </c>
      <c r="DT65" s="549" t="s">
        <v>21</v>
      </c>
      <c r="DU65" s="549"/>
      <c r="DV65" s="549">
        <v>1937</v>
      </c>
      <c r="DW65" s="549">
        <v>173</v>
      </c>
      <c r="DX65" s="549" t="s">
        <v>21</v>
      </c>
      <c r="DY65" s="549">
        <v>1764</v>
      </c>
      <c r="DZ65" s="549" t="s">
        <v>21</v>
      </c>
      <c r="EA65" s="549">
        <v>1700</v>
      </c>
      <c r="EB65" s="549">
        <v>64</v>
      </c>
      <c r="EC65" s="549" t="s">
        <v>21</v>
      </c>
      <c r="ED65" s="591" t="s">
        <v>22</v>
      </c>
      <c r="EE65" s="554" t="s">
        <v>38</v>
      </c>
      <c r="EF65" s="555" t="s">
        <v>26</v>
      </c>
      <c r="EG65" s="1880" t="s">
        <v>26</v>
      </c>
      <c r="EH65" s="552" t="s">
        <v>26</v>
      </c>
      <c r="EI65" s="1779" t="s">
        <v>176</v>
      </c>
      <c r="EJ65" s="604">
        <v>197209</v>
      </c>
      <c r="EK65" s="549" t="s">
        <v>22</v>
      </c>
      <c r="EL65" s="549"/>
      <c r="EM65" s="549">
        <v>197203</v>
      </c>
      <c r="EN65" s="549">
        <v>38129</v>
      </c>
      <c r="EO65" s="549">
        <v>5834</v>
      </c>
      <c r="EP65" s="549">
        <v>153240</v>
      </c>
      <c r="EQ65" s="549" t="s">
        <v>22</v>
      </c>
      <c r="ER65" s="549">
        <v>145841</v>
      </c>
      <c r="ES65" s="549">
        <v>7399</v>
      </c>
      <c r="ET65" s="549" t="s">
        <v>22</v>
      </c>
      <c r="EU65" s="591" t="s">
        <v>22</v>
      </c>
      <c r="EV65" s="554" t="s">
        <v>38</v>
      </c>
      <c r="EW65" s="555" t="s">
        <v>26</v>
      </c>
      <c r="EX65" s="1880" t="s">
        <v>26</v>
      </c>
      <c r="EY65" s="552" t="s">
        <v>26</v>
      </c>
      <c r="EZ65" s="1779" t="s">
        <v>176</v>
      </c>
      <c r="FA65" s="604">
        <v>1797</v>
      </c>
      <c r="FB65" s="549" t="s">
        <v>21</v>
      </c>
      <c r="FC65" s="549"/>
      <c r="FD65" s="549">
        <v>996</v>
      </c>
      <c r="FE65" s="549" t="s">
        <v>21</v>
      </c>
      <c r="FF65" s="549" t="s">
        <v>21</v>
      </c>
      <c r="FG65" s="549">
        <v>996</v>
      </c>
      <c r="FH65" s="549">
        <v>996</v>
      </c>
      <c r="FI65" s="549" t="s">
        <v>21</v>
      </c>
      <c r="FJ65" s="549" t="s">
        <v>21</v>
      </c>
      <c r="FK65" s="549" t="s">
        <v>21</v>
      </c>
      <c r="FL65" s="591">
        <v>4670</v>
      </c>
      <c r="FM65" s="554" t="s">
        <v>38</v>
      </c>
      <c r="FN65" s="555" t="s">
        <v>26</v>
      </c>
    </row>
    <row r="66" spans="1:170" ht="15" customHeight="1">
      <c r="A66" s="1880" t="s">
        <v>26</v>
      </c>
      <c r="B66" s="552" t="s">
        <v>26</v>
      </c>
      <c r="C66" s="1779" t="s">
        <v>177</v>
      </c>
      <c r="D66" s="604">
        <v>279010</v>
      </c>
      <c r="E66" s="549" t="s">
        <v>21</v>
      </c>
      <c r="F66" s="549"/>
      <c r="G66" s="549">
        <v>188763</v>
      </c>
      <c r="H66" s="549">
        <v>19598</v>
      </c>
      <c r="I66" s="549">
        <v>4686</v>
      </c>
      <c r="J66" s="549">
        <v>164479</v>
      </c>
      <c r="K66" s="549">
        <v>39746</v>
      </c>
      <c r="L66" s="549">
        <v>109659</v>
      </c>
      <c r="M66" s="549">
        <v>15074</v>
      </c>
      <c r="N66" s="549">
        <v>32191</v>
      </c>
      <c r="O66" s="591">
        <v>370328</v>
      </c>
      <c r="P66" s="554" t="s">
        <v>39</v>
      </c>
      <c r="Q66" s="555" t="s">
        <v>26</v>
      </c>
      <c r="R66" s="1880" t="s">
        <v>26</v>
      </c>
      <c r="S66" s="552" t="s">
        <v>26</v>
      </c>
      <c r="T66" s="1779" t="s">
        <v>177</v>
      </c>
      <c r="U66" s="604">
        <v>1823</v>
      </c>
      <c r="V66" s="549" t="s">
        <v>22</v>
      </c>
      <c r="W66" s="549"/>
      <c r="X66" s="549">
        <v>1824</v>
      </c>
      <c r="Y66" s="549" t="s">
        <v>21</v>
      </c>
      <c r="Z66" s="549" t="s">
        <v>21</v>
      </c>
      <c r="AA66" s="549">
        <v>1824</v>
      </c>
      <c r="AB66" s="549" t="s">
        <v>22</v>
      </c>
      <c r="AC66" s="549">
        <v>25</v>
      </c>
      <c r="AD66" s="549">
        <v>1799</v>
      </c>
      <c r="AE66" s="549">
        <v>12</v>
      </c>
      <c r="AF66" s="591">
        <v>133</v>
      </c>
      <c r="AG66" s="554" t="s">
        <v>39</v>
      </c>
      <c r="AH66" s="555" t="s">
        <v>26</v>
      </c>
      <c r="AI66" s="1880" t="s">
        <v>26</v>
      </c>
      <c r="AJ66" s="552" t="s">
        <v>26</v>
      </c>
      <c r="AK66" s="1779" t="s">
        <v>177</v>
      </c>
      <c r="AL66" s="604">
        <v>21739</v>
      </c>
      <c r="AM66" s="549" t="s">
        <v>21</v>
      </c>
      <c r="AN66" s="549"/>
      <c r="AO66" s="549">
        <v>20865</v>
      </c>
      <c r="AP66" s="549">
        <v>5576</v>
      </c>
      <c r="AQ66" s="549">
        <v>3817</v>
      </c>
      <c r="AR66" s="549">
        <v>11472</v>
      </c>
      <c r="AS66" s="549" t="s">
        <v>21</v>
      </c>
      <c r="AT66" s="549">
        <v>11309</v>
      </c>
      <c r="AU66" s="549">
        <v>163</v>
      </c>
      <c r="AV66" s="549">
        <v>804</v>
      </c>
      <c r="AW66" s="591">
        <v>40136</v>
      </c>
      <c r="AX66" s="554" t="s">
        <v>39</v>
      </c>
      <c r="AY66" s="555" t="s">
        <v>26</v>
      </c>
      <c r="AZ66" s="1880" t="s">
        <v>26</v>
      </c>
      <c r="BA66" s="552" t="s">
        <v>26</v>
      </c>
      <c r="BB66" s="1779" t="s">
        <v>177</v>
      </c>
      <c r="BC66" s="604">
        <v>4</v>
      </c>
      <c r="BD66" s="549" t="s">
        <v>22</v>
      </c>
      <c r="BE66" s="549"/>
      <c r="BF66" s="549">
        <v>4</v>
      </c>
      <c r="BG66" s="549" t="s">
        <v>21</v>
      </c>
      <c r="BH66" s="549" t="s">
        <v>21</v>
      </c>
      <c r="BI66" s="549">
        <v>4</v>
      </c>
      <c r="BJ66" s="549" t="s">
        <v>21</v>
      </c>
      <c r="BK66" s="549">
        <v>4</v>
      </c>
      <c r="BL66" s="549" t="s">
        <v>21</v>
      </c>
      <c r="BM66" s="549" t="s">
        <v>22</v>
      </c>
      <c r="BN66" s="591" t="s">
        <v>22</v>
      </c>
      <c r="BO66" s="554" t="s">
        <v>39</v>
      </c>
      <c r="BP66" s="555" t="s">
        <v>26</v>
      </c>
      <c r="BQ66" s="1880" t="s">
        <v>26</v>
      </c>
      <c r="BR66" s="552" t="s">
        <v>26</v>
      </c>
      <c r="BS66" s="1779" t="s">
        <v>177</v>
      </c>
      <c r="BT66" s="604">
        <v>5360722</v>
      </c>
      <c r="BU66" s="549">
        <v>3378098</v>
      </c>
      <c r="BV66" s="549"/>
      <c r="BW66" s="549">
        <v>7174926</v>
      </c>
      <c r="BX66" s="549">
        <v>506601</v>
      </c>
      <c r="BY66" s="549">
        <v>36314</v>
      </c>
      <c r="BZ66" s="549">
        <v>6632010</v>
      </c>
      <c r="CA66" s="549">
        <v>2428667</v>
      </c>
      <c r="CB66" s="549">
        <v>4105680</v>
      </c>
      <c r="CC66" s="549">
        <v>97663</v>
      </c>
      <c r="CD66" s="549">
        <v>1174523</v>
      </c>
      <c r="CE66" s="591">
        <v>5898789</v>
      </c>
      <c r="CF66" s="554" t="s">
        <v>39</v>
      </c>
      <c r="CG66" s="555" t="s">
        <v>26</v>
      </c>
      <c r="CH66" s="1880" t="s">
        <v>26</v>
      </c>
      <c r="CI66" s="552" t="s">
        <v>26</v>
      </c>
      <c r="CJ66" s="1779" t="s">
        <v>177</v>
      </c>
      <c r="CK66" s="604">
        <v>841908</v>
      </c>
      <c r="CL66" s="549">
        <v>2153920</v>
      </c>
      <c r="CM66" s="549"/>
      <c r="CN66" s="549">
        <v>2735442</v>
      </c>
      <c r="CO66" s="549" t="s">
        <v>22</v>
      </c>
      <c r="CP66" s="549" t="s">
        <v>21</v>
      </c>
      <c r="CQ66" s="549">
        <v>2735442</v>
      </c>
      <c r="CR66" s="549">
        <v>39957</v>
      </c>
      <c r="CS66" s="549">
        <v>2691668</v>
      </c>
      <c r="CT66" s="549">
        <v>3817</v>
      </c>
      <c r="CU66" s="549">
        <v>168596</v>
      </c>
      <c r="CV66" s="591">
        <v>1536543</v>
      </c>
      <c r="CW66" s="554" t="s">
        <v>39</v>
      </c>
      <c r="CX66" s="555" t="s">
        <v>26</v>
      </c>
      <c r="CY66" s="1880" t="s">
        <v>26</v>
      </c>
      <c r="CZ66" s="552" t="s">
        <v>26</v>
      </c>
      <c r="DA66" s="1779" t="s">
        <v>177</v>
      </c>
      <c r="DB66" s="604">
        <v>114460</v>
      </c>
      <c r="DC66" s="549">
        <v>10928482</v>
      </c>
      <c r="DD66" s="549"/>
      <c r="DE66" s="549">
        <v>7362088</v>
      </c>
      <c r="DF66" s="549">
        <v>2263557</v>
      </c>
      <c r="DG66" s="549">
        <v>319088</v>
      </c>
      <c r="DH66" s="549">
        <v>4779443</v>
      </c>
      <c r="DI66" s="549" t="s">
        <v>21</v>
      </c>
      <c r="DJ66" s="549">
        <v>4338032</v>
      </c>
      <c r="DK66" s="549">
        <v>441411</v>
      </c>
      <c r="DL66" s="549">
        <v>3456551</v>
      </c>
      <c r="DM66" s="591" t="s">
        <v>22</v>
      </c>
      <c r="DN66" s="554" t="s">
        <v>39</v>
      </c>
      <c r="DO66" s="555" t="s">
        <v>26</v>
      </c>
      <c r="DP66" s="1880" t="s">
        <v>26</v>
      </c>
      <c r="DQ66" s="552" t="s">
        <v>26</v>
      </c>
      <c r="DR66" s="1779" t="s">
        <v>177</v>
      </c>
      <c r="DS66" s="604">
        <v>1964</v>
      </c>
      <c r="DT66" s="549" t="s">
        <v>21</v>
      </c>
      <c r="DU66" s="549"/>
      <c r="DV66" s="549">
        <v>1964</v>
      </c>
      <c r="DW66" s="549">
        <v>181</v>
      </c>
      <c r="DX66" s="549" t="s">
        <v>21</v>
      </c>
      <c r="DY66" s="549">
        <v>1783</v>
      </c>
      <c r="DZ66" s="549" t="s">
        <v>21</v>
      </c>
      <c r="EA66" s="549">
        <v>1700</v>
      </c>
      <c r="EB66" s="549">
        <v>83</v>
      </c>
      <c r="EC66" s="549" t="s">
        <v>21</v>
      </c>
      <c r="ED66" s="591" t="s">
        <v>22</v>
      </c>
      <c r="EE66" s="554" t="s">
        <v>39</v>
      </c>
      <c r="EF66" s="555" t="s">
        <v>26</v>
      </c>
      <c r="EG66" s="1880" t="s">
        <v>26</v>
      </c>
      <c r="EH66" s="552" t="s">
        <v>26</v>
      </c>
      <c r="EI66" s="1779" t="s">
        <v>177</v>
      </c>
      <c r="EJ66" s="604">
        <v>188896</v>
      </c>
      <c r="EK66" s="549" t="s">
        <v>22</v>
      </c>
      <c r="EL66" s="549"/>
      <c r="EM66" s="549">
        <v>188899</v>
      </c>
      <c r="EN66" s="549">
        <v>28177</v>
      </c>
      <c r="EO66" s="549">
        <v>5076</v>
      </c>
      <c r="EP66" s="549">
        <v>155646</v>
      </c>
      <c r="EQ66" s="549" t="s">
        <v>22</v>
      </c>
      <c r="ER66" s="549">
        <v>148637</v>
      </c>
      <c r="ES66" s="549">
        <v>7009</v>
      </c>
      <c r="ET66" s="549" t="s">
        <v>22</v>
      </c>
      <c r="EU66" s="591" t="s">
        <v>22</v>
      </c>
      <c r="EV66" s="554" t="s">
        <v>39</v>
      </c>
      <c r="EW66" s="555" t="s">
        <v>26</v>
      </c>
      <c r="EX66" s="1880" t="s">
        <v>26</v>
      </c>
      <c r="EY66" s="552" t="s">
        <v>26</v>
      </c>
      <c r="EZ66" s="1779" t="s">
        <v>177</v>
      </c>
      <c r="FA66" s="604">
        <v>824</v>
      </c>
      <c r="FB66" s="549" t="s">
        <v>21</v>
      </c>
      <c r="FC66" s="549"/>
      <c r="FD66" s="549">
        <v>428</v>
      </c>
      <c r="FE66" s="549" t="s">
        <v>21</v>
      </c>
      <c r="FF66" s="549" t="s">
        <v>21</v>
      </c>
      <c r="FG66" s="549">
        <v>428</v>
      </c>
      <c r="FH66" s="549">
        <v>428</v>
      </c>
      <c r="FI66" s="549" t="s">
        <v>21</v>
      </c>
      <c r="FJ66" s="549" t="s">
        <v>21</v>
      </c>
      <c r="FK66" s="549" t="s">
        <v>21</v>
      </c>
      <c r="FL66" s="591">
        <v>5066</v>
      </c>
      <c r="FM66" s="554" t="s">
        <v>39</v>
      </c>
      <c r="FN66" s="555" t="s">
        <v>26</v>
      </c>
    </row>
    <row r="67" spans="1:170" ht="15" customHeight="1">
      <c r="A67" s="1880" t="s">
        <v>26</v>
      </c>
      <c r="B67" s="552" t="s">
        <v>26</v>
      </c>
      <c r="C67" s="1779" t="s">
        <v>178</v>
      </c>
      <c r="D67" s="604">
        <v>200524</v>
      </c>
      <c r="E67" s="549" t="s">
        <v>21</v>
      </c>
      <c r="F67" s="549"/>
      <c r="G67" s="549">
        <v>176317</v>
      </c>
      <c r="H67" s="549">
        <v>17173</v>
      </c>
      <c r="I67" s="549">
        <v>4610</v>
      </c>
      <c r="J67" s="549">
        <v>154534</v>
      </c>
      <c r="K67" s="549">
        <v>41059</v>
      </c>
      <c r="L67" s="549">
        <v>98164</v>
      </c>
      <c r="M67" s="549">
        <v>15311</v>
      </c>
      <c r="N67" s="549">
        <v>15890</v>
      </c>
      <c r="O67" s="591">
        <v>380633</v>
      </c>
      <c r="P67" s="554" t="s">
        <v>40</v>
      </c>
      <c r="Q67" s="555" t="s">
        <v>26</v>
      </c>
      <c r="R67" s="1880" t="s">
        <v>26</v>
      </c>
      <c r="S67" s="552" t="s">
        <v>26</v>
      </c>
      <c r="T67" s="1779" t="s">
        <v>178</v>
      </c>
      <c r="U67" s="604">
        <v>1849</v>
      </c>
      <c r="V67" s="549" t="s">
        <v>22</v>
      </c>
      <c r="W67" s="549"/>
      <c r="X67" s="549">
        <v>1845</v>
      </c>
      <c r="Y67" s="549" t="s">
        <v>21</v>
      </c>
      <c r="Z67" s="549" t="s">
        <v>21</v>
      </c>
      <c r="AA67" s="549">
        <v>1845</v>
      </c>
      <c r="AB67" s="549" t="s">
        <v>22</v>
      </c>
      <c r="AC67" s="549">
        <v>22</v>
      </c>
      <c r="AD67" s="549">
        <v>1823</v>
      </c>
      <c r="AE67" s="549">
        <v>6</v>
      </c>
      <c r="AF67" s="591">
        <v>130</v>
      </c>
      <c r="AG67" s="554" t="s">
        <v>40</v>
      </c>
      <c r="AH67" s="555" t="s">
        <v>26</v>
      </c>
      <c r="AI67" s="1880" t="s">
        <v>26</v>
      </c>
      <c r="AJ67" s="552" t="s">
        <v>26</v>
      </c>
      <c r="AK67" s="1779" t="s">
        <v>178</v>
      </c>
      <c r="AL67" s="604">
        <v>22027</v>
      </c>
      <c r="AM67" s="549" t="s">
        <v>21</v>
      </c>
      <c r="AN67" s="549"/>
      <c r="AO67" s="549">
        <v>21746</v>
      </c>
      <c r="AP67" s="549">
        <v>7449</v>
      </c>
      <c r="AQ67" s="549">
        <v>3766</v>
      </c>
      <c r="AR67" s="549">
        <v>10531</v>
      </c>
      <c r="AS67" s="549" t="s">
        <v>21</v>
      </c>
      <c r="AT67" s="549">
        <v>10385</v>
      </c>
      <c r="AU67" s="549">
        <v>146</v>
      </c>
      <c r="AV67" s="549">
        <v>670</v>
      </c>
      <c r="AW67" s="591">
        <v>39743</v>
      </c>
      <c r="AX67" s="554" t="s">
        <v>40</v>
      </c>
      <c r="AY67" s="555" t="s">
        <v>26</v>
      </c>
      <c r="AZ67" s="1880" t="s">
        <v>26</v>
      </c>
      <c r="BA67" s="552" t="s">
        <v>26</v>
      </c>
      <c r="BB67" s="1779" t="s">
        <v>178</v>
      </c>
      <c r="BC67" s="604">
        <v>5</v>
      </c>
      <c r="BD67" s="549" t="s">
        <v>22</v>
      </c>
      <c r="BE67" s="549"/>
      <c r="BF67" s="549">
        <v>5</v>
      </c>
      <c r="BG67" s="549" t="s">
        <v>21</v>
      </c>
      <c r="BH67" s="549" t="s">
        <v>21</v>
      </c>
      <c r="BI67" s="549">
        <v>5</v>
      </c>
      <c r="BJ67" s="549" t="s">
        <v>21</v>
      </c>
      <c r="BK67" s="549">
        <v>5</v>
      </c>
      <c r="BL67" s="549" t="s">
        <v>21</v>
      </c>
      <c r="BM67" s="549" t="s">
        <v>22</v>
      </c>
      <c r="BN67" s="591" t="s">
        <v>22</v>
      </c>
      <c r="BO67" s="554" t="s">
        <v>40</v>
      </c>
      <c r="BP67" s="555" t="s">
        <v>26</v>
      </c>
      <c r="BQ67" s="1880" t="s">
        <v>26</v>
      </c>
      <c r="BR67" s="552" t="s">
        <v>26</v>
      </c>
      <c r="BS67" s="1779" t="s">
        <v>178</v>
      </c>
      <c r="BT67" s="604">
        <v>4715562</v>
      </c>
      <c r="BU67" s="549">
        <v>3276372</v>
      </c>
      <c r="BV67" s="549"/>
      <c r="BW67" s="549">
        <v>6936011</v>
      </c>
      <c r="BX67" s="549">
        <v>517624</v>
      </c>
      <c r="BY67" s="549">
        <v>34356</v>
      </c>
      <c r="BZ67" s="549">
        <v>6384031</v>
      </c>
      <c r="CA67" s="549">
        <v>2373696</v>
      </c>
      <c r="CB67" s="549">
        <v>3914592</v>
      </c>
      <c r="CC67" s="549">
        <v>95744</v>
      </c>
      <c r="CD67" s="549">
        <v>1043497</v>
      </c>
      <c r="CE67" s="591">
        <v>5847665</v>
      </c>
      <c r="CF67" s="554" t="s">
        <v>40</v>
      </c>
      <c r="CG67" s="555" t="s">
        <v>26</v>
      </c>
      <c r="CH67" s="1880" t="s">
        <v>26</v>
      </c>
      <c r="CI67" s="552" t="s">
        <v>26</v>
      </c>
      <c r="CJ67" s="1779" t="s">
        <v>178</v>
      </c>
      <c r="CK67" s="604">
        <v>806374</v>
      </c>
      <c r="CL67" s="549">
        <v>2109716</v>
      </c>
      <c r="CM67" s="549"/>
      <c r="CN67" s="549">
        <v>2577332</v>
      </c>
      <c r="CO67" s="549" t="s">
        <v>22</v>
      </c>
      <c r="CP67" s="549" t="s">
        <v>21</v>
      </c>
      <c r="CQ67" s="549">
        <v>2577332</v>
      </c>
      <c r="CR67" s="549">
        <v>40163</v>
      </c>
      <c r="CS67" s="549">
        <v>2533996</v>
      </c>
      <c r="CT67" s="549">
        <v>3173</v>
      </c>
      <c r="CU67" s="549">
        <v>157853</v>
      </c>
      <c r="CV67" s="591">
        <v>1672097</v>
      </c>
      <c r="CW67" s="554" t="s">
        <v>40</v>
      </c>
      <c r="CX67" s="555" t="s">
        <v>26</v>
      </c>
      <c r="CY67" s="1880" t="s">
        <v>26</v>
      </c>
      <c r="CZ67" s="552" t="s">
        <v>26</v>
      </c>
      <c r="DA67" s="1779" t="s">
        <v>178</v>
      </c>
      <c r="DB67" s="604">
        <v>123560</v>
      </c>
      <c r="DC67" s="549">
        <v>10261943</v>
      </c>
      <c r="DD67" s="549"/>
      <c r="DE67" s="549">
        <v>6976768</v>
      </c>
      <c r="DF67" s="549">
        <v>2114352</v>
      </c>
      <c r="DG67" s="549">
        <v>309646</v>
      </c>
      <c r="DH67" s="549">
        <v>4552770</v>
      </c>
      <c r="DI67" s="549" t="s">
        <v>21</v>
      </c>
      <c r="DJ67" s="549">
        <v>4141631</v>
      </c>
      <c r="DK67" s="549">
        <v>411139</v>
      </c>
      <c r="DL67" s="549">
        <v>3219789</v>
      </c>
      <c r="DM67" s="591" t="s">
        <v>22</v>
      </c>
      <c r="DN67" s="554" t="s">
        <v>40</v>
      </c>
      <c r="DO67" s="555" t="s">
        <v>26</v>
      </c>
      <c r="DP67" s="1880" t="s">
        <v>26</v>
      </c>
      <c r="DQ67" s="552" t="s">
        <v>26</v>
      </c>
      <c r="DR67" s="1779" t="s">
        <v>178</v>
      </c>
      <c r="DS67" s="604">
        <v>2033</v>
      </c>
      <c r="DT67" s="549" t="s">
        <v>21</v>
      </c>
      <c r="DU67" s="549"/>
      <c r="DV67" s="549">
        <v>2033</v>
      </c>
      <c r="DW67" s="549">
        <v>232</v>
      </c>
      <c r="DX67" s="549" t="s">
        <v>21</v>
      </c>
      <c r="DY67" s="549">
        <v>1801</v>
      </c>
      <c r="DZ67" s="549" t="s">
        <v>21</v>
      </c>
      <c r="EA67" s="549">
        <v>1747</v>
      </c>
      <c r="EB67" s="549">
        <v>54</v>
      </c>
      <c r="EC67" s="549" t="s">
        <v>21</v>
      </c>
      <c r="ED67" s="591" t="s">
        <v>22</v>
      </c>
      <c r="EE67" s="554" t="s">
        <v>40</v>
      </c>
      <c r="EF67" s="555" t="s">
        <v>26</v>
      </c>
      <c r="EG67" s="1880" t="s">
        <v>26</v>
      </c>
      <c r="EH67" s="552" t="s">
        <v>26</v>
      </c>
      <c r="EI67" s="1779" t="s">
        <v>178</v>
      </c>
      <c r="EJ67" s="604">
        <v>187717</v>
      </c>
      <c r="EK67" s="549" t="s">
        <v>22</v>
      </c>
      <c r="EL67" s="549"/>
      <c r="EM67" s="549">
        <v>187717</v>
      </c>
      <c r="EN67" s="549">
        <v>33113</v>
      </c>
      <c r="EO67" s="549">
        <v>4044</v>
      </c>
      <c r="EP67" s="549">
        <v>150560</v>
      </c>
      <c r="EQ67" s="549" t="s">
        <v>22</v>
      </c>
      <c r="ER67" s="549">
        <v>143402</v>
      </c>
      <c r="ES67" s="549">
        <v>7158</v>
      </c>
      <c r="ET67" s="549" t="s">
        <v>22</v>
      </c>
      <c r="EU67" s="591" t="s">
        <v>22</v>
      </c>
      <c r="EV67" s="554" t="s">
        <v>40</v>
      </c>
      <c r="EW67" s="555" t="s">
        <v>26</v>
      </c>
      <c r="EX67" s="1880" t="s">
        <v>26</v>
      </c>
      <c r="EY67" s="552" t="s">
        <v>26</v>
      </c>
      <c r="EZ67" s="1779" t="s">
        <v>178</v>
      </c>
      <c r="FA67" s="604">
        <v>771</v>
      </c>
      <c r="FB67" s="549" t="s">
        <v>21</v>
      </c>
      <c r="FC67" s="549"/>
      <c r="FD67" s="549">
        <v>667</v>
      </c>
      <c r="FE67" s="549" t="s">
        <v>21</v>
      </c>
      <c r="FF67" s="549" t="s">
        <v>21</v>
      </c>
      <c r="FG67" s="549">
        <v>667</v>
      </c>
      <c r="FH67" s="549">
        <v>667</v>
      </c>
      <c r="FI67" s="549" t="s">
        <v>21</v>
      </c>
      <c r="FJ67" s="549" t="s">
        <v>21</v>
      </c>
      <c r="FK67" s="549" t="s">
        <v>21</v>
      </c>
      <c r="FL67" s="591">
        <v>5170</v>
      </c>
      <c r="FM67" s="554" t="s">
        <v>40</v>
      </c>
      <c r="FN67" s="555" t="s">
        <v>26</v>
      </c>
    </row>
    <row r="68" spans="1:170" ht="15" customHeight="1">
      <c r="A68" s="1886" t="s">
        <v>26</v>
      </c>
      <c r="B68" s="561" t="s">
        <v>26</v>
      </c>
      <c r="C68" s="1781" t="s">
        <v>179</v>
      </c>
      <c r="D68" s="565">
        <v>166397</v>
      </c>
      <c r="E68" s="562" t="s">
        <v>21</v>
      </c>
      <c r="F68" s="562"/>
      <c r="G68" s="562">
        <v>177092</v>
      </c>
      <c r="H68" s="562">
        <v>15705</v>
      </c>
      <c r="I68" s="562">
        <v>4380</v>
      </c>
      <c r="J68" s="562">
        <v>157007</v>
      </c>
      <c r="K68" s="562">
        <v>35591</v>
      </c>
      <c r="L68" s="562">
        <v>105236</v>
      </c>
      <c r="M68" s="562">
        <v>16180</v>
      </c>
      <c r="N68" s="562">
        <v>41546</v>
      </c>
      <c r="O68" s="594">
        <v>329441</v>
      </c>
      <c r="P68" s="563" t="s">
        <v>41</v>
      </c>
      <c r="Q68" s="564" t="s">
        <v>26</v>
      </c>
      <c r="R68" s="1886" t="s">
        <v>26</v>
      </c>
      <c r="S68" s="561" t="s">
        <v>26</v>
      </c>
      <c r="T68" s="1781" t="s">
        <v>179</v>
      </c>
      <c r="U68" s="565">
        <v>1867</v>
      </c>
      <c r="V68" s="562" t="s">
        <v>22</v>
      </c>
      <c r="W68" s="562"/>
      <c r="X68" s="562">
        <v>1843</v>
      </c>
      <c r="Y68" s="562" t="s">
        <v>21</v>
      </c>
      <c r="Z68" s="562" t="s">
        <v>21</v>
      </c>
      <c r="AA68" s="562">
        <v>1843</v>
      </c>
      <c r="AB68" s="562" t="s">
        <v>22</v>
      </c>
      <c r="AC68" s="562">
        <v>25</v>
      </c>
      <c r="AD68" s="562">
        <v>1818</v>
      </c>
      <c r="AE68" s="562">
        <v>12</v>
      </c>
      <c r="AF68" s="594">
        <v>142</v>
      </c>
      <c r="AG68" s="563" t="s">
        <v>41</v>
      </c>
      <c r="AH68" s="564" t="s">
        <v>26</v>
      </c>
      <c r="AI68" s="1886" t="s">
        <v>26</v>
      </c>
      <c r="AJ68" s="561" t="s">
        <v>26</v>
      </c>
      <c r="AK68" s="1781" t="s">
        <v>179</v>
      </c>
      <c r="AL68" s="565">
        <v>24081</v>
      </c>
      <c r="AM68" s="562" t="s">
        <v>21</v>
      </c>
      <c r="AN68" s="562"/>
      <c r="AO68" s="562">
        <v>20828</v>
      </c>
      <c r="AP68" s="562">
        <v>5438</v>
      </c>
      <c r="AQ68" s="562">
        <v>3553</v>
      </c>
      <c r="AR68" s="562">
        <v>11837</v>
      </c>
      <c r="AS68" s="562" t="s">
        <v>21</v>
      </c>
      <c r="AT68" s="562">
        <v>11722</v>
      </c>
      <c r="AU68" s="562">
        <v>115</v>
      </c>
      <c r="AV68" s="562">
        <v>1039</v>
      </c>
      <c r="AW68" s="594">
        <v>41952</v>
      </c>
      <c r="AX68" s="563" t="s">
        <v>41</v>
      </c>
      <c r="AY68" s="564" t="s">
        <v>26</v>
      </c>
      <c r="AZ68" s="1886" t="s">
        <v>26</v>
      </c>
      <c r="BA68" s="561" t="s">
        <v>26</v>
      </c>
      <c r="BB68" s="1781" t="s">
        <v>179</v>
      </c>
      <c r="BC68" s="565">
        <v>5</v>
      </c>
      <c r="BD68" s="562" t="s">
        <v>22</v>
      </c>
      <c r="BE68" s="562"/>
      <c r="BF68" s="562">
        <v>5</v>
      </c>
      <c r="BG68" s="562" t="s">
        <v>21</v>
      </c>
      <c r="BH68" s="562" t="s">
        <v>21</v>
      </c>
      <c r="BI68" s="562">
        <v>5</v>
      </c>
      <c r="BJ68" s="562" t="s">
        <v>21</v>
      </c>
      <c r="BK68" s="562">
        <v>5</v>
      </c>
      <c r="BL68" s="562" t="s">
        <v>21</v>
      </c>
      <c r="BM68" s="562" t="s">
        <v>22</v>
      </c>
      <c r="BN68" s="594" t="s">
        <v>22</v>
      </c>
      <c r="BO68" s="563" t="s">
        <v>41</v>
      </c>
      <c r="BP68" s="564" t="s">
        <v>26</v>
      </c>
      <c r="BQ68" s="1886" t="s">
        <v>26</v>
      </c>
      <c r="BR68" s="561" t="s">
        <v>26</v>
      </c>
      <c r="BS68" s="1781" t="s">
        <v>179</v>
      </c>
      <c r="BT68" s="565">
        <v>5294635</v>
      </c>
      <c r="BU68" s="562">
        <v>3366166</v>
      </c>
      <c r="BV68" s="562"/>
      <c r="BW68" s="562">
        <v>7143146</v>
      </c>
      <c r="BX68" s="562">
        <v>518767</v>
      </c>
      <c r="BY68" s="562">
        <v>31753</v>
      </c>
      <c r="BZ68" s="562">
        <v>6592627</v>
      </c>
      <c r="CA68" s="562">
        <v>2447445</v>
      </c>
      <c r="CB68" s="562">
        <v>4045413</v>
      </c>
      <c r="CC68" s="562">
        <v>99769</v>
      </c>
      <c r="CD68" s="562">
        <v>1188803</v>
      </c>
      <c r="CE68" s="594">
        <v>6088822</v>
      </c>
      <c r="CF68" s="563" t="s">
        <v>41</v>
      </c>
      <c r="CG68" s="564" t="s">
        <v>26</v>
      </c>
      <c r="CH68" s="1886" t="s">
        <v>26</v>
      </c>
      <c r="CI68" s="561" t="s">
        <v>26</v>
      </c>
      <c r="CJ68" s="1781" t="s">
        <v>179</v>
      </c>
      <c r="CK68" s="565">
        <v>771313</v>
      </c>
      <c r="CL68" s="562">
        <v>2171905</v>
      </c>
      <c r="CM68" s="562"/>
      <c r="CN68" s="562">
        <v>2680070</v>
      </c>
      <c r="CO68" s="562" t="s">
        <v>22</v>
      </c>
      <c r="CP68" s="562" t="s">
        <v>21</v>
      </c>
      <c r="CQ68" s="562">
        <v>2680070</v>
      </c>
      <c r="CR68" s="562">
        <v>39897</v>
      </c>
      <c r="CS68" s="562">
        <v>2636207</v>
      </c>
      <c r="CT68" s="562">
        <v>3966</v>
      </c>
      <c r="CU68" s="562">
        <v>167800</v>
      </c>
      <c r="CV68" s="594">
        <v>1719862</v>
      </c>
      <c r="CW68" s="563" t="s">
        <v>41</v>
      </c>
      <c r="CX68" s="564" t="s">
        <v>26</v>
      </c>
      <c r="CY68" s="1886" t="s">
        <v>26</v>
      </c>
      <c r="CZ68" s="561" t="s">
        <v>26</v>
      </c>
      <c r="DA68" s="1781" t="s">
        <v>179</v>
      </c>
      <c r="DB68" s="565">
        <v>136087</v>
      </c>
      <c r="DC68" s="562">
        <v>10565491</v>
      </c>
      <c r="DD68" s="562"/>
      <c r="DE68" s="562">
        <v>7248171</v>
      </c>
      <c r="DF68" s="562">
        <v>2229041</v>
      </c>
      <c r="DG68" s="562">
        <v>275034</v>
      </c>
      <c r="DH68" s="562">
        <v>4744096</v>
      </c>
      <c r="DI68" s="562" t="s">
        <v>21</v>
      </c>
      <c r="DJ68" s="562">
        <v>4315489</v>
      </c>
      <c r="DK68" s="562">
        <v>428607</v>
      </c>
      <c r="DL68" s="562">
        <v>3172419</v>
      </c>
      <c r="DM68" s="594" t="s">
        <v>22</v>
      </c>
      <c r="DN68" s="563" t="s">
        <v>41</v>
      </c>
      <c r="DO68" s="564" t="s">
        <v>26</v>
      </c>
      <c r="DP68" s="1886" t="s">
        <v>26</v>
      </c>
      <c r="DQ68" s="561" t="s">
        <v>26</v>
      </c>
      <c r="DR68" s="1781" t="s">
        <v>179</v>
      </c>
      <c r="DS68" s="565">
        <v>1979</v>
      </c>
      <c r="DT68" s="562" t="s">
        <v>21</v>
      </c>
      <c r="DU68" s="562"/>
      <c r="DV68" s="562">
        <v>1979</v>
      </c>
      <c r="DW68" s="562">
        <v>254</v>
      </c>
      <c r="DX68" s="562" t="s">
        <v>21</v>
      </c>
      <c r="DY68" s="562">
        <v>1725</v>
      </c>
      <c r="DZ68" s="562" t="s">
        <v>21</v>
      </c>
      <c r="EA68" s="562">
        <v>1669</v>
      </c>
      <c r="EB68" s="562">
        <v>56</v>
      </c>
      <c r="EC68" s="562" t="s">
        <v>21</v>
      </c>
      <c r="ED68" s="594" t="s">
        <v>22</v>
      </c>
      <c r="EE68" s="563" t="s">
        <v>41</v>
      </c>
      <c r="EF68" s="564" t="s">
        <v>26</v>
      </c>
      <c r="EG68" s="1886" t="s">
        <v>26</v>
      </c>
      <c r="EH68" s="561" t="s">
        <v>26</v>
      </c>
      <c r="EI68" s="1781" t="s">
        <v>179</v>
      </c>
      <c r="EJ68" s="565">
        <v>189673</v>
      </c>
      <c r="EK68" s="562" t="s">
        <v>22</v>
      </c>
      <c r="EL68" s="562"/>
      <c r="EM68" s="562">
        <v>189673</v>
      </c>
      <c r="EN68" s="562">
        <v>31833</v>
      </c>
      <c r="EO68" s="562">
        <v>4335</v>
      </c>
      <c r="EP68" s="562">
        <v>153505</v>
      </c>
      <c r="EQ68" s="562" t="s">
        <v>22</v>
      </c>
      <c r="ER68" s="562">
        <v>147571</v>
      </c>
      <c r="ES68" s="562">
        <v>5934</v>
      </c>
      <c r="ET68" s="562" t="s">
        <v>22</v>
      </c>
      <c r="EU68" s="594" t="s">
        <v>22</v>
      </c>
      <c r="EV68" s="563" t="s">
        <v>41</v>
      </c>
      <c r="EW68" s="564" t="s">
        <v>26</v>
      </c>
      <c r="EX68" s="1886" t="s">
        <v>26</v>
      </c>
      <c r="EY68" s="561" t="s">
        <v>26</v>
      </c>
      <c r="EZ68" s="1781" t="s">
        <v>179</v>
      </c>
      <c r="FA68" s="565">
        <v>1909</v>
      </c>
      <c r="FB68" s="562" t="s">
        <v>21</v>
      </c>
      <c r="FC68" s="562"/>
      <c r="FD68" s="562">
        <v>1206</v>
      </c>
      <c r="FE68" s="562" t="s">
        <v>21</v>
      </c>
      <c r="FF68" s="562" t="s">
        <v>21</v>
      </c>
      <c r="FG68" s="562">
        <v>1206</v>
      </c>
      <c r="FH68" s="562">
        <v>1206</v>
      </c>
      <c r="FI68" s="562" t="s">
        <v>21</v>
      </c>
      <c r="FJ68" s="562" t="s">
        <v>21</v>
      </c>
      <c r="FK68" s="562" t="s">
        <v>21</v>
      </c>
      <c r="FL68" s="594">
        <v>5873</v>
      </c>
      <c r="FM68" s="563" t="s">
        <v>41</v>
      </c>
      <c r="FN68" s="564" t="s">
        <v>26</v>
      </c>
    </row>
    <row r="69" spans="1:170" ht="15" customHeight="1">
      <c r="A69" s="557"/>
      <c r="B69" s="557"/>
      <c r="C69" s="557"/>
      <c r="D69" s="605"/>
      <c r="E69" s="605"/>
      <c r="F69" s="605"/>
      <c r="G69" s="605"/>
      <c r="H69" s="605"/>
      <c r="I69" s="605"/>
      <c r="J69" s="605"/>
      <c r="K69" s="605"/>
      <c r="L69" s="605"/>
      <c r="M69" s="605"/>
      <c r="N69" s="605"/>
      <c r="O69" s="662"/>
      <c r="P69" s="606"/>
      <c r="Q69" s="560"/>
      <c r="R69" s="557"/>
      <c r="S69" s="557"/>
      <c r="T69" s="557"/>
      <c r="U69" s="605"/>
      <c r="V69" s="605"/>
      <c r="W69" s="605"/>
      <c r="X69" s="605"/>
      <c r="Y69" s="605"/>
      <c r="Z69" s="605"/>
      <c r="AA69" s="605"/>
      <c r="AB69" s="605"/>
      <c r="AC69" s="605"/>
      <c r="AD69" s="605"/>
      <c r="AE69" s="605"/>
      <c r="AF69" s="662"/>
      <c r="AG69" s="606"/>
      <c r="AH69" s="560"/>
      <c r="AI69" s="557"/>
      <c r="AJ69" s="557"/>
      <c r="AK69" s="557"/>
      <c r="AL69" s="605"/>
      <c r="AM69" s="605"/>
      <c r="AN69" s="605"/>
      <c r="AO69" s="605"/>
      <c r="AP69" s="605"/>
      <c r="AQ69" s="605"/>
      <c r="AR69" s="605"/>
      <c r="AS69" s="605"/>
      <c r="AT69" s="605"/>
      <c r="AU69" s="605"/>
      <c r="AV69" s="605"/>
      <c r="AW69" s="662"/>
      <c r="AX69" s="606"/>
      <c r="AY69" s="560"/>
      <c r="AZ69" s="557"/>
      <c r="BA69" s="557"/>
      <c r="BB69" s="557"/>
      <c r="BC69" s="605"/>
      <c r="BD69" s="605"/>
      <c r="BE69" s="605"/>
      <c r="BF69" s="605"/>
      <c r="BG69" s="605"/>
      <c r="BH69" s="605"/>
      <c r="BI69" s="605"/>
      <c r="BJ69" s="605"/>
      <c r="BK69" s="605"/>
      <c r="BL69" s="605"/>
      <c r="BM69" s="605"/>
      <c r="BN69" s="662"/>
      <c r="BO69" s="606"/>
      <c r="BP69" s="560"/>
      <c r="BQ69" s="557"/>
      <c r="BR69" s="557"/>
      <c r="BS69" s="557"/>
      <c r="BT69" s="605"/>
      <c r="BU69" s="605"/>
      <c r="BV69" s="605"/>
      <c r="BW69" s="605"/>
      <c r="BX69" s="605"/>
      <c r="BY69" s="605"/>
      <c r="BZ69" s="605"/>
      <c r="CA69" s="605"/>
      <c r="CB69" s="605"/>
      <c r="CC69" s="605"/>
      <c r="CD69" s="605"/>
      <c r="CE69" s="662"/>
      <c r="CF69" s="606"/>
      <c r="CG69" s="560"/>
      <c r="CH69" s="557"/>
      <c r="CI69" s="557"/>
      <c r="CJ69" s="557"/>
      <c r="CK69" s="605"/>
      <c r="CL69" s="605"/>
      <c r="CM69" s="605"/>
      <c r="CN69" s="605"/>
      <c r="CO69" s="605"/>
      <c r="CP69" s="605"/>
      <c r="CQ69" s="605"/>
      <c r="CR69" s="605"/>
      <c r="CS69" s="605"/>
      <c r="CT69" s="605"/>
      <c r="CU69" s="605"/>
      <c r="CV69" s="662"/>
      <c r="CW69" s="606"/>
      <c r="CX69" s="560"/>
      <c r="CY69" s="557"/>
      <c r="CZ69" s="557"/>
      <c r="DA69" s="557"/>
      <c r="DB69" s="605"/>
      <c r="DC69" s="605"/>
      <c r="DD69" s="605"/>
      <c r="DE69" s="605"/>
      <c r="DF69" s="605"/>
      <c r="DG69" s="605"/>
      <c r="DH69" s="605"/>
      <c r="DI69" s="605"/>
      <c r="DJ69" s="605"/>
      <c r="DK69" s="605"/>
      <c r="DL69" s="605"/>
      <c r="DM69" s="605"/>
      <c r="DN69" s="606"/>
      <c r="DO69" s="560"/>
      <c r="DP69" s="557"/>
      <c r="DQ69" s="557"/>
      <c r="DR69" s="557"/>
      <c r="DS69" s="605"/>
      <c r="DT69" s="605"/>
      <c r="DU69" s="605"/>
      <c r="DV69" s="605"/>
      <c r="DW69" s="605"/>
      <c r="DX69" s="605"/>
      <c r="DY69" s="605"/>
      <c r="DZ69" s="605"/>
      <c r="EA69" s="605"/>
      <c r="EB69" s="605"/>
      <c r="EC69" s="605"/>
      <c r="ED69" s="662"/>
      <c r="EE69" s="606"/>
      <c r="EF69" s="560"/>
      <c r="EG69" s="557"/>
      <c r="EH69" s="557"/>
      <c r="EI69" s="557"/>
      <c r="EJ69" s="605"/>
      <c r="EK69" s="605"/>
      <c r="EL69" s="605"/>
      <c r="EM69" s="605"/>
      <c r="EN69" s="605"/>
      <c r="EO69" s="605"/>
      <c r="EP69" s="605"/>
      <c r="EQ69" s="605"/>
      <c r="ER69" s="605"/>
      <c r="ES69" s="605"/>
      <c r="ET69" s="605"/>
      <c r="EU69" s="662"/>
      <c r="EV69" s="606"/>
      <c r="EW69" s="560"/>
      <c r="EX69" s="557"/>
      <c r="EY69" s="557"/>
      <c r="EZ69" s="557"/>
      <c r="FA69" s="605"/>
      <c r="FB69" s="605"/>
      <c r="FC69" s="605"/>
      <c r="FD69" s="605"/>
      <c r="FE69" s="605"/>
      <c r="FF69" s="605"/>
      <c r="FG69" s="605"/>
      <c r="FH69" s="605"/>
      <c r="FI69" s="605"/>
      <c r="FJ69" s="605"/>
      <c r="FK69" s="605"/>
      <c r="FL69" s="662"/>
      <c r="FM69" s="606"/>
      <c r="FN69" s="560"/>
    </row>
    <row r="70" spans="1:170" s="519" customFormat="1" ht="19.5" customHeight="1">
      <c r="A70" s="2347" t="s">
        <v>1316</v>
      </c>
      <c r="B70" s="547"/>
      <c r="C70" s="547"/>
      <c r="D70" s="528"/>
      <c r="E70" s="527" t="s">
        <v>731</v>
      </c>
      <c r="F70" s="527"/>
      <c r="G70" s="527"/>
      <c r="H70" s="527"/>
      <c r="I70" s="527"/>
      <c r="J70" s="527"/>
      <c r="K70" s="527"/>
      <c r="L70" s="527"/>
      <c r="M70" s="527"/>
      <c r="N70" s="527"/>
      <c r="O70" s="2348" t="s">
        <v>869</v>
      </c>
      <c r="P70" s="2384"/>
      <c r="Q70" s="525"/>
      <c r="R70" s="2347" t="s">
        <v>881</v>
      </c>
      <c r="S70" s="547"/>
      <c r="T70" s="547"/>
      <c r="U70" s="528"/>
      <c r="V70" s="525" t="s">
        <v>1204</v>
      </c>
      <c r="W70" s="527"/>
      <c r="X70" s="527"/>
      <c r="Y70" s="527"/>
      <c r="Z70" s="527"/>
      <c r="AA70" s="527"/>
      <c r="AB70" s="527"/>
      <c r="AC70" s="527"/>
      <c r="AD70" s="527"/>
      <c r="AE70" s="527"/>
      <c r="AF70" s="2348" t="s">
        <v>869</v>
      </c>
      <c r="AG70" s="2384"/>
      <c r="AH70" s="525"/>
      <c r="AI70" s="2347" t="s">
        <v>899</v>
      </c>
      <c r="AJ70" s="547"/>
      <c r="AK70" s="547"/>
      <c r="AL70" s="526"/>
      <c r="AM70" s="547" t="s">
        <v>1202</v>
      </c>
      <c r="AN70" s="527"/>
      <c r="AO70" s="527"/>
      <c r="AP70" s="524"/>
      <c r="AQ70" s="524"/>
      <c r="AR70" s="527"/>
      <c r="AS70" s="527"/>
      <c r="AT70" s="527"/>
      <c r="AU70" s="527"/>
      <c r="AV70" s="527"/>
      <c r="AW70" s="2348" t="s">
        <v>869</v>
      </c>
      <c r="AX70" s="2384"/>
      <c r="AY70" s="525"/>
      <c r="AZ70" s="2347" t="s">
        <v>2081</v>
      </c>
      <c r="BA70" s="547"/>
      <c r="BB70" s="547"/>
      <c r="BC70" s="526"/>
      <c r="BD70" s="560" t="s">
        <v>738</v>
      </c>
      <c r="BE70" s="527"/>
      <c r="BF70" s="527"/>
      <c r="BI70" s="524"/>
      <c r="BJ70" s="524"/>
      <c r="BK70" s="524"/>
      <c r="BL70" s="524"/>
      <c r="BM70" s="524"/>
      <c r="BN70" s="2348" t="s">
        <v>889</v>
      </c>
      <c r="BO70" s="2384"/>
      <c r="BP70" s="525"/>
      <c r="BQ70" s="2347" t="s">
        <v>900</v>
      </c>
      <c r="BR70" s="547"/>
      <c r="BS70" s="547"/>
      <c r="BT70" s="528"/>
      <c r="BU70" s="525" t="s">
        <v>2110</v>
      </c>
      <c r="BV70" s="527"/>
      <c r="BW70" s="527"/>
      <c r="BX70" s="527"/>
      <c r="BY70" s="527"/>
      <c r="BZ70" s="527"/>
      <c r="CA70" s="527"/>
      <c r="CB70" s="527"/>
      <c r="CC70" s="527"/>
      <c r="CD70" s="527"/>
      <c r="CE70" s="2348" t="s">
        <v>889</v>
      </c>
      <c r="CF70" s="2384"/>
      <c r="CG70" s="525"/>
      <c r="CH70" s="2347" t="s">
        <v>2111</v>
      </c>
      <c r="CI70" s="547"/>
      <c r="CJ70" s="547"/>
      <c r="CK70" s="528"/>
      <c r="CL70" s="527" t="s">
        <v>1230</v>
      </c>
      <c r="CM70" s="527"/>
      <c r="CN70" s="527"/>
      <c r="CO70" s="527"/>
      <c r="CP70" s="527"/>
      <c r="CQ70" s="527"/>
      <c r="CR70" s="527"/>
      <c r="CS70" s="527"/>
      <c r="CT70" s="527"/>
      <c r="CU70" s="527"/>
      <c r="CV70" s="2348" t="s">
        <v>889</v>
      </c>
      <c r="CW70" s="2384"/>
      <c r="CX70" s="525"/>
      <c r="CY70" s="2347" t="s">
        <v>901</v>
      </c>
      <c r="CZ70" s="547"/>
      <c r="DA70" s="547"/>
      <c r="DB70" s="528"/>
      <c r="DC70" s="525" t="s">
        <v>1270</v>
      </c>
      <c r="DD70" s="527"/>
      <c r="DE70" s="527"/>
      <c r="DF70" s="527"/>
      <c r="DG70" s="527"/>
      <c r="DH70" s="527"/>
      <c r="DI70" s="527"/>
      <c r="DJ70" s="527"/>
      <c r="DK70" s="527"/>
      <c r="DL70" s="527"/>
      <c r="DM70" s="2349" t="s">
        <v>891</v>
      </c>
      <c r="DN70" s="2384"/>
      <c r="DO70" s="525"/>
      <c r="DP70" s="2347" t="s">
        <v>886</v>
      </c>
      <c r="DQ70" s="547"/>
      <c r="DR70" s="547"/>
      <c r="DS70" s="528"/>
      <c r="DT70" s="525" t="s">
        <v>1307</v>
      </c>
      <c r="DU70" s="527"/>
      <c r="DV70" s="527"/>
      <c r="DW70" s="527"/>
      <c r="DX70" s="527"/>
      <c r="DY70" s="527"/>
      <c r="DZ70" s="527"/>
      <c r="EA70" s="527"/>
      <c r="EB70" s="527"/>
      <c r="EC70" s="527"/>
      <c r="ED70" s="2348" t="s">
        <v>889</v>
      </c>
      <c r="EE70" s="2384"/>
      <c r="EF70" s="525"/>
      <c r="EG70" s="2347" t="s">
        <v>611</v>
      </c>
      <c r="EH70" s="547"/>
      <c r="EI70" s="547"/>
      <c r="EJ70" s="528"/>
      <c r="EK70" s="568" t="s">
        <v>1507</v>
      </c>
      <c r="EL70" s="527"/>
      <c r="EM70" s="527"/>
      <c r="EN70" s="527"/>
      <c r="EO70" s="527"/>
      <c r="EU70" s="2349" t="s">
        <v>1193</v>
      </c>
      <c r="EV70" s="2384"/>
      <c r="EW70" s="525"/>
      <c r="EX70" s="2347" t="s">
        <v>902</v>
      </c>
      <c r="EY70" s="547"/>
      <c r="EZ70" s="547"/>
      <c r="FA70" s="528"/>
      <c r="FB70" s="568" t="s">
        <v>1199</v>
      </c>
      <c r="FC70" s="524"/>
      <c r="FD70" s="524"/>
      <c r="FE70" s="527"/>
      <c r="FF70" s="527"/>
      <c r="FG70" s="527"/>
      <c r="FH70" s="527"/>
      <c r="FI70" s="527"/>
      <c r="FJ70" s="527"/>
      <c r="FK70" s="527"/>
      <c r="FL70" s="2348" t="s">
        <v>889</v>
      </c>
      <c r="FM70" s="525"/>
      <c r="FN70" s="525"/>
    </row>
    <row r="71" spans="1:170" ht="18" customHeight="1">
      <c r="A71" s="2370">
        <v>40909</v>
      </c>
      <c r="B71" s="536">
        <v>40909</v>
      </c>
      <c r="C71" s="2371">
        <v>40909</v>
      </c>
      <c r="D71" s="602">
        <v>1583</v>
      </c>
      <c r="E71" s="537" t="s">
        <v>22</v>
      </c>
      <c r="F71" s="537"/>
      <c r="G71" s="537">
        <v>1521</v>
      </c>
      <c r="H71" s="537" t="s">
        <v>22</v>
      </c>
      <c r="I71" s="537" t="s">
        <v>22</v>
      </c>
      <c r="J71" s="537">
        <v>1521</v>
      </c>
      <c r="K71" s="537" t="s">
        <v>22</v>
      </c>
      <c r="L71" s="537" t="s">
        <v>22</v>
      </c>
      <c r="M71" s="537">
        <v>1521</v>
      </c>
      <c r="N71" s="537">
        <v>54</v>
      </c>
      <c r="O71" s="540">
        <v>14</v>
      </c>
      <c r="P71" s="538">
        <v>40909</v>
      </c>
      <c r="Q71" s="539">
        <v>40909</v>
      </c>
      <c r="R71" s="2370">
        <v>40909</v>
      </c>
      <c r="S71" s="536">
        <v>40909</v>
      </c>
      <c r="T71" s="2371">
        <v>40909</v>
      </c>
      <c r="U71" s="602">
        <v>712746</v>
      </c>
      <c r="V71" s="537" t="s">
        <v>21</v>
      </c>
      <c r="W71" s="537"/>
      <c r="X71" s="537">
        <v>679445</v>
      </c>
      <c r="Y71" s="537">
        <v>118608</v>
      </c>
      <c r="Z71" s="537">
        <v>73933</v>
      </c>
      <c r="AA71" s="537">
        <v>486904</v>
      </c>
      <c r="AB71" s="537" t="s">
        <v>21</v>
      </c>
      <c r="AC71" s="537">
        <v>470199</v>
      </c>
      <c r="AD71" s="537">
        <v>16705</v>
      </c>
      <c r="AE71" s="537">
        <v>27133</v>
      </c>
      <c r="AF71" s="540">
        <v>69812</v>
      </c>
      <c r="AG71" s="538">
        <v>40909</v>
      </c>
      <c r="AH71" s="539">
        <v>40909</v>
      </c>
      <c r="AI71" s="2370">
        <v>40909</v>
      </c>
      <c r="AJ71" s="536">
        <v>40909</v>
      </c>
      <c r="AK71" s="2371">
        <v>40909</v>
      </c>
      <c r="AL71" s="602">
        <v>119815</v>
      </c>
      <c r="AM71" s="537" t="s">
        <v>22</v>
      </c>
      <c r="AN71" s="537"/>
      <c r="AO71" s="537">
        <v>111136</v>
      </c>
      <c r="AP71" s="537" t="s">
        <v>21</v>
      </c>
      <c r="AQ71" s="537" t="s">
        <v>21</v>
      </c>
      <c r="AR71" s="537">
        <v>111136</v>
      </c>
      <c r="AS71" s="537">
        <v>111136</v>
      </c>
      <c r="AT71" s="537" t="s">
        <v>21</v>
      </c>
      <c r="AU71" s="537" t="s">
        <v>21</v>
      </c>
      <c r="AV71" s="537" t="s">
        <v>21</v>
      </c>
      <c r="AW71" s="540">
        <v>21522</v>
      </c>
      <c r="AX71" s="538">
        <v>40909</v>
      </c>
      <c r="AY71" s="539">
        <v>40909</v>
      </c>
      <c r="AZ71" s="2370">
        <v>40909</v>
      </c>
      <c r="BA71" s="536">
        <v>40909</v>
      </c>
      <c r="BB71" s="2371">
        <v>40909</v>
      </c>
      <c r="BC71" s="602">
        <v>1426503</v>
      </c>
      <c r="BD71" s="537" t="s">
        <v>22</v>
      </c>
      <c r="BE71" s="537"/>
      <c r="BF71" s="537">
        <v>1199991</v>
      </c>
      <c r="BG71" s="537" t="s">
        <v>21</v>
      </c>
      <c r="BH71" s="537" t="s">
        <v>21</v>
      </c>
      <c r="BI71" s="537">
        <v>1199991</v>
      </c>
      <c r="BJ71" s="537">
        <v>213601</v>
      </c>
      <c r="BK71" s="537">
        <v>986390</v>
      </c>
      <c r="BL71" s="537" t="s">
        <v>21</v>
      </c>
      <c r="BM71" s="537">
        <v>251937</v>
      </c>
      <c r="BN71" s="540">
        <v>213052</v>
      </c>
      <c r="BO71" s="538">
        <v>40909</v>
      </c>
      <c r="BP71" s="539">
        <v>40909</v>
      </c>
      <c r="BQ71" s="2370">
        <v>40909</v>
      </c>
      <c r="BR71" s="536">
        <v>40909</v>
      </c>
      <c r="BS71" s="2371">
        <v>40909</v>
      </c>
      <c r="BT71" s="602">
        <v>46991641</v>
      </c>
      <c r="BU71" s="537" t="s">
        <v>22</v>
      </c>
      <c r="BV71" s="537"/>
      <c r="BW71" s="537">
        <v>43232133</v>
      </c>
      <c r="BX71" s="537" t="s">
        <v>21</v>
      </c>
      <c r="BY71" s="537" t="s">
        <v>21</v>
      </c>
      <c r="BZ71" s="537">
        <v>43232133</v>
      </c>
      <c r="CA71" s="537">
        <v>39487019</v>
      </c>
      <c r="CB71" s="537">
        <v>3745114</v>
      </c>
      <c r="CC71" s="537" t="s">
        <v>21</v>
      </c>
      <c r="CD71" s="537">
        <v>4268694</v>
      </c>
      <c r="CE71" s="540">
        <v>4309623</v>
      </c>
      <c r="CF71" s="538">
        <v>40909</v>
      </c>
      <c r="CG71" s="539">
        <v>40909</v>
      </c>
      <c r="CH71" s="2370">
        <v>40909</v>
      </c>
      <c r="CI71" s="536">
        <v>40909</v>
      </c>
      <c r="CJ71" s="2371">
        <v>40909</v>
      </c>
      <c r="CK71" s="602">
        <v>52146</v>
      </c>
      <c r="CL71" s="537">
        <v>965208</v>
      </c>
      <c r="CM71" s="537"/>
      <c r="CN71" s="537">
        <v>90530</v>
      </c>
      <c r="CO71" s="537" t="s">
        <v>21</v>
      </c>
      <c r="CP71" s="537" t="s">
        <v>21</v>
      </c>
      <c r="CQ71" s="537">
        <v>90530</v>
      </c>
      <c r="CR71" s="537">
        <v>90530</v>
      </c>
      <c r="CS71" s="537" t="s">
        <v>21</v>
      </c>
      <c r="CT71" s="537" t="s">
        <v>21</v>
      </c>
      <c r="CU71" s="537">
        <v>924505</v>
      </c>
      <c r="CV71" s="540">
        <v>10371</v>
      </c>
      <c r="CW71" s="538">
        <v>40909</v>
      </c>
      <c r="CX71" s="539">
        <v>40909</v>
      </c>
      <c r="CY71" s="2370">
        <v>40909</v>
      </c>
      <c r="CZ71" s="536">
        <v>40909</v>
      </c>
      <c r="DA71" s="2371">
        <v>40909</v>
      </c>
      <c r="DB71" s="602">
        <v>97718</v>
      </c>
      <c r="DC71" s="537">
        <v>7979116</v>
      </c>
      <c r="DD71" s="537"/>
      <c r="DE71" s="537">
        <v>5467270</v>
      </c>
      <c r="DF71" s="537">
        <v>1937205</v>
      </c>
      <c r="DG71" s="537">
        <v>2123</v>
      </c>
      <c r="DH71" s="537">
        <v>3527942</v>
      </c>
      <c r="DI71" s="537" t="s">
        <v>21</v>
      </c>
      <c r="DJ71" s="537">
        <v>3150006</v>
      </c>
      <c r="DK71" s="537">
        <v>377936</v>
      </c>
      <c r="DL71" s="537">
        <v>2316325</v>
      </c>
      <c r="DM71" s="540" t="s">
        <v>22</v>
      </c>
      <c r="DN71" s="538">
        <v>40909</v>
      </c>
      <c r="DO71" s="539">
        <v>40909</v>
      </c>
      <c r="DP71" s="2370">
        <v>40909</v>
      </c>
      <c r="DQ71" s="536">
        <v>40909</v>
      </c>
      <c r="DR71" s="2371">
        <v>40909</v>
      </c>
      <c r="DS71" s="602">
        <v>620663</v>
      </c>
      <c r="DT71" s="537" t="s">
        <v>21</v>
      </c>
      <c r="DU71" s="537"/>
      <c r="DV71" s="537">
        <v>452045</v>
      </c>
      <c r="DW71" s="537">
        <v>30590</v>
      </c>
      <c r="DX71" s="537">
        <v>35789</v>
      </c>
      <c r="DY71" s="537">
        <v>385666</v>
      </c>
      <c r="DZ71" s="537" t="s">
        <v>21</v>
      </c>
      <c r="EA71" s="537">
        <v>336916</v>
      </c>
      <c r="EB71" s="537">
        <v>48750</v>
      </c>
      <c r="EC71" s="537">
        <v>89038</v>
      </c>
      <c r="ED71" s="540">
        <v>95384</v>
      </c>
      <c r="EE71" s="538">
        <v>40909</v>
      </c>
      <c r="EF71" s="539">
        <v>40909</v>
      </c>
      <c r="EG71" s="2370">
        <v>40909</v>
      </c>
      <c r="EH71" s="536">
        <v>40909</v>
      </c>
      <c r="EI71" s="2371">
        <v>40909</v>
      </c>
      <c r="EJ71" s="602">
        <v>7250097</v>
      </c>
      <c r="EK71" s="537">
        <v>3855182</v>
      </c>
      <c r="EL71" s="537"/>
      <c r="EM71" s="537">
        <v>10493943</v>
      </c>
      <c r="EN71" s="537" t="s">
        <v>22</v>
      </c>
      <c r="EO71" s="537" t="s">
        <v>21</v>
      </c>
      <c r="EP71" s="537">
        <v>10493943</v>
      </c>
      <c r="EQ71" s="537" t="s">
        <v>21</v>
      </c>
      <c r="ER71" s="537">
        <v>9480324</v>
      </c>
      <c r="ES71" s="537">
        <v>1013619</v>
      </c>
      <c r="ET71" s="537">
        <v>419433</v>
      </c>
      <c r="EU71" s="540">
        <v>1503</v>
      </c>
      <c r="EV71" s="538">
        <v>40909</v>
      </c>
      <c r="EW71" s="539">
        <v>40909</v>
      </c>
      <c r="EX71" s="2370">
        <v>40909</v>
      </c>
      <c r="EY71" s="536">
        <v>40909</v>
      </c>
      <c r="EZ71" s="2371">
        <v>40909</v>
      </c>
      <c r="FA71" s="602">
        <v>42180</v>
      </c>
      <c r="FB71" s="537">
        <v>17287</v>
      </c>
      <c r="FC71" s="537"/>
      <c r="FD71" s="537">
        <v>62683</v>
      </c>
      <c r="FE71" s="537" t="s">
        <v>21</v>
      </c>
      <c r="FF71" s="537" t="s">
        <v>21</v>
      </c>
      <c r="FG71" s="537">
        <v>62683</v>
      </c>
      <c r="FH71" s="537" t="s">
        <v>21</v>
      </c>
      <c r="FI71" s="537">
        <v>62683</v>
      </c>
      <c r="FJ71" s="537" t="s">
        <v>21</v>
      </c>
      <c r="FK71" s="537" t="s">
        <v>21</v>
      </c>
      <c r="FL71" s="540">
        <v>2126</v>
      </c>
      <c r="FM71" s="538">
        <v>40909</v>
      </c>
      <c r="FN71" s="539">
        <v>40909</v>
      </c>
    </row>
    <row r="72" spans="1:170" ht="15" customHeight="1">
      <c r="A72" s="1872"/>
      <c r="B72" s="541">
        <v>41275</v>
      </c>
      <c r="C72" s="129"/>
      <c r="D72" s="543">
        <v>1731</v>
      </c>
      <c r="E72" s="542" t="s">
        <v>22</v>
      </c>
      <c r="F72" s="542"/>
      <c r="G72" s="542">
        <v>1682</v>
      </c>
      <c r="H72" s="542" t="s">
        <v>22</v>
      </c>
      <c r="I72" s="542" t="s">
        <v>22</v>
      </c>
      <c r="J72" s="542">
        <v>1682</v>
      </c>
      <c r="K72" s="542" t="s">
        <v>22</v>
      </c>
      <c r="L72" s="542" t="s">
        <v>22</v>
      </c>
      <c r="M72" s="542">
        <v>1682</v>
      </c>
      <c r="N72" s="542">
        <v>52</v>
      </c>
      <c r="O72" s="603">
        <v>11</v>
      </c>
      <c r="P72" s="538">
        <v>41275</v>
      </c>
      <c r="Q72" s="539">
        <v>41275</v>
      </c>
      <c r="R72" s="1872"/>
      <c r="S72" s="541">
        <v>41275</v>
      </c>
      <c r="T72" s="129"/>
      <c r="U72" s="543">
        <v>631916</v>
      </c>
      <c r="V72" s="542" t="s">
        <v>21</v>
      </c>
      <c r="W72" s="542"/>
      <c r="X72" s="542">
        <v>608690</v>
      </c>
      <c r="Y72" s="542">
        <v>157607</v>
      </c>
      <c r="Z72" s="542">
        <v>48245</v>
      </c>
      <c r="AA72" s="542">
        <v>402838</v>
      </c>
      <c r="AB72" s="542" t="s">
        <v>21</v>
      </c>
      <c r="AC72" s="542">
        <v>391262</v>
      </c>
      <c r="AD72" s="542">
        <v>11576</v>
      </c>
      <c r="AE72" s="542">
        <v>22601</v>
      </c>
      <c r="AF72" s="603">
        <v>69499</v>
      </c>
      <c r="AG72" s="538">
        <v>41275</v>
      </c>
      <c r="AH72" s="539">
        <v>41275</v>
      </c>
      <c r="AI72" s="1872"/>
      <c r="AJ72" s="541">
        <v>41275</v>
      </c>
      <c r="AK72" s="129"/>
      <c r="AL72" s="543">
        <v>78589</v>
      </c>
      <c r="AM72" s="542" t="s">
        <v>22</v>
      </c>
      <c r="AN72" s="542"/>
      <c r="AO72" s="542">
        <v>86641</v>
      </c>
      <c r="AP72" s="542" t="s">
        <v>21</v>
      </c>
      <c r="AQ72" s="542" t="s">
        <v>21</v>
      </c>
      <c r="AR72" s="542">
        <v>86641</v>
      </c>
      <c r="AS72" s="542">
        <v>86641</v>
      </c>
      <c r="AT72" s="542" t="s">
        <v>21</v>
      </c>
      <c r="AU72" s="542" t="s">
        <v>21</v>
      </c>
      <c r="AV72" s="542" t="s">
        <v>21</v>
      </c>
      <c r="AW72" s="603">
        <v>13470</v>
      </c>
      <c r="AX72" s="538">
        <v>41275</v>
      </c>
      <c r="AY72" s="539">
        <v>41275</v>
      </c>
      <c r="AZ72" s="1872"/>
      <c r="BA72" s="541">
        <v>41275</v>
      </c>
      <c r="BB72" s="129"/>
      <c r="BC72" s="543">
        <v>1360871</v>
      </c>
      <c r="BD72" s="542" t="s">
        <v>22</v>
      </c>
      <c r="BE72" s="542"/>
      <c r="BF72" s="542">
        <v>1172524</v>
      </c>
      <c r="BG72" s="542" t="s">
        <v>21</v>
      </c>
      <c r="BH72" s="542" t="s">
        <v>21</v>
      </c>
      <c r="BI72" s="542">
        <v>1172524</v>
      </c>
      <c r="BJ72" s="542">
        <v>240695</v>
      </c>
      <c r="BK72" s="542">
        <v>931829</v>
      </c>
      <c r="BL72" s="542" t="s">
        <v>21</v>
      </c>
      <c r="BM72" s="542">
        <v>256462</v>
      </c>
      <c r="BN72" s="603">
        <v>163376</v>
      </c>
      <c r="BO72" s="538">
        <v>41275</v>
      </c>
      <c r="BP72" s="539">
        <v>41275</v>
      </c>
      <c r="BQ72" s="1872"/>
      <c r="BR72" s="541">
        <v>41275</v>
      </c>
      <c r="BS72" s="129"/>
      <c r="BT72" s="543">
        <v>47622138</v>
      </c>
      <c r="BU72" s="542" t="s">
        <v>22</v>
      </c>
      <c r="BV72" s="542"/>
      <c r="BW72" s="542">
        <v>43581493</v>
      </c>
      <c r="BX72" s="542" t="s">
        <v>21</v>
      </c>
      <c r="BY72" s="542" t="s">
        <v>21</v>
      </c>
      <c r="BZ72" s="542">
        <v>43581493</v>
      </c>
      <c r="CA72" s="542">
        <v>39883777</v>
      </c>
      <c r="CB72" s="542">
        <v>3697716</v>
      </c>
      <c r="CC72" s="542" t="s">
        <v>21</v>
      </c>
      <c r="CD72" s="542">
        <v>3643712</v>
      </c>
      <c r="CE72" s="603">
        <v>4505156</v>
      </c>
      <c r="CF72" s="538">
        <v>41275</v>
      </c>
      <c r="CG72" s="539">
        <v>41275</v>
      </c>
      <c r="CH72" s="1872"/>
      <c r="CI72" s="541">
        <v>41275</v>
      </c>
      <c r="CJ72" s="129"/>
      <c r="CK72" s="543">
        <v>58228</v>
      </c>
      <c r="CL72" s="542">
        <v>879779</v>
      </c>
      <c r="CM72" s="542"/>
      <c r="CN72" s="542">
        <v>93046</v>
      </c>
      <c r="CO72" s="542" t="s">
        <v>21</v>
      </c>
      <c r="CP72" s="542" t="s">
        <v>21</v>
      </c>
      <c r="CQ72" s="542">
        <v>93046</v>
      </c>
      <c r="CR72" s="542">
        <v>93046</v>
      </c>
      <c r="CS72" s="542" t="s">
        <v>21</v>
      </c>
      <c r="CT72" s="542" t="s">
        <v>21</v>
      </c>
      <c r="CU72" s="542">
        <v>842981</v>
      </c>
      <c r="CV72" s="603">
        <v>12354</v>
      </c>
      <c r="CW72" s="538">
        <v>41275</v>
      </c>
      <c r="CX72" s="539">
        <v>41275</v>
      </c>
      <c r="CY72" s="1872"/>
      <c r="CZ72" s="541">
        <v>41275</v>
      </c>
      <c r="DA72" s="129"/>
      <c r="DB72" s="543">
        <v>82579</v>
      </c>
      <c r="DC72" s="542">
        <v>8318194</v>
      </c>
      <c r="DD72" s="542"/>
      <c r="DE72" s="542">
        <v>5498990</v>
      </c>
      <c r="DF72" s="542">
        <v>2151763</v>
      </c>
      <c r="DG72" s="542">
        <v>1502</v>
      </c>
      <c r="DH72" s="542">
        <v>3345725</v>
      </c>
      <c r="DI72" s="542" t="s">
        <v>21</v>
      </c>
      <c r="DJ72" s="542">
        <v>2969570</v>
      </c>
      <c r="DK72" s="542">
        <v>376155</v>
      </c>
      <c r="DL72" s="542">
        <v>2582757</v>
      </c>
      <c r="DM72" s="603" t="s">
        <v>22</v>
      </c>
      <c r="DN72" s="538">
        <v>41275</v>
      </c>
      <c r="DO72" s="539">
        <v>41275</v>
      </c>
      <c r="DP72" s="1872"/>
      <c r="DQ72" s="541">
        <v>41275</v>
      </c>
      <c r="DR72" s="129"/>
      <c r="DS72" s="543">
        <v>499130</v>
      </c>
      <c r="DT72" s="542" t="s">
        <v>21</v>
      </c>
      <c r="DU72" s="542"/>
      <c r="DV72" s="542">
        <v>486304</v>
      </c>
      <c r="DW72" s="542">
        <v>51427</v>
      </c>
      <c r="DX72" s="542">
        <v>24958</v>
      </c>
      <c r="DY72" s="542">
        <v>409919</v>
      </c>
      <c r="DZ72" s="542" t="s">
        <v>21</v>
      </c>
      <c r="EA72" s="542">
        <v>360551</v>
      </c>
      <c r="EB72" s="542">
        <v>49368</v>
      </c>
      <c r="EC72" s="542">
        <v>76295</v>
      </c>
      <c r="ED72" s="603">
        <v>31665</v>
      </c>
      <c r="EE72" s="538">
        <v>41275</v>
      </c>
      <c r="EF72" s="539">
        <v>41275</v>
      </c>
      <c r="EG72" s="1872"/>
      <c r="EH72" s="541">
        <v>41275</v>
      </c>
      <c r="EI72" s="129"/>
      <c r="EJ72" s="543">
        <v>7564974</v>
      </c>
      <c r="EK72" s="542">
        <v>4321649</v>
      </c>
      <c r="EL72" s="542"/>
      <c r="EM72" s="542">
        <v>11275381</v>
      </c>
      <c r="EN72" s="542" t="s">
        <v>22</v>
      </c>
      <c r="EO72" s="542" t="s">
        <v>21</v>
      </c>
      <c r="EP72" s="542">
        <v>11275381</v>
      </c>
      <c r="EQ72" s="542" t="s">
        <v>21</v>
      </c>
      <c r="ER72" s="542">
        <v>10084801</v>
      </c>
      <c r="ES72" s="542">
        <v>1190580</v>
      </c>
      <c r="ET72" s="542">
        <v>405259</v>
      </c>
      <c r="EU72" s="603">
        <v>1458</v>
      </c>
      <c r="EV72" s="538">
        <v>41275</v>
      </c>
      <c r="EW72" s="539">
        <v>41275</v>
      </c>
      <c r="EX72" s="1872"/>
      <c r="EY72" s="541">
        <v>41275</v>
      </c>
      <c r="EZ72" s="129"/>
      <c r="FA72" s="543">
        <v>203772</v>
      </c>
      <c r="FB72" s="542">
        <v>19576</v>
      </c>
      <c r="FC72" s="542"/>
      <c r="FD72" s="542">
        <v>198327</v>
      </c>
      <c r="FE72" s="542" t="s">
        <v>21</v>
      </c>
      <c r="FF72" s="542" t="s">
        <v>21</v>
      </c>
      <c r="FG72" s="542">
        <v>198327</v>
      </c>
      <c r="FH72" s="542">
        <v>116355</v>
      </c>
      <c r="FI72" s="542">
        <v>61105</v>
      </c>
      <c r="FJ72" s="542">
        <v>20867</v>
      </c>
      <c r="FK72" s="542">
        <v>21489</v>
      </c>
      <c r="FL72" s="603">
        <v>4487</v>
      </c>
      <c r="FM72" s="538">
        <v>41275</v>
      </c>
      <c r="FN72" s="539">
        <v>41275</v>
      </c>
    </row>
    <row r="73" spans="1:170" ht="15" customHeight="1">
      <c r="A73" s="1872"/>
      <c r="B73" s="541">
        <v>41640</v>
      </c>
      <c r="C73" s="129"/>
      <c r="D73" s="543">
        <v>705</v>
      </c>
      <c r="E73" s="542" t="s">
        <v>22</v>
      </c>
      <c r="F73" s="542"/>
      <c r="G73" s="542">
        <v>649</v>
      </c>
      <c r="H73" s="542" t="s">
        <v>22</v>
      </c>
      <c r="I73" s="542" t="s">
        <v>22</v>
      </c>
      <c r="J73" s="542">
        <v>649</v>
      </c>
      <c r="K73" s="542" t="s">
        <v>22</v>
      </c>
      <c r="L73" s="542" t="s">
        <v>22</v>
      </c>
      <c r="M73" s="542">
        <v>649</v>
      </c>
      <c r="N73" s="542">
        <v>53</v>
      </c>
      <c r="O73" s="603">
        <v>14</v>
      </c>
      <c r="P73" s="538">
        <v>41640</v>
      </c>
      <c r="Q73" s="539">
        <v>41640</v>
      </c>
      <c r="R73" s="1872"/>
      <c r="S73" s="541">
        <v>41640</v>
      </c>
      <c r="T73" s="129"/>
      <c r="U73" s="543">
        <v>544090</v>
      </c>
      <c r="V73" s="542" t="s">
        <v>21</v>
      </c>
      <c r="W73" s="542"/>
      <c r="X73" s="542">
        <v>526271</v>
      </c>
      <c r="Y73" s="542">
        <v>133884</v>
      </c>
      <c r="Z73" s="542">
        <v>35325</v>
      </c>
      <c r="AA73" s="542">
        <v>357062</v>
      </c>
      <c r="AB73" s="542" t="s">
        <v>21</v>
      </c>
      <c r="AC73" s="542">
        <v>347489</v>
      </c>
      <c r="AD73" s="542">
        <v>9573</v>
      </c>
      <c r="AE73" s="542">
        <v>20602</v>
      </c>
      <c r="AF73" s="603">
        <v>66016</v>
      </c>
      <c r="AG73" s="538">
        <v>41640</v>
      </c>
      <c r="AH73" s="539">
        <v>41640</v>
      </c>
      <c r="AI73" s="1872"/>
      <c r="AJ73" s="541">
        <v>41640</v>
      </c>
      <c r="AK73" s="129"/>
      <c r="AL73" s="543">
        <v>87260</v>
      </c>
      <c r="AM73" s="542" t="s">
        <v>22</v>
      </c>
      <c r="AN73" s="542"/>
      <c r="AO73" s="542">
        <v>100111</v>
      </c>
      <c r="AP73" s="542" t="s">
        <v>21</v>
      </c>
      <c r="AQ73" s="542" t="s">
        <v>21</v>
      </c>
      <c r="AR73" s="542">
        <v>100111</v>
      </c>
      <c r="AS73" s="542">
        <v>100111</v>
      </c>
      <c r="AT73" s="542" t="s">
        <v>21</v>
      </c>
      <c r="AU73" s="542" t="s">
        <v>21</v>
      </c>
      <c r="AV73" s="542" t="s">
        <v>21</v>
      </c>
      <c r="AW73" s="603">
        <v>619</v>
      </c>
      <c r="AX73" s="538">
        <v>41640</v>
      </c>
      <c r="AY73" s="539">
        <v>41640</v>
      </c>
      <c r="AZ73" s="1872"/>
      <c r="BA73" s="541">
        <v>41640</v>
      </c>
      <c r="BB73" s="129"/>
      <c r="BC73" s="543">
        <v>1575691</v>
      </c>
      <c r="BD73" s="542" t="s">
        <v>22</v>
      </c>
      <c r="BE73" s="542"/>
      <c r="BF73" s="542">
        <v>1366015</v>
      </c>
      <c r="BG73" s="542" t="s">
        <v>21</v>
      </c>
      <c r="BH73" s="542" t="s">
        <v>21</v>
      </c>
      <c r="BI73" s="542">
        <v>1366015</v>
      </c>
      <c r="BJ73" s="542">
        <v>380923</v>
      </c>
      <c r="BK73" s="542">
        <v>985092</v>
      </c>
      <c r="BL73" s="542" t="s">
        <v>21</v>
      </c>
      <c r="BM73" s="542">
        <v>205248</v>
      </c>
      <c r="BN73" s="603">
        <v>194066</v>
      </c>
      <c r="BO73" s="538">
        <v>41640</v>
      </c>
      <c r="BP73" s="539">
        <v>41640</v>
      </c>
      <c r="BQ73" s="1872"/>
      <c r="BR73" s="541">
        <v>41640</v>
      </c>
      <c r="BS73" s="129"/>
      <c r="BT73" s="543">
        <v>45501081</v>
      </c>
      <c r="BU73" s="542" t="s">
        <v>22</v>
      </c>
      <c r="BV73" s="542"/>
      <c r="BW73" s="542">
        <v>42022228</v>
      </c>
      <c r="BX73" s="542" t="s">
        <v>21</v>
      </c>
      <c r="BY73" s="542" t="s">
        <v>21</v>
      </c>
      <c r="BZ73" s="542">
        <v>42022228</v>
      </c>
      <c r="CA73" s="542">
        <v>38162063</v>
      </c>
      <c r="CB73" s="542">
        <v>3860165</v>
      </c>
      <c r="CC73" s="542" t="s">
        <v>21</v>
      </c>
      <c r="CD73" s="542">
        <v>3915163</v>
      </c>
      <c r="CE73" s="603">
        <v>4032998</v>
      </c>
      <c r="CF73" s="538">
        <v>41640</v>
      </c>
      <c r="CG73" s="539">
        <v>41640</v>
      </c>
      <c r="CH73" s="1872"/>
      <c r="CI73" s="541">
        <v>41640</v>
      </c>
      <c r="CJ73" s="129"/>
      <c r="CK73" s="543">
        <v>52312</v>
      </c>
      <c r="CL73" s="542">
        <v>803333</v>
      </c>
      <c r="CM73" s="542"/>
      <c r="CN73" s="542">
        <v>90632</v>
      </c>
      <c r="CO73" s="542" t="s">
        <v>21</v>
      </c>
      <c r="CP73" s="542" t="s">
        <v>21</v>
      </c>
      <c r="CQ73" s="542">
        <v>90632</v>
      </c>
      <c r="CR73" s="542">
        <v>90632</v>
      </c>
      <c r="CS73" s="542" t="s">
        <v>21</v>
      </c>
      <c r="CT73" s="542" t="s">
        <v>21</v>
      </c>
      <c r="CU73" s="542">
        <v>764985</v>
      </c>
      <c r="CV73" s="603">
        <v>12384</v>
      </c>
      <c r="CW73" s="538">
        <v>41640</v>
      </c>
      <c r="CX73" s="539">
        <v>41640</v>
      </c>
      <c r="CY73" s="1872"/>
      <c r="CZ73" s="541">
        <v>41640</v>
      </c>
      <c r="DA73" s="129"/>
      <c r="DB73" s="543">
        <v>72982</v>
      </c>
      <c r="DC73" s="542">
        <v>8457369</v>
      </c>
      <c r="DD73" s="542"/>
      <c r="DE73" s="542">
        <v>5442274</v>
      </c>
      <c r="DF73" s="542">
        <v>2156449</v>
      </c>
      <c r="DG73" s="542">
        <v>1808</v>
      </c>
      <c r="DH73" s="542">
        <v>3284017</v>
      </c>
      <c r="DI73" s="542" t="s">
        <v>21</v>
      </c>
      <c r="DJ73" s="542">
        <v>2986273</v>
      </c>
      <c r="DK73" s="542">
        <v>297744</v>
      </c>
      <c r="DL73" s="542">
        <v>2737990</v>
      </c>
      <c r="DM73" s="603" t="s">
        <v>22</v>
      </c>
      <c r="DN73" s="538">
        <v>41640</v>
      </c>
      <c r="DO73" s="539">
        <v>41640</v>
      </c>
      <c r="DP73" s="1872"/>
      <c r="DQ73" s="541">
        <v>41640</v>
      </c>
      <c r="DR73" s="129"/>
      <c r="DS73" s="543">
        <v>562640</v>
      </c>
      <c r="DT73" s="542" t="s">
        <v>21</v>
      </c>
      <c r="DU73" s="542"/>
      <c r="DV73" s="542">
        <v>472957</v>
      </c>
      <c r="DW73" s="542">
        <v>55201</v>
      </c>
      <c r="DX73" s="542">
        <v>22439</v>
      </c>
      <c r="DY73" s="542">
        <v>395317</v>
      </c>
      <c r="DZ73" s="542" t="s">
        <v>21</v>
      </c>
      <c r="EA73" s="542">
        <v>349320</v>
      </c>
      <c r="EB73" s="542">
        <v>45997</v>
      </c>
      <c r="EC73" s="542">
        <v>63885</v>
      </c>
      <c r="ED73" s="603">
        <v>57043</v>
      </c>
      <c r="EE73" s="538">
        <v>41640</v>
      </c>
      <c r="EF73" s="539">
        <v>41640</v>
      </c>
      <c r="EG73" s="1872"/>
      <c r="EH73" s="541">
        <v>41640</v>
      </c>
      <c r="EI73" s="129"/>
      <c r="EJ73" s="543">
        <v>7737172</v>
      </c>
      <c r="EK73" s="542">
        <v>4228269</v>
      </c>
      <c r="EL73" s="542"/>
      <c r="EM73" s="542">
        <v>11348571</v>
      </c>
      <c r="EN73" s="542" t="s">
        <v>22</v>
      </c>
      <c r="EO73" s="542" t="s">
        <v>21</v>
      </c>
      <c r="EP73" s="542">
        <v>11348571</v>
      </c>
      <c r="EQ73" s="542" t="s">
        <v>21</v>
      </c>
      <c r="ER73" s="542">
        <v>10131906</v>
      </c>
      <c r="ES73" s="542">
        <v>1216665</v>
      </c>
      <c r="ET73" s="542">
        <v>372193</v>
      </c>
      <c r="EU73" s="603">
        <v>1508</v>
      </c>
      <c r="EV73" s="538">
        <v>41640</v>
      </c>
      <c r="EW73" s="539">
        <v>41640</v>
      </c>
      <c r="EX73" s="1872"/>
      <c r="EY73" s="541">
        <v>41640</v>
      </c>
      <c r="EZ73" s="129"/>
      <c r="FA73" s="543">
        <v>248348</v>
      </c>
      <c r="FB73" s="542">
        <v>28424</v>
      </c>
      <c r="FC73" s="542"/>
      <c r="FD73" s="542">
        <v>217925</v>
      </c>
      <c r="FE73" s="542" t="s">
        <v>21</v>
      </c>
      <c r="FF73" s="542" t="s">
        <v>21</v>
      </c>
      <c r="FG73" s="542">
        <v>217925</v>
      </c>
      <c r="FH73" s="542">
        <v>148734</v>
      </c>
      <c r="FI73" s="542">
        <v>43568</v>
      </c>
      <c r="FJ73" s="542">
        <v>25623</v>
      </c>
      <c r="FK73" s="542">
        <v>32390</v>
      </c>
      <c r="FL73" s="603">
        <v>7256</v>
      </c>
      <c r="FM73" s="538">
        <v>41640</v>
      </c>
      <c r="FN73" s="539">
        <v>41640</v>
      </c>
    </row>
    <row r="74" spans="1:170" ht="15" customHeight="1">
      <c r="A74" s="1872"/>
      <c r="B74" s="541">
        <v>42005</v>
      </c>
      <c r="C74" s="129"/>
      <c r="D74" s="543">
        <v>1336</v>
      </c>
      <c r="E74" s="542" t="s">
        <v>22</v>
      </c>
      <c r="F74" s="542"/>
      <c r="G74" s="542">
        <v>1284</v>
      </c>
      <c r="H74" s="542" t="s">
        <v>22</v>
      </c>
      <c r="I74" s="542" t="s">
        <v>22</v>
      </c>
      <c r="J74" s="542">
        <v>1284</v>
      </c>
      <c r="K74" s="542" t="s">
        <v>22</v>
      </c>
      <c r="L74" s="542" t="s">
        <v>22</v>
      </c>
      <c r="M74" s="542">
        <v>1284</v>
      </c>
      <c r="N74" s="542">
        <v>52</v>
      </c>
      <c r="O74" s="603">
        <v>14</v>
      </c>
      <c r="P74" s="538">
        <v>42005</v>
      </c>
      <c r="Q74" s="539">
        <v>42005</v>
      </c>
      <c r="R74" s="1872"/>
      <c r="S74" s="541">
        <v>42005</v>
      </c>
      <c r="T74" s="129"/>
      <c r="U74" s="543">
        <v>527270</v>
      </c>
      <c r="V74" s="542" t="s">
        <v>21</v>
      </c>
      <c r="W74" s="542"/>
      <c r="X74" s="542">
        <v>506300</v>
      </c>
      <c r="Y74" s="542">
        <v>122503</v>
      </c>
      <c r="Z74" s="542">
        <v>56341</v>
      </c>
      <c r="AA74" s="542">
        <v>327456</v>
      </c>
      <c r="AB74" s="542" t="s">
        <v>21</v>
      </c>
      <c r="AC74" s="542">
        <v>318236</v>
      </c>
      <c r="AD74" s="542">
        <v>9220</v>
      </c>
      <c r="AE74" s="542">
        <v>23802</v>
      </c>
      <c r="AF74" s="603">
        <v>63082</v>
      </c>
      <c r="AG74" s="538">
        <v>42005</v>
      </c>
      <c r="AH74" s="539">
        <v>42005</v>
      </c>
      <c r="AI74" s="1872"/>
      <c r="AJ74" s="541">
        <v>42005</v>
      </c>
      <c r="AK74" s="129"/>
      <c r="AL74" s="543">
        <v>91050</v>
      </c>
      <c r="AM74" s="542" t="s">
        <v>22</v>
      </c>
      <c r="AN74" s="542"/>
      <c r="AO74" s="542">
        <v>83577</v>
      </c>
      <c r="AP74" s="542" t="s">
        <v>21</v>
      </c>
      <c r="AQ74" s="542" t="s">
        <v>21</v>
      </c>
      <c r="AR74" s="542">
        <v>83577</v>
      </c>
      <c r="AS74" s="542">
        <v>83577</v>
      </c>
      <c r="AT74" s="542" t="s">
        <v>21</v>
      </c>
      <c r="AU74" s="542" t="s">
        <v>21</v>
      </c>
      <c r="AV74" s="542" t="s">
        <v>21</v>
      </c>
      <c r="AW74" s="603">
        <v>8092</v>
      </c>
      <c r="AX74" s="538">
        <v>42005</v>
      </c>
      <c r="AY74" s="539">
        <v>42005</v>
      </c>
      <c r="AZ74" s="1872"/>
      <c r="BA74" s="541">
        <v>42005</v>
      </c>
      <c r="BB74" s="129"/>
      <c r="BC74" s="543">
        <v>1461044</v>
      </c>
      <c r="BD74" s="542" t="s">
        <v>22</v>
      </c>
      <c r="BE74" s="542"/>
      <c r="BF74" s="542">
        <v>1300154</v>
      </c>
      <c r="BG74" s="542" t="s">
        <v>21</v>
      </c>
      <c r="BH74" s="542" t="s">
        <v>21</v>
      </c>
      <c r="BI74" s="542">
        <v>1300154</v>
      </c>
      <c r="BJ74" s="542">
        <v>362019</v>
      </c>
      <c r="BK74" s="542">
        <v>938135</v>
      </c>
      <c r="BL74" s="542" t="s">
        <v>21</v>
      </c>
      <c r="BM74" s="542">
        <v>249253</v>
      </c>
      <c r="BN74" s="603">
        <v>174508</v>
      </c>
      <c r="BO74" s="538">
        <v>42005</v>
      </c>
      <c r="BP74" s="539">
        <v>42005</v>
      </c>
      <c r="BQ74" s="1872"/>
      <c r="BR74" s="541">
        <v>42005</v>
      </c>
      <c r="BS74" s="129"/>
      <c r="BT74" s="543">
        <v>43442630</v>
      </c>
      <c r="BU74" s="542" t="s">
        <v>22</v>
      </c>
      <c r="BV74" s="542"/>
      <c r="BW74" s="542">
        <v>39671252</v>
      </c>
      <c r="BX74" s="542" t="s">
        <v>21</v>
      </c>
      <c r="BY74" s="542" t="s">
        <v>21</v>
      </c>
      <c r="BZ74" s="542">
        <v>39671252</v>
      </c>
      <c r="CA74" s="542">
        <v>35709487</v>
      </c>
      <c r="CB74" s="542">
        <v>3961754</v>
      </c>
      <c r="CC74" s="542">
        <v>11</v>
      </c>
      <c r="CD74" s="542">
        <v>3803715</v>
      </c>
      <c r="CE74" s="603">
        <v>4025691</v>
      </c>
      <c r="CF74" s="538">
        <v>42005</v>
      </c>
      <c r="CG74" s="539">
        <v>42005</v>
      </c>
      <c r="CH74" s="1872"/>
      <c r="CI74" s="541">
        <v>42005</v>
      </c>
      <c r="CJ74" s="129"/>
      <c r="CK74" s="543">
        <v>77754</v>
      </c>
      <c r="CL74" s="542">
        <v>786385</v>
      </c>
      <c r="CM74" s="542"/>
      <c r="CN74" s="542">
        <v>119998</v>
      </c>
      <c r="CO74" s="542" t="s">
        <v>21</v>
      </c>
      <c r="CP74" s="542" t="s">
        <v>21</v>
      </c>
      <c r="CQ74" s="542">
        <v>119998</v>
      </c>
      <c r="CR74" s="542">
        <v>119998</v>
      </c>
      <c r="CS74" s="542" t="s">
        <v>21</v>
      </c>
      <c r="CT74" s="542" t="s">
        <v>21</v>
      </c>
      <c r="CU74" s="542">
        <v>742143</v>
      </c>
      <c r="CV74" s="603">
        <v>16513</v>
      </c>
      <c r="CW74" s="538">
        <v>42005</v>
      </c>
      <c r="CX74" s="539">
        <v>42005</v>
      </c>
      <c r="CY74" s="1872"/>
      <c r="CZ74" s="541">
        <v>42005</v>
      </c>
      <c r="DA74" s="129"/>
      <c r="DB74" s="543">
        <v>73464</v>
      </c>
      <c r="DC74" s="542">
        <v>8010977</v>
      </c>
      <c r="DD74" s="542"/>
      <c r="DE74" s="542">
        <v>5205095</v>
      </c>
      <c r="DF74" s="542">
        <v>1957543</v>
      </c>
      <c r="DG74" s="542">
        <v>10373</v>
      </c>
      <c r="DH74" s="542">
        <v>3237179</v>
      </c>
      <c r="DI74" s="542" t="s">
        <v>21</v>
      </c>
      <c r="DJ74" s="542">
        <v>2871092</v>
      </c>
      <c r="DK74" s="542">
        <v>366087</v>
      </c>
      <c r="DL74" s="542">
        <v>2466067</v>
      </c>
      <c r="DM74" s="603" t="s">
        <v>22</v>
      </c>
      <c r="DN74" s="538">
        <v>42005</v>
      </c>
      <c r="DO74" s="539">
        <v>42005</v>
      </c>
      <c r="DP74" s="1872"/>
      <c r="DQ74" s="541">
        <v>42005</v>
      </c>
      <c r="DR74" s="129"/>
      <c r="DS74" s="543">
        <v>471508</v>
      </c>
      <c r="DT74" s="542" t="s">
        <v>21</v>
      </c>
      <c r="DU74" s="542"/>
      <c r="DV74" s="542">
        <v>451605</v>
      </c>
      <c r="DW74" s="542">
        <v>47211</v>
      </c>
      <c r="DX74" s="542">
        <v>24374</v>
      </c>
      <c r="DY74" s="542">
        <v>380020</v>
      </c>
      <c r="DZ74" s="542" t="s">
        <v>21</v>
      </c>
      <c r="EA74" s="542">
        <v>336965</v>
      </c>
      <c r="EB74" s="542">
        <v>43055</v>
      </c>
      <c r="EC74" s="542">
        <v>53259</v>
      </c>
      <c r="ED74" s="603">
        <v>22646</v>
      </c>
      <c r="EE74" s="538">
        <v>42005</v>
      </c>
      <c r="EF74" s="539">
        <v>42005</v>
      </c>
      <c r="EG74" s="1872"/>
      <c r="EH74" s="541">
        <v>42005</v>
      </c>
      <c r="EI74" s="129"/>
      <c r="EJ74" s="543">
        <v>7047857</v>
      </c>
      <c r="EK74" s="542">
        <v>4182327</v>
      </c>
      <c r="EL74" s="542"/>
      <c r="EM74" s="542">
        <v>10577057</v>
      </c>
      <c r="EN74" s="542" t="s">
        <v>22</v>
      </c>
      <c r="EO74" s="542" t="s">
        <v>21</v>
      </c>
      <c r="EP74" s="542">
        <v>10577057</v>
      </c>
      <c r="EQ74" s="542" t="s">
        <v>21</v>
      </c>
      <c r="ER74" s="542">
        <v>9573695</v>
      </c>
      <c r="ES74" s="542">
        <v>1003362</v>
      </c>
      <c r="ET74" s="542">
        <v>390537</v>
      </c>
      <c r="EU74" s="603">
        <v>1424</v>
      </c>
      <c r="EV74" s="538">
        <v>42005</v>
      </c>
      <c r="EW74" s="539">
        <v>42005</v>
      </c>
      <c r="EX74" s="1872"/>
      <c r="EY74" s="541">
        <v>42005</v>
      </c>
      <c r="EZ74" s="129"/>
      <c r="FA74" s="543">
        <v>235394</v>
      </c>
      <c r="FB74" s="542">
        <v>26730</v>
      </c>
      <c r="FC74" s="542"/>
      <c r="FD74" s="542">
        <v>203590</v>
      </c>
      <c r="FE74" s="542" t="s">
        <v>21</v>
      </c>
      <c r="FF74" s="542" t="s">
        <v>21</v>
      </c>
      <c r="FG74" s="542">
        <v>203590</v>
      </c>
      <c r="FH74" s="542">
        <v>137121</v>
      </c>
      <c r="FI74" s="542">
        <v>41498</v>
      </c>
      <c r="FJ74" s="542">
        <v>24971</v>
      </c>
      <c r="FK74" s="542">
        <v>31607</v>
      </c>
      <c r="FL74" s="603">
        <v>8914</v>
      </c>
      <c r="FM74" s="538">
        <v>42005</v>
      </c>
      <c r="FN74" s="539">
        <v>42005</v>
      </c>
    </row>
    <row r="75" spans="1:170" ht="15" customHeight="1">
      <c r="A75" s="1872"/>
      <c r="B75" s="541">
        <v>42370</v>
      </c>
      <c r="C75" s="129"/>
      <c r="D75" s="543">
        <v>1713</v>
      </c>
      <c r="E75" s="542" t="s">
        <v>22</v>
      </c>
      <c r="F75" s="542"/>
      <c r="G75" s="542">
        <v>1665</v>
      </c>
      <c r="H75" s="542" t="s">
        <v>22</v>
      </c>
      <c r="I75" s="542" t="s">
        <v>22</v>
      </c>
      <c r="J75" s="542">
        <v>1665</v>
      </c>
      <c r="K75" s="542" t="s">
        <v>22</v>
      </c>
      <c r="L75" s="542" t="s">
        <v>22</v>
      </c>
      <c r="M75" s="542">
        <v>1665</v>
      </c>
      <c r="N75" s="542">
        <v>51</v>
      </c>
      <c r="O75" s="603">
        <v>14</v>
      </c>
      <c r="P75" s="538">
        <v>42370</v>
      </c>
      <c r="Q75" s="539">
        <v>42370</v>
      </c>
      <c r="R75" s="1872"/>
      <c r="S75" s="541">
        <v>42370</v>
      </c>
      <c r="T75" s="129"/>
      <c r="U75" s="543">
        <v>524101</v>
      </c>
      <c r="V75" s="542" t="s">
        <v>21</v>
      </c>
      <c r="W75" s="542"/>
      <c r="X75" s="542">
        <v>509718</v>
      </c>
      <c r="Y75" s="542">
        <v>156722</v>
      </c>
      <c r="Z75" s="542">
        <v>55747</v>
      </c>
      <c r="AA75" s="542">
        <v>297249</v>
      </c>
      <c r="AB75" s="542" t="s">
        <v>21</v>
      </c>
      <c r="AC75" s="542">
        <v>288856</v>
      </c>
      <c r="AD75" s="542">
        <v>8393</v>
      </c>
      <c r="AE75" s="542">
        <v>19439</v>
      </c>
      <c r="AF75" s="603">
        <v>58004</v>
      </c>
      <c r="AG75" s="538">
        <v>42370</v>
      </c>
      <c r="AH75" s="539">
        <v>42370</v>
      </c>
      <c r="AI75" s="1872"/>
      <c r="AJ75" s="541">
        <v>42370</v>
      </c>
      <c r="AK75" s="129"/>
      <c r="AL75" s="543">
        <v>94480</v>
      </c>
      <c r="AM75" s="542" t="s">
        <v>22</v>
      </c>
      <c r="AN75" s="542"/>
      <c r="AO75" s="542">
        <v>97665</v>
      </c>
      <c r="AP75" s="542" t="s">
        <v>21</v>
      </c>
      <c r="AQ75" s="542" t="s">
        <v>21</v>
      </c>
      <c r="AR75" s="542">
        <v>97665</v>
      </c>
      <c r="AS75" s="542">
        <v>97665</v>
      </c>
      <c r="AT75" s="542" t="s">
        <v>21</v>
      </c>
      <c r="AU75" s="542" t="s">
        <v>21</v>
      </c>
      <c r="AV75" s="542" t="s">
        <v>21</v>
      </c>
      <c r="AW75" s="603">
        <v>4907</v>
      </c>
      <c r="AX75" s="538">
        <v>42370</v>
      </c>
      <c r="AY75" s="539">
        <v>42370</v>
      </c>
      <c r="AZ75" s="1872"/>
      <c r="BA75" s="541">
        <v>42370</v>
      </c>
      <c r="BB75" s="129"/>
      <c r="BC75" s="543">
        <v>1435891</v>
      </c>
      <c r="BD75" s="542" t="s">
        <v>22</v>
      </c>
      <c r="BE75" s="542"/>
      <c r="BF75" s="542">
        <v>1074127</v>
      </c>
      <c r="BG75" s="542" t="s">
        <v>21</v>
      </c>
      <c r="BH75" s="542" t="s">
        <v>21</v>
      </c>
      <c r="BI75" s="542">
        <v>1074127</v>
      </c>
      <c r="BJ75" s="542">
        <v>374275</v>
      </c>
      <c r="BK75" s="542">
        <v>699852</v>
      </c>
      <c r="BL75" s="542" t="s">
        <v>21</v>
      </c>
      <c r="BM75" s="542">
        <v>253805</v>
      </c>
      <c r="BN75" s="603">
        <v>267806</v>
      </c>
      <c r="BO75" s="538">
        <v>42370</v>
      </c>
      <c r="BP75" s="539">
        <v>42370</v>
      </c>
      <c r="BQ75" s="1872"/>
      <c r="BR75" s="541">
        <v>42370</v>
      </c>
      <c r="BS75" s="129"/>
      <c r="BT75" s="543">
        <v>44696594</v>
      </c>
      <c r="BU75" s="542" t="s">
        <v>22</v>
      </c>
      <c r="BV75" s="542"/>
      <c r="BW75" s="542">
        <v>40828588</v>
      </c>
      <c r="BX75" s="542" t="s">
        <v>21</v>
      </c>
      <c r="BY75" s="542" t="s">
        <v>21</v>
      </c>
      <c r="BZ75" s="542">
        <v>40828588</v>
      </c>
      <c r="CA75" s="542">
        <v>36710109</v>
      </c>
      <c r="CB75" s="542">
        <v>4118479</v>
      </c>
      <c r="CC75" s="542" t="s">
        <v>21</v>
      </c>
      <c r="CD75" s="542">
        <v>4046732</v>
      </c>
      <c r="CE75" s="603">
        <v>3770043</v>
      </c>
      <c r="CF75" s="538">
        <v>42370</v>
      </c>
      <c r="CG75" s="539">
        <v>42370</v>
      </c>
      <c r="CH75" s="1872"/>
      <c r="CI75" s="541">
        <v>42370</v>
      </c>
      <c r="CJ75" s="129"/>
      <c r="CK75" s="543">
        <v>74873</v>
      </c>
      <c r="CL75" s="542">
        <v>825533</v>
      </c>
      <c r="CM75" s="542"/>
      <c r="CN75" s="542">
        <v>118836</v>
      </c>
      <c r="CO75" s="542" t="s">
        <v>21</v>
      </c>
      <c r="CP75" s="542" t="s">
        <v>21</v>
      </c>
      <c r="CQ75" s="542">
        <v>118836</v>
      </c>
      <c r="CR75" s="542">
        <v>118836</v>
      </c>
      <c r="CS75" s="542" t="s">
        <v>21</v>
      </c>
      <c r="CT75" s="542" t="s">
        <v>21</v>
      </c>
      <c r="CU75" s="542">
        <v>774501</v>
      </c>
      <c r="CV75" s="603">
        <v>15908</v>
      </c>
      <c r="CW75" s="538">
        <v>42370</v>
      </c>
      <c r="CX75" s="539">
        <v>42370</v>
      </c>
      <c r="CY75" s="1872"/>
      <c r="CZ75" s="541">
        <v>42370</v>
      </c>
      <c r="DA75" s="129"/>
      <c r="DB75" s="543">
        <v>65575</v>
      </c>
      <c r="DC75" s="542">
        <v>7915863</v>
      </c>
      <c r="DD75" s="542"/>
      <c r="DE75" s="542">
        <v>5246855</v>
      </c>
      <c r="DF75" s="542">
        <v>1989013</v>
      </c>
      <c r="DG75" s="542">
        <v>14234</v>
      </c>
      <c r="DH75" s="542">
        <v>3243608</v>
      </c>
      <c r="DI75" s="542" t="s">
        <v>21</v>
      </c>
      <c r="DJ75" s="542">
        <v>2893252</v>
      </c>
      <c r="DK75" s="542">
        <v>350356</v>
      </c>
      <c r="DL75" s="542">
        <v>2356534</v>
      </c>
      <c r="DM75" s="603" t="s">
        <v>22</v>
      </c>
      <c r="DN75" s="538">
        <v>42370</v>
      </c>
      <c r="DO75" s="539">
        <v>42370</v>
      </c>
      <c r="DP75" s="1872"/>
      <c r="DQ75" s="541">
        <v>42370</v>
      </c>
      <c r="DR75" s="129"/>
      <c r="DS75" s="543">
        <v>540967</v>
      </c>
      <c r="DT75" s="542" t="s">
        <v>21</v>
      </c>
      <c r="DU75" s="542"/>
      <c r="DV75" s="542">
        <v>446209</v>
      </c>
      <c r="DW75" s="542">
        <v>55369</v>
      </c>
      <c r="DX75" s="542">
        <v>21824</v>
      </c>
      <c r="DY75" s="542">
        <v>369016</v>
      </c>
      <c r="DZ75" s="542" t="s">
        <v>21</v>
      </c>
      <c r="EA75" s="542">
        <v>329825</v>
      </c>
      <c r="EB75" s="542">
        <v>39191</v>
      </c>
      <c r="EC75" s="542">
        <v>81274</v>
      </c>
      <c r="ED75" s="603">
        <v>35816</v>
      </c>
      <c r="EE75" s="538">
        <v>42370</v>
      </c>
      <c r="EF75" s="539">
        <v>42370</v>
      </c>
      <c r="EG75" s="1872"/>
      <c r="EH75" s="541">
        <v>42370</v>
      </c>
      <c r="EI75" s="129"/>
      <c r="EJ75" s="543">
        <v>7876355</v>
      </c>
      <c r="EK75" s="542">
        <v>3709493</v>
      </c>
      <c r="EL75" s="542"/>
      <c r="EM75" s="542">
        <v>10935014</v>
      </c>
      <c r="EN75" s="542" t="s">
        <v>22</v>
      </c>
      <c r="EO75" s="542" t="s">
        <v>21</v>
      </c>
      <c r="EP75" s="542">
        <v>10935014</v>
      </c>
      <c r="EQ75" s="542" t="s">
        <v>21</v>
      </c>
      <c r="ER75" s="542">
        <v>9874017</v>
      </c>
      <c r="ES75" s="542">
        <v>1060997</v>
      </c>
      <c r="ET75" s="542">
        <v>371265</v>
      </c>
      <c r="EU75" s="603">
        <v>1485</v>
      </c>
      <c r="EV75" s="538">
        <v>42370</v>
      </c>
      <c r="EW75" s="539">
        <v>42370</v>
      </c>
      <c r="EX75" s="1872"/>
      <c r="EY75" s="541">
        <v>42370</v>
      </c>
      <c r="EZ75" s="129"/>
      <c r="FA75" s="543">
        <v>234730</v>
      </c>
      <c r="FB75" s="542">
        <v>28239</v>
      </c>
      <c r="FC75" s="542"/>
      <c r="FD75" s="542">
        <v>205136</v>
      </c>
      <c r="FE75" s="542" t="s">
        <v>21</v>
      </c>
      <c r="FF75" s="542" t="s">
        <v>21</v>
      </c>
      <c r="FG75" s="542">
        <v>205136</v>
      </c>
      <c r="FH75" s="542">
        <v>136537</v>
      </c>
      <c r="FI75" s="542">
        <v>41854</v>
      </c>
      <c r="FJ75" s="542">
        <v>26745</v>
      </c>
      <c r="FK75" s="542">
        <v>28490</v>
      </c>
      <c r="FL75" s="603">
        <v>8838</v>
      </c>
      <c r="FM75" s="538">
        <v>42370</v>
      </c>
      <c r="FN75" s="539">
        <v>42370</v>
      </c>
    </row>
    <row r="76" spans="1:170" ht="7.5" customHeight="1">
      <c r="A76" s="1872"/>
      <c r="B76" s="544"/>
      <c r="C76" s="129"/>
      <c r="D76" s="1725"/>
      <c r="E76" s="545"/>
      <c r="F76" s="545"/>
      <c r="G76" s="545"/>
      <c r="H76" s="545"/>
      <c r="I76" s="545"/>
      <c r="J76" s="545"/>
      <c r="K76" s="545"/>
      <c r="L76" s="545"/>
      <c r="M76" s="545"/>
      <c r="N76" s="545"/>
      <c r="O76" s="1726"/>
      <c r="P76" s="546"/>
      <c r="Q76" s="547"/>
      <c r="R76" s="1872"/>
      <c r="S76" s="544"/>
      <c r="T76" s="129"/>
      <c r="U76" s="1725"/>
      <c r="V76" s="545"/>
      <c r="W76" s="545"/>
      <c r="X76" s="545"/>
      <c r="Y76" s="545"/>
      <c r="Z76" s="545"/>
      <c r="AA76" s="545"/>
      <c r="AB76" s="545"/>
      <c r="AC76" s="545"/>
      <c r="AD76" s="545"/>
      <c r="AE76" s="545"/>
      <c r="AF76" s="1726"/>
      <c r="AG76" s="546"/>
      <c r="AH76" s="547"/>
      <c r="AI76" s="1872"/>
      <c r="AJ76" s="544"/>
      <c r="AK76" s="129"/>
      <c r="AL76" s="1725"/>
      <c r="AM76" s="545"/>
      <c r="AN76" s="545"/>
      <c r="AO76" s="545"/>
      <c r="AP76" s="545"/>
      <c r="AQ76" s="545"/>
      <c r="AR76" s="545"/>
      <c r="AS76" s="545"/>
      <c r="AT76" s="545"/>
      <c r="AU76" s="545"/>
      <c r="AV76" s="545"/>
      <c r="AW76" s="1726"/>
      <c r="AX76" s="546"/>
      <c r="AY76" s="547"/>
      <c r="AZ76" s="1872"/>
      <c r="BA76" s="544"/>
      <c r="BB76" s="129"/>
      <c r="BC76" s="1725"/>
      <c r="BD76" s="545"/>
      <c r="BE76" s="545"/>
      <c r="BF76" s="545"/>
      <c r="BG76" s="545"/>
      <c r="BH76" s="545"/>
      <c r="BI76" s="545"/>
      <c r="BJ76" s="545"/>
      <c r="BK76" s="545"/>
      <c r="BL76" s="545"/>
      <c r="BM76" s="545"/>
      <c r="BN76" s="1726"/>
      <c r="BO76" s="546"/>
      <c r="BP76" s="547"/>
      <c r="BQ76" s="1872"/>
      <c r="BR76" s="544"/>
      <c r="BS76" s="129"/>
      <c r="BT76" s="1725"/>
      <c r="BU76" s="545"/>
      <c r="BV76" s="545"/>
      <c r="BW76" s="545"/>
      <c r="BX76" s="545"/>
      <c r="BY76" s="545"/>
      <c r="BZ76" s="545"/>
      <c r="CA76" s="545"/>
      <c r="CB76" s="545"/>
      <c r="CC76" s="545"/>
      <c r="CD76" s="545"/>
      <c r="CE76" s="1726"/>
      <c r="CF76" s="546"/>
      <c r="CG76" s="547"/>
      <c r="CH76" s="1872"/>
      <c r="CI76" s="544"/>
      <c r="CJ76" s="129"/>
      <c r="CK76" s="1725"/>
      <c r="CL76" s="545"/>
      <c r="CM76" s="545"/>
      <c r="CN76" s="545"/>
      <c r="CO76" s="545"/>
      <c r="CP76" s="545"/>
      <c r="CQ76" s="545"/>
      <c r="CR76" s="545"/>
      <c r="CS76" s="545"/>
      <c r="CT76" s="545"/>
      <c r="CU76" s="545"/>
      <c r="CV76" s="1726"/>
      <c r="CW76" s="546"/>
      <c r="CX76" s="547"/>
      <c r="CY76" s="1872"/>
      <c r="CZ76" s="544"/>
      <c r="DA76" s="129"/>
      <c r="DB76" s="1725"/>
      <c r="DC76" s="545"/>
      <c r="DD76" s="545"/>
      <c r="DE76" s="545"/>
      <c r="DF76" s="545"/>
      <c r="DG76" s="545"/>
      <c r="DH76" s="545"/>
      <c r="DI76" s="545"/>
      <c r="DJ76" s="545"/>
      <c r="DK76" s="545"/>
      <c r="DL76" s="545"/>
      <c r="DM76" s="1726"/>
      <c r="DN76" s="546"/>
      <c r="DO76" s="547"/>
      <c r="DP76" s="1872"/>
      <c r="DQ76" s="544"/>
      <c r="DR76" s="129"/>
      <c r="DS76" s="1725"/>
      <c r="DT76" s="545"/>
      <c r="DU76" s="545"/>
      <c r="DV76" s="545"/>
      <c r="DW76" s="545"/>
      <c r="DX76" s="545"/>
      <c r="DY76" s="545"/>
      <c r="DZ76" s="545"/>
      <c r="EA76" s="545"/>
      <c r="EB76" s="545"/>
      <c r="EC76" s="545"/>
      <c r="ED76" s="1726"/>
      <c r="EE76" s="546"/>
      <c r="EF76" s="547"/>
      <c r="EG76" s="1872"/>
      <c r="EH76" s="544"/>
      <c r="EI76" s="129"/>
      <c r="EJ76" s="1725"/>
      <c r="EK76" s="545"/>
      <c r="EL76" s="545"/>
      <c r="EM76" s="545"/>
      <c r="EN76" s="545"/>
      <c r="EO76" s="545"/>
      <c r="EP76" s="545"/>
      <c r="EQ76" s="545"/>
      <c r="ER76" s="545"/>
      <c r="ES76" s="545"/>
      <c r="ET76" s="545"/>
      <c r="EU76" s="1726"/>
      <c r="EV76" s="546"/>
      <c r="EW76" s="547"/>
      <c r="EX76" s="1872"/>
      <c r="EY76" s="544"/>
      <c r="EZ76" s="129"/>
      <c r="FA76" s="1725"/>
      <c r="FB76" s="545"/>
      <c r="FC76" s="545"/>
      <c r="FD76" s="545"/>
      <c r="FE76" s="545"/>
      <c r="FF76" s="545"/>
      <c r="FG76" s="545"/>
      <c r="FH76" s="545"/>
      <c r="FI76" s="545"/>
      <c r="FJ76" s="545"/>
      <c r="FK76" s="545"/>
      <c r="FL76" s="545"/>
      <c r="FM76" s="546"/>
      <c r="FN76" s="547"/>
    </row>
    <row r="77" spans="1:170" ht="15" customHeight="1">
      <c r="A77" s="1875">
        <v>41730</v>
      </c>
      <c r="B77" s="548">
        <v>41730</v>
      </c>
      <c r="C77" s="2374">
        <v>41730</v>
      </c>
      <c r="D77" s="604">
        <v>839</v>
      </c>
      <c r="E77" s="549" t="s">
        <v>22</v>
      </c>
      <c r="F77" s="549"/>
      <c r="G77" s="549">
        <v>770</v>
      </c>
      <c r="H77" s="549" t="s">
        <v>22</v>
      </c>
      <c r="I77" s="549" t="s">
        <v>22</v>
      </c>
      <c r="J77" s="549">
        <v>770</v>
      </c>
      <c r="K77" s="549" t="s">
        <v>22</v>
      </c>
      <c r="L77" s="549" t="s">
        <v>22</v>
      </c>
      <c r="M77" s="549">
        <v>770</v>
      </c>
      <c r="N77" s="549">
        <v>53</v>
      </c>
      <c r="O77" s="591">
        <v>27</v>
      </c>
      <c r="P77" s="550">
        <v>41730</v>
      </c>
      <c r="Q77" s="551">
        <v>41730</v>
      </c>
      <c r="R77" s="1875">
        <v>41730</v>
      </c>
      <c r="S77" s="548">
        <v>41730</v>
      </c>
      <c r="T77" s="2374">
        <v>41730</v>
      </c>
      <c r="U77" s="604">
        <v>523154</v>
      </c>
      <c r="V77" s="549" t="s">
        <v>21</v>
      </c>
      <c r="W77" s="549"/>
      <c r="X77" s="549">
        <v>507270</v>
      </c>
      <c r="Y77" s="549">
        <v>118909</v>
      </c>
      <c r="Z77" s="549">
        <v>39858</v>
      </c>
      <c r="AA77" s="549">
        <v>348503</v>
      </c>
      <c r="AB77" s="549" t="s">
        <v>21</v>
      </c>
      <c r="AC77" s="549">
        <v>339092</v>
      </c>
      <c r="AD77" s="549">
        <v>9411</v>
      </c>
      <c r="AE77" s="549">
        <v>22181</v>
      </c>
      <c r="AF77" s="591">
        <v>60130</v>
      </c>
      <c r="AG77" s="550">
        <v>41730</v>
      </c>
      <c r="AH77" s="551">
        <v>41730</v>
      </c>
      <c r="AI77" s="1875">
        <v>41730</v>
      </c>
      <c r="AJ77" s="548">
        <v>41730</v>
      </c>
      <c r="AK77" s="2374">
        <v>41730</v>
      </c>
      <c r="AL77" s="604">
        <v>86699</v>
      </c>
      <c r="AM77" s="549" t="s">
        <v>22</v>
      </c>
      <c r="AN77" s="549"/>
      <c r="AO77" s="549">
        <v>100531</v>
      </c>
      <c r="AP77" s="549" t="s">
        <v>21</v>
      </c>
      <c r="AQ77" s="549" t="s">
        <v>21</v>
      </c>
      <c r="AR77" s="549">
        <v>100531</v>
      </c>
      <c r="AS77" s="549">
        <v>100531</v>
      </c>
      <c r="AT77" s="549" t="s">
        <v>21</v>
      </c>
      <c r="AU77" s="549" t="s">
        <v>21</v>
      </c>
      <c r="AV77" s="549" t="s">
        <v>21</v>
      </c>
      <c r="AW77" s="591">
        <v>2993</v>
      </c>
      <c r="AX77" s="550">
        <v>41730</v>
      </c>
      <c r="AY77" s="551">
        <v>41730</v>
      </c>
      <c r="AZ77" s="1875">
        <v>41730</v>
      </c>
      <c r="BA77" s="548">
        <v>41730</v>
      </c>
      <c r="BB77" s="2374">
        <v>41730</v>
      </c>
      <c r="BC77" s="604">
        <v>1657393</v>
      </c>
      <c r="BD77" s="549" t="s">
        <v>22</v>
      </c>
      <c r="BE77" s="549"/>
      <c r="BF77" s="549">
        <v>1463270</v>
      </c>
      <c r="BG77" s="549" t="s">
        <v>21</v>
      </c>
      <c r="BH77" s="549" t="s">
        <v>21</v>
      </c>
      <c r="BI77" s="549">
        <v>1463270</v>
      </c>
      <c r="BJ77" s="549">
        <v>363895</v>
      </c>
      <c r="BK77" s="549">
        <v>1099375</v>
      </c>
      <c r="BL77" s="549" t="s">
        <v>21</v>
      </c>
      <c r="BM77" s="549">
        <v>220282</v>
      </c>
      <c r="BN77" s="591">
        <v>232725</v>
      </c>
      <c r="BO77" s="550">
        <v>41730</v>
      </c>
      <c r="BP77" s="551">
        <v>41730</v>
      </c>
      <c r="BQ77" s="1875">
        <v>41730</v>
      </c>
      <c r="BR77" s="548">
        <v>41730</v>
      </c>
      <c r="BS77" s="2374">
        <v>41730</v>
      </c>
      <c r="BT77" s="604">
        <v>44826951</v>
      </c>
      <c r="BU77" s="549" t="s">
        <v>22</v>
      </c>
      <c r="BV77" s="549"/>
      <c r="BW77" s="549">
        <v>41637491</v>
      </c>
      <c r="BX77" s="549" t="s">
        <v>21</v>
      </c>
      <c r="BY77" s="549" t="s">
        <v>21</v>
      </c>
      <c r="BZ77" s="549">
        <v>41637491</v>
      </c>
      <c r="CA77" s="549">
        <v>37661504</v>
      </c>
      <c r="CB77" s="549">
        <v>3975987</v>
      </c>
      <c r="CC77" s="549" t="s">
        <v>21</v>
      </c>
      <c r="CD77" s="549">
        <v>3839939</v>
      </c>
      <c r="CE77" s="591">
        <v>3793937</v>
      </c>
      <c r="CF77" s="550">
        <v>41730</v>
      </c>
      <c r="CG77" s="551">
        <v>41730</v>
      </c>
      <c r="CH77" s="1875">
        <v>41730</v>
      </c>
      <c r="CI77" s="548">
        <v>41730</v>
      </c>
      <c r="CJ77" s="2374">
        <v>41730</v>
      </c>
      <c r="CK77" s="604">
        <v>63297</v>
      </c>
      <c r="CL77" s="549">
        <v>801041</v>
      </c>
      <c r="CM77" s="549"/>
      <c r="CN77" s="549">
        <v>102411</v>
      </c>
      <c r="CO77" s="549" t="s">
        <v>21</v>
      </c>
      <c r="CP77" s="549" t="s">
        <v>21</v>
      </c>
      <c r="CQ77" s="549">
        <v>102411</v>
      </c>
      <c r="CR77" s="549">
        <v>102411</v>
      </c>
      <c r="CS77" s="549" t="s">
        <v>21</v>
      </c>
      <c r="CT77" s="549" t="s">
        <v>21</v>
      </c>
      <c r="CU77" s="549">
        <v>758163</v>
      </c>
      <c r="CV77" s="591">
        <v>15411</v>
      </c>
      <c r="CW77" s="550">
        <v>41730</v>
      </c>
      <c r="CX77" s="551">
        <v>41730</v>
      </c>
      <c r="CY77" s="1875">
        <v>41730</v>
      </c>
      <c r="CZ77" s="548">
        <v>41730</v>
      </c>
      <c r="DA77" s="2374">
        <v>41730</v>
      </c>
      <c r="DB77" s="604">
        <v>76842</v>
      </c>
      <c r="DC77" s="549">
        <v>8382042</v>
      </c>
      <c r="DD77" s="549"/>
      <c r="DE77" s="549">
        <v>5377221</v>
      </c>
      <c r="DF77" s="549">
        <v>2086386</v>
      </c>
      <c r="DG77" s="549">
        <v>1324</v>
      </c>
      <c r="DH77" s="549">
        <v>3289511</v>
      </c>
      <c r="DI77" s="549" t="s">
        <v>21</v>
      </c>
      <c r="DJ77" s="549">
        <v>2992471</v>
      </c>
      <c r="DK77" s="549">
        <v>297040</v>
      </c>
      <c r="DL77" s="549">
        <v>2692117</v>
      </c>
      <c r="DM77" s="591" t="s">
        <v>22</v>
      </c>
      <c r="DN77" s="550">
        <v>41730</v>
      </c>
      <c r="DO77" s="551">
        <v>41730</v>
      </c>
      <c r="DP77" s="1875">
        <v>41730</v>
      </c>
      <c r="DQ77" s="548">
        <v>41730</v>
      </c>
      <c r="DR77" s="2374">
        <v>41730</v>
      </c>
      <c r="DS77" s="604">
        <v>569373</v>
      </c>
      <c r="DT77" s="549" t="s">
        <v>21</v>
      </c>
      <c r="DU77" s="549"/>
      <c r="DV77" s="549">
        <v>464420</v>
      </c>
      <c r="DW77" s="549">
        <v>51079</v>
      </c>
      <c r="DX77" s="549">
        <v>22466</v>
      </c>
      <c r="DY77" s="549">
        <v>390875</v>
      </c>
      <c r="DZ77" s="549" t="s">
        <v>21</v>
      </c>
      <c r="EA77" s="549">
        <v>345089</v>
      </c>
      <c r="EB77" s="549">
        <v>45786</v>
      </c>
      <c r="EC77" s="549">
        <v>61063</v>
      </c>
      <c r="ED77" s="591">
        <v>60045</v>
      </c>
      <c r="EE77" s="550">
        <v>41730</v>
      </c>
      <c r="EF77" s="551">
        <v>41730</v>
      </c>
      <c r="EG77" s="1875">
        <v>41730</v>
      </c>
      <c r="EH77" s="548">
        <v>41730</v>
      </c>
      <c r="EI77" s="2374">
        <v>41730</v>
      </c>
      <c r="EJ77" s="604">
        <v>7616107</v>
      </c>
      <c r="EK77" s="549">
        <v>4225926</v>
      </c>
      <c r="EL77" s="549"/>
      <c r="EM77" s="549">
        <v>11219814</v>
      </c>
      <c r="EN77" s="549" t="s">
        <v>22</v>
      </c>
      <c r="EO77" s="549" t="s">
        <v>21</v>
      </c>
      <c r="EP77" s="549">
        <v>11219814</v>
      </c>
      <c r="EQ77" s="549" t="s">
        <v>21</v>
      </c>
      <c r="ER77" s="549">
        <v>10044954</v>
      </c>
      <c r="ES77" s="549">
        <v>1174860</v>
      </c>
      <c r="ET77" s="549">
        <v>391513</v>
      </c>
      <c r="EU77" s="591">
        <v>1438</v>
      </c>
      <c r="EV77" s="550">
        <v>41730</v>
      </c>
      <c r="EW77" s="551">
        <v>41730</v>
      </c>
      <c r="EX77" s="1875">
        <v>41730</v>
      </c>
      <c r="EY77" s="548">
        <v>41730</v>
      </c>
      <c r="EZ77" s="2374">
        <v>41730</v>
      </c>
      <c r="FA77" s="604">
        <v>246151</v>
      </c>
      <c r="FB77" s="549">
        <v>28231</v>
      </c>
      <c r="FC77" s="549"/>
      <c r="FD77" s="549">
        <v>213157</v>
      </c>
      <c r="FE77" s="549" t="s">
        <v>21</v>
      </c>
      <c r="FF77" s="549" t="s">
        <v>21</v>
      </c>
      <c r="FG77" s="549">
        <v>213157</v>
      </c>
      <c r="FH77" s="549">
        <v>147181</v>
      </c>
      <c r="FI77" s="549">
        <v>40653</v>
      </c>
      <c r="FJ77" s="549">
        <v>25323</v>
      </c>
      <c r="FK77" s="549">
        <v>33628</v>
      </c>
      <c r="FL77" s="591">
        <v>6718</v>
      </c>
      <c r="FM77" s="550">
        <v>41730</v>
      </c>
      <c r="FN77" s="551">
        <v>41730</v>
      </c>
    </row>
    <row r="78" spans="1:170" ht="15" customHeight="1">
      <c r="A78" s="1878"/>
      <c r="B78" s="548">
        <v>42095</v>
      </c>
      <c r="C78" s="84"/>
      <c r="D78" s="604">
        <v>1455</v>
      </c>
      <c r="E78" s="549" t="s">
        <v>22</v>
      </c>
      <c r="F78" s="549"/>
      <c r="G78" s="549">
        <v>1395</v>
      </c>
      <c r="H78" s="549" t="s">
        <v>22</v>
      </c>
      <c r="I78" s="549" t="s">
        <v>22</v>
      </c>
      <c r="J78" s="549">
        <v>1395</v>
      </c>
      <c r="K78" s="549" t="s">
        <v>22</v>
      </c>
      <c r="L78" s="549" t="s">
        <v>22</v>
      </c>
      <c r="M78" s="549">
        <v>1395</v>
      </c>
      <c r="N78" s="549">
        <v>52</v>
      </c>
      <c r="O78" s="591">
        <v>35</v>
      </c>
      <c r="P78" s="550">
        <v>42095</v>
      </c>
      <c r="Q78" s="551">
        <v>42095</v>
      </c>
      <c r="R78" s="1878"/>
      <c r="S78" s="548">
        <v>42095</v>
      </c>
      <c r="T78" s="84"/>
      <c r="U78" s="604">
        <v>524413</v>
      </c>
      <c r="V78" s="549" t="s">
        <v>21</v>
      </c>
      <c r="W78" s="549"/>
      <c r="X78" s="549">
        <v>505268</v>
      </c>
      <c r="Y78" s="549">
        <v>128296</v>
      </c>
      <c r="Z78" s="549">
        <v>59335</v>
      </c>
      <c r="AA78" s="549">
        <v>317637</v>
      </c>
      <c r="AB78" s="549" t="s">
        <v>21</v>
      </c>
      <c r="AC78" s="549">
        <v>309647</v>
      </c>
      <c r="AD78" s="549">
        <v>7990</v>
      </c>
      <c r="AE78" s="549">
        <v>21344</v>
      </c>
      <c r="AF78" s="591">
        <v>57864</v>
      </c>
      <c r="AG78" s="550">
        <v>42095</v>
      </c>
      <c r="AH78" s="551">
        <v>42095</v>
      </c>
      <c r="AI78" s="1878"/>
      <c r="AJ78" s="548">
        <v>42095</v>
      </c>
      <c r="AK78" s="84"/>
      <c r="AL78" s="604">
        <v>94469</v>
      </c>
      <c r="AM78" s="549" t="s">
        <v>22</v>
      </c>
      <c r="AN78" s="549"/>
      <c r="AO78" s="549">
        <v>88355</v>
      </c>
      <c r="AP78" s="549" t="s">
        <v>21</v>
      </c>
      <c r="AQ78" s="549" t="s">
        <v>21</v>
      </c>
      <c r="AR78" s="549">
        <v>88355</v>
      </c>
      <c r="AS78" s="549">
        <v>88355</v>
      </c>
      <c r="AT78" s="549" t="s">
        <v>21</v>
      </c>
      <c r="AU78" s="549" t="s">
        <v>21</v>
      </c>
      <c r="AV78" s="549" t="s">
        <v>21</v>
      </c>
      <c r="AW78" s="591">
        <v>9107</v>
      </c>
      <c r="AX78" s="550">
        <v>42095</v>
      </c>
      <c r="AY78" s="551">
        <v>42095</v>
      </c>
      <c r="AZ78" s="1878"/>
      <c r="BA78" s="548">
        <v>42095</v>
      </c>
      <c r="BB78" s="84"/>
      <c r="BC78" s="604">
        <v>1261383</v>
      </c>
      <c r="BD78" s="549" t="s">
        <v>22</v>
      </c>
      <c r="BE78" s="549"/>
      <c r="BF78" s="549">
        <v>1145026</v>
      </c>
      <c r="BG78" s="549" t="s">
        <v>21</v>
      </c>
      <c r="BH78" s="549" t="s">
        <v>21</v>
      </c>
      <c r="BI78" s="549">
        <v>1145026</v>
      </c>
      <c r="BJ78" s="549">
        <v>367551</v>
      </c>
      <c r="BK78" s="549">
        <v>777475</v>
      </c>
      <c r="BL78" s="549" t="s">
        <v>21</v>
      </c>
      <c r="BM78" s="549">
        <v>231468</v>
      </c>
      <c r="BN78" s="591">
        <v>180622</v>
      </c>
      <c r="BO78" s="550">
        <v>42095</v>
      </c>
      <c r="BP78" s="551">
        <v>42095</v>
      </c>
      <c r="BQ78" s="1878"/>
      <c r="BR78" s="548">
        <v>42095</v>
      </c>
      <c r="BS78" s="84"/>
      <c r="BT78" s="604">
        <v>43563805</v>
      </c>
      <c r="BU78" s="549" t="s">
        <v>22</v>
      </c>
      <c r="BV78" s="549"/>
      <c r="BW78" s="549">
        <v>39680760</v>
      </c>
      <c r="BX78" s="549" t="s">
        <v>21</v>
      </c>
      <c r="BY78" s="549" t="s">
        <v>21</v>
      </c>
      <c r="BZ78" s="549">
        <v>39680760</v>
      </c>
      <c r="CA78" s="549">
        <v>35751044</v>
      </c>
      <c r="CB78" s="549">
        <v>3929705</v>
      </c>
      <c r="CC78" s="549">
        <v>11</v>
      </c>
      <c r="CD78" s="549">
        <v>3933372</v>
      </c>
      <c r="CE78" s="591">
        <v>3768126</v>
      </c>
      <c r="CF78" s="550">
        <v>42095</v>
      </c>
      <c r="CG78" s="551">
        <v>42095</v>
      </c>
      <c r="CH78" s="1878"/>
      <c r="CI78" s="548">
        <v>42095</v>
      </c>
      <c r="CJ78" s="84"/>
      <c r="CK78" s="604">
        <v>79659</v>
      </c>
      <c r="CL78" s="549">
        <v>795431</v>
      </c>
      <c r="CM78" s="549"/>
      <c r="CN78" s="549">
        <v>120723</v>
      </c>
      <c r="CO78" s="549" t="s">
        <v>21</v>
      </c>
      <c r="CP78" s="549" t="s">
        <v>21</v>
      </c>
      <c r="CQ78" s="549">
        <v>120723</v>
      </c>
      <c r="CR78" s="549">
        <v>120723</v>
      </c>
      <c r="CS78" s="549" t="s">
        <v>21</v>
      </c>
      <c r="CT78" s="549" t="s">
        <v>21</v>
      </c>
      <c r="CU78" s="549">
        <v>753221</v>
      </c>
      <c r="CV78" s="591">
        <v>16169</v>
      </c>
      <c r="CW78" s="550">
        <v>42095</v>
      </c>
      <c r="CX78" s="551">
        <v>42095</v>
      </c>
      <c r="CY78" s="1878"/>
      <c r="CZ78" s="548">
        <v>42095</v>
      </c>
      <c r="DA78" s="84"/>
      <c r="DB78" s="604">
        <v>67855</v>
      </c>
      <c r="DC78" s="549">
        <v>7918380</v>
      </c>
      <c r="DD78" s="549"/>
      <c r="DE78" s="549">
        <v>5193960</v>
      </c>
      <c r="DF78" s="549">
        <v>1969645</v>
      </c>
      <c r="DG78" s="549">
        <v>12584</v>
      </c>
      <c r="DH78" s="549">
        <v>3211731</v>
      </c>
      <c r="DI78" s="549" t="s">
        <v>21</v>
      </c>
      <c r="DJ78" s="549">
        <v>2852620</v>
      </c>
      <c r="DK78" s="549">
        <v>359111</v>
      </c>
      <c r="DL78" s="549">
        <v>2396981</v>
      </c>
      <c r="DM78" s="591" t="s">
        <v>22</v>
      </c>
      <c r="DN78" s="550">
        <v>42095</v>
      </c>
      <c r="DO78" s="551">
        <v>42095</v>
      </c>
      <c r="DP78" s="1878"/>
      <c r="DQ78" s="548">
        <v>42095</v>
      </c>
      <c r="DR78" s="84"/>
      <c r="DS78" s="604">
        <v>453657</v>
      </c>
      <c r="DT78" s="549" t="s">
        <v>21</v>
      </c>
      <c r="DU78" s="549"/>
      <c r="DV78" s="549">
        <v>450151</v>
      </c>
      <c r="DW78" s="549">
        <v>48653</v>
      </c>
      <c r="DX78" s="549">
        <v>24241</v>
      </c>
      <c r="DY78" s="549">
        <v>377257</v>
      </c>
      <c r="DZ78" s="549" t="s">
        <v>21</v>
      </c>
      <c r="EA78" s="549">
        <v>335246</v>
      </c>
      <c r="EB78" s="549">
        <v>42011</v>
      </c>
      <c r="EC78" s="549">
        <v>54517</v>
      </c>
      <c r="ED78" s="591">
        <v>8051</v>
      </c>
      <c r="EE78" s="550">
        <v>42095</v>
      </c>
      <c r="EF78" s="551">
        <v>42095</v>
      </c>
      <c r="EG78" s="1878"/>
      <c r="EH78" s="548">
        <v>42095</v>
      </c>
      <c r="EI78" s="84"/>
      <c r="EJ78" s="604">
        <v>7077584</v>
      </c>
      <c r="EK78" s="549">
        <v>4039637</v>
      </c>
      <c r="EL78" s="549"/>
      <c r="EM78" s="549">
        <v>10465049</v>
      </c>
      <c r="EN78" s="549" t="s">
        <v>22</v>
      </c>
      <c r="EO78" s="549" t="s">
        <v>21</v>
      </c>
      <c r="EP78" s="549">
        <v>10465049</v>
      </c>
      <c r="EQ78" s="549" t="s">
        <v>21</v>
      </c>
      <c r="ER78" s="549">
        <v>9480152</v>
      </c>
      <c r="ES78" s="549">
        <v>984897</v>
      </c>
      <c r="ET78" s="549">
        <v>374713</v>
      </c>
      <c r="EU78" s="591">
        <v>1441</v>
      </c>
      <c r="EV78" s="550">
        <v>42095</v>
      </c>
      <c r="EW78" s="551">
        <v>42095</v>
      </c>
      <c r="EX78" s="1878"/>
      <c r="EY78" s="548">
        <v>42095</v>
      </c>
      <c r="EZ78" s="84"/>
      <c r="FA78" s="604">
        <v>233398</v>
      </c>
      <c r="FB78" s="549">
        <v>26875</v>
      </c>
      <c r="FC78" s="549"/>
      <c r="FD78" s="549">
        <v>202212</v>
      </c>
      <c r="FE78" s="549" t="s">
        <v>21</v>
      </c>
      <c r="FF78" s="549" t="s">
        <v>21</v>
      </c>
      <c r="FG78" s="549">
        <v>202212</v>
      </c>
      <c r="FH78" s="549">
        <v>134369</v>
      </c>
      <c r="FI78" s="549">
        <v>42209</v>
      </c>
      <c r="FJ78" s="549">
        <v>25634</v>
      </c>
      <c r="FK78" s="549">
        <v>30262</v>
      </c>
      <c r="FL78" s="591">
        <v>8950</v>
      </c>
      <c r="FM78" s="550">
        <v>42095</v>
      </c>
      <c r="FN78" s="551">
        <v>42095</v>
      </c>
    </row>
    <row r="79" spans="1:170" ht="7.5" customHeight="1">
      <c r="A79" s="1878"/>
      <c r="B79" s="656"/>
      <c r="C79" s="84"/>
      <c r="D79" s="604"/>
      <c r="E79" s="549"/>
      <c r="F79" s="549"/>
      <c r="G79" s="549"/>
      <c r="H79" s="549"/>
      <c r="I79" s="549"/>
      <c r="J79" s="549"/>
      <c r="K79" s="549"/>
      <c r="L79" s="549"/>
      <c r="M79" s="549"/>
      <c r="N79" s="549"/>
      <c r="O79" s="591"/>
      <c r="P79" s="546"/>
      <c r="Q79" s="547"/>
      <c r="R79" s="1878"/>
      <c r="S79" s="656"/>
      <c r="T79" s="84"/>
      <c r="U79" s="604"/>
      <c r="V79" s="549"/>
      <c r="W79" s="549"/>
      <c r="X79" s="549"/>
      <c r="Y79" s="549"/>
      <c r="Z79" s="549"/>
      <c r="AA79" s="549"/>
      <c r="AB79" s="549"/>
      <c r="AC79" s="549"/>
      <c r="AD79" s="549"/>
      <c r="AE79" s="549"/>
      <c r="AF79" s="591"/>
      <c r="AG79" s="546"/>
      <c r="AH79" s="547"/>
      <c r="AI79" s="1878"/>
      <c r="AJ79" s="656"/>
      <c r="AK79" s="84"/>
      <c r="AL79" s="604"/>
      <c r="AM79" s="549"/>
      <c r="AN79" s="549"/>
      <c r="AO79" s="549"/>
      <c r="AP79" s="549"/>
      <c r="AQ79" s="549"/>
      <c r="AR79" s="549"/>
      <c r="AS79" s="549"/>
      <c r="AT79" s="549"/>
      <c r="AU79" s="549"/>
      <c r="AV79" s="549"/>
      <c r="AW79" s="591"/>
      <c r="AX79" s="546"/>
      <c r="AY79" s="547"/>
      <c r="AZ79" s="1878"/>
      <c r="BA79" s="656"/>
      <c r="BB79" s="84"/>
      <c r="BC79" s="604"/>
      <c r="BD79" s="549"/>
      <c r="BE79" s="549"/>
      <c r="BF79" s="549"/>
      <c r="BG79" s="549"/>
      <c r="BH79" s="549"/>
      <c r="BI79" s="549"/>
      <c r="BJ79" s="549"/>
      <c r="BK79" s="549"/>
      <c r="BL79" s="549"/>
      <c r="BM79" s="549"/>
      <c r="BN79" s="591"/>
      <c r="BO79" s="546"/>
      <c r="BP79" s="547"/>
      <c r="BQ79" s="1878"/>
      <c r="BR79" s="656"/>
      <c r="BS79" s="84"/>
      <c r="BT79" s="604"/>
      <c r="BU79" s="549"/>
      <c r="BV79" s="549"/>
      <c r="BW79" s="549"/>
      <c r="BX79" s="549"/>
      <c r="BY79" s="549"/>
      <c r="BZ79" s="549"/>
      <c r="CA79" s="549"/>
      <c r="CB79" s="549"/>
      <c r="CC79" s="549"/>
      <c r="CD79" s="549"/>
      <c r="CE79" s="591"/>
      <c r="CF79" s="546"/>
      <c r="CG79" s="547"/>
      <c r="CH79" s="1878"/>
      <c r="CI79" s="656"/>
      <c r="CJ79" s="84"/>
      <c r="CK79" s="604"/>
      <c r="CL79" s="549"/>
      <c r="CM79" s="549"/>
      <c r="CN79" s="549"/>
      <c r="CO79" s="549"/>
      <c r="CP79" s="549"/>
      <c r="CQ79" s="549"/>
      <c r="CR79" s="549"/>
      <c r="CS79" s="549"/>
      <c r="CT79" s="549"/>
      <c r="CU79" s="549"/>
      <c r="CV79" s="591"/>
      <c r="CW79" s="546"/>
      <c r="CX79" s="547"/>
      <c r="CY79" s="1878"/>
      <c r="CZ79" s="656"/>
      <c r="DA79" s="84"/>
      <c r="DB79" s="604"/>
      <c r="DC79" s="549"/>
      <c r="DD79" s="549"/>
      <c r="DE79" s="549"/>
      <c r="DF79" s="549"/>
      <c r="DG79" s="549"/>
      <c r="DH79" s="549"/>
      <c r="DI79" s="549"/>
      <c r="DJ79" s="549"/>
      <c r="DK79" s="549"/>
      <c r="DL79" s="549"/>
      <c r="DM79" s="591"/>
      <c r="DN79" s="546"/>
      <c r="DO79" s="547"/>
      <c r="DP79" s="1878"/>
      <c r="DQ79" s="656"/>
      <c r="DR79" s="84"/>
      <c r="DS79" s="604"/>
      <c r="DT79" s="549"/>
      <c r="DU79" s="549"/>
      <c r="DV79" s="549"/>
      <c r="DW79" s="549"/>
      <c r="DX79" s="549"/>
      <c r="DY79" s="549"/>
      <c r="DZ79" s="549"/>
      <c r="EA79" s="549"/>
      <c r="EB79" s="549"/>
      <c r="EC79" s="549"/>
      <c r="ED79" s="591"/>
      <c r="EE79" s="546"/>
      <c r="EF79" s="547"/>
      <c r="EG79" s="1878"/>
      <c r="EH79" s="656"/>
      <c r="EI79" s="84"/>
      <c r="EJ79" s="604"/>
      <c r="EK79" s="549"/>
      <c r="EL79" s="549"/>
      <c r="EM79" s="549"/>
      <c r="EN79" s="549"/>
      <c r="EO79" s="549"/>
      <c r="EP79" s="549"/>
      <c r="EQ79" s="549"/>
      <c r="ER79" s="549"/>
      <c r="ES79" s="549"/>
      <c r="ET79" s="549"/>
      <c r="EU79" s="591"/>
      <c r="EV79" s="546"/>
      <c r="EW79" s="547"/>
      <c r="EX79" s="1878"/>
      <c r="EY79" s="656"/>
      <c r="EZ79" s="84"/>
      <c r="FA79" s="604"/>
      <c r="FB79" s="549"/>
      <c r="FC79" s="549"/>
      <c r="FD79" s="549"/>
      <c r="FE79" s="549"/>
      <c r="FF79" s="549"/>
      <c r="FG79" s="549"/>
      <c r="FH79" s="549"/>
      <c r="FI79" s="549"/>
      <c r="FJ79" s="549"/>
      <c r="FK79" s="549"/>
      <c r="FL79" s="549"/>
      <c r="FM79" s="546"/>
      <c r="FN79" s="547"/>
    </row>
    <row r="80" spans="1:170" ht="15" customHeight="1">
      <c r="A80" s="1880" t="s">
        <v>1535</v>
      </c>
      <c r="B80" s="552" t="s">
        <v>23</v>
      </c>
      <c r="C80" s="553" t="s">
        <v>164</v>
      </c>
      <c r="D80" s="604">
        <v>454</v>
      </c>
      <c r="E80" s="549" t="s">
        <v>22</v>
      </c>
      <c r="F80" s="549"/>
      <c r="G80" s="549">
        <v>421</v>
      </c>
      <c r="H80" s="549" t="s">
        <v>22</v>
      </c>
      <c r="I80" s="549" t="s">
        <v>22</v>
      </c>
      <c r="J80" s="549">
        <v>421</v>
      </c>
      <c r="K80" s="549" t="s">
        <v>22</v>
      </c>
      <c r="L80" s="549" t="s">
        <v>22</v>
      </c>
      <c r="M80" s="549">
        <v>421</v>
      </c>
      <c r="N80" s="549">
        <v>12</v>
      </c>
      <c r="O80" s="591">
        <v>35</v>
      </c>
      <c r="P80" s="2375" t="s">
        <v>25</v>
      </c>
      <c r="Q80" s="2376" t="s">
        <v>1536</v>
      </c>
      <c r="R80" s="1880" t="s">
        <v>1535</v>
      </c>
      <c r="S80" s="552" t="s">
        <v>23</v>
      </c>
      <c r="T80" s="553" t="s">
        <v>164</v>
      </c>
      <c r="U80" s="604">
        <v>152010</v>
      </c>
      <c r="V80" s="549" t="s">
        <v>21</v>
      </c>
      <c r="W80" s="549"/>
      <c r="X80" s="549">
        <v>152751</v>
      </c>
      <c r="Y80" s="549">
        <v>61621</v>
      </c>
      <c r="Z80" s="549">
        <v>15036</v>
      </c>
      <c r="AA80" s="549">
        <v>76094</v>
      </c>
      <c r="AB80" s="549" t="s">
        <v>21</v>
      </c>
      <c r="AC80" s="549">
        <v>74312</v>
      </c>
      <c r="AD80" s="549">
        <v>1782</v>
      </c>
      <c r="AE80" s="549">
        <v>4494</v>
      </c>
      <c r="AF80" s="591">
        <v>57864</v>
      </c>
      <c r="AG80" s="2375" t="s">
        <v>25</v>
      </c>
      <c r="AH80" s="2376" t="s">
        <v>1536</v>
      </c>
      <c r="AI80" s="1880" t="s">
        <v>1535</v>
      </c>
      <c r="AJ80" s="552" t="s">
        <v>23</v>
      </c>
      <c r="AK80" s="553" t="s">
        <v>164</v>
      </c>
      <c r="AL80" s="604">
        <v>25875</v>
      </c>
      <c r="AM80" s="549" t="s">
        <v>22</v>
      </c>
      <c r="AN80" s="549"/>
      <c r="AO80" s="549">
        <v>24860</v>
      </c>
      <c r="AP80" s="549" t="s">
        <v>21</v>
      </c>
      <c r="AQ80" s="549" t="s">
        <v>21</v>
      </c>
      <c r="AR80" s="549">
        <v>24860</v>
      </c>
      <c r="AS80" s="549">
        <v>24860</v>
      </c>
      <c r="AT80" s="549" t="s">
        <v>21</v>
      </c>
      <c r="AU80" s="549" t="s">
        <v>21</v>
      </c>
      <c r="AV80" s="549" t="s">
        <v>21</v>
      </c>
      <c r="AW80" s="591">
        <v>9107</v>
      </c>
      <c r="AX80" s="2375" t="s">
        <v>25</v>
      </c>
      <c r="AY80" s="2376" t="s">
        <v>1536</v>
      </c>
      <c r="AZ80" s="1880" t="s">
        <v>1535</v>
      </c>
      <c r="BA80" s="552" t="s">
        <v>23</v>
      </c>
      <c r="BB80" s="553" t="s">
        <v>164</v>
      </c>
      <c r="BC80" s="604">
        <v>265067</v>
      </c>
      <c r="BD80" s="549" t="s">
        <v>22</v>
      </c>
      <c r="BE80" s="549"/>
      <c r="BF80" s="549">
        <v>220659</v>
      </c>
      <c r="BG80" s="549" t="s">
        <v>21</v>
      </c>
      <c r="BH80" s="549" t="s">
        <v>21</v>
      </c>
      <c r="BI80" s="549">
        <v>220659</v>
      </c>
      <c r="BJ80" s="549">
        <v>89589</v>
      </c>
      <c r="BK80" s="549">
        <v>131070</v>
      </c>
      <c r="BL80" s="549" t="s">
        <v>21</v>
      </c>
      <c r="BM80" s="549">
        <v>35120</v>
      </c>
      <c r="BN80" s="591">
        <v>180622</v>
      </c>
      <c r="BO80" s="2375" t="s">
        <v>25</v>
      </c>
      <c r="BP80" s="2376" t="s">
        <v>1536</v>
      </c>
      <c r="BQ80" s="1880" t="s">
        <v>1535</v>
      </c>
      <c r="BR80" s="552" t="s">
        <v>23</v>
      </c>
      <c r="BS80" s="553" t="s">
        <v>164</v>
      </c>
      <c r="BT80" s="604">
        <v>10851667</v>
      </c>
      <c r="BU80" s="549" t="s">
        <v>22</v>
      </c>
      <c r="BV80" s="549"/>
      <c r="BW80" s="549">
        <v>10072015</v>
      </c>
      <c r="BX80" s="549" t="s">
        <v>21</v>
      </c>
      <c r="BY80" s="549" t="s">
        <v>21</v>
      </c>
      <c r="BZ80" s="549">
        <v>10072015</v>
      </c>
      <c r="CA80" s="549">
        <v>9105222</v>
      </c>
      <c r="CB80" s="549">
        <v>966793</v>
      </c>
      <c r="CC80" s="549" t="s">
        <v>21</v>
      </c>
      <c r="CD80" s="549">
        <v>1001954</v>
      </c>
      <c r="CE80" s="591">
        <v>3768126</v>
      </c>
      <c r="CF80" s="2375" t="s">
        <v>25</v>
      </c>
      <c r="CG80" s="2376" t="s">
        <v>1536</v>
      </c>
      <c r="CH80" s="1880" t="s">
        <v>1535</v>
      </c>
      <c r="CI80" s="552" t="s">
        <v>23</v>
      </c>
      <c r="CJ80" s="553" t="s">
        <v>164</v>
      </c>
      <c r="CK80" s="604">
        <v>21312</v>
      </c>
      <c r="CL80" s="549">
        <v>204156</v>
      </c>
      <c r="CM80" s="549"/>
      <c r="CN80" s="549">
        <v>31221</v>
      </c>
      <c r="CO80" s="549" t="s">
        <v>21</v>
      </c>
      <c r="CP80" s="549" t="s">
        <v>21</v>
      </c>
      <c r="CQ80" s="549">
        <v>31221</v>
      </c>
      <c r="CR80" s="549">
        <v>31221</v>
      </c>
      <c r="CS80" s="549" t="s">
        <v>21</v>
      </c>
      <c r="CT80" s="549" t="s">
        <v>21</v>
      </c>
      <c r="CU80" s="549">
        <v>192072</v>
      </c>
      <c r="CV80" s="591">
        <v>16169</v>
      </c>
      <c r="CW80" s="2375" t="s">
        <v>25</v>
      </c>
      <c r="CX80" s="2376" t="s">
        <v>1536</v>
      </c>
      <c r="CY80" s="1880" t="s">
        <v>1535</v>
      </c>
      <c r="CZ80" s="552" t="s">
        <v>23</v>
      </c>
      <c r="DA80" s="553" t="s">
        <v>164</v>
      </c>
      <c r="DB80" s="604">
        <v>16322</v>
      </c>
      <c r="DC80" s="549">
        <v>1947782</v>
      </c>
      <c r="DD80" s="549"/>
      <c r="DE80" s="549">
        <v>1285380</v>
      </c>
      <c r="DF80" s="549">
        <v>484068</v>
      </c>
      <c r="DG80" s="549">
        <v>2784</v>
      </c>
      <c r="DH80" s="549">
        <v>798528</v>
      </c>
      <c r="DI80" s="549" t="s">
        <v>21</v>
      </c>
      <c r="DJ80" s="549">
        <v>714338</v>
      </c>
      <c r="DK80" s="549">
        <v>84190</v>
      </c>
      <c r="DL80" s="549">
        <v>571478</v>
      </c>
      <c r="DM80" s="591" t="s">
        <v>22</v>
      </c>
      <c r="DN80" s="2375" t="s">
        <v>25</v>
      </c>
      <c r="DO80" s="2376" t="s">
        <v>1536</v>
      </c>
      <c r="DP80" s="1880" t="s">
        <v>1535</v>
      </c>
      <c r="DQ80" s="552" t="s">
        <v>23</v>
      </c>
      <c r="DR80" s="553" t="s">
        <v>164</v>
      </c>
      <c r="DS80" s="604">
        <v>112384</v>
      </c>
      <c r="DT80" s="549" t="s">
        <v>21</v>
      </c>
      <c r="DU80" s="549"/>
      <c r="DV80" s="549">
        <v>113868</v>
      </c>
      <c r="DW80" s="549">
        <v>13500</v>
      </c>
      <c r="DX80" s="549">
        <v>4877</v>
      </c>
      <c r="DY80" s="549">
        <v>95491</v>
      </c>
      <c r="DZ80" s="549" t="s">
        <v>21</v>
      </c>
      <c r="EA80" s="549">
        <v>85234</v>
      </c>
      <c r="EB80" s="549">
        <v>10257</v>
      </c>
      <c r="EC80" s="549">
        <v>13046</v>
      </c>
      <c r="ED80" s="591">
        <v>8051</v>
      </c>
      <c r="EE80" s="2375" t="s">
        <v>25</v>
      </c>
      <c r="EF80" s="2376" t="s">
        <v>1536</v>
      </c>
      <c r="EG80" s="1880" t="s">
        <v>1535</v>
      </c>
      <c r="EH80" s="552" t="s">
        <v>23</v>
      </c>
      <c r="EI80" s="553" t="s">
        <v>164</v>
      </c>
      <c r="EJ80" s="604">
        <v>1851647</v>
      </c>
      <c r="EK80" s="549">
        <v>922985</v>
      </c>
      <c r="EL80" s="549"/>
      <c r="EM80" s="549">
        <v>2614532</v>
      </c>
      <c r="EN80" s="549" t="s">
        <v>22</v>
      </c>
      <c r="EO80" s="549" t="s">
        <v>21</v>
      </c>
      <c r="EP80" s="549">
        <v>2614532</v>
      </c>
      <c r="EQ80" s="549" t="s">
        <v>21</v>
      </c>
      <c r="ER80" s="549">
        <v>2367619</v>
      </c>
      <c r="ES80" s="549">
        <v>246913</v>
      </c>
      <c r="ET80" s="549">
        <v>83522</v>
      </c>
      <c r="EU80" s="591">
        <v>1441</v>
      </c>
      <c r="EV80" s="2375" t="s">
        <v>25</v>
      </c>
      <c r="EW80" s="2376" t="s">
        <v>1536</v>
      </c>
      <c r="EX80" s="1880" t="s">
        <v>1535</v>
      </c>
      <c r="EY80" s="552" t="s">
        <v>23</v>
      </c>
      <c r="EZ80" s="553" t="s">
        <v>164</v>
      </c>
      <c r="FA80" s="604">
        <v>57875</v>
      </c>
      <c r="FB80" s="549">
        <v>6930</v>
      </c>
      <c r="FC80" s="549"/>
      <c r="FD80" s="549">
        <v>49387</v>
      </c>
      <c r="FE80" s="549" t="s">
        <v>21</v>
      </c>
      <c r="FF80" s="549" t="s">
        <v>21</v>
      </c>
      <c r="FG80" s="549">
        <v>49387</v>
      </c>
      <c r="FH80" s="549">
        <v>31839</v>
      </c>
      <c r="FI80" s="549">
        <v>10880</v>
      </c>
      <c r="FJ80" s="549">
        <v>6668</v>
      </c>
      <c r="FK80" s="549">
        <v>7175</v>
      </c>
      <c r="FL80" s="591">
        <v>8950</v>
      </c>
      <c r="FM80" s="2375" t="s">
        <v>25</v>
      </c>
      <c r="FN80" s="2376" t="s">
        <v>1536</v>
      </c>
    </row>
    <row r="81" spans="1:170" ht="15" customHeight="1">
      <c r="A81" s="1883" t="s">
        <v>26</v>
      </c>
      <c r="B81" s="556" t="s">
        <v>26</v>
      </c>
      <c r="C81" s="553" t="s">
        <v>165</v>
      </c>
      <c r="D81" s="604">
        <v>390</v>
      </c>
      <c r="E81" s="549" t="s">
        <v>22</v>
      </c>
      <c r="F81" s="549"/>
      <c r="G81" s="549">
        <v>402</v>
      </c>
      <c r="H81" s="549" t="s">
        <v>22</v>
      </c>
      <c r="I81" s="549" t="s">
        <v>22</v>
      </c>
      <c r="J81" s="549">
        <v>402</v>
      </c>
      <c r="K81" s="549" t="s">
        <v>22</v>
      </c>
      <c r="L81" s="549" t="s">
        <v>22</v>
      </c>
      <c r="M81" s="549">
        <v>402</v>
      </c>
      <c r="N81" s="549">
        <v>12</v>
      </c>
      <c r="O81" s="591">
        <v>11</v>
      </c>
      <c r="P81" s="554" t="s">
        <v>27</v>
      </c>
      <c r="Q81" s="555" t="s">
        <v>26</v>
      </c>
      <c r="R81" s="1883" t="s">
        <v>26</v>
      </c>
      <c r="S81" s="556" t="s">
        <v>26</v>
      </c>
      <c r="T81" s="553" t="s">
        <v>165</v>
      </c>
      <c r="U81" s="604">
        <v>119122</v>
      </c>
      <c r="V81" s="549" t="s">
        <v>21</v>
      </c>
      <c r="W81" s="549"/>
      <c r="X81" s="549">
        <v>115143</v>
      </c>
      <c r="Y81" s="549">
        <v>31010</v>
      </c>
      <c r="Z81" s="549">
        <v>12438</v>
      </c>
      <c r="AA81" s="549">
        <v>71695</v>
      </c>
      <c r="AB81" s="549" t="s">
        <v>21</v>
      </c>
      <c r="AC81" s="549">
        <v>69486</v>
      </c>
      <c r="AD81" s="549">
        <v>2209</v>
      </c>
      <c r="AE81" s="549">
        <v>4534</v>
      </c>
      <c r="AF81" s="591">
        <v>57283</v>
      </c>
      <c r="AG81" s="554" t="s">
        <v>27</v>
      </c>
      <c r="AH81" s="555" t="s">
        <v>26</v>
      </c>
      <c r="AI81" s="1883" t="s">
        <v>26</v>
      </c>
      <c r="AJ81" s="556" t="s">
        <v>26</v>
      </c>
      <c r="AK81" s="553" t="s">
        <v>165</v>
      </c>
      <c r="AL81" s="604">
        <v>21351</v>
      </c>
      <c r="AM81" s="549" t="s">
        <v>22</v>
      </c>
      <c r="AN81" s="549"/>
      <c r="AO81" s="549">
        <v>24776</v>
      </c>
      <c r="AP81" s="549" t="s">
        <v>21</v>
      </c>
      <c r="AQ81" s="549" t="s">
        <v>21</v>
      </c>
      <c r="AR81" s="549">
        <v>24776</v>
      </c>
      <c r="AS81" s="549">
        <v>24776</v>
      </c>
      <c r="AT81" s="549" t="s">
        <v>21</v>
      </c>
      <c r="AU81" s="549" t="s">
        <v>21</v>
      </c>
      <c r="AV81" s="549" t="s">
        <v>21</v>
      </c>
      <c r="AW81" s="591">
        <v>5682</v>
      </c>
      <c r="AX81" s="554" t="s">
        <v>27</v>
      </c>
      <c r="AY81" s="555" t="s">
        <v>26</v>
      </c>
      <c r="AZ81" s="1883" t="s">
        <v>26</v>
      </c>
      <c r="BA81" s="556" t="s">
        <v>26</v>
      </c>
      <c r="BB81" s="553" t="s">
        <v>165</v>
      </c>
      <c r="BC81" s="604">
        <v>324527</v>
      </c>
      <c r="BD81" s="549" t="s">
        <v>22</v>
      </c>
      <c r="BE81" s="549"/>
      <c r="BF81" s="549">
        <v>241811</v>
      </c>
      <c r="BG81" s="549" t="s">
        <v>21</v>
      </c>
      <c r="BH81" s="549" t="s">
        <v>21</v>
      </c>
      <c r="BI81" s="549">
        <v>241811</v>
      </c>
      <c r="BJ81" s="549">
        <v>71812</v>
      </c>
      <c r="BK81" s="549">
        <v>169999</v>
      </c>
      <c r="BL81" s="549" t="s">
        <v>21</v>
      </c>
      <c r="BM81" s="549">
        <v>41027</v>
      </c>
      <c r="BN81" s="591">
        <v>213124</v>
      </c>
      <c r="BO81" s="554" t="s">
        <v>27</v>
      </c>
      <c r="BP81" s="555" t="s">
        <v>26</v>
      </c>
      <c r="BQ81" s="1883" t="s">
        <v>26</v>
      </c>
      <c r="BR81" s="556" t="s">
        <v>26</v>
      </c>
      <c r="BS81" s="553" t="s">
        <v>165</v>
      </c>
      <c r="BT81" s="604">
        <v>11397024</v>
      </c>
      <c r="BU81" s="549" t="s">
        <v>22</v>
      </c>
      <c r="BV81" s="549"/>
      <c r="BW81" s="549">
        <v>10106584</v>
      </c>
      <c r="BX81" s="549" t="s">
        <v>21</v>
      </c>
      <c r="BY81" s="549" t="s">
        <v>21</v>
      </c>
      <c r="BZ81" s="549">
        <v>10106584</v>
      </c>
      <c r="CA81" s="549">
        <v>9102576</v>
      </c>
      <c r="CB81" s="549">
        <v>1004008</v>
      </c>
      <c r="CC81" s="549" t="s">
        <v>21</v>
      </c>
      <c r="CD81" s="549">
        <v>982846</v>
      </c>
      <c r="CE81" s="591">
        <v>4094560</v>
      </c>
      <c r="CF81" s="554" t="s">
        <v>27</v>
      </c>
      <c r="CG81" s="555" t="s">
        <v>26</v>
      </c>
      <c r="CH81" s="1883" t="s">
        <v>26</v>
      </c>
      <c r="CI81" s="556" t="s">
        <v>26</v>
      </c>
      <c r="CJ81" s="553" t="s">
        <v>165</v>
      </c>
      <c r="CK81" s="604">
        <v>16339</v>
      </c>
      <c r="CL81" s="549">
        <v>204432</v>
      </c>
      <c r="CM81" s="549"/>
      <c r="CN81" s="549">
        <v>26496</v>
      </c>
      <c r="CO81" s="549" t="s">
        <v>21</v>
      </c>
      <c r="CP81" s="549" t="s">
        <v>21</v>
      </c>
      <c r="CQ81" s="549">
        <v>26496</v>
      </c>
      <c r="CR81" s="549">
        <v>26496</v>
      </c>
      <c r="CS81" s="549" t="s">
        <v>21</v>
      </c>
      <c r="CT81" s="549" t="s">
        <v>21</v>
      </c>
      <c r="CU81" s="549">
        <v>194618</v>
      </c>
      <c r="CV81" s="591">
        <v>14115</v>
      </c>
      <c r="CW81" s="554" t="s">
        <v>27</v>
      </c>
      <c r="CX81" s="555" t="s">
        <v>26</v>
      </c>
      <c r="CY81" s="1883" t="s">
        <v>26</v>
      </c>
      <c r="CZ81" s="556" t="s">
        <v>26</v>
      </c>
      <c r="DA81" s="553" t="s">
        <v>165</v>
      </c>
      <c r="DB81" s="604">
        <v>17043</v>
      </c>
      <c r="DC81" s="549">
        <v>1951655</v>
      </c>
      <c r="DD81" s="549"/>
      <c r="DE81" s="549">
        <v>1307696</v>
      </c>
      <c r="DF81" s="549">
        <v>521743</v>
      </c>
      <c r="DG81" s="549">
        <v>1898</v>
      </c>
      <c r="DH81" s="549">
        <v>784055</v>
      </c>
      <c r="DI81" s="549" t="s">
        <v>21</v>
      </c>
      <c r="DJ81" s="549">
        <v>713949</v>
      </c>
      <c r="DK81" s="549">
        <v>70106</v>
      </c>
      <c r="DL81" s="549">
        <v>571006</v>
      </c>
      <c r="DM81" s="591" t="s">
        <v>22</v>
      </c>
      <c r="DN81" s="554" t="s">
        <v>27</v>
      </c>
      <c r="DO81" s="555" t="s">
        <v>26</v>
      </c>
      <c r="DP81" s="1883" t="s">
        <v>26</v>
      </c>
      <c r="DQ81" s="556" t="s">
        <v>26</v>
      </c>
      <c r="DR81" s="553" t="s">
        <v>165</v>
      </c>
      <c r="DS81" s="604">
        <v>163339</v>
      </c>
      <c r="DT81" s="549" t="s">
        <v>21</v>
      </c>
      <c r="DU81" s="549"/>
      <c r="DV81" s="549">
        <v>104328</v>
      </c>
      <c r="DW81" s="549">
        <v>9735</v>
      </c>
      <c r="DX81" s="549">
        <v>5225</v>
      </c>
      <c r="DY81" s="549">
        <v>89368</v>
      </c>
      <c r="DZ81" s="549" t="s">
        <v>21</v>
      </c>
      <c r="EA81" s="549">
        <v>79625</v>
      </c>
      <c r="EB81" s="549">
        <v>9743</v>
      </c>
      <c r="EC81" s="549">
        <v>16257</v>
      </c>
      <c r="ED81" s="591">
        <v>50709</v>
      </c>
      <c r="EE81" s="554" t="s">
        <v>27</v>
      </c>
      <c r="EF81" s="555" t="s">
        <v>26</v>
      </c>
      <c r="EG81" s="1883" t="s">
        <v>26</v>
      </c>
      <c r="EH81" s="556" t="s">
        <v>26</v>
      </c>
      <c r="EI81" s="553" t="s">
        <v>165</v>
      </c>
      <c r="EJ81" s="604">
        <v>1951034</v>
      </c>
      <c r="EK81" s="549">
        <v>946632</v>
      </c>
      <c r="EL81" s="549"/>
      <c r="EM81" s="549">
        <v>2740481</v>
      </c>
      <c r="EN81" s="549" t="s">
        <v>22</v>
      </c>
      <c r="EO81" s="549" t="s">
        <v>21</v>
      </c>
      <c r="EP81" s="549">
        <v>2740481</v>
      </c>
      <c r="EQ81" s="549" t="s">
        <v>21</v>
      </c>
      <c r="ER81" s="549">
        <v>2478616</v>
      </c>
      <c r="ES81" s="549">
        <v>261865</v>
      </c>
      <c r="ET81" s="549">
        <v>88861</v>
      </c>
      <c r="EU81" s="591">
        <v>1336</v>
      </c>
      <c r="EV81" s="554" t="s">
        <v>27</v>
      </c>
      <c r="EW81" s="555" t="s">
        <v>26</v>
      </c>
      <c r="EX81" s="1883" t="s">
        <v>26</v>
      </c>
      <c r="EY81" s="556" t="s">
        <v>26</v>
      </c>
      <c r="EZ81" s="553" t="s">
        <v>165</v>
      </c>
      <c r="FA81" s="604">
        <v>58299</v>
      </c>
      <c r="FB81" s="549">
        <v>7443</v>
      </c>
      <c r="FC81" s="549"/>
      <c r="FD81" s="549">
        <v>54911</v>
      </c>
      <c r="FE81" s="549" t="s">
        <v>21</v>
      </c>
      <c r="FF81" s="549" t="s">
        <v>21</v>
      </c>
      <c r="FG81" s="549">
        <v>54911</v>
      </c>
      <c r="FH81" s="549">
        <v>37205</v>
      </c>
      <c r="FI81" s="549">
        <v>11134</v>
      </c>
      <c r="FJ81" s="549">
        <v>6572</v>
      </c>
      <c r="FK81" s="549">
        <v>6728</v>
      </c>
      <c r="FL81" s="591">
        <v>6865</v>
      </c>
      <c r="FM81" s="554" t="s">
        <v>27</v>
      </c>
      <c r="FN81" s="555" t="s">
        <v>26</v>
      </c>
    </row>
    <row r="82" spans="1:170" ht="15" customHeight="1">
      <c r="A82" s="1880" t="s">
        <v>26</v>
      </c>
      <c r="B82" s="552" t="s">
        <v>26</v>
      </c>
      <c r="C82" s="553" t="s">
        <v>166</v>
      </c>
      <c r="D82" s="604">
        <v>453</v>
      </c>
      <c r="E82" s="549" t="s">
        <v>22</v>
      </c>
      <c r="F82" s="549"/>
      <c r="G82" s="549">
        <v>419</v>
      </c>
      <c r="H82" s="549" t="s">
        <v>22</v>
      </c>
      <c r="I82" s="549" t="s">
        <v>22</v>
      </c>
      <c r="J82" s="549">
        <v>419</v>
      </c>
      <c r="K82" s="549" t="s">
        <v>22</v>
      </c>
      <c r="L82" s="549" t="s">
        <v>22</v>
      </c>
      <c r="M82" s="549">
        <v>419</v>
      </c>
      <c r="N82" s="549">
        <v>15</v>
      </c>
      <c r="O82" s="591">
        <v>30</v>
      </c>
      <c r="P82" s="554" t="s">
        <v>28</v>
      </c>
      <c r="Q82" s="555" t="s">
        <v>26</v>
      </c>
      <c r="R82" s="1880" t="s">
        <v>26</v>
      </c>
      <c r="S82" s="552" t="s">
        <v>26</v>
      </c>
      <c r="T82" s="553" t="s">
        <v>166</v>
      </c>
      <c r="U82" s="604">
        <v>123487</v>
      </c>
      <c r="V82" s="549" t="s">
        <v>21</v>
      </c>
      <c r="W82" s="549"/>
      <c r="X82" s="549">
        <v>117062</v>
      </c>
      <c r="Y82" s="549">
        <v>26885</v>
      </c>
      <c r="Z82" s="549">
        <v>15534</v>
      </c>
      <c r="AA82" s="549">
        <v>74643</v>
      </c>
      <c r="AB82" s="549" t="s">
        <v>21</v>
      </c>
      <c r="AC82" s="549">
        <v>72211</v>
      </c>
      <c r="AD82" s="549">
        <v>2432</v>
      </c>
      <c r="AE82" s="549">
        <v>4900</v>
      </c>
      <c r="AF82" s="591">
        <v>58787</v>
      </c>
      <c r="AG82" s="554" t="s">
        <v>28</v>
      </c>
      <c r="AH82" s="555" t="s">
        <v>26</v>
      </c>
      <c r="AI82" s="1880" t="s">
        <v>26</v>
      </c>
      <c r="AJ82" s="552" t="s">
        <v>26</v>
      </c>
      <c r="AK82" s="553" t="s">
        <v>166</v>
      </c>
      <c r="AL82" s="604">
        <v>23696</v>
      </c>
      <c r="AM82" s="549" t="s">
        <v>22</v>
      </c>
      <c r="AN82" s="549"/>
      <c r="AO82" s="549">
        <v>24074</v>
      </c>
      <c r="AP82" s="549" t="s">
        <v>21</v>
      </c>
      <c r="AQ82" s="549" t="s">
        <v>21</v>
      </c>
      <c r="AR82" s="549">
        <v>24074</v>
      </c>
      <c r="AS82" s="549">
        <v>24074</v>
      </c>
      <c r="AT82" s="549" t="s">
        <v>21</v>
      </c>
      <c r="AU82" s="549" t="s">
        <v>21</v>
      </c>
      <c r="AV82" s="549" t="s">
        <v>21</v>
      </c>
      <c r="AW82" s="591">
        <v>5304</v>
      </c>
      <c r="AX82" s="554" t="s">
        <v>28</v>
      </c>
      <c r="AY82" s="555" t="s">
        <v>26</v>
      </c>
      <c r="AZ82" s="1880" t="s">
        <v>26</v>
      </c>
      <c r="BA82" s="552" t="s">
        <v>26</v>
      </c>
      <c r="BB82" s="553" t="s">
        <v>166</v>
      </c>
      <c r="BC82" s="604">
        <v>369738</v>
      </c>
      <c r="BD82" s="549" t="s">
        <v>22</v>
      </c>
      <c r="BE82" s="549"/>
      <c r="BF82" s="549">
        <v>276535</v>
      </c>
      <c r="BG82" s="549" t="s">
        <v>21</v>
      </c>
      <c r="BH82" s="549" t="s">
        <v>21</v>
      </c>
      <c r="BI82" s="549">
        <v>276535</v>
      </c>
      <c r="BJ82" s="549">
        <v>95790</v>
      </c>
      <c r="BK82" s="549">
        <v>180745</v>
      </c>
      <c r="BL82" s="549" t="s">
        <v>21</v>
      </c>
      <c r="BM82" s="549">
        <v>71310</v>
      </c>
      <c r="BN82" s="591">
        <v>232632</v>
      </c>
      <c r="BO82" s="554" t="s">
        <v>28</v>
      </c>
      <c r="BP82" s="555" t="s">
        <v>26</v>
      </c>
      <c r="BQ82" s="1880" t="s">
        <v>26</v>
      </c>
      <c r="BR82" s="552" t="s">
        <v>26</v>
      </c>
      <c r="BS82" s="553" t="s">
        <v>166</v>
      </c>
      <c r="BT82" s="604">
        <v>11151934</v>
      </c>
      <c r="BU82" s="549" t="s">
        <v>22</v>
      </c>
      <c r="BV82" s="549"/>
      <c r="BW82" s="549">
        <v>10257031</v>
      </c>
      <c r="BX82" s="549" t="s">
        <v>21</v>
      </c>
      <c r="BY82" s="549" t="s">
        <v>21</v>
      </c>
      <c r="BZ82" s="549">
        <v>10257031</v>
      </c>
      <c r="CA82" s="549">
        <v>9213248</v>
      </c>
      <c r="CB82" s="549">
        <v>1043783</v>
      </c>
      <c r="CC82" s="549" t="s">
        <v>21</v>
      </c>
      <c r="CD82" s="549">
        <v>1050547</v>
      </c>
      <c r="CE82" s="591">
        <v>3921396</v>
      </c>
      <c r="CF82" s="554" t="s">
        <v>28</v>
      </c>
      <c r="CG82" s="555" t="s">
        <v>26</v>
      </c>
      <c r="CH82" s="1880" t="s">
        <v>26</v>
      </c>
      <c r="CI82" s="552" t="s">
        <v>26</v>
      </c>
      <c r="CJ82" s="553" t="s">
        <v>166</v>
      </c>
      <c r="CK82" s="604">
        <v>18263</v>
      </c>
      <c r="CL82" s="549">
        <v>206883</v>
      </c>
      <c r="CM82" s="549"/>
      <c r="CN82" s="549">
        <v>30046</v>
      </c>
      <c r="CO82" s="549" t="s">
        <v>21</v>
      </c>
      <c r="CP82" s="549" t="s">
        <v>21</v>
      </c>
      <c r="CQ82" s="549">
        <v>30046</v>
      </c>
      <c r="CR82" s="549">
        <v>30046</v>
      </c>
      <c r="CS82" s="549" t="s">
        <v>21</v>
      </c>
      <c r="CT82" s="549" t="s">
        <v>21</v>
      </c>
      <c r="CU82" s="549">
        <v>194549</v>
      </c>
      <c r="CV82" s="591">
        <v>14067</v>
      </c>
      <c r="CW82" s="554" t="s">
        <v>28</v>
      </c>
      <c r="CX82" s="555" t="s">
        <v>26</v>
      </c>
      <c r="CY82" s="1880" t="s">
        <v>26</v>
      </c>
      <c r="CZ82" s="552" t="s">
        <v>26</v>
      </c>
      <c r="DA82" s="553" t="s">
        <v>166</v>
      </c>
      <c r="DB82" s="604">
        <v>14863</v>
      </c>
      <c r="DC82" s="549">
        <v>2053585</v>
      </c>
      <c r="DD82" s="549"/>
      <c r="DE82" s="549">
        <v>1363451</v>
      </c>
      <c r="DF82" s="549">
        <v>514275</v>
      </c>
      <c r="DG82" s="549">
        <v>4117</v>
      </c>
      <c r="DH82" s="549">
        <v>845059</v>
      </c>
      <c r="DI82" s="549" t="s">
        <v>21</v>
      </c>
      <c r="DJ82" s="549">
        <v>751408</v>
      </c>
      <c r="DK82" s="549">
        <v>93651</v>
      </c>
      <c r="DL82" s="549">
        <v>618413</v>
      </c>
      <c r="DM82" s="591" t="s">
        <v>22</v>
      </c>
      <c r="DN82" s="554" t="s">
        <v>28</v>
      </c>
      <c r="DO82" s="555" t="s">
        <v>26</v>
      </c>
      <c r="DP82" s="1880" t="s">
        <v>26</v>
      </c>
      <c r="DQ82" s="552" t="s">
        <v>26</v>
      </c>
      <c r="DR82" s="553" t="s">
        <v>166</v>
      </c>
      <c r="DS82" s="604">
        <v>109414</v>
      </c>
      <c r="DT82" s="549" t="s">
        <v>21</v>
      </c>
      <c r="DU82" s="549"/>
      <c r="DV82" s="549">
        <v>107738</v>
      </c>
      <c r="DW82" s="549">
        <v>10775</v>
      </c>
      <c r="DX82" s="549">
        <v>6535</v>
      </c>
      <c r="DY82" s="549">
        <v>90428</v>
      </c>
      <c r="DZ82" s="549" t="s">
        <v>21</v>
      </c>
      <c r="EA82" s="549">
        <v>80561</v>
      </c>
      <c r="EB82" s="549">
        <v>9867</v>
      </c>
      <c r="EC82" s="549">
        <v>39102</v>
      </c>
      <c r="ED82" s="591">
        <v>13178</v>
      </c>
      <c r="EE82" s="554" t="s">
        <v>28</v>
      </c>
      <c r="EF82" s="555" t="s">
        <v>26</v>
      </c>
      <c r="EG82" s="1880" t="s">
        <v>26</v>
      </c>
      <c r="EH82" s="552" t="s">
        <v>26</v>
      </c>
      <c r="EI82" s="553" t="s">
        <v>166</v>
      </c>
      <c r="EJ82" s="604">
        <v>2036481</v>
      </c>
      <c r="EK82" s="549">
        <v>942895</v>
      </c>
      <c r="EL82" s="549"/>
      <c r="EM82" s="549">
        <v>2815720</v>
      </c>
      <c r="EN82" s="549" t="s">
        <v>22</v>
      </c>
      <c r="EO82" s="549" t="s">
        <v>21</v>
      </c>
      <c r="EP82" s="549">
        <v>2815720</v>
      </c>
      <c r="EQ82" s="549" t="s">
        <v>21</v>
      </c>
      <c r="ER82" s="549">
        <v>2544909</v>
      </c>
      <c r="ES82" s="549">
        <v>270811</v>
      </c>
      <c r="ET82" s="549">
        <v>95434</v>
      </c>
      <c r="EU82" s="591">
        <v>1360</v>
      </c>
      <c r="EV82" s="554" t="s">
        <v>28</v>
      </c>
      <c r="EW82" s="555" t="s">
        <v>26</v>
      </c>
      <c r="EX82" s="1880" t="s">
        <v>26</v>
      </c>
      <c r="EY82" s="552" t="s">
        <v>26</v>
      </c>
      <c r="EZ82" s="553" t="s">
        <v>166</v>
      </c>
      <c r="FA82" s="604">
        <v>60632</v>
      </c>
      <c r="FB82" s="549">
        <v>6877</v>
      </c>
      <c r="FC82" s="549"/>
      <c r="FD82" s="549">
        <v>51702</v>
      </c>
      <c r="FE82" s="549" t="s">
        <v>21</v>
      </c>
      <c r="FF82" s="549" t="s">
        <v>21</v>
      </c>
      <c r="FG82" s="549">
        <v>51702</v>
      </c>
      <c r="FH82" s="549">
        <v>35106</v>
      </c>
      <c r="FI82" s="549">
        <v>9776</v>
      </c>
      <c r="FJ82" s="549">
        <v>6820</v>
      </c>
      <c r="FK82" s="549">
        <v>7861</v>
      </c>
      <c r="FL82" s="591">
        <v>7463</v>
      </c>
      <c r="FM82" s="554" t="s">
        <v>28</v>
      </c>
      <c r="FN82" s="555" t="s">
        <v>26</v>
      </c>
    </row>
    <row r="83" spans="1:170" ht="15" customHeight="1">
      <c r="A83" s="1880" t="s">
        <v>26</v>
      </c>
      <c r="B83" s="552" t="s">
        <v>26</v>
      </c>
      <c r="C83" s="553" t="s">
        <v>167</v>
      </c>
      <c r="D83" s="604">
        <v>416</v>
      </c>
      <c r="E83" s="549" t="s">
        <v>22</v>
      </c>
      <c r="F83" s="549"/>
      <c r="G83" s="549">
        <v>423</v>
      </c>
      <c r="H83" s="549" t="s">
        <v>22</v>
      </c>
      <c r="I83" s="549" t="s">
        <v>22</v>
      </c>
      <c r="J83" s="549">
        <v>423</v>
      </c>
      <c r="K83" s="549" t="s">
        <v>22</v>
      </c>
      <c r="L83" s="549" t="s">
        <v>22</v>
      </c>
      <c r="M83" s="549">
        <v>423</v>
      </c>
      <c r="N83" s="549">
        <v>12</v>
      </c>
      <c r="O83" s="591">
        <v>14</v>
      </c>
      <c r="P83" s="554" t="s">
        <v>29</v>
      </c>
      <c r="Q83" s="555" t="s">
        <v>26</v>
      </c>
      <c r="R83" s="1880" t="s">
        <v>26</v>
      </c>
      <c r="S83" s="552" t="s">
        <v>26</v>
      </c>
      <c r="T83" s="553" t="s">
        <v>167</v>
      </c>
      <c r="U83" s="604">
        <v>129482</v>
      </c>
      <c r="V83" s="549" t="s">
        <v>21</v>
      </c>
      <c r="W83" s="549"/>
      <c r="X83" s="549">
        <v>124762</v>
      </c>
      <c r="Y83" s="549">
        <v>37206</v>
      </c>
      <c r="Z83" s="549">
        <v>12739</v>
      </c>
      <c r="AA83" s="549">
        <v>74817</v>
      </c>
      <c r="AB83" s="549" t="s">
        <v>21</v>
      </c>
      <c r="AC83" s="549">
        <v>72847</v>
      </c>
      <c r="AD83" s="549">
        <v>1970</v>
      </c>
      <c r="AE83" s="549">
        <v>5511</v>
      </c>
      <c r="AF83" s="591">
        <v>58004</v>
      </c>
      <c r="AG83" s="554" t="s">
        <v>29</v>
      </c>
      <c r="AH83" s="555" t="s">
        <v>26</v>
      </c>
      <c r="AI83" s="1880" t="s">
        <v>26</v>
      </c>
      <c r="AJ83" s="552" t="s">
        <v>26</v>
      </c>
      <c r="AK83" s="553" t="s">
        <v>167</v>
      </c>
      <c r="AL83" s="604">
        <v>23558</v>
      </c>
      <c r="AM83" s="549" t="s">
        <v>22</v>
      </c>
      <c r="AN83" s="549"/>
      <c r="AO83" s="549">
        <v>23955</v>
      </c>
      <c r="AP83" s="549" t="s">
        <v>21</v>
      </c>
      <c r="AQ83" s="549" t="s">
        <v>21</v>
      </c>
      <c r="AR83" s="549">
        <v>23955</v>
      </c>
      <c r="AS83" s="549">
        <v>23955</v>
      </c>
      <c r="AT83" s="549" t="s">
        <v>21</v>
      </c>
      <c r="AU83" s="549" t="s">
        <v>21</v>
      </c>
      <c r="AV83" s="549" t="s">
        <v>21</v>
      </c>
      <c r="AW83" s="591">
        <v>4907</v>
      </c>
      <c r="AX83" s="554" t="s">
        <v>29</v>
      </c>
      <c r="AY83" s="555" t="s">
        <v>26</v>
      </c>
      <c r="AZ83" s="1880" t="s">
        <v>26</v>
      </c>
      <c r="BA83" s="552" t="s">
        <v>26</v>
      </c>
      <c r="BB83" s="553" t="s">
        <v>167</v>
      </c>
      <c r="BC83" s="604">
        <v>476559</v>
      </c>
      <c r="BD83" s="549" t="s">
        <v>22</v>
      </c>
      <c r="BE83" s="549"/>
      <c r="BF83" s="549">
        <v>335122</v>
      </c>
      <c r="BG83" s="549" t="s">
        <v>21</v>
      </c>
      <c r="BH83" s="549" t="s">
        <v>21</v>
      </c>
      <c r="BI83" s="549">
        <v>335122</v>
      </c>
      <c r="BJ83" s="549">
        <v>117084</v>
      </c>
      <c r="BK83" s="549">
        <v>218038</v>
      </c>
      <c r="BL83" s="549" t="s">
        <v>21</v>
      </c>
      <c r="BM83" s="549">
        <v>106348</v>
      </c>
      <c r="BN83" s="591">
        <v>267806</v>
      </c>
      <c r="BO83" s="554" t="s">
        <v>29</v>
      </c>
      <c r="BP83" s="555" t="s">
        <v>26</v>
      </c>
      <c r="BQ83" s="1880" t="s">
        <v>26</v>
      </c>
      <c r="BR83" s="552" t="s">
        <v>26</v>
      </c>
      <c r="BS83" s="553" t="s">
        <v>167</v>
      </c>
      <c r="BT83" s="604">
        <v>11295969</v>
      </c>
      <c r="BU83" s="549" t="s">
        <v>22</v>
      </c>
      <c r="BV83" s="549"/>
      <c r="BW83" s="549">
        <v>10392958</v>
      </c>
      <c r="BX83" s="549" t="s">
        <v>21</v>
      </c>
      <c r="BY83" s="549" t="s">
        <v>21</v>
      </c>
      <c r="BZ83" s="549">
        <v>10392958</v>
      </c>
      <c r="CA83" s="549">
        <v>9289063</v>
      </c>
      <c r="CB83" s="549">
        <v>1103895</v>
      </c>
      <c r="CC83" s="549" t="s">
        <v>21</v>
      </c>
      <c r="CD83" s="549">
        <v>1011385</v>
      </c>
      <c r="CE83" s="591">
        <v>3770043</v>
      </c>
      <c r="CF83" s="554" t="s">
        <v>29</v>
      </c>
      <c r="CG83" s="555" t="s">
        <v>26</v>
      </c>
      <c r="CH83" s="1880" t="s">
        <v>26</v>
      </c>
      <c r="CI83" s="552" t="s">
        <v>26</v>
      </c>
      <c r="CJ83" s="553" t="s">
        <v>167</v>
      </c>
      <c r="CK83" s="604">
        <v>18959</v>
      </c>
      <c r="CL83" s="549">
        <v>210062</v>
      </c>
      <c r="CM83" s="549"/>
      <c r="CN83" s="549">
        <v>31073</v>
      </c>
      <c r="CO83" s="549" t="s">
        <v>21</v>
      </c>
      <c r="CP83" s="549" t="s">
        <v>21</v>
      </c>
      <c r="CQ83" s="549">
        <v>31073</v>
      </c>
      <c r="CR83" s="549">
        <v>31073</v>
      </c>
      <c r="CS83" s="549" t="s">
        <v>21</v>
      </c>
      <c r="CT83" s="549" t="s">
        <v>21</v>
      </c>
      <c r="CU83" s="549">
        <v>193262</v>
      </c>
      <c r="CV83" s="591">
        <v>15908</v>
      </c>
      <c r="CW83" s="554" t="s">
        <v>29</v>
      </c>
      <c r="CX83" s="555" t="s">
        <v>26</v>
      </c>
      <c r="CY83" s="1880" t="s">
        <v>26</v>
      </c>
      <c r="CZ83" s="552" t="s">
        <v>26</v>
      </c>
      <c r="DA83" s="553" t="s">
        <v>167</v>
      </c>
      <c r="DB83" s="604">
        <v>17347</v>
      </c>
      <c r="DC83" s="549">
        <v>1962841</v>
      </c>
      <c r="DD83" s="549"/>
      <c r="DE83" s="549">
        <v>1290328</v>
      </c>
      <c r="DF83" s="549">
        <v>468927</v>
      </c>
      <c r="DG83" s="549">
        <v>5435</v>
      </c>
      <c r="DH83" s="549">
        <v>815966</v>
      </c>
      <c r="DI83" s="549" t="s">
        <v>21</v>
      </c>
      <c r="DJ83" s="549">
        <v>713557</v>
      </c>
      <c r="DK83" s="549">
        <v>102409</v>
      </c>
      <c r="DL83" s="549">
        <v>595637</v>
      </c>
      <c r="DM83" s="591" t="s">
        <v>22</v>
      </c>
      <c r="DN83" s="554" t="s">
        <v>29</v>
      </c>
      <c r="DO83" s="555" t="s">
        <v>26</v>
      </c>
      <c r="DP83" s="1880" t="s">
        <v>26</v>
      </c>
      <c r="DQ83" s="552" t="s">
        <v>26</v>
      </c>
      <c r="DR83" s="553" t="s">
        <v>167</v>
      </c>
      <c r="DS83" s="604">
        <v>155830</v>
      </c>
      <c r="DT83" s="549" t="s">
        <v>21</v>
      </c>
      <c r="DU83" s="549"/>
      <c r="DV83" s="549">
        <v>120275</v>
      </c>
      <c r="DW83" s="549">
        <v>21359</v>
      </c>
      <c r="DX83" s="549">
        <v>5187</v>
      </c>
      <c r="DY83" s="549">
        <v>93729</v>
      </c>
      <c r="DZ83" s="549" t="s">
        <v>21</v>
      </c>
      <c r="EA83" s="549">
        <v>84405</v>
      </c>
      <c r="EB83" s="549">
        <v>9324</v>
      </c>
      <c r="EC83" s="549">
        <v>12869</v>
      </c>
      <c r="ED83" s="591">
        <v>35816</v>
      </c>
      <c r="EE83" s="554" t="s">
        <v>29</v>
      </c>
      <c r="EF83" s="555" t="s">
        <v>26</v>
      </c>
      <c r="EG83" s="1880" t="s">
        <v>26</v>
      </c>
      <c r="EH83" s="552" t="s">
        <v>26</v>
      </c>
      <c r="EI83" s="553" t="s">
        <v>167</v>
      </c>
      <c r="EJ83" s="604">
        <v>2037193</v>
      </c>
      <c r="EK83" s="549">
        <v>896981</v>
      </c>
      <c r="EL83" s="549"/>
      <c r="EM83" s="549">
        <v>2764281</v>
      </c>
      <c r="EN83" s="549" t="s">
        <v>22</v>
      </c>
      <c r="EO83" s="549" t="s">
        <v>21</v>
      </c>
      <c r="EP83" s="549">
        <v>2764281</v>
      </c>
      <c r="EQ83" s="549" t="s">
        <v>21</v>
      </c>
      <c r="ER83" s="549">
        <v>2482873</v>
      </c>
      <c r="ES83" s="549">
        <v>281408</v>
      </c>
      <c r="ET83" s="549">
        <v>103448</v>
      </c>
      <c r="EU83" s="591">
        <v>1485</v>
      </c>
      <c r="EV83" s="554" t="s">
        <v>29</v>
      </c>
      <c r="EW83" s="555" t="s">
        <v>26</v>
      </c>
      <c r="EX83" s="1880" t="s">
        <v>26</v>
      </c>
      <c r="EY83" s="552" t="s">
        <v>26</v>
      </c>
      <c r="EZ83" s="553" t="s">
        <v>167</v>
      </c>
      <c r="FA83" s="604">
        <v>57924</v>
      </c>
      <c r="FB83" s="549">
        <v>6989</v>
      </c>
      <c r="FC83" s="549"/>
      <c r="FD83" s="549">
        <v>49136</v>
      </c>
      <c r="FE83" s="549" t="s">
        <v>21</v>
      </c>
      <c r="FF83" s="549" t="s">
        <v>21</v>
      </c>
      <c r="FG83" s="549">
        <v>49136</v>
      </c>
      <c r="FH83" s="549">
        <v>32387</v>
      </c>
      <c r="FI83" s="549">
        <v>10064</v>
      </c>
      <c r="FJ83" s="549">
        <v>6685</v>
      </c>
      <c r="FK83" s="549">
        <v>6726</v>
      </c>
      <c r="FL83" s="591">
        <v>8838</v>
      </c>
      <c r="FM83" s="554" t="s">
        <v>29</v>
      </c>
      <c r="FN83" s="555" t="s">
        <v>26</v>
      </c>
    </row>
    <row r="84" spans="1:170" ht="7.5" customHeight="1">
      <c r="A84" s="1878"/>
      <c r="B84" s="656"/>
      <c r="C84" s="558"/>
      <c r="D84" s="604"/>
      <c r="E84" s="549"/>
      <c r="F84" s="549"/>
      <c r="G84" s="549"/>
      <c r="H84" s="549"/>
      <c r="I84" s="549"/>
      <c r="J84" s="549"/>
      <c r="K84" s="549"/>
      <c r="L84" s="549"/>
      <c r="M84" s="549"/>
      <c r="N84" s="549"/>
      <c r="O84" s="591"/>
      <c r="P84" s="559"/>
      <c r="Q84" s="560"/>
      <c r="R84" s="1878"/>
      <c r="S84" s="656"/>
      <c r="T84" s="558"/>
      <c r="U84" s="604"/>
      <c r="V84" s="549"/>
      <c r="W84" s="549"/>
      <c r="X84" s="549"/>
      <c r="Y84" s="549"/>
      <c r="Z84" s="549"/>
      <c r="AA84" s="549"/>
      <c r="AB84" s="549"/>
      <c r="AC84" s="549"/>
      <c r="AD84" s="549"/>
      <c r="AE84" s="549"/>
      <c r="AF84" s="591"/>
      <c r="AG84" s="559"/>
      <c r="AH84" s="560"/>
      <c r="AI84" s="1878"/>
      <c r="AJ84" s="656"/>
      <c r="AK84" s="558"/>
      <c r="AL84" s="604"/>
      <c r="AM84" s="549"/>
      <c r="AN84" s="549"/>
      <c r="AO84" s="549"/>
      <c r="AP84" s="549"/>
      <c r="AQ84" s="549"/>
      <c r="AR84" s="549"/>
      <c r="AS84" s="549"/>
      <c r="AT84" s="549"/>
      <c r="AU84" s="549"/>
      <c r="AV84" s="549"/>
      <c r="AW84" s="591"/>
      <c r="AX84" s="559"/>
      <c r="AY84" s="560"/>
      <c r="AZ84" s="1878"/>
      <c r="BA84" s="656"/>
      <c r="BB84" s="558"/>
      <c r="BC84" s="604"/>
      <c r="BD84" s="549"/>
      <c r="BE84" s="549"/>
      <c r="BF84" s="549"/>
      <c r="BG84" s="549"/>
      <c r="BH84" s="549"/>
      <c r="BI84" s="549"/>
      <c r="BJ84" s="549"/>
      <c r="BK84" s="549"/>
      <c r="BL84" s="549"/>
      <c r="BM84" s="549"/>
      <c r="BN84" s="591"/>
      <c r="BO84" s="559"/>
      <c r="BP84" s="560"/>
      <c r="BQ84" s="1878"/>
      <c r="BR84" s="656"/>
      <c r="BS84" s="558"/>
      <c r="BT84" s="604"/>
      <c r="BU84" s="549"/>
      <c r="BV84" s="549"/>
      <c r="BW84" s="549"/>
      <c r="BX84" s="549"/>
      <c r="BY84" s="549"/>
      <c r="BZ84" s="549"/>
      <c r="CA84" s="549"/>
      <c r="CB84" s="549"/>
      <c r="CC84" s="549"/>
      <c r="CD84" s="549"/>
      <c r="CE84" s="591"/>
      <c r="CF84" s="559"/>
      <c r="CG84" s="560"/>
      <c r="CH84" s="1878"/>
      <c r="CI84" s="656"/>
      <c r="CJ84" s="558"/>
      <c r="CK84" s="604"/>
      <c r="CL84" s="549"/>
      <c r="CM84" s="549"/>
      <c r="CN84" s="549"/>
      <c r="CO84" s="549"/>
      <c r="CP84" s="549"/>
      <c r="CQ84" s="549"/>
      <c r="CR84" s="549"/>
      <c r="CS84" s="549"/>
      <c r="CT84" s="549"/>
      <c r="CU84" s="549"/>
      <c r="CV84" s="591"/>
      <c r="CW84" s="559"/>
      <c r="CX84" s="560"/>
      <c r="CY84" s="1878"/>
      <c r="CZ84" s="656"/>
      <c r="DA84" s="558"/>
      <c r="DB84" s="604"/>
      <c r="DC84" s="549"/>
      <c r="DD84" s="549"/>
      <c r="DE84" s="549"/>
      <c r="DF84" s="549"/>
      <c r="DG84" s="549"/>
      <c r="DH84" s="549"/>
      <c r="DI84" s="549"/>
      <c r="DJ84" s="549"/>
      <c r="DK84" s="549"/>
      <c r="DL84" s="549"/>
      <c r="DM84" s="591"/>
      <c r="DN84" s="559"/>
      <c r="DO84" s="560"/>
      <c r="DP84" s="1878"/>
      <c r="DQ84" s="656"/>
      <c r="DR84" s="558"/>
      <c r="DS84" s="604"/>
      <c r="DT84" s="549"/>
      <c r="DU84" s="549"/>
      <c r="DV84" s="549"/>
      <c r="DW84" s="549"/>
      <c r="DX84" s="549"/>
      <c r="DY84" s="549"/>
      <c r="DZ84" s="549"/>
      <c r="EA84" s="549"/>
      <c r="EB84" s="549"/>
      <c r="EC84" s="549"/>
      <c r="ED84" s="591"/>
      <c r="EE84" s="559"/>
      <c r="EF84" s="560"/>
      <c r="EG84" s="1878"/>
      <c r="EH84" s="656"/>
      <c r="EI84" s="558"/>
      <c r="EJ84" s="604"/>
      <c r="EK84" s="549"/>
      <c r="EL84" s="549"/>
      <c r="EM84" s="549"/>
      <c r="EN84" s="549"/>
      <c r="EO84" s="549"/>
      <c r="EP84" s="549"/>
      <c r="EQ84" s="549"/>
      <c r="ER84" s="549"/>
      <c r="ES84" s="549"/>
      <c r="ET84" s="549"/>
      <c r="EU84" s="591"/>
      <c r="EV84" s="559"/>
      <c r="EW84" s="560"/>
      <c r="EX84" s="1878"/>
      <c r="EY84" s="656"/>
      <c r="EZ84" s="558"/>
      <c r="FA84" s="604"/>
      <c r="FB84" s="549"/>
      <c r="FC84" s="549"/>
      <c r="FD84" s="549"/>
      <c r="FE84" s="549"/>
      <c r="FF84" s="549"/>
      <c r="FG84" s="549"/>
      <c r="FH84" s="549"/>
      <c r="FI84" s="549"/>
      <c r="FJ84" s="549"/>
      <c r="FK84" s="549"/>
      <c r="FL84" s="549"/>
      <c r="FM84" s="559"/>
      <c r="FN84" s="560"/>
    </row>
    <row r="85" spans="1:170" ht="15" customHeight="1">
      <c r="A85" s="1880" t="s">
        <v>1535</v>
      </c>
      <c r="B85" s="552" t="s">
        <v>23</v>
      </c>
      <c r="C85" s="1779" t="s">
        <v>168</v>
      </c>
      <c r="D85" s="604">
        <v>139</v>
      </c>
      <c r="E85" s="549" t="s">
        <v>22</v>
      </c>
      <c r="F85" s="549"/>
      <c r="G85" s="549">
        <v>138</v>
      </c>
      <c r="H85" s="549" t="s">
        <v>22</v>
      </c>
      <c r="I85" s="549" t="s">
        <v>22</v>
      </c>
      <c r="J85" s="549">
        <v>138</v>
      </c>
      <c r="K85" s="549" t="s">
        <v>22</v>
      </c>
      <c r="L85" s="549" t="s">
        <v>22</v>
      </c>
      <c r="M85" s="549">
        <v>138</v>
      </c>
      <c r="N85" s="549">
        <v>4</v>
      </c>
      <c r="O85" s="591">
        <v>11</v>
      </c>
      <c r="P85" s="2375" t="s">
        <v>30</v>
      </c>
      <c r="Q85" s="2376" t="s">
        <v>1536</v>
      </c>
      <c r="R85" s="1880" t="s">
        <v>1535</v>
      </c>
      <c r="S85" s="552" t="s">
        <v>23</v>
      </c>
      <c r="T85" s="1779" t="s">
        <v>168</v>
      </c>
      <c r="U85" s="604">
        <v>45584</v>
      </c>
      <c r="V85" s="549" t="s">
        <v>21</v>
      </c>
      <c r="W85" s="549"/>
      <c r="X85" s="549">
        <v>50116</v>
      </c>
      <c r="Y85" s="549">
        <v>20672</v>
      </c>
      <c r="Z85" s="549">
        <v>3510</v>
      </c>
      <c r="AA85" s="549">
        <v>25934</v>
      </c>
      <c r="AB85" s="549" t="s">
        <v>21</v>
      </c>
      <c r="AC85" s="549">
        <v>25387</v>
      </c>
      <c r="AD85" s="549">
        <v>547</v>
      </c>
      <c r="AE85" s="549">
        <v>1177</v>
      </c>
      <c r="AF85" s="591">
        <v>57394</v>
      </c>
      <c r="AG85" s="2375" t="s">
        <v>30</v>
      </c>
      <c r="AH85" s="2376" t="s">
        <v>1536</v>
      </c>
      <c r="AI85" s="1880" t="s">
        <v>1535</v>
      </c>
      <c r="AJ85" s="552" t="s">
        <v>23</v>
      </c>
      <c r="AK85" s="1779" t="s">
        <v>168</v>
      </c>
      <c r="AL85" s="604">
        <v>8400</v>
      </c>
      <c r="AM85" s="549" t="s">
        <v>22</v>
      </c>
      <c r="AN85" s="549"/>
      <c r="AO85" s="549">
        <v>8481</v>
      </c>
      <c r="AP85" s="549" t="s">
        <v>21</v>
      </c>
      <c r="AQ85" s="549" t="s">
        <v>21</v>
      </c>
      <c r="AR85" s="549">
        <v>8481</v>
      </c>
      <c r="AS85" s="549">
        <v>8481</v>
      </c>
      <c r="AT85" s="549" t="s">
        <v>21</v>
      </c>
      <c r="AU85" s="549" t="s">
        <v>21</v>
      </c>
      <c r="AV85" s="549" t="s">
        <v>21</v>
      </c>
      <c r="AW85" s="591">
        <v>8011</v>
      </c>
      <c r="AX85" s="2375" t="s">
        <v>30</v>
      </c>
      <c r="AY85" s="2376" t="s">
        <v>1536</v>
      </c>
      <c r="AZ85" s="1880" t="s">
        <v>1535</v>
      </c>
      <c r="BA85" s="552" t="s">
        <v>23</v>
      </c>
      <c r="BB85" s="1779" t="s">
        <v>168</v>
      </c>
      <c r="BC85" s="604">
        <v>105207</v>
      </c>
      <c r="BD85" s="549" t="s">
        <v>22</v>
      </c>
      <c r="BE85" s="549"/>
      <c r="BF85" s="549">
        <v>72770</v>
      </c>
      <c r="BG85" s="549" t="s">
        <v>21</v>
      </c>
      <c r="BH85" s="549" t="s">
        <v>21</v>
      </c>
      <c r="BI85" s="549">
        <v>72770</v>
      </c>
      <c r="BJ85" s="549">
        <v>31901</v>
      </c>
      <c r="BK85" s="549">
        <v>40869</v>
      </c>
      <c r="BL85" s="549" t="s">
        <v>21</v>
      </c>
      <c r="BM85" s="549">
        <v>13837</v>
      </c>
      <c r="BN85" s="591">
        <v>194087</v>
      </c>
      <c r="BO85" s="2375" t="s">
        <v>30</v>
      </c>
      <c r="BP85" s="2376" t="s">
        <v>1536</v>
      </c>
      <c r="BQ85" s="1880" t="s">
        <v>1535</v>
      </c>
      <c r="BR85" s="552" t="s">
        <v>23</v>
      </c>
      <c r="BS85" s="1779" t="s">
        <v>168</v>
      </c>
      <c r="BT85" s="604">
        <v>4170541</v>
      </c>
      <c r="BU85" s="549" t="s">
        <v>22</v>
      </c>
      <c r="BV85" s="549"/>
      <c r="BW85" s="549">
        <v>3396456</v>
      </c>
      <c r="BX85" s="549" t="s">
        <v>21</v>
      </c>
      <c r="BY85" s="549" t="s">
        <v>21</v>
      </c>
      <c r="BZ85" s="549">
        <v>3396456</v>
      </c>
      <c r="CA85" s="549">
        <v>3054858</v>
      </c>
      <c r="CB85" s="549">
        <v>341598</v>
      </c>
      <c r="CC85" s="549" t="s">
        <v>21</v>
      </c>
      <c r="CD85" s="549">
        <v>358923</v>
      </c>
      <c r="CE85" s="591">
        <v>4392832</v>
      </c>
      <c r="CF85" s="2375" t="s">
        <v>30</v>
      </c>
      <c r="CG85" s="2376" t="s">
        <v>1536</v>
      </c>
      <c r="CH85" s="1880" t="s">
        <v>1535</v>
      </c>
      <c r="CI85" s="552" t="s">
        <v>23</v>
      </c>
      <c r="CJ85" s="1779" t="s">
        <v>168</v>
      </c>
      <c r="CK85" s="604">
        <v>7221</v>
      </c>
      <c r="CL85" s="549">
        <v>68799</v>
      </c>
      <c r="CM85" s="549"/>
      <c r="CN85" s="549">
        <v>10962</v>
      </c>
      <c r="CO85" s="549" t="s">
        <v>21</v>
      </c>
      <c r="CP85" s="549" t="s">
        <v>21</v>
      </c>
      <c r="CQ85" s="549">
        <v>10962</v>
      </c>
      <c r="CR85" s="549">
        <v>10962</v>
      </c>
      <c r="CS85" s="549" t="s">
        <v>21</v>
      </c>
      <c r="CT85" s="549" t="s">
        <v>21</v>
      </c>
      <c r="CU85" s="549">
        <v>66012</v>
      </c>
      <c r="CV85" s="591">
        <v>14670</v>
      </c>
      <c r="CW85" s="2375" t="s">
        <v>30</v>
      </c>
      <c r="CX85" s="2376" t="s">
        <v>1536</v>
      </c>
      <c r="CY85" s="1880" t="s">
        <v>1535</v>
      </c>
      <c r="CZ85" s="552" t="s">
        <v>23</v>
      </c>
      <c r="DA85" s="1779" t="s">
        <v>168</v>
      </c>
      <c r="DB85" s="604">
        <v>5899</v>
      </c>
      <c r="DC85" s="549">
        <v>656079</v>
      </c>
      <c r="DD85" s="549"/>
      <c r="DE85" s="549">
        <v>415894</v>
      </c>
      <c r="DF85" s="549">
        <v>154233</v>
      </c>
      <c r="DG85" s="549">
        <v>858</v>
      </c>
      <c r="DH85" s="549">
        <v>260803</v>
      </c>
      <c r="DI85" s="549" t="s">
        <v>21</v>
      </c>
      <c r="DJ85" s="549">
        <v>238337</v>
      </c>
      <c r="DK85" s="549">
        <v>22466</v>
      </c>
      <c r="DL85" s="549">
        <v>207360</v>
      </c>
      <c r="DM85" s="591" t="s">
        <v>22</v>
      </c>
      <c r="DN85" s="2375" t="s">
        <v>30</v>
      </c>
      <c r="DO85" s="2376" t="s">
        <v>1536</v>
      </c>
      <c r="DP85" s="1880" t="s">
        <v>1535</v>
      </c>
      <c r="DQ85" s="552" t="s">
        <v>23</v>
      </c>
      <c r="DR85" s="1779" t="s">
        <v>168</v>
      </c>
      <c r="DS85" s="604">
        <v>38542</v>
      </c>
      <c r="DT85" s="549" t="s">
        <v>21</v>
      </c>
      <c r="DU85" s="549"/>
      <c r="DV85" s="549">
        <v>39760</v>
      </c>
      <c r="DW85" s="549">
        <v>4729</v>
      </c>
      <c r="DX85" s="549">
        <v>1660</v>
      </c>
      <c r="DY85" s="549">
        <v>33371</v>
      </c>
      <c r="DZ85" s="549" t="s">
        <v>21</v>
      </c>
      <c r="EA85" s="549">
        <v>29909</v>
      </c>
      <c r="EB85" s="549">
        <v>3462</v>
      </c>
      <c r="EC85" s="549">
        <v>5114</v>
      </c>
      <c r="ED85" s="591">
        <v>16261</v>
      </c>
      <c r="EE85" s="2375" t="s">
        <v>30</v>
      </c>
      <c r="EF85" s="2376" t="s">
        <v>1536</v>
      </c>
      <c r="EG85" s="1880" t="s">
        <v>1535</v>
      </c>
      <c r="EH85" s="552" t="s">
        <v>23</v>
      </c>
      <c r="EI85" s="1779" t="s">
        <v>168</v>
      </c>
      <c r="EJ85" s="604">
        <v>632033</v>
      </c>
      <c r="EK85" s="549">
        <v>313503</v>
      </c>
      <c r="EL85" s="549"/>
      <c r="EM85" s="549">
        <v>889356</v>
      </c>
      <c r="EN85" s="549" t="s">
        <v>22</v>
      </c>
      <c r="EO85" s="549" t="s">
        <v>21</v>
      </c>
      <c r="EP85" s="549">
        <v>889356</v>
      </c>
      <c r="EQ85" s="549" t="s">
        <v>21</v>
      </c>
      <c r="ER85" s="549">
        <v>803701</v>
      </c>
      <c r="ES85" s="549">
        <v>85655</v>
      </c>
      <c r="ET85" s="549">
        <v>27327</v>
      </c>
      <c r="EU85" s="591">
        <v>1395</v>
      </c>
      <c r="EV85" s="2375" t="s">
        <v>30</v>
      </c>
      <c r="EW85" s="2376" t="s">
        <v>1536</v>
      </c>
      <c r="EX85" s="1880" t="s">
        <v>1535</v>
      </c>
      <c r="EY85" s="552" t="s">
        <v>23</v>
      </c>
      <c r="EZ85" s="1779" t="s">
        <v>168</v>
      </c>
      <c r="FA85" s="604">
        <v>19582</v>
      </c>
      <c r="FB85" s="549">
        <v>2163</v>
      </c>
      <c r="FC85" s="549"/>
      <c r="FD85" s="549">
        <v>17427</v>
      </c>
      <c r="FE85" s="549" t="s">
        <v>21</v>
      </c>
      <c r="FF85" s="549" t="s">
        <v>21</v>
      </c>
      <c r="FG85" s="549">
        <v>17427</v>
      </c>
      <c r="FH85" s="549">
        <v>11501</v>
      </c>
      <c r="FI85" s="549">
        <v>3458</v>
      </c>
      <c r="FJ85" s="549">
        <v>2468</v>
      </c>
      <c r="FK85" s="549">
        <v>2307</v>
      </c>
      <c r="FL85" s="591">
        <v>8557</v>
      </c>
      <c r="FM85" s="2375" t="s">
        <v>30</v>
      </c>
      <c r="FN85" s="2376" t="s">
        <v>1536</v>
      </c>
    </row>
    <row r="86" spans="1:170" ht="15" customHeight="1">
      <c r="A86" s="1880" t="s">
        <v>26</v>
      </c>
      <c r="B86" s="552" t="s">
        <v>26</v>
      </c>
      <c r="C86" s="1779" t="s">
        <v>169</v>
      </c>
      <c r="D86" s="604">
        <v>152</v>
      </c>
      <c r="E86" s="549" t="s">
        <v>22</v>
      </c>
      <c r="F86" s="549"/>
      <c r="G86" s="549">
        <v>147</v>
      </c>
      <c r="H86" s="549" t="s">
        <v>22</v>
      </c>
      <c r="I86" s="549" t="s">
        <v>22</v>
      </c>
      <c r="J86" s="549">
        <v>147</v>
      </c>
      <c r="K86" s="549" t="s">
        <v>22</v>
      </c>
      <c r="L86" s="549" t="s">
        <v>22</v>
      </c>
      <c r="M86" s="549">
        <v>147</v>
      </c>
      <c r="N86" s="549">
        <v>4</v>
      </c>
      <c r="O86" s="591">
        <v>12</v>
      </c>
      <c r="P86" s="554" t="s">
        <v>31</v>
      </c>
      <c r="Q86" s="555" t="s">
        <v>26</v>
      </c>
      <c r="R86" s="1880" t="s">
        <v>26</v>
      </c>
      <c r="S86" s="552" t="s">
        <v>26</v>
      </c>
      <c r="T86" s="1779" t="s">
        <v>169</v>
      </c>
      <c r="U86" s="604">
        <v>54291</v>
      </c>
      <c r="V86" s="549" t="s">
        <v>21</v>
      </c>
      <c r="W86" s="549"/>
      <c r="X86" s="549">
        <v>53151</v>
      </c>
      <c r="Y86" s="549">
        <v>22901</v>
      </c>
      <c r="Z86" s="549">
        <v>5357</v>
      </c>
      <c r="AA86" s="549">
        <v>24893</v>
      </c>
      <c r="AB86" s="549" t="s">
        <v>21</v>
      </c>
      <c r="AC86" s="549">
        <v>24206</v>
      </c>
      <c r="AD86" s="549">
        <v>687</v>
      </c>
      <c r="AE86" s="549">
        <v>1383</v>
      </c>
      <c r="AF86" s="591">
        <v>57151</v>
      </c>
      <c r="AG86" s="554" t="s">
        <v>31</v>
      </c>
      <c r="AH86" s="555" t="s">
        <v>26</v>
      </c>
      <c r="AI86" s="1880" t="s">
        <v>26</v>
      </c>
      <c r="AJ86" s="552" t="s">
        <v>26</v>
      </c>
      <c r="AK86" s="1779" t="s">
        <v>169</v>
      </c>
      <c r="AL86" s="604">
        <v>7753</v>
      </c>
      <c r="AM86" s="549" t="s">
        <v>22</v>
      </c>
      <c r="AN86" s="549"/>
      <c r="AO86" s="549">
        <v>8114</v>
      </c>
      <c r="AP86" s="549" t="s">
        <v>21</v>
      </c>
      <c r="AQ86" s="549" t="s">
        <v>21</v>
      </c>
      <c r="AR86" s="549">
        <v>8114</v>
      </c>
      <c r="AS86" s="549">
        <v>8114</v>
      </c>
      <c r="AT86" s="549" t="s">
        <v>21</v>
      </c>
      <c r="AU86" s="549" t="s">
        <v>21</v>
      </c>
      <c r="AV86" s="549" t="s">
        <v>21</v>
      </c>
      <c r="AW86" s="591">
        <v>7650</v>
      </c>
      <c r="AX86" s="554" t="s">
        <v>31</v>
      </c>
      <c r="AY86" s="555" t="s">
        <v>26</v>
      </c>
      <c r="AZ86" s="1880" t="s">
        <v>26</v>
      </c>
      <c r="BA86" s="552" t="s">
        <v>26</v>
      </c>
      <c r="BB86" s="1779" t="s">
        <v>169</v>
      </c>
      <c r="BC86" s="604">
        <v>112527</v>
      </c>
      <c r="BD86" s="549" t="s">
        <v>22</v>
      </c>
      <c r="BE86" s="549"/>
      <c r="BF86" s="549">
        <v>69768</v>
      </c>
      <c r="BG86" s="549" t="s">
        <v>21</v>
      </c>
      <c r="BH86" s="549" t="s">
        <v>21</v>
      </c>
      <c r="BI86" s="549">
        <v>69768</v>
      </c>
      <c r="BJ86" s="549">
        <v>27698</v>
      </c>
      <c r="BK86" s="549">
        <v>42070</v>
      </c>
      <c r="BL86" s="549" t="s">
        <v>21</v>
      </c>
      <c r="BM86" s="549">
        <v>10162</v>
      </c>
      <c r="BN86" s="591">
        <v>225394</v>
      </c>
      <c r="BO86" s="554" t="s">
        <v>31</v>
      </c>
      <c r="BP86" s="555" t="s">
        <v>26</v>
      </c>
      <c r="BQ86" s="1880" t="s">
        <v>26</v>
      </c>
      <c r="BR86" s="552" t="s">
        <v>26</v>
      </c>
      <c r="BS86" s="1779" t="s">
        <v>169</v>
      </c>
      <c r="BT86" s="604">
        <v>3221443</v>
      </c>
      <c r="BU86" s="549" t="s">
        <v>22</v>
      </c>
      <c r="BV86" s="549"/>
      <c r="BW86" s="549">
        <v>3234386</v>
      </c>
      <c r="BX86" s="549" t="s">
        <v>21</v>
      </c>
      <c r="BY86" s="549" t="s">
        <v>21</v>
      </c>
      <c r="BZ86" s="549">
        <v>3234386</v>
      </c>
      <c r="CA86" s="549">
        <v>2920467</v>
      </c>
      <c r="CB86" s="549">
        <v>313919</v>
      </c>
      <c r="CC86" s="549" t="s">
        <v>21</v>
      </c>
      <c r="CD86" s="549">
        <v>412301</v>
      </c>
      <c r="CE86" s="591">
        <v>3974679</v>
      </c>
      <c r="CF86" s="554" t="s">
        <v>31</v>
      </c>
      <c r="CG86" s="555" t="s">
        <v>26</v>
      </c>
      <c r="CH86" s="1880" t="s">
        <v>26</v>
      </c>
      <c r="CI86" s="552" t="s">
        <v>26</v>
      </c>
      <c r="CJ86" s="1779" t="s">
        <v>169</v>
      </c>
      <c r="CK86" s="604">
        <v>6704</v>
      </c>
      <c r="CL86" s="549">
        <v>63841</v>
      </c>
      <c r="CM86" s="549"/>
      <c r="CN86" s="549">
        <v>9603</v>
      </c>
      <c r="CO86" s="549" t="s">
        <v>21</v>
      </c>
      <c r="CP86" s="549" t="s">
        <v>21</v>
      </c>
      <c r="CQ86" s="549">
        <v>9603</v>
      </c>
      <c r="CR86" s="549">
        <v>9603</v>
      </c>
      <c r="CS86" s="549" t="s">
        <v>21</v>
      </c>
      <c r="CT86" s="549" t="s">
        <v>21</v>
      </c>
      <c r="CU86" s="549">
        <v>59997</v>
      </c>
      <c r="CV86" s="591">
        <v>14627</v>
      </c>
      <c r="CW86" s="554" t="s">
        <v>31</v>
      </c>
      <c r="CX86" s="555" t="s">
        <v>26</v>
      </c>
      <c r="CY86" s="1880" t="s">
        <v>26</v>
      </c>
      <c r="CZ86" s="552" t="s">
        <v>26</v>
      </c>
      <c r="DA86" s="1779" t="s">
        <v>169</v>
      </c>
      <c r="DB86" s="604">
        <v>5770</v>
      </c>
      <c r="DC86" s="549">
        <v>629599</v>
      </c>
      <c r="DD86" s="549"/>
      <c r="DE86" s="549">
        <v>436164</v>
      </c>
      <c r="DF86" s="549">
        <v>164468</v>
      </c>
      <c r="DG86" s="549">
        <v>1244</v>
      </c>
      <c r="DH86" s="549">
        <v>270452</v>
      </c>
      <c r="DI86" s="549" t="s">
        <v>21</v>
      </c>
      <c r="DJ86" s="549">
        <v>236680</v>
      </c>
      <c r="DK86" s="549">
        <v>33772</v>
      </c>
      <c r="DL86" s="549">
        <v>173561</v>
      </c>
      <c r="DM86" s="591" t="s">
        <v>22</v>
      </c>
      <c r="DN86" s="554" t="s">
        <v>31</v>
      </c>
      <c r="DO86" s="555" t="s">
        <v>26</v>
      </c>
      <c r="DP86" s="1880" t="s">
        <v>26</v>
      </c>
      <c r="DQ86" s="552" t="s">
        <v>26</v>
      </c>
      <c r="DR86" s="1779" t="s">
        <v>169</v>
      </c>
      <c r="DS86" s="604">
        <v>44374</v>
      </c>
      <c r="DT86" s="549" t="s">
        <v>21</v>
      </c>
      <c r="DU86" s="549"/>
      <c r="DV86" s="549">
        <v>37003</v>
      </c>
      <c r="DW86" s="549">
        <v>4445</v>
      </c>
      <c r="DX86" s="549">
        <v>1596</v>
      </c>
      <c r="DY86" s="549">
        <v>30962</v>
      </c>
      <c r="DZ86" s="549" t="s">
        <v>21</v>
      </c>
      <c r="EA86" s="549">
        <v>27709</v>
      </c>
      <c r="EB86" s="549">
        <v>3253</v>
      </c>
      <c r="EC86" s="549">
        <v>3727</v>
      </c>
      <c r="ED86" s="591">
        <v>19900</v>
      </c>
      <c r="EE86" s="554" t="s">
        <v>31</v>
      </c>
      <c r="EF86" s="555" t="s">
        <v>26</v>
      </c>
      <c r="EG86" s="1880" t="s">
        <v>26</v>
      </c>
      <c r="EH86" s="552" t="s">
        <v>26</v>
      </c>
      <c r="EI86" s="1779" t="s">
        <v>169</v>
      </c>
      <c r="EJ86" s="604">
        <v>596282</v>
      </c>
      <c r="EK86" s="549">
        <v>294964</v>
      </c>
      <c r="EL86" s="549"/>
      <c r="EM86" s="549">
        <v>839895</v>
      </c>
      <c r="EN86" s="549" t="s">
        <v>22</v>
      </c>
      <c r="EO86" s="549" t="s">
        <v>21</v>
      </c>
      <c r="EP86" s="549">
        <v>839895</v>
      </c>
      <c r="EQ86" s="549" t="s">
        <v>21</v>
      </c>
      <c r="ER86" s="549">
        <v>759934</v>
      </c>
      <c r="ES86" s="549">
        <v>79961</v>
      </c>
      <c r="ET86" s="549">
        <v>26980</v>
      </c>
      <c r="EU86" s="591">
        <v>1474</v>
      </c>
      <c r="EV86" s="554" t="s">
        <v>31</v>
      </c>
      <c r="EW86" s="555" t="s">
        <v>26</v>
      </c>
      <c r="EX86" s="1880" t="s">
        <v>26</v>
      </c>
      <c r="EY86" s="552" t="s">
        <v>26</v>
      </c>
      <c r="EZ86" s="1779" t="s">
        <v>169</v>
      </c>
      <c r="FA86" s="604">
        <v>18912</v>
      </c>
      <c r="FB86" s="549">
        <v>2309</v>
      </c>
      <c r="FC86" s="549"/>
      <c r="FD86" s="549">
        <v>14711</v>
      </c>
      <c r="FE86" s="549" t="s">
        <v>21</v>
      </c>
      <c r="FF86" s="549" t="s">
        <v>21</v>
      </c>
      <c r="FG86" s="549">
        <v>14711</v>
      </c>
      <c r="FH86" s="549">
        <v>8638</v>
      </c>
      <c r="FI86" s="549">
        <v>3849</v>
      </c>
      <c r="FJ86" s="549">
        <v>2224</v>
      </c>
      <c r="FK86" s="549">
        <v>2276</v>
      </c>
      <c r="FL86" s="591">
        <v>8743</v>
      </c>
      <c r="FM86" s="554" t="s">
        <v>31</v>
      </c>
      <c r="FN86" s="555" t="s">
        <v>26</v>
      </c>
    </row>
    <row r="87" spans="1:170" ht="15" customHeight="1">
      <c r="A87" s="1880" t="s">
        <v>26</v>
      </c>
      <c r="B87" s="552" t="s">
        <v>26</v>
      </c>
      <c r="C87" s="1779" t="s">
        <v>170</v>
      </c>
      <c r="D87" s="604">
        <v>163</v>
      </c>
      <c r="E87" s="549" t="s">
        <v>22</v>
      </c>
      <c r="F87" s="549"/>
      <c r="G87" s="549">
        <v>136</v>
      </c>
      <c r="H87" s="549" t="s">
        <v>22</v>
      </c>
      <c r="I87" s="549" t="s">
        <v>22</v>
      </c>
      <c r="J87" s="549">
        <v>136</v>
      </c>
      <c r="K87" s="549" t="s">
        <v>22</v>
      </c>
      <c r="L87" s="549" t="s">
        <v>22</v>
      </c>
      <c r="M87" s="549">
        <v>136</v>
      </c>
      <c r="N87" s="549">
        <v>4</v>
      </c>
      <c r="O87" s="591">
        <v>35</v>
      </c>
      <c r="P87" s="554" t="s">
        <v>32</v>
      </c>
      <c r="Q87" s="555" t="s">
        <v>26</v>
      </c>
      <c r="R87" s="1880" t="s">
        <v>26</v>
      </c>
      <c r="S87" s="552" t="s">
        <v>26</v>
      </c>
      <c r="T87" s="1779" t="s">
        <v>170</v>
      </c>
      <c r="U87" s="604">
        <v>52135</v>
      </c>
      <c r="V87" s="549" t="s">
        <v>21</v>
      </c>
      <c r="W87" s="549"/>
      <c r="X87" s="549">
        <v>49484</v>
      </c>
      <c r="Y87" s="549">
        <v>18048</v>
      </c>
      <c r="Z87" s="549">
        <v>6169</v>
      </c>
      <c r="AA87" s="549">
        <v>25267</v>
      </c>
      <c r="AB87" s="549" t="s">
        <v>21</v>
      </c>
      <c r="AC87" s="549">
        <v>24719</v>
      </c>
      <c r="AD87" s="549">
        <v>548</v>
      </c>
      <c r="AE87" s="549">
        <v>1934</v>
      </c>
      <c r="AF87" s="591">
        <v>57864</v>
      </c>
      <c r="AG87" s="554" t="s">
        <v>32</v>
      </c>
      <c r="AH87" s="555" t="s">
        <v>26</v>
      </c>
      <c r="AI87" s="1880" t="s">
        <v>26</v>
      </c>
      <c r="AJ87" s="552" t="s">
        <v>26</v>
      </c>
      <c r="AK87" s="1779" t="s">
        <v>170</v>
      </c>
      <c r="AL87" s="604">
        <v>9722</v>
      </c>
      <c r="AM87" s="549" t="s">
        <v>22</v>
      </c>
      <c r="AN87" s="549"/>
      <c r="AO87" s="549">
        <v>8265</v>
      </c>
      <c r="AP87" s="549" t="s">
        <v>21</v>
      </c>
      <c r="AQ87" s="549" t="s">
        <v>21</v>
      </c>
      <c r="AR87" s="549">
        <v>8265</v>
      </c>
      <c r="AS87" s="549">
        <v>8265</v>
      </c>
      <c r="AT87" s="549" t="s">
        <v>21</v>
      </c>
      <c r="AU87" s="549" t="s">
        <v>21</v>
      </c>
      <c r="AV87" s="549" t="s">
        <v>21</v>
      </c>
      <c r="AW87" s="591">
        <v>9107</v>
      </c>
      <c r="AX87" s="554" t="s">
        <v>32</v>
      </c>
      <c r="AY87" s="555" t="s">
        <v>26</v>
      </c>
      <c r="AZ87" s="1880" t="s">
        <v>26</v>
      </c>
      <c r="BA87" s="552" t="s">
        <v>26</v>
      </c>
      <c r="BB87" s="1779" t="s">
        <v>170</v>
      </c>
      <c r="BC87" s="604">
        <v>47333</v>
      </c>
      <c r="BD87" s="549" t="s">
        <v>22</v>
      </c>
      <c r="BE87" s="549"/>
      <c r="BF87" s="549">
        <v>78121</v>
      </c>
      <c r="BG87" s="549" t="s">
        <v>21</v>
      </c>
      <c r="BH87" s="549" t="s">
        <v>21</v>
      </c>
      <c r="BI87" s="549">
        <v>78121</v>
      </c>
      <c r="BJ87" s="549">
        <v>29990</v>
      </c>
      <c r="BK87" s="549">
        <v>48131</v>
      </c>
      <c r="BL87" s="549" t="s">
        <v>21</v>
      </c>
      <c r="BM87" s="549">
        <v>11121</v>
      </c>
      <c r="BN87" s="591">
        <v>180622</v>
      </c>
      <c r="BO87" s="554" t="s">
        <v>32</v>
      </c>
      <c r="BP87" s="555" t="s">
        <v>26</v>
      </c>
      <c r="BQ87" s="1880" t="s">
        <v>26</v>
      </c>
      <c r="BR87" s="552" t="s">
        <v>26</v>
      </c>
      <c r="BS87" s="1779" t="s">
        <v>170</v>
      </c>
      <c r="BT87" s="604">
        <v>3459683</v>
      </c>
      <c r="BU87" s="549" t="s">
        <v>22</v>
      </c>
      <c r="BV87" s="549"/>
      <c r="BW87" s="549">
        <v>3441173</v>
      </c>
      <c r="BX87" s="549" t="s">
        <v>21</v>
      </c>
      <c r="BY87" s="549" t="s">
        <v>21</v>
      </c>
      <c r="BZ87" s="549">
        <v>3441173</v>
      </c>
      <c r="CA87" s="549">
        <v>3129897</v>
      </c>
      <c r="CB87" s="549">
        <v>311276</v>
      </c>
      <c r="CC87" s="549" t="s">
        <v>21</v>
      </c>
      <c r="CD87" s="549">
        <v>230730</v>
      </c>
      <c r="CE87" s="591">
        <v>3768126</v>
      </c>
      <c r="CF87" s="554" t="s">
        <v>32</v>
      </c>
      <c r="CG87" s="555" t="s">
        <v>26</v>
      </c>
      <c r="CH87" s="1880" t="s">
        <v>26</v>
      </c>
      <c r="CI87" s="552" t="s">
        <v>26</v>
      </c>
      <c r="CJ87" s="1779" t="s">
        <v>170</v>
      </c>
      <c r="CK87" s="604">
        <v>7387</v>
      </c>
      <c r="CL87" s="549">
        <v>71516</v>
      </c>
      <c r="CM87" s="549"/>
      <c r="CN87" s="549">
        <v>10656</v>
      </c>
      <c r="CO87" s="549" t="s">
        <v>21</v>
      </c>
      <c r="CP87" s="549" t="s">
        <v>21</v>
      </c>
      <c r="CQ87" s="549">
        <v>10656</v>
      </c>
      <c r="CR87" s="549">
        <v>10656</v>
      </c>
      <c r="CS87" s="549" t="s">
        <v>21</v>
      </c>
      <c r="CT87" s="549" t="s">
        <v>21</v>
      </c>
      <c r="CU87" s="549">
        <v>66063</v>
      </c>
      <c r="CV87" s="591">
        <v>16169</v>
      </c>
      <c r="CW87" s="554" t="s">
        <v>32</v>
      </c>
      <c r="CX87" s="555" t="s">
        <v>26</v>
      </c>
      <c r="CY87" s="1880" t="s">
        <v>26</v>
      </c>
      <c r="CZ87" s="552" t="s">
        <v>26</v>
      </c>
      <c r="DA87" s="1779" t="s">
        <v>170</v>
      </c>
      <c r="DB87" s="604">
        <v>4653</v>
      </c>
      <c r="DC87" s="549">
        <v>662104</v>
      </c>
      <c r="DD87" s="549"/>
      <c r="DE87" s="549">
        <v>433322</v>
      </c>
      <c r="DF87" s="549">
        <v>165367</v>
      </c>
      <c r="DG87" s="549">
        <v>682</v>
      </c>
      <c r="DH87" s="549">
        <v>267273</v>
      </c>
      <c r="DI87" s="549" t="s">
        <v>21</v>
      </c>
      <c r="DJ87" s="549">
        <v>239321</v>
      </c>
      <c r="DK87" s="549">
        <v>27952</v>
      </c>
      <c r="DL87" s="549">
        <v>190557</v>
      </c>
      <c r="DM87" s="591" t="s">
        <v>22</v>
      </c>
      <c r="DN87" s="554" t="s">
        <v>32</v>
      </c>
      <c r="DO87" s="555" t="s">
        <v>26</v>
      </c>
      <c r="DP87" s="1880" t="s">
        <v>26</v>
      </c>
      <c r="DQ87" s="552" t="s">
        <v>26</v>
      </c>
      <c r="DR87" s="1779" t="s">
        <v>170</v>
      </c>
      <c r="DS87" s="604">
        <v>29468</v>
      </c>
      <c r="DT87" s="549" t="s">
        <v>21</v>
      </c>
      <c r="DU87" s="549"/>
      <c r="DV87" s="549">
        <v>37105</v>
      </c>
      <c r="DW87" s="549">
        <v>4326</v>
      </c>
      <c r="DX87" s="549">
        <v>1621</v>
      </c>
      <c r="DY87" s="549">
        <v>31158</v>
      </c>
      <c r="DZ87" s="549" t="s">
        <v>21</v>
      </c>
      <c r="EA87" s="549">
        <v>27616</v>
      </c>
      <c r="EB87" s="549">
        <v>3542</v>
      </c>
      <c r="EC87" s="549">
        <v>4205</v>
      </c>
      <c r="ED87" s="591">
        <v>8051</v>
      </c>
      <c r="EE87" s="554" t="s">
        <v>32</v>
      </c>
      <c r="EF87" s="555" t="s">
        <v>26</v>
      </c>
      <c r="EG87" s="1880" t="s">
        <v>26</v>
      </c>
      <c r="EH87" s="552" t="s">
        <v>26</v>
      </c>
      <c r="EI87" s="1779" t="s">
        <v>170</v>
      </c>
      <c r="EJ87" s="604">
        <v>623332</v>
      </c>
      <c r="EK87" s="549">
        <v>314518</v>
      </c>
      <c r="EL87" s="549"/>
      <c r="EM87" s="549">
        <v>885281</v>
      </c>
      <c r="EN87" s="549" t="s">
        <v>22</v>
      </c>
      <c r="EO87" s="549" t="s">
        <v>21</v>
      </c>
      <c r="EP87" s="549">
        <v>885281</v>
      </c>
      <c r="EQ87" s="549" t="s">
        <v>21</v>
      </c>
      <c r="ER87" s="549">
        <v>803984</v>
      </c>
      <c r="ES87" s="549">
        <v>81297</v>
      </c>
      <c r="ET87" s="549">
        <v>29215</v>
      </c>
      <c r="EU87" s="591">
        <v>1441</v>
      </c>
      <c r="EV87" s="554" t="s">
        <v>32</v>
      </c>
      <c r="EW87" s="555" t="s">
        <v>26</v>
      </c>
      <c r="EX87" s="1880" t="s">
        <v>26</v>
      </c>
      <c r="EY87" s="552" t="s">
        <v>26</v>
      </c>
      <c r="EZ87" s="1779" t="s">
        <v>170</v>
      </c>
      <c r="FA87" s="604">
        <v>19381</v>
      </c>
      <c r="FB87" s="549">
        <v>2458</v>
      </c>
      <c r="FC87" s="549"/>
      <c r="FD87" s="549">
        <v>17249</v>
      </c>
      <c r="FE87" s="549" t="s">
        <v>21</v>
      </c>
      <c r="FF87" s="549" t="s">
        <v>21</v>
      </c>
      <c r="FG87" s="549">
        <v>17249</v>
      </c>
      <c r="FH87" s="549">
        <v>11700</v>
      </c>
      <c r="FI87" s="549">
        <v>3573</v>
      </c>
      <c r="FJ87" s="549">
        <v>1976</v>
      </c>
      <c r="FK87" s="549">
        <v>2592</v>
      </c>
      <c r="FL87" s="591">
        <v>8950</v>
      </c>
      <c r="FM87" s="554" t="s">
        <v>32</v>
      </c>
      <c r="FN87" s="555" t="s">
        <v>26</v>
      </c>
    </row>
    <row r="88" spans="1:170" ht="15" customHeight="1">
      <c r="A88" s="1880" t="s">
        <v>26</v>
      </c>
      <c r="B88" s="552" t="s">
        <v>26</v>
      </c>
      <c r="C88" s="1779" t="s">
        <v>171</v>
      </c>
      <c r="D88" s="604">
        <v>112</v>
      </c>
      <c r="E88" s="549" t="s">
        <v>22</v>
      </c>
      <c r="F88" s="549"/>
      <c r="G88" s="549">
        <v>130</v>
      </c>
      <c r="H88" s="549" t="s">
        <v>22</v>
      </c>
      <c r="I88" s="549" t="s">
        <v>22</v>
      </c>
      <c r="J88" s="549">
        <v>130</v>
      </c>
      <c r="K88" s="549" t="s">
        <v>22</v>
      </c>
      <c r="L88" s="549" t="s">
        <v>22</v>
      </c>
      <c r="M88" s="549">
        <v>130</v>
      </c>
      <c r="N88" s="549">
        <v>4</v>
      </c>
      <c r="O88" s="591">
        <v>13</v>
      </c>
      <c r="P88" s="554" t="s">
        <v>33</v>
      </c>
      <c r="Q88" s="555" t="s">
        <v>26</v>
      </c>
      <c r="R88" s="1880" t="s">
        <v>26</v>
      </c>
      <c r="S88" s="552" t="s">
        <v>26</v>
      </c>
      <c r="T88" s="1779" t="s">
        <v>171</v>
      </c>
      <c r="U88" s="604">
        <v>43766</v>
      </c>
      <c r="V88" s="549" t="s">
        <v>21</v>
      </c>
      <c r="W88" s="549"/>
      <c r="X88" s="549">
        <v>36971</v>
      </c>
      <c r="Y88" s="549">
        <v>8589</v>
      </c>
      <c r="Z88" s="549">
        <v>4194</v>
      </c>
      <c r="AA88" s="549">
        <v>24188</v>
      </c>
      <c r="AB88" s="549" t="s">
        <v>21</v>
      </c>
      <c r="AC88" s="549">
        <v>23207</v>
      </c>
      <c r="AD88" s="549">
        <v>981</v>
      </c>
      <c r="AE88" s="549">
        <v>1388</v>
      </c>
      <c r="AF88" s="591">
        <v>63268</v>
      </c>
      <c r="AG88" s="554" t="s">
        <v>33</v>
      </c>
      <c r="AH88" s="555" t="s">
        <v>26</v>
      </c>
      <c r="AI88" s="1880" t="s">
        <v>26</v>
      </c>
      <c r="AJ88" s="552" t="s">
        <v>26</v>
      </c>
      <c r="AK88" s="1779" t="s">
        <v>171</v>
      </c>
      <c r="AL88" s="604">
        <v>6055</v>
      </c>
      <c r="AM88" s="549" t="s">
        <v>22</v>
      </c>
      <c r="AN88" s="549"/>
      <c r="AO88" s="549">
        <v>8379</v>
      </c>
      <c r="AP88" s="549" t="s">
        <v>21</v>
      </c>
      <c r="AQ88" s="549" t="s">
        <v>21</v>
      </c>
      <c r="AR88" s="549">
        <v>8379</v>
      </c>
      <c r="AS88" s="549">
        <v>8379</v>
      </c>
      <c r="AT88" s="549" t="s">
        <v>21</v>
      </c>
      <c r="AU88" s="549" t="s">
        <v>21</v>
      </c>
      <c r="AV88" s="549" t="s">
        <v>21</v>
      </c>
      <c r="AW88" s="591">
        <v>6783</v>
      </c>
      <c r="AX88" s="554" t="s">
        <v>33</v>
      </c>
      <c r="AY88" s="555" t="s">
        <v>26</v>
      </c>
      <c r="AZ88" s="1880" t="s">
        <v>26</v>
      </c>
      <c r="BA88" s="552" t="s">
        <v>26</v>
      </c>
      <c r="BB88" s="1779" t="s">
        <v>171</v>
      </c>
      <c r="BC88" s="604">
        <v>92384</v>
      </c>
      <c r="BD88" s="549" t="s">
        <v>22</v>
      </c>
      <c r="BE88" s="549"/>
      <c r="BF88" s="549">
        <v>86029</v>
      </c>
      <c r="BG88" s="549" t="s">
        <v>21</v>
      </c>
      <c r="BH88" s="549" t="s">
        <v>21</v>
      </c>
      <c r="BI88" s="549">
        <v>86029</v>
      </c>
      <c r="BJ88" s="549">
        <v>26005</v>
      </c>
      <c r="BK88" s="549">
        <v>60024</v>
      </c>
      <c r="BL88" s="549" t="s">
        <v>21</v>
      </c>
      <c r="BM88" s="549">
        <v>7304</v>
      </c>
      <c r="BN88" s="591">
        <v>174127</v>
      </c>
      <c r="BO88" s="554" t="s">
        <v>33</v>
      </c>
      <c r="BP88" s="555" t="s">
        <v>26</v>
      </c>
      <c r="BQ88" s="1880" t="s">
        <v>26</v>
      </c>
      <c r="BR88" s="552" t="s">
        <v>26</v>
      </c>
      <c r="BS88" s="1779" t="s">
        <v>171</v>
      </c>
      <c r="BT88" s="604">
        <v>3834250</v>
      </c>
      <c r="BU88" s="549" t="s">
        <v>22</v>
      </c>
      <c r="BV88" s="549"/>
      <c r="BW88" s="549">
        <v>3360576</v>
      </c>
      <c r="BX88" s="549" t="s">
        <v>21</v>
      </c>
      <c r="BY88" s="549" t="s">
        <v>21</v>
      </c>
      <c r="BZ88" s="549">
        <v>3360576</v>
      </c>
      <c r="CA88" s="549">
        <v>3027906</v>
      </c>
      <c r="CB88" s="549">
        <v>332670</v>
      </c>
      <c r="CC88" s="549" t="s">
        <v>21</v>
      </c>
      <c r="CD88" s="549">
        <v>364796</v>
      </c>
      <c r="CE88" s="591">
        <v>3885855</v>
      </c>
      <c r="CF88" s="554" t="s">
        <v>33</v>
      </c>
      <c r="CG88" s="555" t="s">
        <v>26</v>
      </c>
      <c r="CH88" s="1880" t="s">
        <v>26</v>
      </c>
      <c r="CI88" s="552" t="s">
        <v>26</v>
      </c>
      <c r="CJ88" s="1779" t="s">
        <v>171</v>
      </c>
      <c r="CK88" s="604">
        <v>6063</v>
      </c>
      <c r="CL88" s="549">
        <v>67416</v>
      </c>
      <c r="CM88" s="549"/>
      <c r="CN88" s="549">
        <v>9627</v>
      </c>
      <c r="CO88" s="549" t="s">
        <v>21</v>
      </c>
      <c r="CP88" s="549" t="s">
        <v>21</v>
      </c>
      <c r="CQ88" s="549">
        <v>9627</v>
      </c>
      <c r="CR88" s="549">
        <v>9627</v>
      </c>
      <c r="CS88" s="549" t="s">
        <v>21</v>
      </c>
      <c r="CT88" s="549" t="s">
        <v>21</v>
      </c>
      <c r="CU88" s="549">
        <v>65737</v>
      </c>
      <c r="CV88" s="591">
        <v>13165</v>
      </c>
      <c r="CW88" s="554" t="s">
        <v>33</v>
      </c>
      <c r="CX88" s="555" t="s">
        <v>26</v>
      </c>
      <c r="CY88" s="1880" t="s">
        <v>26</v>
      </c>
      <c r="CZ88" s="552" t="s">
        <v>26</v>
      </c>
      <c r="DA88" s="1779" t="s">
        <v>171</v>
      </c>
      <c r="DB88" s="604">
        <v>5415</v>
      </c>
      <c r="DC88" s="549">
        <v>638450</v>
      </c>
      <c r="DD88" s="549"/>
      <c r="DE88" s="549">
        <v>413485</v>
      </c>
      <c r="DF88" s="549">
        <v>160960</v>
      </c>
      <c r="DG88" s="549">
        <v>1100</v>
      </c>
      <c r="DH88" s="549">
        <v>251425</v>
      </c>
      <c r="DI88" s="549" t="s">
        <v>21</v>
      </c>
      <c r="DJ88" s="549">
        <v>227262</v>
      </c>
      <c r="DK88" s="549">
        <v>24163</v>
      </c>
      <c r="DL88" s="549">
        <v>191603</v>
      </c>
      <c r="DM88" s="591" t="s">
        <v>22</v>
      </c>
      <c r="DN88" s="554" t="s">
        <v>33</v>
      </c>
      <c r="DO88" s="555" t="s">
        <v>26</v>
      </c>
      <c r="DP88" s="1880" t="s">
        <v>26</v>
      </c>
      <c r="DQ88" s="552" t="s">
        <v>26</v>
      </c>
      <c r="DR88" s="1779" t="s">
        <v>171</v>
      </c>
      <c r="DS88" s="604">
        <v>55399</v>
      </c>
      <c r="DT88" s="549" t="s">
        <v>21</v>
      </c>
      <c r="DU88" s="549"/>
      <c r="DV88" s="549">
        <v>34396</v>
      </c>
      <c r="DW88" s="549">
        <v>3285</v>
      </c>
      <c r="DX88" s="549">
        <v>1738</v>
      </c>
      <c r="DY88" s="549">
        <v>29373</v>
      </c>
      <c r="DZ88" s="549" t="s">
        <v>21</v>
      </c>
      <c r="EA88" s="549">
        <v>26268</v>
      </c>
      <c r="EB88" s="549">
        <v>3105</v>
      </c>
      <c r="EC88" s="549">
        <v>4141</v>
      </c>
      <c r="ED88" s="591">
        <v>24895</v>
      </c>
      <c r="EE88" s="554" t="s">
        <v>33</v>
      </c>
      <c r="EF88" s="555" t="s">
        <v>26</v>
      </c>
      <c r="EG88" s="1880" t="s">
        <v>26</v>
      </c>
      <c r="EH88" s="552" t="s">
        <v>26</v>
      </c>
      <c r="EI88" s="1779" t="s">
        <v>171</v>
      </c>
      <c r="EJ88" s="604">
        <v>624098</v>
      </c>
      <c r="EK88" s="549">
        <v>314853</v>
      </c>
      <c r="EL88" s="549"/>
      <c r="EM88" s="549">
        <v>882492</v>
      </c>
      <c r="EN88" s="549" t="s">
        <v>22</v>
      </c>
      <c r="EO88" s="549" t="s">
        <v>21</v>
      </c>
      <c r="EP88" s="549">
        <v>882492</v>
      </c>
      <c r="EQ88" s="549" t="s">
        <v>21</v>
      </c>
      <c r="ER88" s="549">
        <v>797262</v>
      </c>
      <c r="ES88" s="549">
        <v>85230</v>
      </c>
      <c r="ET88" s="549">
        <v>29274</v>
      </c>
      <c r="EU88" s="591">
        <v>1298</v>
      </c>
      <c r="EV88" s="554" t="s">
        <v>33</v>
      </c>
      <c r="EW88" s="555" t="s">
        <v>26</v>
      </c>
      <c r="EX88" s="1880" t="s">
        <v>26</v>
      </c>
      <c r="EY88" s="552" t="s">
        <v>26</v>
      </c>
      <c r="EZ88" s="1779" t="s">
        <v>171</v>
      </c>
      <c r="FA88" s="604">
        <v>19200</v>
      </c>
      <c r="FB88" s="549">
        <v>2429</v>
      </c>
      <c r="FC88" s="549"/>
      <c r="FD88" s="549">
        <v>18034</v>
      </c>
      <c r="FE88" s="549" t="s">
        <v>21</v>
      </c>
      <c r="FF88" s="549" t="s">
        <v>21</v>
      </c>
      <c r="FG88" s="549">
        <v>18034</v>
      </c>
      <c r="FH88" s="549">
        <v>12478</v>
      </c>
      <c r="FI88" s="549">
        <v>3539</v>
      </c>
      <c r="FJ88" s="549">
        <v>2017</v>
      </c>
      <c r="FK88" s="549">
        <v>2278</v>
      </c>
      <c r="FL88" s="591">
        <v>8494</v>
      </c>
      <c r="FM88" s="554" t="s">
        <v>33</v>
      </c>
      <c r="FN88" s="555" t="s">
        <v>26</v>
      </c>
    </row>
    <row r="89" spans="1:170" ht="15" customHeight="1">
      <c r="A89" s="1880" t="s">
        <v>26</v>
      </c>
      <c r="B89" s="552" t="s">
        <v>26</v>
      </c>
      <c r="C89" s="1779" t="s">
        <v>172</v>
      </c>
      <c r="D89" s="604">
        <v>120</v>
      </c>
      <c r="E89" s="549" t="s">
        <v>22</v>
      </c>
      <c r="F89" s="549"/>
      <c r="G89" s="549">
        <v>118</v>
      </c>
      <c r="H89" s="549" t="s">
        <v>22</v>
      </c>
      <c r="I89" s="549" t="s">
        <v>22</v>
      </c>
      <c r="J89" s="549">
        <v>118</v>
      </c>
      <c r="K89" s="549" t="s">
        <v>22</v>
      </c>
      <c r="L89" s="549" t="s">
        <v>22</v>
      </c>
      <c r="M89" s="549">
        <v>118</v>
      </c>
      <c r="N89" s="549">
        <v>4</v>
      </c>
      <c r="O89" s="591">
        <v>11</v>
      </c>
      <c r="P89" s="554" t="s">
        <v>34</v>
      </c>
      <c r="Q89" s="555" t="s">
        <v>26</v>
      </c>
      <c r="R89" s="1880" t="s">
        <v>26</v>
      </c>
      <c r="S89" s="552" t="s">
        <v>26</v>
      </c>
      <c r="T89" s="1779" t="s">
        <v>172</v>
      </c>
      <c r="U89" s="604">
        <v>39265</v>
      </c>
      <c r="V89" s="549" t="s">
        <v>21</v>
      </c>
      <c r="W89" s="549"/>
      <c r="X89" s="549">
        <v>38179</v>
      </c>
      <c r="Y89" s="549">
        <v>11236</v>
      </c>
      <c r="Z89" s="549">
        <v>3823</v>
      </c>
      <c r="AA89" s="549">
        <v>23120</v>
      </c>
      <c r="AB89" s="549" t="s">
        <v>21</v>
      </c>
      <c r="AC89" s="549">
        <v>22534</v>
      </c>
      <c r="AD89" s="549">
        <v>586</v>
      </c>
      <c r="AE89" s="549">
        <v>1396</v>
      </c>
      <c r="AF89" s="591">
        <v>62938</v>
      </c>
      <c r="AG89" s="554" t="s">
        <v>34</v>
      </c>
      <c r="AH89" s="555" t="s">
        <v>26</v>
      </c>
      <c r="AI89" s="1880" t="s">
        <v>26</v>
      </c>
      <c r="AJ89" s="552" t="s">
        <v>26</v>
      </c>
      <c r="AK89" s="1779" t="s">
        <v>172</v>
      </c>
      <c r="AL89" s="604">
        <v>9249</v>
      </c>
      <c r="AM89" s="549" t="s">
        <v>22</v>
      </c>
      <c r="AN89" s="549"/>
      <c r="AO89" s="549">
        <v>8698</v>
      </c>
      <c r="AP89" s="549" t="s">
        <v>21</v>
      </c>
      <c r="AQ89" s="549" t="s">
        <v>21</v>
      </c>
      <c r="AR89" s="549">
        <v>8698</v>
      </c>
      <c r="AS89" s="549">
        <v>8698</v>
      </c>
      <c r="AT89" s="549" t="s">
        <v>21</v>
      </c>
      <c r="AU89" s="549" t="s">
        <v>21</v>
      </c>
      <c r="AV89" s="549" t="s">
        <v>21</v>
      </c>
      <c r="AW89" s="591">
        <v>7334</v>
      </c>
      <c r="AX89" s="554" t="s">
        <v>34</v>
      </c>
      <c r="AY89" s="555" t="s">
        <v>26</v>
      </c>
      <c r="AZ89" s="1880" t="s">
        <v>26</v>
      </c>
      <c r="BA89" s="552" t="s">
        <v>26</v>
      </c>
      <c r="BB89" s="1779" t="s">
        <v>172</v>
      </c>
      <c r="BC89" s="604">
        <v>149711</v>
      </c>
      <c r="BD89" s="549" t="s">
        <v>22</v>
      </c>
      <c r="BE89" s="549"/>
      <c r="BF89" s="549">
        <v>79604</v>
      </c>
      <c r="BG89" s="549" t="s">
        <v>21</v>
      </c>
      <c r="BH89" s="549" t="s">
        <v>21</v>
      </c>
      <c r="BI89" s="549">
        <v>79604</v>
      </c>
      <c r="BJ89" s="549">
        <v>19397</v>
      </c>
      <c r="BK89" s="549">
        <v>60207</v>
      </c>
      <c r="BL89" s="549" t="s">
        <v>21</v>
      </c>
      <c r="BM89" s="549">
        <v>21417</v>
      </c>
      <c r="BN89" s="591">
        <v>220651</v>
      </c>
      <c r="BO89" s="554" t="s">
        <v>34</v>
      </c>
      <c r="BP89" s="555" t="s">
        <v>26</v>
      </c>
      <c r="BQ89" s="1880" t="s">
        <v>26</v>
      </c>
      <c r="BR89" s="552" t="s">
        <v>26</v>
      </c>
      <c r="BS89" s="1779" t="s">
        <v>172</v>
      </c>
      <c r="BT89" s="604">
        <v>4132039</v>
      </c>
      <c r="BU89" s="549" t="s">
        <v>22</v>
      </c>
      <c r="BV89" s="549"/>
      <c r="BW89" s="549">
        <v>3485013</v>
      </c>
      <c r="BX89" s="549" t="s">
        <v>21</v>
      </c>
      <c r="BY89" s="549" t="s">
        <v>21</v>
      </c>
      <c r="BZ89" s="549">
        <v>3485013</v>
      </c>
      <c r="CA89" s="549">
        <v>3154121</v>
      </c>
      <c r="CB89" s="549">
        <v>330892</v>
      </c>
      <c r="CC89" s="549" t="s">
        <v>21</v>
      </c>
      <c r="CD89" s="549">
        <v>342593</v>
      </c>
      <c r="CE89" s="591">
        <v>4187743</v>
      </c>
      <c r="CF89" s="554" t="s">
        <v>34</v>
      </c>
      <c r="CG89" s="555" t="s">
        <v>26</v>
      </c>
      <c r="CH89" s="1880" t="s">
        <v>26</v>
      </c>
      <c r="CI89" s="552" t="s">
        <v>26</v>
      </c>
      <c r="CJ89" s="1779" t="s">
        <v>172</v>
      </c>
      <c r="CK89" s="604">
        <v>4342</v>
      </c>
      <c r="CL89" s="549">
        <v>69432</v>
      </c>
      <c r="CM89" s="549"/>
      <c r="CN89" s="549">
        <v>8075</v>
      </c>
      <c r="CO89" s="549" t="s">
        <v>21</v>
      </c>
      <c r="CP89" s="549" t="s">
        <v>21</v>
      </c>
      <c r="CQ89" s="549">
        <v>8075</v>
      </c>
      <c r="CR89" s="549">
        <v>8075</v>
      </c>
      <c r="CS89" s="549" t="s">
        <v>21</v>
      </c>
      <c r="CT89" s="549" t="s">
        <v>21</v>
      </c>
      <c r="CU89" s="549">
        <v>64969</v>
      </c>
      <c r="CV89" s="591">
        <v>14080</v>
      </c>
      <c r="CW89" s="554" t="s">
        <v>34</v>
      </c>
      <c r="CX89" s="555" t="s">
        <v>26</v>
      </c>
      <c r="CY89" s="1880" t="s">
        <v>26</v>
      </c>
      <c r="CZ89" s="552" t="s">
        <v>26</v>
      </c>
      <c r="DA89" s="1779" t="s">
        <v>172</v>
      </c>
      <c r="DB89" s="604">
        <v>5241</v>
      </c>
      <c r="DC89" s="549">
        <v>648570</v>
      </c>
      <c r="DD89" s="549"/>
      <c r="DE89" s="549">
        <v>441369</v>
      </c>
      <c r="DF89" s="549">
        <v>172450</v>
      </c>
      <c r="DG89" s="549">
        <v>370</v>
      </c>
      <c r="DH89" s="549">
        <v>268549</v>
      </c>
      <c r="DI89" s="549" t="s">
        <v>21</v>
      </c>
      <c r="DJ89" s="549">
        <v>246489</v>
      </c>
      <c r="DK89" s="549">
        <v>22060</v>
      </c>
      <c r="DL89" s="549">
        <v>189041</v>
      </c>
      <c r="DM89" s="591" t="s">
        <v>22</v>
      </c>
      <c r="DN89" s="554" t="s">
        <v>34</v>
      </c>
      <c r="DO89" s="555" t="s">
        <v>26</v>
      </c>
      <c r="DP89" s="1880" t="s">
        <v>26</v>
      </c>
      <c r="DQ89" s="552" t="s">
        <v>26</v>
      </c>
      <c r="DR89" s="1779" t="s">
        <v>172</v>
      </c>
      <c r="DS89" s="604">
        <v>25438</v>
      </c>
      <c r="DT89" s="549" t="s">
        <v>21</v>
      </c>
      <c r="DU89" s="549"/>
      <c r="DV89" s="549">
        <v>34441</v>
      </c>
      <c r="DW89" s="549">
        <v>2973</v>
      </c>
      <c r="DX89" s="549">
        <v>1682</v>
      </c>
      <c r="DY89" s="549">
        <v>29786</v>
      </c>
      <c r="DZ89" s="549" t="s">
        <v>21</v>
      </c>
      <c r="EA89" s="549">
        <v>26516</v>
      </c>
      <c r="EB89" s="549">
        <v>3270</v>
      </c>
      <c r="EC89" s="549">
        <v>5938</v>
      </c>
      <c r="ED89" s="591">
        <v>9923</v>
      </c>
      <c r="EE89" s="554" t="s">
        <v>34</v>
      </c>
      <c r="EF89" s="555" t="s">
        <v>26</v>
      </c>
      <c r="EG89" s="1880" t="s">
        <v>26</v>
      </c>
      <c r="EH89" s="552" t="s">
        <v>26</v>
      </c>
      <c r="EI89" s="1779" t="s">
        <v>172</v>
      </c>
      <c r="EJ89" s="604">
        <v>669852</v>
      </c>
      <c r="EK89" s="549">
        <v>324397</v>
      </c>
      <c r="EL89" s="549"/>
      <c r="EM89" s="549">
        <v>939833</v>
      </c>
      <c r="EN89" s="549" t="s">
        <v>22</v>
      </c>
      <c r="EO89" s="549" t="s">
        <v>21</v>
      </c>
      <c r="EP89" s="549">
        <v>939833</v>
      </c>
      <c r="EQ89" s="549" t="s">
        <v>21</v>
      </c>
      <c r="ER89" s="549">
        <v>849451</v>
      </c>
      <c r="ES89" s="549">
        <v>90382</v>
      </c>
      <c r="ET89" s="549">
        <v>28861</v>
      </c>
      <c r="EU89" s="591">
        <v>1320</v>
      </c>
      <c r="EV89" s="554" t="s">
        <v>34</v>
      </c>
      <c r="EW89" s="555" t="s">
        <v>26</v>
      </c>
      <c r="EX89" s="1880" t="s">
        <v>26</v>
      </c>
      <c r="EY89" s="552" t="s">
        <v>26</v>
      </c>
      <c r="EZ89" s="1779" t="s">
        <v>172</v>
      </c>
      <c r="FA89" s="604">
        <v>20172</v>
      </c>
      <c r="FB89" s="549">
        <v>2668</v>
      </c>
      <c r="FC89" s="549"/>
      <c r="FD89" s="549">
        <v>18988</v>
      </c>
      <c r="FE89" s="549" t="s">
        <v>21</v>
      </c>
      <c r="FF89" s="549" t="s">
        <v>21</v>
      </c>
      <c r="FG89" s="549">
        <v>18988</v>
      </c>
      <c r="FH89" s="549">
        <v>13210</v>
      </c>
      <c r="FI89" s="549">
        <v>3563</v>
      </c>
      <c r="FJ89" s="549">
        <v>2215</v>
      </c>
      <c r="FK89" s="549">
        <v>2323</v>
      </c>
      <c r="FL89" s="591">
        <v>7764</v>
      </c>
      <c r="FM89" s="554" t="s">
        <v>34</v>
      </c>
      <c r="FN89" s="555" t="s">
        <v>26</v>
      </c>
    </row>
    <row r="90" spans="1:170" ht="15" customHeight="1">
      <c r="A90" s="1880" t="s">
        <v>26</v>
      </c>
      <c r="B90" s="552" t="s">
        <v>26</v>
      </c>
      <c r="C90" s="1779" t="s">
        <v>173</v>
      </c>
      <c r="D90" s="604">
        <v>158</v>
      </c>
      <c r="E90" s="549" t="s">
        <v>22</v>
      </c>
      <c r="F90" s="549"/>
      <c r="G90" s="549">
        <v>154</v>
      </c>
      <c r="H90" s="549" t="s">
        <v>22</v>
      </c>
      <c r="I90" s="549" t="s">
        <v>22</v>
      </c>
      <c r="J90" s="549">
        <v>154</v>
      </c>
      <c r="K90" s="549" t="s">
        <v>22</v>
      </c>
      <c r="L90" s="549" t="s">
        <v>22</v>
      </c>
      <c r="M90" s="549">
        <v>154</v>
      </c>
      <c r="N90" s="549">
        <v>4</v>
      </c>
      <c r="O90" s="591">
        <v>11</v>
      </c>
      <c r="P90" s="554" t="s">
        <v>35</v>
      </c>
      <c r="Q90" s="555" t="s">
        <v>26</v>
      </c>
      <c r="R90" s="1880" t="s">
        <v>26</v>
      </c>
      <c r="S90" s="552" t="s">
        <v>26</v>
      </c>
      <c r="T90" s="1779" t="s">
        <v>173</v>
      </c>
      <c r="U90" s="604">
        <v>36091</v>
      </c>
      <c r="V90" s="549" t="s">
        <v>21</v>
      </c>
      <c r="W90" s="549"/>
      <c r="X90" s="549">
        <v>39993</v>
      </c>
      <c r="Y90" s="549">
        <v>11185</v>
      </c>
      <c r="Z90" s="549">
        <v>4421</v>
      </c>
      <c r="AA90" s="549">
        <v>24387</v>
      </c>
      <c r="AB90" s="549" t="s">
        <v>21</v>
      </c>
      <c r="AC90" s="549">
        <v>23745</v>
      </c>
      <c r="AD90" s="549">
        <v>642</v>
      </c>
      <c r="AE90" s="549">
        <v>1750</v>
      </c>
      <c r="AF90" s="591">
        <v>57283</v>
      </c>
      <c r="AG90" s="554" t="s">
        <v>35</v>
      </c>
      <c r="AH90" s="555" t="s">
        <v>26</v>
      </c>
      <c r="AI90" s="1880" t="s">
        <v>26</v>
      </c>
      <c r="AJ90" s="552" t="s">
        <v>26</v>
      </c>
      <c r="AK90" s="1779" t="s">
        <v>173</v>
      </c>
      <c r="AL90" s="604">
        <v>6047</v>
      </c>
      <c r="AM90" s="549" t="s">
        <v>22</v>
      </c>
      <c r="AN90" s="549"/>
      <c r="AO90" s="549">
        <v>7699</v>
      </c>
      <c r="AP90" s="549" t="s">
        <v>21</v>
      </c>
      <c r="AQ90" s="549" t="s">
        <v>21</v>
      </c>
      <c r="AR90" s="549">
        <v>7699</v>
      </c>
      <c r="AS90" s="549">
        <v>7699</v>
      </c>
      <c r="AT90" s="549" t="s">
        <v>21</v>
      </c>
      <c r="AU90" s="549" t="s">
        <v>21</v>
      </c>
      <c r="AV90" s="549" t="s">
        <v>21</v>
      </c>
      <c r="AW90" s="591">
        <v>5682</v>
      </c>
      <c r="AX90" s="554" t="s">
        <v>35</v>
      </c>
      <c r="AY90" s="555" t="s">
        <v>26</v>
      </c>
      <c r="AZ90" s="1880" t="s">
        <v>26</v>
      </c>
      <c r="BA90" s="552" t="s">
        <v>26</v>
      </c>
      <c r="BB90" s="1779" t="s">
        <v>173</v>
      </c>
      <c r="BC90" s="604">
        <v>82432</v>
      </c>
      <c r="BD90" s="549" t="s">
        <v>22</v>
      </c>
      <c r="BE90" s="549"/>
      <c r="BF90" s="549">
        <v>76178</v>
      </c>
      <c r="BG90" s="549" t="s">
        <v>21</v>
      </c>
      <c r="BH90" s="549" t="s">
        <v>21</v>
      </c>
      <c r="BI90" s="549">
        <v>76178</v>
      </c>
      <c r="BJ90" s="549">
        <v>26410</v>
      </c>
      <c r="BK90" s="549">
        <v>49768</v>
      </c>
      <c r="BL90" s="549" t="s">
        <v>21</v>
      </c>
      <c r="BM90" s="549">
        <v>12306</v>
      </c>
      <c r="BN90" s="591">
        <v>213124</v>
      </c>
      <c r="BO90" s="554" t="s">
        <v>35</v>
      </c>
      <c r="BP90" s="555" t="s">
        <v>26</v>
      </c>
      <c r="BQ90" s="1880" t="s">
        <v>26</v>
      </c>
      <c r="BR90" s="552" t="s">
        <v>26</v>
      </c>
      <c r="BS90" s="1779" t="s">
        <v>173</v>
      </c>
      <c r="BT90" s="604">
        <v>3430735</v>
      </c>
      <c r="BU90" s="549" t="s">
        <v>22</v>
      </c>
      <c r="BV90" s="549"/>
      <c r="BW90" s="549">
        <v>3260995</v>
      </c>
      <c r="BX90" s="549" t="s">
        <v>21</v>
      </c>
      <c r="BY90" s="549" t="s">
        <v>21</v>
      </c>
      <c r="BZ90" s="549">
        <v>3260995</v>
      </c>
      <c r="CA90" s="549">
        <v>2920549</v>
      </c>
      <c r="CB90" s="549">
        <v>340446</v>
      </c>
      <c r="CC90" s="549" t="s">
        <v>21</v>
      </c>
      <c r="CD90" s="549">
        <v>275457</v>
      </c>
      <c r="CE90" s="591">
        <v>4094560</v>
      </c>
      <c r="CF90" s="554" t="s">
        <v>35</v>
      </c>
      <c r="CG90" s="555" t="s">
        <v>26</v>
      </c>
      <c r="CH90" s="1880" t="s">
        <v>26</v>
      </c>
      <c r="CI90" s="552" t="s">
        <v>26</v>
      </c>
      <c r="CJ90" s="1779" t="s">
        <v>173</v>
      </c>
      <c r="CK90" s="604">
        <v>5934</v>
      </c>
      <c r="CL90" s="549">
        <v>67584</v>
      </c>
      <c r="CM90" s="549"/>
      <c r="CN90" s="549">
        <v>8794</v>
      </c>
      <c r="CO90" s="549" t="s">
        <v>21</v>
      </c>
      <c r="CP90" s="549" t="s">
        <v>21</v>
      </c>
      <c r="CQ90" s="549">
        <v>8794</v>
      </c>
      <c r="CR90" s="549">
        <v>8794</v>
      </c>
      <c r="CS90" s="549" t="s">
        <v>21</v>
      </c>
      <c r="CT90" s="549" t="s">
        <v>21</v>
      </c>
      <c r="CU90" s="549">
        <v>63912</v>
      </c>
      <c r="CV90" s="591">
        <v>14115</v>
      </c>
      <c r="CW90" s="554" t="s">
        <v>35</v>
      </c>
      <c r="CX90" s="555" t="s">
        <v>26</v>
      </c>
      <c r="CY90" s="1880" t="s">
        <v>26</v>
      </c>
      <c r="CZ90" s="552" t="s">
        <v>26</v>
      </c>
      <c r="DA90" s="1779" t="s">
        <v>173</v>
      </c>
      <c r="DB90" s="604">
        <v>6387</v>
      </c>
      <c r="DC90" s="549">
        <v>664635</v>
      </c>
      <c r="DD90" s="549"/>
      <c r="DE90" s="549">
        <v>452842</v>
      </c>
      <c r="DF90" s="549">
        <v>188333</v>
      </c>
      <c r="DG90" s="549">
        <v>428</v>
      </c>
      <c r="DH90" s="549">
        <v>264081</v>
      </c>
      <c r="DI90" s="549" t="s">
        <v>21</v>
      </c>
      <c r="DJ90" s="549">
        <v>240198</v>
      </c>
      <c r="DK90" s="549">
        <v>23883</v>
      </c>
      <c r="DL90" s="549">
        <v>190362</v>
      </c>
      <c r="DM90" s="591" t="s">
        <v>22</v>
      </c>
      <c r="DN90" s="554" t="s">
        <v>35</v>
      </c>
      <c r="DO90" s="555" t="s">
        <v>26</v>
      </c>
      <c r="DP90" s="1880" t="s">
        <v>26</v>
      </c>
      <c r="DQ90" s="552" t="s">
        <v>26</v>
      </c>
      <c r="DR90" s="1779" t="s">
        <v>173</v>
      </c>
      <c r="DS90" s="604">
        <v>82502</v>
      </c>
      <c r="DT90" s="549" t="s">
        <v>21</v>
      </c>
      <c r="DU90" s="549"/>
      <c r="DV90" s="549">
        <v>35491</v>
      </c>
      <c r="DW90" s="549">
        <v>3477</v>
      </c>
      <c r="DX90" s="549">
        <v>1805</v>
      </c>
      <c r="DY90" s="549">
        <v>30209</v>
      </c>
      <c r="DZ90" s="549" t="s">
        <v>21</v>
      </c>
      <c r="EA90" s="549">
        <v>26841</v>
      </c>
      <c r="EB90" s="549">
        <v>3368</v>
      </c>
      <c r="EC90" s="549">
        <v>6178</v>
      </c>
      <c r="ED90" s="591">
        <v>50709</v>
      </c>
      <c r="EE90" s="554" t="s">
        <v>35</v>
      </c>
      <c r="EF90" s="555" t="s">
        <v>26</v>
      </c>
      <c r="EG90" s="1880" t="s">
        <v>26</v>
      </c>
      <c r="EH90" s="552" t="s">
        <v>26</v>
      </c>
      <c r="EI90" s="1779" t="s">
        <v>173</v>
      </c>
      <c r="EJ90" s="604">
        <v>657084</v>
      </c>
      <c r="EK90" s="549">
        <v>307382</v>
      </c>
      <c r="EL90" s="549"/>
      <c r="EM90" s="549">
        <v>918156</v>
      </c>
      <c r="EN90" s="549" t="s">
        <v>22</v>
      </c>
      <c r="EO90" s="549" t="s">
        <v>21</v>
      </c>
      <c r="EP90" s="549">
        <v>918156</v>
      </c>
      <c r="EQ90" s="549" t="s">
        <v>21</v>
      </c>
      <c r="ER90" s="549">
        <v>831903</v>
      </c>
      <c r="ES90" s="549">
        <v>86253</v>
      </c>
      <c r="ET90" s="549">
        <v>30726</v>
      </c>
      <c r="EU90" s="591">
        <v>1336</v>
      </c>
      <c r="EV90" s="554" t="s">
        <v>35</v>
      </c>
      <c r="EW90" s="555" t="s">
        <v>26</v>
      </c>
      <c r="EX90" s="1880" t="s">
        <v>26</v>
      </c>
      <c r="EY90" s="552" t="s">
        <v>26</v>
      </c>
      <c r="EZ90" s="1779" t="s">
        <v>173</v>
      </c>
      <c r="FA90" s="604">
        <v>18927</v>
      </c>
      <c r="FB90" s="549">
        <v>2346</v>
      </c>
      <c r="FC90" s="549"/>
      <c r="FD90" s="549">
        <v>17889</v>
      </c>
      <c r="FE90" s="549" t="s">
        <v>21</v>
      </c>
      <c r="FF90" s="549" t="s">
        <v>21</v>
      </c>
      <c r="FG90" s="549">
        <v>17889</v>
      </c>
      <c r="FH90" s="549">
        <v>11517</v>
      </c>
      <c r="FI90" s="549">
        <v>4032</v>
      </c>
      <c r="FJ90" s="549">
        <v>2340</v>
      </c>
      <c r="FK90" s="549">
        <v>2127</v>
      </c>
      <c r="FL90" s="591">
        <v>6865</v>
      </c>
      <c r="FM90" s="554" t="s">
        <v>35</v>
      </c>
      <c r="FN90" s="555" t="s">
        <v>26</v>
      </c>
    </row>
    <row r="91" spans="1:170" ht="15" customHeight="1">
      <c r="A91" s="1880" t="s">
        <v>26</v>
      </c>
      <c r="B91" s="552" t="s">
        <v>26</v>
      </c>
      <c r="C91" s="1779" t="s">
        <v>174</v>
      </c>
      <c r="D91" s="604">
        <v>148</v>
      </c>
      <c r="E91" s="549" t="s">
        <v>22</v>
      </c>
      <c r="F91" s="549"/>
      <c r="G91" s="549">
        <v>142</v>
      </c>
      <c r="H91" s="549" t="s">
        <v>22</v>
      </c>
      <c r="I91" s="549" t="s">
        <v>22</v>
      </c>
      <c r="J91" s="549">
        <v>142</v>
      </c>
      <c r="K91" s="549" t="s">
        <v>22</v>
      </c>
      <c r="L91" s="549" t="s">
        <v>22</v>
      </c>
      <c r="M91" s="549">
        <v>142</v>
      </c>
      <c r="N91" s="549">
        <v>5</v>
      </c>
      <c r="O91" s="591">
        <v>12</v>
      </c>
      <c r="P91" s="554" t="s">
        <v>36</v>
      </c>
      <c r="Q91" s="555" t="s">
        <v>26</v>
      </c>
      <c r="R91" s="1880" t="s">
        <v>26</v>
      </c>
      <c r="S91" s="552" t="s">
        <v>26</v>
      </c>
      <c r="T91" s="1779" t="s">
        <v>174</v>
      </c>
      <c r="U91" s="604">
        <v>44014</v>
      </c>
      <c r="V91" s="549" t="s">
        <v>21</v>
      </c>
      <c r="W91" s="549"/>
      <c r="X91" s="549">
        <v>41187</v>
      </c>
      <c r="Y91" s="549">
        <v>10771</v>
      </c>
      <c r="Z91" s="549">
        <v>5326</v>
      </c>
      <c r="AA91" s="549">
        <v>25090</v>
      </c>
      <c r="AB91" s="549" t="s">
        <v>21</v>
      </c>
      <c r="AC91" s="549">
        <v>24252</v>
      </c>
      <c r="AD91" s="549">
        <v>838</v>
      </c>
      <c r="AE91" s="549">
        <v>1672</v>
      </c>
      <c r="AF91" s="591">
        <v>58422</v>
      </c>
      <c r="AG91" s="554" t="s">
        <v>36</v>
      </c>
      <c r="AH91" s="555" t="s">
        <v>26</v>
      </c>
      <c r="AI91" s="1880" t="s">
        <v>26</v>
      </c>
      <c r="AJ91" s="552" t="s">
        <v>26</v>
      </c>
      <c r="AK91" s="1779" t="s">
        <v>174</v>
      </c>
      <c r="AL91" s="604">
        <v>9249</v>
      </c>
      <c r="AM91" s="549" t="s">
        <v>22</v>
      </c>
      <c r="AN91" s="549"/>
      <c r="AO91" s="549">
        <v>6565</v>
      </c>
      <c r="AP91" s="549" t="s">
        <v>21</v>
      </c>
      <c r="AQ91" s="549" t="s">
        <v>21</v>
      </c>
      <c r="AR91" s="549">
        <v>6565</v>
      </c>
      <c r="AS91" s="549">
        <v>6565</v>
      </c>
      <c r="AT91" s="549" t="s">
        <v>21</v>
      </c>
      <c r="AU91" s="549" t="s">
        <v>21</v>
      </c>
      <c r="AV91" s="549" t="s">
        <v>21</v>
      </c>
      <c r="AW91" s="591">
        <v>8366</v>
      </c>
      <c r="AX91" s="554" t="s">
        <v>36</v>
      </c>
      <c r="AY91" s="555" t="s">
        <v>26</v>
      </c>
      <c r="AZ91" s="1880" t="s">
        <v>26</v>
      </c>
      <c r="BA91" s="552" t="s">
        <v>26</v>
      </c>
      <c r="BB91" s="1779" t="s">
        <v>174</v>
      </c>
      <c r="BC91" s="604">
        <v>149046</v>
      </c>
      <c r="BD91" s="549" t="s">
        <v>22</v>
      </c>
      <c r="BE91" s="549"/>
      <c r="BF91" s="549">
        <v>88591</v>
      </c>
      <c r="BG91" s="549" t="s">
        <v>21</v>
      </c>
      <c r="BH91" s="549" t="s">
        <v>21</v>
      </c>
      <c r="BI91" s="549">
        <v>88591</v>
      </c>
      <c r="BJ91" s="549">
        <v>33092</v>
      </c>
      <c r="BK91" s="549">
        <v>55499</v>
      </c>
      <c r="BL91" s="549" t="s">
        <v>21</v>
      </c>
      <c r="BM91" s="549">
        <v>37464</v>
      </c>
      <c r="BN91" s="591">
        <v>236860</v>
      </c>
      <c r="BO91" s="554" t="s">
        <v>36</v>
      </c>
      <c r="BP91" s="555" t="s">
        <v>26</v>
      </c>
      <c r="BQ91" s="1880" t="s">
        <v>26</v>
      </c>
      <c r="BR91" s="552" t="s">
        <v>26</v>
      </c>
      <c r="BS91" s="1779" t="s">
        <v>174</v>
      </c>
      <c r="BT91" s="604">
        <v>4412406</v>
      </c>
      <c r="BU91" s="549" t="s">
        <v>22</v>
      </c>
      <c r="BV91" s="549"/>
      <c r="BW91" s="549">
        <v>3435385</v>
      </c>
      <c r="BX91" s="549" t="s">
        <v>21</v>
      </c>
      <c r="BY91" s="549" t="s">
        <v>21</v>
      </c>
      <c r="BZ91" s="549">
        <v>3435385</v>
      </c>
      <c r="CA91" s="549">
        <v>3067194</v>
      </c>
      <c r="CB91" s="549">
        <v>368191</v>
      </c>
      <c r="CC91" s="549" t="s">
        <v>21</v>
      </c>
      <c r="CD91" s="549">
        <v>371675</v>
      </c>
      <c r="CE91" s="591">
        <v>4702536</v>
      </c>
      <c r="CF91" s="554" t="s">
        <v>36</v>
      </c>
      <c r="CG91" s="555" t="s">
        <v>26</v>
      </c>
      <c r="CH91" s="1880" t="s">
        <v>26</v>
      </c>
      <c r="CI91" s="552" t="s">
        <v>26</v>
      </c>
      <c r="CJ91" s="1779" t="s">
        <v>174</v>
      </c>
      <c r="CK91" s="604">
        <v>5892</v>
      </c>
      <c r="CL91" s="549">
        <v>70961</v>
      </c>
      <c r="CM91" s="549"/>
      <c r="CN91" s="549">
        <v>10075</v>
      </c>
      <c r="CO91" s="549" t="s">
        <v>21</v>
      </c>
      <c r="CP91" s="549" t="s">
        <v>21</v>
      </c>
      <c r="CQ91" s="549">
        <v>10075</v>
      </c>
      <c r="CR91" s="549">
        <v>10075</v>
      </c>
      <c r="CS91" s="549" t="s">
        <v>21</v>
      </c>
      <c r="CT91" s="549" t="s">
        <v>21</v>
      </c>
      <c r="CU91" s="549">
        <v>65012</v>
      </c>
      <c r="CV91" s="591">
        <v>15348</v>
      </c>
      <c r="CW91" s="554" t="s">
        <v>36</v>
      </c>
      <c r="CX91" s="555" t="s">
        <v>26</v>
      </c>
      <c r="CY91" s="1880" t="s">
        <v>26</v>
      </c>
      <c r="CZ91" s="552" t="s">
        <v>26</v>
      </c>
      <c r="DA91" s="1779" t="s">
        <v>174</v>
      </c>
      <c r="DB91" s="604">
        <v>5207</v>
      </c>
      <c r="DC91" s="549">
        <v>674281</v>
      </c>
      <c r="DD91" s="549"/>
      <c r="DE91" s="549">
        <v>444535</v>
      </c>
      <c r="DF91" s="549">
        <v>163495</v>
      </c>
      <c r="DG91" s="549">
        <v>1431</v>
      </c>
      <c r="DH91" s="549">
        <v>279609</v>
      </c>
      <c r="DI91" s="549" t="s">
        <v>21</v>
      </c>
      <c r="DJ91" s="549">
        <v>255875</v>
      </c>
      <c r="DK91" s="549">
        <v>23734</v>
      </c>
      <c r="DL91" s="549">
        <v>213637</v>
      </c>
      <c r="DM91" s="591" t="s">
        <v>22</v>
      </c>
      <c r="DN91" s="554" t="s">
        <v>36</v>
      </c>
      <c r="DO91" s="555" t="s">
        <v>26</v>
      </c>
      <c r="DP91" s="1880" t="s">
        <v>26</v>
      </c>
      <c r="DQ91" s="552" t="s">
        <v>26</v>
      </c>
      <c r="DR91" s="1779" t="s">
        <v>174</v>
      </c>
      <c r="DS91" s="604">
        <v>28286</v>
      </c>
      <c r="DT91" s="549" t="s">
        <v>21</v>
      </c>
      <c r="DU91" s="549"/>
      <c r="DV91" s="549">
        <v>36679</v>
      </c>
      <c r="DW91" s="549">
        <v>3780</v>
      </c>
      <c r="DX91" s="549">
        <v>2269</v>
      </c>
      <c r="DY91" s="549">
        <v>30630</v>
      </c>
      <c r="DZ91" s="549" t="s">
        <v>21</v>
      </c>
      <c r="EA91" s="549">
        <v>27053</v>
      </c>
      <c r="EB91" s="549">
        <v>3577</v>
      </c>
      <c r="EC91" s="549">
        <v>6937</v>
      </c>
      <c r="ED91" s="591">
        <v>35343</v>
      </c>
      <c r="EE91" s="554" t="s">
        <v>36</v>
      </c>
      <c r="EF91" s="555" t="s">
        <v>26</v>
      </c>
      <c r="EG91" s="1880" t="s">
        <v>26</v>
      </c>
      <c r="EH91" s="552" t="s">
        <v>26</v>
      </c>
      <c r="EI91" s="1779" t="s">
        <v>174</v>
      </c>
      <c r="EJ91" s="604">
        <v>695995</v>
      </c>
      <c r="EK91" s="549">
        <v>319035</v>
      </c>
      <c r="EL91" s="549"/>
      <c r="EM91" s="549">
        <v>954167</v>
      </c>
      <c r="EN91" s="549" t="s">
        <v>22</v>
      </c>
      <c r="EO91" s="549" t="s">
        <v>21</v>
      </c>
      <c r="EP91" s="549">
        <v>954167</v>
      </c>
      <c r="EQ91" s="549" t="s">
        <v>21</v>
      </c>
      <c r="ER91" s="549">
        <v>865193</v>
      </c>
      <c r="ES91" s="549">
        <v>88974</v>
      </c>
      <c r="ET91" s="549">
        <v>32630</v>
      </c>
      <c r="EU91" s="591">
        <v>1349</v>
      </c>
      <c r="EV91" s="554" t="s">
        <v>36</v>
      </c>
      <c r="EW91" s="555" t="s">
        <v>26</v>
      </c>
      <c r="EX91" s="1880" t="s">
        <v>26</v>
      </c>
      <c r="EY91" s="552" t="s">
        <v>26</v>
      </c>
      <c r="EZ91" s="1779" t="s">
        <v>174</v>
      </c>
      <c r="FA91" s="604">
        <v>20218</v>
      </c>
      <c r="FB91" s="549">
        <v>2660</v>
      </c>
      <c r="FC91" s="549"/>
      <c r="FD91" s="549">
        <v>18064</v>
      </c>
      <c r="FE91" s="549" t="s">
        <v>21</v>
      </c>
      <c r="FF91" s="549" t="s">
        <v>21</v>
      </c>
      <c r="FG91" s="549">
        <v>18064</v>
      </c>
      <c r="FH91" s="549">
        <v>12026</v>
      </c>
      <c r="FI91" s="549">
        <v>3604</v>
      </c>
      <c r="FJ91" s="549">
        <v>2434</v>
      </c>
      <c r="FK91" s="549">
        <v>2504</v>
      </c>
      <c r="FL91" s="591">
        <v>6309</v>
      </c>
      <c r="FM91" s="554" t="s">
        <v>36</v>
      </c>
      <c r="FN91" s="555" t="s">
        <v>26</v>
      </c>
    </row>
    <row r="92" spans="1:170" ht="15" customHeight="1">
      <c r="A92" s="1880" t="s">
        <v>26</v>
      </c>
      <c r="B92" s="552" t="s">
        <v>26</v>
      </c>
      <c r="C92" s="1779" t="s">
        <v>175</v>
      </c>
      <c r="D92" s="604">
        <v>126</v>
      </c>
      <c r="E92" s="549" t="s">
        <v>22</v>
      </c>
      <c r="F92" s="549"/>
      <c r="G92" s="549">
        <v>123</v>
      </c>
      <c r="H92" s="549" t="s">
        <v>22</v>
      </c>
      <c r="I92" s="549" t="s">
        <v>22</v>
      </c>
      <c r="J92" s="549">
        <v>123</v>
      </c>
      <c r="K92" s="549" t="s">
        <v>22</v>
      </c>
      <c r="L92" s="549" t="s">
        <v>22</v>
      </c>
      <c r="M92" s="549">
        <v>123</v>
      </c>
      <c r="N92" s="549">
        <v>5</v>
      </c>
      <c r="O92" s="591">
        <v>10</v>
      </c>
      <c r="P92" s="554" t="s">
        <v>37</v>
      </c>
      <c r="Q92" s="555" t="s">
        <v>26</v>
      </c>
      <c r="R92" s="1880" t="s">
        <v>26</v>
      </c>
      <c r="S92" s="552" t="s">
        <v>26</v>
      </c>
      <c r="T92" s="1779" t="s">
        <v>175</v>
      </c>
      <c r="U92" s="604">
        <v>38917</v>
      </c>
      <c r="V92" s="549" t="s">
        <v>21</v>
      </c>
      <c r="W92" s="549"/>
      <c r="X92" s="549">
        <v>36054</v>
      </c>
      <c r="Y92" s="549">
        <v>6207</v>
      </c>
      <c r="Z92" s="549">
        <v>5161</v>
      </c>
      <c r="AA92" s="549">
        <v>24686</v>
      </c>
      <c r="AB92" s="549" t="s">
        <v>21</v>
      </c>
      <c r="AC92" s="549">
        <v>24229</v>
      </c>
      <c r="AD92" s="549">
        <v>457</v>
      </c>
      <c r="AE92" s="549">
        <v>1436</v>
      </c>
      <c r="AF92" s="591">
        <v>59847</v>
      </c>
      <c r="AG92" s="554" t="s">
        <v>37</v>
      </c>
      <c r="AH92" s="555" t="s">
        <v>26</v>
      </c>
      <c r="AI92" s="1880" t="s">
        <v>26</v>
      </c>
      <c r="AJ92" s="552" t="s">
        <v>26</v>
      </c>
      <c r="AK92" s="1779" t="s">
        <v>175</v>
      </c>
      <c r="AL92" s="604">
        <v>4925</v>
      </c>
      <c r="AM92" s="549" t="s">
        <v>22</v>
      </c>
      <c r="AN92" s="549"/>
      <c r="AO92" s="549">
        <v>8717</v>
      </c>
      <c r="AP92" s="549" t="s">
        <v>21</v>
      </c>
      <c r="AQ92" s="549" t="s">
        <v>21</v>
      </c>
      <c r="AR92" s="549">
        <v>8717</v>
      </c>
      <c r="AS92" s="549">
        <v>8717</v>
      </c>
      <c r="AT92" s="549" t="s">
        <v>21</v>
      </c>
      <c r="AU92" s="549" t="s">
        <v>21</v>
      </c>
      <c r="AV92" s="549" t="s">
        <v>21</v>
      </c>
      <c r="AW92" s="591">
        <v>4574</v>
      </c>
      <c r="AX92" s="554" t="s">
        <v>37</v>
      </c>
      <c r="AY92" s="555" t="s">
        <v>26</v>
      </c>
      <c r="AZ92" s="1880" t="s">
        <v>26</v>
      </c>
      <c r="BA92" s="552" t="s">
        <v>26</v>
      </c>
      <c r="BB92" s="1779" t="s">
        <v>175</v>
      </c>
      <c r="BC92" s="604">
        <v>139194</v>
      </c>
      <c r="BD92" s="549" t="s">
        <v>22</v>
      </c>
      <c r="BE92" s="549"/>
      <c r="BF92" s="549">
        <v>81043</v>
      </c>
      <c r="BG92" s="549" t="s">
        <v>21</v>
      </c>
      <c r="BH92" s="549" t="s">
        <v>21</v>
      </c>
      <c r="BI92" s="549">
        <v>81043</v>
      </c>
      <c r="BJ92" s="549">
        <v>24886</v>
      </c>
      <c r="BK92" s="549">
        <v>56157</v>
      </c>
      <c r="BL92" s="549" t="s">
        <v>21</v>
      </c>
      <c r="BM92" s="549">
        <v>19877</v>
      </c>
      <c r="BN92" s="591">
        <v>275354</v>
      </c>
      <c r="BO92" s="554" t="s">
        <v>37</v>
      </c>
      <c r="BP92" s="555" t="s">
        <v>26</v>
      </c>
      <c r="BQ92" s="1880" t="s">
        <v>26</v>
      </c>
      <c r="BR92" s="552" t="s">
        <v>26</v>
      </c>
      <c r="BS92" s="1779" t="s">
        <v>175</v>
      </c>
      <c r="BT92" s="604">
        <v>2799502</v>
      </c>
      <c r="BU92" s="549" t="s">
        <v>22</v>
      </c>
      <c r="BV92" s="549"/>
      <c r="BW92" s="549">
        <v>3480463</v>
      </c>
      <c r="BX92" s="549" t="s">
        <v>21</v>
      </c>
      <c r="BY92" s="549" t="s">
        <v>21</v>
      </c>
      <c r="BZ92" s="549">
        <v>3480463</v>
      </c>
      <c r="CA92" s="549">
        <v>3129384</v>
      </c>
      <c r="CB92" s="549">
        <v>351079</v>
      </c>
      <c r="CC92" s="549" t="s">
        <v>21</v>
      </c>
      <c r="CD92" s="549">
        <v>318878</v>
      </c>
      <c r="CE92" s="591">
        <v>3656706</v>
      </c>
      <c r="CF92" s="554" t="s">
        <v>37</v>
      </c>
      <c r="CG92" s="555" t="s">
        <v>26</v>
      </c>
      <c r="CH92" s="1880" t="s">
        <v>26</v>
      </c>
      <c r="CI92" s="552" t="s">
        <v>26</v>
      </c>
      <c r="CJ92" s="1779" t="s">
        <v>175</v>
      </c>
      <c r="CK92" s="604">
        <v>6753</v>
      </c>
      <c r="CL92" s="549">
        <v>69256</v>
      </c>
      <c r="CM92" s="549"/>
      <c r="CN92" s="549">
        <v>10636</v>
      </c>
      <c r="CO92" s="549" t="s">
        <v>21</v>
      </c>
      <c r="CP92" s="549" t="s">
        <v>21</v>
      </c>
      <c r="CQ92" s="549">
        <v>10636</v>
      </c>
      <c r="CR92" s="549">
        <v>10636</v>
      </c>
      <c r="CS92" s="549" t="s">
        <v>21</v>
      </c>
      <c r="CT92" s="549" t="s">
        <v>21</v>
      </c>
      <c r="CU92" s="549">
        <v>63885</v>
      </c>
      <c r="CV92" s="591">
        <v>16648</v>
      </c>
      <c r="CW92" s="554" t="s">
        <v>37</v>
      </c>
      <c r="CX92" s="555" t="s">
        <v>26</v>
      </c>
      <c r="CY92" s="1880" t="s">
        <v>26</v>
      </c>
      <c r="CZ92" s="552" t="s">
        <v>26</v>
      </c>
      <c r="DA92" s="1779" t="s">
        <v>175</v>
      </c>
      <c r="DB92" s="604">
        <v>5278</v>
      </c>
      <c r="DC92" s="549">
        <v>734945</v>
      </c>
      <c r="DD92" s="549"/>
      <c r="DE92" s="549">
        <v>492380</v>
      </c>
      <c r="DF92" s="549">
        <v>188370</v>
      </c>
      <c r="DG92" s="549">
        <v>1200</v>
      </c>
      <c r="DH92" s="549">
        <v>302810</v>
      </c>
      <c r="DI92" s="549" t="s">
        <v>21</v>
      </c>
      <c r="DJ92" s="549">
        <v>263084</v>
      </c>
      <c r="DK92" s="549">
        <v>39726</v>
      </c>
      <c r="DL92" s="549">
        <v>218790</v>
      </c>
      <c r="DM92" s="591" t="s">
        <v>22</v>
      </c>
      <c r="DN92" s="554" t="s">
        <v>37</v>
      </c>
      <c r="DO92" s="555" t="s">
        <v>26</v>
      </c>
      <c r="DP92" s="1880" t="s">
        <v>26</v>
      </c>
      <c r="DQ92" s="552" t="s">
        <v>26</v>
      </c>
      <c r="DR92" s="1779" t="s">
        <v>175</v>
      </c>
      <c r="DS92" s="604">
        <v>27862</v>
      </c>
      <c r="DT92" s="549" t="s">
        <v>21</v>
      </c>
      <c r="DU92" s="549"/>
      <c r="DV92" s="549">
        <v>35891</v>
      </c>
      <c r="DW92" s="549">
        <v>3164</v>
      </c>
      <c r="DX92" s="549">
        <v>2074</v>
      </c>
      <c r="DY92" s="549">
        <v>30653</v>
      </c>
      <c r="DZ92" s="549" t="s">
        <v>21</v>
      </c>
      <c r="EA92" s="549">
        <v>27527</v>
      </c>
      <c r="EB92" s="549">
        <v>3126</v>
      </c>
      <c r="EC92" s="549">
        <v>4063</v>
      </c>
      <c r="ED92" s="591">
        <v>23207</v>
      </c>
      <c r="EE92" s="554" t="s">
        <v>37</v>
      </c>
      <c r="EF92" s="555" t="s">
        <v>26</v>
      </c>
      <c r="EG92" s="1880" t="s">
        <v>26</v>
      </c>
      <c r="EH92" s="552" t="s">
        <v>26</v>
      </c>
      <c r="EI92" s="1779" t="s">
        <v>175</v>
      </c>
      <c r="EJ92" s="604">
        <v>686090</v>
      </c>
      <c r="EK92" s="549">
        <v>330694</v>
      </c>
      <c r="EL92" s="549"/>
      <c r="EM92" s="549">
        <v>968645</v>
      </c>
      <c r="EN92" s="549" t="s">
        <v>22</v>
      </c>
      <c r="EO92" s="549" t="s">
        <v>21</v>
      </c>
      <c r="EP92" s="549">
        <v>968645</v>
      </c>
      <c r="EQ92" s="549" t="s">
        <v>21</v>
      </c>
      <c r="ER92" s="549">
        <v>873634</v>
      </c>
      <c r="ES92" s="549">
        <v>95011</v>
      </c>
      <c r="ET92" s="549">
        <v>30284</v>
      </c>
      <c r="EU92" s="591">
        <v>1331</v>
      </c>
      <c r="EV92" s="554" t="s">
        <v>37</v>
      </c>
      <c r="EW92" s="555" t="s">
        <v>26</v>
      </c>
      <c r="EX92" s="1880" t="s">
        <v>26</v>
      </c>
      <c r="EY92" s="552" t="s">
        <v>26</v>
      </c>
      <c r="EZ92" s="1779" t="s">
        <v>175</v>
      </c>
      <c r="FA92" s="604">
        <v>21185</v>
      </c>
      <c r="FB92" s="549">
        <v>2591</v>
      </c>
      <c r="FC92" s="549"/>
      <c r="FD92" s="549">
        <v>18506</v>
      </c>
      <c r="FE92" s="549" t="s">
        <v>21</v>
      </c>
      <c r="FF92" s="549" t="s">
        <v>21</v>
      </c>
      <c r="FG92" s="549">
        <v>18506</v>
      </c>
      <c r="FH92" s="549">
        <v>12279</v>
      </c>
      <c r="FI92" s="549">
        <v>3676</v>
      </c>
      <c r="FJ92" s="549">
        <v>2551</v>
      </c>
      <c r="FK92" s="549">
        <v>2608</v>
      </c>
      <c r="FL92" s="591">
        <v>6613</v>
      </c>
      <c r="FM92" s="554" t="s">
        <v>37</v>
      </c>
      <c r="FN92" s="555" t="s">
        <v>26</v>
      </c>
    </row>
    <row r="93" spans="1:170" ht="15" customHeight="1">
      <c r="A93" s="1880" t="s">
        <v>26</v>
      </c>
      <c r="B93" s="552" t="s">
        <v>26</v>
      </c>
      <c r="C93" s="1779" t="s">
        <v>176</v>
      </c>
      <c r="D93" s="604">
        <v>179</v>
      </c>
      <c r="E93" s="549" t="s">
        <v>22</v>
      </c>
      <c r="F93" s="549"/>
      <c r="G93" s="549">
        <v>154</v>
      </c>
      <c r="H93" s="549" t="s">
        <v>22</v>
      </c>
      <c r="I93" s="549" t="s">
        <v>22</v>
      </c>
      <c r="J93" s="549">
        <v>154</v>
      </c>
      <c r="K93" s="549" t="s">
        <v>22</v>
      </c>
      <c r="L93" s="549" t="s">
        <v>22</v>
      </c>
      <c r="M93" s="549">
        <v>154</v>
      </c>
      <c r="N93" s="549">
        <v>5</v>
      </c>
      <c r="O93" s="591">
        <v>30</v>
      </c>
      <c r="P93" s="554" t="s">
        <v>38</v>
      </c>
      <c r="Q93" s="555" t="s">
        <v>26</v>
      </c>
      <c r="R93" s="1880" t="s">
        <v>26</v>
      </c>
      <c r="S93" s="552" t="s">
        <v>26</v>
      </c>
      <c r="T93" s="1779" t="s">
        <v>176</v>
      </c>
      <c r="U93" s="604">
        <v>40556</v>
      </c>
      <c r="V93" s="549" t="s">
        <v>21</v>
      </c>
      <c r="W93" s="549"/>
      <c r="X93" s="549">
        <v>39821</v>
      </c>
      <c r="Y93" s="549">
        <v>9907</v>
      </c>
      <c r="Z93" s="549">
        <v>5047</v>
      </c>
      <c r="AA93" s="549">
        <v>24867</v>
      </c>
      <c r="AB93" s="549" t="s">
        <v>21</v>
      </c>
      <c r="AC93" s="549">
        <v>23730</v>
      </c>
      <c r="AD93" s="549">
        <v>1137</v>
      </c>
      <c r="AE93" s="549">
        <v>1792</v>
      </c>
      <c r="AF93" s="591">
        <v>58787</v>
      </c>
      <c r="AG93" s="554" t="s">
        <v>38</v>
      </c>
      <c r="AH93" s="555" t="s">
        <v>26</v>
      </c>
      <c r="AI93" s="1880" t="s">
        <v>26</v>
      </c>
      <c r="AJ93" s="552" t="s">
        <v>26</v>
      </c>
      <c r="AK93" s="1779" t="s">
        <v>176</v>
      </c>
      <c r="AL93" s="604">
        <v>9522</v>
      </c>
      <c r="AM93" s="549" t="s">
        <v>22</v>
      </c>
      <c r="AN93" s="549"/>
      <c r="AO93" s="549">
        <v>8792</v>
      </c>
      <c r="AP93" s="549" t="s">
        <v>21</v>
      </c>
      <c r="AQ93" s="549" t="s">
        <v>21</v>
      </c>
      <c r="AR93" s="549">
        <v>8792</v>
      </c>
      <c r="AS93" s="549">
        <v>8792</v>
      </c>
      <c r="AT93" s="549" t="s">
        <v>21</v>
      </c>
      <c r="AU93" s="549" t="s">
        <v>21</v>
      </c>
      <c r="AV93" s="549" t="s">
        <v>21</v>
      </c>
      <c r="AW93" s="591">
        <v>5304</v>
      </c>
      <c r="AX93" s="554" t="s">
        <v>38</v>
      </c>
      <c r="AY93" s="555" t="s">
        <v>26</v>
      </c>
      <c r="AZ93" s="1880" t="s">
        <v>26</v>
      </c>
      <c r="BA93" s="552" t="s">
        <v>26</v>
      </c>
      <c r="BB93" s="1779" t="s">
        <v>176</v>
      </c>
      <c r="BC93" s="604">
        <v>81498</v>
      </c>
      <c r="BD93" s="549" t="s">
        <v>22</v>
      </c>
      <c r="BE93" s="549"/>
      <c r="BF93" s="549">
        <v>106901</v>
      </c>
      <c r="BG93" s="549" t="s">
        <v>21</v>
      </c>
      <c r="BH93" s="549" t="s">
        <v>21</v>
      </c>
      <c r="BI93" s="549">
        <v>106901</v>
      </c>
      <c r="BJ93" s="549">
        <v>37812</v>
      </c>
      <c r="BK93" s="549">
        <v>69089</v>
      </c>
      <c r="BL93" s="549" t="s">
        <v>21</v>
      </c>
      <c r="BM93" s="549">
        <v>13969</v>
      </c>
      <c r="BN93" s="591">
        <v>232632</v>
      </c>
      <c r="BO93" s="554" t="s">
        <v>38</v>
      </c>
      <c r="BP93" s="555" t="s">
        <v>26</v>
      </c>
      <c r="BQ93" s="1880" t="s">
        <v>26</v>
      </c>
      <c r="BR93" s="552" t="s">
        <v>26</v>
      </c>
      <c r="BS93" s="1779" t="s">
        <v>176</v>
      </c>
      <c r="BT93" s="604">
        <v>3940026</v>
      </c>
      <c r="BU93" s="549" t="s">
        <v>22</v>
      </c>
      <c r="BV93" s="549"/>
      <c r="BW93" s="549">
        <v>3341183</v>
      </c>
      <c r="BX93" s="549" t="s">
        <v>21</v>
      </c>
      <c r="BY93" s="549" t="s">
        <v>21</v>
      </c>
      <c r="BZ93" s="549">
        <v>3341183</v>
      </c>
      <c r="CA93" s="549">
        <v>3016670</v>
      </c>
      <c r="CB93" s="549">
        <v>324513</v>
      </c>
      <c r="CC93" s="549" t="s">
        <v>21</v>
      </c>
      <c r="CD93" s="549">
        <v>359994</v>
      </c>
      <c r="CE93" s="591">
        <v>3921396</v>
      </c>
      <c r="CF93" s="554" t="s">
        <v>38</v>
      </c>
      <c r="CG93" s="555" t="s">
        <v>26</v>
      </c>
      <c r="CH93" s="1880" t="s">
        <v>26</v>
      </c>
      <c r="CI93" s="552" t="s">
        <v>26</v>
      </c>
      <c r="CJ93" s="1779" t="s">
        <v>176</v>
      </c>
      <c r="CK93" s="604">
        <v>5618</v>
      </c>
      <c r="CL93" s="549">
        <v>66666</v>
      </c>
      <c r="CM93" s="549"/>
      <c r="CN93" s="549">
        <v>9335</v>
      </c>
      <c r="CO93" s="549" t="s">
        <v>21</v>
      </c>
      <c r="CP93" s="549" t="s">
        <v>21</v>
      </c>
      <c r="CQ93" s="549">
        <v>9335</v>
      </c>
      <c r="CR93" s="549">
        <v>9335</v>
      </c>
      <c r="CS93" s="549" t="s">
        <v>21</v>
      </c>
      <c r="CT93" s="549" t="s">
        <v>21</v>
      </c>
      <c r="CU93" s="549">
        <v>65652</v>
      </c>
      <c r="CV93" s="591">
        <v>14067</v>
      </c>
      <c r="CW93" s="554" t="s">
        <v>38</v>
      </c>
      <c r="CX93" s="555" t="s">
        <v>26</v>
      </c>
      <c r="CY93" s="1880" t="s">
        <v>26</v>
      </c>
      <c r="CZ93" s="552" t="s">
        <v>26</v>
      </c>
      <c r="DA93" s="1779" t="s">
        <v>176</v>
      </c>
      <c r="DB93" s="604">
        <v>4378</v>
      </c>
      <c r="DC93" s="549">
        <v>644359</v>
      </c>
      <c r="DD93" s="549"/>
      <c r="DE93" s="549">
        <v>426536</v>
      </c>
      <c r="DF93" s="549">
        <v>162410</v>
      </c>
      <c r="DG93" s="549">
        <v>1486</v>
      </c>
      <c r="DH93" s="549">
        <v>262640</v>
      </c>
      <c r="DI93" s="549" t="s">
        <v>21</v>
      </c>
      <c r="DJ93" s="549">
        <v>232449</v>
      </c>
      <c r="DK93" s="549">
        <v>30191</v>
      </c>
      <c r="DL93" s="549">
        <v>185986</v>
      </c>
      <c r="DM93" s="591" t="s">
        <v>22</v>
      </c>
      <c r="DN93" s="554" t="s">
        <v>38</v>
      </c>
      <c r="DO93" s="555" t="s">
        <v>26</v>
      </c>
      <c r="DP93" s="1880" t="s">
        <v>26</v>
      </c>
      <c r="DQ93" s="552" t="s">
        <v>26</v>
      </c>
      <c r="DR93" s="1779" t="s">
        <v>176</v>
      </c>
      <c r="DS93" s="604">
        <v>53266</v>
      </c>
      <c r="DT93" s="549" t="s">
        <v>21</v>
      </c>
      <c r="DU93" s="549"/>
      <c r="DV93" s="549">
        <v>35168</v>
      </c>
      <c r="DW93" s="549">
        <v>3831</v>
      </c>
      <c r="DX93" s="549">
        <v>2192</v>
      </c>
      <c r="DY93" s="549">
        <v>29145</v>
      </c>
      <c r="DZ93" s="549" t="s">
        <v>21</v>
      </c>
      <c r="EA93" s="549">
        <v>25981</v>
      </c>
      <c r="EB93" s="549">
        <v>3164</v>
      </c>
      <c r="EC93" s="549">
        <v>28102</v>
      </c>
      <c r="ED93" s="591">
        <v>13178</v>
      </c>
      <c r="EE93" s="554" t="s">
        <v>38</v>
      </c>
      <c r="EF93" s="555" t="s">
        <v>26</v>
      </c>
      <c r="EG93" s="1880" t="s">
        <v>26</v>
      </c>
      <c r="EH93" s="552" t="s">
        <v>26</v>
      </c>
      <c r="EI93" s="1779" t="s">
        <v>176</v>
      </c>
      <c r="EJ93" s="604">
        <v>654396</v>
      </c>
      <c r="EK93" s="549">
        <v>293166</v>
      </c>
      <c r="EL93" s="549"/>
      <c r="EM93" s="549">
        <v>892908</v>
      </c>
      <c r="EN93" s="549" t="s">
        <v>22</v>
      </c>
      <c r="EO93" s="549" t="s">
        <v>21</v>
      </c>
      <c r="EP93" s="549">
        <v>892908</v>
      </c>
      <c r="EQ93" s="549" t="s">
        <v>21</v>
      </c>
      <c r="ER93" s="549">
        <v>806082</v>
      </c>
      <c r="ES93" s="549">
        <v>86826</v>
      </c>
      <c r="ET93" s="549">
        <v>32520</v>
      </c>
      <c r="EU93" s="591">
        <v>1360</v>
      </c>
      <c r="EV93" s="554" t="s">
        <v>38</v>
      </c>
      <c r="EW93" s="555" t="s">
        <v>26</v>
      </c>
      <c r="EX93" s="1880" t="s">
        <v>26</v>
      </c>
      <c r="EY93" s="552" t="s">
        <v>26</v>
      </c>
      <c r="EZ93" s="1779" t="s">
        <v>176</v>
      </c>
      <c r="FA93" s="604">
        <v>19229</v>
      </c>
      <c r="FB93" s="549">
        <v>1626</v>
      </c>
      <c r="FC93" s="549"/>
      <c r="FD93" s="549">
        <v>15132</v>
      </c>
      <c r="FE93" s="549" t="s">
        <v>21</v>
      </c>
      <c r="FF93" s="549" t="s">
        <v>21</v>
      </c>
      <c r="FG93" s="549">
        <v>15132</v>
      </c>
      <c r="FH93" s="549">
        <v>10801</v>
      </c>
      <c r="FI93" s="549">
        <v>2496</v>
      </c>
      <c r="FJ93" s="549">
        <v>1835</v>
      </c>
      <c r="FK93" s="549">
        <v>2749</v>
      </c>
      <c r="FL93" s="591">
        <v>7463</v>
      </c>
      <c r="FM93" s="554" t="s">
        <v>38</v>
      </c>
      <c r="FN93" s="555" t="s">
        <v>26</v>
      </c>
    </row>
    <row r="94" spans="1:170" ht="15" customHeight="1">
      <c r="A94" s="1880" t="s">
        <v>26</v>
      </c>
      <c r="B94" s="552" t="s">
        <v>26</v>
      </c>
      <c r="C94" s="1779" t="s">
        <v>177</v>
      </c>
      <c r="D94" s="604">
        <v>143</v>
      </c>
      <c r="E94" s="549" t="s">
        <v>22</v>
      </c>
      <c r="F94" s="549"/>
      <c r="G94" s="549">
        <v>158</v>
      </c>
      <c r="H94" s="549" t="s">
        <v>22</v>
      </c>
      <c r="I94" s="549" t="s">
        <v>22</v>
      </c>
      <c r="J94" s="549">
        <v>158</v>
      </c>
      <c r="K94" s="549" t="s">
        <v>22</v>
      </c>
      <c r="L94" s="549" t="s">
        <v>22</v>
      </c>
      <c r="M94" s="549">
        <v>158</v>
      </c>
      <c r="N94" s="549">
        <v>4</v>
      </c>
      <c r="O94" s="591">
        <v>11</v>
      </c>
      <c r="P94" s="554" t="s">
        <v>39</v>
      </c>
      <c r="Q94" s="555" t="s">
        <v>26</v>
      </c>
      <c r="R94" s="1880" t="s">
        <v>26</v>
      </c>
      <c r="S94" s="552" t="s">
        <v>26</v>
      </c>
      <c r="T94" s="1779" t="s">
        <v>177</v>
      </c>
      <c r="U94" s="604">
        <v>43396</v>
      </c>
      <c r="V94" s="549" t="s">
        <v>21</v>
      </c>
      <c r="W94" s="549"/>
      <c r="X94" s="549">
        <v>42704</v>
      </c>
      <c r="Y94" s="549">
        <v>13421</v>
      </c>
      <c r="Z94" s="549">
        <v>4365</v>
      </c>
      <c r="AA94" s="549">
        <v>24918</v>
      </c>
      <c r="AB94" s="549" t="s">
        <v>21</v>
      </c>
      <c r="AC94" s="549">
        <v>24285</v>
      </c>
      <c r="AD94" s="549">
        <v>633</v>
      </c>
      <c r="AE94" s="549">
        <v>1895</v>
      </c>
      <c r="AF94" s="591">
        <v>57580</v>
      </c>
      <c r="AG94" s="554" t="s">
        <v>39</v>
      </c>
      <c r="AH94" s="555" t="s">
        <v>26</v>
      </c>
      <c r="AI94" s="1880" t="s">
        <v>26</v>
      </c>
      <c r="AJ94" s="552" t="s">
        <v>26</v>
      </c>
      <c r="AK94" s="1779" t="s">
        <v>177</v>
      </c>
      <c r="AL94" s="604">
        <v>7529</v>
      </c>
      <c r="AM94" s="549" t="s">
        <v>22</v>
      </c>
      <c r="AN94" s="549"/>
      <c r="AO94" s="549">
        <v>9231</v>
      </c>
      <c r="AP94" s="549" t="s">
        <v>21</v>
      </c>
      <c r="AQ94" s="549" t="s">
        <v>21</v>
      </c>
      <c r="AR94" s="549">
        <v>9231</v>
      </c>
      <c r="AS94" s="549">
        <v>9231</v>
      </c>
      <c r="AT94" s="549" t="s">
        <v>21</v>
      </c>
      <c r="AU94" s="549" t="s">
        <v>21</v>
      </c>
      <c r="AV94" s="549" t="s">
        <v>21</v>
      </c>
      <c r="AW94" s="591">
        <v>3602</v>
      </c>
      <c r="AX94" s="554" t="s">
        <v>39</v>
      </c>
      <c r="AY94" s="555" t="s">
        <v>26</v>
      </c>
      <c r="AZ94" s="1880" t="s">
        <v>26</v>
      </c>
      <c r="BA94" s="552" t="s">
        <v>26</v>
      </c>
      <c r="BB94" s="1779" t="s">
        <v>177</v>
      </c>
      <c r="BC94" s="604">
        <v>241657</v>
      </c>
      <c r="BD94" s="549" t="s">
        <v>22</v>
      </c>
      <c r="BE94" s="549"/>
      <c r="BF94" s="549">
        <v>118079</v>
      </c>
      <c r="BG94" s="549" t="s">
        <v>21</v>
      </c>
      <c r="BH94" s="549" t="s">
        <v>21</v>
      </c>
      <c r="BI94" s="549">
        <v>118079</v>
      </c>
      <c r="BJ94" s="549">
        <v>38508</v>
      </c>
      <c r="BK94" s="549">
        <v>79571</v>
      </c>
      <c r="BL94" s="549" t="s">
        <v>21</v>
      </c>
      <c r="BM94" s="549">
        <v>37620</v>
      </c>
      <c r="BN94" s="591">
        <v>314755</v>
      </c>
      <c r="BO94" s="554" t="s">
        <v>39</v>
      </c>
      <c r="BP94" s="555" t="s">
        <v>26</v>
      </c>
      <c r="BQ94" s="1880" t="s">
        <v>26</v>
      </c>
      <c r="BR94" s="552" t="s">
        <v>26</v>
      </c>
      <c r="BS94" s="1779" t="s">
        <v>177</v>
      </c>
      <c r="BT94" s="604">
        <v>4013008</v>
      </c>
      <c r="BU94" s="549" t="s">
        <v>22</v>
      </c>
      <c r="BV94" s="549"/>
      <c r="BW94" s="549">
        <v>3474819</v>
      </c>
      <c r="BX94" s="549" t="s">
        <v>21</v>
      </c>
      <c r="BY94" s="549" t="s">
        <v>21</v>
      </c>
      <c r="BZ94" s="549">
        <v>3474819</v>
      </c>
      <c r="CA94" s="549">
        <v>3112774</v>
      </c>
      <c r="CB94" s="549">
        <v>362045</v>
      </c>
      <c r="CC94" s="549" t="s">
        <v>21</v>
      </c>
      <c r="CD94" s="549">
        <v>339676</v>
      </c>
      <c r="CE94" s="591">
        <v>4052502</v>
      </c>
      <c r="CF94" s="554" t="s">
        <v>39</v>
      </c>
      <c r="CG94" s="555" t="s">
        <v>26</v>
      </c>
      <c r="CH94" s="1880" t="s">
        <v>26</v>
      </c>
      <c r="CI94" s="552" t="s">
        <v>26</v>
      </c>
      <c r="CJ94" s="1779" t="s">
        <v>177</v>
      </c>
      <c r="CK94" s="604">
        <v>5369</v>
      </c>
      <c r="CL94" s="549">
        <v>68231</v>
      </c>
      <c r="CM94" s="549"/>
      <c r="CN94" s="549">
        <v>9732</v>
      </c>
      <c r="CO94" s="549" t="s">
        <v>21</v>
      </c>
      <c r="CP94" s="549" t="s">
        <v>21</v>
      </c>
      <c r="CQ94" s="549">
        <v>9732</v>
      </c>
      <c r="CR94" s="549">
        <v>9732</v>
      </c>
      <c r="CS94" s="549" t="s">
        <v>21</v>
      </c>
      <c r="CT94" s="549" t="s">
        <v>21</v>
      </c>
      <c r="CU94" s="549">
        <v>63103</v>
      </c>
      <c r="CV94" s="591">
        <v>13757</v>
      </c>
      <c r="CW94" s="554" t="s">
        <v>39</v>
      </c>
      <c r="CX94" s="555" t="s">
        <v>26</v>
      </c>
      <c r="CY94" s="1880" t="s">
        <v>26</v>
      </c>
      <c r="CZ94" s="552" t="s">
        <v>26</v>
      </c>
      <c r="DA94" s="1779" t="s">
        <v>177</v>
      </c>
      <c r="DB94" s="604">
        <v>5394</v>
      </c>
      <c r="DC94" s="549">
        <v>665855</v>
      </c>
      <c r="DD94" s="549"/>
      <c r="DE94" s="549">
        <v>434080</v>
      </c>
      <c r="DF94" s="549">
        <v>156110</v>
      </c>
      <c r="DG94" s="549">
        <v>1649</v>
      </c>
      <c r="DH94" s="549">
        <v>276321</v>
      </c>
      <c r="DI94" s="549" t="s">
        <v>21</v>
      </c>
      <c r="DJ94" s="549">
        <v>241123</v>
      </c>
      <c r="DK94" s="549">
        <v>35198</v>
      </c>
      <c r="DL94" s="549">
        <v>208308</v>
      </c>
      <c r="DM94" s="591" t="s">
        <v>22</v>
      </c>
      <c r="DN94" s="554" t="s">
        <v>39</v>
      </c>
      <c r="DO94" s="555" t="s">
        <v>26</v>
      </c>
      <c r="DP94" s="1880" t="s">
        <v>26</v>
      </c>
      <c r="DQ94" s="552" t="s">
        <v>26</v>
      </c>
      <c r="DR94" s="1779" t="s">
        <v>177</v>
      </c>
      <c r="DS94" s="604">
        <v>42062</v>
      </c>
      <c r="DT94" s="549" t="s">
        <v>21</v>
      </c>
      <c r="DU94" s="549"/>
      <c r="DV94" s="549">
        <v>39455</v>
      </c>
      <c r="DW94" s="549">
        <v>6635</v>
      </c>
      <c r="DX94" s="549">
        <v>1736</v>
      </c>
      <c r="DY94" s="549">
        <v>31084</v>
      </c>
      <c r="DZ94" s="549" t="s">
        <v>21</v>
      </c>
      <c r="EA94" s="549">
        <v>28060</v>
      </c>
      <c r="EB94" s="549">
        <v>3024</v>
      </c>
      <c r="EC94" s="549">
        <v>4122</v>
      </c>
      <c r="ED94" s="591">
        <v>11661</v>
      </c>
      <c r="EE94" s="554" t="s">
        <v>39</v>
      </c>
      <c r="EF94" s="555" t="s">
        <v>26</v>
      </c>
      <c r="EG94" s="1880" t="s">
        <v>26</v>
      </c>
      <c r="EH94" s="552" t="s">
        <v>26</v>
      </c>
      <c r="EI94" s="1779" t="s">
        <v>177</v>
      </c>
      <c r="EJ94" s="604">
        <v>706110</v>
      </c>
      <c r="EK94" s="549">
        <v>298031</v>
      </c>
      <c r="EL94" s="549"/>
      <c r="EM94" s="549">
        <v>944032</v>
      </c>
      <c r="EN94" s="549" t="s">
        <v>22</v>
      </c>
      <c r="EO94" s="549" t="s">
        <v>21</v>
      </c>
      <c r="EP94" s="549">
        <v>944032</v>
      </c>
      <c r="EQ94" s="549" t="s">
        <v>21</v>
      </c>
      <c r="ER94" s="549">
        <v>851619</v>
      </c>
      <c r="ES94" s="549">
        <v>92413</v>
      </c>
      <c r="ET94" s="549">
        <v>34364</v>
      </c>
      <c r="EU94" s="591">
        <v>1396</v>
      </c>
      <c r="EV94" s="554" t="s">
        <v>39</v>
      </c>
      <c r="EW94" s="555" t="s">
        <v>26</v>
      </c>
      <c r="EX94" s="1880" t="s">
        <v>26</v>
      </c>
      <c r="EY94" s="552" t="s">
        <v>26</v>
      </c>
      <c r="EZ94" s="1779" t="s">
        <v>177</v>
      </c>
      <c r="FA94" s="604">
        <v>19272</v>
      </c>
      <c r="FB94" s="549">
        <v>2347</v>
      </c>
      <c r="FC94" s="549"/>
      <c r="FD94" s="549">
        <v>16929</v>
      </c>
      <c r="FE94" s="549" t="s">
        <v>21</v>
      </c>
      <c r="FF94" s="549" t="s">
        <v>21</v>
      </c>
      <c r="FG94" s="549">
        <v>16929</v>
      </c>
      <c r="FH94" s="549">
        <v>11223</v>
      </c>
      <c r="FI94" s="549">
        <v>3557</v>
      </c>
      <c r="FJ94" s="549">
        <v>2149</v>
      </c>
      <c r="FK94" s="549">
        <v>2193</v>
      </c>
      <c r="FL94" s="591">
        <v>7626</v>
      </c>
      <c r="FM94" s="554" t="s">
        <v>39</v>
      </c>
      <c r="FN94" s="555" t="s">
        <v>26</v>
      </c>
    </row>
    <row r="95" spans="1:170" ht="15" customHeight="1">
      <c r="A95" s="1880" t="s">
        <v>26</v>
      </c>
      <c r="B95" s="552" t="s">
        <v>26</v>
      </c>
      <c r="C95" s="1779" t="s">
        <v>178</v>
      </c>
      <c r="D95" s="604">
        <v>133</v>
      </c>
      <c r="E95" s="549" t="s">
        <v>22</v>
      </c>
      <c r="F95" s="549"/>
      <c r="G95" s="549">
        <v>128</v>
      </c>
      <c r="H95" s="549" t="s">
        <v>22</v>
      </c>
      <c r="I95" s="549" t="s">
        <v>22</v>
      </c>
      <c r="J95" s="549">
        <v>128</v>
      </c>
      <c r="K95" s="549" t="s">
        <v>22</v>
      </c>
      <c r="L95" s="549" t="s">
        <v>22</v>
      </c>
      <c r="M95" s="549">
        <v>128</v>
      </c>
      <c r="N95" s="549">
        <v>4</v>
      </c>
      <c r="O95" s="591">
        <v>15</v>
      </c>
      <c r="P95" s="554" t="s">
        <v>40</v>
      </c>
      <c r="Q95" s="555" t="s">
        <v>26</v>
      </c>
      <c r="R95" s="1880" t="s">
        <v>26</v>
      </c>
      <c r="S95" s="552" t="s">
        <v>26</v>
      </c>
      <c r="T95" s="1779" t="s">
        <v>178</v>
      </c>
      <c r="U95" s="604">
        <v>41584</v>
      </c>
      <c r="V95" s="549" t="s">
        <v>21</v>
      </c>
      <c r="W95" s="549"/>
      <c r="X95" s="549">
        <v>41575</v>
      </c>
      <c r="Y95" s="549">
        <v>12841</v>
      </c>
      <c r="Z95" s="549">
        <v>4293</v>
      </c>
      <c r="AA95" s="549">
        <v>24441</v>
      </c>
      <c r="AB95" s="549" t="s">
        <v>21</v>
      </c>
      <c r="AC95" s="549">
        <v>23858</v>
      </c>
      <c r="AD95" s="549">
        <v>583</v>
      </c>
      <c r="AE95" s="549">
        <v>1786</v>
      </c>
      <c r="AF95" s="591">
        <v>55803</v>
      </c>
      <c r="AG95" s="554" t="s">
        <v>40</v>
      </c>
      <c r="AH95" s="555" t="s">
        <v>26</v>
      </c>
      <c r="AI95" s="1880" t="s">
        <v>26</v>
      </c>
      <c r="AJ95" s="552" t="s">
        <v>26</v>
      </c>
      <c r="AK95" s="1779" t="s">
        <v>178</v>
      </c>
      <c r="AL95" s="604">
        <v>6959</v>
      </c>
      <c r="AM95" s="549" t="s">
        <v>22</v>
      </c>
      <c r="AN95" s="549"/>
      <c r="AO95" s="549">
        <v>7329</v>
      </c>
      <c r="AP95" s="549" t="s">
        <v>21</v>
      </c>
      <c r="AQ95" s="549" t="s">
        <v>21</v>
      </c>
      <c r="AR95" s="549">
        <v>7329</v>
      </c>
      <c r="AS95" s="549">
        <v>7329</v>
      </c>
      <c r="AT95" s="549" t="s">
        <v>21</v>
      </c>
      <c r="AU95" s="549" t="s">
        <v>21</v>
      </c>
      <c r="AV95" s="549" t="s">
        <v>21</v>
      </c>
      <c r="AW95" s="591">
        <v>3232</v>
      </c>
      <c r="AX95" s="554" t="s">
        <v>40</v>
      </c>
      <c r="AY95" s="555" t="s">
        <v>26</v>
      </c>
      <c r="AZ95" s="1880" t="s">
        <v>26</v>
      </c>
      <c r="BA95" s="552" t="s">
        <v>26</v>
      </c>
      <c r="BB95" s="1779" t="s">
        <v>178</v>
      </c>
      <c r="BC95" s="604">
        <v>144582</v>
      </c>
      <c r="BD95" s="549" t="s">
        <v>22</v>
      </c>
      <c r="BE95" s="549"/>
      <c r="BF95" s="549">
        <v>108869</v>
      </c>
      <c r="BG95" s="549" t="s">
        <v>21</v>
      </c>
      <c r="BH95" s="549" t="s">
        <v>21</v>
      </c>
      <c r="BI95" s="549">
        <v>108869</v>
      </c>
      <c r="BJ95" s="549">
        <v>42873</v>
      </c>
      <c r="BK95" s="549">
        <v>65996</v>
      </c>
      <c r="BL95" s="549" t="s">
        <v>21</v>
      </c>
      <c r="BM95" s="549">
        <v>17898</v>
      </c>
      <c r="BN95" s="591">
        <v>335136</v>
      </c>
      <c r="BO95" s="554" t="s">
        <v>40</v>
      </c>
      <c r="BP95" s="555" t="s">
        <v>26</v>
      </c>
      <c r="BQ95" s="1880" t="s">
        <v>26</v>
      </c>
      <c r="BR95" s="552" t="s">
        <v>26</v>
      </c>
      <c r="BS95" s="1779" t="s">
        <v>178</v>
      </c>
      <c r="BT95" s="604">
        <v>3376341</v>
      </c>
      <c r="BU95" s="549" t="s">
        <v>22</v>
      </c>
      <c r="BV95" s="549"/>
      <c r="BW95" s="549">
        <v>3387633</v>
      </c>
      <c r="BX95" s="549" t="s">
        <v>21</v>
      </c>
      <c r="BY95" s="549" t="s">
        <v>21</v>
      </c>
      <c r="BZ95" s="549">
        <v>3387633</v>
      </c>
      <c r="CA95" s="549">
        <v>3036906</v>
      </c>
      <c r="CB95" s="549">
        <v>350727</v>
      </c>
      <c r="CC95" s="549" t="s">
        <v>21</v>
      </c>
      <c r="CD95" s="549">
        <v>272955</v>
      </c>
      <c r="CE95" s="591">
        <v>3787047</v>
      </c>
      <c r="CF95" s="554" t="s">
        <v>40</v>
      </c>
      <c r="CG95" s="555" t="s">
        <v>26</v>
      </c>
      <c r="CH95" s="1880" t="s">
        <v>26</v>
      </c>
      <c r="CI95" s="552" t="s">
        <v>26</v>
      </c>
      <c r="CJ95" s="1779" t="s">
        <v>178</v>
      </c>
      <c r="CK95" s="604">
        <v>6468</v>
      </c>
      <c r="CL95" s="549">
        <v>70942</v>
      </c>
      <c r="CM95" s="549"/>
      <c r="CN95" s="549">
        <v>10541</v>
      </c>
      <c r="CO95" s="549" t="s">
        <v>21</v>
      </c>
      <c r="CP95" s="549" t="s">
        <v>21</v>
      </c>
      <c r="CQ95" s="549">
        <v>10541</v>
      </c>
      <c r="CR95" s="549">
        <v>10541</v>
      </c>
      <c r="CS95" s="549" t="s">
        <v>21</v>
      </c>
      <c r="CT95" s="549" t="s">
        <v>21</v>
      </c>
      <c r="CU95" s="549">
        <v>64936</v>
      </c>
      <c r="CV95" s="591">
        <v>14817</v>
      </c>
      <c r="CW95" s="554" t="s">
        <v>40</v>
      </c>
      <c r="CX95" s="555" t="s">
        <v>26</v>
      </c>
      <c r="CY95" s="1880" t="s">
        <v>26</v>
      </c>
      <c r="CZ95" s="552" t="s">
        <v>26</v>
      </c>
      <c r="DA95" s="1779" t="s">
        <v>178</v>
      </c>
      <c r="DB95" s="604">
        <v>5666</v>
      </c>
      <c r="DC95" s="549">
        <v>648942</v>
      </c>
      <c r="DD95" s="549"/>
      <c r="DE95" s="549">
        <v>422130</v>
      </c>
      <c r="DF95" s="549">
        <v>158570</v>
      </c>
      <c r="DG95" s="549">
        <v>1515</v>
      </c>
      <c r="DH95" s="549">
        <v>262045</v>
      </c>
      <c r="DI95" s="549" t="s">
        <v>21</v>
      </c>
      <c r="DJ95" s="549">
        <v>230579</v>
      </c>
      <c r="DK95" s="549">
        <v>31466</v>
      </c>
      <c r="DL95" s="549">
        <v>190271</v>
      </c>
      <c r="DM95" s="591" t="s">
        <v>22</v>
      </c>
      <c r="DN95" s="554" t="s">
        <v>40</v>
      </c>
      <c r="DO95" s="555" t="s">
        <v>26</v>
      </c>
      <c r="DP95" s="1880" t="s">
        <v>26</v>
      </c>
      <c r="DQ95" s="552" t="s">
        <v>26</v>
      </c>
      <c r="DR95" s="1779" t="s">
        <v>178</v>
      </c>
      <c r="DS95" s="604">
        <v>44609</v>
      </c>
      <c r="DT95" s="549" t="s">
        <v>21</v>
      </c>
      <c r="DU95" s="549"/>
      <c r="DV95" s="549">
        <v>40017</v>
      </c>
      <c r="DW95" s="549">
        <v>6582</v>
      </c>
      <c r="DX95" s="549">
        <v>1735</v>
      </c>
      <c r="DY95" s="549">
        <v>31700</v>
      </c>
      <c r="DZ95" s="549" t="s">
        <v>21</v>
      </c>
      <c r="EA95" s="549">
        <v>28509</v>
      </c>
      <c r="EB95" s="549">
        <v>3191</v>
      </c>
      <c r="EC95" s="549">
        <v>4986</v>
      </c>
      <c r="ED95" s="591">
        <v>11232</v>
      </c>
      <c r="EE95" s="554" t="s">
        <v>40</v>
      </c>
      <c r="EF95" s="555" t="s">
        <v>26</v>
      </c>
      <c r="EG95" s="1880" t="s">
        <v>26</v>
      </c>
      <c r="EH95" s="552" t="s">
        <v>26</v>
      </c>
      <c r="EI95" s="1779" t="s">
        <v>178</v>
      </c>
      <c r="EJ95" s="604">
        <v>660264</v>
      </c>
      <c r="EK95" s="549">
        <v>288506</v>
      </c>
      <c r="EL95" s="549"/>
      <c r="EM95" s="549">
        <v>902289</v>
      </c>
      <c r="EN95" s="549" t="s">
        <v>22</v>
      </c>
      <c r="EO95" s="549" t="s">
        <v>21</v>
      </c>
      <c r="EP95" s="549">
        <v>902289</v>
      </c>
      <c r="EQ95" s="549" t="s">
        <v>21</v>
      </c>
      <c r="ER95" s="549">
        <v>807557</v>
      </c>
      <c r="ES95" s="549">
        <v>94732</v>
      </c>
      <c r="ET95" s="549">
        <v>33031</v>
      </c>
      <c r="EU95" s="591">
        <v>1400</v>
      </c>
      <c r="EV95" s="554" t="s">
        <v>40</v>
      </c>
      <c r="EW95" s="555" t="s">
        <v>26</v>
      </c>
      <c r="EX95" s="1880" t="s">
        <v>26</v>
      </c>
      <c r="EY95" s="552" t="s">
        <v>26</v>
      </c>
      <c r="EZ95" s="1779" t="s">
        <v>178</v>
      </c>
      <c r="FA95" s="604">
        <v>19361</v>
      </c>
      <c r="FB95" s="549">
        <v>2365</v>
      </c>
      <c r="FC95" s="549"/>
      <c r="FD95" s="549">
        <v>16371</v>
      </c>
      <c r="FE95" s="549" t="s">
        <v>21</v>
      </c>
      <c r="FF95" s="549" t="s">
        <v>21</v>
      </c>
      <c r="FG95" s="549">
        <v>16371</v>
      </c>
      <c r="FH95" s="549">
        <v>10952</v>
      </c>
      <c r="FI95" s="549">
        <v>3262</v>
      </c>
      <c r="FJ95" s="549">
        <v>2157</v>
      </c>
      <c r="FK95" s="549">
        <v>2412</v>
      </c>
      <c r="FL95" s="591">
        <v>7758</v>
      </c>
      <c r="FM95" s="554" t="s">
        <v>40</v>
      </c>
      <c r="FN95" s="555" t="s">
        <v>26</v>
      </c>
    </row>
    <row r="96" spans="1:170" ht="15" customHeight="1">
      <c r="A96" s="1886" t="s">
        <v>26</v>
      </c>
      <c r="B96" s="561" t="s">
        <v>26</v>
      </c>
      <c r="C96" s="1781" t="s">
        <v>179</v>
      </c>
      <c r="D96" s="565">
        <v>140</v>
      </c>
      <c r="E96" s="562" t="s">
        <v>22</v>
      </c>
      <c r="F96" s="562"/>
      <c r="G96" s="562">
        <v>137</v>
      </c>
      <c r="H96" s="562" t="s">
        <v>22</v>
      </c>
      <c r="I96" s="562" t="s">
        <v>22</v>
      </c>
      <c r="J96" s="562">
        <v>137</v>
      </c>
      <c r="K96" s="562" t="s">
        <v>22</v>
      </c>
      <c r="L96" s="562" t="s">
        <v>22</v>
      </c>
      <c r="M96" s="562">
        <v>137</v>
      </c>
      <c r="N96" s="562">
        <v>4</v>
      </c>
      <c r="O96" s="594">
        <v>14</v>
      </c>
      <c r="P96" s="563" t="s">
        <v>41</v>
      </c>
      <c r="Q96" s="564" t="s">
        <v>26</v>
      </c>
      <c r="R96" s="1886" t="s">
        <v>26</v>
      </c>
      <c r="S96" s="561" t="s">
        <v>26</v>
      </c>
      <c r="T96" s="1781" t="s">
        <v>179</v>
      </c>
      <c r="U96" s="565">
        <v>44502</v>
      </c>
      <c r="V96" s="562" t="s">
        <v>21</v>
      </c>
      <c r="W96" s="562"/>
      <c r="X96" s="562">
        <v>40483</v>
      </c>
      <c r="Y96" s="562">
        <v>10944</v>
      </c>
      <c r="Z96" s="562">
        <v>4081</v>
      </c>
      <c r="AA96" s="562">
        <v>25458</v>
      </c>
      <c r="AB96" s="562" t="s">
        <v>21</v>
      </c>
      <c r="AC96" s="562">
        <v>24704</v>
      </c>
      <c r="AD96" s="562">
        <v>754</v>
      </c>
      <c r="AE96" s="562">
        <v>1830</v>
      </c>
      <c r="AF96" s="594">
        <v>58004</v>
      </c>
      <c r="AG96" s="563" t="s">
        <v>41</v>
      </c>
      <c r="AH96" s="564" t="s">
        <v>26</v>
      </c>
      <c r="AI96" s="1886" t="s">
        <v>26</v>
      </c>
      <c r="AJ96" s="561" t="s">
        <v>26</v>
      </c>
      <c r="AK96" s="1781" t="s">
        <v>179</v>
      </c>
      <c r="AL96" s="565">
        <v>9070</v>
      </c>
      <c r="AM96" s="562" t="s">
        <v>22</v>
      </c>
      <c r="AN96" s="562"/>
      <c r="AO96" s="562">
        <v>7395</v>
      </c>
      <c r="AP96" s="562" t="s">
        <v>21</v>
      </c>
      <c r="AQ96" s="562" t="s">
        <v>21</v>
      </c>
      <c r="AR96" s="562">
        <v>7395</v>
      </c>
      <c r="AS96" s="562">
        <v>7395</v>
      </c>
      <c r="AT96" s="562" t="s">
        <v>21</v>
      </c>
      <c r="AU96" s="562" t="s">
        <v>21</v>
      </c>
      <c r="AV96" s="562" t="s">
        <v>21</v>
      </c>
      <c r="AW96" s="594">
        <v>4907</v>
      </c>
      <c r="AX96" s="563" t="s">
        <v>41</v>
      </c>
      <c r="AY96" s="564" t="s">
        <v>26</v>
      </c>
      <c r="AZ96" s="1886" t="s">
        <v>26</v>
      </c>
      <c r="BA96" s="561" t="s">
        <v>26</v>
      </c>
      <c r="BB96" s="1781" t="s">
        <v>179</v>
      </c>
      <c r="BC96" s="565">
        <v>90320</v>
      </c>
      <c r="BD96" s="562" t="s">
        <v>22</v>
      </c>
      <c r="BE96" s="562"/>
      <c r="BF96" s="562">
        <v>108174</v>
      </c>
      <c r="BG96" s="562" t="s">
        <v>21</v>
      </c>
      <c r="BH96" s="562" t="s">
        <v>21</v>
      </c>
      <c r="BI96" s="562">
        <v>108174</v>
      </c>
      <c r="BJ96" s="562">
        <v>35703</v>
      </c>
      <c r="BK96" s="562">
        <v>72471</v>
      </c>
      <c r="BL96" s="562" t="s">
        <v>21</v>
      </c>
      <c r="BM96" s="562">
        <v>50830</v>
      </c>
      <c r="BN96" s="594">
        <v>267806</v>
      </c>
      <c r="BO96" s="563" t="s">
        <v>41</v>
      </c>
      <c r="BP96" s="564" t="s">
        <v>26</v>
      </c>
      <c r="BQ96" s="1886" t="s">
        <v>26</v>
      </c>
      <c r="BR96" s="561" t="s">
        <v>26</v>
      </c>
      <c r="BS96" s="1781" t="s">
        <v>179</v>
      </c>
      <c r="BT96" s="565">
        <v>3906620</v>
      </c>
      <c r="BU96" s="562" t="s">
        <v>22</v>
      </c>
      <c r="BV96" s="562"/>
      <c r="BW96" s="562">
        <v>3530506</v>
      </c>
      <c r="BX96" s="562" t="s">
        <v>21</v>
      </c>
      <c r="BY96" s="562" t="s">
        <v>21</v>
      </c>
      <c r="BZ96" s="562">
        <v>3530506</v>
      </c>
      <c r="CA96" s="562">
        <v>3139383</v>
      </c>
      <c r="CB96" s="562">
        <v>391123</v>
      </c>
      <c r="CC96" s="562" t="s">
        <v>21</v>
      </c>
      <c r="CD96" s="562">
        <v>398754</v>
      </c>
      <c r="CE96" s="594">
        <v>3770043</v>
      </c>
      <c r="CF96" s="563" t="s">
        <v>41</v>
      </c>
      <c r="CG96" s="564" t="s">
        <v>26</v>
      </c>
      <c r="CH96" s="1886" t="s">
        <v>26</v>
      </c>
      <c r="CI96" s="561" t="s">
        <v>26</v>
      </c>
      <c r="CJ96" s="1781" t="s">
        <v>179</v>
      </c>
      <c r="CK96" s="565">
        <v>7122</v>
      </c>
      <c r="CL96" s="562">
        <v>70889</v>
      </c>
      <c r="CM96" s="562"/>
      <c r="CN96" s="562">
        <v>10800</v>
      </c>
      <c r="CO96" s="562" t="s">
        <v>21</v>
      </c>
      <c r="CP96" s="562" t="s">
        <v>21</v>
      </c>
      <c r="CQ96" s="562">
        <v>10800</v>
      </c>
      <c r="CR96" s="562">
        <v>10800</v>
      </c>
      <c r="CS96" s="562" t="s">
        <v>21</v>
      </c>
      <c r="CT96" s="562" t="s">
        <v>21</v>
      </c>
      <c r="CU96" s="562">
        <v>65223</v>
      </c>
      <c r="CV96" s="594">
        <v>15908</v>
      </c>
      <c r="CW96" s="563" t="s">
        <v>41</v>
      </c>
      <c r="CX96" s="564" t="s">
        <v>26</v>
      </c>
      <c r="CY96" s="1886" t="s">
        <v>26</v>
      </c>
      <c r="CZ96" s="561" t="s">
        <v>26</v>
      </c>
      <c r="DA96" s="1781" t="s">
        <v>179</v>
      </c>
      <c r="DB96" s="565">
        <v>6287</v>
      </c>
      <c r="DC96" s="562">
        <v>648044</v>
      </c>
      <c r="DD96" s="562"/>
      <c r="DE96" s="562">
        <v>434118</v>
      </c>
      <c r="DF96" s="562">
        <v>154247</v>
      </c>
      <c r="DG96" s="562">
        <v>2271</v>
      </c>
      <c r="DH96" s="562">
        <v>277600</v>
      </c>
      <c r="DI96" s="562" t="s">
        <v>21</v>
      </c>
      <c r="DJ96" s="562">
        <v>241855</v>
      </c>
      <c r="DK96" s="562">
        <v>35745</v>
      </c>
      <c r="DL96" s="562">
        <v>197058</v>
      </c>
      <c r="DM96" s="594" t="s">
        <v>22</v>
      </c>
      <c r="DN96" s="563" t="s">
        <v>41</v>
      </c>
      <c r="DO96" s="564" t="s">
        <v>26</v>
      </c>
      <c r="DP96" s="1886" t="s">
        <v>26</v>
      </c>
      <c r="DQ96" s="561" t="s">
        <v>26</v>
      </c>
      <c r="DR96" s="1781" t="s">
        <v>179</v>
      </c>
      <c r="DS96" s="565">
        <v>69159</v>
      </c>
      <c r="DT96" s="562" t="s">
        <v>21</v>
      </c>
      <c r="DU96" s="562"/>
      <c r="DV96" s="562">
        <v>40803</v>
      </c>
      <c r="DW96" s="562">
        <v>8142</v>
      </c>
      <c r="DX96" s="562">
        <v>1716</v>
      </c>
      <c r="DY96" s="562">
        <v>30945</v>
      </c>
      <c r="DZ96" s="562" t="s">
        <v>21</v>
      </c>
      <c r="EA96" s="562">
        <v>27836</v>
      </c>
      <c r="EB96" s="562">
        <v>3109</v>
      </c>
      <c r="EC96" s="562">
        <v>3761</v>
      </c>
      <c r="ED96" s="594">
        <v>35816</v>
      </c>
      <c r="EE96" s="563" t="s">
        <v>41</v>
      </c>
      <c r="EF96" s="564" t="s">
        <v>26</v>
      </c>
      <c r="EG96" s="1886" t="s">
        <v>26</v>
      </c>
      <c r="EH96" s="561" t="s">
        <v>26</v>
      </c>
      <c r="EI96" s="1781" t="s">
        <v>179</v>
      </c>
      <c r="EJ96" s="565">
        <v>670819</v>
      </c>
      <c r="EK96" s="562">
        <v>310444</v>
      </c>
      <c r="EL96" s="562"/>
      <c r="EM96" s="562">
        <v>917960</v>
      </c>
      <c r="EN96" s="562" t="s">
        <v>22</v>
      </c>
      <c r="EO96" s="562" t="s">
        <v>21</v>
      </c>
      <c r="EP96" s="562">
        <v>917960</v>
      </c>
      <c r="EQ96" s="562" t="s">
        <v>21</v>
      </c>
      <c r="ER96" s="562">
        <v>823697</v>
      </c>
      <c r="ES96" s="562">
        <v>94263</v>
      </c>
      <c r="ET96" s="562">
        <v>36053</v>
      </c>
      <c r="EU96" s="594">
        <v>1485</v>
      </c>
      <c r="EV96" s="563" t="s">
        <v>41</v>
      </c>
      <c r="EW96" s="564" t="s">
        <v>26</v>
      </c>
      <c r="EX96" s="1886" t="s">
        <v>26</v>
      </c>
      <c r="EY96" s="561" t="s">
        <v>26</v>
      </c>
      <c r="EZ96" s="1781" t="s">
        <v>179</v>
      </c>
      <c r="FA96" s="565">
        <v>19291</v>
      </c>
      <c r="FB96" s="562">
        <v>2277</v>
      </c>
      <c r="FC96" s="562"/>
      <c r="FD96" s="562">
        <v>15836</v>
      </c>
      <c r="FE96" s="562" t="s">
        <v>21</v>
      </c>
      <c r="FF96" s="562" t="s">
        <v>21</v>
      </c>
      <c r="FG96" s="562">
        <v>15836</v>
      </c>
      <c r="FH96" s="562">
        <v>10212</v>
      </c>
      <c r="FI96" s="562">
        <v>3245</v>
      </c>
      <c r="FJ96" s="562">
        <v>2379</v>
      </c>
      <c r="FK96" s="562">
        <v>2121</v>
      </c>
      <c r="FL96" s="594">
        <v>8838</v>
      </c>
      <c r="FM96" s="563" t="s">
        <v>41</v>
      </c>
      <c r="FN96" s="564" t="s">
        <v>26</v>
      </c>
    </row>
    <row r="97" spans="168:168">
      <c r="FL97" s="2385"/>
    </row>
  </sheetData>
  <mergeCells count="40">
    <mergeCell ref="CQ11:CT11"/>
    <mergeCell ref="CH9:CJ14"/>
    <mergeCell ref="EX9:EZ14"/>
    <mergeCell ref="EV9:EW14"/>
    <mergeCell ref="EP10:ES10"/>
    <mergeCell ref="AA10:AD10"/>
    <mergeCell ref="AR10:AU10"/>
    <mergeCell ref="AA11:AD11"/>
    <mergeCell ref="AR11:AU11"/>
    <mergeCell ref="CW9:CX14"/>
    <mergeCell ref="DY10:EB10"/>
    <mergeCell ref="CY9:DA14"/>
    <mergeCell ref="DP9:DR14"/>
    <mergeCell ref="BI10:BL10"/>
    <mergeCell ref="BZ10:CC10"/>
    <mergeCell ref="CQ10:CT10"/>
    <mergeCell ref="BI11:BL11"/>
    <mergeCell ref="BZ11:CC11"/>
    <mergeCell ref="A9:C14"/>
    <mergeCell ref="P9:Q14"/>
    <mergeCell ref="R9:T14"/>
    <mergeCell ref="AG9:AH14"/>
    <mergeCell ref="AI9:AK14"/>
    <mergeCell ref="J11:M11"/>
    <mergeCell ref="AX9:AY14"/>
    <mergeCell ref="J10:M10"/>
    <mergeCell ref="DH11:DK11"/>
    <mergeCell ref="DY11:EB11"/>
    <mergeCell ref="FM9:FN14"/>
    <mergeCell ref="DH10:DK10"/>
    <mergeCell ref="FG11:FJ11"/>
    <mergeCell ref="FG10:FJ10"/>
    <mergeCell ref="DN9:DO14"/>
    <mergeCell ref="EE9:EF14"/>
    <mergeCell ref="EG9:EI14"/>
    <mergeCell ref="EP11:ES11"/>
    <mergeCell ref="AZ9:BB14"/>
    <mergeCell ref="BO9:BP14"/>
    <mergeCell ref="BQ9:BS14"/>
    <mergeCell ref="CF9:CG14"/>
  </mergeCells>
  <phoneticPr fontId="101"/>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DDE9A-2427-4E7E-8029-05586CECFFDF}">
  <dimension ref="A1:CK97"/>
  <sheetViews>
    <sheetView showGridLines="0" zoomScaleNormal="100" zoomScaleSheetLayoutView="70" workbookViewId="0"/>
  </sheetViews>
  <sheetFormatPr defaultColWidth="9" defaultRowHeight="13"/>
  <cols>
    <col min="1" max="2" width="8.6328125" style="1449" customWidth="1"/>
    <col min="3" max="3" width="10.08984375" style="1449" customWidth="1"/>
    <col min="4" max="11" width="15.6328125" style="143" customWidth="1"/>
    <col min="12" max="15" width="16.26953125" style="143" customWidth="1"/>
    <col min="16" max="18" width="16.36328125" style="143" customWidth="1"/>
    <col min="19" max="19" width="16.26953125" style="143" customWidth="1"/>
    <col min="20" max="21" width="10.6328125" style="143" customWidth="1"/>
    <col min="22" max="23" width="8.6328125" style="1449" customWidth="1"/>
    <col min="24" max="24" width="10.08984375" style="1449" customWidth="1"/>
    <col min="25" max="29" width="15.6328125" style="143" customWidth="1"/>
    <col min="30" max="30" width="16.453125" style="143" customWidth="1"/>
    <col min="31" max="32" width="15.6328125" style="143" customWidth="1"/>
    <col min="33" max="36" width="16.26953125" style="143" customWidth="1"/>
    <col min="37" max="39" width="16.36328125" style="143" customWidth="1"/>
    <col min="40" max="40" width="16.26953125" style="143" customWidth="1"/>
    <col min="41" max="42" width="10.6328125" style="143" customWidth="1"/>
    <col min="43" max="44" width="8.6328125" style="1449" customWidth="1"/>
    <col min="45" max="45" width="10.08984375" style="1449" customWidth="1"/>
    <col min="46" max="53" width="15.6328125" style="143" customWidth="1"/>
    <col min="54" max="57" width="16.26953125" style="143" customWidth="1"/>
    <col min="58" max="60" width="16.36328125" style="143" customWidth="1"/>
    <col min="61" max="61" width="16.26953125" style="143" customWidth="1"/>
    <col min="62" max="63" width="10.6328125" style="143" customWidth="1"/>
    <col min="64" max="65" width="8.6328125" style="1449" customWidth="1"/>
    <col min="66" max="66" width="10.08984375" style="1449" customWidth="1"/>
    <col min="67" max="74" width="15.6328125" style="143" customWidth="1"/>
    <col min="75" max="78" width="16.26953125" style="143" customWidth="1"/>
    <col min="79" max="81" width="16.36328125" style="143" customWidth="1"/>
    <col min="82" max="82" width="16.26953125" style="143" customWidth="1"/>
    <col min="83" max="84" width="10.6328125" style="143" customWidth="1"/>
    <col min="85" max="16384" width="9" style="1449"/>
  </cols>
  <sheetData>
    <row r="1" spans="1:89" s="1442" customFormat="1" ht="15" customHeight="1">
      <c r="A1" s="374" t="s">
        <v>715</v>
      </c>
      <c r="B1" s="374"/>
      <c r="C1" s="374"/>
      <c r="D1" s="374"/>
      <c r="E1" s="374"/>
      <c r="F1" s="1441"/>
      <c r="G1" s="1441"/>
      <c r="H1" s="1441"/>
      <c r="I1" s="1441"/>
      <c r="J1" s="1441"/>
      <c r="K1" s="1441"/>
      <c r="L1" s="1441"/>
      <c r="M1" s="1441"/>
      <c r="N1" s="1441"/>
      <c r="O1" s="1441"/>
      <c r="P1" s="1441"/>
      <c r="Q1" s="1441"/>
      <c r="R1" s="1441"/>
      <c r="S1" s="608"/>
      <c r="T1" s="374"/>
      <c r="U1" s="608" t="s">
        <v>715</v>
      </c>
      <c r="V1" s="374" t="s">
        <v>715</v>
      </c>
      <c r="W1" s="374"/>
      <c r="X1" s="374"/>
      <c r="Y1" s="374"/>
      <c r="Z1" s="374"/>
      <c r="AA1" s="1441"/>
      <c r="AB1" s="1441"/>
      <c r="AC1" s="1441"/>
      <c r="AD1" s="1441"/>
      <c r="AE1" s="1441"/>
      <c r="AF1" s="1441"/>
      <c r="AG1" s="1441"/>
      <c r="AH1" s="1441"/>
      <c r="AI1" s="1441"/>
      <c r="AJ1" s="1441"/>
      <c r="AK1" s="1441"/>
      <c r="AL1" s="1441"/>
      <c r="AM1" s="1441"/>
      <c r="AN1" s="608"/>
      <c r="AO1" s="374"/>
      <c r="AP1" s="608" t="s">
        <v>715</v>
      </c>
      <c r="AQ1" s="374" t="s">
        <v>715</v>
      </c>
      <c r="AR1" s="374"/>
      <c r="AS1" s="374"/>
      <c r="AT1" s="374"/>
      <c r="AU1" s="374"/>
      <c r="AV1" s="1441"/>
      <c r="AW1" s="1441"/>
      <c r="AX1" s="1441"/>
      <c r="AY1" s="1441"/>
      <c r="AZ1" s="1441"/>
      <c r="BA1" s="1441"/>
      <c r="BB1" s="1441"/>
      <c r="BC1" s="1441"/>
      <c r="BD1" s="1441"/>
      <c r="BE1" s="1441"/>
      <c r="BF1" s="1441"/>
      <c r="BG1" s="1441"/>
      <c r="BH1" s="1441"/>
      <c r="BI1" s="608"/>
      <c r="BJ1" s="374"/>
      <c r="BK1" s="608" t="s">
        <v>715</v>
      </c>
      <c r="BL1" s="374" t="s">
        <v>715</v>
      </c>
      <c r="BM1" s="374"/>
      <c r="BN1" s="374"/>
      <c r="BO1" s="374"/>
      <c r="BP1" s="374"/>
      <c r="BQ1" s="1441"/>
      <c r="BR1" s="1441"/>
      <c r="BS1" s="1441"/>
      <c r="BT1" s="1441"/>
      <c r="BU1" s="1441"/>
      <c r="BV1" s="1441"/>
      <c r="BW1" s="1441"/>
      <c r="BX1" s="1441"/>
      <c r="BY1" s="1441"/>
      <c r="BZ1" s="1441"/>
      <c r="CA1" s="1441"/>
      <c r="CB1" s="1441"/>
      <c r="CC1" s="1441"/>
      <c r="CD1" s="608"/>
      <c r="CE1" s="374"/>
      <c r="CF1" s="608" t="s">
        <v>715</v>
      </c>
      <c r="CG1" s="374"/>
      <c r="CH1" s="374"/>
      <c r="CI1" s="374"/>
      <c r="CJ1" s="374"/>
      <c r="CK1" s="374"/>
    </row>
    <row r="2" spans="1:89" s="1442" customFormat="1" ht="15" customHeight="1">
      <c r="A2" s="1443" t="s">
        <v>612</v>
      </c>
      <c r="D2" s="1444"/>
      <c r="E2" s="1441"/>
      <c r="F2" s="1441"/>
      <c r="G2" s="1441"/>
      <c r="H2" s="1441"/>
      <c r="I2" s="1441"/>
      <c r="J2" s="1441"/>
      <c r="K2" s="1441"/>
      <c r="L2" s="1441"/>
      <c r="M2" s="1441"/>
      <c r="N2" s="1441"/>
      <c r="O2" s="1441"/>
      <c r="P2" s="1441"/>
      <c r="Q2" s="1441"/>
      <c r="R2" s="1441"/>
      <c r="S2" s="1445"/>
      <c r="T2" s="1444"/>
      <c r="U2" s="1446" t="s">
        <v>716</v>
      </c>
      <c r="V2" s="1443" t="s">
        <v>612</v>
      </c>
      <c r="Y2" s="1444"/>
      <c r="Z2" s="1441"/>
      <c r="AA2" s="1441"/>
      <c r="AB2" s="1441"/>
      <c r="AC2" s="1441"/>
      <c r="AD2" s="1441"/>
      <c r="AE2" s="1441"/>
      <c r="AF2" s="1441"/>
      <c r="AG2" s="1441"/>
      <c r="AH2" s="1441"/>
      <c r="AI2" s="1441"/>
      <c r="AJ2" s="1441"/>
      <c r="AK2" s="1441"/>
      <c r="AL2" s="1441"/>
      <c r="AM2" s="1441"/>
      <c r="AN2" s="1445"/>
      <c r="AO2" s="1444"/>
      <c r="AP2" s="1446" t="s">
        <v>716</v>
      </c>
      <c r="AQ2" s="1443" t="s">
        <v>612</v>
      </c>
      <c r="AT2" s="1444"/>
      <c r="AU2" s="1441"/>
      <c r="AV2" s="1441"/>
      <c r="AW2" s="1441"/>
      <c r="AX2" s="1441"/>
      <c r="AY2" s="1441"/>
      <c r="AZ2" s="1441"/>
      <c r="BA2" s="1441"/>
      <c r="BB2" s="1441"/>
      <c r="BC2" s="1441"/>
      <c r="BD2" s="1441"/>
      <c r="BE2" s="1441"/>
      <c r="BF2" s="1441"/>
      <c r="BG2" s="1441"/>
      <c r="BH2" s="1441"/>
      <c r="BI2" s="1445"/>
      <c r="BJ2" s="1444"/>
      <c r="BK2" s="1446" t="s">
        <v>716</v>
      </c>
      <c r="BL2" s="1443" t="s">
        <v>612</v>
      </c>
      <c r="BO2" s="1444"/>
      <c r="BP2" s="1441"/>
      <c r="BQ2" s="1441"/>
      <c r="BR2" s="1441"/>
      <c r="BS2" s="1441"/>
      <c r="BT2" s="1441"/>
      <c r="BU2" s="1441"/>
      <c r="BV2" s="1441"/>
      <c r="BW2" s="1441"/>
      <c r="BX2" s="1441"/>
      <c r="BY2" s="1441"/>
      <c r="BZ2" s="1441"/>
      <c r="CA2" s="1441"/>
      <c r="CB2" s="1441"/>
      <c r="CC2" s="1441"/>
      <c r="CD2" s="1445"/>
      <c r="CE2" s="1444"/>
      <c r="CF2" s="1446" t="s">
        <v>716</v>
      </c>
      <c r="CG2" s="1443"/>
      <c r="CJ2" s="1444"/>
      <c r="CK2" s="1441"/>
    </row>
    <row r="3" spans="1:89" s="673" customFormat="1" ht="15" customHeight="1">
      <c r="A3" s="1447"/>
      <c r="B3" s="1447"/>
      <c r="C3" s="1447"/>
      <c r="D3" s="1444"/>
      <c r="E3" s="1441"/>
      <c r="F3" s="1441"/>
      <c r="G3" s="1441"/>
      <c r="H3" s="1441"/>
      <c r="I3" s="1441"/>
      <c r="J3" s="1441"/>
      <c r="K3" s="1441"/>
      <c r="L3" s="1441"/>
      <c r="M3" s="1441"/>
      <c r="N3" s="1441"/>
      <c r="O3" s="1441"/>
      <c r="P3" s="1441"/>
      <c r="Q3" s="1441"/>
      <c r="R3" s="17"/>
      <c r="S3" s="1447"/>
      <c r="T3" s="1444"/>
      <c r="U3" s="1444"/>
      <c r="V3" s="1447"/>
      <c r="W3" s="1447"/>
      <c r="X3" s="1447"/>
      <c r="Y3" s="1444"/>
      <c r="Z3" s="1441"/>
      <c r="AA3" s="1441"/>
      <c r="AB3" s="1441"/>
      <c r="AC3" s="1441"/>
      <c r="AD3" s="1441"/>
      <c r="AE3" s="1441"/>
      <c r="AF3" s="1441"/>
      <c r="AG3" s="1441"/>
      <c r="AH3" s="1441"/>
      <c r="AI3" s="1441"/>
      <c r="AJ3" s="1441"/>
      <c r="AK3" s="1441"/>
      <c r="AL3" s="1441"/>
      <c r="AM3" s="17"/>
      <c r="AN3" s="1447"/>
      <c r="AO3" s="1444"/>
      <c r="AP3" s="1444"/>
      <c r="AQ3" s="1447"/>
      <c r="AR3" s="1447"/>
      <c r="AS3" s="1447"/>
      <c r="AT3" s="1444"/>
      <c r="AU3" s="1441"/>
      <c r="AV3" s="1441"/>
      <c r="AW3" s="1441"/>
      <c r="AX3" s="1441"/>
      <c r="AY3" s="1441"/>
      <c r="AZ3" s="1441"/>
      <c r="BA3" s="1441"/>
      <c r="BB3" s="1441"/>
      <c r="BC3" s="1441"/>
      <c r="BD3" s="1441"/>
      <c r="BE3" s="1441"/>
      <c r="BF3" s="1441"/>
      <c r="BG3" s="1441"/>
      <c r="BH3" s="17"/>
      <c r="BI3" s="1447"/>
      <c r="BJ3" s="1444"/>
      <c r="BK3" s="1444"/>
      <c r="BL3" s="1447"/>
      <c r="BM3" s="1447"/>
      <c r="BN3" s="1447"/>
      <c r="BO3" s="1444"/>
      <c r="BP3" s="1441"/>
      <c r="BQ3" s="1441"/>
      <c r="BR3" s="1441"/>
      <c r="BS3" s="1441"/>
      <c r="BT3" s="1441"/>
      <c r="BU3" s="1441"/>
      <c r="BV3" s="1441"/>
      <c r="BW3" s="1441"/>
      <c r="BX3" s="1441"/>
      <c r="BY3" s="1441"/>
      <c r="BZ3" s="1441"/>
      <c r="CA3" s="1441"/>
      <c r="CB3" s="1441"/>
      <c r="CC3" s="17"/>
      <c r="CD3" s="1447"/>
      <c r="CE3" s="1444"/>
      <c r="CF3" s="1444"/>
    </row>
    <row r="4" spans="1:89" ht="15" customHeight="1">
      <c r="A4" s="1448"/>
      <c r="B4" s="1448"/>
      <c r="C4" s="1448"/>
      <c r="D4" s="16"/>
      <c r="E4" s="16"/>
      <c r="F4" s="95"/>
      <c r="G4" s="23"/>
      <c r="H4" s="16"/>
      <c r="I4" s="16"/>
      <c r="J4" s="16"/>
      <c r="K4" s="16"/>
      <c r="L4" s="16"/>
      <c r="M4" s="16"/>
      <c r="N4" s="16"/>
      <c r="O4" s="16"/>
      <c r="P4" s="16"/>
      <c r="Q4" s="16"/>
      <c r="R4" s="16"/>
      <c r="S4" s="16"/>
      <c r="T4" s="16"/>
      <c r="U4" s="16"/>
      <c r="V4" s="1448"/>
      <c r="W4" s="1448"/>
      <c r="X4" s="1448"/>
      <c r="Y4" s="16"/>
      <c r="Z4" s="16"/>
      <c r="AA4" s="16"/>
      <c r="AB4" s="16"/>
      <c r="AC4" s="16"/>
      <c r="AD4" s="16"/>
      <c r="AE4" s="16"/>
      <c r="AF4" s="16"/>
      <c r="AG4" s="16"/>
      <c r="AH4" s="16"/>
      <c r="AI4" s="16"/>
      <c r="AJ4" s="16"/>
      <c r="AK4" s="16"/>
      <c r="AL4" s="16"/>
      <c r="AM4" s="16"/>
      <c r="AN4" s="16"/>
      <c r="AO4" s="16"/>
      <c r="AP4" s="16"/>
      <c r="AQ4" s="1448"/>
      <c r="AR4" s="1448"/>
      <c r="AS4" s="1448"/>
      <c r="AT4" s="16"/>
      <c r="AU4" s="16"/>
      <c r="AV4" s="16"/>
      <c r="AW4" s="16"/>
      <c r="AX4" s="16"/>
      <c r="AY4" s="16"/>
      <c r="AZ4" s="16"/>
      <c r="BA4" s="16"/>
      <c r="BB4" s="16"/>
      <c r="BC4" s="16"/>
      <c r="BD4" s="16"/>
      <c r="BE4" s="16"/>
      <c r="BF4" s="16"/>
      <c r="BG4" s="16"/>
      <c r="BH4" s="16"/>
      <c r="BI4" s="16"/>
      <c r="BJ4" s="16"/>
      <c r="BK4" s="16"/>
      <c r="BL4" s="1448"/>
      <c r="BM4" s="1448"/>
      <c r="BN4" s="1448"/>
      <c r="BO4" s="16"/>
      <c r="BP4" s="16"/>
      <c r="BQ4" s="16"/>
      <c r="BR4" s="16"/>
      <c r="BS4" s="16"/>
      <c r="BT4" s="16"/>
      <c r="BU4" s="16"/>
      <c r="BV4" s="16"/>
      <c r="BW4" s="16"/>
      <c r="BX4" s="16"/>
      <c r="BY4" s="16"/>
      <c r="BZ4" s="16"/>
      <c r="CA4" s="16"/>
      <c r="CB4" s="16"/>
      <c r="CC4" s="16"/>
      <c r="CD4" s="16"/>
      <c r="CE4" s="16"/>
      <c r="CF4" s="16"/>
    </row>
    <row r="5" spans="1:89" ht="15" customHeight="1">
      <c r="A5" s="1450"/>
      <c r="B5" s="1450"/>
      <c r="C5" s="1450"/>
      <c r="D5" s="1431" t="s">
        <v>737</v>
      </c>
      <c r="E5" s="16"/>
      <c r="F5" s="16"/>
      <c r="G5" s="16"/>
      <c r="H5" s="16"/>
      <c r="I5" s="16"/>
      <c r="J5" s="16"/>
      <c r="K5" s="1431" t="s">
        <v>737</v>
      </c>
      <c r="L5" s="1431" t="s">
        <v>737</v>
      </c>
      <c r="M5" s="16"/>
      <c r="N5" s="16"/>
      <c r="O5" s="16"/>
      <c r="P5" s="16"/>
      <c r="Q5" s="16"/>
      <c r="R5" s="16"/>
      <c r="S5" s="1431" t="s">
        <v>737</v>
      </c>
      <c r="T5" s="16"/>
      <c r="U5" s="16"/>
      <c r="V5" s="1450"/>
      <c r="W5" s="1450"/>
      <c r="X5" s="1450"/>
      <c r="Y5" s="16"/>
      <c r="Z5" s="16"/>
      <c r="AA5" s="16"/>
      <c r="AB5" s="16"/>
      <c r="AC5" s="16"/>
      <c r="AD5" s="16"/>
      <c r="AE5" s="16"/>
      <c r="AF5" s="16"/>
      <c r="AG5" s="16"/>
      <c r="AH5" s="16"/>
      <c r="AI5" s="16"/>
      <c r="AJ5" s="16"/>
      <c r="AK5" s="16"/>
      <c r="AL5" s="16"/>
      <c r="AM5" s="16"/>
      <c r="AN5" s="16"/>
      <c r="AO5" s="16"/>
      <c r="AP5" s="16"/>
      <c r="AQ5" s="1450"/>
      <c r="AR5" s="1450"/>
      <c r="AS5" s="1450"/>
      <c r="AT5" s="16"/>
      <c r="AU5" s="16"/>
      <c r="AV5" s="16"/>
      <c r="AW5" s="16"/>
      <c r="AX5" s="1154"/>
      <c r="AY5" s="16"/>
      <c r="AZ5" s="16"/>
      <c r="BA5" s="16"/>
      <c r="BB5" s="16"/>
      <c r="BC5" s="16"/>
      <c r="BD5" s="16"/>
      <c r="BE5" s="16"/>
      <c r="BF5" s="16"/>
      <c r="BG5" s="16"/>
      <c r="BH5" s="16"/>
      <c r="BI5" s="16"/>
      <c r="BJ5" s="16"/>
      <c r="BK5" s="16"/>
      <c r="BL5" s="1450"/>
      <c r="BM5" s="1450"/>
      <c r="BN5" s="1450"/>
      <c r="BO5" s="16"/>
      <c r="BP5" s="16"/>
      <c r="BQ5" s="16"/>
      <c r="BR5" s="16"/>
      <c r="BS5" s="16"/>
      <c r="BT5" s="16"/>
      <c r="BU5" s="16"/>
      <c r="BV5" s="16"/>
      <c r="BW5" s="16"/>
      <c r="BX5" s="16"/>
      <c r="BY5" s="16"/>
      <c r="BZ5" s="16"/>
      <c r="CA5" s="16"/>
      <c r="CB5" s="16"/>
      <c r="CC5" s="16"/>
      <c r="CD5" s="16"/>
      <c r="CE5" s="16"/>
      <c r="CF5" s="16"/>
    </row>
    <row r="6" spans="1:89" ht="15" customHeight="1">
      <c r="A6" s="1450"/>
      <c r="B6" s="1450"/>
      <c r="C6" s="1450"/>
      <c r="D6" s="1432"/>
      <c r="E6" s="16"/>
      <c r="F6" s="16"/>
      <c r="G6" s="16"/>
      <c r="H6" s="16"/>
      <c r="I6" s="16"/>
      <c r="J6" s="16"/>
      <c r="K6" s="1432"/>
      <c r="L6" s="1432"/>
      <c r="M6" s="16"/>
      <c r="N6" s="16"/>
      <c r="O6" s="16"/>
      <c r="P6" s="16"/>
      <c r="Q6" s="16"/>
      <c r="R6" s="16"/>
      <c r="S6" s="1432"/>
      <c r="T6" s="16"/>
      <c r="U6" s="16"/>
      <c r="V6" s="1450"/>
      <c r="W6" s="1450"/>
      <c r="X6" s="1450"/>
      <c r="Y6" s="16"/>
      <c r="Z6" s="16"/>
      <c r="AA6" s="16"/>
      <c r="AB6" s="16"/>
      <c r="AC6" s="16"/>
      <c r="AD6" s="16"/>
      <c r="AE6" s="16"/>
      <c r="AF6" s="16"/>
      <c r="AG6" s="16"/>
      <c r="AH6" s="16"/>
      <c r="AI6" s="16"/>
      <c r="AJ6" s="16"/>
      <c r="AK6" s="16"/>
      <c r="AL6" s="16"/>
      <c r="AM6" s="16"/>
      <c r="AN6" s="16"/>
      <c r="AO6" s="16"/>
      <c r="AP6" s="16"/>
      <c r="AQ6" s="1450"/>
      <c r="AR6" s="1450"/>
      <c r="AS6" s="1450"/>
      <c r="AT6" s="16"/>
      <c r="AU6" s="16"/>
      <c r="AV6" s="16"/>
      <c r="AW6" s="16"/>
      <c r="AX6" s="16"/>
      <c r="AY6" s="16"/>
      <c r="AZ6" s="16"/>
      <c r="BA6" s="16"/>
      <c r="BB6" s="16"/>
      <c r="BC6" s="16"/>
      <c r="BD6" s="16"/>
      <c r="BE6" s="16"/>
      <c r="BF6" s="16"/>
      <c r="BG6" s="16"/>
      <c r="BH6" s="16"/>
      <c r="BI6" s="16"/>
      <c r="BJ6" s="16"/>
      <c r="BK6" s="16"/>
      <c r="BL6" s="1450"/>
      <c r="BM6" s="1450"/>
      <c r="BN6" s="1450"/>
      <c r="BO6" s="16"/>
      <c r="BP6" s="16"/>
      <c r="BQ6" s="16"/>
      <c r="BR6" s="16"/>
      <c r="BS6" s="16"/>
      <c r="BT6" s="16"/>
      <c r="BU6" s="16"/>
      <c r="BV6" s="16"/>
      <c r="BW6" s="16"/>
      <c r="BX6" s="16"/>
      <c r="BY6" s="16"/>
      <c r="BZ6" s="16"/>
      <c r="CA6" s="16"/>
      <c r="CB6" s="16"/>
      <c r="CC6" s="16"/>
      <c r="CD6" s="16"/>
      <c r="CE6" s="16"/>
      <c r="CF6" s="16"/>
    </row>
    <row r="7" spans="1:89" s="673" customFormat="1" ht="20.25" customHeight="1">
      <c r="A7" s="1451" t="s">
        <v>220</v>
      </c>
      <c r="B7" s="1451"/>
      <c r="C7" s="1451"/>
      <c r="D7" s="1452"/>
      <c r="E7" s="1453" t="s">
        <v>1201</v>
      </c>
      <c r="F7" s="17"/>
      <c r="G7" s="17"/>
      <c r="H7" s="17"/>
      <c r="I7" s="17"/>
      <c r="J7" s="17"/>
      <c r="K7" s="1107"/>
      <c r="L7" s="1107"/>
      <c r="M7" s="17"/>
      <c r="N7" s="17"/>
      <c r="O7" s="17"/>
      <c r="P7" s="17"/>
      <c r="Q7" s="17"/>
      <c r="R7" s="17"/>
      <c r="S7" s="1107"/>
      <c r="T7" s="17"/>
      <c r="U7" s="17"/>
      <c r="V7" s="1451"/>
      <c r="W7" s="1451"/>
      <c r="X7" s="1451"/>
      <c r="Y7" s="17"/>
      <c r="Z7" s="17"/>
      <c r="AA7" s="17"/>
      <c r="AB7" s="17"/>
      <c r="AC7" s="17"/>
      <c r="AD7" s="17"/>
      <c r="AE7" s="17"/>
      <c r="AF7" s="17"/>
      <c r="AG7" s="17"/>
      <c r="AH7" s="17"/>
      <c r="AI7" s="17"/>
      <c r="AJ7" s="17"/>
      <c r="AK7" s="17"/>
      <c r="AL7" s="17"/>
      <c r="AM7" s="17"/>
      <c r="AN7" s="17"/>
      <c r="AO7" s="17"/>
      <c r="AP7" s="17"/>
      <c r="AQ7" s="1451"/>
      <c r="AR7" s="1451"/>
      <c r="AS7" s="1451"/>
      <c r="AT7" s="17"/>
      <c r="AU7" s="17"/>
      <c r="AV7" s="17"/>
      <c r="AW7" s="17"/>
      <c r="AX7" s="17"/>
      <c r="AY7" s="17"/>
      <c r="AZ7" s="17"/>
      <c r="BA7" s="17"/>
      <c r="BB7" s="17"/>
      <c r="BC7" s="17"/>
      <c r="BD7" s="17"/>
      <c r="BE7" s="17"/>
      <c r="BF7" s="17"/>
      <c r="BG7" s="17"/>
      <c r="BH7" s="17"/>
      <c r="BI7" s="17"/>
      <c r="BJ7" s="17"/>
      <c r="BK7" s="17"/>
      <c r="BL7" s="1451"/>
      <c r="BM7" s="1451"/>
      <c r="BN7" s="1451"/>
      <c r="BO7" s="17"/>
      <c r="BP7" s="17"/>
      <c r="BQ7" s="17"/>
      <c r="BR7" s="17"/>
      <c r="BS7" s="17"/>
      <c r="BT7" s="17"/>
      <c r="BU7" s="17"/>
      <c r="BV7" s="17"/>
      <c r="BW7" s="17"/>
      <c r="BX7" s="17"/>
      <c r="BY7" s="17"/>
      <c r="BZ7" s="17"/>
      <c r="CA7" s="17"/>
      <c r="CB7" s="17"/>
      <c r="CC7" s="17"/>
      <c r="CD7" s="17"/>
      <c r="CE7" s="17"/>
      <c r="CF7" s="17"/>
    </row>
    <row r="8" spans="1:89" s="673" customFormat="1" ht="18">
      <c r="A8" s="2054" t="s">
        <v>196</v>
      </c>
      <c r="B8" s="1454"/>
      <c r="C8" s="1454"/>
      <c r="D8" s="1455"/>
      <c r="E8" s="615" t="s">
        <v>1330</v>
      </c>
      <c r="F8" s="111"/>
      <c r="G8" s="111"/>
      <c r="H8" s="111"/>
      <c r="I8" s="111"/>
      <c r="J8" s="1434"/>
      <c r="K8" s="1456" t="s">
        <v>1331</v>
      </c>
      <c r="L8" s="2055" t="s">
        <v>870</v>
      </c>
      <c r="M8" s="1455"/>
      <c r="N8" s="704" t="s">
        <v>730</v>
      </c>
      <c r="O8" s="111"/>
      <c r="P8" s="111"/>
      <c r="Q8" s="111"/>
      <c r="R8" s="111"/>
      <c r="S8" s="1456" t="s">
        <v>1331</v>
      </c>
      <c r="T8" s="749"/>
      <c r="U8" s="749"/>
      <c r="V8" s="2054" t="s">
        <v>828</v>
      </c>
      <c r="W8" s="1454"/>
      <c r="X8" s="1454"/>
      <c r="Y8" s="1455"/>
      <c r="Z8" s="748" t="s">
        <v>1301</v>
      </c>
      <c r="AA8" s="111"/>
      <c r="AB8" s="111"/>
      <c r="AC8" s="111"/>
      <c r="AD8" s="111"/>
      <c r="AE8" s="1434"/>
      <c r="AF8" s="1456" t="s">
        <v>1331</v>
      </c>
      <c r="AG8" s="2056" t="s">
        <v>590</v>
      </c>
      <c r="AH8" s="1457"/>
      <c r="AI8" s="704" t="s">
        <v>1264</v>
      </c>
      <c r="AJ8" s="704"/>
      <c r="AK8" s="704"/>
      <c r="AL8" s="704"/>
      <c r="AM8" s="704"/>
      <c r="AN8" s="1458" t="s">
        <v>903</v>
      </c>
      <c r="AO8" s="749"/>
      <c r="AP8" s="749"/>
      <c r="AQ8" s="2054" t="s">
        <v>819</v>
      </c>
      <c r="AR8" s="1454"/>
      <c r="AS8" s="1454"/>
      <c r="AT8" s="17"/>
      <c r="AU8" s="748" t="s">
        <v>1329</v>
      </c>
      <c r="AV8" s="704"/>
      <c r="AW8" s="704"/>
      <c r="AX8" s="17"/>
      <c r="AY8" s="704"/>
      <c r="AZ8" s="748"/>
      <c r="BA8" s="1456" t="s">
        <v>1331</v>
      </c>
      <c r="BB8" s="2056" t="s">
        <v>904</v>
      </c>
      <c r="BC8" s="1457"/>
      <c r="BD8" s="748" t="s">
        <v>1305</v>
      </c>
      <c r="BE8" s="704"/>
      <c r="BF8" s="704"/>
      <c r="BG8" s="704"/>
      <c r="BH8" s="704"/>
      <c r="BI8" s="2053" t="s">
        <v>891</v>
      </c>
      <c r="BJ8" s="749"/>
      <c r="BK8" s="749"/>
      <c r="BL8" s="2054" t="s">
        <v>852</v>
      </c>
      <c r="BM8" s="1454"/>
      <c r="BN8" s="1454"/>
      <c r="BO8" s="1457"/>
      <c r="BP8" s="748" t="s">
        <v>1274</v>
      </c>
      <c r="BQ8" s="704"/>
      <c r="BR8" s="704"/>
      <c r="BS8" s="704"/>
      <c r="BT8" s="704"/>
      <c r="BU8" s="1459"/>
      <c r="BV8" s="2053" t="s">
        <v>891</v>
      </c>
      <c r="BW8" s="2056" t="s">
        <v>880</v>
      </c>
      <c r="BX8" s="1457"/>
      <c r="BY8" s="747" t="s">
        <v>1199</v>
      </c>
      <c r="BZ8" s="704"/>
      <c r="CA8" s="704"/>
      <c r="CB8" s="704"/>
      <c r="CC8" s="704"/>
      <c r="CD8" s="1458" t="s">
        <v>903</v>
      </c>
      <c r="CE8" s="749"/>
      <c r="CF8" s="749"/>
    </row>
    <row r="9" spans="1:89" s="673" customFormat="1" ht="18" customHeight="1">
      <c r="A9" s="2597" t="s">
        <v>749</v>
      </c>
      <c r="B9" s="2597"/>
      <c r="C9" s="2598"/>
      <c r="D9" s="31"/>
      <c r="E9" s="669"/>
      <c r="F9" s="2057" t="s">
        <v>905</v>
      </c>
      <c r="G9" s="2058" t="s">
        <v>192</v>
      </c>
      <c r="H9" s="671"/>
      <c r="I9" s="1461" t="s">
        <v>1635</v>
      </c>
      <c r="J9" s="672"/>
      <c r="K9" s="42"/>
      <c r="L9" s="1935"/>
      <c r="M9" s="1650"/>
      <c r="N9" s="2057" t="s">
        <v>905</v>
      </c>
      <c r="O9" s="2058" t="s">
        <v>192</v>
      </c>
      <c r="P9" s="671"/>
      <c r="Q9" s="1461" t="s">
        <v>1635</v>
      </c>
      <c r="R9" s="672"/>
      <c r="S9" s="42"/>
      <c r="T9" s="2605" t="s">
        <v>1990</v>
      </c>
      <c r="U9" s="2673"/>
      <c r="V9" s="2597" t="s">
        <v>1991</v>
      </c>
      <c r="W9" s="2597"/>
      <c r="X9" s="2598"/>
      <c r="Y9" s="31"/>
      <c r="Z9" s="669"/>
      <c r="AA9" s="2057" t="s">
        <v>905</v>
      </c>
      <c r="AB9" s="2058" t="s">
        <v>192</v>
      </c>
      <c r="AC9" s="671"/>
      <c r="AD9" s="1461" t="s">
        <v>1635</v>
      </c>
      <c r="AE9" s="672"/>
      <c r="AF9" s="42"/>
      <c r="AG9" s="42"/>
      <c r="AH9" s="669"/>
      <c r="AI9" s="2057" t="s">
        <v>905</v>
      </c>
      <c r="AJ9" s="2058" t="s">
        <v>192</v>
      </c>
      <c r="AK9" s="671"/>
      <c r="AL9" s="1461" t="s">
        <v>1635</v>
      </c>
      <c r="AM9" s="672"/>
      <c r="AN9" s="42"/>
      <c r="AO9" s="2605" t="s">
        <v>1990</v>
      </c>
      <c r="AP9" s="2673"/>
      <c r="AQ9" s="2597" t="s">
        <v>1991</v>
      </c>
      <c r="AR9" s="2597"/>
      <c r="AS9" s="2598"/>
      <c r="AT9" s="31"/>
      <c r="AU9" s="669"/>
      <c r="AV9" s="2057" t="s">
        <v>905</v>
      </c>
      <c r="AW9" s="1460" t="s">
        <v>192</v>
      </c>
      <c r="AX9" s="671"/>
      <c r="AY9" s="1461" t="s">
        <v>1635</v>
      </c>
      <c r="AZ9" s="672"/>
      <c r="BA9" s="42"/>
      <c r="BB9" s="42"/>
      <c r="BC9" s="669"/>
      <c r="BD9" s="2057" t="s">
        <v>905</v>
      </c>
      <c r="BE9" s="2058" t="s">
        <v>192</v>
      </c>
      <c r="BF9" s="671"/>
      <c r="BG9" s="1461" t="s">
        <v>1635</v>
      </c>
      <c r="BH9" s="672"/>
      <c r="BI9" s="42"/>
      <c r="BJ9" s="2605" t="s">
        <v>1990</v>
      </c>
      <c r="BK9" s="2673"/>
      <c r="BL9" s="2597" t="s">
        <v>1991</v>
      </c>
      <c r="BM9" s="2597"/>
      <c r="BN9" s="2598"/>
      <c r="BO9" s="31"/>
      <c r="BP9" s="669"/>
      <c r="BQ9" s="2057" t="s">
        <v>905</v>
      </c>
      <c r="BR9" s="2058" t="s">
        <v>192</v>
      </c>
      <c r="BS9" s="671"/>
      <c r="BT9" s="1461" t="s">
        <v>1635</v>
      </c>
      <c r="BU9" s="672"/>
      <c r="BV9" s="42"/>
      <c r="BW9" s="42"/>
      <c r="BX9" s="669"/>
      <c r="BY9" s="2057" t="s">
        <v>905</v>
      </c>
      <c r="BZ9" s="2058" t="s">
        <v>192</v>
      </c>
      <c r="CA9" s="671"/>
      <c r="CB9" s="1461" t="s">
        <v>1635</v>
      </c>
      <c r="CC9" s="672"/>
      <c r="CD9" s="42"/>
      <c r="CE9" s="2605" t="s">
        <v>1990</v>
      </c>
      <c r="CF9" s="2673"/>
    </row>
    <row r="10" spans="1:89" s="673" customFormat="1" ht="18" customHeight="1">
      <c r="A10" s="2650"/>
      <c r="B10" s="2650"/>
      <c r="C10" s="2651"/>
      <c r="D10" s="1936" t="s">
        <v>96</v>
      </c>
      <c r="E10" s="2059" t="s">
        <v>97</v>
      </c>
      <c r="F10" s="2059" t="s">
        <v>60</v>
      </c>
      <c r="G10" s="2059" t="s">
        <v>1638</v>
      </c>
      <c r="H10" s="2060" t="s">
        <v>906</v>
      </c>
      <c r="I10" s="1651"/>
      <c r="J10" s="1652"/>
      <c r="K10" s="1937" t="s">
        <v>815</v>
      </c>
      <c r="L10" s="1937" t="s">
        <v>96</v>
      </c>
      <c r="M10" s="2059" t="s">
        <v>97</v>
      </c>
      <c r="N10" s="2059" t="s">
        <v>60</v>
      </c>
      <c r="O10" s="2059" t="s">
        <v>1638</v>
      </c>
      <c r="P10" s="2061" t="s">
        <v>906</v>
      </c>
      <c r="Q10" s="1464"/>
      <c r="R10" s="1465"/>
      <c r="S10" s="1937" t="s">
        <v>815</v>
      </c>
      <c r="T10" s="2582"/>
      <c r="U10" s="2674"/>
      <c r="V10" s="2650"/>
      <c r="W10" s="2650"/>
      <c r="X10" s="2651"/>
      <c r="Y10" s="1936" t="s">
        <v>96</v>
      </c>
      <c r="Z10" s="2059" t="s">
        <v>97</v>
      </c>
      <c r="AA10" s="2059" t="s">
        <v>60</v>
      </c>
      <c r="AB10" s="2059" t="s">
        <v>1638</v>
      </c>
      <c r="AC10" s="2061" t="s">
        <v>613</v>
      </c>
      <c r="AD10" s="1462"/>
      <c r="AE10" s="1463"/>
      <c r="AF10" s="1937" t="s">
        <v>815</v>
      </c>
      <c r="AG10" s="1937" t="s">
        <v>96</v>
      </c>
      <c r="AH10" s="2059" t="s">
        <v>97</v>
      </c>
      <c r="AI10" s="2059" t="s">
        <v>60</v>
      </c>
      <c r="AJ10" s="2059" t="s">
        <v>1638</v>
      </c>
      <c r="AK10" s="2061" t="s">
        <v>906</v>
      </c>
      <c r="AL10" s="1462"/>
      <c r="AM10" s="1463"/>
      <c r="AN10" s="1937" t="s">
        <v>815</v>
      </c>
      <c r="AO10" s="2582"/>
      <c r="AP10" s="2674"/>
      <c r="AQ10" s="2650"/>
      <c r="AR10" s="2650"/>
      <c r="AS10" s="2651"/>
      <c r="AT10" s="1936" t="s">
        <v>96</v>
      </c>
      <c r="AU10" s="2059" t="s">
        <v>97</v>
      </c>
      <c r="AV10" s="2059" t="s">
        <v>60</v>
      </c>
      <c r="AW10" s="2059" t="s">
        <v>1638</v>
      </c>
      <c r="AX10" s="2061" t="s">
        <v>906</v>
      </c>
      <c r="AY10" s="1462"/>
      <c r="AZ10" s="1463"/>
      <c r="BA10" s="1937" t="s">
        <v>815</v>
      </c>
      <c r="BB10" s="1937" t="s">
        <v>96</v>
      </c>
      <c r="BC10" s="2059" t="s">
        <v>97</v>
      </c>
      <c r="BD10" s="2059" t="s">
        <v>60</v>
      </c>
      <c r="BE10" s="2059" t="s">
        <v>1638</v>
      </c>
      <c r="BF10" s="2061" t="s">
        <v>906</v>
      </c>
      <c r="BG10" s="1462"/>
      <c r="BH10" s="1463"/>
      <c r="BI10" s="1937" t="s">
        <v>815</v>
      </c>
      <c r="BJ10" s="2582"/>
      <c r="BK10" s="2674"/>
      <c r="BL10" s="2650"/>
      <c r="BM10" s="2650"/>
      <c r="BN10" s="2651"/>
      <c r="BO10" s="1936" t="s">
        <v>96</v>
      </c>
      <c r="BP10" s="2059" t="s">
        <v>97</v>
      </c>
      <c r="BQ10" s="2059" t="s">
        <v>60</v>
      </c>
      <c r="BR10" s="2059" t="s">
        <v>1638</v>
      </c>
      <c r="BS10" s="2061" t="s">
        <v>906</v>
      </c>
      <c r="BT10" s="1462"/>
      <c r="BU10" s="1463"/>
      <c r="BV10" s="1937" t="s">
        <v>815</v>
      </c>
      <c r="BW10" s="1937" t="s">
        <v>96</v>
      </c>
      <c r="BX10" s="2059" t="s">
        <v>97</v>
      </c>
      <c r="BY10" s="2059" t="s">
        <v>60</v>
      </c>
      <c r="BZ10" s="2059" t="s">
        <v>1638</v>
      </c>
      <c r="CA10" s="2061" t="s">
        <v>906</v>
      </c>
      <c r="CB10" s="1462"/>
      <c r="CC10" s="1463"/>
      <c r="CD10" s="1937" t="s">
        <v>815</v>
      </c>
      <c r="CE10" s="2582"/>
      <c r="CF10" s="2674"/>
    </row>
    <row r="11" spans="1:89" s="673" customFormat="1" ht="18" customHeight="1">
      <c r="A11" s="2650"/>
      <c r="B11" s="2650"/>
      <c r="C11" s="2651"/>
      <c r="D11" s="36"/>
      <c r="E11" s="51"/>
      <c r="F11" s="51"/>
      <c r="G11" s="1937" t="s">
        <v>61</v>
      </c>
      <c r="H11" s="1466" t="s">
        <v>2062</v>
      </c>
      <c r="I11" s="1467"/>
      <c r="J11" s="1468"/>
      <c r="K11" s="51"/>
      <c r="L11" s="51"/>
      <c r="M11" s="51"/>
      <c r="N11" s="51"/>
      <c r="O11" s="1937" t="s">
        <v>61</v>
      </c>
      <c r="P11" s="1466" t="s">
        <v>2062</v>
      </c>
      <c r="Q11" s="1467"/>
      <c r="R11" s="1468"/>
      <c r="S11" s="51"/>
      <c r="T11" s="2582"/>
      <c r="U11" s="2674"/>
      <c r="V11" s="2650"/>
      <c r="W11" s="2650"/>
      <c r="X11" s="2651"/>
      <c r="Y11" s="36"/>
      <c r="Z11" s="51"/>
      <c r="AA11" s="51"/>
      <c r="AB11" s="1937" t="s">
        <v>61</v>
      </c>
      <c r="AC11" s="1466" t="s">
        <v>2062</v>
      </c>
      <c r="AD11" s="1467"/>
      <c r="AE11" s="1468"/>
      <c r="AF11" s="51"/>
      <c r="AG11" s="51"/>
      <c r="AH11" s="51"/>
      <c r="AI11" s="51"/>
      <c r="AJ11" s="1937" t="s">
        <v>61</v>
      </c>
      <c r="AK11" s="1466" t="s">
        <v>2062</v>
      </c>
      <c r="AL11" s="1467"/>
      <c r="AM11" s="1468"/>
      <c r="AN11" s="51"/>
      <c r="AO11" s="2582"/>
      <c r="AP11" s="2674"/>
      <c r="AQ11" s="2650"/>
      <c r="AR11" s="2650"/>
      <c r="AS11" s="2651"/>
      <c r="AT11" s="36"/>
      <c r="AU11" s="51"/>
      <c r="AV11" s="51"/>
      <c r="AW11" s="1937" t="s">
        <v>61</v>
      </c>
      <c r="AX11" s="1466" t="s">
        <v>2062</v>
      </c>
      <c r="AY11" s="1467"/>
      <c r="AZ11" s="1468"/>
      <c r="BA11" s="51"/>
      <c r="BB11" s="51"/>
      <c r="BC11" s="51"/>
      <c r="BD11" s="51"/>
      <c r="BE11" s="1937" t="s">
        <v>61</v>
      </c>
      <c r="BF11" s="1466" t="s">
        <v>2062</v>
      </c>
      <c r="BG11" s="1467"/>
      <c r="BH11" s="1468"/>
      <c r="BI11" s="51"/>
      <c r="BJ11" s="2582"/>
      <c r="BK11" s="2674"/>
      <c r="BL11" s="2650"/>
      <c r="BM11" s="2650"/>
      <c r="BN11" s="2651"/>
      <c r="BO11" s="36"/>
      <c r="BP11" s="51"/>
      <c r="BQ11" s="51"/>
      <c r="BR11" s="1937" t="s">
        <v>61</v>
      </c>
      <c r="BS11" s="1466" t="s">
        <v>2062</v>
      </c>
      <c r="BT11" s="1467"/>
      <c r="BU11" s="1468"/>
      <c r="BV11" s="51"/>
      <c r="BW11" s="51"/>
      <c r="BX11" s="51"/>
      <c r="BY11" s="51"/>
      <c r="BZ11" s="1937" t="s">
        <v>61</v>
      </c>
      <c r="CA11" s="1466" t="s">
        <v>2062</v>
      </c>
      <c r="CB11" s="1467"/>
      <c r="CC11" s="1468"/>
      <c r="CD11" s="51"/>
      <c r="CE11" s="2582"/>
      <c r="CF11" s="2674"/>
    </row>
    <row r="12" spans="1:89" s="673" customFormat="1" ht="18" customHeight="1">
      <c r="A12" s="2650"/>
      <c r="B12" s="2650"/>
      <c r="C12" s="2651"/>
      <c r="D12" s="36"/>
      <c r="E12" s="51"/>
      <c r="F12" s="51"/>
      <c r="G12" s="51" t="s">
        <v>1929</v>
      </c>
      <c r="H12" s="1936" t="s">
        <v>779</v>
      </c>
      <c r="I12" s="2059" t="s">
        <v>120</v>
      </c>
      <c r="J12" s="2059" t="s">
        <v>781</v>
      </c>
      <c r="K12" s="51"/>
      <c r="L12" s="51"/>
      <c r="M12" s="51"/>
      <c r="N12" s="51"/>
      <c r="O12" s="51" t="s">
        <v>1995</v>
      </c>
      <c r="P12" s="1936" t="s">
        <v>779</v>
      </c>
      <c r="Q12" s="2059" t="s">
        <v>120</v>
      </c>
      <c r="R12" s="2059" t="s">
        <v>781</v>
      </c>
      <c r="S12" s="51"/>
      <c r="T12" s="2582"/>
      <c r="U12" s="2674"/>
      <c r="V12" s="2650"/>
      <c r="W12" s="2650"/>
      <c r="X12" s="2651"/>
      <c r="Y12" s="36"/>
      <c r="Z12" s="51"/>
      <c r="AA12" s="51"/>
      <c r="AB12" s="51" t="s">
        <v>1995</v>
      </c>
      <c r="AC12" s="1936" t="s">
        <v>779</v>
      </c>
      <c r="AD12" s="2059" t="s">
        <v>120</v>
      </c>
      <c r="AE12" s="2059" t="s">
        <v>781</v>
      </c>
      <c r="AF12" s="51"/>
      <c r="AG12" s="51"/>
      <c r="AH12" s="51"/>
      <c r="AI12" s="51"/>
      <c r="AJ12" s="51" t="s">
        <v>1995</v>
      </c>
      <c r="AK12" s="1936" t="s">
        <v>779</v>
      </c>
      <c r="AL12" s="2059" t="s">
        <v>120</v>
      </c>
      <c r="AM12" s="2059" t="s">
        <v>781</v>
      </c>
      <c r="AN12" s="51"/>
      <c r="AO12" s="2582"/>
      <c r="AP12" s="2674"/>
      <c r="AQ12" s="2650"/>
      <c r="AR12" s="2650"/>
      <c r="AS12" s="2651"/>
      <c r="AT12" s="36"/>
      <c r="AU12" s="51"/>
      <c r="AV12" s="51"/>
      <c r="AW12" s="51" t="s">
        <v>1995</v>
      </c>
      <c r="AX12" s="1936" t="s">
        <v>779</v>
      </c>
      <c r="AY12" s="2059" t="s">
        <v>120</v>
      </c>
      <c r="AZ12" s="2059" t="s">
        <v>781</v>
      </c>
      <c r="BA12" s="51"/>
      <c r="BB12" s="51"/>
      <c r="BC12" s="51"/>
      <c r="BD12" s="51"/>
      <c r="BE12" s="51" t="s">
        <v>1995</v>
      </c>
      <c r="BF12" s="1936" t="s">
        <v>779</v>
      </c>
      <c r="BG12" s="2059" t="s">
        <v>120</v>
      </c>
      <c r="BH12" s="2059" t="s">
        <v>781</v>
      </c>
      <c r="BI12" s="51"/>
      <c r="BJ12" s="2582"/>
      <c r="BK12" s="2674"/>
      <c r="BL12" s="2650"/>
      <c r="BM12" s="2650"/>
      <c r="BN12" s="2651"/>
      <c r="BO12" s="36"/>
      <c r="BP12" s="51"/>
      <c r="BQ12" s="51"/>
      <c r="BR12" s="51" t="s">
        <v>1995</v>
      </c>
      <c r="BS12" s="1936" t="s">
        <v>779</v>
      </c>
      <c r="BT12" s="2059" t="s">
        <v>120</v>
      </c>
      <c r="BU12" s="2059" t="s">
        <v>781</v>
      </c>
      <c r="BV12" s="51"/>
      <c r="BW12" s="51"/>
      <c r="BX12" s="51"/>
      <c r="BY12" s="51"/>
      <c r="BZ12" s="51" t="s">
        <v>1995</v>
      </c>
      <c r="CA12" s="1936" t="s">
        <v>779</v>
      </c>
      <c r="CB12" s="2059" t="s">
        <v>120</v>
      </c>
      <c r="CC12" s="2059" t="s">
        <v>781</v>
      </c>
      <c r="CD12" s="51"/>
      <c r="CE12" s="2582"/>
      <c r="CF12" s="2674"/>
    </row>
    <row r="13" spans="1:89" s="673" customFormat="1" ht="18" customHeight="1">
      <c r="A13" s="2650"/>
      <c r="B13" s="2650"/>
      <c r="C13" s="2651"/>
      <c r="D13" s="36" t="s">
        <v>101</v>
      </c>
      <c r="E13" s="51" t="s">
        <v>1654</v>
      </c>
      <c r="F13" s="51" t="s">
        <v>1950</v>
      </c>
      <c r="G13" s="51" t="s">
        <v>102</v>
      </c>
      <c r="H13" s="36" t="s">
        <v>1891</v>
      </c>
      <c r="I13" s="51" t="s">
        <v>1838</v>
      </c>
      <c r="J13" s="51" t="s">
        <v>1891</v>
      </c>
      <c r="K13" s="51" t="s">
        <v>1649</v>
      </c>
      <c r="L13" s="51" t="s">
        <v>101</v>
      </c>
      <c r="M13" s="51" t="s">
        <v>1654</v>
      </c>
      <c r="N13" s="51" t="s">
        <v>1950</v>
      </c>
      <c r="O13" s="51" t="s">
        <v>102</v>
      </c>
      <c r="P13" s="36" t="s">
        <v>1891</v>
      </c>
      <c r="Q13" s="51" t="s">
        <v>1838</v>
      </c>
      <c r="R13" s="51" t="s">
        <v>1891</v>
      </c>
      <c r="S13" s="51" t="s">
        <v>1649</v>
      </c>
      <c r="T13" s="2582"/>
      <c r="U13" s="2674"/>
      <c r="V13" s="2650"/>
      <c r="W13" s="2650"/>
      <c r="X13" s="2651"/>
      <c r="Y13" s="36" t="s">
        <v>101</v>
      </c>
      <c r="Z13" s="51" t="s">
        <v>1654</v>
      </c>
      <c r="AA13" s="51" t="s">
        <v>1950</v>
      </c>
      <c r="AB13" s="51" t="s">
        <v>102</v>
      </c>
      <c r="AC13" s="36" t="s">
        <v>1891</v>
      </c>
      <c r="AD13" s="51" t="s">
        <v>1838</v>
      </c>
      <c r="AE13" s="51" t="s">
        <v>1891</v>
      </c>
      <c r="AF13" s="51" t="s">
        <v>1649</v>
      </c>
      <c r="AG13" s="51" t="s">
        <v>101</v>
      </c>
      <c r="AH13" s="51" t="s">
        <v>1654</v>
      </c>
      <c r="AI13" s="51" t="s">
        <v>1950</v>
      </c>
      <c r="AJ13" s="51" t="s">
        <v>102</v>
      </c>
      <c r="AK13" s="36" t="s">
        <v>1891</v>
      </c>
      <c r="AL13" s="51" t="s">
        <v>1838</v>
      </c>
      <c r="AM13" s="51" t="s">
        <v>1891</v>
      </c>
      <c r="AN13" s="51" t="s">
        <v>1649</v>
      </c>
      <c r="AO13" s="2582"/>
      <c r="AP13" s="2674"/>
      <c r="AQ13" s="2650"/>
      <c r="AR13" s="2650"/>
      <c r="AS13" s="2651"/>
      <c r="AT13" s="36" t="s">
        <v>101</v>
      </c>
      <c r="AU13" s="51" t="s">
        <v>1654</v>
      </c>
      <c r="AV13" s="51" t="s">
        <v>1950</v>
      </c>
      <c r="AW13" s="51" t="s">
        <v>102</v>
      </c>
      <c r="AX13" s="36" t="s">
        <v>1891</v>
      </c>
      <c r="AY13" s="51" t="s">
        <v>1838</v>
      </c>
      <c r="AZ13" s="51" t="s">
        <v>1891</v>
      </c>
      <c r="BA13" s="51" t="s">
        <v>1649</v>
      </c>
      <c r="BB13" s="51" t="s">
        <v>101</v>
      </c>
      <c r="BC13" s="51" t="s">
        <v>1654</v>
      </c>
      <c r="BD13" s="51" t="s">
        <v>1950</v>
      </c>
      <c r="BE13" s="51" t="s">
        <v>102</v>
      </c>
      <c r="BF13" s="36" t="s">
        <v>1891</v>
      </c>
      <c r="BG13" s="51" t="s">
        <v>1838</v>
      </c>
      <c r="BH13" s="51" t="s">
        <v>1891</v>
      </c>
      <c r="BI13" s="51" t="s">
        <v>1649</v>
      </c>
      <c r="BJ13" s="2582"/>
      <c r="BK13" s="2674"/>
      <c r="BL13" s="2650"/>
      <c r="BM13" s="2650"/>
      <c r="BN13" s="2651"/>
      <c r="BO13" s="36" t="s">
        <v>101</v>
      </c>
      <c r="BP13" s="51" t="s">
        <v>1654</v>
      </c>
      <c r="BQ13" s="51" t="s">
        <v>1950</v>
      </c>
      <c r="BR13" s="51" t="s">
        <v>102</v>
      </c>
      <c r="BS13" s="36" t="s">
        <v>1891</v>
      </c>
      <c r="BT13" s="51" t="s">
        <v>1838</v>
      </c>
      <c r="BU13" s="51" t="s">
        <v>1891</v>
      </c>
      <c r="BV13" s="51" t="s">
        <v>1649</v>
      </c>
      <c r="BW13" s="51" t="s">
        <v>101</v>
      </c>
      <c r="BX13" s="51" t="s">
        <v>1654</v>
      </c>
      <c r="BY13" s="51" t="s">
        <v>1950</v>
      </c>
      <c r="BZ13" s="51" t="s">
        <v>102</v>
      </c>
      <c r="CA13" s="36" t="s">
        <v>1891</v>
      </c>
      <c r="CB13" s="51" t="s">
        <v>1838</v>
      </c>
      <c r="CC13" s="51" t="s">
        <v>1891</v>
      </c>
      <c r="CD13" s="51" t="s">
        <v>1649</v>
      </c>
      <c r="CE13" s="2582"/>
      <c r="CF13" s="2674"/>
    </row>
    <row r="14" spans="1:89" s="673" customFormat="1" ht="18" customHeight="1">
      <c r="A14" s="2652"/>
      <c r="B14" s="2652"/>
      <c r="C14" s="2653"/>
      <c r="D14" s="120"/>
      <c r="E14" s="675"/>
      <c r="F14" s="676"/>
      <c r="G14" s="677"/>
      <c r="H14" s="674" t="s">
        <v>1654</v>
      </c>
      <c r="I14" s="677" t="s">
        <v>1840</v>
      </c>
      <c r="J14" s="678" t="s">
        <v>103</v>
      </c>
      <c r="K14" s="675"/>
      <c r="L14" s="675"/>
      <c r="M14" s="675"/>
      <c r="N14" s="676"/>
      <c r="O14" s="677"/>
      <c r="P14" s="674" t="s">
        <v>1654</v>
      </c>
      <c r="Q14" s="677" t="s">
        <v>1840</v>
      </c>
      <c r="R14" s="678" t="s">
        <v>103</v>
      </c>
      <c r="S14" s="675"/>
      <c r="T14" s="2675"/>
      <c r="U14" s="2676"/>
      <c r="V14" s="2652"/>
      <c r="W14" s="2652"/>
      <c r="X14" s="2653"/>
      <c r="Y14" s="120"/>
      <c r="Z14" s="675"/>
      <c r="AA14" s="676"/>
      <c r="AB14" s="677"/>
      <c r="AC14" s="674" t="s">
        <v>1654</v>
      </c>
      <c r="AD14" s="677" t="s">
        <v>1840</v>
      </c>
      <c r="AE14" s="678" t="s">
        <v>103</v>
      </c>
      <c r="AF14" s="675"/>
      <c r="AG14" s="675"/>
      <c r="AH14" s="675"/>
      <c r="AI14" s="676"/>
      <c r="AJ14" s="677"/>
      <c r="AK14" s="674" t="s">
        <v>1654</v>
      </c>
      <c r="AL14" s="677" t="s">
        <v>1840</v>
      </c>
      <c r="AM14" s="678" t="s">
        <v>103</v>
      </c>
      <c r="AN14" s="675"/>
      <c r="AO14" s="2675"/>
      <c r="AP14" s="2676"/>
      <c r="AQ14" s="2652"/>
      <c r="AR14" s="2652"/>
      <c r="AS14" s="2653"/>
      <c r="AT14" s="120"/>
      <c r="AU14" s="675"/>
      <c r="AV14" s="676"/>
      <c r="AW14" s="677"/>
      <c r="AX14" s="674" t="s">
        <v>1654</v>
      </c>
      <c r="AY14" s="677" t="s">
        <v>1840</v>
      </c>
      <c r="AZ14" s="678" t="s">
        <v>103</v>
      </c>
      <c r="BA14" s="675"/>
      <c r="BB14" s="675"/>
      <c r="BC14" s="675"/>
      <c r="BD14" s="676"/>
      <c r="BE14" s="677"/>
      <c r="BF14" s="674" t="s">
        <v>1654</v>
      </c>
      <c r="BG14" s="677" t="s">
        <v>1840</v>
      </c>
      <c r="BH14" s="678" t="s">
        <v>103</v>
      </c>
      <c r="BI14" s="675"/>
      <c r="BJ14" s="2675"/>
      <c r="BK14" s="2676"/>
      <c r="BL14" s="2652"/>
      <c r="BM14" s="2652"/>
      <c r="BN14" s="2653"/>
      <c r="BO14" s="120"/>
      <c r="BP14" s="675"/>
      <c r="BQ14" s="676"/>
      <c r="BR14" s="677"/>
      <c r="BS14" s="674" t="s">
        <v>1654</v>
      </c>
      <c r="BT14" s="677" t="s">
        <v>1840</v>
      </c>
      <c r="BU14" s="678" t="s">
        <v>103</v>
      </c>
      <c r="BV14" s="675"/>
      <c r="BW14" s="675"/>
      <c r="BX14" s="675"/>
      <c r="BY14" s="676"/>
      <c r="BZ14" s="677"/>
      <c r="CA14" s="674" t="s">
        <v>1654</v>
      </c>
      <c r="CB14" s="677" t="s">
        <v>1840</v>
      </c>
      <c r="CC14" s="678" t="s">
        <v>103</v>
      </c>
      <c r="CD14" s="675"/>
      <c r="CE14" s="2675"/>
      <c r="CF14" s="2676"/>
    </row>
    <row r="15" spans="1:89" ht="18" customHeight="1">
      <c r="A15" s="63">
        <v>40909</v>
      </c>
      <c r="B15" s="64">
        <v>40909</v>
      </c>
      <c r="C15" s="983">
        <v>40909</v>
      </c>
      <c r="D15" s="2220">
        <v>576555</v>
      </c>
      <c r="E15" s="2220">
        <v>617174</v>
      </c>
      <c r="F15" s="2220">
        <v>24566</v>
      </c>
      <c r="G15" s="2220">
        <v>4230</v>
      </c>
      <c r="H15" s="2220">
        <v>588379</v>
      </c>
      <c r="I15" s="2220">
        <v>548200</v>
      </c>
      <c r="J15" s="2220">
        <v>40179</v>
      </c>
      <c r="K15" s="2219">
        <v>39692</v>
      </c>
      <c r="L15" s="2220">
        <v>27937</v>
      </c>
      <c r="M15" s="2220">
        <v>28100</v>
      </c>
      <c r="N15" s="2220">
        <v>694</v>
      </c>
      <c r="O15" s="2220" t="s">
        <v>21</v>
      </c>
      <c r="P15" s="2220">
        <v>27406</v>
      </c>
      <c r="Q15" s="2220">
        <v>20825</v>
      </c>
      <c r="R15" s="2220">
        <v>6581</v>
      </c>
      <c r="S15" s="2219">
        <v>800</v>
      </c>
      <c r="T15" s="1348">
        <v>40909</v>
      </c>
      <c r="U15" s="622">
        <v>40909</v>
      </c>
      <c r="V15" s="63">
        <v>40909</v>
      </c>
      <c r="W15" s="64">
        <v>40909</v>
      </c>
      <c r="X15" s="983">
        <v>40909</v>
      </c>
      <c r="Y15" s="2220">
        <v>76149</v>
      </c>
      <c r="Z15" s="2220">
        <v>76507</v>
      </c>
      <c r="AA15" s="2220">
        <v>10998</v>
      </c>
      <c r="AB15" s="2220">
        <v>227</v>
      </c>
      <c r="AC15" s="2220">
        <v>65282</v>
      </c>
      <c r="AD15" s="2220">
        <v>61125</v>
      </c>
      <c r="AE15" s="2220">
        <v>4157</v>
      </c>
      <c r="AF15" s="2219">
        <v>3010</v>
      </c>
      <c r="AG15" s="2220">
        <v>9381</v>
      </c>
      <c r="AH15" s="2220">
        <v>9345</v>
      </c>
      <c r="AI15" s="2220" t="s">
        <v>21</v>
      </c>
      <c r="AJ15" s="2220" t="s">
        <v>21</v>
      </c>
      <c r="AK15" s="2220">
        <v>9345</v>
      </c>
      <c r="AL15" s="2220">
        <v>8054</v>
      </c>
      <c r="AM15" s="2220">
        <v>1291</v>
      </c>
      <c r="AN15" s="2219">
        <v>114</v>
      </c>
      <c r="AO15" s="1348">
        <v>40909</v>
      </c>
      <c r="AP15" s="622">
        <v>40909</v>
      </c>
      <c r="AQ15" s="63">
        <v>40909</v>
      </c>
      <c r="AR15" s="64">
        <v>40909</v>
      </c>
      <c r="AS15" s="983">
        <v>40909</v>
      </c>
      <c r="AT15" s="2220">
        <v>284711</v>
      </c>
      <c r="AU15" s="2220">
        <v>323523</v>
      </c>
      <c r="AV15" s="2220">
        <v>11335</v>
      </c>
      <c r="AW15" s="2220" t="s">
        <v>21</v>
      </c>
      <c r="AX15" s="2220">
        <v>312188</v>
      </c>
      <c r="AY15" s="2220">
        <v>298684</v>
      </c>
      <c r="AZ15" s="2220">
        <v>13504</v>
      </c>
      <c r="BA15" s="2219">
        <v>29752</v>
      </c>
      <c r="BB15" s="2220" t="s">
        <v>21</v>
      </c>
      <c r="BC15" s="2220">
        <v>351229</v>
      </c>
      <c r="BD15" s="2220">
        <v>106366</v>
      </c>
      <c r="BE15" s="2220" t="s">
        <v>21</v>
      </c>
      <c r="BF15" s="2220">
        <v>244863</v>
      </c>
      <c r="BG15" s="2220">
        <v>244863</v>
      </c>
      <c r="BH15" s="2220" t="s">
        <v>21</v>
      </c>
      <c r="BI15" s="2219" t="s">
        <v>22</v>
      </c>
      <c r="BJ15" s="1348">
        <v>40909</v>
      </c>
      <c r="BK15" s="622">
        <v>40909</v>
      </c>
      <c r="BL15" s="63">
        <v>40909</v>
      </c>
      <c r="BM15" s="64">
        <v>40909</v>
      </c>
      <c r="BN15" s="983">
        <v>40909</v>
      </c>
      <c r="BO15" s="2220">
        <v>44703</v>
      </c>
      <c r="BP15" s="2220">
        <v>44703</v>
      </c>
      <c r="BQ15" s="2220">
        <v>929</v>
      </c>
      <c r="BR15" s="2220" t="s">
        <v>21</v>
      </c>
      <c r="BS15" s="2220">
        <v>43774</v>
      </c>
      <c r="BT15" s="2220">
        <v>43774</v>
      </c>
      <c r="BU15" s="2220" t="s">
        <v>21</v>
      </c>
      <c r="BV15" s="2219" t="s">
        <v>22</v>
      </c>
      <c r="BW15" s="2220" t="s">
        <v>21</v>
      </c>
      <c r="BX15" s="2220" t="s">
        <v>21</v>
      </c>
      <c r="BY15" s="2220" t="s">
        <v>21</v>
      </c>
      <c r="BZ15" s="2220" t="s">
        <v>21</v>
      </c>
      <c r="CA15" s="2220" t="s">
        <v>21</v>
      </c>
      <c r="CB15" s="2220" t="s">
        <v>21</v>
      </c>
      <c r="CC15" s="2220" t="s">
        <v>21</v>
      </c>
      <c r="CD15" s="2219" t="s">
        <v>21</v>
      </c>
      <c r="CE15" s="1348">
        <v>40909</v>
      </c>
      <c r="CF15" s="622">
        <v>40909</v>
      </c>
    </row>
    <row r="16" spans="1:89" ht="15" customHeight="1">
      <c r="A16" s="73"/>
      <c r="B16" s="64">
        <v>41275</v>
      </c>
      <c r="C16" s="127"/>
      <c r="D16" s="2220">
        <v>600833</v>
      </c>
      <c r="E16" s="2220">
        <v>628294</v>
      </c>
      <c r="F16" s="2220">
        <v>23639</v>
      </c>
      <c r="G16" s="2220">
        <v>2771</v>
      </c>
      <c r="H16" s="2220">
        <v>601884</v>
      </c>
      <c r="I16" s="2220">
        <v>565869</v>
      </c>
      <c r="J16" s="2220">
        <v>36015</v>
      </c>
      <c r="K16" s="2220">
        <v>45311</v>
      </c>
      <c r="L16" s="2220">
        <v>20982</v>
      </c>
      <c r="M16" s="2220">
        <v>21209</v>
      </c>
      <c r="N16" s="2220">
        <v>947</v>
      </c>
      <c r="O16" s="2220" t="s">
        <v>21</v>
      </c>
      <c r="P16" s="2220">
        <v>20262</v>
      </c>
      <c r="Q16" s="2220">
        <v>16250</v>
      </c>
      <c r="R16" s="2220">
        <v>4012</v>
      </c>
      <c r="S16" s="2220">
        <v>583</v>
      </c>
      <c r="T16" s="1348">
        <v>41275</v>
      </c>
      <c r="U16" s="622">
        <v>41275</v>
      </c>
      <c r="V16" s="73"/>
      <c r="W16" s="64">
        <v>41275</v>
      </c>
      <c r="X16" s="127"/>
      <c r="Y16" s="2220">
        <v>69832</v>
      </c>
      <c r="Z16" s="2220">
        <v>69940</v>
      </c>
      <c r="AA16" s="2220">
        <v>8777</v>
      </c>
      <c r="AB16" s="2220">
        <v>159</v>
      </c>
      <c r="AC16" s="2220">
        <v>61004</v>
      </c>
      <c r="AD16" s="2220">
        <v>55479</v>
      </c>
      <c r="AE16" s="2220">
        <v>5525</v>
      </c>
      <c r="AF16" s="2220">
        <v>2852</v>
      </c>
      <c r="AG16" s="2220">
        <v>9364</v>
      </c>
      <c r="AH16" s="2220">
        <v>9349</v>
      </c>
      <c r="AI16" s="2220" t="s">
        <v>21</v>
      </c>
      <c r="AJ16" s="2220" t="s">
        <v>21</v>
      </c>
      <c r="AK16" s="2220">
        <v>9349</v>
      </c>
      <c r="AL16" s="2220">
        <v>8109</v>
      </c>
      <c r="AM16" s="2220">
        <v>1240</v>
      </c>
      <c r="AN16" s="2220">
        <v>102</v>
      </c>
      <c r="AO16" s="1348">
        <v>41275</v>
      </c>
      <c r="AP16" s="622">
        <v>41275</v>
      </c>
      <c r="AQ16" s="73"/>
      <c r="AR16" s="64">
        <v>41275</v>
      </c>
      <c r="AS16" s="127"/>
      <c r="AT16" s="2220">
        <v>320610</v>
      </c>
      <c r="AU16" s="2220">
        <v>348672</v>
      </c>
      <c r="AV16" s="2220">
        <v>12441</v>
      </c>
      <c r="AW16" s="2220" t="s">
        <v>21</v>
      </c>
      <c r="AX16" s="2220">
        <v>336231</v>
      </c>
      <c r="AY16" s="2220">
        <v>324002</v>
      </c>
      <c r="AZ16" s="2220">
        <v>12229</v>
      </c>
      <c r="BA16" s="2220">
        <v>34833</v>
      </c>
      <c r="BB16" s="2220" t="s">
        <v>21</v>
      </c>
      <c r="BC16" s="2220">
        <v>376091</v>
      </c>
      <c r="BD16" s="2220">
        <v>118137</v>
      </c>
      <c r="BE16" s="2220" t="s">
        <v>21</v>
      </c>
      <c r="BF16" s="2220">
        <v>257954</v>
      </c>
      <c r="BG16" s="2220">
        <v>257954</v>
      </c>
      <c r="BH16" s="2220" t="s">
        <v>21</v>
      </c>
      <c r="BI16" s="2220" t="s">
        <v>22</v>
      </c>
      <c r="BJ16" s="1348">
        <v>41275</v>
      </c>
      <c r="BK16" s="622">
        <v>41275</v>
      </c>
      <c r="BL16" s="73"/>
      <c r="BM16" s="64">
        <v>41275</v>
      </c>
      <c r="BN16" s="127"/>
      <c r="BO16" s="2220">
        <v>55135</v>
      </c>
      <c r="BP16" s="2220">
        <v>55135</v>
      </c>
      <c r="BQ16" s="2220">
        <v>981</v>
      </c>
      <c r="BR16" s="2220" t="s">
        <v>21</v>
      </c>
      <c r="BS16" s="2220">
        <v>54154</v>
      </c>
      <c r="BT16" s="2220">
        <v>54154</v>
      </c>
      <c r="BU16" s="2220" t="s">
        <v>21</v>
      </c>
      <c r="BV16" s="2220" t="s">
        <v>22</v>
      </c>
      <c r="BW16" s="2220" t="s">
        <v>21</v>
      </c>
      <c r="BX16" s="2220" t="s">
        <v>21</v>
      </c>
      <c r="BY16" s="2220" t="s">
        <v>21</v>
      </c>
      <c r="BZ16" s="2220" t="s">
        <v>21</v>
      </c>
      <c r="CA16" s="2220" t="s">
        <v>21</v>
      </c>
      <c r="CB16" s="2220" t="s">
        <v>21</v>
      </c>
      <c r="CC16" s="2220" t="s">
        <v>21</v>
      </c>
      <c r="CD16" s="2220" t="s">
        <v>21</v>
      </c>
      <c r="CE16" s="1348">
        <v>41275</v>
      </c>
      <c r="CF16" s="622">
        <v>41275</v>
      </c>
    </row>
    <row r="17" spans="1:84" ht="15" customHeight="1">
      <c r="A17" s="73"/>
      <c r="B17" s="64">
        <v>41640</v>
      </c>
      <c r="C17" s="127"/>
      <c r="D17" s="2220">
        <v>574595</v>
      </c>
      <c r="E17" s="2220">
        <v>616512</v>
      </c>
      <c r="F17" s="2220">
        <v>25385</v>
      </c>
      <c r="G17" s="2220">
        <v>2672</v>
      </c>
      <c r="H17" s="2220">
        <v>588455</v>
      </c>
      <c r="I17" s="2220">
        <v>552244</v>
      </c>
      <c r="J17" s="2220">
        <v>36211</v>
      </c>
      <c r="K17" s="2220">
        <v>35035</v>
      </c>
      <c r="L17" s="2220">
        <v>18306</v>
      </c>
      <c r="M17" s="2220">
        <v>18364</v>
      </c>
      <c r="N17" s="2220">
        <v>1006</v>
      </c>
      <c r="O17" s="2220" t="s">
        <v>21</v>
      </c>
      <c r="P17" s="2220">
        <v>17358</v>
      </c>
      <c r="Q17" s="2220">
        <v>12779</v>
      </c>
      <c r="R17" s="2220">
        <v>4579</v>
      </c>
      <c r="S17" s="2220">
        <v>514</v>
      </c>
      <c r="T17" s="1348">
        <v>41640</v>
      </c>
      <c r="U17" s="622">
        <v>41640</v>
      </c>
      <c r="V17" s="73"/>
      <c r="W17" s="64">
        <v>41640</v>
      </c>
      <c r="X17" s="127"/>
      <c r="Y17" s="2220">
        <v>68820</v>
      </c>
      <c r="Z17" s="2220">
        <v>69447</v>
      </c>
      <c r="AA17" s="2220">
        <v>7405</v>
      </c>
      <c r="AB17" s="2220">
        <v>192</v>
      </c>
      <c r="AC17" s="2220">
        <v>61850</v>
      </c>
      <c r="AD17" s="2220">
        <v>56292</v>
      </c>
      <c r="AE17" s="2220">
        <v>5558</v>
      </c>
      <c r="AF17" s="2220">
        <v>2256</v>
      </c>
      <c r="AG17" s="2220">
        <v>9854</v>
      </c>
      <c r="AH17" s="2220">
        <v>9814</v>
      </c>
      <c r="AI17" s="2220" t="s">
        <v>21</v>
      </c>
      <c r="AJ17" s="2220" t="s">
        <v>21</v>
      </c>
      <c r="AK17" s="2220">
        <v>9814</v>
      </c>
      <c r="AL17" s="2220">
        <v>8567</v>
      </c>
      <c r="AM17" s="2220">
        <v>1247</v>
      </c>
      <c r="AN17" s="2220">
        <v>114</v>
      </c>
      <c r="AO17" s="1348">
        <v>41640</v>
      </c>
      <c r="AP17" s="622">
        <v>41640</v>
      </c>
      <c r="AQ17" s="73"/>
      <c r="AR17" s="64">
        <v>41640</v>
      </c>
      <c r="AS17" s="127"/>
      <c r="AT17" s="2220">
        <v>293270</v>
      </c>
      <c r="AU17" s="2220">
        <v>335597</v>
      </c>
      <c r="AV17" s="2220">
        <v>15106</v>
      </c>
      <c r="AW17" s="2220" t="s">
        <v>21</v>
      </c>
      <c r="AX17" s="2220">
        <v>320491</v>
      </c>
      <c r="AY17" s="2220">
        <v>308835</v>
      </c>
      <c r="AZ17" s="2220">
        <v>11656</v>
      </c>
      <c r="BA17" s="2220">
        <v>24153</v>
      </c>
      <c r="BB17" s="2220" t="s">
        <v>21</v>
      </c>
      <c r="BC17" s="2220">
        <v>338560</v>
      </c>
      <c r="BD17" s="2220">
        <v>120156</v>
      </c>
      <c r="BE17" s="2220" t="s">
        <v>21</v>
      </c>
      <c r="BF17" s="2220">
        <v>218404</v>
      </c>
      <c r="BG17" s="2220">
        <v>218404</v>
      </c>
      <c r="BH17" s="2220" t="s">
        <v>21</v>
      </c>
      <c r="BI17" s="2220" t="s">
        <v>22</v>
      </c>
      <c r="BJ17" s="1348">
        <v>41640</v>
      </c>
      <c r="BK17" s="622">
        <v>41640</v>
      </c>
      <c r="BL17" s="73"/>
      <c r="BM17" s="64">
        <v>41640</v>
      </c>
      <c r="BN17" s="127"/>
      <c r="BO17" s="2220">
        <v>59512</v>
      </c>
      <c r="BP17" s="2220">
        <v>59512</v>
      </c>
      <c r="BQ17" s="2220">
        <v>2906</v>
      </c>
      <c r="BR17" s="2220" t="s">
        <v>21</v>
      </c>
      <c r="BS17" s="2220">
        <v>56606</v>
      </c>
      <c r="BT17" s="2220">
        <v>56606</v>
      </c>
      <c r="BU17" s="2220" t="s">
        <v>21</v>
      </c>
      <c r="BV17" s="2220" t="s">
        <v>22</v>
      </c>
      <c r="BW17" s="2220" t="s">
        <v>21</v>
      </c>
      <c r="BX17" s="2220" t="s">
        <v>21</v>
      </c>
      <c r="BY17" s="2220" t="s">
        <v>21</v>
      </c>
      <c r="BZ17" s="2220" t="s">
        <v>21</v>
      </c>
      <c r="CA17" s="2220" t="s">
        <v>21</v>
      </c>
      <c r="CB17" s="2220" t="s">
        <v>21</v>
      </c>
      <c r="CC17" s="2220" t="s">
        <v>21</v>
      </c>
      <c r="CD17" s="2220" t="s">
        <v>21</v>
      </c>
      <c r="CE17" s="1348">
        <v>41640</v>
      </c>
      <c r="CF17" s="622">
        <v>41640</v>
      </c>
    </row>
    <row r="18" spans="1:84" ht="15" customHeight="1">
      <c r="A18" s="73"/>
      <c r="B18" s="64">
        <v>42005</v>
      </c>
      <c r="C18" s="127"/>
      <c r="D18" s="2220">
        <v>565857</v>
      </c>
      <c r="E18" s="2220">
        <v>607274</v>
      </c>
      <c r="F18" s="2220">
        <v>29140</v>
      </c>
      <c r="G18" s="2220">
        <v>1586</v>
      </c>
      <c r="H18" s="2220">
        <v>576547</v>
      </c>
      <c r="I18" s="2220">
        <v>538328</v>
      </c>
      <c r="J18" s="2220">
        <v>38219</v>
      </c>
      <c r="K18" s="2220">
        <v>35185</v>
      </c>
      <c r="L18" s="2220">
        <v>18020</v>
      </c>
      <c r="M18" s="2220">
        <v>18002</v>
      </c>
      <c r="N18" s="2220">
        <v>1141</v>
      </c>
      <c r="O18" s="2220" t="s">
        <v>21</v>
      </c>
      <c r="P18" s="2220">
        <v>16861</v>
      </c>
      <c r="Q18" s="2220">
        <v>12447</v>
      </c>
      <c r="R18" s="2220">
        <v>4414</v>
      </c>
      <c r="S18" s="2220">
        <v>525</v>
      </c>
      <c r="T18" s="1348">
        <v>42005</v>
      </c>
      <c r="U18" s="622">
        <v>42005</v>
      </c>
      <c r="V18" s="73"/>
      <c r="W18" s="64">
        <v>42005</v>
      </c>
      <c r="X18" s="127"/>
      <c r="Y18" s="2220">
        <v>62781</v>
      </c>
      <c r="Z18" s="2220">
        <v>62691</v>
      </c>
      <c r="AA18" s="2220">
        <v>6840</v>
      </c>
      <c r="AB18" s="2220">
        <v>70</v>
      </c>
      <c r="AC18" s="2220">
        <v>55781</v>
      </c>
      <c r="AD18" s="2220">
        <v>49264</v>
      </c>
      <c r="AE18" s="2220">
        <v>6517</v>
      </c>
      <c r="AF18" s="2220">
        <v>2541</v>
      </c>
      <c r="AG18" s="2220">
        <v>6464</v>
      </c>
      <c r="AH18" s="2220">
        <v>6469</v>
      </c>
      <c r="AI18" s="2220" t="s">
        <v>21</v>
      </c>
      <c r="AJ18" s="2220" t="s">
        <v>21</v>
      </c>
      <c r="AK18" s="2220">
        <v>6469</v>
      </c>
      <c r="AL18" s="2220">
        <v>5357</v>
      </c>
      <c r="AM18" s="2220">
        <v>1112</v>
      </c>
      <c r="AN18" s="2220">
        <v>83</v>
      </c>
      <c r="AO18" s="1348">
        <v>42005</v>
      </c>
      <c r="AP18" s="622">
        <v>42005</v>
      </c>
      <c r="AQ18" s="73"/>
      <c r="AR18" s="64">
        <v>42005</v>
      </c>
      <c r="AS18" s="127"/>
      <c r="AT18" s="2220">
        <v>305966</v>
      </c>
      <c r="AU18" s="2220">
        <v>344745</v>
      </c>
      <c r="AV18" s="2220">
        <v>19108</v>
      </c>
      <c r="AW18" s="2220" t="s">
        <v>21</v>
      </c>
      <c r="AX18" s="2220">
        <v>325637</v>
      </c>
      <c r="AY18" s="2220">
        <v>312052</v>
      </c>
      <c r="AZ18" s="2220">
        <v>13584</v>
      </c>
      <c r="BA18" s="2220">
        <v>25698</v>
      </c>
      <c r="BB18" s="2220" t="s">
        <v>21</v>
      </c>
      <c r="BC18" s="2220">
        <v>406785</v>
      </c>
      <c r="BD18" s="2220">
        <v>161916</v>
      </c>
      <c r="BE18" s="2220" t="s">
        <v>21</v>
      </c>
      <c r="BF18" s="2220">
        <v>244869</v>
      </c>
      <c r="BG18" s="2220">
        <v>244869</v>
      </c>
      <c r="BH18" s="2220" t="s">
        <v>21</v>
      </c>
      <c r="BI18" s="2220" t="s">
        <v>22</v>
      </c>
      <c r="BJ18" s="1348">
        <v>42005</v>
      </c>
      <c r="BK18" s="622">
        <v>42005</v>
      </c>
      <c r="BL18" s="73"/>
      <c r="BM18" s="64">
        <v>42005</v>
      </c>
      <c r="BN18" s="127"/>
      <c r="BO18" s="2220">
        <v>56734</v>
      </c>
      <c r="BP18" s="2220">
        <v>56734</v>
      </c>
      <c r="BQ18" s="2220">
        <v>2520</v>
      </c>
      <c r="BR18" s="2220" t="s">
        <v>21</v>
      </c>
      <c r="BS18" s="2220">
        <v>54214</v>
      </c>
      <c r="BT18" s="2220">
        <v>54214</v>
      </c>
      <c r="BU18" s="2220" t="s">
        <v>21</v>
      </c>
      <c r="BV18" s="2220" t="s">
        <v>22</v>
      </c>
      <c r="BW18" s="2220" t="s">
        <v>21</v>
      </c>
      <c r="BX18" s="2220" t="s">
        <v>21</v>
      </c>
      <c r="BY18" s="2220" t="s">
        <v>21</v>
      </c>
      <c r="BZ18" s="2220" t="s">
        <v>21</v>
      </c>
      <c r="CA18" s="2220" t="s">
        <v>21</v>
      </c>
      <c r="CB18" s="2220" t="s">
        <v>21</v>
      </c>
      <c r="CC18" s="2220" t="s">
        <v>21</v>
      </c>
      <c r="CD18" s="2220" t="s">
        <v>21</v>
      </c>
      <c r="CE18" s="1348">
        <v>42005</v>
      </c>
      <c r="CF18" s="622">
        <v>42005</v>
      </c>
    </row>
    <row r="19" spans="1:84" ht="15" customHeight="1">
      <c r="A19" s="73"/>
      <c r="B19" s="64">
        <v>42370</v>
      </c>
      <c r="C19" s="127"/>
      <c r="D19" s="2220">
        <v>548537</v>
      </c>
      <c r="E19" s="2220">
        <v>581123</v>
      </c>
      <c r="F19" s="2220">
        <v>29996</v>
      </c>
      <c r="G19" s="2220">
        <v>19</v>
      </c>
      <c r="H19" s="2220">
        <v>551109</v>
      </c>
      <c r="I19" s="2220">
        <v>513378</v>
      </c>
      <c r="J19" s="2220">
        <v>37731</v>
      </c>
      <c r="K19" s="2220">
        <v>41862</v>
      </c>
      <c r="L19" s="2220">
        <v>17910</v>
      </c>
      <c r="M19" s="2220">
        <v>17790</v>
      </c>
      <c r="N19" s="2220">
        <v>2641</v>
      </c>
      <c r="O19" s="2220" t="s">
        <v>21</v>
      </c>
      <c r="P19" s="2220">
        <v>15149</v>
      </c>
      <c r="Q19" s="2220">
        <v>10682</v>
      </c>
      <c r="R19" s="2220">
        <v>4467</v>
      </c>
      <c r="S19" s="2220">
        <v>613</v>
      </c>
      <c r="T19" s="1348">
        <v>42370</v>
      </c>
      <c r="U19" s="622">
        <v>42370</v>
      </c>
      <c r="V19" s="73"/>
      <c r="W19" s="64">
        <v>42370</v>
      </c>
      <c r="X19" s="127"/>
      <c r="Y19" s="2220">
        <v>59619</v>
      </c>
      <c r="Z19" s="2220">
        <v>60065</v>
      </c>
      <c r="AA19" s="2220">
        <v>5961</v>
      </c>
      <c r="AB19" s="2220">
        <v>19</v>
      </c>
      <c r="AC19" s="2220">
        <v>54085</v>
      </c>
      <c r="AD19" s="2220">
        <v>48249</v>
      </c>
      <c r="AE19" s="2220">
        <v>5836</v>
      </c>
      <c r="AF19" s="2220">
        <v>2252</v>
      </c>
      <c r="AG19" s="2220">
        <v>6654</v>
      </c>
      <c r="AH19" s="2220">
        <v>6682</v>
      </c>
      <c r="AI19" s="2220" t="s">
        <v>21</v>
      </c>
      <c r="AJ19" s="2220" t="s">
        <v>21</v>
      </c>
      <c r="AK19" s="2220">
        <v>6682</v>
      </c>
      <c r="AL19" s="2220">
        <v>5673</v>
      </c>
      <c r="AM19" s="2220">
        <v>1009</v>
      </c>
      <c r="AN19" s="2220">
        <v>57</v>
      </c>
      <c r="AO19" s="1348">
        <v>42370</v>
      </c>
      <c r="AP19" s="622">
        <v>42370</v>
      </c>
      <c r="AQ19" s="73"/>
      <c r="AR19" s="64">
        <v>42370</v>
      </c>
      <c r="AS19" s="127"/>
      <c r="AT19" s="2220">
        <v>286122</v>
      </c>
      <c r="AU19" s="2220">
        <v>318642</v>
      </c>
      <c r="AV19" s="2220">
        <v>19574</v>
      </c>
      <c r="AW19" s="2220" t="s">
        <v>21</v>
      </c>
      <c r="AX19" s="2220">
        <v>299069</v>
      </c>
      <c r="AY19" s="2220">
        <v>284164</v>
      </c>
      <c r="AZ19" s="2220">
        <v>14905</v>
      </c>
      <c r="BA19" s="2220">
        <v>32429</v>
      </c>
      <c r="BB19" s="2220" t="s">
        <v>21</v>
      </c>
      <c r="BC19" s="2220">
        <v>443968</v>
      </c>
      <c r="BD19" s="2220">
        <v>187429</v>
      </c>
      <c r="BE19" s="2220" t="s">
        <v>21</v>
      </c>
      <c r="BF19" s="2220">
        <v>256539</v>
      </c>
      <c r="BG19" s="2220">
        <v>256539</v>
      </c>
      <c r="BH19" s="2220" t="s">
        <v>21</v>
      </c>
      <c r="BI19" s="2220" t="s">
        <v>22</v>
      </c>
      <c r="BJ19" s="1348">
        <v>42370</v>
      </c>
      <c r="BK19" s="622">
        <v>42370</v>
      </c>
      <c r="BL19" s="73"/>
      <c r="BM19" s="64">
        <v>42370</v>
      </c>
      <c r="BN19" s="127"/>
      <c r="BO19" s="2220">
        <v>56790</v>
      </c>
      <c r="BP19" s="2220">
        <v>56790</v>
      </c>
      <c r="BQ19" s="2220">
        <v>889</v>
      </c>
      <c r="BR19" s="2220" t="s">
        <v>21</v>
      </c>
      <c r="BS19" s="2220">
        <v>55901</v>
      </c>
      <c r="BT19" s="2220">
        <v>55901</v>
      </c>
      <c r="BU19" s="2220" t="s">
        <v>21</v>
      </c>
      <c r="BV19" s="2220" t="s">
        <v>22</v>
      </c>
      <c r="BW19" s="2220" t="s">
        <v>21</v>
      </c>
      <c r="BX19" s="2220" t="s">
        <v>21</v>
      </c>
      <c r="BY19" s="2220" t="s">
        <v>21</v>
      </c>
      <c r="BZ19" s="2220" t="s">
        <v>21</v>
      </c>
      <c r="CA19" s="2220" t="s">
        <v>21</v>
      </c>
      <c r="CB19" s="2220" t="s">
        <v>21</v>
      </c>
      <c r="CC19" s="2220" t="s">
        <v>21</v>
      </c>
      <c r="CD19" s="2220" t="s">
        <v>21</v>
      </c>
      <c r="CE19" s="1348">
        <v>42370</v>
      </c>
      <c r="CF19" s="622">
        <v>42370</v>
      </c>
    </row>
    <row r="20" spans="1:84" ht="7.5" customHeight="1">
      <c r="A20" s="73"/>
      <c r="B20" s="76"/>
      <c r="C20" s="127"/>
      <c r="D20" s="1469"/>
      <c r="E20" s="1469"/>
      <c r="F20" s="1469"/>
      <c r="G20" s="1469"/>
      <c r="H20" s="1469"/>
      <c r="I20" s="1469"/>
      <c r="J20" s="1469"/>
      <c r="K20" s="988"/>
      <c r="L20" s="988"/>
      <c r="M20" s="1469"/>
      <c r="N20" s="1469"/>
      <c r="O20" s="1469"/>
      <c r="P20" s="1469"/>
      <c r="Q20" s="1469"/>
      <c r="R20" s="1469"/>
      <c r="S20" s="988"/>
      <c r="T20" s="1352"/>
      <c r="U20" s="490"/>
      <c r="V20" s="73"/>
      <c r="W20" s="76"/>
      <c r="X20" s="127"/>
      <c r="Y20" s="1469"/>
      <c r="Z20" s="1469"/>
      <c r="AA20" s="1469"/>
      <c r="AB20" s="1469"/>
      <c r="AC20" s="1469"/>
      <c r="AD20" s="1469"/>
      <c r="AE20" s="1469"/>
      <c r="AF20" s="988"/>
      <c r="AG20" s="988"/>
      <c r="AH20" s="1469"/>
      <c r="AI20" s="1469"/>
      <c r="AJ20" s="1469"/>
      <c r="AK20" s="1469"/>
      <c r="AL20" s="1469"/>
      <c r="AM20" s="1469"/>
      <c r="AN20" s="988"/>
      <c r="AO20" s="1352"/>
      <c r="AP20" s="490"/>
      <c r="AQ20" s="73"/>
      <c r="AR20" s="76"/>
      <c r="AS20" s="127"/>
      <c r="AT20" s="1469"/>
      <c r="AU20" s="1469"/>
      <c r="AV20" s="1469"/>
      <c r="AW20" s="1469"/>
      <c r="AX20" s="1469"/>
      <c r="AY20" s="1469"/>
      <c r="AZ20" s="1469"/>
      <c r="BA20" s="988"/>
      <c r="BB20" s="988"/>
      <c r="BC20" s="1469"/>
      <c r="BD20" s="1469"/>
      <c r="BE20" s="1469"/>
      <c r="BF20" s="1469"/>
      <c r="BG20" s="1469"/>
      <c r="BH20" s="1469"/>
      <c r="BI20" s="988"/>
      <c r="BJ20" s="1352"/>
      <c r="BK20" s="490"/>
      <c r="BL20" s="73"/>
      <c r="BM20" s="76"/>
      <c r="BN20" s="127"/>
      <c r="BO20" s="1469"/>
      <c r="BP20" s="1469"/>
      <c r="BQ20" s="1469"/>
      <c r="BR20" s="1469"/>
      <c r="BS20" s="1469"/>
      <c r="BT20" s="1469"/>
      <c r="BU20" s="1469"/>
      <c r="BV20" s="988"/>
      <c r="BW20" s="988"/>
      <c r="BX20" s="1469"/>
      <c r="BY20" s="1469"/>
      <c r="BZ20" s="1469"/>
      <c r="CA20" s="1469"/>
      <c r="CB20" s="1469"/>
      <c r="CC20" s="1469"/>
      <c r="CD20" s="988"/>
      <c r="CE20" s="1352"/>
      <c r="CF20" s="490"/>
    </row>
    <row r="21" spans="1:84" ht="15" customHeight="1">
      <c r="A21" s="79">
        <v>41730</v>
      </c>
      <c r="B21" s="80">
        <v>41730</v>
      </c>
      <c r="C21" s="128">
        <v>41730</v>
      </c>
      <c r="D21" s="2221">
        <v>576849</v>
      </c>
      <c r="E21" s="2221">
        <v>618794</v>
      </c>
      <c r="F21" s="2221">
        <v>27026</v>
      </c>
      <c r="G21" s="2221">
        <v>2322</v>
      </c>
      <c r="H21" s="2221">
        <v>589446</v>
      </c>
      <c r="I21" s="2221">
        <v>553385</v>
      </c>
      <c r="J21" s="2221">
        <v>36062</v>
      </c>
      <c r="K21" s="2221">
        <v>30318</v>
      </c>
      <c r="L21" s="2221">
        <v>17955</v>
      </c>
      <c r="M21" s="2221">
        <v>17938</v>
      </c>
      <c r="N21" s="2221">
        <v>834</v>
      </c>
      <c r="O21" s="2221" t="s">
        <v>21</v>
      </c>
      <c r="P21" s="2221">
        <v>17104</v>
      </c>
      <c r="Q21" s="2221">
        <v>12597</v>
      </c>
      <c r="R21" s="2221">
        <v>4507</v>
      </c>
      <c r="S21" s="2221">
        <v>514</v>
      </c>
      <c r="T21" s="1350">
        <v>41730</v>
      </c>
      <c r="U21" s="626">
        <v>41730</v>
      </c>
      <c r="V21" s="79">
        <v>41730</v>
      </c>
      <c r="W21" s="80">
        <v>41730</v>
      </c>
      <c r="X21" s="128">
        <v>41730</v>
      </c>
      <c r="Y21" s="2221">
        <v>65631</v>
      </c>
      <c r="Z21" s="2221">
        <v>65923</v>
      </c>
      <c r="AA21" s="2221">
        <v>6856</v>
      </c>
      <c r="AB21" s="2221">
        <v>155</v>
      </c>
      <c r="AC21" s="2221">
        <v>58912</v>
      </c>
      <c r="AD21" s="2221">
        <v>53153</v>
      </c>
      <c r="AE21" s="2221">
        <v>5759</v>
      </c>
      <c r="AF21" s="2221">
        <v>2787</v>
      </c>
      <c r="AG21" s="2221">
        <v>9112</v>
      </c>
      <c r="AH21" s="2221">
        <v>9065</v>
      </c>
      <c r="AI21" s="2221" t="s">
        <v>21</v>
      </c>
      <c r="AJ21" s="2221" t="s">
        <v>21</v>
      </c>
      <c r="AK21" s="2221">
        <v>9065</v>
      </c>
      <c r="AL21" s="2221">
        <v>7823</v>
      </c>
      <c r="AM21" s="2221">
        <v>1242</v>
      </c>
      <c r="AN21" s="2221">
        <v>101</v>
      </c>
      <c r="AO21" s="1350">
        <v>41730</v>
      </c>
      <c r="AP21" s="626">
        <v>41730</v>
      </c>
      <c r="AQ21" s="79">
        <v>41730</v>
      </c>
      <c r="AR21" s="80">
        <v>41730</v>
      </c>
      <c r="AS21" s="128">
        <v>41730</v>
      </c>
      <c r="AT21" s="2221">
        <v>305464</v>
      </c>
      <c r="AU21" s="2221">
        <v>346472</v>
      </c>
      <c r="AV21" s="2221">
        <v>17407</v>
      </c>
      <c r="AW21" s="2221" t="s">
        <v>21</v>
      </c>
      <c r="AX21" s="2221">
        <v>329065</v>
      </c>
      <c r="AY21" s="2221">
        <v>316725</v>
      </c>
      <c r="AZ21" s="2221">
        <v>12340</v>
      </c>
      <c r="BA21" s="2221">
        <v>20701</v>
      </c>
      <c r="BB21" s="2221" t="s">
        <v>21</v>
      </c>
      <c r="BC21" s="2221">
        <v>389679</v>
      </c>
      <c r="BD21" s="2221">
        <v>145185</v>
      </c>
      <c r="BE21" s="2221" t="s">
        <v>21</v>
      </c>
      <c r="BF21" s="2221">
        <v>244494</v>
      </c>
      <c r="BG21" s="2221">
        <v>244494</v>
      </c>
      <c r="BH21" s="2221" t="s">
        <v>21</v>
      </c>
      <c r="BI21" s="2221" t="s">
        <v>22</v>
      </c>
      <c r="BJ21" s="1350">
        <v>41730</v>
      </c>
      <c r="BK21" s="626">
        <v>41730</v>
      </c>
      <c r="BL21" s="79">
        <v>41730</v>
      </c>
      <c r="BM21" s="80">
        <v>41730</v>
      </c>
      <c r="BN21" s="128">
        <v>41730</v>
      </c>
      <c r="BO21" s="2221">
        <v>58837</v>
      </c>
      <c r="BP21" s="2221">
        <v>58837</v>
      </c>
      <c r="BQ21" s="2221">
        <v>3113</v>
      </c>
      <c r="BR21" s="2221" t="s">
        <v>21</v>
      </c>
      <c r="BS21" s="2221">
        <v>55724</v>
      </c>
      <c r="BT21" s="2221">
        <v>55724</v>
      </c>
      <c r="BU21" s="2221" t="s">
        <v>21</v>
      </c>
      <c r="BV21" s="2221" t="s">
        <v>22</v>
      </c>
      <c r="BW21" s="2221" t="s">
        <v>21</v>
      </c>
      <c r="BX21" s="2221" t="s">
        <v>21</v>
      </c>
      <c r="BY21" s="2221" t="s">
        <v>21</v>
      </c>
      <c r="BZ21" s="2221" t="s">
        <v>21</v>
      </c>
      <c r="CA21" s="2221" t="s">
        <v>21</v>
      </c>
      <c r="CB21" s="2221" t="s">
        <v>21</v>
      </c>
      <c r="CC21" s="2221" t="s">
        <v>21</v>
      </c>
      <c r="CD21" s="2221" t="s">
        <v>21</v>
      </c>
      <c r="CE21" s="1350">
        <v>41730</v>
      </c>
      <c r="CF21" s="626">
        <v>41730</v>
      </c>
    </row>
    <row r="22" spans="1:84" ht="15" customHeight="1">
      <c r="A22" s="85"/>
      <c r="B22" s="80">
        <v>42095</v>
      </c>
      <c r="C22" s="130"/>
      <c r="D22" s="2221">
        <v>557981</v>
      </c>
      <c r="E22" s="2221">
        <v>594623</v>
      </c>
      <c r="F22" s="2221">
        <v>28447</v>
      </c>
      <c r="G22" s="2221">
        <v>641</v>
      </c>
      <c r="H22" s="2221">
        <v>565534</v>
      </c>
      <c r="I22" s="2221">
        <v>527013</v>
      </c>
      <c r="J22" s="2221">
        <v>38521</v>
      </c>
      <c r="K22" s="2221">
        <v>33565</v>
      </c>
      <c r="L22" s="2221">
        <v>17413</v>
      </c>
      <c r="M22" s="2221">
        <v>17423</v>
      </c>
      <c r="N22" s="2221">
        <v>1136</v>
      </c>
      <c r="O22" s="2221" t="s">
        <v>21</v>
      </c>
      <c r="P22" s="2221">
        <v>16287</v>
      </c>
      <c r="Q22" s="2221">
        <v>11969</v>
      </c>
      <c r="R22" s="2221">
        <v>4318</v>
      </c>
      <c r="S22" s="2221">
        <v>517</v>
      </c>
      <c r="T22" s="1350">
        <v>42095</v>
      </c>
      <c r="U22" s="626">
        <v>42095</v>
      </c>
      <c r="V22" s="85"/>
      <c r="W22" s="80">
        <v>42095</v>
      </c>
      <c r="X22" s="130"/>
      <c r="Y22" s="2221">
        <v>61979</v>
      </c>
      <c r="Z22" s="2221">
        <v>62806</v>
      </c>
      <c r="AA22" s="2221">
        <v>6626</v>
      </c>
      <c r="AB22" s="2221">
        <v>69</v>
      </c>
      <c r="AC22" s="2221">
        <v>56111</v>
      </c>
      <c r="AD22" s="2221">
        <v>49712</v>
      </c>
      <c r="AE22" s="2221">
        <v>6399</v>
      </c>
      <c r="AF22" s="2221">
        <v>2210</v>
      </c>
      <c r="AG22" s="2221">
        <v>6482</v>
      </c>
      <c r="AH22" s="2221">
        <v>6496</v>
      </c>
      <c r="AI22" s="2221" t="s">
        <v>21</v>
      </c>
      <c r="AJ22" s="2221" t="s">
        <v>21</v>
      </c>
      <c r="AK22" s="2221">
        <v>6496</v>
      </c>
      <c r="AL22" s="2221">
        <v>5442</v>
      </c>
      <c r="AM22" s="2221">
        <v>1054</v>
      </c>
      <c r="AN22" s="2221">
        <v>83</v>
      </c>
      <c r="AO22" s="1350">
        <v>42095</v>
      </c>
      <c r="AP22" s="626">
        <v>42095</v>
      </c>
      <c r="AQ22" s="85"/>
      <c r="AR22" s="80">
        <v>42095</v>
      </c>
      <c r="AS22" s="130"/>
      <c r="AT22" s="2221">
        <v>295997</v>
      </c>
      <c r="AU22" s="2221">
        <v>331558</v>
      </c>
      <c r="AV22" s="2221">
        <v>18754</v>
      </c>
      <c r="AW22" s="2221" t="s">
        <v>21</v>
      </c>
      <c r="AX22" s="2221">
        <v>312804</v>
      </c>
      <c r="AY22" s="2221">
        <v>298947</v>
      </c>
      <c r="AZ22" s="2221">
        <v>13857</v>
      </c>
      <c r="BA22" s="2221">
        <v>24303</v>
      </c>
      <c r="BB22" s="2221" t="s">
        <v>21</v>
      </c>
      <c r="BC22" s="2221">
        <v>406446</v>
      </c>
      <c r="BD22" s="2221">
        <v>163895</v>
      </c>
      <c r="BE22" s="2221" t="s">
        <v>21</v>
      </c>
      <c r="BF22" s="2221">
        <v>242551</v>
      </c>
      <c r="BG22" s="2221">
        <v>242551</v>
      </c>
      <c r="BH22" s="2221" t="s">
        <v>21</v>
      </c>
      <c r="BI22" s="2221" t="s">
        <v>22</v>
      </c>
      <c r="BJ22" s="1350">
        <v>42095</v>
      </c>
      <c r="BK22" s="626">
        <v>42095</v>
      </c>
      <c r="BL22" s="85"/>
      <c r="BM22" s="80">
        <v>42095</v>
      </c>
      <c r="BN22" s="130"/>
      <c r="BO22" s="2221">
        <v>56434</v>
      </c>
      <c r="BP22" s="2221">
        <v>56434</v>
      </c>
      <c r="BQ22" s="2221">
        <v>1837</v>
      </c>
      <c r="BR22" s="2221" t="s">
        <v>21</v>
      </c>
      <c r="BS22" s="2221">
        <v>54597</v>
      </c>
      <c r="BT22" s="2221">
        <v>54597</v>
      </c>
      <c r="BU22" s="2221" t="s">
        <v>21</v>
      </c>
      <c r="BV22" s="2221" t="s">
        <v>22</v>
      </c>
      <c r="BW22" s="2221" t="s">
        <v>21</v>
      </c>
      <c r="BX22" s="2221" t="s">
        <v>21</v>
      </c>
      <c r="BY22" s="2221" t="s">
        <v>21</v>
      </c>
      <c r="BZ22" s="2221" t="s">
        <v>21</v>
      </c>
      <c r="CA22" s="2221" t="s">
        <v>21</v>
      </c>
      <c r="CB22" s="2221" t="s">
        <v>21</v>
      </c>
      <c r="CC22" s="2221" t="s">
        <v>21</v>
      </c>
      <c r="CD22" s="2221" t="s">
        <v>21</v>
      </c>
      <c r="CE22" s="1350">
        <v>42095</v>
      </c>
      <c r="CF22" s="626">
        <v>42095</v>
      </c>
    </row>
    <row r="23" spans="1:84" ht="7.5" customHeight="1">
      <c r="A23" s="85"/>
      <c r="B23" s="87"/>
      <c r="C23" s="130"/>
      <c r="D23" s="110"/>
      <c r="E23" s="110"/>
      <c r="F23" s="110"/>
      <c r="G23" s="110"/>
      <c r="H23" s="110"/>
      <c r="I23" s="110"/>
      <c r="J23" s="110"/>
      <c r="K23" s="110"/>
      <c r="L23" s="110"/>
      <c r="M23" s="110"/>
      <c r="N23" s="110"/>
      <c r="O23" s="110"/>
      <c r="P23" s="110"/>
      <c r="Q23" s="110"/>
      <c r="R23" s="110"/>
      <c r="S23" s="110"/>
      <c r="T23" s="1352"/>
      <c r="U23" s="490"/>
      <c r="V23" s="85"/>
      <c r="W23" s="87"/>
      <c r="X23" s="130"/>
      <c r="Y23" s="110"/>
      <c r="Z23" s="110"/>
      <c r="AA23" s="110"/>
      <c r="AB23" s="110"/>
      <c r="AC23" s="110"/>
      <c r="AD23" s="110"/>
      <c r="AE23" s="110"/>
      <c r="AF23" s="110"/>
      <c r="AG23" s="110"/>
      <c r="AH23" s="110"/>
      <c r="AI23" s="110"/>
      <c r="AJ23" s="110"/>
      <c r="AK23" s="110"/>
      <c r="AL23" s="110"/>
      <c r="AM23" s="110"/>
      <c r="AN23" s="110"/>
      <c r="AO23" s="1352"/>
      <c r="AP23" s="490"/>
      <c r="AQ23" s="85"/>
      <c r="AR23" s="87"/>
      <c r="AS23" s="130"/>
      <c r="AT23" s="110"/>
      <c r="AU23" s="110"/>
      <c r="AV23" s="110"/>
      <c r="AW23" s="110"/>
      <c r="AX23" s="110"/>
      <c r="AY23" s="110"/>
      <c r="AZ23" s="110"/>
      <c r="BA23" s="110"/>
      <c r="BB23" s="110"/>
      <c r="BC23" s="110"/>
      <c r="BD23" s="110"/>
      <c r="BE23" s="110"/>
      <c r="BF23" s="110"/>
      <c r="BG23" s="110"/>
      <c r="BH23" s="110"/>
      <c r="BI23" s="110"/>
      <c r="BJ23" s="1352"/>
      <c r="BK23" s="490"/>
      <c r="BL23" s="85"/>
      <c r="BM23" s="87"/>
      <c r="BN23" s="130"/>
      <c r="BO23" s="110"/>
      <c r="BP23" s="110"/>
      <c r="BQ23" s="110"/>
      <c r="BR23" s="110"/>
      <c r="BS23" s="110"/>
      <c r="BT23" s="110"/>
      <c r="BU23" s="110"/>
      <c r="BV23" s="110"/>
      <c r="BW23" s="110"/>
      <c r="BX23" s="110"/>
      <c r="BY23" s="110"/>
      <c r="BZ23" s="110"/>
      <c r="CA23" s="110"/>
      <c r="CB23" s="110"/>
      <c r="CC23" s="110"/>
      <c r="CD23" s="110"/>
      <c r="CE23" s="1352"/>
      <c r="CF23" s="490"/>
    </row>
    <row r="24" spans="1:84" ht="15" customHeight="1">
      <c r="A24" s="88" t="s">
        <v>1535</v>
      </c>
      <c r="B24" s="89" t="s">
        <v>23</v>
      </c>
      <c r="C24" s="132" t="s">
        <v>164</v>
      </c>
      <c r="D24" s="2221">
        <v>132785</v>
      </c>
      <c r="E24" s="2221">
        <v>144796</v>
      </c>
      <c r="F24" s="2221">
        <v>6952</v>
      </c>
      <c r="G24" s="2221">
        <v>7</v>
      </c>
      <c r="H24" s="2221">
        <v>137838</v>
      </c>
      <c r="I24" s="2221">
        <v>128685</v>
      </c>
      <c r="J24" s="2221">
        <v>9152</v>
      </c>
      <c r="K24" s="2221">
        <v>33565</v>
      </c>
      <c r="L24" s="2221">
        <v>3491</v>
      </c>
      <c r="M24" s="2221">
        <v>3497</v>
      </c>
      <c r="N24" s="2221">
        <v>9</v>
      </c>
      <c r="O24" s="2221" t="s">
        <v>21</v>
      </c>
      <c r="P24" s="2221">
        <v>3488</v>
      </c>
      <c r="Q24" s="2221">
        <v>2431</v>
      </c>
      <c r="R24" s="2221">
        <v>1057</v>
      </c>
      <c r="S24" s="2221">
        <v>517</v>
      </c>
      <c r="T24" s="1435" t="s">
        <v>25</v>
      </c>
      <c r="U24" s="629" t="s">
        <v>1536</v>
      </c>
      <c r="V24" s="88" t="s">
        <v>1535</v>
      </c>
      <c r="W24" s="89" t="s">
        <v>23</v>
      </c>
      <c r="X24" s="132" t="s">
        <v>164</v>
      </c>
      <c r="Y24" s="2221">
        <v>14414</v>
      </c>
      <c r="Z24" s="2221">
        <v>14886</v>
      </c>
      <c r="AA24" s="2221">
        <v>1454</v>
      </c>
      <c r="AB24" s="2221">
        <v>7</v>
      </c>
      <c r="AC24" s="2221">
        <v>13425</v>
      </c>
      <c r="AD24" s="2221">
        <v>12196</v>
      </c>
      <c r="AE24" s="2221">
        <v>1229</v>
      </c>
      <c r="AF24" s="2221">
        <v>2210</v>
      </c>
      <c r="AG24" s="2221">
        <v>1759</v>
      </c>
      <c r="AH24" s="2221">
        <v>1761</v>
      </c>
      <c r="AI24" s="2221" t="s">
        <v>21</v>
      </c>
      <c r="AJ24" s="2221" t="s">
        <v>21</v>
      </c>
      <c r="AK24" s="2221">
        <v>1761</v>
      </c>
      <c r="AL24" s="2221">
        <v>1490</v>
      </c>
      <c r="AM24" s="2221">
        <v>271</v>
      </c>
      <c r="AN24" s="2221">
        <v>83</v>
      </c>
      <c r="AO24" s="1435" t="s">
        <v>25</v>
      </c>
      <c r="AP24" s="629" t="s">
        <v>1536</v>
      </c>
      <c r="AQ24" s="88" t="s">
        <v>1535</v>
      </c>
      <c r="AR24" s="89" t="s">
        <v>23</v>
      </c>
      <c r="AS24" s="132" t="s">
        <v>164</v>
      </c>
      <c r="AT24" s="2221">
        <v>67334</v>
      </c>
      <c r="AU24" s="2221">
        <v>78972</v>
      </c>
      <c r="AV24" s="2221">
        <v>5017</v>
      </c>
      <c r="AW24" s="2221" t="s">
        <v>21</v>
      </c>
      <c r="AX24" s="2221">
        <v>73954</v>
      </c>
      <c r="AY24" s="2221">
        <v>70284</v>
      </c>
      <c r="AZ24" s="2221">
        <v>3671</v>
      </c>
      <c r="BA24" s="2221">
        <v>24303</v>
      </c>
      <c r="BB24" s="2221" t="s">
        <v>21</v>
      </c>
      <c r="BC24" s="2221">
        <v>114731</v>
      </c>
      <c r="BD24" s="2221">
        <v>48218</v>
      </c>
      <c r="BE24" s="2221" t="s">
        <v>21</v>
      </c>
      <c r="BF24" s="2221">
        <v>66513</v>
      </c>
      <c r="BG24" s="2221">
        <v>66513</v>
      </c>
      <c r="BH24" s="2221" t="s">
        <v>21</v>
      </c>
      <c r="BI24" s="2221" t="s">
        <v>22</v>
      </c>
      <c r="BJ24" s="1435" t="s">
        <v>25</v>
      </c>
      <c r="BK24" s="629" t="s">
        <v>1536</v>
      </c>
      <c r="BL24" s="88" t="s">
        <v>1535</v>
      </c>
      <c r="BM24" s="89" t="s">
        <v>23</v>
      </c>
      <c r="BN24" s="132" t="s">
        <v>164</v>
      </c>
      <c r="BO24" s="2221">
        <v>14160</v>
      </c>
      <c r="BP24" s="2221">
        <v>14160</v>
      </c>
      <c r="BQ24" s="2221">
        <v>244</v>
      </c>
      <c r="BR24" s="2221" t="s">
        <v>21</v>
      </c>
      <c r="BS24" s="2221">
        <v>13916</v>
      </c>
      <c r="BT24" s="2221">
        <v>13916</v>
      </c>
      <c r="BU24" s="2221" t="s">
        <v>21</v>
      </c>
      <c r="BV24" s="2221" t="s">
        <v>22</v>
      </c>
      <c r="BW24" s="2221" t="s">
        <v>21</v>
      </c>
      <c r="BX24" s="2221" t="s">
        <v>21</v>
      </c>
      <c r="BY24" s="2221" t="s">
        <v>21</v>
      </c>
      <c r="BZ24" s="2221" t="s">
        <v>21</v>
      </c>
      <c r="CA24" s="2221" t="s">
        <v>21</v>
      </c>
      <c r="CB24" s="2221" t="s">
        <v>21</v>
      </c>
      <c r="CC24" s="2221" t="s">
        <v>21</v>
      </c>
      <c r="CD24" s="2221" t="s">
        <v>21</v>
      </c>
      <c r="CE24" s="1435" t="s">
        <v>25</v>
      </c>
      <c r="CF24" s="629" t="s">
        <v>1536</v>
      </c>
    </row>
    <row r="25" spans="1:84" ht="15" customHeight="1">
      <c r="A25" s="93" t="s">
        <v>26</v>
      </c>
      <c r="B25" s="94" t="s">
        <v>26</v>
      </c>
      <c r="C25" s="132" t="s">
        <v>165</v>
      </c>
      <c r="D25" s="2221">
        <v>138077</v>
      </c>
      <c r="E25" s="2221">
        <v>144272</v>
      </c>
      <c r="F25" s="2221">
        <v>7536</v>
      </c>
      <c r="G25" s="2221">
        <v>4</v>
      </c>
      <c r="H25" s="2221">
        <v>136733</v>
      </c>
      <c r="I25" s="2221">
        <v>127582</v>
      </c>
      <c r="J25" s="2221">
        <v>9151</v>
      </c>
      <c r="K25" s="2221">
        <v>37052</v>
      </c>
      <c r="L25" s="2221">
        <v>4067</v>
      </c>
      <c r="M25" s="2221">
        <v>4078</v>
      </c>
      <c r="N25" s="2221">
        <v>1031</v>
      </c>
      <c r="O25" s="2221" t="s">
        <v>21</v>
      </c>
      <c r="P25" s="2221">
        <v>3047</v>
      </c>
      <c r="Q25" s="2221">
        <v>2259</v>
      </c>
      <c r="R25" s="2221">
        <v>788</v>
      </c>
      <c r="S25" s="2221">
        <v>506</v>
      </c>
      <c r="T25" s="1351" t="s">
        <v>27</v>
      </c>
      <c r="U25" s="630" t="s">
        <v>26</v>
      </c>
      <c r="V25" s="93" t="s">
        <v>26</v>
      </c>
      <c r="W25" s="94" t="s">
        <v>26</v>
      </c>
      <c r="X25" s="132" t="s">
        <v>165</v>
      </c>
      <c r="Y25" s="2221">
        <v>14562</v>
      </c>
      <c r="Z25" s="2221">
        <v>13985</v>
      </c>
      <c r="AA25" s="2221">
        <v>1328</v>
      </c>
      <c r="AB25" s="2221">
        <v>4</v>
      </c>
      <c r="AC25" s="2221">
        <v>12653</v>
      </c>
      <c r="AD25" s="2221">
        <v>11376</v>
      </c>
      <c r="AE25" s="2221">
        <v>1277</v>
      </c>
      <c r="AF25" s="2221">
        <v>2801</v>
      </c>
      <c r="AG25" s="2221">
        <v>1595</v>
      </c>
      <c r="AH25" s="2221">
        <v>1589</v>
      </c>
      <c r="AI25" s="2221" t="s">
        <v>21</v>
      </c>
      <c r="AJ25" s="2221" t="s">
        <v>21</v>
      </c>
      <c r="AK25" s="2221">
        <v>1589</v>
      </c>
      <c r="AL25" s="2221">
        <v>1351</v>
      </c>
      <c r="AM25" s="2221">
        <v>238</v>
      </c>
      <c r="AN25" s="2221">
        <v>88</v>
      </c>
      <c r="AO25" s="1351" t="s">
        <v>27</v>
      </c>
      <c r="AP25" s="630" t="s">
        <v>26</v>
      </c>
      <c r="AQ25" s="93" t="s">
        <v>26</v>
      </c>
      <c r="AR25" s="94" t="s">
        <v>26</v>
      </c>
      <c r="AS25" s="132" t="s">
        <v>165</v>
      </c>
      <c r="AT25" s="2221">
        <v>73957</v>
      </c>
      <c r="AU25" s="2221">
        <v>81235</v>
      </c>
      <c r="AV25" s="2221">
        <v>4748</v>
      </c>
      <c r="AW25" s="2221" t="s">
        <v>21</v>
      </c>
      <c r="AX25" s="2221">
        <v>76487</v>
      </c>
      <c r="AY25" s="2221">
        <v>72636</v>
      </c>
      <c r="AZ25" s="2221">
        <v>3851</v>
      </c>
      <c r="BA25" s="2221">
        <v>26703</v>
      </c>
      <c r="BB25" s="2221" t="s">
        <v>21</v>
      </c>
      <c r="BC25" s="2221">
        <v>109860</v>
      </c>
      <c r="BD25" s="2221">
        <v>45542</v>
      </c>
      <c r="BE25" s="2221" t="s">
        <v>21</v>
      </c>
      <c r="BF25" s="2221">
        <v>64318</v>
      </c>
      <c r="BG25" s="2221">
        <v>64318</v>
      </c>
      <c r="BH25" s="2221" t="s">
        <v>21</v>
      </c>
      <c r="BI25" s="2221" t="s">
        <v>22</v>
      </c>
      <c r="BJ25" s="1351" t="s">
        <v>27</v>
      </c>
      <c r="BK25" s="630" t="s">
        <v>26</v>
      </c>
      <c r="BL25" s="93" t="s">
        <v>26</v>
      </c>
      <c r="BM25" s="94" t="s">
        <v>26</v>
      </c>
      <c r="BN25" s="132" t="s">
        <v>165</v>
      </c>
      <c r="BO25" s="2221">
        <v>13740</v>
      </c>
      <c r="BP25" s="2221">
        <v>13740</v>
      </c>
      <c r="BQ25" s="2221">
        <v>213</v>
      </c>
      <c r="BR25" s="2221" t="s">
        <v>21</v>
      </c>
      <c r="BS25" s="2221">
        <v>13527</v>
      </c>
      <c r="BT25" s="2221">
        <v>13527</v>
      </c>
      <c r="BU25" s="2221" t="s">
        <v>21</v>
      </c>
      <c r="BV25" s="2221" t="s">
        <v>22</v>
      </c>
      <c r="BW25" s="2221" t="s">
        <v>21</v>
      </c>
      <c r="BX25" s="2221" t="s">
        <v>21</v>
      </c>
      <c r="BY25" s="2221" t="s">
        <v>21</v>
      </c>
      <c r="BZ25" s="2221" t="s">
        <v>21</v>
      </c>
      <c r="CA25" s="2221" t="s">
        <v>21</v>
      </c>
      <c r="CB25" s="2221" t="s">
        <v>21</v>
      </c>
      <c r="CC25" s="2221" t="s">
        <v>21</v>
      </c>
      <c r="CD25" s="2221" t="s">
        <v>21</v>
      </c>
      <c r="CE25" s="1351" t="s">
        <v>27</v>
      </c>
      <c r="CF25" s="630" t="s">
        <v>26</v>
      </c>
    </row>
    <row r="26" spans="1:84" ht="15" customHeight="1">
      <c r="A26" s="88" t="s">
        <v>26</v>
      </c>
      <c r="B26" s="89" t="s">
        <v>26</v>
      </c>
      <c r="C26" s="132" t="s">
        <v>166</v>
      </c>
      <c r="D26" s="2221">
        <v>135886</v>
      </c>
      <c r="E26" s="2221">
        <v>140546</v>
      </c>
      <c r="F26" s="2221">
        <v>7611</v>
      </c>
      <c r="G26" s="2221">
        <v>1</v>
      </c>
      <c r="H26" s="2221">
        <v>132934</v>
      </c>
      <c r="I26" s="2221">
        <v>124308</v>
      </c>
      <c r="J26" s="2221">
        <v>8626</v>
      </c>
      <c r="K26" s="2221">
        <v>41993</v>
      </c>
      <c r="L26" s="2221">
        <v>4495</v>
      </c>
      <c r="M26" s="2221">
        <v>4502</v>
      </c>
      <c r="N26" s="2221">
        <v>1064</v>
      </c>
      <c r="O26" s="2221" t="s">
        <v>21</v>
      </c>
      <c r="P26" s="2221">
        <v>3438</v>
      </c>
      <c r="Q26" s="2221">
        <v>2817</v>
      </c>
      <c r="R26" s="2221">
        <v>621</v>
      </c>
      <c r="S26" s="2221">
        <v>492</v>
      </c>
      <c r="T26" s="1351" t="s">
        <v>28</v>
      </c>
      <c r="U26" s="630" t="s">
        <v>26</v>
      </c>
      <c r="V26" s="88" t="s">
        <v>26</v>
      </c>
      <c r="W26" s="89" t="s">
        <v>26</v>
      </c>
      <c r="X26" s="132" t="s">
        <v>166</v>
      </c>
      <c r="Y26" s="2221">
        <v>13993</v>
      </c>
      <c r="Z26" s="2221">
        <v>14243</v>
      </c>
      <c r="AA26" s="2221">
        <v>1258</v>
      </c>
      <c r="AB26" s="2221">
        <v>1</v>
      </c>
      <c r="AC26" s="2221">
        <v>12984</v>
      </c>
      <c r="AD26" s="2221">
        <v>11673</v>
      </c>
      <c r="AE26" s="2221">
        <v>1311</v>
      </c>
      <c r="AF26" s="2221">
        <v>2557</v>
      </c>
      <c r="AG26" s="2221">
        <v>1622</v>
      </c>
      <c r="AH26" s="2221">
        <v>1638</v>
      </c>
      <c r="AI26" s="2221" t="s">
        <v>21</v>
      </c>
      <c r="AJ26" s="2221" t="s">
        <v>21</v>
      </c>
      <c r="AK26" s="2221">
        <v>1638</v>
      </c>
      <c r="AL26" s="2221">
        <v>1410</v>
      </c>
      <c r="AM26" s="2221">
        <v>228</v>
      </c>
      <c r="AN26" s="2221">
        <v>75</v>
      </c>
      <c r="AO26" s="1351" t="s">
        <v>28</v>
      </c>
      <c r="AP26" s="630" t="s">
        <v>26</v>
      </c>
      <c r="AQ26" s="88" t="s">
        <v>26</v>
      </c>
      <c r="AR26" s="89" t="s">
        <v>26</v>
      </c>
      <c r="AS26" s="132" t="s">
        <v>166</v>
      </c>
      <c r="AT26" s="2221">
        <v>73090</v>
      </c>
      <c r="AU26" s="2221">
        <v>76694</v>
      </c>
      <c r="AV26" s="2221">
        <v>4829</v>
      </c>
      <c r="AW26" s="2221" t="s">
        <v>21</v>
      </c>
      <c r="AX26" s="2221">
        <v>71865</v>
      </c>
      <c r="AY26" s="2221">
        <v>68234</v>
      </c>
      <c r="AZ26" s="2221">
        <v>3631</v>
      </c>
      <c r="BA26" s="2221">
        <v>32704</v>
      </c>
      <c r="BB26" s="2221" t="s">
        <v>21</v>
      </c>
      <c r="BC26" s="2221">
        <v>109005</v>
      </c>
      <c r="BD26" s="2221">
        <v>46563</v>
      </c>
      <c r="BE26" s="2221" t="s">
        <v>21</v>
      </c>
      <c r="BF26" s="2221">
        <v>62442</v>
      </c>
      <c r="BG26" s="2221">
        <v>62442</v>
      </c>
      <c r="BH26" s="2221" t="s">
        <v>21</v>
      </c>
      <c r="BI26" s="2221" t="s">
        <v>22</v>
      </c>
      <c r="BJ26" s="1351" t="s">
        <v>28</v>
      </c>
      <c r="BK26" s="630" t="s">
        <v>26</v>
      </c>
      <c r="BL26" s="88" t="s">
        <v>26</v>
      </c>
      <c r="BM26" s="89" t="s">
        <v>26</v>
      </c>
      <c r="BN26" s="132" t="s">
        <v>166</v>
      </c>
      <c r="BO26" s="2221">
        <v>14044</v>
      </c>
      <c r="BP26" s="2221">
        <v>14044</v>
      </c>
      <c r="BQ26" s="2221">
        <v>179</v>
      </c>
      <c r="BR26" s="2221" t="s">
        <v>21</v>
      </c>
      <c r="BS26" s="2221">
        <v>13865</v>
      </c>
      <c r="BT26" s="2221">
        <v>13865</v>
      </c>
      <c r="BU26" s="2221" t="s">
        <v>21</v>
      </c>
      <c r="BV26" s="2221" t="s">
        <v>22</v>
      </c>
      <c r="BW26" s="2221" t="s">
        <v>21</v>
      </c>
      <c r="BX26" s="2221" t="s">
        <v>21</v>
      </c>
      <c r="BY26" s="2221" t="s">
        <v>21</v>
      </c>
      <c r="BZ26" s="2221" t="s">
        <v>21</v>
      </c>
      <c r="CA26" s="2221" t="s">
        <v>21</v>
      </c>
      <c r="CB26" s="2221" t="s">
        <v>21</v>
      </c>
      <c r="CC26" s="2221" t="s">
        <v>21</v>
      </c>
      <c r="CD26" s="2221" t="s">
        <v>21</v>
      </c>
      <c r="CE26" s="1351" t="s">
        <v>28</v>
      </c>
      <c r="CF26" s="630" t="s">
        <v>26</v>
      </c>
    </row>
    <row r="27" spans="1:84" ht="15" customHeight="1">
      <c r="A27" s="88" t="s">
        <v>26</v>
      </c>
      <c r="B27" s="89" t="s">
        <v>26</v>
      </c>
      <c r="C27" s="132" t="s">
        <v>167</v>
      </c>
      <c r="D27" s="2221">
        <v>141789</v>
      </c>
      <c r="E27" s="2221">
        <v>151509</v>
      </c>
      <c r="F27" s="2221">
        <v>7897</v>
      </c>
      <c r="G27" s="2221">
        <v>7</v>
      </c>
      <c r="H27" s="2221">
        <v>143605</v>
      </c>
      <c r="I27" s="2221">
        <v>132803</v>
      </c>
      <c r="J27" s="2221">
        <v>10802</v>
      </c>
      <c r="K27" s="2221">
        <v>41862</v>
      </c>
      <c r="L27" s="2221">
        <v>5857</v>
      </c>
      <c r="M27" s="2221">
        <v>5713</v>
      </c>
      <c r="N27" s="2221">
        <v>537</v>
      </c>
      <c r="O27" s="2221" t="s">
        <v>21</v>
      </c>
      <c r="P27" s="2221">
        <v>5176</v>
      </c>
      <c r="Q27" s="2221">
        <v>3175</v>
      </c>
      <c r="R27" s="2221">
        <v>2001</v>
      </c>
      <c r="S27" s="2221">
        <v>613</v>
      </c>
      <c r="T27" s="1351" t="s">
        <v>29</v>
      </c>
      <c r="U27" s="630" t="s">
        <v>26</v>
      </c>
      <c r="V27" s="88" t="s">
        <v>26</v>
      </c>
      <c r="W27" s="89" t="s">
        <v>26</v>
      </c>
      <c r="X27" s="132" t="s">
        <v>167</v>
      </c>
      <c r="Y27" s="2221">
        <v>16650</v>
      </c>
      <c r="Z27" s="2221">
        <v>16951</v>
      </c>
      <c r="AA27" s="2221">
        <v>1921</v>
      </c>
      <c r="AB27" s="2221">
        <v>7</v>
      </c>
      <c r="AC27" s="2221">
        <v>15023</v>
      </c>
      <c r="AD27" s="2221">
        <v>13004</v>
      </c>
      <c r="AE27" s="2221">
        <v>2019</v>
      </c>
      <c r="AF27" s="2221">
        <v>2252</v>
      </c>
      <c r="AG27" s="2221">
        <v>1678</v>
      </c>
      <c r="AH27" s="2221">
        <v>1694</v>
      </c>
      <c r="AI27" s="2221" t="s">
        <v>21</v>
      </c>
      <c r="AJ27" s="2221" t="s">
        <v>21</v>
      </c>
      <c r="AK27" s="2221">
        <v>1694</v>
      </c>
      <c r="AL27" s="2221">
        <v>1422</v>
      </c>
      <c r="AM27" s="2221">
        <v>272</v>
      </c>
      <c r="AN27" s="2221">
        <v>57</v>
      </c>
      <c r="AO27" s="1351" t="s">
        <v>29</v>
      </c>
      <c r="AP27" s="630" t="s">
        <v>26</v>
      </c>
      <c r="AQ27" s="88" t="s">
        <v>26</v>
      </c>
      <c r="AR27" s="89" t="s">
        <v>26</v>
      </c>
      <c r="AS27" s="132" t="s">
        <v>167</v>
      </c>
      <c r="AT27" s="2221">
        <v>71741</v>
      </c>
      <c r="AU27" s="2221">
        <v>81742</v>
      </c>
      <c r="AV27" s="2221">
        <v>4979</v>
      </c>
      <c r="AW27" s="2221" t="s">
        <v>21</v>
      </c>
      <c r="AX27" s="2221">
        <v>76763</v>
      </c>
      <c r="AY27" s="2221">
        <v>73011</v>
      </c>
      <c r="AZ27" s="2221">
        <v>3752</v>
      </c>
      <c r="BA27" s="2221">
        <v>32429</v>
      </c>
      <c r="BB27" s="2221" t="s">
        <v>21</v>
      </c>
      <c r="BC27" s="2221">
        <v>110372</v>
      </c>
      <c r="BD27" s="2221">
        <v>47106</v>
      </c>
      <c r="BE27" s="2221" t="s">
        <v>21</v>
      </c>
      <c r="BF27" s="2221">
        <v>63266</v>
      </c>
      <c r="BG27" s="2221">
        <v>63266</v>
      </c>
      <c r="BH27" s="2221" t="s">
        <v>21</v>
      </c>
      <c r="BI27" s="2221" t="s">
        <v>22</v>
      </c>
      <c r="BJ27" s="1351" t="s">
        <v>29</v>
      </c>
      <c r="BK27" s="630" t="s">
        <v>26</v>
      </c>
      <c r="BL27" s="88" t="s">
        <v>26</v>
      </c>
      <c r="BM27" s="89" t="s">
        <v>26</v>
      </c>
      <c r="BN27" s="132" t="s">
        <v>167</v>
      </c>
      <c r="BO27" s="2221">
        <v>14846</v>
      </c>
      <c r="BP27" s="2221">
        <v>14846</v>
      </c>
      <c r="BQ27" s="2221">
        <v>253</v>
      </c>
      <c r="BR27" s="2221" t="s">
        <v>21</v>
      </c>
      <c r="BS27" s="2221">
        <v>14593</v>
      </c>
      <c r="BT27" s="2221">
        <v>14593</v>
      </c>
      <c r="BU27" s="2221" t="s">
        <v>21</v>
      </c>
      <c r="BV27" s="2221" t="s">
        <v>22</v>
      </c>
      <c r="BW27" s="2221" t="s">
        <v>21</v>
      </c>
      <c r="BX27" s="2221" t="s">
        <v>21</v>
      </c>
      <c r="BY27" s="2221" t="s">
        <v>21</v>
      </c>
      <c r="BZ27" s="2221" t="s">
        <v>21</v>
      </c>
      <c r="CA27" s="2221" t="s">
        <v>21</v>
      </c>
      <c r="CB27" s="2221" t="s">
        <v>21</v>
      </c>
      <c r="CC27" s="2221" t="s">
        <v>21</v>
      </c>
      <c r="CD27" s="2221" t="s">
        <v>21</v>
      </c>
      <c r="CE27" s="1351" t="s">
        <v>29</v>
      </c>
      <c r="CF27" s="630" t="s">
        <v>26</v>
      </c>
    </row>
    <row r="28" spans="1:84" ht="7.5" customHeight="1">
      <c r="A28" s="85"/>
      <c r="B28" s="87"/>
      <c r="C28" s="134"/>
      <c r="D28" s="110"/>
      <c r="E28" s="110"/>
      <c r="F28" s="110"/>
      <c r="G28" s="110"/>
      <c r="H28" s="110"/>
      <c r="I28" s="110"/>
      <c r="J28" s="110"/>
      <c r="K28" s="110"/>
      <c r="L28" s="110"/>
      <c r="M28" s="110"/>
      <c r="N28" s="110"/>
      <c r="O28" s="110"/>
      <c r="P28" s="110"/>
      <c r="Q28" s="110"/>
      <c r="R28" s="110"/>
      <c r="S28" s="110"/>
      <c r="T28" s="1352"/>
      <c r="U28" s="490"/>
      <c r="V28" s="85"/>
      <c r="W28" s="87"/>
      <c r="X28" s="134"/>
      <c r="Y28" s="110"/>
      <c r="Z28" s="110"/>
      <c r="AA28" s="110"/>
      <c r="AB28" s="110"/>
      <c r="AC28" s="110"/>
      <c r="AD28" s="110"/>
      <c r="AE28" s="110"/>
      <c r="AF28" s="110"/>
      <c r="AG28" s="110"/>
      <c r="AH28" s="110"/>
      <c r="AI28" s="110"/>
      <c r="AJ28" s="110"/>
      <c r="AK28" s="110"/>
      <c r="AL28" s="110"/>
      <c r="AM28" s="110"/>
      <c r="AN28" s="110"/>
      <c r="AO28" s="1352"/>
      <c r="AP28" s="490"/>
      <c r="AQ28" s="85"/>
      <c r="AR28" s="87"/>
      <c r="AS28" s="134"/>
      <c r="AT28" s="110"/>
      <c r="AU28" s="110"/>
      <c r="AV28" s="110"/>
      <c r="AW28" s="110"/>
      <c r="AX28" s="110"/>
      <c r="AY28" s="110"/>
      <c r="AZ28" s="110"/>
      <c r="BA28" s="110"/>
      <c r="BB28" s="110"/>
      <c r="BC28" s="110"/>
      <c r="BD28" s="110"/>
      <c r="BE28" s="110"/>
      <c r="BF28" s="110"/>
      <c r="BG28" s="110"/>
      <c r="BH28" s="110"/>
      <c r="BI28" s="110"/>
      <c r="BJ28" s="1352"/>
      <c r="BK28" s="490"/>
      <c r="BL28" s="85"/>
      <c r="BM28" s="87"/>
      <c r="BN28" s="134"/>
      <c r="BO28" s="110"/>
      <c r="BP28" s="110"/>
      <c r="BQ28" s="110"/>
      <c r="BR28" s="110"/>
      <c r="BS28" s="110"/>
      <c r="BT28" s="110"/>
      <c r="BU28" s="110"/>
      <c r="BV28" s="110"/>
      <c r="BW28" s="110"/>
      <c r="BX28" s="110"/>
      <c r="BY28" s="110"/>
      <c r="BZ28" s="110"/>
      <c r="CA28" s="110"/>
      <c r="CB28" s="110"/>
      <c r="CC28" s="110"/>
      <c r="CD28" s="110"/>
      <c r="CE28" s="1352"/>
      <c r="CF28" s="490"/>
    </row>
    <row r="29" spans="1:84" ht="15" customHeight="1">
      <c r="A29" s="88" t="s">
        <v>1535</v>
      </c>
      <c r="B29" s="89" t="s">
        <v>23</v>
      </c>
      <c r="C29" s="135" t="s">
        <v>168</v>
      </c>
      <c r="D29" s="2221">
        <v>48359</v>
      </c>
      <c r="E29" s="2221">
        <v>50407</v>
      </c>
      <c r="F29" s="2221">
        <v>2425</v>
      </c>
      <c r="G29" s="2221">
        <v>5</v>
      </c>
      <c r="H29" s="2221">
        <v>47977</v>
      </c>
      <c r="I29" s="2221">
        <v>44557</v>
      </c>
      <c r="J29" s="2221">
        <v>3419</v>
      </c>
      <c r="K29" s="2221">
        <v>37184</v>
      </c>
      <c r="L29" s="2221">
        <v>1242</v>
      </c>
      <c r="M29" s="2221">
        <v>1252</v>
      </c>
      <c r="N29" s="2221">
        <v>2</v>
      </c>
      <c r="O29" s="2221" t="s">
        <v>21</v>
      </c>
      <c r="P29" s="2221">
        <v>1250</v>
      </c>
      <c r="Q29" s="2221">
        <v>839</v>
      </c>
      <c r="R29" s="2221">
        <v>411</v>
      </c>
      <c r="S29" s="2221">
        <v>511</v>
      </c>
      <c r="T29" s="1435" t="s">
        <v>30</v>
      </c>
      <c r="U29" s="629" t="s">
        <v>1536</v>
      </c>
      <c r="V29" s="88" t="s">
        <v>1535</v>
      </c>
      <c r="W29" s="89" t="s">
        <v>23</v>
      </c>
      <c r="X29" s="135" t="s">
        <v>168</v>
      </c>
      <c r="Y29" s="2221">
        <v>4839</v>
      </c>
      <c r="Z29" s="2221">
        <v>5081</v>
      </c>
      <c r="AA29" s="2221">
        <v>427</v>
      </c>
      <c r="AB29" s="2221">
        <v>5</v>
      </c>
      <c r="AC29" s="2221">
        <v>4649</v>
      </c>
      <c r="AD29" s="2221">
        <v>4220</v>
      </c>
      <c r="AE29" s="2221">
        <v>429</v>
      </c>
      <c r="AF29" s="2221">
        <v>2445</v>
      </c>
      <c r="AG29" s="2221">
        <v>573</v>
      </c>
      <c r="AH29" s="2221">
        <v>591</v>
      </c>
      <c r="AI29" s="2221" t="s">
        <v>21</v>
      </c>
      <c r="AJ29" s="2221" t="s">
        <v>21</v>
      </c>
      <c r="AK29" s="2221">
        <v>591</v>
      </c>
      <c r="AL29" s="2221">
        <v>504</v>
      </c>
      <c r="AM29" s="2221">
        <v>87</v>
      </c>
      <c r="AN29" s="2221">
        <v>66</v>
      </c>
      <c r="AO29" s="1435" t="s">
        <v>30</v>
      </c>
      <c r="AP29" s="629" t="s">
        <v>1536</v>
      </c>
      <c r="AQ29" s="88" t="s">
        <v>1535</v>
      </c>
      <c r="AR29" s="89" t="s">
        <v>23</v>
      </c>
      <c r="AS29" s="135" t="s">
        <v>168</v>
      </c>
      <c r="AT29" s="2221">
        <v>27513</v>
      </c>
      <c r="AU29" s="2221">
        <v>28184</v>
      </c>
      <c r="AV29" s="2221">
        <v>1829</v>
      </c>
      <c r="AW29" s="2221" t="s">
        <v>21</v>
      </c>
      <c r="AX29" s="2221">
        <v>26355</v>
      </c>
      <c r="AY29" s="2221">
        <v>24945</v>
      </c>
      <c r="AZ29" s="2221">
        <v>1411</v>
      </c>
      <c r="BA29" s="2221">
        <v>28926</v>
      </c>
      <c r="BB29" s="2221" t="s">
        <v>21</v>
      </c>
      <c r="BC29" s="2221">
        <v>42920</v>
      </c>
      <c r="BD29" s="2221">
        <v>18170</v>
      </c>
      <c r="BE29" s="2221" t="s">
        <v>21</v>
      </c>
      <c r="BF29" s="2221">
        <v>24750</v>
      </c>
      <c r="BG29" s="2221">
        <v>24750</v>
      </c>
      <c r="BH29" s="2221" t="s">
        <v>21</v>
      </c>
      <c r="BI29" s="2221" t="s">
        <v>22</v>
      </c>
      <c r="BJ29" s="1435" t="s">
        <v>30</v>
      </c>
      <c r="BK29" s="629" t="s">
        <v>1536</v>
      </c>
      <c r="BL29" s="88" t="s">
        <v>1535</v>
      </c>
      <c r="BM29" s="89" t="s">
        <v>23</v>
      </c>
      <c r="BN29" s="135" t="s">
        <v>168</v>
      </c>
      <c r="BO29" s="2221">
        <v>4362</v>
      </c>
      <c r="BP29" s="2221">
        <v>4362</v>
      </c>
      <c r="BQ29" s="2221">
        <v>71</v>
      </c>
      <c r="BR29" s="2221" t="s">
        <v>21</v>
      </c>
      <c r="BS29" s="2221">
        <v>4291</v>
      </c>
      <c r="BT29" s="2221">
        <v>4291</v>
      </c>
      <c r="BU29" s="2221" t="s">
        <v>21</v>
      </c>
      <c r="BV29" s="2221" t="s">
        <v>22</v>
      </c>
      <c r="BW29" s="2221" t="s">
        <v>21</v>
      </c>
      <c r="BX29" s="2221" t="s">
        <v>21</v>
      </c>
      <c r="BY29" s="2221" t="s">
        <v>21</v>
      </c>
      <c r="BZ29" s="2221" t="s">
        <v>21</v>
      </c>
      <c r="CA29" s="2221" t="s">
        <v>21</v>
      </c>
      <c r="CB29" s="2221" t="s">
        <v>21</v>
      </c>
      <c r="CC29" s="2221" t="s">
        <v>21</v>
      </c>
      <c r="CD29" s="2221" t="s">
        <v>21</v>
      </c>
      <c r="CE29" s="1435" t="s">
        <v>30</v>
      </c>
      <c r="CF29" s="629" t="s">
        <v>1536</v>
      </c>
    </row>
    <row r="30" spans="1:84" ht="15" customHeight="1">
      <c r="A30" s="88" t="s">
        <v>26</v>
      </c>
      <c r="B30" s="89" t="s">
        <v>26</v>
      </c>
      <c r="C30" s="135" t="s">
        <v>169</v>
      </c>
      <c r="D30" s="2221">
        <v>41788</v>
      </c>
      <c r="E30" s="2221">
        <v>46903</v>
      </c>
      <c r="F30" s="2221">
        <v>2218</v>
      </c>
      <c r="G30" s="2221">
        <v>1</v>
      </c>
      <c r="H30" s="2221">
        <v>44684</v>
      </c>
      <c r="I30" s="2221">
        <v>42090</v>
      </c>
      <c r="J30" s="2221">
        <v>2595</v>
      </c>
      <c r="K30" s="2221">
        <v>34953</v>
      </c>
      <c r="L30" s="2221">
        <v>1447</v>
      </c>
      <c r="M30" s="2221">
        <v>1477</v>
      </c>
      <c r="N30" s="2221">
        <v>5</v>
      </c>
      <c r="O30" s="2221" t="s">
        <v>21</v>
      </c>
      <c r="P30" s="2221">
        <v>1472</v>
      </c>
      <c r="Q30" s="2221">
        <v>1106</v>
      </c>
      <c r="R30" s="2221">
        <v>366</v>
      </c>
      <c r="S30" s="2221">
        <v>481</v>
      </c>
      <c r="T30" s="1351" t="s">
        <v>31</v>
      </c>
      <c r="U30" s="630" t="s">
        <v>26</v>
      </c>
      <c r="V30" s="88" t="s">
        <v>26</v>
      </c>
      <c r="W30" s="89" t="s">
        <v>26</v>
      </c>
      <c r="X30" s="135" t="s">
        <v>169</v>
      </c>
      <c r="Y30" s="2221">
        <v>4716</v>
      </c>
      <c r="Z30" s="2221">
        <v>4808</v>
      </c>
      <c r="AA30" s="2221">
        <v>551</v>
      </c>
      <c r="AB30" s="2221">
        <v>1</v>
      </c>
      <c r="AC30" s="2221">
        <v>4256</v>
      </c>
      <c r="AD30" s="2221">
        <v>3944</v>
      </c>
      <c r="AE30" s="2221">
        <v>312</v>
      </c>
      <c r="AF30" s="2221">
        <v>2356</v>
      </c>
      <c r="AG30" s="2221">
        <v>587</v>
      </c>
      <c r="AH30" s="2221">
        <v>581</v>
      </c>
      <c r="AI30" s="2221" t="s">
        <v>21</v>
      </c>
      <c r="AJ30" s="2221" t="s">
        <v>21</v>
      </c>
      <c r="AK30" s="2221">
        <v>581</v>
      </c>
      <c r="AL30" s="2221">
        <v>487</v>
      </c>
      <c r="AM30" s="2221">
        <v>94</v>
      </c>
      <c r="AN30" s="2221">
        <v>72</v>
      </c>
      <c r="AO30" s="1351" t="s">
        <v>31</v>
      </c>
      <c r="AP30" s="630" t="s">
        <v>26</v>
      </c>
      <c r="AQ30" s="88" t="s">
        <v>26</v>
      </c>
      <c r="AR30" s="89" t="s">
        <v>26</v>
      </c>
      <c r="AS30" s="135" t="s">
        <v>169</v>
      </c>
      <c r="AT30" s="2221">
        <v>18943</v>
      </c>
      <c r="AU30" s="2221">
        <v>24698</v>
      </c>
      <c r="AV30" s="2221">
        <v>1515</v>
      </c>
      <c r="AW30" s="2221" t="s">
        <v>21</v>
      </c>
      <c r="AX30" s="2221">
        <v>23183</v>
      </c>
      <c r="AY30" s="2221">
        <v>22278</v>
      </c>
      <c r="AZ30" s="2221">
        <v>905</v>
      </c>
      <c r="BA30" s="2221">
        <v>26049</v>
      </c>
      <c r="BB30" s="2221" t="s">
        <v>21</v>
      </c>
      <c r="BC30" s="2221">
        <v>32666</v>
      </c>
      <c r="BD30" s="2221">
        <v>13879</v>
      </c>
      <c r="BE30" s="2221" t="s">
        <v>21</v>
      </c>
      <c r="BF30" s="2221">
        <v>18787</v>
      </c>
      <c r="BG30" s="2221">
        <v>18787</v>
      </c>
      <c r="BH30" s="2221" t="s">
        <v>21</v>
      </c>
      <c r="BI30" s="2221" t="s">
        <v>22</v>
      </c>
      <c r="BJ30" s="1351" t="s">
        <v>31</v>
      </c>
      <c r="BK30" s="630" t="s">
        <v>26</v>
      </c>
      <c r="BL30" s="88" t="s">
        <v>26</v>
      </c>
      <c r="BM30" s="89" t="s">
        <v>26</v>
      </c>
      <c r="BN30" s="135" t="s">
        <v>169</v>
      </c>
      <c r="BO30" s="2221">
        <v>4732</v>
      </c>
      <c r="BP30" s="2221">
        <v>4732</v>
      </c>
      <c r="BQ30" s="2221">
        <v>91</v>
      </c>
      <c r="BR30" s="2221" t="s">
        <v>21</v>
      </c>
      <c r="BS30" s="2221">
        <v>4641</v>
      </c>
      <c r="BT30" s="2221">
        <v>4641</v>
      </c>
      <c r="BU30" s="2221" t="s">
        <v>21</v>
      </c>
      <c r="BV30" s="2221" t="s">
        <v>22</v>
      </c>
      <c r="BW30" s="2221" t="s">
        <v>21</v>
      </c>
      <c r="BX30" s="2221" t="s">
        <v>21</v>
      </c>
      <c r="BY30" s="2221" t="s">
        <v>21</v>
      </c>
      <c r="BZ30" s="2221" t="s">
        <v>21</v>
      </c>
      <c r="CA30" s="2221" t="s">
        <v>21</v>
      </c>
      <c r="CB30" s="2221" t="s">
        <v>21</v>
      </c>
      <c r="CC30" s="2221" t="s">
        <v>21</v>
      </c>
      <c r="CD30" s="2221" t="s">
        <v>21</v>
      </c>
      <c r="CE30" s="1351" t="s">
        <v>31</v>
      </c>
      <c r="CF30" s="630" t="s">
        <v>26</v>
      </c>
    </row>
    <row r="31" spans="1:84" ht="15" customHeight="1">
      <c r="A31" s="88" t="s">
        <v>26</v>
      </c>
      <c r="B31" s="89" t="s">
        <v>26</v>
      </c>
      <c r="C31" s="135" t="s">
        <v>170</v>
      </c>
      <c r="D31" s="2221">
        <v>42639</v>
      </c>
      <c r="E31" s="2221">
        <v>47487</v>
      </c>
      <c r="F31" s="2221">
        <v>2309</v>
      </c>
      <c r="G31" s="2221">
        <v>1</v>
      </c>
      <c r="H31" s="2221">
        <v>45177</v>
      </c>
      <c r="I31" s="2221">
        <v>42038</v>
      </c>
      <c r="J31" s="2221">
        <v>3138</v>
      </c>
      <c r="K31" s="2221">
        <v>33565</v>
      </c>
      <c r="L31" s="2221">
        <v>802</v>
      </c>
      <c r="M31" s="2221">
        <v>768</v>
      </c>
      <c r="N31" s="2221">
        <v>2</v>
      </c>
      <c r="O31" s="2221" t="s">
        <v>21</v>
      </c>
      <c r="P31" s="2221">
        <v>766</v>
      </c>
      <c r="Q31" s="2221">
        <v>486</v>
      </c>
      <c r="R31" s="2221">
        <v>280</v>
      </c>
      <c r="S31" s="2221">
        <v>517</v>
      </c>
      <c r="T31" s="1351" t="s">
        <v>32</v>
      </c>
      <c r="U31" s="630" t="s">
        <v>26</v>
      </c>
      <c r="V31" s="88" t="s">
        <v>26</v>
      </c>
      <c r="W31" s="89" t="s">
        <v>26</v>
      </c>
      <c r="X31" s="135" t="s">
        <v>170</v>
      </c>
      <c r="Y31" s="2221">
        <v>4859</v>
      </c>
      <c r="Z31" s="2221">
        <v>4997</v>
      </c>
      <c r="AA31" s="2221">
        <v>476</v>
      </c>
      <c r="AB31" s="2221">
        <v>1</v>
      </c>
      <c r="AC31" s="2221">
        <v>4520</v>
      </c>
      <c r="AD31" s="2221">
        <v>4032</v>
      </c>
      <c r="AE31" s="2221">
        <v>488</v>
      </c>
      <c r="AF31" s="2221">
        <v>2210</v>
      </c>
      <c r="AG31" s="2221">
        <v>599</v>
      </c>
      <c r="AH31" s="2221">
        <v>589</v>
      </c>
      <c r="AI31" s="2221" t="s">
        <v>21</v>
      </c>
      <c r="AJ31" s="2221" t="s">
        <v>21</v>
      </c>
      <c r="AK31" s="2221">
        <v>589</v>
      </c>
      <c r="AL31" s="2221">
        <v>499</v>
      </c>
      <c r="AM31" s="2221">
        <v>90</v>
      </c>
      <c r="AN31" s="2221">
        <v>83</v>
      </c>
      <c r="AO31" s="1351" t="s">
        <v>32</v>
      </c>
      <c r="AP31" s="630" t="s">
        <v>26</v>
      </c>
      <c r="AQ31" s="88" t="s">
        <v>26</v>
      </c>
      <c r="AR31" s="89" t="s">
        <v>26</v>
      </c>
      <c r="AS31" s="135" t="s">
        <v>170</v>
      </c>
      <c r="AT31" s="2221">
        <v>20878</v>
      </c>
      <c r="AU31" s="2221">
        <v>26089</v>
      </c>
      <c r="AV31" s="2221">
        <v>1673</v>
      </c>
      <c r="AW31" s="2221" t="s">
        <v>21</v>
      </c>
      <c r="AX31" s="2221">
        <v>24416</v>
      </c>
      <c r="AY31" s="2221">
        <v>23061</v>
      </c>
      <c r="AZ31" s="2221">
        <v>1355</v>
      </c>
      <c r="BA31" s="2221">
        <v>24303</v>
      </c>
      <c r="BB31" s="2221" t="s">
        <v>21</v>
      </c>
      <c r="BC31" s="2221">
        <v>39145</v>
      </c>
      <c r="BD31" s="2221">
        <v>16169</v>
      </c>
      <c r="BE31" s="2221" t="s">
        <v>21</v>
      </c>
      <c r="BF31" s="2221">
        <v>22976</v>
      </c>
      <c r="BG31" s="2221">
        <v>22976</v>
      </c>
      <c r="BH31" s="2221" t="s">
        <v>21</v>
      </c>
      <c r="BI31" s="2221" t="s">
        <v>22</v>
      </c>
      <c r="BJ31" s="1351" t="s">
        <v>32</v>
      </c>
      <c r="BK31" s="630" t="s">
        <v>26</v>
      </c>
      <c r="BL31" s="88" t="s">
        <v>26</v>
      </c>
      <c r="BM31" s="89" t="s">
        <v>26</v>
      </c>
      <c r="BN31" s="135" t="s">
        <v>170</v>
      </c>
      <c r="BO31" s="2221">
        <v>5066</v>
      </c>
      <c r="BP31" s="2221">
        <v>5066</v>
      </c>
      <c r="BQ31" s="2221">
        <v>82</v>
      </c>
      <c r="BR31" s="2221" t="s">
        <v>21</v>
      </c>
      <c r="BS31" s="2221">
        <v>4984</v>
      </c>
      <c r="BT31" s="2221">
        <v>4984</v>
      </c>
      <c r="BU31" s="2221" t="s">
        <v>21</v>
      </c>
      <c r="BV31" s="2221" t="s">
        <v>22</v>
      </c>
      <c r="BW31" s="2221" t="s">
        <v>21</v>
      </c>
      <c r="BX31" s="2221" t="s">
        <v>21</v>
      </c>
      <c r="BY31" s="2221" t="s">
        <v>21</v>
      </c>
      <c r="BZ31" s="2221" t="s">
        <v>21</v>
      </c>
      <c r="CA31" s="2221" t="s">
        <v>21</v>
      </c>
      <c r="CB31" s="2221" t="s">
        <v>21</v>
      </c>
      <c r="CC31" s="2221" t="s">
        <v>21</v>
      </c>
      <c r="CD31" s="2221" t="s">
        <v>21</v>
      </c>
      <c r="CE31" s="1351" t="s">
        <v>32</v>
      </c>
      <c r="CF31" s="630" t="s">
        <v>26</v>
      </c>
    </row>
    <row r="32" spans="1:84" ht="15" customHeight="1">
      <c r="A32" s="88" t="s">
        <v>26</v>
      </c>
      <c r="B32" s="89" t="s">
        <v>26</v>
      </c>
      <c r="C32" s="135" t="s">
        <v>171</v>
      </c>
      <c r="D32" s="2221">
        <v>53745</v>
      </c>
      <c r="E32" s="2221">
        <v>48121</v>
      </c>
      <c r="F32" s="2221">
        <v>2384</v>
      </c>
      <c r="G32" s="2221" t="s">
        <v>21</v>
      </c>
      <c r="H32" s="2221">
        <v>45737</v>
      </c>
      <c r="I32" s="2221">
        <v>42270</v>
      </c>
      <c r="J32" s="2221">
        <v>3468</v>
      </c>
      <c r="K32" s="2221">
        <v>42411</v>
      </c>
      <c r="L32" s="2221">
        <v>1173</v>
      </c>
      <c r="M32" s="2221">
        <v>1136</v>
      </c>
      <c r="N32" s="2221">
        <v>305</v>
      </c>
      <c r="O32" s="2221" t="s">
        <v>21</v>
      </c>
      <c r="P32" s="2221">
        <v>831</v>
      </c>
      <c r="Q32" s="2221">
        <v>512</v>
      </c>
      <c r="R32" s="2221">
        <v>319</v>
      </c>
      <c r="S32" s="2221">
        <v>554</v>
      </c>
      <c r="T32" s="1351" t="s">
        <v>33</v>
      </c>
      <c r="U32" s="630" t="s">
        <v>26</v>
      </c>
      <c r="V32" s="88" t="s">
        <v>26</v>
      </c>
      <c r="W32" s="89" t="s">
        <v>26</v>
      </c>
      <c r="X32" s="135" t="s">
        <v>171</v>
      </c>
      <c r="Y32" s="2221">
        <v>5496</v>
      </c>
      <c r="Z32" s="2221">
        <v>4881</v>
      </c>
      <c r="AA32" s="2221">
        <v>393</v>
      </c>
      <c r="AB32" s="2221" t="s">
        <v>21</v>
      </c>
      <c r="AC32" s="2221">
        <v>4488</v>
      </c>
      <c r="AD32" s="2221">
        <v>3784</v>
      </c>
      <c r="AE32" s="2221">
        <v>704</v>
      </c>
      <c r="AF32" s="2221">
        <v>2836</v>
      </c>
      <c r="AG32" s="2221">
        <v>523</v>
      </c>
      <c r="AH32" s="2221">
        <v>536</v>
      </c>
      <c r="AI32" s="2221" t="s">
        <v>21</v>
      </c>
      <c r="AJ32" s="2221" t="s">
        <v>21</v>
      </c>
      <c r="AK32" s="2221">
        <v>536</v>
      </c>
      <c r="AL32" s="2221">
        <v>454</v>
      </c>
      <c r="AM32" s="2221">
        <v>82</v>
      </c>
      <c r="AN32" s="2221">
        <v>70</v>
      </c>
      <c r="AO32" s="1351" t="s">
        <v>33</v>
      </c>
      <c r="AP32" s="630" t="s">
        <v>26</v>
      </c>
      <c r="AQ32" s="88" t="s">
        <v>26</v>
      </c>
      <c r="AR32" s="89" t="s">
        <v>26</v>
      </c>
      <c r="AS32" s="135" t="s">
        <v>171</v>
      </c>
      <c r="AT32" s="2221">
        <v>31596</v>
      </c>
      <c r="AU32" s="2221">
        <v>27255</v>
      </c>
      <c r="AV32" s="2221">
        <v>1540</v>
      </c>
      <c r="AW32" s="2221" t="s">
        <v>21</v>
      </c>
      <c r="AX32" s="2221">
        <v>25715</v>
      </c>
      <c r="AY32" s="2221">
        <v>24319</v>
      </c>
      <c r="AZ32" s="2221">
        <v>1395</v>
      </c>
      <c r="BA32" s="2221">
        <v>31855</v>
      </c>
      <c r="BB32" s="2221" t="s">
        <v>21</v>
      </c>
      <c r="BC32" s="2221">
        <v>36433</v>
      </c>
      <c r="BD32" s="2221">
        <v>14762</v>
      </c>
      <c r="BE32" s="2221" t="s">
        <v>21</v>
      </c>
      <c r="BF32" s="2221">
        <v>21671</v>
      </c>
      <c r="BG32" s="2221">
        <v>21671</v>
      </c>
      <c r="BH32" s="2221" t="s">
        <v>21</v>
      </c>
      <c r="BI32" s="2221" t="s">
        <v>22</v>
      </c>
      <c r="BJ32" s="1351" t="s">
        <v>33</v>
      </c>
      <c r="BK32" s="630" t="s">
        <v>26</v>
      </c>
      <c r="BL32" s="88" t="s">
        <v>26</v>
      </c>
      <c r="BM32" s="89" t="s">
        <v>26</v>
      </c>
      <c r="BN32" s="135" t="s">
        <v>171</v>
      </c>
      <c r="BO32" s="2221">
        <v>4480</v>
      </c>
      <c r="BP32" s="2221">
        <v>4480</v>
      </c>
      <c r="BQ32" s="2221">
        <v>82</v>
      </c>
      <c r="BR32" s="2221" t="s">
        <v>21</v>
      </c>
      <c r="BS32" s="2221">
        <v>4398</v>
      </c>
      <c r="BT32" s="2221">
        <v>4398</v>
      </c>
      <c r="BU32" s="2221" t="s">
        <v>21</v>
      </c>
      <c r="BV32" s="2221" t="s">
        <v>22</v>
      </c>
      <c r="BW32" s="2221" t="s">
        <v>21</v>
      </c>
      <c r="BX32" s="2221" t="s">
        <v>21</v>
      </c>
      <c r="BY32" s="2221" t="s">
        <v>21</v>
      </c>
      <c r="BZ32" s="2221" t="s">
        <v>21</v>
      </c>
      <c r="CA32" s="2221" t="s">
        <v>21</v>
      </c>
      <c r="CB32" s="2221" t="s">
        <v>21</v>
      </c>
      <c r="CC32" s="2221" t="s">
        <v>21</v>
      </c>
      <c r="CD32" s="2221" t="s">
        <v>21</v>
      </c>
      <c r="CE32" s="1351" t="s">
        <v>33</v>
      </c>
      <c r="CF32" s="630" t="s">
        <v>26</v>
      </c>
    </row>
    <row r="33" spans="1:84" ht="15" customHeight="1">
      <c r="A33" s="88" t="s">
        <v>26</v>
      </c>
      <c r="B33" s="89" t="s">
        <v>26</v>
      </c>
      <c r="C33" s="135" t="s">
        <v>172</v>
      </c>
      <c r="D33" s="2221">
        <v>39705</v>
      </c>
      <c r="E33" s="2221">
        <v>48209</v>
      </c>
      <c r="F33" s="2221">
        <v>2740</v>
      </c>
      <c r="G33" s="2221">
        <v>1</v>
      </c>
      <c r="H33" s="2221">
        <v>45468</v>
      </c>
      <c r="I33" s="2221">
        <v>42501</v>
      </c>
      <c r="J33" s="2221">
        <v>2967</v>
      </c>
      <c r="K33" s="2221">
        <v>37408</v>
      </c>
      <c r="L33" s="2221">
        <v>1323</v>
      </c>
      <c r="M33" s="2221">
        <v>1362</v>
      </c>
      <c r="N33" s="2221">
        <v>367</v>
      </c>
      <c r="O33" s="2221" t="s">
        <v>21</v>
      </c>
      <c r="P33" s="2221">
        <v>995</v>
      </c>
      <c r="Q33" s="2221">
        <v>756</v>
      </c>
      <c r="R33" s="2221">
        <v>239</v>
      </c>
      <c r="S33" s="2221">
        <v>515</v>
      </c>
      <c r="T33" s="1351" t="s">
        <v>34</v>
      </c>
      <c r="U33" s="630" t="s">
        <v>26</v>
      </c>
      <c r="V33" s="88" t="s">
        <v>26</v>
      </c>
      <c r="W33" s="89" t="s">
        <v>26</v>
      </c>
      <c r="X33" s="135" t="s">
        <v>172</v>
      </c>
      <c r="Y33" s="2221">
        <v>4654</v>
      </c>
      <c r="Z33" s="2221">
        <v>4588</v>
      </c>
      <c r="AA33" s="2221">
        <v>534</v>
      </c>
      <c r="AB33" s="2221">
        <v>1</v>
      </c>
      <c r="AC33" s="2221">
        <v>4053</v>
      </c>
      <c r="AD33" s="2221">
        <v>3682</v>
      </c>
      <c r="AE33" s="2221">
        <v>371</v>
      </c>
      <c r="AF33" s="2221">
        <v>2900</v>
      </c>
      <c r="AG33" s="2221">
        <v>510</v>
      </c>
      <c r="AH33" s="2221">
        <v>503</v>
      </c>
      <c r="AI33" s="2221" t="s">
        <v>21</v>
      </c>
      <c r="AJ33" s="2221" t="s">
        <v>21</v>
      </c>
      <c r="AK33" s="2221">
        <v>503</v>
      </c>
      <c r="AL33" s="2221">
        <v>430</v>
      </c>
      <c r="AM33" s="2221">
        <v>73</v>
      </c>
      <c r="AN33" s="2221">
        <v>78</v>
      </c>
      <c r="AO33" s="1351" t="s">
        <v>34</v>
      </c>
      <c r="AP33" s="630" t="s">
        <v>26</v>
      </c>
      <c r="AQ33" s="88" t="s">
        <v>26</v>
      </c>
      <c r="AR33" s="89" t="s">
        <v>26</v>
      </c>
      <c r="AS33" s="135" t="s">
        <v>172</v>
      </c>
      <c r="AT33" s="2221">
        <v>19970</v>
      </c>
      <c r="AU33" s="2221">
        <v>27563</v>
      </c>
      <c r="AV33" s="2221">
        <v>1697</v>
      </c>
      <c r="AW33" s="2221" t="s">
        <v>21</v>
      </c>
      <c r="AX33" s="2221">
        <v>25865</v>
      </c>
      <c r="AY33" s="2221">
        <v>24556</v>
      </c>
      <c r="AZ33" s="2221">
        <v>1310</v>
      </c>
      <c r="BA33" s="2221">
        <v>27773</v>
      </c>
      <c r="BB33" s="2221" t="s">
        <v>21</v>
      </c>
      <c r="BC33" s="2221">
        <v>39860</v>
      </c>
      <c r="BD33" s="2221">
        <v>16630</v>
      </c>
      <c r="BE33" s="2221" t="s">
        <v>21</v>
      </c>
      <c r="BF33" s="2221">
        <v>23230</v>
      </c>
      <c r="BG33" s="2221">
        <v>23230</v>
      </c>
      <c r="BH33" s="2221" t="s">
        <v>21</v>
      </c>
      <c r="BI33" s="2221" t="s">
        <v>22</v>
      </c>
      <c r="BJ33" s="1351" t="s">
        <v>34</v>
      </c>
      <c r="BK33" s="630" t="s">
        <v>26</v>
      </c>
      <c r="BL33" s="88" t="s">
        <v>26</v>
      </c>
      <c r="BM33" s="89" t="s">
        <v>26</v>
      </c>
      <c r="BN33" s="135" t="s">
        <v>172</v>
      </c>
      <c r="BO33" s="2221">
        <v>4428</v>
      </c>
      <c r="BP33" s="2221">
        <v>4428</v>
      </c>
      <c r="BQ33" s="2221">
        <v>65</v>
      </c>
      <c r="BR33" s="2221" t="s">
        <v>21</v>
      </c>
      <c r="BS33" s="2221">
        <v>4363</v>
      </c>
      <c r="BT33" s="2221">
        <v>4363</v>
      </c>
      <c r="BU33" s="2221" t="s">
        <v>21</v>
      </c>
      <c r="BV33" s="2221" t="s">
        <v>22</v>
      </c>
      <c r="BW33" s="2221" t="s">
        <v>21</v>
      </c>
      <c r="BX33" s="2221" t="s">
        <v>21</v>
      </c>
      <c r="BY33" s="2221" t="s">
        <v>21</v>
      </c>
      <c r="BZ33" s="2221" t="s">
        <v>21</v>
      </c>
      <c r="CA33" s="2221" t="s">
        <v>21</v>
      </c>
      <c r="CB33" s="2221" t="s">
        <v>21</v>
      </c>
      <c r="CC33" s="2221" t="s">
        <v>21</v>
      </c>
      <c r="CD33" s="2221" t="s">
        <v>21</v>
      </c>
      <c r="CE33" s="1351" t="s">
        <v>34</v>
      </c>
      <c r="CF33" s="630" t="s">
        <v>26</v>
      </c>
    </row>
    <row r="34" spans="1:84" ht="15" customHeight="1">
      <c r="A34" s="88" t="s">
        <v>26</v>
      </c>
      <c r="B34" s="89" t="s">
        <v>26</v>
      </c>
      <c r="C34" s="135" t="s">
        <v>173</v>
      </c>
      <c r="D34" s="2221">
        <v>44628</v>
      </c>
      <c r="E34" s="2221">
        <v>47943</v>
      </c>
      <c r="F34" s="2221">
        <v>2412</v>
      </c>
      <c r="G34" s="2221">
        <v>3</v>
      </c>
      <c r="H34" s="2221">
        <v>45527</v>
      </c>
      <c r="I34" s="2221">
        <v>42811</v>
      </c>
      <c r="J34" s="2221">
        <v>2716</v>
      </c>
      <c r="K34" s="2221">
        <v>37052</v>
      </c>
      <c r="L34" s="2221">
        <v>1571</v>
      </c>
      <c r="M34" s="2221">
        <v>1580</v>
      </c>
      <c r="N34" s="2221">
        <v>359</v>
      </c>
      <c r="O34" s="2221" t="s">
        <v>21</v>
      </c>
      <c r="P34" s="2221">
        <v>1221</v>
      </c>
      <c r="Q34" s="2221">
        <v>991</v>
      </c>
      <c r="R34" s="2221">
        <v>230</v>
      </c>
      <c r="S34" s="2221">
        <v>506</v>
      </c>
      <c r="T34" s="1351" t="s">
        <v>35</v>
      </c>
      <c r="U34" s="630" t="s">
        <v>26</v>
      </c>
      <c r="V34" s="88" t="s">
        <v>26</v>
      </c>
      <c r="W34" s="89" t="s">
        <v>26</v>
      </c>
      <c r="X34" s="135" t="s">
        <v>173</v>
      </c>
      <c r="Y34" s="2221">
        <v>4412</v>
      </c>
      <c r="Z34" s="2221">
        <v>4516</v>
      </c>
      <c r="AA34" s="2221">
        <v>401</v>
      </c>
      <c r="AB34" s="2221">
        <v>3</v>
      </c>
      <c r="AC34" s="2221">
        <v>4112</v>
      </c>
      <c r="AD34" s="2221">
        <v>3910</v>
      </c>
      <c r="AE34" s="2221">
        <v>202</v>
      </c>
      <c r="AF34" s="2221">
        <v>2801</v>
      </c>
      <c r="AG34" s="2221">
        <v>562</v>
      </c>
      <c r="AH34" s="2221">
        <v>550</v>
      </c>
      <c r="AI34" s="2221" t="s">
        <v>21</v>
      </c>
      <c r="AJ34" s="2221" t="s">
        <v>21</v>
      </c>
      <c r="AK34" s="2221">
        <v>550</v>
      </c>
      <c r="AL34" s="2221">
        <v>467</v>
      </c>
      <c r="AM34" s="2221">
        <v>83</v>
      </c>
      <c r="AN34" s="2221">
        <v>88</v>
      </c>
      <c r="AO34" s="1351" t="s">
        <v>35</v>
      </c>
      <c r="AP34" s="630" t="s">
        <v>26</v>
      </c>
      <c r="AQ34" s="88" t="s">
        <v>26</v>
      </c>
      <c r="AR34" s="89" t="s">
        <v>26</v>
      </c>
      <c r="AS34" s="135" t="s">
        <v>173</v>
      </c>
      <c r="AT34" s="2221">
        <v>22391</v>
      </c>
      <c r="AU34" s="2221">
        <v>26418</v>
      </c>
      <c r="AV34" s="2221">
        <v>1511</v>
      </c>
      <c r="AW34" s="2221" t="s">
        <v>21</v>
      </c>
      <c r="AX34" s="2221">
        <v>24907</v>
      </c>
      <c r="AY34" s="2221">
        <v>23761</v>
      </c>
      <c r="AZ34" s="2221">
        <v>1146</v>
      </c>
      <c r="BA34" s="2221">
        <v>26703</v>
      </c>
      <c r="BB34" s="2221" t="s">
        <v>21</v>
      </c>
      <c r="BC34" s="2221">
        <v>33567</v>
      </c>
      <c r="BD34" s="2221">
        <v>14150</v>
      </c>
      <c r="BE34" s="2221" t="s">
        <v>21</v>
      </c>
      <c r="BF34" s="2221">
        <v>19417</v>
      </c>
      <c r="BG34" s="2221">
        <v>19417</v>
      </c>
      <c r="BH34" s="2221" t="s">
        <v>21</v>
      </c>
      <c r="BI34" s="2221" t="s">
        <v>22</v>
      </c>
      <c r="BJ34" s="1351" t="s">
        <v>35</v>
      </c>
      <c r="BK34" s="630" t="s">
        <v>26</v>
      </c>
      <c r="BL34" s="88" t="s">
        <v>26</v>
      </c>
      <c r="BM34" s="89" t="s">
        <v>26</v>
      </c>
      <c r="BN34" s="135" t="s">
        <v>173</v>
      </c>
      <c r="BO34" s="2221">
        <v>4832</v>
      </c>
      <c r="BP34" s="2221">
        <v>4832</v>
      </c>
      <c r="BQ34" s="2221">
        <v>66</v>
      </c>
      <c r="BR34" s="2221" t="s">
        <v>21</v>
      </c>
      <c r="BS34" s="2221">
        <v>4766</v>
      </c>
      <c r="BT34" s="2221">
        <v>4766</v>
      </c>
      <c r="BU34" s="2221" t="s">
        <v>21</v>
      </c>
      <c r="BV34" s="2221" t="s">
        <v>22</v>
      </c>
      <c r="BW34" s="2221" t="s">
        <v>21</v>
      </c>
      <c r="BX34" s="2221" t="s">
        <v>21</v>
      </c>
      <c r="BY34" s="2221" t="s">
        <v>21</v>
      </c>
      <c r="BZ34" s="2221" t="s">
        <v>21</v>
      </c>
      <c r="CA34" s="2221" t="s">
        <v>21</v>
      </c>
      <c r="CB34" s="2221" t="s">
        <v>21</v>
      </c>
      <c r="CC34" s="2221" t="s">
        <v>21</v>
      </c>
      <c r="CD34" s="2221" t="s">
        <v>21</v>
      </c>
      <c r="CE34" s="1351" t="s">
        <v>35</v>
      </c>
      <c r="CF34" s="630" t="s">
        <v>26</v>
      </c>
    </row>
    <row r="35" spans="1:84" ht="15" customHeight="1">
      <c r="A35" s="88" t="s">
        <v>26</v>
      </c>
      <c r="B35" s="89" t="s">
        <v>26</v>
      </c>
      <c r="C35" s="135" t="s">
        <v>174</v>
      </c>
      <c r="D35" s="2221">
        <v>40629</v>
      </c>
      <c r="E35" s="2221">
        <v>47802</v>
      </c>
      <c r="F35" s="2221">
        <v>2489</v>
      </c>
      <c r="G35" s="2221" t="s">
        <v>21</v>
      </c>
      <c r="H35" s="2221">
        <v>45312</v>
      </c>
      <c r="I35" s="2221">
        <v>42401</v>
      </c>
      <c r="J35" s="2221">
        <v>2911</v>
      </c>
      <c r="K35" s="2221">
        <v>33285</v>
      </c>
      <c r="L35" s="2221">
        <v>1327</v>
      </c>
      <c r="M35" s="2221">
        <v>1374</v>
      </c>
      <c r="N35" s="2221">
        <v>364</v>
      </c>
      <c r="O35" s="2221" t="s">
        <v>21</v>
      </c>
      <c r="P35" s="2221">
        <v>1010</v>
      </c>
      <c r="Q35" s="2221">
        <v>795</v>
      </c>
      <c r="R35" s="2221">
        <v>215</v>
      </c>
      <c r="S35" s="2221">
        <v>460</v>
      </c>
      <c r="T35" s="1351" t="s">
        <v>36</v>
      </c>
      <c r="U35" s="630" t="s">
        <v>26</v>
      </c>
      <c r="V35" s="88" t="s">
        <v>26</v>
      </c>
      <c r="W35" s="89" t="s">
        <v>26</v>
      </c>
      <c r="X35" s="135" t="s">
        <v>174</v>
      </c>
      <c r="Y35" s="2221">
        <v>4536</v>
      </c>
      <c r="Z35" s="2221">
        <v>4929</v>
      </c>
      <c r="AA35" s="2221">
        <v>278</v>
      </c>
      <c r="AB35" s="2221" t="s">
        <v>21</v>
      </c>
      <c r="AC35" s="2221">
        <v>4651</v>
      </c>
      <c r="AD35" s="2221">
        <v>4141</v>
      </c>
      <c r="AE35" s="2221">
        <v>510</v>
      </c>
      <c r="AF35" s="2221">
        <v>2408</v>
      </c>
      <c r="AG35" s="2221">
        <v>543</v>
      </c>
      <c r="AH35" s="2221">
        <v>555</v>
      </c>
      <c r="AI35" s="2221" t="s">
        <v>21</v>
      </c>
      <c r="AJ35" s="2221" t="s">
        <v>21</v>
      </c>
      <c r="AK35" s="2221">
        <v>555</v>
      </c>
      <c r="AL35" s="2221">
        <v>478</v>
      </c>
      <c r="AM35" s="2221">
        <v>77</v>
      </c>
      <c r="AN35" s="2221">
        <v>77</v>
      </c>
      <c r="AO35" s="1351" t="s">
        <v>36</v>
      </c>
      <c r="AP35" s="630" t="s">
        <v>26</v>
      </c>
      <c r="AQ35" s="88" t="s">
        <v>26</v>
      </c>
      <c r="AR35" s="89" t="s">
        <v>26</v>
      </c>
      <c r="AS35" s="135" t="s">
        <v>174</v>
      </c>
      <c r="AT35" s="2221">
        <v>19509</v>
      </c>
      <c r="AU35" s="2221">
        <v>25691</v>
      </c>
      <c r="AV35" s="2221">
        <v>1704</v>
      </c>
      <c r="AW35" s="2221" t="s">
        <v>21</v>
      </c>
      <c r="AX35" s="2221">
        <v>23987</v>
      </c>
      <c r="AY35" s="2221">
        <v>22878</v>
      </c>
      <c r="AZ35" s="2221">
        <v>1108</v>
      </c>
      <c r="BA35" s="2221">
        <v>23924</v>
      </c>
      <c r="BB35" s="2221" t="s">
        <v>21</v>
      </c>
      <c r="BC35" s="2221">
        <v>38618</v>
      </c>
      <c r="BD35" s="2221">
        <v>16828</v>
      </c>
      <c r="BE35" s="2221" t="s">
        <v>21</v>
      </c>
      <c r="BF35" s="2221">
        <v>21790</v>
      </c>
      <c r="BG35" s="2221">
        <v>21790</v>
      </c>
      <c r="BH35" s="2221" t="s">
        <v>21</v>
      </c>
      <c r="BI35" s="2221" t="s">
        <v>22</v>
      </c>
      <c r="BJ35" s="1351" t="s">
        <v>36</v>
      </c>
      <c r="BK35" s="630" t="s">
        <v>26</v>
      </c>
      <c r="BL35" s="88" t="s">
        <v>26</v>
      </c>
      <c r="BM35" s="89" t="s">
        <v>26</v>
      </c>
      <c r="BN35" s="135" t="s">
        <v>174</v>
      </c>
      <c r="BO35" s="2221">
        <v>4954</v>
      </c>
      <c r="BP35" s="2221">
        <v>4954</v>
      </c>
      <c r="BQ35" s="2221">
        <v>59</v>
      </c>
      <c r="BR35" s="2221" t="s">
        <v>21</v>
      </c>
      <c r="BS35" s="2221">
        <v>4895</v>
      </c>
      <c r="BT35" s="2221">
        <v>4895</v>
      </c>
      <c r="BU35" s="2221" t="s">
        <v>21</v>
      </c>
      <c r="BV35" s="2221" t="s">
        <v>22</v>
      </c>
      <c r="BW35" s="2221" t="s">
        <v>21</v>
      </c>
      <c r="BX35" s="2221" t="s">
        <v>21</v>
      </c>
      <c r="BY35" s="2221" t="s">
        <v>21</v>
      </c>
      <c r="BZ35" s="2221" t="s">
        <v>21</v>
      </c>
      <c r="CA35" s="2221" t="s">
        <v>21</v>
      </c>
      <c r="CB35" s="2221" t="s">
        <v>21</v>
      </c>
      <c r="CC35" s="2221" t="s">
        <v>21</v>
      </c>
      <c r="CD35" s="2221" t="s">
        <v>21</v>
      </c>
      <c r="CE35" s="1351" t="s">
        <v>36</v>
      </c>
      <c r="CF35" s="630" t="s">
        <v>26</v>
      </c>
    </row>
    <row r="36" spans="1:84" ht="15" customHeight="1">
      <c r="A36" s="88" t="s">
        <v>26</v>
      </c>
      <c r="B36" s="89" t="s">
        <v>26</v>
      </c>
      <c r="C36" s="135" t="s">
        <v>175</v>
      </c>
      <c r="D36" s="2221">
        <v>34632</v>
      </c>
      <c r="E36" s="2221">
        <v>44270</v>
      </c>
      <c r="F36" s="2221">
        <v>2677</v>
      </c>
      <c r="G36" s="2221">
        <v>1</v>
      </c>
      <c r="H36" s="2221">
        <v>41592</v>
      </c>
      <c r="I36" s="2221">
        <v>38792</v>
      </c>
      <c r="J36" s="2221">
        <v>2800</v>
      </c>
      <c r="K36" s="2221">
        <v>26954</v>
      </c>
      <c r="L36" s="2221">
        <v>1684</v>
      </c>
      <c r="M36" s="2221">
        <v>1617</v>
      </c>
      <c r="N36" s="2221">
        <v>345</v>
      </c>
      <c r="O36" s="2221" t="s">
        <v>21</v>
      </c>
      <c r="P36" s="2221">
        <v>1272</v>
      </c>
      <c r="Q36" s="2221">
        <v>1064</v>
      </c>
      <c r="R36" s="2221">
        <v>208</v>
      </c>
      <c r="S36" s="2221">
        <v>526</v>
      </c>
      <c r="T36" s="1351" t="s">
        <v>37</v>
      </c>
      <c r="U36" s="630" t="s">
        <v>26</v>
      </c>
      <c r="V36" s="88" t="s">
        <v>26</v>
      </c>
      <c r="W36" s="89" t="s">
        <v>26</v>
      </c>
      <c r="X36" s="135" t="s">
        <v>175</v>
      </c>
      <c r="Y36" s="2221">
        <v>4456</v>
      </c>
      <c r="Z36" s="2221">
        <v>4420</v>
      </c>
      <c r="AA36" s="2221">
        <v>513</v>
      </c>
      <c r="AB36" s="2221">
        <v>1</v>
      </c>
      <c r="AC36" s="2221">
        <v>3906</v>
      </c>
      <c r="AD36" s="2221">
        <v>3518</v>
      </c>
      <c r="AE36" s="2221">
        <v>388</v>
      </c>
      <c r="AF36" s="2221">
        <v>2448</v>
      </c>
      <c r="AG36" s="2221">
        <v>526</v>
      </c>
      <c r="AH36" s="2221">
        <v>531</v>
      </c>
      <c r="AI36" s="2221" t="s">
        <v>21</v>
      </c>
      <c r="AJ36" s="2221" t="s">
        <v>21</v>
      </c>
      <c r="AK36" s="2221">
        <v>531</v>
      </c>
      <c r="AL36" s="2221">
        <v>463</v>
      </c>
      <c r="AM36" s="2221">
        <v>68</v>
      </c>
      <c r="AN36" s="2221">
        <v>72</v>
      </c>
      <c r="AO36" s="1351" t="s">
        <v>37</v>
      </c>
      <c r="AP36" s="630" t="s">
        <v>26</v>
      </c>
      <c r="AQ36" s="88" t="s">
        <v>26</v>
      </c>
      <c r="AR36" s="89" t="s">
        <v>26</v>
      </c>
      <c r="AS36" s="135" t="s">
        <v>175</v>
      </c>
      <c r="AT36" s="2221">
        <v>15422</v>
      </c>
      <c r="AU36" s="2221">
        <v>24719</v>
      </c>
      <c r="AV36" s="2221">
        <v>1641</v>
      </c>
      <c r="AW36" s="2221" t="s">
        <v>21</v>
      </c>
      <c r="AX36" s="2221">
        <v>23077</v>
      </c>
      <c r="AY36" s="2221">
        <v>21780</v>
      </c>
      <c r="AZ36" s="2221">
        <v>1297</v>
      </c>
      <c r="BA36" s="2221">
        <v>17931</v>
      </c>
      <c r="BB36" s="2221" t="s">
        <v>21</v>
      </c>
      <c r="BC36" s="2221">
        <v>37497</v>
      </c>
      <c r="BD36" s="2221">
        <v>15975</v>
      </c>
      <c r="BE36" s="2221" t="s">
        <v>21</v>
      </c>
      <c r="BF36" s="2221">
        <v>21522</v>
      </c>
      <c r="BG36" s="2221">
        <v>21522</v>
      </c>
      <c r="BH36" s="2221" t="s">
        <v>21</v>
      </c>
      <c r="BI36" s="2221" t="s">
        <v>22</v>
      </c>
      <c r="BJ36" s="1351" t="s">
        <v>37</v>
      </c>
      <c r="BK36" s="630" t="s">
        <v>26</v>
      </c>
      <c r="BL36" s="88" t="s">
        <v>26</v>
      </c>
      <c r="BM36" s="89" t="s">
        <v>26</v>
      </c>
      <c r="BN36" s="135" t="s">
        <v>175</v>
      </c>
      <c r="BO36" s="2221">
        <v>4127</v>
      </c>
      <c r="BP36" s="2221">
        <v>4127</v>
      </c>
      <c r="BQ36" s="2221">
        <v>53</v>
      </c>
      <c r="BR36" s="2221" t="s">
        <v>21</v>
      </c>
      <c r="BS36" s="2221">
        <v>4074</v>
      </c>
      <c r="BT36" s="2221">
        <v>4074</v>
      </c>
      <c r="BU36" s="2221" t="s">
        <v>21</v>
      </c>
      <c r="BV36" s="2221" t="s">
        <v>22</v>
      </c>
      <c r="BW36" s="2221" t="s">
        <v>21</v>
      </c>
      <c r="BX36" s="2221" t="s">
        <v>21</v>
      </c>
      <c r="BY36" s="2221" t="s">
        <v>21</v>
      </c>
      <c r="BZ36" s="2221" t="s">
        <v>21</v>
      </c>
      <c r="CA36" s="2221" t="s">
        <v>21</v>
      </c>
      <c r="CB36" s="2221" t="s">
        <v>21</v>
      </c>
      <c r="CC36" s="2221" t="s">
        <v>21</v>
      </c>
      <c r="CD36" s="2221" t="s">
        <v>21</v>
      </c>
      <c r="CE36" s="1351" t="s">
        <v>37</v>
      </c>
      <c r="CF36" s="630" t="s">
        <v>26</v>
      </c>
    </row>
    <row r="37" spans="1:84" ht="15" customHeight="1">
      <c r="A37" s="88" t="s">
        <v>26</v>
      </c>
      <c r="B37" s="89" t="s">
        <v>26</v>
      </c>
      <c r="C37" s="135" t="s">
        <v>176</v>
      </c>
      <c r="D37" s="2221">
        <v>60625</v>
      </c>
      <c r="E37" s="2221">
        <v>48474</v>
      </c>
      <c r="F37" s="2221">
        <v>2444</v>
      </c>
      <c r="G37" s="2221" t="s">
        <v>21</v>
      </c>
      <c r="H37" s="2221">
        <v>46030</v>
      </c>
      <c r="I37" s="2221">
        <v>43115</v>
      </c>
      <c r="J37" s="2221">
        <v>2915</v>
      </c>
      <c r="K37" s="2221">
        <v>41993</v>
      </c>
      <c r="L37" s="2221">
        <v>1484</v>
      </c>
      <c r="M37" s="2221">
        <v>1511</v>
      </c>
      <c r="N37" s="2221">
        <v>355</v>
      </c>
      <c r="O37" s="2221" t="s">
        <v>21</v>
      </c>
      <c r="P37" s="2221">
        <v>1156</v>
      </c>
      <c r="Q37" s="2221">
        <v>958</v>
      </c>
      <c r="R37" s="2221">
        <v>198</v>
      </c>
      <c r="S37" s="2221">
        <v>492</v>
      </c>
      <c r="T37" s="1351" t="s">
        <v>38</v>
      </c>
      <c r="U37" s="630" t="s">
        <v>26</v>
      </c>
      <c r="V37" s="88" t="s">
        <v>26</v>
      </c>
      <c r="W37" s="89" t="s">
        <v>26</v>
      </c>
      <c r="X37" s="135" t="s">
        <v>176</v>
      </c>
      <c r="Y37" s="2221">
        <v>5001</v>
      </c>
      <c r="Z37" s="2221">
        <v>4894</v>
      </c>
      <c r="AA37" s="2221">
        <v>467</v>
      </c>
      <c r="AB37" s="2221" t="s">
        <v>21</v>
      </c>
      <c r="AC37" s="2221">
        <v>4427</v>
      </c>
      <c r="AD37" s="2221">
        <v>4014</v>
      </c>
      <c r="AE37" s="2221">
        <v>413</v>
      </c>
      <c r="AF37" s="2221">
        <v>2557</v>
      </c>
      <c r="AG37" s="2221">
        <v>553</v>
      </c>
      <c r="AH37" s="2221">
        <v>552</v>
      </c>
      <c r="AI37" s="2221" t="s">
        <v>21</v>
      </c>
      <c r="AJ37" s="2221" t="s">
        <v>21</v>
      </c>
      <c r="AK37" s="2221">
        <v>552</v>
      </c>
      <c r="AL37" s="2221">
        <v>469</v>
      </c>
      <c r="AM37" s="2221">
        <v>83</v>
      </c>
      <c r="AN37" s="2221">
        <v>75</v>
      </c>
      <c r="AO37" s="1351" t="s">
        <v>38</v>
      </c>
      <c r="AP37" s="630" t="s">
        <v>26</v>
      </c>
      <c r="AQ37" s="88" t="s">
        <v>26</v>
      </c>
      <c r="AR37" s="89" t="s">
        <v>26</v>
      </c>
      <c r="AS37" s="135" t="s">
        <v>176</v>
      </c>
      <c r="AT37" s="2221">
        <v>38159</v>
      </c>
      <c r="AU37" s="2221">
        <v>26284</v>
      </c>
      <c r="AV37" s="2221">
        <v>1483</v>
      </c>
      <c r="AW37" s="2221" t="s">
        <v>21</v>
      </c>
      <c r="AX37" s="2221">
        <v>24801</v>
      </c>
      <c r="AY37" s="2221">
        <v>23576</v>
      </c>
      <c r="AZ37" s="2221">
        <v>1225</v>
      </c>
      <c r="BA37" s="2221">
        <v>32704</v>
      </c>
      <c r="BB37" s="2221" t="s">
        <v>21</v>
      </c>
      <c r="BC37" s="2221">
        <v>32890</v>
      </c>
      <c r="BD37" s="2221">
        <v>13760</v>
      </c>
      <c r="BE37" s="2221" t="s">
        <v>21</v>
      </c>
      <c r="BF37" s="2221">
        <v>19130</v>
      </c>
      <c r="BG37" s="2221">
        <v>19130</v>
      </c>
      <c r="BH37" s="2221" t="s">
        <v>21</v>
      </c>
      <c r="BI37" s="2221" t="s">
        <v>22</v>
      </c>
      <c r="BJ37" s="1351" t="s">
        <v>38</v>
      </c>
      <c r="BK37" s="630" t="s">
        <v>26</v>
      </c>
      <c r="BL37" s="88" t="s">
        <v>26</v>
      </c>
      <c r="BM37" s="89" t="s">
        <v>26</v>
      </c>
      <c r="BN37" s="135" t="s">
        <v>176</v>
      </c>
      <c r="BO37" s="2221">
        <v>4963</v>
      </c>
      <c r="BP37" s="2221">
        <v>4963</v>
      </c>
      <c r="BQ37" s="2221">
        <v>67</v>
      </c>
      <c r="BR37" s="2221" t="s">
        <v>21</v>
      </c>
      <c r="BS37" s="2221">
        <v>4896</v>
      </c>
      <c r="BT37" s="2221">
        <v>4896</v>
      </c>
      <c r="BU37" s="2221" t="s">
        <v>21</v>
      </c>
      <c r="BV37" s="2221" t="s">
        <v>22</v>
      </c>
      <c r="BW37" s="2221" t="s">
        <v>21</v>
      </c>
      <c r="BX37" s="2221" t="s">
        <v>21</v>
      </c>
      <c r="BY37" s="2221" t="s">
        <v>21</v>
      </c>
      <c r="BZ37" s="2221" t="s">
        <v>21</v>
      </c>
      <c r="CA37" s="2221" t="s">
        <v>21</v>
      </c>
      <c r="CB37" s="2221" t="s">
        <v>21</v>
      </c>
      <c r="CC37" s="2221" t="s">
        <v>21</v>
      </c>
      <c r="CD37" s="2221" t="s">
        <v>21</v>
      </c>
      <c r="CE37" s="1351" t="s">
        <v>38</v>
      </c>
      <c r="CF37" s="630" t="s">
        <v>26</v>
      </c>
    </row>
    <row r="38" spans="1:84" ht="15" customHeight="1">
      <c r="A38" s="88" t="s">
        <v>26</v>
      </c>
      <c r="B38" s="89" t="s">
        <v>26</v>
      </c>
      <c r="C38" s="135" t="s">
        <v>177</v>
      </c>
      <c r="D38" s="2221">
        <v>41515</v>
      </c>
      <c r="E38" s="2221">
        <v>49639</v>
      </c>
      <c r="F38" s="2221">
        <v>2480</v>
      </c>
      <c r="G38" s="2221">
        <v>4</v>
      </c>
      <c r="H38" s="2221">
        <v>47155</v>
      </c>
      <c r="I38" s="2221">
        <v>43962</v>
      </c>
      <c r="J38" s="2221">
        <v>3194</v>
      </c>
      <c r="K38" s="2221">
        <v>36977</v>
      </c>
      <c r="L38" s="2221">
        <v>1722</v>
      </c>
      <c r="M38" s="2221">
        <v>1740</v>
      </c>
      <c r="N38" s="2221">
        <v>232</v>
      </c>
      <c r="O38" s="2221" t="s">
        <v>21</v>
      </c>
      <c r="P38" s="2221">
        <v>1508</v>
      </c>
      <c r="Q38" s="2221">
        <v>1216</v>
      </c>
      <c r="R38" s="2221">
        <v>292</v>
      </c>
      <c r="S38" s="2221">
        <v>471</v>
      </c>
      <c r="T38" s="1351" t="s">
        <v>39</v>
      </c>
      <c r="U38" s="630" t="s">
        <v>26</v>
      </c>
      <c r="V38" s="88" t="s">
        <v>26</v>
      </c>
      <c r="W38" s="89" t="s">
        <v>26</v>
      </c>
      <c r="X38" s="135" t="s">
        <v>177</v>
      </c>
      <c r="Y38" s="2221">
        <v>5306</v>
      </c>
      <c r="Z38" s="2221">
        <v>5410</v>
      </c>
      <c r="AA38" s="2221">
        <v>543</v>
      </c>
      <c r="AB38" s="2221">
        <v>4</v>
      </c>
      <c r="AC38" s="2221">
        <v>4863</v>
      </c>
      <c r="AD38" s="2221">
        <v>4256</v>
      </c>
      <c r="AE38" s="2221">
        <v>607</v>
      </c>
      <c r="AF38" s="2221">
        <v>2446</v>
      </c>
      <c r="AG38" s="2221">
        <v>560</v>
      </c>
      <c r="AH38" s="2221">
        <v>569</v>
      </c>
      <c r="AI38" s="2221" t="s">
        <v>21</v>
      </c>
      <c r="AJ38" s="2221" t="s">
        <v>21</v>
      </c>
      <c r="AK38" s="2221">
        <v>569</v>
      </c>
      <c r="AL38" s="2221">
        <v>485</v>
      </c>
      <c r="AM38" s="2221">
        <v>84</v>
      </c>
      <c r="AN38" s="2221">
        <v>65</v>
      </c>
      <c r="AO38" s="1351" t="s">
        <v>39</v>
      </c>
      <c r="AP38" s="630" t="s">
        <v>26</v>
      </c>
      <c r="AQ38" s="88" t="s">
        <v>26</v>
      </c>
      <c r="AR38" s="89" t="s">
        <v>26</v>
      </c>
      <c r="AS38" s="135" t="s">
        <v>177</v>
      </c>
      <c r="AT38" s="2221">
        <v>18064</v>
      </c>
      <c r="AU38" s="2221">
        <v>26192</v>
      </c>
      <c r="AV38" s="2221">
        <v>1538</v>
      </c>
      <c r="AW38" s="2221" t="s">
        <v>21</v>
      </c>
      <c r="AX38" s="2221">
        <v>24654</v>
      </c>
      <c r="AY38" s="2221">
        <v>23423</v>
      </c>
      <c r="AZ38" s="2221">
        <v>1231</v>
      </c>
      <c r="BA38" s="2221">
        <v>27697</v>
      </c>
      <c r="BB38" s="2221" t="s">
        <v>21</v>
      </c>
      <c r="BC38" s="2221">
        <v>35416</v>
      </c>
      <c r="BD38" s="2221">
        <v>14416</v>
      </c>
      <c r="BE38" s="2221" t="s">
        <v>21</v>
      </c>
      <c r="BF38" s="2221">
        <v>21000</v>
      </c>
      <c r="BG38" s="2221">
        <v>21000</v>
      </c>
      <c r="BH38" s="2221" t="s">
        <v>21</v>
      </c>
      <c r="BI38" s="2221" t="s">
        <v>22</v>
      </c>
      <c r="BJ38" s="1351" t="s">
        <v>39</v>
      </c>
      <c r="BK38" s="630" t="s">
        <v>26</v>
      </c>
      <c r="BL38" s="88" t="s">
        <v>26</v>
      </c>
      <c r="BM38" s="89" t="s">
        <v>26</v>
      </c>
      <c r="BN38" s="135" t="s">
        <v>177</v>
      </c>
      <c r="BO38" s="2221">
        <v>5027</v>
      </c>
      <c r="BP38" s="2221">
        <v>5027</v>
      </c>
      <c r="BQ38" s="2221">
        <v>71</v>
      </c>
      <c r="BR38" s="2221" t="s">
        <v>21</v>
      </c>
      <c r="BS38" s="2221">
        <v>4956</v>
      </c>
      <c r="BT38" s="2221">
        <v>4956</v>
      </c>
      <c r="BU38" s="2221" t="s">
        <v>21</v>
      </c>
      <c r="BV38" s="2221" t="s">
        <v>22</v>
      </c>
      <c r="BW38" s="2221" t="s">
        <v>21</v>
      </c>
      <c r="BX38" s="2221" t="s">
        <v>21</v>
      </c>
      <c r="BY38" s="2221" t="s">
        <v>21</v>
      </c>
      <c r="BZ38" s="2221" t="s">
        <v>21</v>
      </c>
      <c r="CA38" s="2221" t="s">
        <v>21</v>
      </c>
      <c r="CB38" s="2221" t="s">
        <v>21</v>
      </c>
      <c r="CC38" s="2221" t="s">
        <v>21</v>
      </c>
      <c r="CD38" s="2221" t="s">
        <v>21</v>
      </c>
      <c r="CE38" s="1351" t="s">
        <v>39</v>
      </c>
      <c r="CF38" s="630" t="s">
        <v>26</v>
      </c>
    </row>
    <row r="39" spans="1:84" ht="15" customHeight="1">
      <c r="A39" s="88" t="s">
        <v>26</v>
      </c>
      <c r="B39" s="89" t="s">
        <v>26</v>
      </c>
      <c r="C39" s="135" t="s">
        <v>178</v>
      </c>
      <c r="D39" s="2221">
        <v>51044</v>
      </c>
      <c r="E39" s="2221">
        <v>50356</v>
      </c>
      <c r="F39" s="2221">
        <v>2655</v>
      </c>
      <c r="G39" s="2221" t="s">
        <v>21</v>
      </c>
      <c r="H39" s="2221">
        <v>47701</v>
      </c>
      <c r="I39" s="2221">
        <v>44155</v>
      </c>
      <c r="J39" s="2221">
        <v>3546</v>
      </c>
      <c r="K39" s="2221">
        <v>40912</v>
      </c>
      <c r="L39" s="2221">
        <v>1589</v>
      </c>
      <c r="M39" s="2221">
        <v>1571</v>
      </c>
      <c r="N39" s="2221">
        <v>113</v>
      </c>
      <c r="O39" s="2221" t="s">
        <v>21</v>
      </c>
      <c r="P39" s="2221">
        <v>1458</v>
      </c>
      <c r="Q39" s="2221">
        <v>719</v>
      </c>
      <c r="R39" s="2221">
        <v>739</v>
      </c>
      <c r="S39" s="2221">
        <v>472</v>
      </c>
      <c r="T39" s="1351" t="s">
        <v>40</v>
      </c>
      <c r="U39" s="630" t="s">
        <v>26</v>
      </c>
      <c r="V39" s="88" t="s">
        <v>26</v>
      </c>
      <c r="W39" s="89" t="s">
        <v>26</v>
      </c>
      <c r="X39" s="135" t="s">
        <v>178</v>
      </c>
      <c r="Y39" s="2221">
        <v>5480</v>
      </c>
      <c r="Z39" s="2221">
        <v>5787</v>
      </c>
      <c r="AA39" s="2221">
        <v>789</v>
      </c>
      <c r="AB39" s="2221" t="s">
        <v>21</v>
      </c>
      <c r="AC39" s="2221">
        <v>4998</v>
      </c>
      <c r="AD39" s="2221">
        <v>4436</v>
      </c>
      <c r="AE39" s="2221">
        <v>562</v>
      </c>
      <c r="AF39" s="2221">
        <v>2142</v>
      </c>
      <c r="AG39" s="2221">
        <v>561</v>
      </c>
      <c r="AH39" s="2221">
        <v>558</v>
      </c>
      <c r="AI39" s="2221" t="s">
        <v>21</v>
      </c>
      <c r="AJ39" s="2221" t="s">
        <v>21</v>
      </c>
      <c r="AK39" s="2221">
        <v>558</v>
      </c>
      <c r="AL39" s="2221">
        <v>466</v>
      </c>
      <c r="AM39" s="2221">
        <v>92</v>
      </c>
      <c r="AN39" s="2221">
        <v>67</v>
      </c>
      <c r="AO39" s="1351" t="s">
        <v>40</v>
      </c>
      <c r="AP39" s="630" t="s">
        <v>26</v>
      </c>
      <c r="AQ39" s="88" t="s">
        <v>26</v>
      </c>
      <c r="AR39" s="89" t="s">
        <v>26</v>
      </c>
      <c r="AS39" s="135" t="s">
        <v>178</v>
      </c>
      <c r="AT39" s="2221">
        <v>29069</v>
      </c>
      <c r="AU39" s="2221">
        <v>27713</v>
      </c>
      <c r="AV39" s="2221">
        <v>1750</v>
      </c>
      <c r="AW39" s="2221" t="s">
        <v>21</v>
      </c>
      <c r="AX39" s="2221">
        <v>25964</v>
      </c>
      <c r="AY39" s="2221">
        <v>24703</v>
      </c>
      <c r="AZ39" s="2221">
        <v>1261</v>
      </c>
      <c r="BA39" s="2221">
        <v>32413</v>
      </c>
      <c r="BB39" s="2221" t="s">
        <v>21</v>
      </c>
      <c r="BC39" s="2221">
        <v>38139</v>
      </c>
      <c r="BD39" s="2221">
        <v>16827</v>
      </c>
      <c r="BE39" s="2221" t="s">
        <v>21</v>
      </c>
      <c r="BF39" s="2221">
        <v>21312</v>
      </c>
      <c r="BG39" s="2221">
        <v>21312</v>
      </c>
      <c r="BH39" s="2221" t="s">
        <v>21</v>
      </c>
      <c r="BI39" s="2221" t="s">
        <v>22</v>
      </c>
      <c r="BJ39" s="1351" t="s">
        <v>40</v>
      </c>
      <c r="BK39" s="630" t="s">
        <v>26</v>
      </c>
      <c r="BL39" s="88" t="s">
        <v>26</v>
      </c>
      <c r="BM39" s="89" t="s">
        <v>26</v>
      </c>
      <c r="BN39" s="135" t="s">
        <v>178</v>
      </c>
      <c r="BO39" s="2221">
        <v>5132</v>
      </c>
      <c r="BP39" s="2221">
        <v>5132</v>
      </c>
      <c r="BQ39" s="2221">
        <v>91</v>
      </c>
      <c r="BR39" s="2221" t="s">
        <v>21</v>
      </c>
      <c r="BS39" s="2221">
        <v>5041</v>
      </c>
      <c r="BT39" s="2221">
        <v>5041</v>
      </c>
      <c r="BU39" s="2221" t="s">
        <v>21</v>
      </c>
      <c r="BV39" s="2221" t="s">
        <v>22</v>
      </c>
      <c r="BW39" s="2221" t="s">
        <v>21</v>
      </c>
      <c r="BX39" s="2221" t="s">
        <v>21</v>
      </c>
      <c r="BY39" s="2221" t="s">
        <v>21</v>
      </c>
      <c r="BZ39" s="2221" t="s">
        <v>21</v>
      </c>
      <c r="CA39" s="2221" t="s">
        <v>21</v>
      </c>
      <c r="CB39" s="2221" t="s">
        <v>21</v>
      </c>
      <c r="CC39" s="2221" t="s">
        <v>21</v>
      </c>
      <c r="CD39" s="2221" t="s">
        <v>21</v>
      </c>
      <c r="CE39" s="1351" t="s">
        <v>40</v>
      </c>
      <c r="CF39" s="630" t="s">
        <v>26</v>
      </c>
    </row>
    <row r="40" spans="1:84" ht="15" customHeight="1">
      <c r="A40" s="104" t="s">
        <v>26</v>
      </c>
      <c r="B40" s="105" t="s">
        <v>26</v>
      </c>
      <c r="C40" s="1095" t="s">
        <v>179</v>
      </c>
      <c r="D40" s="2222">
        <v>49231</v>
      </c>
      <c r="E40" s="2222">
        <v>51514</v>
      </c>
      <c r="F40" s="2222">
        <v>2762</v>
      </c>
      <c r="G40" s="2222">
        <v>3</v>
      </c>
      <c r="H40" s="2222">
        <v>48748</v>
      </c>
      <c r="I40" s="2222">
        <v>44686</v>
      </c>
      <c r="J40" s="2222">
        <v>4062</v>
      </c>
      <c r="K40" s="2222">
        <v>41862</v>
      </c>
      <c r="L40" s="2222">
        <v>2546</v>
      </c>
      <c r="M40" s="2222">
        <v>2402</v>
      </c>
      <c r="N40" s="2222">
        <v>192</v>
      </c>
      <c r="O40" s="2222" t="s">
        <v>21</v>
      </c>
      <c r="P40" s="2222">
        <v>2210</v>
      </c>
      <c r="Q40" s="2222">
        <v>1240</v>
      </c>
      <c r="R40" s="2222">
        <v>970</v>
      </c>
      <c r="S40" s="2222">
        <v>613</v>
      </c>
      <c r="T40" s="1353" t="s">
        <v>41</v>
      </c>
      <c r="U40" s="633" t="s">
        <v>26</v>
      </c>
      <c r="V40" s="104" t="s">
        <v>26</v>
      </c>
      <c r="W40" s="105" t="s">
        <v>26</v>
      </c>
      <c r="X40" s="1095" t="s">
        <v>179</v>
      </c>
      <c r="Y40" s="2222">
        <v>5864</v>
      </c>
      <c r="Z40" s="2222">
        <v>5754</v>
      </c>
      <c r="AA40" s="2222">
        <v>589</v>
      </c>
      <c r="AB40" s="2222">
        <v>3</v>
      </c>
      <c r="AC40" s="2222">
        <v>5162</v>
      </c>
      <c r="AD40" s="2222">
        <v>4312</v>
      </c>
      <c r="AE40" s="2222">
        <v>850</v>
      </c>
      <c r="AF40" s="2222">
        <v>2252</v>
      </c>
      <c r="AG40" s="2222">
        <v>557</v>
      </c>
      <c r="AH40" s="2222">
        <v>567</v>
      </c>
      <c r="AI40" s="2222" t="s">
        <v>21</v>
      </c>
      <c r="AJ40" s="2222" t="s">
        <v>21</v>
      </c>
      <c r="AK40" s="2222">
        <v>567</v>
      </c>
      <c r="AL40" s="2222">
        <v>471</v>
      </c>
      <c r="AM40" s="2222">
        <v>96</v>
      </c>
      <c r="AN40" s="2222">
        <v>57</v>
      </c>
      <c r="AO40" s="1353" t="s">
        <v>41</v>
      </c>
      <c r="AP40" s="633" t="s">
        <v>26</v>
      </c>
      <c r="AQ40" s="104" t="s">
        <v>26</v>
      </c>
      <c r="AR40" s="105" t="s">
        <v>26</v>
      </c>
      <c r="AS40" s="1095" t="s">
        <v>179</v>
      </c>
      <c r="AT40" s="2222">
        <v>24608</v>
      </c>
      <c r="AU40" s="2222">
        <v>27837</v>
      </c>
      <c r="AV40" s="2222">
        <v>1692</v>
      </c>
      <c r="AW40" s="2222" t="s">
        <v>21</v>
      </c>
      <c r="AX40" s="2222">
        <v>26145</v>
      </c>
      <c r="AY40" s="2222">
        <v>24884</v>
      </c>
      <c r="AZ40" s="2222">
        <v>1261</v>
      </c>
      <c r="BA40" s="2222">
        <v>32429</v>
      </c>
      <c r="BB40" s="2222" t="s">
        <v>21</v>
      </c>
      <c r="BC40" s="2222">
        <v>36817</v>
      </c>
      <c r="BD40" s="2222">
        <v>15863</v>
      </c>
      <c r="BE40" s="2222" t="s">
        <v>21</v>
      </c>
      <c r="BF40" s="2222">
        <v>20954</v>
      </c>
      <c r="BG40" s="2222">
        <v>20954</v>
      </c>
      <c r="BH40" s="2222" t="s">
        <v>21</v>
      </c>
      <c r="BI40" s="2222" t="s">
        <v>22</v>
      </c>
      <c r="BJ40" s="1353" t="s">
        <v>41</v>
      </c>
      <c r="BK40" s="633" t="s">
        <v>26</v>
      </c>
      <c r="BL40" s="104" t="s">
        <v>26</v>
      </c>
      <c r="BM40" s="105" t="s">
        <v>26</v>
      </c>
      <c r="BN40" s="1095" t="s">
        <v>179</v>
      </c>
      <c r="BO40" s="2222">
        <v>4687</v>
      </c>
      <c r="BP40" s="2222">
        <v>4687</v>
      </c>
      <c r="BQ40" s="2222">
        <v>91</v>
      </c>
      <c r="BR40" s="2222" t="s">
        <v>21</v>
      </c>
      <c r="BS40" s="2222">
        <v>4596</v>
      </c>
      <c r="BT40" s="2222">
        <v>4596</v>
      </c>
      <c r="BU40" s="2222" t="s">
        <v>21</v>
      </c>
      <c r="BV40" s="2222" t="s">
        <v>22</v>
      </c>
      <c r="BW40" s="2222" t="s">
        <v>21</v>
      </c>
      <c r="BX40" s="2222" t="s">
        <v>21</v>
      </c>
      <c r="BY40" s="2222" t="s">
        <v>21</v>
      </c>
      <c r="BZ40" s="2222" t="s">
        <v>21</v>
      </c>
      <c r="CA40" s="2222" t="s">
        <v>21</v>
      </c>
      <c r="CB40" s="2222" t="s">
        <v>21</v>
      </c>
      <c r="CC40" s="2222" t="s">
        <v>21</v>
      </c>
      <c r="CD40" s="2222" t="s">
        <v>21</v>
      </c>
      <c r="CE40" s="1353" t="s">
        <v>41</v>
      </c>
      <c r="CF40" s="633" t="s">
        <v>26</v>
      </c>
    </row>
    <row r="41" spans="1:84" ht="15" customHeight="1">
      <c r="A41" s="1470"/>
      <c r="B41" s="1470"/>
      <c r="C41" s="1470"/>
      <c r="D41" s="1436"/>
      <c r="E41" s="1436"/>
      <c r="F41" s="1436"/>
      <c r="G41" s="1436"/>
      <c r="H41" s="1436"/>
      <c r="I41" s="1436"/>
      <c r="J41" s="1436"/>
      <c r="K41" s="1436"/>
      <c r="L41" s="1436"/>
      <c r="M41" s="1436"/>
      <c r="N41" s="1436"/>
      <c r="O41" s="1436"/>
      <c r="P41" s="1436"/>
      <c r="Q41" s="1436"/>
      <c r="R41" s="1436"/>
      <c r="S41" s="1436"/>
      <c r="T41" s="1437"/>
      <c r="U41" s="636"/>
      <c r="V41" s="1470"/>
      <c r="W41" s="1470"/>
      <c r="X41" s="1470"/>
      <c r="Y41" s="1436"/>
      <c r="Z41" s="1436"/>
      <c r="AA41" s="1436"/>
      <c r="AB41" s="1436"/>
      <c r="AC41" s="1436"/>
      <c r="AD41" s="1436"/>
      <c r="AE41" s="1436"/>
      <c r="AF41" s="1436"/>
      <c r="AG41" s="1436"/>
      <c r="AH41" s="1436"/>
      <c r="AI41" s="1436"/>
      <c r="AJ41" s="1436"/>
      <c r="AK41" s="1436"/>
      <c r="AL41" s="1436"/>
      <c r="AM41" s="1436"/>
      <c r="AN41" s="1436"/>
      <c r="AO41" s="1437"/>
      <c r="AP41" s="636"/>
      <c r="AQ41" s="1470"/>
      <c r="AR41" s="1470"/>
      <c r="AS41" s="1470"/>
      <c r="AT41" s="1436"/>
      <c r="AU41" s="1436"/>
      <c r="AV41" s="1436"/>
      <c r="AW41" s="1436"/>
      <c r="AX41" s="1436"/>
      <c r="AY41" s="1436"/>
      <c r="AZ41" s="1436"/>
      <c r="BA41" s="1436"/>
      <c r="BB41" s="1436"/>
      <c r="BC41" s="1436"/>
      <c r="BD41" s="1436"/>
      <c r="BE41" s="1436"/>
      <c r="BF41" s="1436"/>
      <c r="BG41" s="1436"/>
      <c r="BH41" s="1436"/>
      <c r="BI41" s="1436"/>
      <c r="BJ41" s="1437"/>
      <c r="BK41" s="636"/>
      <c r="BL41" s="1470"/>
      <c r="BM41" s="1470"/>
      <c r="BN41" s="1470"/>
      <c r="BO41" s="1436"/>
      <c r="BP41" s="1436"/>
      <c r="BQ41" s="1436"/>
      <c r="BR41" s="1436"/>
      <c r="BS41" s="1436"/>
      <c r="BT41" s="1436"/>
      <c r="BU41" s="1436"/>
      <c r="BV41" s="1436"/>
      <c r="BW41" s="1436"/>
      <c r="BX41" s="1436"/>
      <c r="BY41" s="1436"/>
      <c r="BZ41" s="1436"/>
      <c r="CA41" s="1436"/>
      <c r="CB41" s="1436"/>
      <c r="CC41" s="1436"/>
      <c r="CD41" s="1436"/>
      <c r="CE41" s="1437"/>
      <c r="CF41" s="636"/>
    </row>
    <row r="42" spans="1:84" s="673" customFormat="1" ht="19.5" customHeight="1">
      <c r="A42" s="2062" t="s">
        <v>859</v>
      </c>
      <c r="B42" s="1471"/>
      <c r="C42" s="1471"/>
      <c r="D42" s="1457"/>
      <c r="E42" s="748" t="s">
        <v>1332</v>
      </c>
      <c r="F42" s="704"/>
      <c r="G42" s="704"/>
      <c r="H42" s="704"/>
      <c r="I42" s="704"/>
      <c r="J42" s="1434"/>
      <c r="K42" s="1456" t="s">
        <v>1331</v>
      </c>
      <c r="L42" s="2056" t="s">
        <v>845</v>
      </c>
      <c r="M42" s="1457"/>
      <c r="N42" s="748" t="s">
        <v>1198</v>
      </c>
      <c r="O42" s="704"/>
      <c r="P42" s="704"/>
      <c r="Q42" s="704"/>
      <c r="R42" s="704"/>
      <c r="S42" s="1456" t="s">
        <v>1331</v>
      </c>
      <c r="T42" s="1438"/>
      <c r="U42" s="615"/>
      <c r="V42" s="2062" t="s">
        <v>833</v>
      </c>
      <c r="W42" s="2062"/>
      <c r="X42" s="1471"/>
      <c r="Y42" s="1457"/>
      <c r="Z42" s="748" t="s">
        <v>1328</v>
      </c>
      <c r="AA42" s="704"/>
      <c r="AB42" s="704"/>
      <c r="AC42" s="704"/>
      <c r="AD42" s="704"/>
      <c r="AE42" s="1434"/>
      <c r="AF42" s="1456" t="s">
        <v>1331</v>
      </c>
      <c r="AG42" s="2056" t="s">
        <v>1333</v>
      </c>
      <c r="AH42" s="1457"/>
      <c r="AI42" s="747" t="s">
        <v>738</v>
      </c>
      <c r="AJ42" s="704"/>
      <c r="AK42" s="704"/>
      <c r="AL42" s="704"/>
      <c r="AM42" s="704"/>
      <c r="AN42" s="1458" t="s">
        <v>903</v>
      </c>
      <c r="AO42" s="1438"/>
      <c r="AP42" s="615"/>
      <c r="AQ42" s="2062" t="s">
        <v>200</v>
      </c>
      <c r="AR42" s="1471"/>
      <c r="AS42" s="1471"/>
      <c r="AT42" s="1457"/>
      <c r="AU42" s="704" t="s">
        <v>1228</v>
      </c>
      <c r="AV42" s="704"/>
      <c r="AW42" s="704"/>
      <c r="AX42" s="704"/>
      <c r="AY42" s="704"/>
      <c r="AZ42" s="748"/>
      <c r="BA42" s="1458" t="s">
        <v>903</v>
      </c>
      <c r="BB42" s="2056" t="s">
        <v>854</v>
      </c>
      <c r="BC42" s="1457"/>
      <c r="BD42" s="748" t="s">
        <v>1272</v>
      </c>
      <c r="BE42" s="704"/>
      <c r="BF42" s="704"/>
      <c r="BG42" s="704"/>
      <c r="BH42" s="704"/>
      <c r="BI42" s="2053" t="s">
        <v>891</v>
      </c>
      <c r="BJ42" s="1438"/>
      <c r="BK42" s="615"/>
      <c r="BL42" s="2062" t="s">
        <v>203</v>
      </c>
      <c r="BM42" s="1471"/>
      <c r="BN42" s="1471"/>
      <c r="BO42" s="1457"/>
      <c r="BP42" s="748" t="s">
        <v>1231</v>
      </c>
      <c r="BQ42" s="704"/>
      <c r="BR42" s="704"/>
      <c r="BS42" s="704"/>
      <c r="BT42" s="704"/>
      <c r="BU42" s="1459"/>
      <c r="BV42" s="2053" t="s">
        <v>891</v>
      </c>
      <c r="BW42" s="2056" t="s">
        <v>1318</v>
      </c>
      <c r="BX42" s="1457"/>
      <c r="BY42" s="639" t="s">
        <v>1233</v>
      </c>
      <c r="BZ42" s="704"/>
      <c r="CA42" s="704"/>
      <c r="CB42" s="704"/>
      <c r="CC42" s="704"/>
      <c r="CD42" s="1458" t="s">
        <v>903</v>
      </c>
      <c r="CE42" s="1438"/>
      <c r="CF42" s="615"/>
    </row>
    <row r="43" spans="1:84" ht="18" customHeight="1">
      <c r="A43" s="63">
        <v>40909</v>
      </c>
      <c r="B43" s="64">
        <v>40909</v>
      </c>
      <c r="C43" s="983">
        <v>40909</v>
      </c>
      <c r="D43" s="2220">
        <v>291844</v>
      </c>
      <c r="E43" s="2220">
        <v>293651</v>
      </c>
      <c r="F43" s="2220">
        <v>13230</v>
      </c>
      <c r="G43" s="2220">
        <v>4230</v>
      </c>
      <c r="H43" s="2220">
        <v>276191</v>
      </c>
      <c r="I43" s="2220">
        <v>249516</v>
      </c>
      <c r="J43" s="2220">
        <v>26675</v>
      </c>
      <c r="K43" s="2219">
        <v>9940</v>
      </c>
      <c r="L43" s="2220">
        <v>3280</v>
      </c>
      <c r="M43" s="2220">
        <v>3279</v>
      </c>
      <c r="N43" s="2220" t="s">
        <v>21</v>
      </c>
      <c r="O43" s="2220" t="s">
        <v>21</v>
      </c>
      <c r="P43" s="2220">
        <v>3279</v>
      </c>
      <c r="Q43" s="2220">
        <v>86</v>
      </c>
      <c r="R43" s="2220">
        <v>3193</v>
      </c>
      <c r="S43" s="2219">
        <v>23</v>
      </c>
      <c r="T43" s="1348">
        <v>40909</v>
      </c>
      <c r="U43" s="622">
        <v>40909</v>
      </c>
      <c r="V43" s="63">
        <v>40909</v>
      </c>
      <c r="W43" s="64">
        <v>40909</v>
      </c>
      <c r="X43" s="983">
        <v>40909</v>
      </c>
      <c r="Y43" s="2220">
        <v>87040</v>
      </c>
      <c r="Z43" s="2220">
        <v>87589</v>
      </c>
      <c r="AA43" s="2220">
        <v>1349</v>
      </c>
      <c r="AB43" s="2220">
        <v>3695</v>
      </c>
      <c r="AC43" s="2220">
        <v>82545</v>
      </c>
      <c r="AD43" s="2220">
        <v>81365</v>
      </c>
      <c r="AE43" s="2220">
        <v>1180</v>
      </c>
      <c r="AF43" s="2219">
        <v>4085</v>
      </c>
      <c r="AG43" s="2220">
        <v>3867</v>
      </c>
      <c r="AH43" s="2220">
        <v>4145</v>
      </c>
      <c r="AI43" s="2220" t="s">
        <v>21</v>
      </c>
      <c r="AJ43" s="2220" t="s">
        <v>21</v>
      </c>
      <c r="AK43" s="2220">
        <v>4145</v>
      </c>
      <c r="AL43" s="2220">
        <v>4145</v>
      </c>
      <c r="AM43" s="2220" t="s">
        <v>21</v>
      </c>
      <c r="AN43" s="2219">
        <v>288</v>
      </c>
      <c r="AO43" s="1348">
        <v>40909</v>
      </c>
      <c r="AP43" s="622">
        <v>40909</v>
      </c>
      <c r="AQ43" s="63">
        <v>40909</v>
      </c>
      <c r="AR43" s="64">
        <v>40909</v>
      </c>
      <c r="AS43" s="983">
        <v>40909</v>
      </c>
      <c r="AT43" s="2220">
        <v>57245</v>
      </c>
      <c r="AU43" s="2220">
        <v>70113</v>
      </c>
      <c r="AV43" s="2220" t="s">
        <v>21</v>
      </c>
      <c r="AW43" s="2220" t="s">
        <v>21</v>
      </c>
      <c r="AX43" s="2220">
        <v>70113</v>
      </c>
      <c r="AY43" s="2220">
        <v>70113</v>
      </c>
      <c r="AZ43" s="2220" t="s">
        <v>21</v>
      </c>
      <c r="BA43" s="2219">
        <v>16666</v>
      </c>
      <c r="BB43" s="2220">
        <v>5559</v>
      </c>
      <c r="BC43" s="2220">
        <v>5559</v>
      </c>
      <c r="BD43" s="2220" t="s">
        <v>21</v>
      </c>
      <c r="BE43" s="2220" t="s">
        <v>21</v>
      </c>
      <c r="BF43" s="2220">
        <v>5559</v>
      </c>
      <c r="BG43" s="2220">
        <v>5559</v>
      </c>
      <c r="BH43" s="2220" t="s">
        <v>21</v>
      </c>
      <c r="BI43" s="2219" t="s">
        <v>22</v>
      </c>
      <c r="BJ43" s="1348">
        <v>40909</v>
      </c>
      <c r="BK43" s="622">
        <v>40909</v>
      </c>
      <c r="BL43" s="63">
        <v>40909</v>
      </c>
      <c r="BM43" s="64">
        <v>40909</v>
      </c>
      <c r="BN43" s="983">
        <v>40909</v>
      </c>
      <c r="BO43" s="2220">
        <v>46322</v>
      </c>
      <c r="BP43" s="2220">
        <v>46323</v>
      </c>
      <c r="BQ43" s="2220">
        <v>1018</v>
      </c>
      <c r="BR43" s="2220" t="s">
        <v>21</v>
      </c>
      <c r="BS43" s="2220">
        <v>45305</v>
      </c>
      <c r="BT43" s="2220">
        <v>45305</v>
      </c>
      <c r="BU43" s="2220" t="s">
        <v>21</v>
      </c>
      <c r="BV43" s="2219" t="s">
        <v>22</v>
      </c>
      <c r="BW43" s="2220" t="s">
        <v>21</v>
      </c>
      <c r="BX43" s="2220" t="s">
        <v>21</v>
      </c>
      <c r="BY43" s="2220" t="s">
        <v>21</v>
      </c>
      <c r="BZ43" s="2220" t="s">
        <v>21</v>
      </c>
      <c r="CA43" s="2220" t="s">
        <v>21</v>
      </c>
      <c r="CB43" s="2220" t="s">
        <v>21</v>
      </c>
      <c r="CC43" s="2220" t="s">
        <v>21</v>
      </c>
      <c r="CD43" s="2219" t="s">
        <v>21</v>
      </c>
      <c r="CE43" s="1348">
        <v>40909</v>
      </c>
      <c r="CF43" s="622">
        <v>40909</v>
      </c>
    </row>
    <row r="44" spans="1:84" ht="15" customHeight="1">
      <c r="A44" s="73"/>
      <c r="B44" s="64">
        <v>41275</v>
      </c>
      <c r="C44" s="127"/>
      <c r="D44" s="2220">
        <v>280223</v>
      </c>
      <c r="E44" s="2220">
        <v>279622</v>
      </c>
      <c r="F44" s="2220">
        <v>11198</v>
      </c>
      <c r="G44" s="2220">
        <v>2771</v>
      </c>
      <c r="H44" s="2220">
        <v>265653</v>
      </c>
      <c r="I44" s="2220">
        <v>241867</v>
      </c>
      <c r="J44" s="2220">
        <v>23786</v>
      </c>
      <c r="K44" s="2220">
        <v>10478</v>
      </c>
      <c r="L44" s="2220">
        <v>3317</v>
      </c>
      <c r="M44" s="2220">
        <v>3322</v>
      </c>
      <c r="N44" s="2220" t="s">
        <v>21</v>
      </c>
      <c r="O44" s="2220" t="s">
        <v>21</v>
      </c>
      <c r="P44" s="2220">
        <v>3322</v>
      </c>
      <c r="Q44" s="2220">
        <v>44</v>
      </c>
      <c r="R44" s="2220">
        <v>3278</v>
      </c>
      <c r="S44" s="2220">
        <v>22</v>
      </c>
      <c r="T44" s="1348">
        <v>41275</v>
      </c>
      <c r="U44" s="622">
        <v>41275</v>
      </c>
      <c r="V44" s="73"/>
      <c r="W44" s="64">
        <v>41275</v>
      </c>
      <c r="X44" s="127"/>
      <c r="Y44" s="2220">
        <v>83575</v>
      </c>
      <c r="Z44" s="2220">
        <v>83326</v>
      </c>
      <c r="AA44" s="2220">
        <v>1323</v>
      </c>
      <c r="AB44" s="2220">
        <v>2411</v>
      </c>
      <c r="AC44" s="2220">
        <v>79592</v>
      </c>
      <c r="AD44" s="2220">
        <v>78414</v>
      </c>
      <c r="AE44" s="2220">
        <v>1178</v>
      </c>
      <c r="AF44" s="2220">
        <v>4335</v>
      </c>
      <c r="AG44" s="2220">
        <v>3696</v>
      </c>
      <c r="AH44" s="2220">
        <v>3736</v>
      </c>
      <c r="AI44" s="2220" t="s">
        <v>21</v>
      </c>
      <c r="AJ44" s="2220" t="s">
        <v>21</v>
      </c>
      <c r="AK44" s="2220">
        <v>3736</v>
      </c>
      <c r="AL44" s="2220">
        <v>3736</v>
      </c>
      <c r="AM44" s="2220" t="s">
        <v>21</v>
      </c>
      <c r="AN44" s="2220">
        <v>248</v>
      </c>
      <c r="AO44" s="1348">
        <v>41275</v>
      </c>
      <c r="AP44" s="622">
        <v>41275</v>
      </c>
      <c r="AQ44" s="73"/>
      <c r="AR44" s="64">
        <v>41275</v>
      </c>
      <c r="AS44" s="127"/>
      <c r="AT44" s="2220">
        <v>75175</v>
      </c>
      <c r="AU44" s="2220">
        <v>63235</v>
      </c>
      <c r="AV44" s="2220" t="s">
        <v>21</v>
      </c>
      <c r="AW44" s="2220" t="s">
        <v>21</v>
      </c>
      <c r="AX44" s="2220">
        <v>63235</v>
      </c>
      <c r="AY44" s="2220">
        <v>63235</v>
      </c>
      <c r="AZ44" s="2220" t="s">
        <v>21</v>
      </c>
      <c r="BA44" s="2220">
        <v>28606</v>
      </c>
      <c r="BB44" s="2220">
        <v>4336</v>
      </c>
      <c r="BC44" s="2220">
        <v>4336</v>
      </c>
      <c r="BD44" s="2220" t="s">
        <v>21</v>
      </c>
      <c r="BE44" s="2220" t="s">
        <v>21</v>
      </c>
      <c r="BF44" s="2220">
        <v>4336</v>
      </c>
      <c r="BG44" s="2220">
        <v>4336</v>
      </c>
      <c r="BH44" s="2220" t="s">
        <v>21</v>
      </c>
      <c r="BI44" s="2220" t="s">
        <v>22</v>
      </c>
      <c r="BJ44" s="1348">
        <v>41275</v>
      </c>
      <c r="BK44" s="622">
        <v>41275</v>
      </c>
      <c r="BL44" s="73"/>
      <c r="BM44" s="64">
        <v>41275</v>
      </c>
      <c r="BN44" s="127"/>
      <c r="BO44" s="2220">
        <v>57778</v>
      </c>
      <c r="BP44" s="2220">
        <v>57778</v>
      </c>
      <c r="BQ44" s="2220">
        <v>1072</v>
      </c>
      <c r="BR44" s="2220" t="s">
        <v>21</v>
      </c>
      <c r="BS44" s="2220">
        <v>56706</v>
      </c>
      <c r="BT44" s="2220">
        <v>56706</v>
      </c>
      <c r="BU44" s="2220" t="s">
        <v>21</v>
      </c>
      <c r="BV44" s="2220" t="s">
        <v>22</v>
      </c>
      <c r="BW44" s="2220" t="s">
        <v>21</v>
      </c>
      <c r="BX44" s="2220" t="s">
        <v>21</v>
      </c>
      <c r="BY44" s="2220" t="s">
        <v>21</v>
      </c>
      <c r="BZ44" s="2220" t="s">
        <v>21</v>
      </c>
      <c r="CA44" s="2220" t="s">
        <v>21</v>
      </c>
      <c r="CB44" s="2220" t="s">
        <v>21</v>
      </c>
      <c r="CC44" s="2220" t="s">
        <v>21</v>
      </c>
      <c r="CD44" s="2220" t="s">
        <v>21</v>
      </c>
      <c r="CE44" s="1348">
        <v>41275</v>
      </c>
      <c r="CF44" s="622">
        <v>41275</v>
      </c>
    </row>
    <row r="45" spans="1:84" ht="15" customHeight="1">
      <c r="A45" s="73"/>
      <c r="B45" s="64">
        <v>41640</v>
      </c>
      <c r="C45" s="127"/>
      <c r="D45" s="2220">
        <v>281326</v>
      </c>
      <c r="E45" s="2220">
        <v>280916</v>
      </c>
      <c r="F45" s="2220">
        <v>10279</v>
      </c>
      <c r="G45" s="2220">
        <v>2672</v>
      </c>
      <c r="H45" s="2220">
        <v>267964</v>
      </c>
      <c r="I45" s="2220">
        <v>243409</v>
      </c>
      <c r="J45" s="2220">
        <v>24555</v>
      </c>
      <c r="K45" s="2220">
        <v>10882</v>
      </c>
      <c r="L45" s="2220">
        <v>3162</v>
      </c>
      <c r="M45" s="2220">
        <v>3226</v>
      </c>
      <c r="N45" s="2220" t="s">
        <v>21</v>
      </c>
      <c r="O45" s="2220" t="s">
        <v>21</v>
      </c>
      <c r="P45" s="2220">
        <v>3226</v>
      </c>
      <c r="Q45" s="2220">
        <v>35</v>
      </c>
      <c r="R45" s="2220">
        <v>3191</v>
      </c>
      <c r="S45" s="2220">
        <v>26</v>
      </c>
      <c r="T45" s="1348">
        <v>41640</v>
      </c>
      <c r="U45" s="622">
        <v>41640</v>
      </c>
      <c r="V45" s="73"/>
      <c r="W45" s="64">
        <v>41640</v>
      </c>
      <c r="X45" s="127"/>
      <c r="Y45" s="2220">
        <v>86116</v>
      </c>
      <c r="Z45" s="2220">
        <v>85270</v>
      </c>
      <c r="AA45" s="2220">
        <v>1703</v>
      </c>
      <c r="AB45" s="2220">
        <v>2289</v>
      </c>
      <c r="AC45" s="2220">
        <v>81278</v>
      </c>
      <c r="AD45" s="2220">
        <v>79849</v>
      </c>
      <c r="AE45" s="2220">
        <v>1429</v>
      </c>
      <c r="AF45" s="2220">
        <v>5156</v>
      </c>
      <c r="AG45" s="2220">
        <v>3651</v>
      </c>
      <c r="AH45" s="2220">
        <v>3473</v>
      </c>
      <c r="AI45" s="2220" t="s">
        <v>21</v>
      </c>
      <c r="AJ45" s="2220" t="s">
        <v>21</v>
      </c>
      <c r="AK45" s="2220">
        <v>3473</v>
      </c>
      <c r="AL45" s="2220">
        <v>3473</v>
      </c>
      <c r="AM45" s="2220" t="s">
        <v>21</v>
      </c>
      <c r="AN45" s="2220">
        <v>426</v>
      </c>
      <c r="AO45" s="1348">
        <v>41640</v>
      </c>
      <c r="AP45" s="622">
        <v>41640</v>
      </c>
      <c r="AQ45" s="73"/>
      <c r="AR45" s="64">
        <v>41640</v>
      </c>
      <c r="AS45" s="127"/>
      <c r="AT45" s="2220">
        <v>52755</v>
      </c>
      <c r="AU45" s="2220">
        <v>65527</v>
      </c>
      <c r="AV45" s="2220" t="s">
        <v>21</v>
      </c>
      <c r="AW45" s="2220" t="s">
        <v>21</v>
      </c>
      <c r="AX45" s="2220">
        <v>65527</v>
      </c>
      <c r="AY45" s="2220">
        <v>65527</v>
      </c>
      <c r="AZ45" s="2220" t="s">
        <v>21</v>
      </c>
      <c r="BA45" s="2220">
        <v>15836</v>
      </c>
      <c r="BB45" s="2220">
        <v>4401</v>
      </c>
      <c r="BC45" s="2220">
        <v>4401</v>
      </c>
      <c r="BD45" s="2220" t="s">
        <v>21</v>
      </c>
      <c r="BE45" s="2220" t="s">
        <v>21</v>
      </c>
      <c r="BF45" s="2220">
        <v>4401</v>
      </c>
      <c r="BG45" s="2220">
        <v>4401</v>
      </c>
      <c r="BH45" s="2220" t="s">
        <v>21</v>
      </c>
      <c r="BI45" s="2220" t="s">
        <v>22</v>
      </c>
      <c r="BJ45" s="1348">
        <v>41640</v>
      </c>
      <c r="BK45" s="622">
        <v>41640</v>
      </c>
      <c r="BL45" s="73"/>
      <c r="BM45" s="64">
        <v>41640</v>
      </c>
      <c r="BN45" s="127"/>
      <c r="BO45" s="2220">
        <v>62706</v>
      </c>
      <c r="BP45" s="2220">
        <v>62708</v>
      </c>
      <c r="BQ45" s="2220">
        <v>3181</v>
      </c>
      <c r="BR45" s="2220" t="s">
        <v>21</v>
      </c>
      <c r="BS45" s="2220">
        <v>59527</v>
      </c>
      <c r="BT45" s="2220">
        <v>59527</v>
      </c>
      <c r="BU45" s="2220" t="s">
        <v>21</v>
      </c>
      <c r="BV45" s="2220" t="s">
        <v>22</v>
      </c>
      <c r="BW45" s="2220" t="s">
        <v>21</v>
      </c>
      <c r="BX45" s="2220" t="s">
        <v>21</v>
      </c>
      <c r="BY45" s="2220" t="s">
        <v>21</v>
      </c>
      <c r="BZ45" s="2220" t="s">
        <v>21</v>
      </c>
      <c r="CA45" s="2220" t="s">
        <v>21</v>
      </c>
      <c r="CB45" s="2220" t="s">
        <v>21</v>
      </c>
      <c r="CC45" s="2220" t="s">
        <v>21</v>
      </c>
      <c r="CD45" s="2220" t="s">
        <v>21</v>
      </c>
      <c r="CE45" s="1348">
        <v>41640</v>
      </c>
      <c r="CF45" s="622">
        <v>41640</v>
      </c>
    </row>
    <row r="46" spans="1:84" ht="15" customHeight="1">
      <c r="A46" s="73"/>
      <c r="B46" s="64">
        <v>42005</v>
      </c>
      <c r="C46" s="127"/>
      <c r="D46" s="2220">
        <v>259891</v>
      </c>
      <c r="E46" s="2220">
        <v>262529</v>
      </c>
      <c r="F46" s="2220">
        <v>10031</v>
      </c>
      <c r="G46" s="2220">
        <v>1586</v>
      </c>
      <c r="H46" s="2220">
        <v>250911</v>
      </c>
      <c r="I46" s="2220">
        <v>226276</v>
      </c>
      <c r="J46" s="2220">
        <v>24635</v>
      </c>
      <c r="K46" s="2220">
        <v>9487</v>
      </c>
      <c r="L46" s="2220">
        <v>3190</v>
      </c>
      <c r="M46" s="2220">
        <v>3396</v>
      </c>
      <c r="N46" s="2220" t="s">
        <v>21</v>
      </c>
      <c r="O46" s="2220" t="s">
        <v>21</v>
      </c>
      <c r="P46" s="2220">
        <v>3396</v>
      </c>
      <c r="Q46" s="2220">
        <v>42</v>
      </c>
      <c r="R46" s="2220">
        <v>3354</v>
      </c>
      <c r="S46" s="2220">
        <v>25</v>
      </c>
      <c r="T46" s="1348">
        <v>42005</v>
      </c>
      <c r="U46" s="622">
        <v>42005</v>
      </c>
      <c r="V46" s="73"/>
      <c r="W46" s="64">
        <v>42005</v>
      </c>
      <c r="X46" s="127"/>
      <c r="Y46" s="2220">
        <v>75270</v>
      </c>
      <c r="Z46" s="2220">
        <v>77734</v>
      </c>
      <c r="AA46" s="2220">
        <v>1883</v>
      </c>
      <c r="AB46" s="2220">
        <v>1400</v>
      </c>
      <c r="AC46" s="2220">
        <v>74451</v>
      </c>
      <c r="AD46" s="2220">
        <v>73215</v>
      </c>
      <c r="AE46" s="2220">
        <v>1236</v>
      </c>
      <c r="AF46" s="2220">
        <v>3524</v>
      </c>
      <c r="AG46" s="2220">
        <v>2951</v>
      </c>
      <c r="AH46" s="2220">
        <v>2807</v>
      </c>
      <c r="AI46" s="2220" t="s">
        <v>21</v>
      </c>
      <c r="AJ46" s="2220" t="s">
        <v>21</v>
      </c>
      <c r="AK46" s="2220">
        <v>2807</v>
      </c>
      <c r="AL46" s="2220">
        <v>2807</v>
      </c>
      <c r="AM46" s="2220" t="s">
        <v>21</v>
      </c>
      <c r="AN46" s="2220">
        <v>570</v>
      </c>
      <c r="AO46" s="1348">
        <v>42005</v>
      </c>
      <c r="AP46" s="622">
        <v>42005</v>
      </c>
      <c r="AQ46" s="73"/>
      <c r="AR46" s="64">
        <v>42005</v>
      </c>
      <c r="AS46" s="127"/>
      <c r="AT46" s="2220">
        <v>64532</v>
      </c>
      <c r="AU46" s="2220">
        <v>62265</v>
      </c>
      <c r="AV46" s="2220" t="s">
        <v>21</v>
      </c>
      <c r="AW46" s="2220" t="s">
        <v>21</v>
      </c>
      <c r="AX46" s="2220">
        <v>62265</v>
      </c>
      <c r="AY46" s="2220">
        <v>62265</v>
      </c>
      <c r="AZ46" s="2220" t="s">
        <v>21</v>
      </c>
      <c r="BA46" s="2220">
        <v>18103</v>
      </c>
      <c r="BB46" s="2220">
        <v>4395</v>
      </c>
      <c r="BC46" s="2220">
        <v>4395</v>
      </c>
      <c r="BD46" s="2220" t="s">
        <v>21</v>
      </c>
      <c r="BE46" s="2220" t="s">
        <v>21</v>
      </c>
      <c r="BF46" s="2220">
        <v>4395</v>
      </c>
      <c r="BG46" s="2220">
        <v>4395</v>
      </c>
      <c r="BH46" s="2220" t="s">
        <v>21</v>
      </c>
      <c r="BI46" s="2220" t="s">
        <v>22</v>
      </c>
      <c r="BJ46" s="1348">
        <v>42005</v>
      </c>
      <c r="BK46" s="622">
        <v>42005</v>
      </c>
      <c r="BL46" s="73"/>
      <c r="BM46" s="64">
        <v>42005</v>
      </c>
      <c r="BN46" s="127"/>
      <c r="BO46" s="2220">
        <v>59880</v>
      </c>
      <c r="BP46" s="2220">
        <v>59880</v>
      </c>
      <c r="BQ46" s="2220">
        <v>2760</v>
      </c>
      <c r="BR46" s="2220" t="s">
        <v>21</v>
      </c>
      <c r="BS46" s="2220">
        <v>57120</v>
      </c>
      <c r="BT46" s="2220">
        <v>57120</v>
      </c>
      <c r="BU46" s="2220" t="s">
        <v>21</v>
      </c>
      <c r="BV46" s="2220" t="s">
        <v>22</v>
      </c>
      <c r="BW46" s="2220" t="s">
        <v>21</v>
      </c>
      <c r="BX46" s="2220" t="s">
        <v>21</v>
      </c>
      <c r="BY46" s="2220" t="s">
        <v>21</v>
      </c>
      <c r="BZ46" s="2220" t="s">
        <v>21</v>
      </c>
      <c r="CA46" s="2220" t="s">
        <v>21</v>
      </c>
      <c r="CB46" s="2220" t="s">
        <v>21</v>
      </c>
      <c r="CC46" s="2220" t="s">
        <v>21</v>
      </c>
      <c r="CD46" s="2220" t="s">
        <v>21</v>
      </c>
      <c r="CE46" s="1348">
        <v>42005</v>
      </c>
      <c r="CF46" s="622">
        <v>42005</v>
      </c>
    </row>
    <row r="47" spans="1:84" ht="15" customHeight="1">
      <c r="A47" s="73"/>
      <c r="B47" s="64">
        <v>42370</v>
      </c>
      <c r="C47" s="127"/>
      <c r="D47" s="2220">
        <v>262416</v>
      </c>
      <c r="E47" s="2220">
        <v>262481</v>
      </c>
      <c r="F47" s="2220">
        <v>10422</v>
      </c>
      <c r="G47" s="2220">
        <v>19</v>
      </c>
      <c r="H47" s="2220">
        <v>252040</v>
      </c>
      <c r="I47" s="2220">
        <v>229214</v>
      </c>
      <c r="J47" s="2220">
        <v>22826</v>
      </c>
      <c r="K47" s="2220">
        <v>9433</v>
      </c>
      <c r="L47" s="2220">
        <v>3319</v>
      </c>
      <c r="M47" s="2220">
        <v>3328</v>
      </c>
      <c r="N47" s="2220" t="s">
        <v>21</v>
      </c>
      <c r="O47" s="2220" t="s">
        <v>21</v>
      </c>
      <c r="P47" s="2220">
        <v>3328</v>
      </c>
      <c r="Q47" s="2220">
        <v>69</v>
      </c>
      <c r="R47" s="2220">
        <v>3259</v>
      </c>
      <c r="S47" s="2220">
        <v>18</v>
      </c>
      <c r="T47" s="1348">
        <v>42370</v>
      </c>
      <c r="U47" s="622">
        <v>42370</v>
      </c>
      <c r="V47" s="73"/>
      <c r="W47" s="64">
        <v>42370</v>
      </c>
      <c r="X47" s="127"/>
      <c r="Y47" s="2220">
        <v>77730</v>
      </c>
      <c r="Z47" s="2220">
        <v>77548</v>
      </c>
      <c r="AA47" s="2220">
        <v>1750</v>
      </c>
      <c r="AB47" s="2220" t="s">
        <v>21</v>
      </c>
      <c r="AC47" s="2220">
        <v>75798</v>
      </c>
      <c r="AD47" s="2220">
        <v>75564</v>
      </c>
      <c r="AE47" s="2220">
        <v>234</v>
      </c>
      <c r="AF47" s="2220">
        <v>3595</v>
      </c>
      <c r="AG47" s="2220">
        <v>2831</v>
      </c>
      <c r="AH47" s="2220">
        <v>2629</v>
      </c>
      <c r="AI47" s="2220" t="s">
        <v>21</v>
      </c>
      <c r="AJ47" s="2220" t="s">
        <v>21</v>
      </c>
      <c r="AK47" s="2220">
        <v>2629</v>
      </c>
      <c r="AL47" s="2220">
        <v>2629</v>
      </c>
      <c r="AM47" s="2220" t="s">
        <v>21</v>
      </c>
      <c r="AN47" s="2220">
        <v>772</v>
      </c>
      <c r="AO47" s="1348">
        <v>42370</v>
      </c>
      <c r="AP47" s="622">
        <v>42370</v>
      </c>
      <c r="AQ47" s="73"/>
      <c r="AR47" s="64">
        <v>42370</v>
      </c>
      <c r="AS47" s="127"/>
      <c r="AT47" s="2220">
        <v>72630</v>
      </c>
      <c r="AU47" s="2220">
        <v>58225</v>
      </c>
      <c r="AV47" s="2220" t="s">
        <v>21</v>
      </c>
      <c r="AW47" s="2220" t="s">
        <v>21</v>
      </c>
      <c r="AX47" s="2220">
        <v>58225</v>
      </c>
      <c r="AY47" s="2220">
        <v>58225</v>
      </c>
      <c r="AZ47" s="2220" t="s">
        <v>21</v>
      </c>
      <c r="BA47" s="2220">
        <v>32507</v>
      </c>
      <c r="BB47" s="2220">
        <v>4714</v>
      </c>
      <c r="BC47" s="2220">
        <v>4714</v>
      </c>
      <c r="BD47" s="2220" t="s">
        <v>21</v>
      </c>
      <c r="BE47" s="2220" t="s">
        <v>21</v>
      </c>
      <c r="BF47" s="2220">
        <v>4714</v>
      </c>
      <c r="BG47" s="2220">
        <v>4714</v>
      </c>
      <c r="BH47" s="2220" t="s">
        <v>21</v>
      </c>
      <c r="BI47" s="2220" t="s">
        <v>22</v>
      </c>
      <c r="BJ47" s="1348">
        <v>42370</v>
      </c>
      <c r="BK47" s="622">
        <v>42370</v>
      </c>
      <c r="BL47" s="73"/>
      <c r="BM47" s="64">
        <v>42370</v>
      </c>
      <c r="BN47" s="127"/>
      <c r="BO47" s="2220">
        <v>59871</v>
      </c>
      <c r="BP47" s="2220">
        <v>59873</v>
      </c>
      <c r="BQ47" s="2220">
        <v>975</v>
      </c>
      <c r="BR47" s="2220" t="s">
        <v>21</v>
      </c>
      <c r="BS47" s="2220">
        <v>58898</v>
      </c>
      <c r="BT47" s="2220">
        <v>58898</v>
      </c>
      <c r="BU47" s="2220" t="s">
        <v>21</v>
      </c>
      <c r="BV47" s="2220" t="s">
        <v>22</v>
      </c>
      <c r="BW47" s="2220" t="s">
        <v>21</v>
      </c>
      <c r="BX47" s="2220" t="s">
        <v>21</v>
      </c>
      <c r="BY47" s="2220" t="s">
        <v>21</v>
      </c>
      <c r="BZ47" s="2220" t="s">
        <v>21</v>
      </c>
      <c r="CA47" s="2220" t="s">
        <v>21</v>
      </c>
      <c r="CB47" s="2220" t="s">
        <v>21</v>
      </c>
      <c r="CC47" s="2220" t="s">
        <v>21</v>
      </c>
      <c r="CD47" s="2220" t="s">
        <v>21</v>
      </c>
      <c r="CE47" s="1348">
        <v>42370</v>
      </c>
      <c r="CF47" s="622">
        <v>42370</v>
      </c>
    </row>
    <row r="48" spans="1:84" ht="7.5" customHeight="1">
      <c r="A48" s="73"/>
      <c r="B48" s="76"/>
      <c r="C48" s="127"/>
      <c r="D48" s="1469"/>
      <c r="E48" s="1469"/>
      <c r="F48" s="1469"/>
      <c r="G48" s="1469"/>
      <c r="H48" s="1469"/>
      <c r="I48" s="1469"/>
      <c r="J48" s="1469"/>
      <c r="K48" s="988"/>
      <c r="L48" s="988"/>
      <c r="M48" s="1469"/>
      <c r="N48" s="1469"/>
      <c r="O48" s="1469"/>
      <c r="P48" s="1469"/>
      <c r="Q48" s="1469"/>
      <c r="R48" s="1469"/>
      <c r="S48" s="988"/>
      <c r="T48" s="1352"/>
      <c r="U48" s="490"/>
      <c r="V48" s="73"/>
      <c r="W48" s="76"/>
      <c r="X48" s="127"/>
      <c r="Y48" s="1469"/>
      <c r="Z48" s="1469"/>
      <c r="AA48" s="1469"/>
      <c r="AB48" s="1469"/>
      <c r="AC48" s="1469"/>
      <c r="AD48" s="1469"/>
      <c r="AE48" s="1469"/>
      <c r="AF48" s="988"/>
      <c r="AG48" s="988"/>
      <c r="AH48" s="1469"/>
      <c r="AI48" s="1469"/>
      <c r="AJ48" s="1469"/>
      <c r="AK48" s="1469"/>
      <c r="AL48" s="1469"/>
      <c r="AM48" s="1469"/>
      <c r="AN48" s="988"/>
      <c r="AO48" s="1352"/>
      <c r="AP48" s="490"/>
      <c r="AQ48" s="73"/>
      <c r="AR48" s="76"/>
      <c r="AS48" s="127"/>
      <c r="AT48" s="1469"/>
      <c r="AU48" s="1469"/>
      <c r="AV48" s="1469"/>
      <c r="AW48" s="1469"/>
      <c r="AX48" s="1469"/>
      <c r="AY48" s="1469"/>
      <c r="AZ48" s="1469"/>
      <c r="BA48" s="988"/>
      <c r="BB48" s="988"/>
      <c r="BC48" s="1469"/>
      <c r="BD48" s="1469"/>
      <c r="BE48" s="1469"/>
      <c r="BF48" s="1469"/>
      <c r="BG48" s="1469"/>
      <c r="BH48" s="1469"/>
      <c r="BI48" s="988"/>
      <c r="BJ48" s="1352"/>
      <c r="BK48" s="490"/>
      <c r="BL48" s="73"/>
      <c r="BM48" s="76"/>
      <c r="BN48" s="127"/>
      <c r="BO48" s="1469"/>
      <c r="BP48" s="1469"/>
      <c r="BQ48" s="1469"/>
      <c r="BR48" s="1469"/>
      <c r="BS48" s="1469"/>
      <c r="BT48" s="1469"/>
      <c r="BU48" s="1469"/>
      <c r="BV48" s="988"/>
      <c r="BW48" s="988"/>
      <c r="BX48" s="1469"/>
      <c r="BY48" s="1469"/>
      <c r="BZ48" s="1469"/>
      <c r="CA48" s="1469"/>
      <c r="CB48" s="1469"/>
      <c r="CC48" s="1469"/>
      <c r="CD48" s="988"/>
      <c r="CE48" s="1352"/>
      <c r="CF48" s="490"/>
    </row>
    <row r="49" spans="1:84" ht="15" customHeight="1">
      <c r="A49" s="79">
        <v>41730</v>
      </c>
      <c r="B49" s="80">
        <v>41730</v>
      </c>
      <c r="C49" s="128">
        <v>41730</v>
      </c>
      <c r="D49" s="2221">
        <v>271386</v>
      </c>
      <c r="E49" s="2221">
        <v>272322</v>
      </c>
      <c r="F49" s="2221">
        <v>9619</v>
      </c>
      <c r="G49" s="2221">
        <v>2322</v>
      </c>
      <c r="H49" s="2221">
        <v>260381</v>
      </c>
      <c r="I49" s="2221">
        <v>236659</v>
      </c>
      <c r="J49" s="2221">
        <v>23721</v>
      </c>
      <c r="K49" s="2221">
        <v>9617</v>
      </c>
      <c r="L49" s="2221">
        <v>3117</v>
      </c>
      <c r="M49" s="2221">
        <v>3236</v>
      </c>
      <c r="N49" s="2221" t="s">
        <v>21</v>
      </c>
      <c r="O49" s="2221" t="s">
        <v>21</v>
      </c>
      <c r="P49" s="2221">
        <v>3236</v>
      </c>
      <c r="Q49" s="2221">
        <v>37</v>
      </c>
      <c r="R49" s="2221">
        <v>3199</v>
      </c>
      <c r="S49" s="2221">
        <v>25</v>
      </c>
      <c r="T49" s="1350">
        <v>41730</v>
      </c>
      <c r="U49" s="626">
        <v>41730</v>
      </c>
      <c r="V49" s="79">
        <v>41730</v>
      </c>
      <c r="W49" s="80">
        <v>41730</v>
      </c>
      <c r="X49" s="128">
        <v>41730</v>
      </c>
      <c r="Y49" s="2221">
        <v>82337</v>
      </c>
      <c r="Z49" s="2221">
        <v>83052</v>
      </c>
      <c r="AA49" s="2221">
        <v>1756</v>
      </c>
      <c r="AB49" s="2221">
        <v>2000</v>
      </c>
      <c r="AC49" s="2221">
        <v>79296</v>
      </c>
      <c r="AD49" s="2221">
        <v>78114</v>
      </c>
      <c r="AE49" s="2221">
        <v>1182</v>
      </c>
      <c r="AF49" s="2221">
        <v>3558</v>
      </c>
      <c r="AG49" s="2221">
        <v>2445</v>
      </c>
      <c r="AH49" s="2221">
        <v>2541</v>
      </c>
      <c r="AI49" s="2221" t="s">
        <v>21</v>
      </c>
      <c r="AJ49" s="2221" t="s">
        <v>21</v>
      </c>
      <c r="AK49" s="2221">
        <v>2541</v>
      </c>
      <c r="AL49" s="2221">
        <v>2541</v>
      </c>
      <c r="AM49" s="2221" t="s">
        <v>21</v>
      </c>
      <c r="AN49" s="2221">
        <v>384</v>
      </c>
      <c r="AO49" s="1350">
        <v>41730</v>
      </c>
      <c r="AP49" s="626">
        <v>41730</v>
      </c>
      <c r="AQ49" s="79">
        <v>41730</v>
      </c>
      <c r="AR49" s="80">
        <v>41730</v>
      </c>
      <c r="AS49" s="128">
        <v>41730</v>
      </c>
      <c r="AT49" s="2221">
        <v>62525</v>
      </c>
      <c r="AU49" s="2221">
        <v>64873</v>
      </c>
      <c r="AV49" s="2221" t="s">
        <v>21</v>
      </c>
      <c r="AW49" s="2221" t="s">
        <v>21</v>
      </c>
      <c r="AX49" s="2221">
        <v>64873</v>
      </c>
      <c r="AY49" s="2221">
        <v>64873</v>
      </c>
      <c r="AZ49" s="2221" t="s">
        <v>21</v>
      </c>
      <c r="BA49" s="2221">
        <v>13270</v>
      </c>
      <c r="BB49" s="2221">
        <v>4529</v>
      </c>
      <c r="BC49" s="2221">
        <v>4529</v>
      </c>
      <c r="BD49" s="2221" t="s">
        <v>21</v>
      </c>
      <c r="BE49" s="2221" t="s">
        <v>21</v>
      </c>
      <c r="BF49" s="2221">
        <v>4529</v>
      </c>
      <c r="BG49" s="2221">
        <v>4529</v>
      </c>
      <c r="BH49" s="2221" t="s">
        <v>21</v>
      </c>
      <c r="BI49" s="2221" t="s">
        <v>22</v>
      </c>
      <c r="BJ49" s="1350">
        <v>41730</v>
      </c>
      <c r="BK49" s="626">
        <v>41730</v>
      </c>
      <c r="BL49" s="79">
        <v>41730</v>
      </c>
      <c r="BM49" s="80">
        <v>41730</v>
      </c>
      <c r="BN49" s="128">
        <v>41730</v>
      </c>
      <c r="BO49" s="2221">
        <v>62088</v>
      </c>
      <c r="BP49" s="2221">
        <v>62090</v>
      </c>
      <c r="BQ49" s="2221">
        <v>3408</v>
      </c>
      <c r="BR49" s="2221" t="s">
        <v>21</v>
      </c>
      <c r="BS49" s="2221">
        <v>58682</v>
      </c>
      <c r="BT49" s="2221">
        <v>58682</v>
      </c>
      <c r="BU49" s="2221" t="s">
        <v>21</v>
      </c>
      <c r="BV49" s="2221" t="s">
        <v>22</v>
      </c>
      <c r="BW49" s="2221" t="s">
        <v>21</v>
      </c>
      <c r="BX49" s="2221" t="s">
        <v>21</v>
      </c>
      <c r="BY49" s="2221" t="s">
        <v>21</v>
      </c>
      <c r="BZ49" s="2221" t="s">
        <v>21</v>
      </c>
      <c r="CA49" s="2221" t="s">
        <v>21</v>
      </c>
      <c r="CB49" s="2221" t="s">
        <v>21</v>
      </c>
      <c r="CC49" s="2221" t="s">
        <v>21</v>
      </c>
      <c r="CD49" s="2221" t="s">
        <v>21</v>
      </c>
      <c r="CE49" s="1350">
        <v>41730</v>
      </c>
      <c r="CF49" s="626">
        <v>41730</v>
      </c>
    </row>
    <row r="50" spans="1:84" ht="15" customHeight="1">
      <c r="A50" s="85"/>
      <c r="B50" s="80">
        <v>42095</v>
      </c>
      <c r="C50" s="130"/>
      <c r="D50" s="2221">
        <v>261984</v>
      </c>
      <c r="E50" s="2221">
        <v>263065</v>
      </c>
      <c r="F50" s="2221">
        <v>9694</v>
      </c>
      <c r="G50" s="2221">
        <v>641</v>
      </c>
      <c r="H50" s="2221">
        <v>252730</v>
      </c>
      <c r="I50" s="2221">
        <v>228066</v>
      </c>
      <c r="J50" s="2221">
        <v>24664</v>
      </c>
      <c r="K50" s="2221">
        <v>9262</v>
      </c>
      <c r="L50" s="2221">
        <v>3252</v>
      </c>
      <c r="M50" s="2221">
        <v>3414</v>
      </c>
      <c r="N50" s="2221" t="s">
        <v>21</v>
      </c>
      <c r="O50" s="2221" t="s">
        <v>21</v>
      </c>
      <c r="P50" s="2221">
        <v>3414</v>
      </c>
      <c r="Q50" s="2221">
        <v>46</v>
      </c>
      <c r="R50" s="2221">
        <v>3368</v>
      </c>
      <c r="S50" s="2221">
        <v>23</v>
      </c>
      <c r="T50" s="1350">
        <v>42095</v>
      </c>
      <c r="U50" s="626">
        <v>42095</v>
      </c>
      <c r="V50" s="85"/>
      <c r="W50" s="80">
        <v>42095</v>
      </c>
      <c r="X50" s="130"/>
      <c r="Y50" s="2221">
        <v>75325</v>
      </c>
      <c r="Z50" s="2221">
        <v>76042</v>
      </c>
      <c r="AA50" s="2221">
        <v>1775</v>
      </c>
      <c r="AB50" s="2221">
        <v>528</v>
      </c>
      <c r="AC50" s="2221">
        <v>73739</v>
      </c>
      <c r="AD50" s="2221">
        <v>72698</v>
      </c>
      <c r="AE50" s="2221">
        <v>1041</v>
      </c>
      <c r="AF50" s="2221">
        <v>3127</v>
      </c>
      <c r="AG50" s="2221">
        <v>3648</v>
      </c>
      <c r="AH50" s="2221">
        <v>3132</v>
      </c>
      <c r="AI50" s="2221" t="s">
        <v>21</v>
      </c>
      <c r="AJ50" s="2221" t="s">
        <v>21</v>
      </c>
      <c r="AK50" s="2221">
        <v>3132</v>
      </c>
      <c r="AL50" s="2221">
        <v>3132</v>
      </c>
      <c r="AM50" s="2221" t="s">
        <v>21</v>
      </c>
      <c r="AN50" s="2221">
        <v>900</v>
      </c>
      <c r="AO50" s="1350">
        <v>42095</v>
      </c>
      <c r="AP50" s="626">
        <v>42095</v>
      </c>
      <c r="AQ50" s="85"/>
      <c r="AR50" s="80">
        <v>42095</v>
      </c>
      <c r="AS50" s="130"/>
      <c r="AT50" s="2221">
        <v>65215</v>
      </c>
      <c r="AU50" s="2221">
        <v>62928</v>
      </c>
      <c r="AV50" s="2221" t="s">
        <v>21</v>
      </c>
      <c r="AW50" s="2221" t="s">
        <v>21</v>
      </c>
      <c r="AX50" s="2221">
        <v>62928</v>
      </c>
      <c r="AY50" s="2221">
        <v>62928</v>
      </c>
      <c r="AZ50" s="2221" t="s">
        <v>21</v>
      </c>
      <c r="BA50" s="2221">
        <v>15557</v>
      </c>
      <c r="BB50" s="2221">
        <v>4497</v>
      </c>
      <c r="BC50" s="2221">
        <v>4497</v>
      </c>
      <c r="BD50" s="2221" t="s">
        <v>21</v>
      </c>
      <c r="BE50" s="2221" t="s">
        <v>21</v>
      </c>
      <c r="BF50" s="2221">
        <v>4497</v>
      </c>
      <c r="BG50" s="2221">
        <v>4497</v>
      </c>
      <c r="BH50" s="2221" t="s">
        <v>21</v>
      </c>
      <c r="BI50" s="2221" t="s">
        <v>22</v>
      </c>
      <c r="BJ50" s="1350">
        <v>42095</v>
      </c>
      <c r="BK50" s="626">
        <v>42095</v>
      </c>
      <c r="BL50" s="85"/>
      <c r="BM50" s="80">
        <v>42095</v>
      </c>
      <c r="BN50" s="130"/>
      <c r="BO50" s="2221">
        <v>59592</v>
      </c>
      <c r="BP50" s="2221">
        <v>59593</v>
      </c>
      <c r="BQ50" s="2221">
        <v>2012</v>
      </c>
      <c r="BR50" s="2221" t="s">
        <v>21</v>
      </c>
      <c r="BS50" s="2221">
        <v>57581</v>
      </c>
      <c r="BT50" s="2221">
        <v>57581</v>
      </c>
      <c r="BU50" s="2221" t="s">
        <v>21</v>
      </c>
      <c r="BV50" s="2221" t="s">
        <v>22</v>
      </c>
      <c r="BW50" s="2221" t="s">
        <v>21</v>
      </c>
      <c r="BX50" s="2221" t="s">
        <v>21</v>
      </c>
      <c r="BY50" s="2221" t="s">
        <v>21</v>
      </c>
      <c r="BZ50" s="2221" t="s">
        <v>21</v>
      </c>
      <c r="CA50" s="2221" t="s">
        <v>21</v>
      </c>
      <c r="CB50" s="2221" t="s">
        <v>21</v>
      </c>
      <c r="CC50" s="2221" t="s">
        <v>21</v>
      </c>
      <c r="CD50" s="2221" t="s">
        <v>21</v>
      </c>
      <c r="CE50" s="1350">
        <v>42095</v>
      </c>
      <c r="CF50" s="626">
        <v>42095</v>
      </c>
    </row>
    <row r="51" spans="1:84" ht="7.5" customHeight="1">
      <c r="A51" s="85"/>
      <c r="B51" s="87"/>
      <c r="C51" s="130"/>
      <c r="D51" s="110"/>
      <c r="E51" s="110"/>
      <c r="F51" s="110"/>
      <c r="G51" s="110"/>
      <c r="H51" s="110"/>
      <c r="I51" s="110"/>
      <c r="J51" s="110"/>
      <c r="K51" s="110"/>
      <c r="L51" s="110"/>
      <c r="M51" s="110"/>
      <c r="N51" s="110"/>
      <c r="O51" s="110"/>
      <c r="P51" s="110"/>
      <c r="Q51" s="110"/>
      <c r="R51" s="110"/>
      <c r="S51" s="110"/>
      <c r="T51" s="1352"/>
      <c r="U51" s="490"/>
      <c r="V51" s="85"/>
      <c r="W51" s="87"/>
      <c r="X51" s="130"/>
      <c r="Y51" s="110"/>
      <c r="Z51" s="110"/>
      <c r="AA51" s="110"/>
      <c r="AB51" s="110"/>
      <c r="AC51" s="110"/>
      <c r="AD51" s="110"/>
      <c r="AE51" s="110"/>
      <c r="AF51" s="110"/>
      <c r="AG51" s="110"/>
      <c r="AH51" s="110"/>
      <c r="AI51" s="110"/>
      <c r="AJ51" s="110"/>
      <c r="AK51" s="110"/>
      <c r="AL51" s="110"/>
      <c r="AM51" s="110"/>
      <c r="AN51" s="110"/>
      <c r="AO51" s="1352"/>
      <c r="AP51" s="490"/>
      <c r="AQ51" s="85"/>
      <c r="AR51" s="87"/>
      <c r="AS51" s="130"/>
      <c r="AT51" s="110"/>
      <c r="AU51" s="110"/>
      <c r="AV51" s="110"/>
      <c r="AW51" s="110"/>
      <c r="AX51" s="110"/>
      <c r="AY51" s="110"/>
      <c r="AZ51" s="110"/>
      <c r="BA51" s="110"/>
      <c r="BB51" s="110"/>
      <c r="BC51" s="110"/>
      <c r="BD51" s="110"/>
      <c r="BE51" s="110"/>
      <c r="BF51" s="110"/>
      <c r="BG51" s="110"/>
      <c r="BH51" s="110"/>
      <c r="BI51" s="110"/>
      <c r="BJ51" s="1352"/>
      <c r="BK51" s="490"/>
      <c r="BL51" s="85"/>
      <c r="BM51" s="87"/>
      <c r="BN51" s="130"/>
      <c r="BO51" s="110"/>
      <c r="BP51" s="110"/>
      <c r="BQ51" s="110"/>
      <c r="BR51" s="110"/>
      <c r="BS51" s="110"/>
      <c r="BT51" s="110"/>
      <c r="BU51" s="110"/>
      <c r="BV51" s="110"/>
      <c r="BW51" s="110"/>
      <c r="BX51" s="110"/>
      <c r="BY51" s="110"/>
      <c r="BZ51" s="110"/>
      <c r="CA51" s="110"/>
      <c r="CB51" s="110"/>
      <c r="CC51" s="110"/>
      <c r="CD51" s="110"/>
      <c r="CE51" s="1352"/>
      <c r="CF51" s="490"/>
    </row>
    <row r="52" spans="1:84" ht="15" customHeight="1">
      <c r="A52" s="88" t="s">
        <v>1535</v>
      </c>
      <c r="B52" s="89" t="s">
        <v>23</v>
      </c>
      <c r="C52" s="132" t="s">
        <v>164</v>
      </c>
      <c r="D52" s="2221">
        <v>65451</v>
      </c>
      <c r="E52" s="2221">
        <v>65825</v>
      </c>
      <c r="F52" s="2221">
        <v>1934</v>
      </c>
      <c r="G52" s="2221">
        <v>7</v>
      </c>
      <c r="H52" s="2221">
        <v>63883</v>
      </c>
      <c r="I52" s="2221">
        <v>58402</v>
      </c>
      <c r="J52" s="2221">
        <v>5482</v>
      </c>
      <c r="K52" s="2221">
        <v>9262</v>
      </c>
      <c r="L52" s="2221">
        <v>888</v>
      </c>
      <c r="M52" s="2221">
        <v>896</v>
      </c>
      <c r="N52" s="2221" t="s">
        <v>21</v>
      </c>
      <c r="O52" s="2221" t="s">
        <v>21</v>
      </c>
      <c r="P52" s="2221">
        <v>896</v>
      </c>
      <c r="Q52" s="2221">
        <v>14</v>
      </c>
      <c r="R52" s="2221">
        <v>882</v>
      </c>
      <c r="S52" s="2221">
        <v>23</v>
      </c>
      <c r="T52" s="1435" t="s">
        <v>25</v>
      </c>
      <c r="U52" s="629" t="s">
        <v>1536</v>
      </c>
      <c r="V52" s="88" t="s">
        <v>1535</v>
      </c>
      <c r="W52" s="89" t="s">
        <v>23</v>
      </c>
      <c r="X52" s="132" t="s">
        <v>164</v>
      </c>
      <c r="Y52" s="2221">
        <v>19741</v>
      </c>
      <c r="Z52" s="2221">
        <v>20137</v>
      </c>
      <c r="AA52" s="2221">
        <v>422</v>
      </c>
      <c r="AB52" s="2221" t="s">
        <v>21</v>
      </c>
      <c r="AC52" s="2221">
        <v>19715</v>
      </c>
      <c r="AD52" s="2221">
        <v>19602</v>
      </c>
      <c r="AE52" s="2221">
        <v>113</v>
      </c>
      <c r="AF52" s="2221">
        <v>3127</v>
      </c>
      <c r="AG52" s="2221">
        <v>999</v>
      </c>
      <c r="AH52" s="2221">
        <v>669</v>
      </c>
      <c r="AI52" s="2221" t="s">
        <v>21</v>
      </c>
      <c r="AJ52" s="2221" t="s">
        <v>21</v>
      </c>
      <c r="AK52" s="2221">
        <v>669</v>
      </c>
      <c r="AL52" s="2221">
        <v>669</v>
      </c>
      <c r="AM52" s="2221" t="s">
        <v>21</v>
      </c>
      <c r="AN52" s="2221">
        <v>900</v>
      </c>
      <c r="AO52" s="1435" t="s">
        <v>25</v>
      </c>
      <c r="AP52" s="629" t="s">
        <v>1536</v>
      </c>
      <c r="AQ52" s="88" t="s">
        <v>1535</v>
      </c>
      <c r="AR52" s="89" t="s">
        <v>23</v>
      </c>
      <c r="AS52" s="132" t="s">
        <v>164</v>
      </c>
      <c r="AT52" s="2221">
        <v>13835</v>
      </c>
      <c r="AU52" s="2221">
        <v>16381</v>
      </c>
      <c r="AV52" s="2221" t="s">
        <v>21</v>
      </c>
      <c r="AW52" s="2221" t="s">
        <v>21</v>
      </c>
      <c r="AX52" s="2221">
        <v>16381</v>
      </c>
      <c r="AY52" s="2221">
        <v>16381</v>
      </c>
      <c r="AZ52" s="2221" t="s">
        <v>21</v>
      </c>
      <c r="BA52" s="2221">
        <v>15557</v>
      </c>
      <c r="BB52" s="2221">
        <v>1199</v>
      </c>
      <c r="BC52" s="2221">
        <v>1199</v>
      </c>
      <c r="BD52" s="2221" t="s">
        <v>21</v>
      </c>
      <c r="BE52" s="2221" t="s">
        <v>21</v>
      </c>
      <c r="BF52" s="2221">
        <v>1199</v>
      </c>
      <c r="BG52" s="2221">
        <v>1199</v>
      </c>
      <c r="BH52" s="2221" t="s">
        <v>21</v>
      </c>
      <c r="BI52" s="2221" t="s">
        <v>22</v>
      </c>
      <c r="BJ52" s="1435" t="s">
        <v>25</v>
      </c>
      <c r="BK52" s="629" t="s">
        <v>1536</v>
      </c>
      <c r="BL52" s="88" t="s">
        <v>1535</v>
      </c>
      <c r="BM52" s="89" t="s">
        <v>23</v>
      </c>
      <c r="BN52" s="132" t="s">
        <v>164</v>
      </c>
      <c r="BO52" s="2221">
        <v>14954</v>
      </c>
      <c r="BP52" s="2221">
        <v>14955</v>
      </c>
      <c r="BQ52" s="2221">
        <v>268</v>
      </c>
      <c r="BR52" s="2221" t="s">
        <v>21</v>
      </c>
      <c r="BS52" s="2221">
        <v>14687</v>
      </c>
      <c r="BT52" s="2221">
        <v>14687</v>
      </c>
      <c r="BU52" s="2221" t="s">
        <v>21</v>
      </c>
      <c r="BV52" s="2221" t="s">
        <v>22</v>
      </c>
      <c r="BW52" s="2221" t="s">
        <v>21</v>
      </c>
      <c r="BX52" s="2221" t="s">
        <v>21</v>
      </c>
      <c r="BY52" s="2221" t="s">
        <v>21</v>
      </c>
      <c r="BZ52" s="2221" t="s">
        <v>21</v>
      </c>
      <c r="CA52" s="2221" t="s">
        <v>21</v>
      </c>
      <c r="CB52" s="2221" t="s">
        <v>21</v>
      </c>
      <c r="CC52" s="2221" t="s">
        <v>21</v>
      </c>
      <c r="CD52" s="2221" t="s">
        <v>21</v>
      </c>
      <c r="CE52" s="1435" t="s">
        <v>25</v>
      </c>
      <c r="CF52" s="629" t="s">
        <v>1536</v>
      </c>
    </row>
    <row r="53" spans="1:84" ht="15" customHeight="1">
      <c r="A53" s="93" t="s">
        <v>26</v>
      </c>
      <c r="B53" s="94" t="s">
        <v>26</v>
      </c>
      <c r="C53" s="132" t="s">
        <v>165</v>
      </c>
      <c r="D53" s="2221">
        <v>64120</v>
      </c>
      <c r="E53" s="2221">
        <v>63037</v>
      </c>
      <c r="F53" s="2221">
        <v>2787</v>
      </c>
      <c r="G53" s="2221">
        <v>4</v>
      </c>
      <c r="H53" s="2221">
        <v>60246</v>
      </c>
      <c r="I53" s="2221">
        <v>54946</v>
      </c>
      <c r="J53" s="2221">
        <v>5299</v>
      </c>
      <c r="K53" s="2221">
        <v>10348</v>
      </c>
      <c r="L53" s="2221">
        <v>818</v>
      </c>
      <c r="M53" s="2221">
        <v>817</v>
      </c>
      <c r="N53" s="2221" t="s">
        <v>21</v>
      </c>
      <c r="O53" s="2221" t="s">
        <v>21</v>
      </c>
      <c r="P53" s="2221">
        <v>817</v>
      </c>
      <c r="Q53" s="2221">
        <v>15</v>
      </c>
      <c r="R53" s="2221">
        <v>802</v>
      </c>
      <c r="S53" s="2221">
        <v>24</v>
      </c>
      <c r="T53" s="1351" t="s">
        <v>27</v>
      </c>
      <c r="U53" s="630" t="s">
        <v>26</v>
      </c>
      <c r="V53" s="93" t="s">
        <v>26</v>
      </c>
      <c r="W53" s="94" t="s">
        <v>26</v>
      </c>
      <c r="X53" s="132" t="s">
        <v>165</v>
      </c>
      <c r="Y53" s="2221">
        <v>19730</v>
      </c>
      <c r="Z53" s="2221">
        <v>18782</v>
      </c>
      <c r="AA53" s="2221">
        <v>432</v>
      </c>
      <c r="AB53" s="2221" t="s">
        <v>21</v>
      </c>
      <c r="AC53" s="2221">
        <v>18350</v>
      </c>
      <c r="AD53" s="2221">
        <v>18311</v>
      </c>
      <c r="AE53" s="2221">
        <v>39</v>
      </c>
      <c r="AF53" s="2221">
        <v>4067</v>
      </c>
      <c r="AG53" s="2221">
        <v>338</v>
      </c>
      <c r="AH53" s="2221">
        <v>600</v>
      </c>
      <c r="AI53" s="2221" t="s">
        <v>21</v>
      </c>
      <c r="AJ53" s="2221" t="s">
        <v>21</v>
      </c>
      <c r="AK53" s="2221">
        <v>600</v>
      </c>
      <c r="AL53" s="2221">
        <v>600</v>
      </c>
      <c r="AM53" s="2221" t="s">
        <v>21</v>
      </c>
      <c r="AN53" s="2221">
        <v>638</v>
      </c>
      <c r="AO53" s="1351" t="s">
        <v>27</v>
      </c>
      <c r="AP53" s="630" t="s">
        <v>26</v>
      </c>
      <c r="AQ53" s="93" t="s">
        <v>26</v>
      </c>
      <c r="AR53" s="94" t="s">
        <v>26</v>
      </c>
      <c r="AS53" s="132" t="s">
        <v>165</v>
      </c>
      <c r="AT53" s="2221">
        <v>19963</v>
      </c>
      <c r="AU53" s="2221">
        <v>15204</v>
      </c>
      <c r="AV53" s="2221" t="s">
        <v>21</v>
      </c>
      <c r="AW53" s="2221" t="s">
        <v>21</v>
      </c>
      <c r="AX53" s="2221">
        <v>15204</v>
      </c>
      <c r="AY53" s="2221">
        <v>15204</v>
      </c>
      <c r="AZ53" s="2221" t="s">
        <v>21</v>
      </c>
      <c r="BA53" s="2221">
        <v>20316</v>
      </c>
      <c r="BB53" s="2221">
        <v>1187</v>
      </c>
      <c r="BC53" s="2221">
        <v>1187</v>
      </c>
      <c r="BD53" s="2221" t="s">
        <v>21</v>
      </c>
      <c r="BE53" s="2221" t="s">
        <v>21</v>
      </c>
      <c r="BF53" s="2221">
        <v>1187</v>
      </c>
      <c r="BG53" s="2221">
        <v>1187</v>
      </c>
      <c r="BH53" s="2221" t="s">
        <v>21</v>
      </c>
      <c r="BI53" s="2221" t="s">
        <v>22</v>
      </c>
      <c r="BJ53" s="1351" t="s">
        <v>27</v>
      </c>
      <c r="BK53" s="630" t="s">
        <v>26</v>
      </c>
      <c r="BL53" s="93" t="s">
        <v>26</v>
      </c>
      <c r="BM53" s="94" t="s">
        <v>26</v>
      </c>
      <c r="BN53" s="132" t="s">
        <v>165</v>
      </c>
      <c r="BO53" s="2221">
        <v>14468</v>
      </c>
      <c r="BP53" s="2221">
        <v>14468</v>
      </c>
      <c r="BQ53" s="2221">
        <v>233</v>
      </c>
      <c r="BR53" s="2221" t="s">
        <v>21</v>
      </c>
      <c r="BS53" s="2221">
        <v>14235</v>
      </c>
      <c r="BT53" s="2221">
        <v>14235</v>
      </c>
      <c r="BU53" s="2221" t="s">
        <v>21</v>
      </c>
      <c r="BV53" s="2221" t="s">
        <v>22</v>
      </c>
      <c r="BW53" s="2221" t="s">
        <v>21</v>
      </c>
      <c r="BX53" s="2221" t="s">
        <v>21</v>
      </c>
      <c r="BY53" s="2221" t="s">
        <v>21</v>
      </c>
      <c r="BZ53" s="2221" t="s">
        <v>21</v>
      </c>
      <c r="CA53" s="2221" t="s">
        <v>21</v>
      </c>
      <c r="CB53" s="2221" t="s">
        <v>21</v>
      </c>
      <c r="CC53" s="2221" t="s">
        <v>21</v>
      </c>
      <c r="CD53" s="2221" t="s">
        <v>21</v>
      </c>
      <c r="CE53" s="1351" t="s">
        <v>27</v>
      </c>
      <c r="CF53" s="630" t="s">
        <v>26</v>
      </c>
    </row>
    <row r="54" spans="1:84" ht="15" customHeight="1">
      <c r="A54" s="88" t="s">
        <v>26</v>
      </c>
      <c r="B54" s="89" t="s">
        <v>26</v>
      </c>
      <c r="C54" s="132" t="s">
        <v>166</v>
      </c>
      <c r="D54" s="2221">
        <v>62796</v>
      </c>
      <c r="E54" s="2221">
        <v>63852</v>
      </c>
      <c r="F54" s="2221">
        <v>2782</v>
      </c>
      <c r="G54" s="2221">
        <v>1</v>
      </c>
      <c r="H54" s="2221">
        <v>61069</v>
      </c>
      <c r="I54" s="2221">
        <v>56074</v>
      </c>
      <c r="J54" s="2221">
        <v>4995</v>
      </c>
      <c r="K54" s="2221">
        <v>9289</v>
      </c>
      <c r="L54" s="2221">
        <v>848</v>
      </c>
      <c r="M54" s="2221">
        <v>846</v>
      </c>
      <c r="N54" s="2221" t="s">
        <v>21</v>
      </c>
      <c r="O54" s="2221" t="s">
        <v>21</v>
      </c>
      <c r="P54" s="2221">
        <v>846</v>
      </c>
      <c r="Q54" s="2221">
        <v>20</v>
      </c>
      <c r="R54" s="2221">
        <v>826</v>
      </c>
      <c r="S54" s="2221">
        <v>25</v>
      </c>
      <c r="T54" s="1351" t="s">
        <v>28</v>
      </c>
      <c r="U54" s="630" t="s">
        <v>26</v>
      </c>
      <c r="V54" s="88" t="s">
        <v>26</v>
      </c>
      <c r="W54" s="89" t="s">
        <v>26</v>
      </c>
      <c r="X54" s="132" t="s">
        <v>166</v>
      </c>
      <c r="Y54" s="2221">
        <v>17961</v>
      </c>
      <c r="Z54" s="2221">
        <v>19097</v>
      </c>
      <c r="AA54" s="2221">
        <v>464</v>
      </c>
      <c r="AB54" s="2221" t="s">
        <v>21</v>
      </c>
      <c r="AC54" s="2221">
        <v>18633</v>
      </c>
      <c r="AD54" s="2221">
        <v>18570</v>
      </c>
      <c r="AE54" s="2221">
        <v>63</v>
      </c>
      <c r="AF54" s="2221">
        <v>2928</v>
      </c>
      <c r="AG54" s="2221">
        <v>837</v>
      </c>
      <c r="AH54" s="2221">
        <v>472</v>
      </c>
      <c r="AI54" s="2221" t="s">
        <v>21</v>
      </c>
      <c r="AJ54" s="2221" t="s">
        <v>21</v>
      </c>
      <c r="AK54" s="2221">
        <v>472</v>
      </c>
      <c r="AL54" s="2221">
        <v>472</v>
      </c>
      <c r="AM54" s="2221" t="s">
        <v>21</v>
      </c>
      <c r="AN54" s="2221">
        <v>1003</v>
      </c>
      <c r="AO54" s="1351" t="s">
        <v>28</v>
      </c>
      <c r="AP54" s="630" t="s">
        <v>26</v>
      </c>
      <c r="AQ54" s="88" t="s">
        <v>26</v>
      </c>
      <c r="AR54" s="89" t="s">
        <v>26</v>
      </c>
      <c r="AS54" s="132" t="s">
        <v>166</v>
      </c>
      <c r="AT54" s="2221">
        <v>23473</v>
      </c>
      <c r="AU54" s="2221">
        <v>12346</v>
      </c>
      <c r="AV54" s="2221" t="s">
        <v>21</v>
      </c>
      <c r="AW54" s="2221" t="s">
        <v>21</v>
      </c>
      <c r="AX54" s="2221">
        <v>12346</v>
      </c>
      <c r="AY54" s="2221">
        <v>12346</v>
      </c>
      <c r="AZ54" s="2221" t="s">
        <v>21</v>
      </c>
      <c r="BA54" s="2221">
        <v>31443</v>
      </c>
      <c r="BB54" s="2221">
        <v>1101</v>
      </c>
      <c r="BC54" s="2221">
        <v>1101</v>
      </c>
      <c r="BD54" s="2221" t="s">
        <v>21</v>
      </c>
      <c r="BE54" s="2221" t="s">
        <v>21</v>
      </c>
      <c r="BF54" s="2221">
        <v>1101</v>
      </c>
      <c r="BG54" s="2221">
        <v>1101</v>
      </c>
      <c r="BH54" s="2221" t="s">
        <v>21</v>
      </c>
      <c r="BI54" s="2221" t="s">
        <v>22</v>
      </c>
      <c r="BJ54" s="1351" t="s">
        <v>28</v>
      </c>
      <c r="BK54" s="630" t="s">
        <v>26</v>
      </c>
      <c r="BL54" s="88" t="s">
        <v>26</v>
      </c>
      <c r="BM54" s="89" t="s">
        <v>26</v>
      </c>
      <c r="BN54" s="132" t="s">
        <v>166</v>
      </c>
      <c r="BO54" s="2221">
        <v>14778</v>
      </c>
      <c r="BP54" s="2221">
        <v>14778</v>
      </c>
      <c r="BQ54" s="2221">
        <v>196</v>
      </c>
      <c r="BR54" s="2221" t="s">
        <v>21</v>
      </c>
      <c r="BS54" s="2221">
        <v>14582</v>
      </c>
      <c r="BT54" s="2221">
        <v>14582</v>
      </c>
      <c r="BU54" s="2221" t="s">
        <v>21</v>
      </c>
      <c r="BV54" s="2221" t="s">
        <v>22</v>
      </c>
      <c r="BW54" s="2221" t="s">
        <v>21</v>
      </c>
      <c r="BX54" s="2221" t="s">
        <v>21</v>
      </c>
      <c r="BY54" s="2221" t="s">
        <v>21</v>
      </c>
      <c r="BZ54" s="2221" t="s">
        <v>21</v>
      </c>
      <c r="CA54" s="2221" t="s">
        <v>21</v>
      </c>
      <c r="CB54" s="2221" t="s">
        <v>21</v>
      </c>
      <c r="CC54" s="2221" t="s">
        <v>21</v>
      </c>
      <c r="CD54" s="2221" t="s">
        <v>21</v>
      </c>
      <c r="CE54" s="1351" t="s">
        <v>28</v>
      </c>
      <c r="CF54" s="630" t="s">
        <v>26</v>
      </c>
    </row>
    <row r="55" spans="1:84" ht="15" customHeight="1">
      <c r="A55" s="88" t="s">
        <v>26</v>
      </c>
      <c r="B55" s="89" t="s">
        <v>26</v>
      </c>
      <c r="C55" s="132" t="s">
        <v>167</v>
      </c>
      <c r="D55" s="2221">
        <v>70048</v>
      </c>
      <c r="E55" s="2221">
        <v>69767</v>
      </c>
      <c r="F55" s="2221">
        <v>2918</v>
      </c>
      <c r="G55" s="2221">
        <v>7</v>
      </c>
      <c r="H55" s="2221">
        <v>66842</v>
      </c>
      <c r="I55" s="2221">
        <v>59792</v>
      </c>
      <c r="J55" s="2221">
        <v>7049</v>
      </c>
      <c r="K55" s="2221">
        <v>9433</v>
      </c>
      <c r="L55" s="2221">
        <v>765</v>
      </c>
      <c r="M55" s="2221">
        <v>769</v>
      </c>
      <c r="N55" s="2221" t="s">
        <v>21</v>
      </c>
      <c r="O55" s="2221" t="s">
        <v>21</v>
      </c>
      <c r="P55" s="2221">
        <v>769</v>
      </c>
      <c r="Q55" s="2221">
        <v>20</v>
      </c>
      <c r="R55" s="2221">
        <v>749</v>
      </c>
      <c r="S55" s="2221">
        <v>18</v>
      </c>
      <c r="T55" s="1351" t="s">
        <v>29</v>
      </c>
      <c r="U55" s="630" t="s">
        <v>26</v>
      </c>
      <c r="V55" s="88" t="s">
        <v>26</v>
      </c>
      <c r="W55" s="89" t="s">
        <v>26</v>
      </c>
      <c r="X55" s="132" t="s">
        <v>167</v>
      </c>
      <c r="Y55" s="2221">
        <v>20298</v>
      </c>
      <c r="Z55" s="2221">
        <v>19532</v>
      </c>
      <c r="AA55" s="2221">
        <v>432</v>
      </c>
      <c r="AB55" s="2221" t="s">
        <v>21</v>
      </c>
      <c r="AC55" s="2221">
        <v>19100</v>
      </c>
      <c r="AD55" s="2221">
        <v>19081</v>
      </c>
      <c r="AE55" s="2221">
        <v>19</v>
      </c>
      <c r="AF55" s="2221">
        <v>3595</v>
      </c>
      <c r="AG55" s="2221">
        <v>657</v>
      </c>
      <c r="AH55" s="2221">
        <v>888</v>
      </c>
      <c r="AI55" s="2221" t="s">
        <v>21</v>
      </c>
      <c r="AJ55" s="2221" t="s">
        <v>21</v>
      </c>
      <c r="AK55" s="2221">
        <v>888</v>
      </c>
      <c r="AL55" s="2221">
        <v>888</v>
      </c>
      <c r="AM55" s="2221" t="s">
        <v>21</v>
      </c>
      <c r="AN55" s="2221">
        <v>772</v>
      </c>
      <c r="AO55" s="1351" t="s">
        <v>29</v>
      </c>
      <c r="AP55" s="630" t="s">
        <v>26</v>
      </c>
      <c r="AQ55" s="88" t="s">
        <v>26</v>
      </c>
      <c r="AR55" s="89" t="s">
        <v>26</v>
      </c>
      <c r="AS55" s="132" t="s">
        <v>167</v>
      </c>
      <c r="AT55" s="2221">
        <v>15359</v>
      </c>
      <c r="AU55" s="2221">
        <v>14294</v>
      </c>
      <c r="AV55" s="2221" t="s">
        <v>21</v>
      </c>
      <c r="AW55" s="2221" t="s">
        <v>21</v>
      </c>
      <c r="AX55" s="2221">
        <v>14294</v>
      </c>
      <c r="AY55" s="2221">
        <v>14294</v>
      </c>
      <c r="AZ55" s="2221" t="s">
        <v>21</v>
      </c>
      <c r="BA55" s="2221">
        <v>32507</v>
      </c>
      <c r="BB55" s="2221">
        <v>1227</v>
      </c>
      <c r="BC55" s="2221">
        <v>1227</v>
      </c>
      <c r="BD55" s="2221" t="s">
        <v>21</v>
      </c>
      <c r="BE55" s="2221" t="s">
        <v>21</v>
      </c>
      <c r="BF55" s="2221">
        <v>1227</v>
      </c>
      <c r="BG55" s="2221">
        <v>1227</v>
      </c>
      <c r="BH55" s="2221" t="s">
        <v>21</v>
      </c>
      <c r="BI55" s="2221" t="s">
        <v>22</v>
      </c>
      <c r="BJ55" s="1351" t="s">
        <v>29</v>
      </c>
      <c r="BK55" s="630" t="s">
        <v>26</v>
      </c>
      <c r="BL55" s="88" t="s">
        <v>26</v>
      </c>
      <c r="BM55" s="89" t="s">
        <v>26</v>
      </c>
      <c r="BN55" s="132" t="s">
        <v>167</v>
      </c>
      <c r="BO55" s="2221">
        <v>15671</v>
      </c>
      <c r="BP55" s="2221">
        <v>15672</v>
      </c>
      <c r="BQ55" s="2221">
        <v>278</v>
      </c>
      <c r="BR55" s="2221" t="s">
        <v>21</v>
      </c>
      <c r="BS55" s="2221">
        <v>15394</v>
      </c>
      <c r="BT55" s="2221">
        <v>15394</v>
      </c>
      <c r="BU55" s="2221" t="s">
        <v>21</v>
      </c>
      <c r="BV55" s="2221" t="s">
        <v>22</v>
      </c>
      <c r="BW55" s="2221" t="s">
        <v>21</v>
      </c>
      <c r="BX55" s="2221" t="s">
        <v>21</v>
      </c>
      <c r="BY55" s="2221" t="s">
        <v>21</v>
      </c>
      <c r="BZ55" s="2221" t="s">
        <v>21</v>
      </c>
      <c r="CA55" s="2221" t="s">
        <v>21</v>
      </c>
      <c r="CB55" s="2221" t="s">
        <v>21</v>
      </c>
      <c r="CC55" s="2221" t="s">
        <v>21</v>
      </c>
      <c r="CD55" s="2221" t="s">
        <v>21</v>
      </c>
      <c r="CE55" s="1351" t="s">
        <v>29</v>
      </c>
      <c r="CF55" s="630" t="s">
        <v>26</v>
      </c>
    </row>
    <row r="56" spans="1:84" ht="7.5" customHeight="1">
      <c r="A56" s="85"/>
      <c r="B56" s="87"/>
      <c r="C56" s="134"/>
      <c r="D56" s="110"/>
      <c r="E56" s="110"/>
      <c r="F56" s="110"/>
      <c r="G56" s="110"/>
      <c r="H56" s="110"/>
      <c r="I56" s="110"/>
      <c r="J56" s="110"/>
      <c r="K56" s="110"/>
      <c r="L56" s="110"/>
      <c r="M56" s="110"/>
      <c r="N56" s="110"/>
      <c r="O56" s="110"/>
      <c r="P56" s="110"/>
      <c r="Q56" s="110"/>
      <c r="R56" s="110"/>
      <c r="S56" s="110"/>
      <c r="T56" s="1352"/>
      <c r="U56" s="490"/>
      <c r="V56" s="85"/>
      <c r="W56" s="87"/>
      <c r="X56" s="134"/>
      <c r="Y56" s="110"/>
      <c r="Z56" s="110"/>
      <c r="AA56" s="110"/>
      <c r="AB56" s="110"/>
      <c r="AC56" s="110"/>
      <c r="AD56" s="110"/>
      <c r="AE56" s="110"/>
      <c r="AF56" s="110"/>
      <c r="AG56" s="110"/>
      <c r="AH56" s="110"/>
      <c r="AI56" s="110"/>
      <c r="AJ56" s="110"/>
      <c r="AK56" s="110"/>
      <c r="AL56" s="110"/>
      <c r="AM56" s="110"/>
      <c r="AN56" s="110"/>
      <c r="AO56" s="1352"/>
      <c r="AP56" s="490"/>
      <c r="AQ56" s="85"/>
      <c r="AR56" s="87"/>
      <c r="AS56" s="134"/>
      <c r="AT56" s="110"/>
      <c r="AU56" s="110"/>
      <c r="AV56" s="110"/>
      <c r="AW56" s="110"/>
      <c r="AX56" s="110"/>
      <c r="AY56" s="110"/>
      <c r="AZ56" s="110"/>
      <c r="BA56" s="110"/>
      <c r="BB56" s="110"/>
      <c r="BC56" s="110"/>
      <c r="BD56" s="110"/>
      <c r="BE56" s="110"/>
      <c r="BF56" s="110"/>
      <c r="BG56" s="110"/>
      <c r="BH56" s="110"/>
      <c r="BI56" s="110"/>
      <c r="BJ56" s="1352"/>
      <c r="BK56" s="490"/>
      <c r="BL56" s="85"/>
      <c r="BM56" s="87"/>
      <c r="BN56" s="134"/>
      <c r="BO56" s="110"/>
      <c r="BP56" s="110"/>
      <c r="BQ56" s="110"/>
      <c r="BR56" s="110"/>
      <c r="BS56" s="110"/>
      <c r="BT56" s="110"/>
      <c r="BU56" s="110"/>
      <c r="BV56" s="110"/>
      <c r="BW56" s="110"/>
      <c r="BX56" s="110"/>
      <c r="BY56" s="110"/>
      <c r="BZ56" s="110"/>
      <c r="CA56" s="110"/>
      <c r="CB56" s="110"/>
      <c r="CC56" s="110"/>
      <c r="CD56" s="110"/>
      <c r="CE56" s="1352"/>
      <c r="CF56" s="490"/>
    </row>
    <row r="57" spans="1:84" ht="15" customHeight="1">
      <c r="A57" s="88" t="s">
        <v>1535</v>
      </c>
      <c r="B57" s="89" t="s">
        <v>23</v>
      </c>
      <c r="C57" s="135" t="s">
        <v>168</v>
      </c>
      <c r="D57" s="2221">
        <v>20845</v>
      </c>
      <c r="E57" s="2221">
        <v>22222</v>
      </c>
      <c r="F57" s="2221">
        <v>596</v>
      </c>
      <c r="G57" s="2221">
        <v>5</v>
      </c>
      <c r="H57" s="2221">
        <v>21622</v>
      </c>
      <c r="I57" s="2221">
        <v>19613</v>
      </c>
      <c r="J57" s="2221">
        <v>2009</v>
      </c>
      <c r="K57" s="2221">
        <v>8258</v>
      </c>
      <c r="L57" s="2221">
        <v>271</v>
      </c>
      <c r="M57" s="2221">
        <v>272</v>
      </c>
      <c r="N57" s="2221" t="s">
        <v>21</v>
      </c>
      <c r="O57" s="2221" t="s">
        <v>21</v>
      </c>
      <c r="P57" s="2221">
        <v>272</v>
      </c>
      <c r="Q57" s="2221">
        <v>4</v>
      </c>
      <c r="R57" s="2221">
        <v>268</v>
      </c>
      <c r="S57" s="2221">
        <v>25</v>
      </c>
      <c r="T57" s="1435" t="s">
        <v>30</v>
      </c>
      <c r="U57" s="629" t="s">
        <v>1536</v>
      </c>
      <c r="V57" s="88" t="s">
        <v>1535</v>
      </c>
      <c r="W57" s="89" t="s">
        <v>23</v>
      </c>
      <c r="X57" s="135" t="s">
        <v>168</v>
      </c>
      <c r="Y57" s="2221">
        <v>6299</v>
      </c>
      <c r="Z57" s="2221">
        <v>6873</v>
      </c>
      <c r="AA57" s="2221">
        <v>150</v>
      </c>
      <c r="AB57" s="2221" t="s">
        <v>21</v>
      </c>
      <c r="AC57" s="2221">
        <v>6723</v>
      </c>
      <c r="AD57" s="2221">
        <v>6623</v>
      </c>
      <c r="AE57" s="2221">
        <v>100</v>
      </c>
      <c r="AF57" s="2221">
        <v>2951</v>
      </c>
      <c r="AG57" s="2221">
        <v>144</v>
      </c>
      <c r="AH57" s="2221">
        <v>418</v>
      </c>
      <c r="AI57" s="2221" t="s">
        <v>21</v>
      </c>
      <c r="AJ57" s="2221" t="s">
        <v>21</v>
      </c>
      <c r="AK57" s="2221">
        <v>418</v>
      </c>
      <c r="AL57" s="2221">
        <v>418</v>
      </c>
      <c r="AM57" s="2221" t="s">
        <v>21</v>
      </c>
      <c r="AN57" s="2221">
        <v>296</v>
      </c>
      <c r="AO57" s="1435" t="s">
        <v>30</v>
      </c>
      <c r="AP57" s="629" t="s">
        <v>1536</v>
      </c>
      <c r="AQ57" s="88" t="s">
        <v>1535</v>
      </c>
      <c r="AR57" s="89" t="s">
        <v>23</v>
      </c>
      <c r="AS57" s="135" t="s">
        <v>168</v>
      </c>
      <c r="AT57" s="2221">
        <v>12370</v>
      </c>
      <c r="AU57" s="2221">
        <v>6598</v>
      </c>
      <c r="AV57" s="2221" t="s">
        <v>21</v>
      </c>
      <c r="AW57" s="2221" t="s">
        <v>21</v>
      </c>
      <c r="AX57" s="2221">
        <v>6598</v>
      </c>
      <c r="AY57" s="2221">
        <v>6598</v>
      </c>
      <c r="AZ57" s="2221" t="s">
        <v>21</v>
      </c>
      <c r="BA57" s="2221">
        <v>23875</v>
      </c>
      <c r="BB57" s="2221">
        <v>390</v>
      </c>
      <c r="BC57" s="2221">
        <v>390</v>
      </c>
      <c r="BD57" s="2221" t="s">
        <v>21</v>
      </c>
      <c r="BE57" s="2221" t="s">
        <v>21</v>
      </c>
      <c r="BF57" s="2221">
        <v>390</v>
      </c>
      <c r="BG57" s="2221">
        <v>390</v>
      </c>
      <c r="BH57" s="2221" t="s">
        <v>21</v>
      </c>
      <c r="BI57" s="2221" t="s">
        <v>22</v>
      </c>
      <c r="BJ57" s="1435" t="s">
        <v>30</v>
      </c>
      <c r="BK57" s="629" t="s">
        <v>1536</v>
      </c>
      <c r="BL57" s="88" t="s">
        <v>1535</v>
      </c>
      <c r="BM57" s="89" t="s">
        <v>23</v>
      </c>
      <c r="BN57" s="135" t="s">
        <v>168</v>
      </c>
      <c r="BO57" s="2221">
        <v>4582</v>
      </c>
      <c r="BP57" s="2221">
        <v>4582</v>
      </c>
      <c r="BQ57" s="2221">
        <v>78</v>
      </c>
      <c r="BR57" s="2221" t="s">
        <v>21</v>
      </c>
      <c r="BS57" s="2221">
        <v>4504</v>
      </c>
      <c r="BT57" s="2221">
        <v>4504</v>
      </c>
      <c r="BU57" s="2221" t="s">
        <v>21</v>
      </c>
      <c r="BV57" s="2221" t="s">
        <v>22</v>
      </c>
      <c r="BW57" s="2221" t="s">
        <v>21</v>
      </c>
      <c r="BX57" s="2221" t="s">
        <v>21</v>
      </c>
      <c r="BY57" s="2221" t="s">
        <v>21</v>
      </c>
      <c r="BZ57" s="2221" t="s">
        <v>21</v>
      </c>
      <c r="CA57" s="2221" t="s">
        <v>21</v>
      </c>
      <c r="CB57" s="2221" t="s">
        <v>21</v>
      </c>
      <c r="CC57" s="2221" t="s">
        <v>21</v>
      </c>
      <c r="CD57" s="2221" t="s">
        <v>21</v>
      </c>
      <c r="CE57" s="1435" t="s">
        <v>30</v>
      </c>
      <c r="CF57" s="629" t="s">
        <v>1536</v>
      </c>
    </row>
    <row r="58" spans="1:84" ht="15" customHeight="1">
      <c r="A58" s="88" t="s">
        <v>26</v>
      </c>
      <c r="B58" s="89" t="s">
        <v>26</v>
      </c>
      <c r="C58" s="135" t="s">
        <v>169</v>
      </c>
      <c r="D58" s="2221">
        <v>22845</v>
      </c>
      <c r="E58" s="2221">
        <v>22204</v>
      </c>
      <c r="F58" s="2221">
        <v>702</v>
      </c>
      <c r="G58" s="2221">
        <v>1</v>
      </c>
      <c r="H58" s="2221">
        <v>21501</v>
      </c>
      <c r="I58" s="2221">
        <v>19811</v>
      </c>
      <c r="J58" s="2221">
        <v>1690</v>
      </c>
      <c r="K58" s="2221">
        <v>8904</v>
      </c>
      <c r="L58" s="2221">
        <v>279</v>
      </c>
      <c r="M58" s="2221">
        <v>287</v>
      </c>
      <c r="N58" s="2221" t="s">
        <v>21</v>
      </c>
      <c r="O58" s="2221" t="s">
        <v>21</v>
      </c>
      <c r="P58" s="2221">
        <v>287</v>
      </c>
      <c r="Q58" s="2221">
        <v>3</v>
      </c>
      <c r="R58" s="2221">
        <v>284</v>
      </c>
      <c r="S58" s="2221">
        <v>20</v>
      </c>
      <c r="T58" s="1351" t="s">
        <v>31</v>
      </c>
      <c r="U58" s="630" t="s">
        <v>26</v>
      </c>
      <c r="V58" s="88" t="s">
        <v>26</v>
      </c>
      <c r="W58" s="89" t="s">
        <v>26</v>
      </c>
      <c r="X58" s="135" t="s">
        <v>169</v>
      </c>
      <c r="Y58" s="2221">
        <v>6821</v>
      </c>
      <c r="Z58" s="2221">
        <v>6683</v>
      </c>
      <c r="AA58" s="2221">
        <v>130</v>
      </c>
      <c r="AB58" s="2221" t="s">
        <v>21</v>
      </c>
      <c r="AC58" s="2221">
        <v>6553</v>
      </c>
      <c r="AD58" s="2221">
        <v>6551</v>
      </c>
      <c r="AE58" s="2221">
        <v>2</v>
      </c>
      <c r="AF58" s="2221">
        <v>3089</v>
      </c>
      <c r="AG58" s="2221">
        <v>754</v>
      </c>
      <c r="AH58" s="2221">
        <v>130</v>
      </c>
      <c r="AI58" s="2221" t="s">
        <v>21</v>
      </c>
      <c r="AJ58" s="2221" t="s">
        <v>21</v>
      </c>
      <c r="AK58" s="2221">
        <v>130</v>
      </c>
      <c r="AL58" s="2221">
        <v>130</v>
      </c>
      <c r="AM58" s="2221" t="s">
        <v>21</v>
      </c>
      <c r="AN58" s="2221">
        <v>920</v>
      </c>
      <c r="AO58" s="1351" t="s">
        <v>31</v>
      </c>
      <c r="AP58" s="630" t="s">
        <v>26</v>
      </c>
      <c r="AQ58" s="88" t="s">
        <v>26</v>
      </c>
      <c r="AR58" s="89" t="s">
        <v>26</v>
      </c>
      <c r="AS58" s="135" t="s">
        <v>169</v>
      </c>
      <c r="AT58" s="2221">
        <v>728</v>
      </c>
      <c r="AU58" s="2221">
        <v>4935</v>
      </c>
      <c r="AV58" s="2221" t="s">
        <v>21</v>
      </c>
      <c r="AW58" s="2221" t="s">
        <v>21</v>
      </c>
      <c r="AX58" s="2221">
        <v>4935</v>
      </c>
      <c r="AY58" s="2221">
        <v>4935</v>
      </c>
      <c r="AZ58" s="2221" t="s">
        <v>21</v>
      </c>
      <c r="BA58" s="2221">
        <v>19668</v>
      </c>
      <c r="BB58" s="2221">
        <v>407</v>
      </c>
      <c r="BC58" s="2221">
        <v>407</v>
      </c>
      <c r="BD58" s="2221" t="s">
        <v>21</v>
      </c>
      <c r="BE58" s="2221" t="s">
        <v>21</v>
      </c>
      <c r="BF58" s="2221">
        <v>407</v>
      </c>
      <c r="BG58" s="2221">
        <v>407</v>
      </c>
      <c r="BH58" s="2221" t="s">
        <v>21</v>
      </c>
      <c r="BI58" s="2221" t="s">
        <v>22</v>
      </c>
      <c r="BJ58" s="1351" t="s">
        <v>31</v>
      </c>
      <c r="BK58" s="630" t="s">
        <v>26</v>
      </c>
      <c r="BL58" s="88" t="s">
        <v>26</v>
      </c>
      <c r="BM58" s="89" t="s">
        <v>26</v>
      </c>
      <c r="BN58" s="135" t="s">
        <v>169</v>
      </c>
      <c r="BO58" s="2221">
        <v>5025</v>
      </c>
      <c r="BP58" s="2221">
        <v>5026</v>
      </c>
      <c r="BQ58" s="2221">
        <v>100</v>
      </c>
      <c r="BR58" s="2221" t="s">
        <v>21</v>
      </c>
      <c r="BS58" s="2221">
        <v>4926</v>
      </c>
      <c r="BT58" s="2221">
        <v>4926</v>
      </c>
      <c r="BU58" s="2221" t="s">
        <v>21</v>
      </c>
      <c r="BV58" s="2221" t="s">
        <v>22</v>
      </c>
      <c r="BW58" s="2221" t="s">
        <v>21</v>
      </c>
      <c r="BX58" s="2221" t="s">
        <v>21</v>
      </c>
      <c r="BY58" s="2221" t="s">
        <v>21</v>
      </c>
      <c r="BZ58" s="2221" t="s">
        <v>21</v>
      </c>
      <c r="CA58" s="2221" t="s">
        <v>21</v>
      </c>
      <c r="CB58" s="2221" t="s">
        <v>21</v>
      </c>
      <c r="CC58" s="2221" t="s">
        <v>21</v>
      </c>
      <c r="CD58" s="2221" t="s">
        <v>21</v>
      </c>
      <c r="CE58" s="1351" t="s">
        <v>31</v>
      </c>
      <c r="CF58" s="630" t="s">
        <v>26</v>
      </c>
    </row>
    <row r="59" spans="1:84" ht="15" customHeight="1">
      <c r="A59" s="88" t="s">
        <v>26</v>
      </c>
      <c r="B59" s="89" t="s">
        <v>26</v>
      </c>
      <c r="C59" s="135" t="s">
        <v>170</v>
      </c>
      <c r="D59" s="2221">
        <v>21761</v>
      </c>
      <c r="E59" s="2221">
        <v>21398</v>
      </c>
      <c r="F59" s="2221">
        <v>637</v>
      </c>
      <c r="G59" s="2221">
        <v>1</v>
      </c>
      <c r="H59" s="2221">
        <v>20761</v>
      </c>
      <c r="I59" s="2221">
        <v>18977</v>
      </c>
      <c r="J59" s="2221">
        <v>1783</v>
      </c>
      <c r="K59" s="2221">
        <v>9262</v>
      </c>
      <c r="L59" s="2221">
        <v>338</v>
      </c>
      <c r="M59" s="2221">
        <v>337</v>
      </c>
      <c r="N59" s="2221" t="s">
        <v>21</v>
      </c>
      <c r="O59" s="2221" t="s">
        <v>21</v>
      </c>
      <c r="P59" s="2221">
        <v>337</v>
      </c>
      <c r="Q59" s="2221">
        <v>7</v>
      </c>
      <c r="R59" s="2221">
        <v>330</v>
      </c>
      <c r="S59" s="2221">
        <v>23</v>
      </c>
      <c r="T59" s="1351" t="s">
        <v>32</v>
      </c>
      <c r="U59" s="630" t="s">
        <v>26</v>
      </c>
      <c r="V59" s="88" t="s">
        <v>26</v>
      </c>
      <c r="W59" s="89" t="s">
        <v>26</v>
      </c>
      <c r="X59" s="135" t="s">
        <v>170</v>
      </c>
      <c r="Y59" s="2221">
        <v>6621</v>
      </c>
      <c r="Z59" s="2221">
        <v>6581</v>
      </c>
      <c r="AA59" s="2221">
        <v>142</v>
      </c>
      <c r="AB59" s="2221" t="s">
        <v>21</v>
      </c>
      <c r="AC59" s="2221">
        <v>6439</v>
      </c>
      <c r="AD59" s="2221">
        <v>6428</v>
      </c>
      <c r="AE59" s="2221">
        <v>11</v>
      </c>
      <c r="AF59" s="2221">
        <v>3127</v>
      </c>
      <c r="AG59" s="2221">
        <v>101</v>
      </c>
      <c r="AH59" s="2221">
        <v>121</v>
      </c>
      <c r="AI59" s="2221" t="s">
        <v>21</v>
      </c>
      <c r="AJ59" s="2221" t="s">
        <v>21</v>
      </c>
      <c r="AK59" s="2221">
        <v>121</v>
      </c>
      <c r="AL59" s="2221">
        <v>121</v>
      </c>
      <c r="AM59" s="2221" t="s">
        <v>21</v>
      </c>
      <c r="AN59" s="2221">
        <v>900</v>
      </c>
      <c r="AO59" s="1351" t="s">
        <v>32</v>
      </c>
      <c r="AP59" s="630" t="s">
        <v>26</v>
      </c>
      <c r="AQ59" s="88" t="s">
        <v>26</v>
      </c>
      <c r="AR59" s="89" t="s">
        <v>26</v>
      </c>
      <c r="AS59" s="135" t="s">
        <v>170</v>
      </c>
      <c r="AT59" s="2221">
        <v>737</v>
      </c>
      <c r="AU59" s="2221">
        <v>4848</v>
      </c>
      <c r="AV59" s="2221" t="s">
        <v>21</v>
      </c>
      <c r="AW59" s="2221" t="s">
        <v>21</v>
      </c>
      <c r="AX59" s="2221">
        <v>4848</v>
      </c>
      <c r="AY59" s="2221">
        <v>4848</v>
      </c>
      <c r="AZ59" s="2221" t="s">
        <v>21</v>
      </c>
      <c r="BA59" s="2221">
        <v>15557</v>
      </c>
      <c r="BB59" s="2221">
        <v>402</v>
      </c>
      <c r="BC59" s="2221">
        <v>402</v>
      </c>
      <c r="BD59" s="2221" t="s">
        <v>21</v>
      </c>
      <c r="BE59" s="2221" t="s">
        <v>21</v>
      </c>
      <c r="BF59" s="2221">
        <v>402</v>
      </c>
      <c r="BG59" s="2221">
        <v>402</v>
      </c>
      <c r="BH59" s="2221" t="s">
        <v>21</v>
      </c>
      <c r="BI59" s="2221" t="s">
        <v>22</v>
      </c>
      <c r="BJ59" s="1351" t="s">
        <v>32</v>
      </c>
      <c r="BK59" s="630" t="s">
        <v>26</v>
      </c>
      <c r="BL59" s="88" t="s">
        <v>26</v>
      </c>
      <c r="BM59" s="89" t="s">
        <v>26</v>
      </c>
      <c r="BN59" s="135" t="s">
        <v>170</v>
      </c>
      <c r="BO59" s="2221">
        <v>5347</v>
      </c>
      <c r="BP59" s="2221">
        <v>5347</v>
      </c>
      <c r="BQ59" s="2221">
        <v>90</v>
      </c>
      <c r="BR59" s="2221" t="s">
        <v>21</v>
      </c>
      <c r="BS59" s="2221">
        <v>5257</v>
      </c>
      <c r="BT59" s="2221">
        <v>5257</v>
      </c>
      <c r="BU59" s="2221" t="s">
        <v>21</v>
      </c>
      <c r="BV59" s="2221" t="s">
        <v>22</v>
      </c>
      <c r="BW59" s="2221" t="s">
        <v>21</v>
      </c>
      <c r="BX59" s="2221" t="s">
        <v>21</v>
      </c>
      <c r="BY59" s="2221" t="s">
        <v>21</v>
      </c>
      <c r="BZ59" s="2221" t="s">
        <v>21</v>
      </c>
      <c r="CA59" s="2221" t="s">
        <v>21</v>
      </c>
      <c r="CB59" s="2221" t="s">
        <v>21</v>
      </c>
      <c r="CC59" s="2221" t="s">
        <v>21</v>
      </c>
      <c r="CD59" s="2221" t="s">
        <v>21</v>
      </c>
      <c r="CE59" s="1351" t="s">
        <v>32</v>
      </c>
      <c r="CF59" s="630" t="s">
        <v>26</v>
      </c>
    </row>
    <row r="60" spans="1:84" ht="15" customHeight="1">
      <c r="A60" s="88" t="s">
        <v>26</v>
      </c>
      <c r="B60" s="89" t="s">
        <v>26</v>
      </c>
      <c r="C60" s="135" t="s">
        <v>171</v>
      </c>
      <c r="D60" s="2221">
        <v>22149</v>
      </c>
      <c r="E60" s="2221">
        <v>20866</v>
      </c>
      <c r="F60" s="2221">
        <v>843</v>
      </c>
      <c r="G60" s="2221" t="s">
        <v>21</v>
      </c>
      <c r="H60" s="2221">
        <v>20023</v>
      </c>
      <c r="I60" s="2221">
        <v>17950</v>
      </c>
      <c r="J60" s="2221">
        <v>2073</v>
      </c>
      <c r="K60" s="2221">
        <v>10557</v>
      </c>
      <c r="L60" s="2221">
        <v>270</v>
      </c>
      <c r="M60" s="2221">
        <v>273</v>
      </c>
      <c r="N60" s="2221" t="s">
        <v>21</v>
      </c>
      <c r="O60" s="2221" t="s">
        <v>21</v>
      </c>
      <c r="P60" s="2221">
        <v>273</v>
      </c>
      <c r="Q60" s="2221">
        <v>6</v>
      </c>
      <c r="R60" s="2221">
        <v>267</v>
      </c>
      <c r="S60" s="2221">
        <v>20</v>
      </c>
      <c r="T60" s="1351" t="s">
        <v>33</v>
      </c>
      <c r="U60" s="630" t="s">
        <v>26</v>
      </c>
      <c r="V60" s="88" t="s">
        <v>26</v>
      </c>
      <c r="W60" s="89" t="s">
        <v>26</v>
      </c>
      <c r="X60" s="135" t="s">
        <v>171</v>
      </c>
      <c r="Y60" s="2221">
        <v>6845</v>
      </c>
      <c r="Z60" s="2221">
        <v>6161</v>
      </c>
      <c r="AA60" s="2221">
        <v>145</v>
      </c>
      <c r="AB60" s="2221" t="s">
        <v>21</v>
      </c>
      <c r="AC60" s="2221">
        <v>6016</v>
      </c>
      <c r="AD60" s="2221">
        <v>6008</v>
      </c>
      <c r="AE60" s="2221">
        <v>8</v>
      </c>
      <c r="AF60" s="2221">
        <v>3812</v>
      </c>
      <c r="AG60" s="2221">
        <v>120</v>
      </c>
      <c r="AH60" s="2221">
        <v>128</v>
      </c>
      <c r="AI60" s="2221" t="s">
        <v>21</v>
      </c>
      <c r="AJ60" s="2221" t="s">
        <v>21</v>
      </c>
      <c r="AK60" s="2221">
        <v>128</v>
      </c>
      <c r="AL60" s="2221">
        <v>128</v>
      </c>
      <c r="AM60" s="2221" t="s">
        <v>21</v>
      </c>
      <c r="AN60" s="2221">
        <v>892</v>
      </c>
      <c r="AO60" s="1351" t="s">
        <v>33</v>
      </c>
      <c r="AP60" s="630" t="s">
        <v>26</v>
      </c>
      <c r="AQ60" s="88" t="s">
        <v>26</v>
      </c>
      <c r="AR60" s="89" t="s">
        <v>26</v>
      </c>
      <c r="AS60" s="135" t="s">
        <v>171</v>
      </c>
      <c r="AT60" s="2221">
        <v>19074</v>
      </c>
      <c r="AU60" s="2221">
        <v>5159</v>
      </c>
      <c r="AV60" s="2221" t="s">
        <v>21</v>
      </c>
      <c r="AW60" s="2221" t="s">
        <v>21</v>
      </c>
      <c r="AX60" s="2221">
        <v>5159</v>
      </c>
      <c r="AY60" s="2221">
        <v>5159</v>
      </c>
      <c r="AZ60" s="2221" t="s">
        <v>21</v>
      </c>
      <c r="BA60" s="2221">
        <v>29472</v>
      </c>
      <c r="BB60" s="2221">
        <v>402</v>
      </c>
      <c r="BC60" s="2221">
        <v>402</v>
      </c>
      <c r="BD60" s="2221" t="s">
        <v>21</v>
      </c>
      <c r="BE60" s="2221" t="s">
        <v>21</v>
      </c>
      <c r="BF60" s="2221">
        <v>402</v>
      </c>
      <c r="BG60" s="2221">
        <v>402</v>
      </c>
      <c r="BH60" s="2221" t="s">
        <v>21</v>
      </c>
      <c r="BI60" s="2221" t="s">
        <v>22</v>
      </c>
      <c r="BJ60" s="1351" t="s">
        <v>33</v>
      </c>
      <c r="BK60" s="630" t="s">
        <v>26</v>
      </c>
      <c r="BL60" s="88" t="s">
        <v>26</v>
      </c>
      <c r="BM60" s="89" t="s">
        <v>26</v>
      </c>
      <c r="BN60" s="135" t="s">
        <v>171</v>
      </c>
      <c r="BO60" s="2221">
        <v>4724</v>
      </c>
      <c r="BP60" s="2221">
        <v>4724</v>
      </c>
      <c r="BQ60" s="2221">
        <v>90</v>
      </c>
      <c r="BR60" s="2221" t="s">
        <v>21</v>
      </c>
      <c r="BS60" s="2221">
        <v>4634</v>
      </c>
      <c r="BT60" s="2221">
        <v>4634</v>
      </c>
      <c r="BU60" s="2221" t="s">
        <v>21</v>
      </c>
      <c r="BV60" s="2221" t="s">
        <v>22</v>
      </c>
      <c r="BW60" s="2221" t="s">
        <v>21</v>
      </c>
      <c r="BX60" s="2221" t="s">
        <v>21</v>
      </c>
      <c r="BY60" s="2221" t="s">
        <v>21</v>
      </c>
      <c r="BZ60" s="2221" t="s">
        <v>21</v>
      </c>
      <c r="CA60" s="2221" t="s">
        <v>21</v>
      </c>
      <c r="CB60" s="2221" t="s">
        <v>21</v>
      </c>
      <c r="CC60" s="2221" t="s">
        <v>21</v>
      </c>
      <c r="CD60" s="2221" t="s">
        <v>21</v>
      </c>
      <c r="CE60" s="1351" t="s">
        <v>33</v>
      </c>
      <c r="CF60" s="630" t="s">
        <v>26</v>
      </c>
    </row>
    <row r="61" spans="1:84" ht="15" customHeight="1">
      <c r="A61" s="88" t="s">
        <v>26</v>
      </c>
      <c r="B61" s="89" t="s">
        <v>26</v>
      </c>
      <c r="C61" s="135" t="s">
        <v>172</v>
      </c>
      <c r="D61" s="2221">
        <v>19735</v>
      </c>
      <c r="E61" s="2221">
        <v>20646</v>
      </c>
      <c r="F61" s="2221">
        <v>1042</v>
      </c>
      <c r="G61" s="2221">
        <v>1</v>
      </c>
      <c r="H61" s="2221">
        <v>19603</v>
      </c>
      <c r="I61" s="2221">
        <v>17946</v>
      </c>
      <c r="J61" s="2221">
        <v>1657</v>
      </c>
      <c r="K61" s="2221">
        <v>9635</v>
      </c>
      <c r="L61" s="2221">
        <v>267</v>
      </c>
      <c r="M61" s="2221">
        <v>266</v>
      </c>
      <c r="N61" s="2221" t="s">
        <v>21</v>
      </c>
      <c r="O61" s="2221" t="s">
        <v>21</v>
      </c>
      <c r="P61" s="2221">
        <v>266</v>
      </c>
      <c r="Q61" s="2221">
        <v>6</v>
      </c>
      <c r="R61" s="2221">
        <v>260</v>
      </c>
      <c r="S61" s="2221">
        <v>21</v>
      </c>
      <c r="T61" s="1351" t="s">
        <v>34</v>
      </c>
      <c r="U61" s="630" t="s">
        <v>26</v>
      </c>
      <c r="V61" s="88" t="s">
        <v>26</v>
      </c>
      <c r="W61" s="89" t="s">
        <v>26</v>
      </c>
      <c r="X61" s="135" t="s">
        <v>172</v>
      </c>
      <c r="Y61" s="2221">
        <v>5733</v>
      </c>
      <c r="Z61" s="2221">
        <v>6458</v>
      </c>
      <c r="AA61" s="2221">
        <v>143</v>
      </c>
      <c r="AB61" s="2221" t="s">
        <v>21</v>
      </c>
      <c r="AC61" s="2221">
        <v>6315</v>
      </c>
      <c r="AD61" s="2221">
        <v>6300</v>
      </c>
      <c r="AE61" s="2221">
        <v>15</v>
      </c>
      <c r="AF61" s="2221">
        <v>3079</v>
      </c>
      <c r="AG61" s="2221">
        <v>101</v>
      </c>
      <c r="AH61" s="2221">
        <v>146</v>
      </c>
      <c r="AI61" s="2221" t="s">
        <v>21</v>
      </c>
      <c r="AJ61" s="2221" t="s">
        <v>21</v>
      </c>
      <c r="AK61" s="2221">
        <v>146</v>
      </c>
      <c r="AL61" s="2221">
        <v>146</v>
      </c>
      <c r="AM61" s="2221" t="s">
        <v>21</v>
      </c>
      <c r="AN61" s="2221">
        <v>847</v>
      </c>
      <c r="AO61" s="1351" t="s">
        <v>34</v>
      </c>
      <c r="AP61" s="630" t="s">
        <v>26</v>
      </c>
      <c r="AQ61" s="88" t="s">
        <v>26</v>
      </c>
      <c r="AR61" s="89" t="s">
        <v>26</v>
      </c>
      <c r="AS61" s="135" t="s">
        <v>172</v>
      </c>
      <c r="AT61" s="2221">
        <v>151</v>
      </c>
      <c r="AU61" s="2221">
        <v>5062</v>
      </c>
      <c r="AV61" s="2221" t="s">
        <v>21</v>
      </c>
      <c r="AW61" s="2221" t="s">
        <v>21</v>
      </c>
      <c r="AX61" s="2221">
        <v>5062</v>
      </c>
      <c r="AY61" s="2221">
        <v>5062</v>
      </c>
      <c r="AZ61" s="2221" t="s">
        <v>21</v>
      </c>
      <c r="BA61" s="2221">
        <v>24561</v>
      </c>
      <c r="BB61" s="2221">
        <v>364</v>
      </c>
      <c r="BC61" s="2221">
        <v>364</v>
      </c>
      <c r="BD61" s="2221" t="s">
        <v>21</v>
      </c>
      <c r="BE61" s="2221" t="s">
        <v>21</v>
      </c>
      <c r="BF61" s="2221">
        <v>364</v>
      </c>
      <c r="BG61" s="2221">
        <v>364</v>
      </c>
      <c r="BH61" s="2221" t="s">
        <v>21</v>
      </c>
      <c r="BI61" s="2221" t="s">
        <v>22</v>
      </c>
      <c r="BJ61" s="1351" t="s">
        <v>34</v>
      </c>
      <c r="BK61" s="630" t="s">
        <v>26</v>
      </c>
      <c r="BL61" s="88" t="s">
        <v>26</v>
      </c>
      <c r="BM61" s="89" t="s">
        <v>26</v>
      </c>
      <c r="BN61" s="135" t="s">
        <v>172</v>
      </c>
      <c r="BO61" s="2221">
        <v>4639</v>
      </c>
      <c r="BP61" s="2221">
        <v>4639</v>
      </c>
      <c r="BQ61" s="2221">
        <v>71</v>
      </c>
      <c r="BR61" s="2221" t="s">
        <v>21</v>
      </c>
      <c r="BS61" s="2221">
        <v>4568</v>
      </c>
      <c r="BT61" s="2221">
        <v>4568</v>
      </c>
      <c r="BU61" s="2221" t="s">
        <v>21</v>
      </c>
      <c r="BV61" s="2221" t="s">
        <v>22</v>
      </c>
      <c r="BW61" s="2221" t="s">
        <v>21</v>
      </c>
      <c r="BX61" s="2221" t="s">
        <v>21</v>
      </c>
      <c r="BY61" s="2221" t="s">
        <v>21</v>
      </c>
      <c r="BZ61" s="2221" t="s">
        <v>21</v>
      </c>
      <c r="CA61" s="2221" t="s">
        <v>21</v>
      </c>
      <c r="CB61" s="2221" t="s">
        <v>21</v>
      </c>
      <c r="CC61" s="2221" t="s">
        <v>21</v>
      </c>
      <c r="CD61" s="2221" t="s">
        <v>21</v>
      </c>
      <c r="CE61" s="1351" t="s">
        <v>34</v>
      </c>
      <c r="CF61" s="630" t="s">
        <v>26</v>
      </c>
    </row>
    <row r="62" spans="1:84" ht="15" customHeight="1">
      <c r="A62" s="88" t="s">
        <v>26</v>
      </c>
      <c r="B62" s="89" t="s">
        <v>26</v>
      </c>
      <c r="C62" s="135" t="s">
        <v>173</v>
      </c>
      <c r="D62" s="2221">
        <v>22237</v>
      </c>
      <c r="E62" s="2221">
        <v>21525</v>
      </c>
      <c r="F62" s="2221">
        <v>902</v>
      </c>
      <c r="G62" s="2221">
        <v>3</v>
      </c>
      <c r="H62" s="2221">
        <v>20620</v>
      </c>
      <c r="I62" s="2221">
        <v>19051</v>
      </c>
      <c r="J62" s="2221">
        <v>1570</v>
      </c>
      <c r="K62" s="2221">
        <v>10348</v>
      </c>
      <c r="L62" s="2221">
        <v>281</v>
      </c>
      <c r="M62" s="2221">
        <v>278</v>
      </c>
      <c r="N62" s="2221" t="s">
        <v>21</v>
      </c>
      <c r="O62" s="2221" t="s">
        <v>21</v>
      </c>
      <c r="P62" s="2221">
        <v>278</v>
      </c>
      <c r="Q62" s="2221">
        <v>3</v>
      </c>
      <c r="R62" s="2221">
        <v>275</v>
      </c>
      <c r="S62" s="2221">
        <v>24</v>
      </c>
      <c r="T62" s="1351" t="s">
        <v>35</v>
      </c>
      <c r="U62" s="630" t="s">
        <v>26</v>
      </c>
      <c r="V62" s="88" t="s">
        <v>26</v>
      </c>
      <c r="W62" s="89" t="s">
        <v>26</v>
      </c>
      <c r="X62" s="135" t="s">
        <v>173</v>
      </c>
      <c r="Y62" s="2221">
        <v>7152</v>
      </c>
      <c r="Z62" s="2221">
        <v>6163</v>
      </c>
      <c r="AA62" s="2221">
        <v>144</v>
      </c>
      <c r="AB62" s="2221" t="s">
        <v>21</v>
      </c>
      <c r="AC62" s="2221">
        <v>6019</v>
      </c>
      <c r="AD62" s="2221">
        <v>6003</v>
      </c>
      <c r="AE62" s="2221">
        <v>16</v>
      </c>
      <c r="AF62" s="2221">
        <v>4067</v>
      </c>
      <c r="AG62" s="2221">
        <v>117</v>
      </c>
      <c r="AH62" s="2221">
        <v>326</v>
      </c>
      <c r="AI62" s="2221" t="s">
        <v>21</v>
      </c>
      <c r="AJ62" s="2221" t="s">
        <v>21</v>
      </c>
      <c r="AK62" s="2221">
        <v>326</v>
      </c>
      <c r="AL62" s="2221">
        <v>326</v>
      </c>
      <c r="AM62" s="2221" t="s">
        <v>21</v>
      </c>
      <c r="AN62" s="2221">
        <v>638</v>
      </c>
      <c r="AO62" s="1351" t="s">
        <v>35</v>
      </c>
      <c r="AP62" s="630" t="s">
        <v>26</v>
      </c>
      <c r="AQ62" s="88" t="s">
        <v>26</v>
      </c>
      <c r="AR62" s="89" t="s">
        <v>26</v>
      </c>
      <c r="AS62" s="135" t="s">
        <v>173</v>
      </c>
      <c r="AT62" s="2221">
        <v>738</v>
      </c>
      <c r="AU62" s="2221">
        <v>4983</v>
      </c>
      <c r="AV62" s="2221" t="s">
        <v>21</v>
      </c>
      <c r="AW62" s="2221" t="s">
        <v>21</v>
      </c>
      <c r="AX62" s="2221">
        <v>4983</v>
      </c>
      <c r="AY62" s="2221">
        <v>4983</v>
      </c>
      <c r="AZ62" s="2221" t="s">
        <v>21</v>
      </c>
      <c r="BA62" s="2221">
        <v>20316</v>
      </c>
      <c r="BB62" s="2221">
        <v>421</v>
      </c>
      <c r="BC62" s="2221">
        <v>421</v>
      </c>
      <c r="BD62" s="2221" t="s">
        <v>21</v>
      </c>
      <c r="BE62" s="2221" t="s">
        <v>21</v>
      </c>
      <c r="BF62" s="2221">
        <v>421</v>
      </c>
      <c r="BG62" s="2221">
        <v>421</v>
      </c>
      <c r="BH62" s="2221" t="s">
        <v>21</v>
      </c>
      <c r="BI62" s="2221" t="s">
        <v>22</v>
      </c>
      <c r="BJ62" s="1351" t="s">
        <v>35</v>
      </c>
      <c r="BK62" s="630" t="s">
        <v>26</v>
      </c>
      <c r="BL62" s="88" t="s">
        <v>26</v>
      </c>
      <c r="BM62" s="89" t="s">
        <v>26</v>
      </c>
      <c r="BN62" s="135" t="s">
        <v>173</v>
      </c>
      <c r="BO62" s="2221">
        <v>5105</v>
      </c>
      <c r="BP62" s="2221">
        <v>5105</v>
      </c>
      <c r="BQ62" s="2221">
        <v>72</v>
      </c>
      <c r="BR62" s="2221" t="s">
        <v>21</v>
      </c>
      <c r="BS62" s="2221">
        <v>5033</v>
      </c>
      <c r="BT62" s="2221">
        <v>5033</v>
      </c>
      <c r="BU62" s="2221" t="s">
        <v>21</v>
      </c>
      <c r="BV62" s="2221" t="s">
        <v>22</v>
      </c>
      <c r="BW62" s="2221" t="s">
        <v>21</v>
      </c>
      <c r="BX62" s="2221" t="s">
        <v>21</v>
      </c>
      <c r="BY62" s="2221" t="s">
        <v>21</v>
      </c>
      <c r="BZ62" s="2221" t="s">
        <v>21</v>
      </c>
      <c r="CA62" s="2221" t="s">
        <v>21</v>
      </c>
      <c r="CB62" s="2221" t="s">
        <v>21</v>
      </c>
      <c r="CC62" s="2221" t="s">
        <v>21</v>
      </c>
      <c r="CD62" s="2221" t="s">
        <v>21</v>
      </c>
      <c r="CE62" s="1351" t="s">
        <v>35</v>
      </c>
      <c r="CF62" s="630" t="s">
        <v>26</v>
      </c>
    </row>
    <row r="63" spans="1:84" ht="15" customHeight="1">
      <c r="A63" s="88" t="s">
        <v>26</v>
      </c>
      <c r="B63" s="89" t="s">
        <v>26</v>
      </c>
      <c r="C63" s="135" t="s">
        <v>174</v>
      </c>
      <c r="D63" s="2221">
        <v>21120</v>
      </c>
      <c r="E63" s="2221">
        <v>22111</v>
      </c>
      <c r="F63" s="2221">
        <v>785</v>
      </c>
      <c r="G63" s="2221" t="s">
        <v>21</v>
      </c>
      <c r="H63" s="2221">
        <v>21326</v>
      </c>
      <c r="I63" s="2221">
        <v>19523</v>
      </c>
      <c r="J63" s="2221">
        <v>1803</v>
      </c>
      <c r="K63" s="2221">
        <v>9360</v>
      </c>
      <c r="L63" s="2221">
        <v>269</v>
      </c>
      <c r="M63" s="2221">
        <v>275</v>
      </c>
      <c r="N63" s="2221" t="s">
        <v>21</v>
      </c>
      <c r="O63" s="2221" t="s">
        <v>21</v>
      </c>
      <c r="P63" s="2221">
        <v>275</v>
      </c>
      <c r="Q63" s="2221">
        <v>4</v>
      </c>
      <c r="R63" s="2221">
        <v>271</v>
      </c>
      <c r="S63" s="2221">
        <v>18</v>
      </c>
      <c r="T63" s="1351" t="s">
        <v>36</v>
      </c>
      <c r="U63" s="630" t="s">
        <v>26</v>
      </c>
      <c r="V63" s="88" t="s">
        <v>26</v>
      </c>
      <c r="W63" s="89" t="s">
        <v>26</v>
      </c>
      <c r="X63" s="135" t="s">
        <v>174</v>
      </c>
      <c r="Y63" s="2221">
        <v>6413</v>
      </c>
      <c r="Z63" s="2221">
        <v>6806</v>
      </c>
      <c r="AA63" s="2221">
        <v>147</v>
      </c>
      <c r="AB63" s="2221" t="s">
        <v>21</v>
      </c>
      <c r="AC63" s="2221">
        <v>6659</v>
      </c>
      <c r="AD63" s="2221">
        <v>6630</v>
      </c>
      <c r="AE63" s="2221">
        <v>29</v>
      </c>
      <c r="AF63" s="2221">
        <v>3675</v>
      </c>
      <c r="AG63" s="2221">
        <v>98</v>
      </c>
      <c r="AH63" s="2221">
        <v>274</v>
      </c>
      <c r="AI63" s="2221" t="s">
        <v>21</v>
      </c>
      <c r="AJ63" s="2221" t="s">
        <v>21</v>
      </c>
      <c r="AK63" s="2221">
        <v>274</v>
      </c>
      <c r="AL63" s="2221">
        <v>274</v>
      </c>
      <c r="AM63" s="2221" t="s">
        <v>21</v>
      </c>
      <c r="AN63" s="2221">
        <v>462</v>
      </c>
      <c r="AO63" s="1351" t="s">
        <v>36</v>
      </c>
      <c r="AP63" s="630" t="s">
        <v>26</v>
      </c>
      <c r="AQ63" s="88" t="s">
        <v>26</v>
      </c>
      <c r="AR63" s="89" t="s">
        <v>26</v>
      </c>
      <c r="AS63" s="135" t="s">
        <v>174</v>
      </c>
      <c r="AT63" s="2221">
        <v>735</v>
      </c>
      <c r="AU63" s="2221">
        <v>2409</v>
      </c>
      <c r="AV63" s="2221" t="s">
        <v>21</v>
      </c>
      <c r="AW63" s="2221" t="s">
        <v>21</v>
      </c>
      <c r="AX63" s="2221">
        <v>2409</v>
      </c>
      <c r="AY63" s="2221">
        <v>2409</v>
      </c>
      <c r="AZ63" s="2221" t="s">
        <v>21</v>
      </c>
      <c r="BA63" s="2221">
        <v>18642</v>
      </c>
      <c r="BB63" s="2221">
        <v>406</v>
      </c>
      <c r="BC63" s="2221">
        <v>406</v>
      </c>
      <c r="BD63" s="2221" t="s">
        <v>21</v>
      </c>
      <c r="BE63" s="2221" t="s">
        <v>21</v>
      </c>
      <c r="BF63" s="2221">
        <v>406</v>
      </c>
      <c r="BG63" s="2221">
        <v>406</v>
      </c>
      <c r="BH63" s="2221" t="s">
        <v>21</v>
      </c>
      <c r="BI63" s="2221" t="s">
        <v>22</v>
      </c>
      <c r="BJ63" s="1351" t="s">
        <v>36</v>
      </c>
      <c r="BK63" s="630" t="s">
        <v>26</v>
      </c>
      <c r="BL63" s="88" t="s">
        <v>26</v>
      </c>
      <c r="BM63" s="89" t="s">
        <v>26</v>
      </c>
      <c r="BN63" s="135" t="s">
        <v>174</v>
      </c>
      <c r="BO63" s="2221">
        <v>5233</v>
      </c>
      <c r="BP63" s="2221">
        <v>5233</v>
      </c>
      <c r="BQ63" s="2221">
        <v>65</v>
      </c>
      <c r="BR63" s="2221" t="s">
        <v>21</v>
      </c>
      <c r="BS63" s="2221">
        <v>5168</v>
      </c>
      <c r="BT63" s="2221">
        <v>5168</v>
      </c>
      <c r="BU63" s="2221" t="s">
        <v>21</v>
      </c>
      <c r="BV63" s="2221" t="s">
        <v>22</v>
      </c>
      <c r="BW63" s="2221" t="s">
        <v>21</v>
      </c>
      <c r="BX63" s="2221" t="s">
        <v>21</v>
      </c>
      <c r="BY63" s="2221" t="s">
        <v>21</v>
      </c>
      <c r="BZ63" s="2221" t="s">
        <v>21</v>
      </c>
      <c r="CA63" s="2221" t="s">
        <v>21</v>
      </c>
      <c r="CB63" s="2221" t="s">
        <v>21</v>
      </c>
      <c r="CC63" s="2221" t="s">
        <v>21</v>
      </c>
      <c r="CD63" s="2221" t="s">
        <v>21</v>
      </c>
      <c r="CE63" s="1351" t="s">
        <v>36</v>
      </c>
      <c r="CF63" s="630" t="s">
        <v>26</v>
      </c>
    </row>
    <row r="64" spans="1:84" ht="15" customHeight="1">
      <c r="A64" s="88" t="s">
        <v>26</v>
      </c>
      <c r="B64" s="89" t="s">
        <v>26</v>
      </c>
      <c r="C64" s="135" t="s">
        <v>175</v>
      </c>
      <c r="D64" s="2221">
        <v>19210</v>
      </c>
      <c r="E64" s="2221">
        <v>19551</v>
      </c>
      <c r="F64" s="2221">
        <v>1036</v>
      </c>
      <c r="G64" s="2221">
        <v>1</v>
      </c>
      <c r="H64" s="2221">
        <v>18514</v>
      </c>
      <c r="I64" s="2221">
        <v>17011</v>
      </c>
      <c r="J64" s="2221">
        <v>1503</v>
      </c>
      <c r="K64" s="2221">
        <v>9023</v>
      </c>
      <c r="L64" s="2221">
        <v>273</v>
      </c>
      <c r="M64" s="2221">
        <v>272</v>
      </c>
      <c r="N64" s="2221" t="s">
        <v>21</v>
      </c>
      <c r="O64" s="2221" t="s">
        <v>21</v>
      </c>
      <c r="P64" s="2221">
        <v>272</v>
      </c>
      <c r="Q64" s="2221">
        <v>7</v>
      </c>
      <c r="R64" s="2221">
        <v>265</v>
      </c>
      <c r="S64" s="2221">
        <v>19</v>
      </c>
      <c r="T64" s="1351" t="s">
        <v>37</v>
      </c>
      <c r="U64" s="630" t="s">
        <v>26</v>
      </c>
      <c r="V64" s="88" t="s">
        <v>26</v>
      </c>
      <c r="W64" s="89" t="s">
        <v>26</v>
      </c>
      <c r="X64" s="135" t="s">
        <v>175</v>
      </c>
      <c r="Y64" s="2221">
        <v>5166</v>
      </c>
      <c r="Z64" s="2221">
        <v>5682</v>
      </c>
      <c r="AA64" s="2221">
        <v>176</v>
      </c>
      <c r="AB64" s="2221" t="s">
        <v>21</v>
      </c>
      <c r="AC64" s="2221">
        <v>5506</v>
      </c>
      <c r="AD64" s="2221">
        <v>5500</v>
      </c>
      <c r="AE64" s="2221">
        <v>6</v>
      </c>
      <c r="AF64" s="2221">
        <v>3159</v>
      </c>
      <c r="AG64" s="2221">
        <v>70</v>
      </c>
      <c r="AH64" s="2221">
        <v>94</v>
      </c>
      <c r="AI64" s="2221" t="s">
        <v>21</v>
      </c>
      <c r="AJ64" s="2221" t="s">
        <v>21</v>
      </c>
      <c r="AK64" s="2221">
        <v>94</v>
      </c>
      <c r="AL64" s="2221">
        <v>94</v>
      </c>
      <c r="AM64" s="2221" t="s">
        <v>21</v>
      </c>
      <c r="AN64" s="2221">
        <v>438</v>
      </c>
      <c r="AO64" s="1351" t="s">
        <v>37</v>
      </c>
      <c r="AP64" s="630" t="s">
        <v>26</v>
      </c>
      <c r="AQ64" s="88" t="s">
        <v>26</v>
      </c>
      <c r="AR64" s="89" t="s">
        <v>26</v>
      </c>
      <c r="AS64" s="135" t="s">
        <v>175</v>
      </c>
      <c r="AT64" s="2221">
        <v>118</v>
      </c>
      <c r="AU64" s="2221">
        <v>4986</v>
      </c>
      <c r="AV64" s="2221" t="s">
        <v>21</v>
      </c>
      <c r="AW64" s="2221" t="s">
        <v>21</v>
      </c>
      <c r="AX64" s="2221">
        <v>4986</v>
      </c>
      <c r="AY64" s="2221">
        <v>4986</v>
      </c>
      <c r="AZ64" s="2221" t="s">
        <v>21</v>
      </c>
      <c r="BA64" s="2221">
        <v>13774</v>
      </c>
      <c r="BB64" s="2221">
        <v>281</v>
      </c>
      <c r="BC64" s="2221">
        <v>281</v>
      </c>
      <c r="BD64" s="2221" t="s">
        <v>21</v>
      </c>
      <c r="BE64" s="2221" t="s">
        <v>21</v>
      </c>
      <c r="BF64" s="2221">
        <v>281</v>
      </c>
      <c r="BG64" s="2221">
        <v>281</v>
      </c>
      <c r="BH64" s="2221" t="s">
        <v>21</v>
      </c>
      <c r="BI64" s="2221" t="s">
        <v>22</v>
      </c>
      <c r="BJ64" s="1351" t="s">
        <v>37</v>
      </c>
      <c r="BK64" s="630" t="s">
        <v>26</v>
      </c>
      <c r="BL64" s="88" t="s">
        <v>26</v>
      </c>
      <c r="BM64" s="89" t="s">
        <v>26</v>
      </c>
      <c r="BN64" s="135" t="s">
        <v>175</v>
      </c>
      <c r="BO64" s="2221">
        <v>4324</v>
      </c>
      <c r="BP64" s="2221">
        <v>4324</v>
      </c>
      <c r="BQ64" s="2221">
        <v>58</v>
      </c>
      <c r="BR64" s="2221" t="s">
        <v>21</v>
      </c>
      <c r="BS64" s="2221">
        <v>4266</v>
      </c>
      <c r="BT64" s="2221">
        <v>4266</v>
      </c>
      <c r="BU64" s="2221" t="s">
        <v>21</v>
      </c>
      <c r="BV64" s="2221" t="s">
        <v>22</v>
      </c>
      <c r="BW64" s="2221" t="s">
        <v>21</v>
      </c>
      <c r="BX64" s="2221" t="s">
        <v>21</v>
      </c>
      <c r="BY64" s="2221" t="s">
        <v>21</v>
      </c>
      <c r="BZ64" s="2221" t="s">
        <v>21</v>
      </c>
      <c r="CA64" s="2221" t="s">
        <v>21</v>
      </c>
      <c r="CB64" s="2221" t="s">
        <v>21</v>
      </c>
      <c r="CC64" s="2221" t="s">
        <v>21</v>
      </c>
      <c r="CD64" s="2221" t="s">
        <v>21</v>
      </c>
      <c r="CE64" s="1351" t="s">
        <v>37</v>
      </c>
      <c r="CF64" s="630" t="s">
        <v>26</v>
      </c>
    </row>
    <row r="65" spans="1:84" ht="15" customHeight="1">
      <c r="A65" s="88" t="s">
        <v>26</v>
      </c>
      <c r="B65" s="89" t="s">
        <v>26</v>
      </c>
      <c r="C65" s="135" t="s">
        <v>176</v>
      </c>
      <c r="D65" s="2221">
        <v>22466</v>
      </c>
      <c r="E65" s="2221">
        <v>22190</v>
      </c>
      <c r="F65" s="2221">
        <v>961</v>
      </c>
      <c r="G65" s="2221" t="s">
        <v>21</v>
      </c>
      <c r="H65" s="2221">
        <v>21229</v>
      </c>
      <c r="I65" s="2221">
        <v>19539</v>
      </c>
      <c r="J65" s="2221">
        <v>1690</v>
      </c>
      <c r="K65" s="2221">
        <v>9289</v>
      </c>
      <c r="L65" s="2221">
        <v>306</v>
      </c>
      <c r="M65" s="2221">
        <v>299</v>
      </c>
      <c r="N65" s="2221" t="s">
        <v>21</v>
      </c>
      <c r="O65" s="2221" t="s">
        <v>21</v>
      </c>
      <c r="P65" s="2221">
        <v>299</v>
      </c>
      <c r="Q65" s="2221">
        <v>9</v>
      </c>
      <c r="R65" s="2221">
        <v>290</v>
      </c>
      <c r="S65" s="2221">
        <v>25</v>
      </c>
      <c r="T65" s="1351" t="s">
        <v>38</v>
      </c>
      <c r="U65" s="630" t="s">
        <v>26</v>
      </c>
      <c r="V65" s="88" t="s">
        <v>26</v>
      </c>
      <c r="W65" s="89" t="s">
        <v>26</v>
      </c>
      <c r="X65" s="135" t="s">
        <v>176</v>
      </c>
      <c r="Y65" s="2221">
        <v>6382</v>
      </c>
      <c r="Z65" s="2221">
        <v>6609</v>
      </c>
      <c r="AA65" s="2221">
        <v>141</v>
      </c>
      <c r="AB65" s="2221" t="s">
        <v>21</v>
      </c>
      <c r="AC65" s="2221">
        <v>6468</v>
      </c>
      <c r="AD65" s="2221">
        <v>6440</v>
      </c>
      <c r="AE65" s="2221">
        <v>28</v>
      </c>
      <c r="AF65" s="2221">
        <v>2928</v>
      </c>
      <c r="AG65" s="2221">
        <v>669</v>
      </c>
      <c r="AH65" s="2221">
        <v>104</v>
      </c>
      <c r="AI65" s="2221" t="s">
        <v>21</v>
      </c>
      <c r="AJ65" s="2221" t="s">
        <v>21</v>
      </c>
      <c r="AK65" s="2221">
        <v>104</v>
      </c>
      <c r="AL65" s="2221">
        <v>104</v>
      </c>
      <c r="AM65" s="2221" t="s">
        <v>21</v>
      </c>
      <c r="AN65" s="2221">
        <v>1003</v>
      </c>
      <c r="AO65" s="1351" t="s">
        <v>38</v>
      </c>
      <c r="AP65" s="630" t="s">
        <v>26</v>
      </c>
      <c r="AQ65" s="88" t="s">
        <v>26</v>
      </c>
      <c r="AR65" s="89" t="s">
        <v>26</v>
      </c>
      <c r="AS65" s="135" t="s">
        <v>176</v>
      </c>
      <c r="AT65" s="2221">
        <v>22620</v>
      </c>
      <c r="AU65" s="2221">
        <v>4951</v>
      </c>
      <c r="AV65" s="2221" t="s">
        <v>21</v>
      </c>
      <c r="AW65" s="2221" t="s">
        <v>21</v>
      </c>
      <c r="AX65" s="2221">
        <v>4951</v>
      </c>
      <c r="AY65" s="2221">
        <v>4951</v>
      </c>
      <c r="AZ65" s="2221" t="s">
        <v>21</v>
      </c>
      <c r="BA65" s="2221">
        <v>31443</v>
      </c>
      <c r="BB65" s="2221">
        <v>414</v>
      </c>
      <c r="BC65" s="2221">
        <v>414</v>
      </c>
      <c r="BD65" s="2221" t="s">
        <v>21</v>
      </c>
      <c r="BE65" s="2221" t="s">
        <v>21</v>
      </c>
      <c r="BF65" s="2221">
        <v>414</v>
      </c>
      <c r="BG65" s="2221">
        <v>414</v>
      </c>
      <c r="BH65" s="2221" t="s">
        <v>21</v>
      </c>
      <c r="BI65" s="2221" t="s">
        <v>22</v>
      </c>
      <c r="BJ65" s="1351" t="s">
        <v>38</v>
      </c>
      <c r="BK65" s="630" t="s">
        <v>26</v>
      </c>
      <c r="BL65" s="88" t="s">
        <v>26</v>
      </c>
      <c r="BM65" s="89" t="s">
        <v>26</v>
      </c>
      <c r="BN65" s="135" t="s">
        <v>176</v>
      </c>
      <c r="BO65" s="2221">
        <v>5221</v>
      </c>
      <c r="BP65" s="2221">
        <v>5221</v>
      </c>
      <c r="BQ65" s="2221">
        <v>73</v>
      </c>
      <c r="BR65" s="2221" t="s">
        <v>21</v>
      </c>
      <c r="BS65" s="2221">
        <v>5148</v>
      </c>
      <c r="BT65" s="2221">
        <v>5148</v>
      </c>
      <c r="BU65" s="2221" t="s">
        <v>21</v>
      </c>
      <c r="BV65" s="2221" t="s">
        <v>22</v>
      </c>
      <c r="BW65" s="2221" t="s">
        <v>21</v>
      </c>
      <c r="BX65" s="2221" t="s">
        <v>21</v>
      </c>
      <c r="BY65" s="2221" t="s">
        <v>21</v>
      </c>
      <c r="BZ65" s="2221" t="s">
        <v>21</v>
      </c>
      <c r="CA65" s="2221" t="s">
        <v>21</v>
      </c>
      <c r="CB65" s="2221" t="s">
        <v>21</v>
      </c>
      <c r="CC65" s="2221" t="s">
        <v>21</v>
      </c>
      <c r="CD65" s="2221" t="s">
        <v>21</v>
      </c>
      <c r="CE65" s="1351" t="s">
        <v>38</v>
      </c>
      <c r="CF65" s="630" t="s">
        <v>26</v>
      </c>
    </row>
    <row r="66" spans="1:84" ht="15" customHeight="1">
      <c r="A66" s="88" t="s">
        <v>26</v>
      </c>
      <c r="B66" s="89" t="s">
        <v>26</v>
      </c>
      <c r="C66" s="135" t="s">
        <v>177</v>
      </c>
      <c r="D66" s="2221">
        <v>23450</v>
      </c>
      <c r="E66" s="2221">
        <v>23447</v>
      </c>
      <c r="F66" s="2221">
        <v>942</v>
      </c>
      <c r="G66" s="2221">
        <v>4</v>
      </c>
      <c r="H66" s="2221">
        <v>22501</v>
      </c>
      <c r="I66" s="2221">
        <v>20538</v>
      </c>
      <c r="J66" s="2221">
        <v>1963</v>
      </c>
      <c r="K66" s="2221">
        <v>9280</v>
      </c>
      <c r="L66" s="2221">
        <v>273</v>
      </c>
      <c r="M66" s="2221">
        <v>277</v>
      </c>
      <c r="N66" s="2221" t="s">
        <v>21</v>
      </c>
      <c r="O66" s="2221" t="s">
        <v>21</v>
      </c>
      <c r="P66" s="2221">
        <v>277</v>
      </c>
      <c r="Q66" s="2221">
        <v>7</v>
      </c>
      <c r="R66" s="2221">
        <v>270</v>
      </c>
      <c r="S66" s="2221">
        <v>21</v>
      </c>
      <c r="T66" s="1351" t="s">
        <v>39</v>
      </c>
      <c r="U66" s="630" t="s">
        <v>26</v>
      </c>
      <c r="V66" s="88" t="s">
        <v>26</v>
      </c>
      <c r="W66" s="89" t="s">
        <v>26</v>
      </c>
      <c r="X66" s="135" t="s">
        <v>177</v>
      </c>
      <c r="Y66" s="2221">
        <v>7324</v>
      </c>
      <c r="Z66" s="2221">
        <v>7144</v>
      </c>
      <c r="AA66" s="2221">
        <v>160</v>
      </c>
      <c r="AB66" s="2221" t="s">
        <v>21</v>
      </c>
      <c r="AC66" s="2221">
        <v>6984</v>
      </c>
      <c r="AD66" s="2221">
        <v>6984</v>
      </c>
      <c r="AE66" s="2221" t="s">
        <v>21</v>
      </c>
      <c r="AF66" s="2221">
        <v>3107</v>
      </c>
      <c r="AG66" s="2221">
        <v>84</v>
      </c>
      <c r="AH66" s="2221">
        <v>76</v>
      </c>
      <c r="AI66" s="2221" t="s">
        <v>21</v>
      </c>
      <c r="AJ66" s="2221" t="s">
        <v>21</v>
      </c>
      <c r="AK66" s="2221">
        <v>76</v>
      </c>
      <c r="AL66" s="2221">
        <v>76</v>
      </c>
      <c r="AM66" s="2221" t="s">
        <v>21</v>
      </c>
      <c r="AN66" s="2221">
        <v>1011</v>
      </c>
      <c r="AO66" s="1351" t="s">
        <v>39</v>
      </c>
      <c r="AP66" s="630" t="s">
        <v>26</v>
      </c>
      <c r="AQ66" s="88" t="s">
        <v>26</v>
      </c>
      <c r="AR66" s="89" t="s">
        <v>26</v>
      </c>
      <c r="AS66" s="135" t="s">
        <v>177</v>
      </c>
      <c r="AT66" s="2221">
        <v>171</v>
      </c>
      <c r="AU66" s="2221">
        <v>3595</v>
      </c>
      <c r="AV66" s="2221" t="s">
        <v>21</v>
      </c>
      <c r="AW66" s="2221" t="s">
        <v>21</v>
      </c>
      <c r="AX66" s="2221">
        <v>3595</v>
      </c>
      <c r="AY66" s="2221">
        <v>3595</v>
      </c>
      <c r="AZ66" s="2221" t="s">
        <v>21</v>
      </c>
      <c r="BA66" s="2221">
        <v>28019</v>
      </c>
      <c r="BB66" s="2221">
        <v>434</v>
      </c>
      <c r="BC66" s="2221">
        <v>434</v>
      </c>
      <c r="BD66" s="2221" t="s">
        <v>21</v>
      </c>
      <c r="BE66" s="2221" t="s">
        <v>21</v>
      </c>
      <c r="BF66" s="2221">
        <v>434</v>
      </c>
      <c r="BG66" s="2221">
        <v>434</v>
      </c>
      <c r="BH66" s="2221" t="s">
        <v>21</v>
      </c>
      <c r="BI66" s="2221" t="s">
        <v>22</v>
      </c>
      <c r="BJ66" s="1351" t="s">
        <v>39</v>
      </c>
      <c r="BK66" s="630" t="s">
        <v>26</v>
      </c>
      <c r="BL66" s="88" t="s">
        <v>26</v>
      </c>
      <c r="BM66" s="89" t="s">
        <v>26</v>
      </c>
      <c r="BN66" s="135" t="s">
        <v>177</v>
      </c>
      <c r="BO66" s="2221">
        <v>5315</v>
      </c>
      <c r="BP66" s="2221">
        <v>5315</v>
      </c>
      <c r="BQ66" s="2221">
        <v>78</v>
      </c>
      <c r="BR66" s="2221" t="s">
        <v>21</v>
      </c>
      <c r="BS66" s="2221">
        <v>5237</v>
      </c>
      <c r="BT66" s="2221">
        <v>5237</v>
      </c>
      <c r="BU66" s="2221" t="s">
        <v>21</v>
      </c>
      <c r="BV66" s="2221" t="s">
        <v>22</v>
      </c>
      <c r="BW66" s="2221" t="s">
        <v>21</v>
      </c>
      <c r="BX66" s="2221" t="s">
        <v>21</v>
      </c>
      <c r="BY66" s="2221" t="s">
        <v>21</v>
      </c>
      <c r="BZ66" s="2221" t="s">
        <v>21</v>
      </c>
      <c r="CA66" s="2221" t="s">
        <v>21</v>
      </c>
      <c r="CB66" s="2221" t="s">
        <v>21</v>
      </c>
      <c r="CC66" s="2221" t="s">
        <v>21</v>
      </c>
      <c r="CD66" s="2221" t="s">
        <v>21</v>
      </c>
      <c r="CE66" s="1351" t="s">
        <v>39</v>
      </c>
      <c r="CF66" s="630" t="s">
        <v>26</v>
      </c>
    </row>
    <row r="67" spans="1:84" ht="15" customHeight="1">
      <c r="A67" s="88" t="s">
        <v>26</v>
      </c>
      <c r="B67" s="89" t="s">
        <v>26</v>
      </c>
      <c r="C67" s="135" t="s">
        <v>178</v>
      </c>
      <c r="D67" s="2221">
        <v>21975</v>
      </c>
      <c r="E67" s="2221">
        <v>22643</v>
      </c>
      <c r="F67" s="2221">
        <v>905</v>
      </c>
      <c r="G67" s="2221" t="s">
        <v>21</v>
      </c>
      <c r="H67" s="2221">
        <v>21737</v>
      </c>
      <c r="I67" s="2221">
        <v>19452</v>
      </c>
      <c r="J67" s="2221">
        <v>2286</v>
      </c>
      <c r="K67" s="2221">
        <v>8498</v>
      </c>
      <c r="L67" s="2221">
        <v>248</v>
      </c>
      <c r="M67" s="2221">
        <v>251</v>
      </c>
      <c r="N67" s="2221" t="s">
        <v>21</v>
      </c>
      <c r="O67" s="2221" t="s">
        <v>21</v>
      </c>
      <c r="P67" s="2221">
        <v>251</v>
      </c>
      <c r="Q67" s="2221">
        <v>7</v>
      </c>
      <c r="R67" s="2221">
        <v>244</v>
      </c>
      <c r="S67" s="2221">
        <v>19</v>
      </c>
      <c r="T67" s="1351" t="s">
        <v>40</v>
      </c>
      <c r="U67" s="630" t="s">
        <v>26</v>
      </c>
      <c r="V67" s="88" t="s">
        <v>26</v>
      </c>
      <c r="W67" s="89" t="s">
        <v>26</v>
      </c>
      <c r="X67" s="135" t="s">
        <v>178</v>
      </c>
      <c r="Y67" s="2221">
        <v>5659</v>
      </c>
      <c r="Z67" s="2221">
        <v>5830</v>
      </c>
      <c r="AA67" s="2221">
        <v>1</v>
      </c>
      <c r="AB67" s="2221" t="s">
        <v>21</v>
      </c>
      <c r="AC67" s="2221">
        <v>5829</v>
      </c>
      <c r="AD67" s="2221">
        <v>5829</v>
      </c>
      <c r="AE67" s="2221" t="s">
        <v>21</v>
      </c>
      <c r="AF67" s="2221">
        <v>2844</v>
      </c>
      <c r="AG67" s="2221">
        <v>78</v>
      </c>
      <c r="AH67" s="2221">
        <v>181</v>
      </c>
      <c r="AI67" s="2221" t="s">
        <v>21</v>
      </c>
      <c r="AJ67" s="2221" t="s">
        <v>21</v>
      </c>
      <c r="AK67" s="2221">
        <v>181</v>
      </c>
      <c r="AL67" s="2221">
        <v>181</v>
      </c>
      <c r="AM67" s="2221" t="s">
        <v>21</v>
      </c>
      <c r="AN67" s="2221">
        <v>908</v>
      </c>
      <c r="AO67" s="1351" t="s">
        <v>40</v>
      </c>
      <c r="AP67" s="630" t="s">
        <v>26</v>
      </c>
      <c r="AQ67" s="88" t="s">
        <v>26</v>
      </c>
      <c r="AR67" s="89" t="s">
        <v>26</v>
      </c>
      <c r="AS67" s="135" t="s">
        <v>178</v>
      </c>
      <c r="AT67" s="2221">
        <v>11174</v>
      </c>
      <c r="AU67" s="2221">
        <v>5110</v>
      </c>
      <c r="AV67" s="2221" t="s">
        <v>21</v>
      </c>
      <c r="AW67" s="2221" t="s">
        <v>21</v>
      </c>
      <c r="AX67" s="2221">
        <v>5110</v>
      </c>
      <c r="AY67" s="2221">
        <v>5110</v>
      </c>
      <c r="AZ67" s="2221" t="s">
        <v>21</v>
      </c>
      <c r="BA67" s="2221">
        <v>34083</v>
      </c>
      <c r="BB67" s="2221">
        <v>436</v>
      </c>
      <c r="BC67" s="2221">
        <v>436</v>
      </c>
      <c r="BD67" s="2221" t="s">
        <v>21</v>
      </c>
      <c r="BE67" s="2221" t="s">
        <v>21</v>
      </c>
      <c r="BF67" s="2221">
        <v>436</v>
      </c>
      <c r="BG67" s="2221">
        <v>436</v>
      </c>
      <c r="BH67" s="2221" t="s">
        <v>21</v>
      </c>
      <c r="BI67" s="2221" t="s">
        <v>22</v>
      </c>
      <c r="BJ67" s="1351" t="s">
        <v>40</v>
      </c>
      <c r="BK67" s="630" t="s">
        <v>26</v>
      </c>
      <c r="BL67" s="88" t="s">
        <v>26</v>
      </c>
      <c r="BM67" s="89" t="s">
        <v>26</v>
      </c>
      <c r="BN67" s="135" t="s">
        <v>178</v>
      </c>
      <c r="BO67" s="2221">
        <v>5422</v>
      </c>
      <c r="BP67" s="2221">
        <v>5423</v>
      </c>
      <c r="BQ67" s="2221">
        <v>100</v>
      </c>
      <c r="BR67" s="2221" t="s">
        <v>21</v>
      </c>
      <c r="BS67" s="2221">
        <v>5323</v>
      </c>
      <c r="BT67" s="2221">
        <v>5323</v>
      </c>
      <c r="BU67" s="2221" t="s">
        <v>21</v>
      </c>
      <c r="BV67" s="2221" t="s">
        <v>22</v>
      </c>
      <c r="BW67" s="2221" t="s">
        <v>21</v>
      </c>
      <c r="BX67" s="2221" t="s">
        <v>21</v>
      </c>
      <c r="BY67" s="2221" t="s">
        <v>21</v>
      </c>
      <c r="BZ67" s="2221" t="s">
        <v>21</v>
      </c>
      <c r="CA67" s="2221" t="s">
        <v>21</v>
      </c>
      <c r="CB67" s="2221" t="s">
        <v>21</v>
      </c>
      <c r="CC67" s="2221" t="s">
        <v>21</v>
      </c>
      <c r="CD67" s="2221" t="s">
        <v>21</v>
      </c>
      <c r="CE67" s="1351" t="s">
        <v>40</v>
      </c>
      <c r="CF67" s="630" t="s">
        <v>26</v>
      </c>
    </row>
    <row r="68" spans="1:84" ht="15" customHeight="1">
      <c r="A68" s="104" t="s">
        <v>26</v>
      </c>
      <c r="B68" s="105" t="s">
        <v>26</v>
      </c>
      <c r="C68" s="1095" t="s">
        <v>179</v>
      </c>
      <c r="D68" s="2222">
        <v>24623</v>
      </c>
      <c r="E68" s="2222">
        <v>23677</v>
      </c>
      <c r="F68" s="2222">
        <v>1071</v>
      </c>
      <c r="G68" s="2222">
        <v>3</v>
      </c>
      <c r="H68" s="2222">
        <v>22603</v>
      </c>
      <c r="I68" s="2222">
        <v>19802</v>
      </c>
      <c r="J68" s="2222">
        <v>2801</v>
      </c>
      <c r="K68" s="2222">
        <v>9433</v>
      </c>
      <c r="L68" s="2222">
        <v>244</v>
      </c>
      <c r="M68" s="2222">
        <v>241</v>
      </c>
      <c r="N68" s="2222" t="s">
        <v>21</v>
      </c>
      <c r="O68" s="2222" t="s">
        <v>21</v>
      </c>
      <c r="P68" s="2222">
        <v>241</v>
      </c>
      <c r="Q68" s="2222">
        <v>6</v>
      </c>
      <c r="R68" s="2222">
        <v>235</v>
      </c>
      <c r="S68" s="2222">
        <v>18</v>
      </c>
      <c r="T68" s="1353" t="s">
        <v>41</v>
      </c>
      <c r="U68" s="633" t="s">
        <v>26</v>
      </c>
      <c r="V68" s="104" t="s">
        <v>26</v>
      </c>
      <c r="W68" s="105" t="s">
        <v>26</v>
      </c>
      <c r="X68" s="1095" t="s">
        <v>179</v>
      </c>
      <c r="Y68" s="2222">
        <v>7315</v>
      </c>
      <c r="Z68" s="2222">
        <v>6558</v>
      </c>
      <c r="AA68" s="2222">
        <v>271</v>
      </c>
      <c r="AB68" s="2222" t="s">
        <v>21</v>
      </c>
      <c r="AC68" s="2222">
        <v>6287</v>
      </c>
      <c r="AD68" s="2222">
        <v>6268</v>
      </c>
      <c r="AE68" s="2222">
        <v>19</v>
      </c>
      <c r="AF68" s="2222">
        <v>3595</v>
      </c>
      <c r="AG68" s="2222">
        <v>495</v>
      </c>
      <c r="AH68" s="2222">
        <v>631</v>
      </c>
      <c r="AI68" s="2222" t="s">
        <v>21</v>
      </c>
      <c r="AJ68" s="2222" t="s">
        <v>21</v>
      </c>
      <c r="AK68" s="2222">
        <v>631</v>
      </c>
      <c r="AL68" s="2222">
        <v>631</v>
      </c>
      <c r="AM68" s="2222" t="s">
        <v>21</v>
      </c>
      <c r="AN68" s="2222">
        <v>772</v>
      </c>
      <c r="AO68" s="1353" t="s">
        <v>41</v>
      </c>
      <c r="AP68" s="633" t="s">
        <v>26</v>
      </c>
      <c r="AQ68" s="104" t="s">
        <v>26</v>
      </c>
      <c r="AR68" s="105" t="s">
        <v>26</v>
      </c>
      <c r="AS68" s="1095" t="s">
        <v>179</v>
      </c>
      <c r="AT68" s="2222">
        <v>4014</v>
      </c>
      <c r="AU68" s="2222">
        <v>5589</v>
      </c>
      <c r="AV68" s="2222" t="s">
        <v>21</v>
      </c>
      <c r="AW68" s="2222" t="s">
        <v>21</v>
      </c>
      <c r="AX68" s="2222">
        <v>5589</v>
      </c>
      <c r="AY68" s="2222">
        <v>5589</v>
      </c>
      <c r="AZ68" s="2222" t="s">
        <v>21</v>
      </c>
      <c r="BA68" s="2222">
        <v>32507</v>
      </c>
      <c r="BB68" s="2222">
        <v>357</v>
      </c>
      <c r="BC68" s="2222">
        <v>357</v>
      </c>
      <c r="BD68" s="2222" t="s">
        <v>21</v>
      </c>
      <c r="BE68" s="2222" t="s">
        <v>21</v>
      </c>
      <c r="BF68" s="2222">
        <v>357</v>
      </c>
      <c r="BG68" s="2222">
        <v>357</v>
      </c>
      <c r="BH68" s="2222" t="s">
        <v>21</v>
      </c>
      <c r="BI68" s="2222" t="s">
        <v>22</v>
      </c>
      <c r="BJ68" s="1353" t="s">
        <v>41</v>
      </c>
      <c r="BK68" s="633" t="s">
        <v>26</v>
      </c>
      <c r="BL68" s="104" t="s">
        <v>26</v>
      </c>
      <c r="BM68" s="105" t="s">
        <v>26</v>
      </c>
      <c r="BN68" s="1095" t="s">
        <v>179</v>
      </c>
      <c r="BO68" s="2222">
        <v>4934</v>
      </c>
      <c r="BP68" s="2222">
        <v>4934</v>
      </c>
      <c r="BQ68" s="2222">
        <v>100</v>
      </c>
      <c r="BR68" s="2222" t="s">
        <v>21</v>
      </c>
      <c r="BS68" s="2222">
        <v>4834</v>
      </c>
      <c r="BT68" s="2222">
        <v>4834</v>
      </c>
      <c r="BU68" s="2222" t="s">
        <v>21</v>
      </c>
      <c r="BV68" s="2222" t="s">
        <v>22</v>
      </c>
      <c r="BW68" s="2222" t="s">
        <v>21</v>
      </c>
      <c r="BX68" s="2222" t="s">
        <v>21</v>
      </c>
      <c r="BY68" s="2222" t="s">
        <v>21</v>
      </c>
      <c r="BZ68" s="2222" t="s">
        <v>21</v>
      </c>
      <c r="CA68" s="2222" t="s">
        <v>21</v>
      </c>
      <c r="CB68" s="2222" t="s">
        <v>21</v>
      </c>
      <c r="CC68" s="2222" t="s">
        <v>21</v>
      </c>
      <c r="CD68" s="2222" t="s">
        <v>21</v>
      </c>
      <c r="CE68" s="1353" t="s">
        <v>41</v>
      </c>
      <c r="CF68" s="633" t="s">
        <v>26</v>
      </c>
    </row>
    <row r="69" spans="1:84" ht="15" customHeight="1">
      <c r="A69" s="1472"/>
      <c r="B69" s="1472"/>
      <c r="C69" s="1472"/>
      <c r="D69" s="1439"/>
      <c r="E69" s="1439"/>
      <c r="F69" s="1439"/>
      <c r="G69" s="1439"/>
      <c r="H69" s="1439"/>
      <c r="I69" s="1439"/>
      <c r="J69" s="1439"/>
      <c r="K69" s="1439"/>
      <c r="L69" s="110"/>
      <c r="M69" s="1439"/>
      <c r="N69" s="1439"/>
      <c r="O69" s="1439"/>
      <c r="P69" s="1439"/>
      <c r="Q69" s="1439"/>
      <c r="R69" s="1439"/>
      <c r="S69" s="1439"/>
      <c r="T69" s="1361"/>
      <c r="U69" s="490"/>
      <c r="V69" s="1472"/>
      <c r="W69" s="1472"/>
      <c r="X69" s="1472"/>
      <c r="Y69" s="1439"/>
      <c r="Z69" s="1439"/>
      <c r="AA69" s="1439"/>
      <c r="AB69" s="1439"/>
      <c r="AC69" s="1439"/>
      <c r="AD69" s="1439"/>
      <c r="AE69" s="1439"/>
      <c r="AF69" s="1439"/>
      <c r="AG69" s="110"/>
      <c r="AH69" s="1439"/>
      <c r="AI69" s="1439"/>
      <c r="AJ69" s="1439"/>
      <c r="AK69" s="1439"/>
      <c r="AL69" s="1439"/>
      <c r="AM69" s="1439"/>
      <c r="AN69" s="1439"/>
      <c r="AO69" s="1361"/>
      <c r="AP69" s="490"/>
      <c r="AQ69" s="1472"/>
      <c r="AR69" s="1472"/>
      <c r="AS69" s="1472"/>
      <c r="AT69" s="1439"/>
      <c r="AU69" s="1439"/>
      <c r="AV69" s="1439"/>
      <c r="AW69" s="1439"/>
      <c r="AX69" s="1439"/>
      <c r="AY69" s="1439"/>
      <c r="AZ69" s="1439"/>
      <c r="BA69" s="1439"/>
      <c r="BB69" s="110"/>
      <c r="BC69" s="1439"/>
      <c r="BD69" s="1439"/>
      <c r="BE69" s="1439"/>
      <c r="BF69" s="1439"/>
      <c r="BG69" s="1439"/>
      <c r="BH69" s="1439"/>
      <c r="BI69" s="1439"/>
      <c r="BJ69" s="1361"/>
      <c r="BK69" s="490"/>
      <c r="BL69" s="1472"/>
      <c r="BM69" s="1472"/>
      <c r="BN69" s="1472"/>
      <c r="BO69" s="1439"/>
      <c r="BP69" s="1439"/>
      <c r="BQ69" s="1439"/>
      <c r="BR69" s="1439"/>
      <c r="BS69" s="1439"/>
      <c r="BT69" s="1439"/>
      <c r="BU69" s="1439"/>
      <c r="BV69" s="110"/>
      <c r="BW69" s="1439"/>
      <c r="BX69" s="1439"/>
      <c r="BY69" s="1439"/>
      <c r="BZ69" s="1439"/>
      <c r="CA69" s="1439"/>
      <c r="CB69" s="1439"/>
      <c r="CC69" s="1439"/>
      <c r="CD69" s="1439"/>
      <c r="CE69" s="1361"/>
      <c r="CF69" s="490"/>
    </row>
    <row r="70" spans="1:84" s="673" customFormat="1" ht="19.5" customHeight="1">
      <c r="A70" s="2062" t="s">
        <v>1334</v>
      </c>
      <c r="B70" s="1471"/>
      <c r="C70" s="1471"/>
      <c r="D70" s="1457"/>
      <c r="E70" s="704" t="s">
        <v>731</v>
      </c>
      <c r="F70" s="704"/>
      <c r="G70" s="704"/>
      <c r="H70" s="704"/>
      <c r="I70" s="704"/>
      <c r="J70" s="1434"/>
      <c r="K70" s="1456" t="s">
        <v>1331</v>
      </c>
      <c r="L70" s="2056" t="s">
        <v>881</v>
      </c>
      <c r="M70" s="1457"/>
      <c r="N70" s="748" t="s">
        <v>1204</v>
      </c>
      <c r="O70" s="704"/>
      <c r="P70" s="704"/>
      <c r="Q70" s="704"/>
      <c r="R70" s="704"/>
      <c r="S70" s="1456" t="s">
        <v>1331</v>
      </c>
      <c r="T70" s="1438"/>
      <c r="U70" s="615"/>
      <c r="V70" s="2062" t="s">
        <v>899</v>
      </c>
      <c r="W70" s="1471"/>
      <c r="X70" s="1471"/>
      <c r="Y70" s="1457"/>
      <c r="Z70" s="748" t="s">
        <v>1202</v>
      </c>
      <c r="AA70" s="704"/>
      <c r="AB70" s="704"/>
      <c r="AC70" s="704"/>
      <c r="AD70" s="704"/>
      <c r="AE70" s="748"/>
      <c r="AF70" s="1456" t="s">
        <v>1331</v>
      </c>
      <c r="AG70" s="2056" t="s">
        <v>601</v>
      </c>
      <c r="AH70" s="1457"/>
      <c r="AI70" s="747" t="s">
        <v>1322</v>
      </c>
      <c r="AJ70" s="748"/>
      <c r="AK70" s="704"/>
      <c r="AL70" s="704"/>
      <c r="AM70" s="704"/>
      <c r="AN70" s="1456" t="s">
        <v>1331</v>
      </c>
      <c r="AO70" s="1438"/>
      <c r="AP70" s="615"/>
      <c r="AQ70" s="2062" t="s">
        <v>907</v>
      </c>
      <c r="AR70" s="1471"/>
      <c r="AS70" s="1471"/>
      <c r="AT70" s="1457"/>
      <c r="AU70" s="748" t="s">
        <v>1335</v>
      </c>
      <c r="AV70" s="748"/>
      <c r="AW70" s="704"/>
      <c r="AX70" s="704"/>
      <c r="AY70" s="704"/>
      <c r="AZ70" s="748"/>
      <c r="BA70" s="1458" t="s">
        <v>903</v>
      </c>
      <c r="BB70" s="2056" t="s">
        <v>886</v>
      </c>
      <c r="BC70" s="748"/>
      <c r="BD70" s="748" t="s">
        <v>1307</v>
      </c>
      <c r="BE70" s="1457"/>
      <c r="BF70" s="120"/>
      <c r="BG70" s="704"/>
      <c r="BH70" s="704"/>
      <c r="BI70" s="1458" t="s">
        <v>903</v>
      </c>
      <c r="BJ70" s="1438"/>
      <c r="BK70" s="615"/>
      <c r="BL70" s="2062" t="s">
        <v>908</v>
      </c>
      <c r="BM70" s="1471"/>
      <c r="BN70" s="1471"/>
      <c r="BO70" s="704"/>
      <c r="BP70" s="748" t="s">
        <v>1232</v>
      </c>
      <c r="BQ70" s="704"/>
      <c r="BR70" s="704"/>
      <c r="BS70" s="120"/>
      <c r="BT70" s="1473"/>
      <c r="BU70" s="748"/>
      <c r="BV70" s="1458" t="s">
        <v>903</v>
      </c>
      <c r="BW70" s="5"/>
      <c r="BX70" s="5"/>
      <c r="BY70" s="5"/>
      <c r="BZ70" s="5"/>
      <c r="CA70" s="5"/>
      <c r="CB70" s="5"/>
      <c r="CC70" s="5"/>
      <c r="CD70" s="5"/>
      <c r="CE70" s="1358"/>
      <c r="CF70" s="486"/>
    </row>
    <row r="71" spans="1:84" ht="18" customHeight="1">
      <c r="A71" s="63">
        <v>40909</v>
      </c>
      <c r="B71" s="64">
        <v>40909</v>
      </c>
      <c r="C71" s="983">
        <v>40909</v>
      </c>
      <c r="D71" s="2220">
        <v>62</v>
      </c>
      <c r="E71" s="2220">
        <v>61</v>
      </c>
      <c r="F71" s="2220" t="s">
        <v>22</v>
      </c>
      <c r="G71" s="2220" t="s">
        <v>22</v>
      </c>
      <c r="H71" s="2220">
        <v>61</v>
      </c>
      <c r="I71" s="2220" t="s">
        <v>22</v>
      </c>
      <c r="J71" s="2220">
        <v>61</v>
      </c>
      <c r="K71" s="2219">
        <v>2</v>
      </c>
      <c r="L71" s="2220">
        <v>163189</v>
      </c>
      <c r="M71" s="2220">
        <v>164096</v>
      </c>
      <c r="N71" s="2220">
        <v>12347</v>
      </c>
      <c r="O71" s="2220">
        <v>3922</v>
      </c>
      <c r="P71" s="2220">
        <v>147827</v>
      </c>
      <c r="Q71" s="2220">
        <v>142490</v>
      </c>
      <c r="R71" s="2220">
        <v>5337</v>
      </c>
      <c r="S71" s="2219">
        <v>7095</v>
      </c>
      <c r="T71" s="1348">
        <v>40909</v>
      </c>
      <c r="U71" s="622">
        <v>40909</v>
      </c>
      <c r="V71" s="63">
        <v>40909</v>
      </c>
      <c r="W71" s="64">
        <v>40909</v>
      </c>
      <c r="X71" s="983">
        <v>40909</v>
      </c>
      <c r="Y71" s="2220">
        <v>53671</v>
      </c>
      <c r="Z71" s="2220">
        <v>54189</v>
      </c>
      <c r="AA71" s="2220" t="s">
        <v>21</v>
      </c>
      <c r="AB71" s="2220" t="s">
        <v>21</v>
      </c>
      <c r="AC71" s="2220">
        <v>54189</v>
      </c>
      <c r="AD71" s="2220">
        <v>47569</v>
      </c>
      <c r="AE71" s="2220">
        <v>6620</v>
      </c>
      <c r="AF71" s="2219">
        <v>918</v>
      </c>
      <c r="AG71" s="2220">
        <v>16863</v>
      </c>
      <c r="AH71" s="2220">
        <v>16834</v>
      </c>
      <c r="AI71" s="2220" t="s">
        <v>21</v>
      </c>
      <c r="AJ71" s="2220" t="s">
        <v>21</v>
      </c>
      <c r="AK71" s="2220">
        <v>16834</v>
      </c>
      <c r="AL71" s="2220">
        <v>14014</v>
      </c>
      <c r="AM71" s="2220">
        <v>2820</v>
      </c>
      <c r="AN71" s="2219">
        <v>315</v>
      </c>
      <c r="AO71" s="1348">
        <v>40909</v>
      </c>
      <c r="AP71" s="622">
        <v>40909</v>
      </c>
      <c r="AQ71" s="63">
        <v>40909</v>
      </c>
      <c r="AR71" s="64">
        <v>40909</v>
      </c>
      <c r="AS71" s="983">
        <v>40909</v>
      </c>
      <c r="AT71" s="2220">
        <v>229246</v>
      </c>
      <c r="AU71" s="2220">
        <v>228392</v>
      </c>
      <c r="AV71" s="2220" t="s">
        <v>21</v>
      </c>
      <c r="AW71" s="2220" t="s">
        <v>21</v>
      </c>
      <c r="AX71" s="2220">
        <v>228392</v>
      </c>
      <c r="AY71" s="2220">
        <v>215105</v>
      </c>
      <c r="AZ71" s="2220">
        <v>13287</v>
      </c>
      <c r="BA71" s="2219">
        <v>24550</v>
      </c>
      <c r="BB71" s="2220">
        <v>12118</v>
      </c>
      <c r="BC71" s="2220">
        <v>12094</v>
      </c>
      <c r="BD71" s="2220">
        <v>625</v>
      </c>
      <c r="BE71" s="2220" t="s">
        <v>21</v>
      </c>
      <c r="BF71" s="2220">
        <v>11469</v>
      </c>
      <c r="BG71" s="2220">
        <v>9052</v>
      </c>
      <c r="BH71" s="2220">
        <v>2417</v>
      </c>
      <c r="BI71" s="2219">
        <v>24</v>
      </c>
      <c r="BJ71" s="1348">
        <v>40909</v>
      </c>
      <c r="BK71" s="622">
        <v>40909</v>
      </c>
      <c r="BL71" s="63">
        <v>40909</v>
      </c>
      <c r="BM71" s="64">
        <v>40909</v>
      </c>
      <c r="BN71" s="983">
        <v>40909</v>
      </c>
      <c r="BO71" s="2220" t="s">
        <v>21</v>
      </c>
      <c r="BP71" s="2220" t="s">
        <v>21</v>
      </c>
      <c r="BQ71" s="2220" t="s">
        <v>21</v>
      </c>
      <c r="BR71" s="2220" t="s">
        <v>21</v>
      </c>
      <c r="BS71" s="2220" t="s">
        <v>21</v>
      </c>
      <c r="BT71" s="2220" t="s">
        <v>21</v>
      </c>
      <c r="BU71" s="2220" t="s">
        <v>21</v>
      </c>
      <c r="BV71" s="2219" t="s">
        <v>21</v>
      </c>
      <c r="BW71" s="619">
        <v>40909</v>
      </c>
      <c r="BX71" s="620">
        <v>40909</v>
      </c>
      <c r="BY71" s="2220"/>
      <c r="BZ71" s="2220"/>
      <c r="CA71" s="2220"/>
      <c r="CB71" s="2220"/>
      <c r="CC71" s="2220"/>
      <c r="CD71" s="2220"/>
      <c r="CE71" s="1357"/>
      <c r="CF71" s="622"/>
    </row>
    <row r="72" spans="1:84" ht="15" customHeight="1">
      <c r="A72" s="73"/>
      <c r="B72" s="64">
        <v>41275</v>
      </c>
      <c r="C72" s="127"/>
      <c r="D72" s="2220">
        <v>149</v>
      </c>
      <c r="E72" s="2220">
        <v>156</v>
      </c>
      <c r="F72" s="2220" t="s">
        <v>22</v>
      </c>
      <c r="G72" s="2220" t="s">
        <v>22</v>
      </c>
      <c r="H72" s="2220">
        <v>156</v>
      </c>
      <c r="I72" s="2220" t="s">
        <v>22</v>
      </c>
      <c r="J72" s="2220">
        <v>156</v>
      </c>
      <c r="K72" s="2220">
        <v>12</v>
      </c>
      <c r="L72" s="2220">
        <v>153407</v>
      </c>
      <c r="M72" s="2220">
        <v>153266</v>
      </c>
      <c r="N72" s="2220">
        <v>10100</v>
      </c>
      <c r="O72" s="2220">
        <v>2570</v>
      </c>
      <c r="P72" s="2220">
        <v>140596</v>
      </c>
      <c r="Q72" s="2220">
        <v>133893</v>
      </c>
      <c r="R72" s="2220">
        <v>6703</v>
      </c>
      <c r="S72" s="2220">
        <v>7187</v>
      </c>
      <c r="T72" s="1348">
        <v>41275</v>
      </c>
      <c r="U72" s="622">
        <v>41275</v>
      </c>
      <c r="V72" s="73"/>
      <c r="W72" s="64">
        <v>41275</v>
      </c>
      <c r="X72" s="127"/>
      <c r="Y72" s="2220">
        <v>55205</v>
      </c>
      <c r="Z72" s="2220">
        <v>54528</v>
      </c>
      <c r="AA72" s="2220" t="s">
        <v>21</v>
      </c>
      <c r="AB72" s="2220" t="s">
        <v>21</v>
      </c>
      <c r="AC72" s="2220">
        <v>54528</v>
      </c>
      <c r="AD72" s="2220">
        <v>48592</v>
      </c>
      <c r="AE72" s="2220">
        <v>5936</v>
      </c>
      <c r="AF72" s="2220">
        <v>1592</v>
      </c>
      <c r="AG72" s="2220">
        <v>20221</v>
      </c>
      <c r="AH72" s="2220">
        <v>20274</v>
      </c>
      <c r="AI72" s="2220" t="s">
        <v>21</v>
      </c>
      <c r="AJ72" s="2220" t="s">
        <v>21</v>
      </c>
      <c r="AK72" s="2220">
        <v>20274</v>
      </c>
      <c r="AL72" s="2220">
        <v>18602</v>
      </c>
      <c r="AM72" s="2220">
        <v>1672</v>
      </c>
      <c r="AN72" s="2220">
        <v>259</v>
      </c>
      <c r="AO72" s="1348">
        <v>41275</v>
      </c>
      <c r="AP72" s="622">
        <v>41275</v>
      </c>
      <c r="AQ72" s="73"/>
      <c r="AR72" s="64">
        <v>41275</v>
      </c>
      <c r="AS72" s="127"/>
      <c r="AT72" s="2220">
        <v>241748</v>
      </c>
      <c r="AU72" s="2220">
        <v>245529</v>
      </c>
      <c r="AV72" s="2220" t="s">
        <v>21</v>
      </c>
      <c r="AW72" s="2220" t="s">
        <v>21</v>
      </c>
      <c r="AX72" s="2220">
        <v>245529</v>
      </c>
      <c r="AY72" s="2220">
        <v>234028</v>
      </c>
      <c r="AZ72" s="2220">
        <v>11501</v>
      </c>
      <c r="BA72" s="2220">
        <v>20771</v>
      </c>
      <c r="BB72" s="2220">
        <v>14742</v>
      </c>
      <c r="BC72" s="2220">
        <v>14728</v>
      </c>
      <c r="BD72" s="2220">
        <v>633</v>
      </c>
      <c r="BE72" s="2220" t="s">
        <v>21</v>
      </c>
      <c r="BF72" s="2220">
        <v>14095</v>
      </c>
      <c r="BG72" s="2220">
        <v>11620</v>
      </c>
      <c r="BH72" s="2220">
        <v>2475</v>
      </c>
      <c r="BI72" s="2220">
        <v>40</v>
      </c>
      <c r="BJ72" s="1348">
        <v>41275</v>
      </c>
      <c r="BK72" s="622">
        <v>41275</v>
      </c>
      <c r="BL72" s="73"/>
      <c r="BM72" s="64">
        <v>41275</v>
      </c>
      <c r="BN72" s="127"/>
      <c r="BO72" s="2220" t="s">
        <v>21</v>
      </c>
      <c r="BP72" s="2220" t="s">
        <v>21</v>
      </c>
      <c r="BQ72" s="2220" t="s">
        <v>21</v>
      </c>
      <c r="BR72" s="2220" t="s">
        <v>21</v>
      </c>
      <c r="BS72" s="2220" t="s">
        <v>21</v>
      </c>
      <c r="BT72" s="2220" t="s">
        <v>21</v>
      </c>
      <c r="BU72" s="2220" t="s">
        <v>21</v>
      </c>
      <c r="BV72" s="2220" t="s">
        <v>21</v>
      </c>
      <c r="BW72" s="621">
        <v>41275</v>
      </c>
      <c r="BX72" s="622">
        <v>41275</v>
      </c>
      <c r="BY72" s="2220"/>
      <c r="BZ72" s="2220"/>
      <c r="CA72" s="2220"/>
      <c r="CB72" s="2220"/>
      <c r="CC72" s="2220"/>
      <c r="CD72" s="2220"/>
      <c r="CE72" s="1357"/>
      <c r="CF72" s="622"/>
    </row>
    <row r="73" spans="1:84" ht="15" customHeight="1">
      <c r="A73" s="73"/>
      <c r="B73" s="64">
        <v>41640</v>
      </c>
      <c r="C73" s="127"/>
      <c r="D73" s="2220">
        <v>70</v>
      </c>
      <c r="E73" s="2220">
        <v>80</v>
      </c>
      <c r="F73" s="2220" t="s">
        <v>22</v>
      </c>
      <c r="G73" s="2220" t="s">
        <v>22</v>
      </c>
      <c r="H73" s="2220">
        <v>80</v>
      </c>
      <c r="I73" s="2220" t="s">
        <v>22</v>
      </c>
      <c r="J73" s="2220">
        <v>80</v>
      </c>
      <c r="K73" s="2220">
        <v>2</v>
      </c>
      <c r="L73" s="2220">
        <v>154936</v>
      </c>
      <c r="M73" s="2220">
        <v>154717</v>
      </c>
      <c r="N73" s="2220">
        <v>9108</v>
      </c>
      <c r="O73" s="2220">
        <v>2481</v>
      </c>
      <c r="P73" s="2220">
        <v>143128</v>
      </c>
      <c r="Q73" s="2220">
        <v>136141</v>
      </c>
      <c r="R73" s="2220">
        <v>6987</v>
      </c>
      <c r="S73" s="2220">
        <v>7412</v>
      </c>
      <c r="T73" s="1348">
        <v>41640</v>
      </c>
      <c r="U73" s="622">
        <v>41640</v>
      </c>
      <c r="V73" s="73"/>
      <c r="W73" s="64">
        <v>41640</v>
      </c>
      <c r="X73" s="127"/>
      <c r="Y73" s="2220">
        <v>56167</v>
      </c>
      <c r="Z73" s="2220">
        <v>56139</v>
      </c>
      <c r="AA73" s="2220" t="s">
        <v>21</v>
      </c>
      <c r="AB73" s="2220" t="s">
        <v>21</v>
      </c>
      <c r="AC73" s="2220">
        <v>56139</v>
      </c>
      <c r="AD73" s="2220">
        <v>50147</v>
      </c>
      <c r="AE73" s="2220">
        <v>5992</v>
      </c>
      <c r="AF73" s="2220">
        <v>1593</v>
      </c>
      <c r="AG73" s="2220">
        <v>20686</v>
      </c>
      <c r="AH73" s="2220">
        <v>20654</v>
      </c>
      <c r="AI73" s="2220" t="s">
        <v>21</v>
      </c>
      <c r="AJ73" s="2220" t="s">
        <v>21</v>
      </c>
      <c r="AK73" s="2220">
        <v>20654</v>
      </c>
      <c r="AL73" s="2220">
        <v>18973</v>
      </c>
      <c r="AM73" s="2220">
        <v>1681</v>
      </c>
      <c r="AN73" s="2220">
        <v>291</v>
      </c>
      <c r="AO73" s="1348">
        <v>41640</v>
      </c>
      <c r="AP73" s="622">
        <v>41640</v>
      </c>
      <c r="AQ73" s="73"/>
      <c r="AR73" s="64">
        <v>41640</v>
      </c>
      <c r="AS73" s="127"/>
      <c r="AT73" s="2220">
        <v>215147</v>
      </c>
      <c r="AU73" s="2220">
        <v>220637</v>
      </c>
      <c r="AV73" s="2220" t="s">
        <v>21</v>
      </c>
      <c r="AW73" s="2220" t="s">
        <v>21</v>
      </c>
      <c r="AX73" s="2220">
        <v>220637</v>
      </c>
      <c r="AY73" s="2220">
        <v>209705</v>
      </c>
      <c r="AZ73" s="2220">
        <v>10932</v>
      </c>
      <c r="BA73" s="2220">
        <v>17668</v>
      </c>
      <c r="BB73" s="2220">
        <v>16479</v>
      </c>
      <c r="BC73" s="2220">
        <v>16366</v>
      </c>
      <c r="BD73" s="2220">
        <v>808</v>
      </c>
      <c r="BE73" s="2220" t="s">
        <v>21</v>
      </c>
      <c r="BF73" s="2220">
        <v>15558</v>
      </c>
      <c r="BG73" s="2220">
        <v>13183</v>
      </c>
      <c r="BH73" s="2220">
        <v>2375</v>
      </c>
      <c r="BI73" s="2220">
        <v>152</v>
      </c>
      <c r="BJ73" s="1348">
        <v>41640</v>
      </c>
      <c r="BK73" s="622">
        <v>41640</v>
      </c>
      <c r="BL73" s="73"/>
      <c r="BM73" s="64">
        <v>41640</v>
      </c>
      <c r="BN73" s="127"/>
      <c r="BO73" s="2220" t="s">
        <v>21</v>
      </c>
      <c r="BP73" s="2220" t="s">
        <v>21</v>
      </c>
      <c r="BQ73" s="2220" t="s">
        <v>21</v>
      </c>
      <c r="BR73" s="2220" t="s">
        <v>21</v>
      </c>
      <c r="BS73" s="2220" t="s">
        <v>21</v>
      </c>
      <c r="BT73" s="2220" t="s">
        <v>21</v>
      </c>
      <c r="BU73" s="2220" t="s">
        <v>21</v>
      </c>
      <c r="BV73" s="2220" t="s">
        <v>21</v>
      </c>
      <c r="BW73" s="621">
        <v>41640</v>
      </c>
      <c r="BX73" s="622">
        <v>41640</v>
      </c>
      <c r="BY73" s="2220"/>
      <c r="BZ73" s="2220"/>
      <c r="CA73" s="2220"/>
      <c r="CB73" s="2220"/>
      <c r="CC73" s="2220"/>
      <c r="CD73" s="2220"/>
      <c r="CE73" s="1357"/>
      <c r="CF73" s="622"/>
    </row>
    <row r="74" spans="1:84" ht="15" customHeight="1">
      <c r="A74" s="73"/>
      <c r="B74" s="64">
        <v>42005</v>
      </c>
      <c r="C74" s="127"/>
      <c r="D74" s="2220">
        <v>52</v>
      </c>
      <c r="E74" s="2220">
        <v>52</v>
      </c>
      <c r="F74" s="2220" t="s">
        <v>22</v>
      </c>
      <c r="G74" s="2220" t="s">
        <v>22</v>
      </c>
      <c r="H74" s="2220">
        <v>52</v>
      </c>
      <c r="I74" s="2220" t="s">
        <v>22</v>
      </c>
      <c r="J74" s="2220">
        <v>52</v>
      </c>
      <c r="K74" s="2220">
        <v>2</v>
      </c>
      <c r="L74" s="2220">
        <v>138051</v>
      </c>
      <c r="M74" s="2220">
        <v>140425</v>
      </c>
      <c r="N74" s="2220">
        <v>8723</v>
      </c>
      <c r="O74" s="2220">
        <v>1470</v>
      </c>
      <c r="P74" s="2220">
        <v>130232</v>
      </c>
      <c r="Q74" s="2220">
        <v>122479</v>
      </c>
      <c r="R74" s="2220">
        <v>7753</v>
      </c>
      <c r="S74" s="2220">
        <v>6065</v>
      </c>
      <c r="T74" s="1348">
        <v>42005</v>
      </c>
      <c r="U74" s="622">
        <v>42005</v>
      </c>
      <c r="V74" s="73"/>
      <c r="W74" s="64">
        <v>42005</v>
      </c>
      <c r="X74" s="127"/>
      <c r="Y74" s="2220">
        <v>44764</v>
      </c>
      <c r="Z74" s="2220">
        <v>44752</v>
      </c>
      <c r="AA74" s="2220" t="s">
        <v>21</v>
      </c>
      <c r="AB74" s="2220" t="s">
        <v>21</v>
      </c>
      <c r="AC74" s="2220">
        <v>44752</v>
      </c>
      <c r="AD74" s="2220">
        <v>39223</v>
      </c>
      <c r="AE74" s="2220">
        <v>5529</v>
      </c>
      <c r="AF74" s="2220">
        <v>1293</v>
      </c>
      <c r="AG74" s="2220">
        <v>34170</v>
      </c>
      <c r="AH74" s="2220">
        <v>34165</v>
      </c>
      <c r="AI74" s="2220" t="s">
        <v>21</v>
      </c>
      <c r="AJ74" s="2220" t="s">
        <v>21</v>
      </c>
      <c r="AK74" s="2220">
        <v>34165</v>
      </c>
      <c r="AL74" s="2220">
        <v>32464</v>
      </c>
      <c r="AM74" s="2220">
        <v>1701</v>
      </c>
      <c r="AN74" s="2220">
        <v>608</v>
      </c>
      <c r="AO74" s="1348">
        <v>42005</v>
      </c>
      <c r="AP74" s="622">
        <v>42005</v>
      </c>
      <c r="AQ74" s="73"/>
      <c r="AR74" s="64">
        <v>42005</v>
      </c>
      <c r="AS74" s="127"/>
      <c r="AT74" s="2220">
        <v>215594</v>
      </c>
      <c r="AU74" s="2220">
        <v>221269</v>
      </c>
      <c r="AV74" s="2220" t="s">
        <v>21</v>
      </c>
      <c r="AW74" s="2220" t="s">
        <v>21</v>
      </c>
      <c r="AX74" s="2220">
        <v>221269</v>
      </c>
      <c r="AY74" s="2220">
        <v>207533</v>
      </c>
      <c r="AZ74" s="2220">
        <v>13736</v>
      </c>
      <c r="BA74" s="2220">
        <v>17892</v>
      </c>
      <c r="BB74" s="2220">
        <v>21826</v>
      </c>
      <c r="BC74" s="2220">
        <v>21918</v>
      </c>
      <c r="BD74" s="2220">
        <v>1354</v>
      </c>
      <c r="BE74" s="2220" t="s">
        <v>21</v>
      </c>
      <c r="BF74" s="2220">
        <v>20564</v>
      </c>
      <c r="BG74" s="2220">
        <v>18332</v>
      </c>
      <c r="BH74" s="2220">
        <v>2232</v>
      </c>
      <c r="BI74" s="2220">
        <v>59</v>
      </c>
      <c r="BJ74" s="1348">
        <v>42005</v>
      </c>
      <c r="BK74" s="622">
        <v>42005</v>
      </c>
      <c r="BL74" s="73"/>
      <c r="BM74" s="64">
        <v>42005</v>
      </c>
      <c r="BN74" s="127"/>
      <c r="BO74" s="2220" t="s">
        <v>21</v>
      </c>
      <c r="BP74" s="2220" t="s">
        <v>21</v>
      </c>
      <c r="BQ74" s="2220" t="s">
        <v>21</v>
      </c>
      <c r="BR74" s="2220" t="s">
        <v>21</v>
      </c>
      <c r="BS74" s="2220" t="s">
        <v>21</v>
      </c>
      <c r="BT74" s="2220" t="s">
        <v>21</v>
      </c>
      <c r="BU74" s="2220" t="s">
        <v>21</v>
      </c>
      <c r="BV74" s="2220" t="s">
        <v>21</v>
      </c>
      <c r="BW74" s="621">
        <v>42005</v>
      </c>
      <c r="BX74" s="622">
        <v>42005</v>
      </c>
      <c r="BY74" s="2220"/>
      <c r="BZ74" s="2220"/>
      <c r="CA74" s="2220"/>
      <c r="CB74" s="2220"/>
      <c r="CC74" s="2220"/>
      <c r="CD74" s="2220"/>
      <c r="CE74" s="1357"/>
      <c r="CF74" s="622"/>
    </row>
    <row r="75" spans="1:84" ht="15" customHeight="1">
      <c r="A75" s="73"/>
      <c r="B75" s="64">
        <v>42370</v>
      </c>
      <c r="C75" s="127"/>
      <c r="D75" s="2220">
        <v>54</v>
      </c>
      <c r="E75" s="2220">
        <v>54</v>
      </c>
      <c r="F75" s="2220" t="s">
        <v>22</v>
      </c>
      <c r="G75" s="2220" t="s">
        <v>22</v>
      </c>
      <c r="H75" s="2220">
        <v>54</v>
      </c>
      <c r="I75" s="2220" t="s">
        <v>22</v>
      </c>
      <c r="J75" s="2220">
        <v>54</v>
      </c>
      <c r="K75" s="2220">
        <v>2</v>
      </c>
      <c r="L75" s="2220">
        <v>137349</v>
      </c>
      <c r="M75" s="2220">
        <v>137613</v>
      </c>
      <c r="N75" s="2220">
        <v>7711</v>
      </c>
      <c r="O75" s="2220">
        <v>19</v>
      </c>
      <c r="P75" s="2220">
        <v>129883</v>
      </c>
      <c r="Q75" s="2220">
        <v>123813</v>
      </c>
      <c r="R75" s="2220">
        <v>6070</v>
      </c>
      <c r="S75" s="2220">
        <v>5847</v>
      </c>
      <c r="T75" s="1348">
        <v>42370</v>
      </c>
      <c r="U75" s="622">
        <v>42370</v>
      </c>
      <c r="V75" s="73"/>
      <c r="W75" s="64">
        <v>42370</v>
      </c>
      <c r="X75" s="127"/>
      <c r="Y75" s="2220">
        <v>44360</v>
      </c>
      <c r="Z75" s="2220">
        <v>44634</v>
      </c>
      <c r="AA75" s="2220" t="s">
        <v>21</v>
      </c>
      <c r="AB75" s="2220" t="s">
        <v>21</v>
      </c>
      <c r="AC75" s="2220">
        <v>44634</v>
      </c>
      <c r="AD75" s="2220">
        <v>38950</v>
      </c>
      <c r="AE75" s="2220">
        <v>5684</v>
      </c>
      <c r="AF75" s="2220">
        <v>1020</v>
      </c>
      <c r="AG75" s="2220">
        <v>37360</v>
      </c>
      <c r="AH75" s="2220">
        <v>37109</v>
      </c>
      <c r="AI75" s="2220" t="s">
        <v>21</v>
      </c>
      <c r="AJ75" s="2220" t="s">
        <v>21</v>
      </c>
      <c r="AK75" s="2220">
        <v>37109</v>
      </c>
      <c r="AL75" s="2220">
        <v>35435</v>
      </c>
      <c r="AM75" s="2220">
        <v>1674</v>
      </c>
      <c r="AN75" s="2220">
        <v>856</v>
      </c>
      <c r="AO75" s="1348">
        <v>42370</v>
      </c>
      <c r="AP75" s="622">
        <v>42370</v>
      </c>
      <c r="AQ75" s="73"/>
      <c r="AR75" s="64">
        <v>42370</v>
      </c>
      <c r="AS75" s="127"/>
      <c r="AT75" s="2220">
        <v>179345</v>
      </c>
      <c r="AU75" s="2220">
        <v>183252</v>
      </c>
      <c r="AV75" s="2220" t="s">
        <v>21</v>
      </c>
      <c r="AW75" s="2220" t="s">
        <v>21</v>
      </c>
      <c r="AX75" s="2220">
        <v>183252</v>
      </c>
      <c r="AY75" s="2220">
        <v>167718</v>
      </c>
      <c r="AZ75" s="2220">
        <v>15534</v>
      </c>
      <c r="BA75" s="2220">
        <v>14158</v>
      </c>
      <c r="BB75" s="2220">
        <v>23220</v>
      </c>
      <c r="BC75" s="2220">
        <v>23218</v>
      </c>
      <c r="BD75" s="2220">
        <v>1434</v>
      </c>
      <c r="BE75" s="2220" t="s">
        <v>21</v>
      </c>
      <c r="BF75" s="2220">
        <v>21784</v>
      </c>
      <c r="BG75" s="2220">
        <v>19584</v>
      </c>
      <c r="BH75" s="2220">
        <v>2200</v>
      </c>
      <c r="BI75" s="2220">
        <v>61</v>
      </c>
      <c r="BJ75" s="1348">
        <v>42370</v>
      </c>
      <c r="BK75" s="622">
        <v>42370</v>
      </c>
      <c r="BL75" s="73"/>
      <c r="BM75" s="64">
        <v>42370</v>
      </c>
      <c r="BN75" s="127"/>
      <c r="BO75" s="2220" t="s">
        <v>21</v>
      </c>
      <c r="BP75" s="2220" t="s">
        <v>21</v>
      </c>
      <c r="BQ75" s="2220" t="s">
        <v>21</v>
      </c>
      <c r="BR75" s="2220" t="s">
        <v>21</v>
      </c>
      <c r="BS75" s="2220" t="s">
        <v>21</v>
      </c>
      <c r="BT75" s="2220" t="s">
        <v>21</v>
      </c>
      <c r="BU75" s="2220" t="s">
        <v>21</v>
      </c>
      <c r="BV75" s="2220" t="s">
        <v>21</v>
      </c>
      <c r="BW75" s="621">
        <v>42370</v>
      </c>
      <c r="BX75" s="622">
        <v>42370</v>
      </c>
      <c r="BY75" s="2220"/>
      <c r="BZ75" s="2220"/>
      <c r="CA75" s="2220"/>
      <c r="CB75" s="2220"/>
      <c r="CC75" s="2220"/>
      <c r="CD75" s="2220"/>
      <c r="CE75" s="1357"/>
      <c r="CF75" s="622"/>
    </row>
    <row r="76" spans="1:84" ht="7.5" customHeight="1">
      <c r="A76" s="73"/>
      <c r="B76" s="76"/>
      <c r="C76" s="127"/>
      <c r="D76" s="1469"/>
      <c r="E76" s="1469"/>
      <c r="F76" s="1469"/>
      <c r="G76" s="1469"/>
      <c r="H76" s="1469"/>
      <c r="I76" s="1469"/>
      <c r="J76" s="1469"/>
      <c r="K76" s="988"/>
      <c r="L76" s="988"/>
      <c r="M76" s="1469"/>
      <c r="N76" s="1469"/>
      <c r="O76" s="1469"/>
      <c r="P76" s="1469"/>
      <c r="Q76" s="1469"/>
      <c r="R76" s="1469"/>
      <c r="S76" s="988"/>
      <c r="T76" s="1352"/>
      <c r="U76" s="490"/>
      <c r="V76" s="73"/>
      <c r="W76" s="76"/>
      <c r="X76" s="127"/>
      <c r="Y76" s="1469"/>
      <c r="Z76" s="1469"/>
      <c r="AA76" s="1469"/>
      <c r="AB76" s="1469"/>
      <c r="AC76" s="1469"/>
      <c r="AD76" s="1469"/>
      <c r="AE76" s="1469"/>
      <c r="AF76" s="988"/>
      <c r="AG76" s="988"/>
      <c r="AH76" s="1469"/>
      <c r="AI76" s="1469"/>
      <c r="AJ76" s="1469"/>
      <c r="AK76" s="1469"/>
      <c r="AL76" s="1469"/>
      <c r="AM76" s="1469"/>
      <c r="AN76" s="988"/>
      <c r="AO76" s="1352"/>
      <c r="AP76" s="490"/>
      <c r="AQ76" s="73"/>
      <c r="AR76" s="76"/>
      <c r="AS76" s="127"/>
      <c r="AT76" s="1469"/>
      <c r="AU76" s="1469"/>
      <c r="AV76" s="1469"/>
      <c r="AW76" s="1469"/>
      <c r="AX76" s="1469"/>
      <c r="AY76" s="1469"/>
      <c r="AZ76" s="1469"/>
      <c r="BA76" s="988"/>
      <c r="BB76" s="988"/>
      <c r="BC76" s="1469"/>
      <c r="BD76" s="1469"/>
      <c r="BE76" s="1469"/>
      <c r="BF76" s="1469"/>
      <c r="BG76" s="1469"/>
      <c r="BH76" s="1469"/>
      <c r="BI76" s="988"/>
      <c r="BJ76" s="1352"/>
      <c r="BK76" s="490"/>
      <c r="BL76" s="73"/>
      <c r="BM76" s="76"/>
      <c r="BN76" s="127"/>
      <c r="BO76" s="1469"/>
      <c r="BP76" s="1469"/>
      <c r="BQ76" s="1469"/>
      <c r="BR76" s="1469"/>
      <c r="BS76" s="1469"/>
      <c r="BT76" s="1469"/>
      <c r="BU76" s="1469"/>
      <c r="BV76" s="988"/>
      <c r="BW76" s="625"/>
      <c r="BX76" s="626"/>
      <c r="BY76" s="988"/>
      <c r="BZ76" s="988"/>
      <c r="CA76" s="988"/>
      <c r="CB76" s="988"/>
      <c r="CC76" s="988"/>
      <c r="CD76" s="988"/>
      <c r="CE76" s="1361"/>
      <c r="CF76" s="490"/>
    </row>
    <row r="77" spans="1:84" ht="15" customHeight="1">
      <c r="A77" s="79">
        <v>41730</v>
      </c>
      <c r="B77" s="80">
        <v>41730</v>
      </c>
      <c r="C77" s="128">
        <v>41730</v>
      </c>
      <c r="D77" s="2221">
        <v>55</v>
      </c>
      <c r="E77" s="2221">
        <v>55</v>
      </c>
      <c r="F77" s="2221" t="s">
        <v>22</v>
      </c>
      <c r="G77" s="2221" t="s">
        <v>22</v>
      </c>
      <c r="H77" s="2221">
        <v>55</v>
      </c>
      <c r="I77" s="2221" t="s">
        <v>22</v>
      </c>
      <c r="J77" s="2221">
        <v>55</v>
      </c>
      <c r="K77" s="2221">
        <v>2</v>
      </c>
      <c r="L77" s="2221">
        <v>147968</v>
      </c>
      <c r="M77" s="2221">
        <v>148975</v>
      </c>
      <c r="N77" s="2221">
        <v>8612</v>
      </c>
      <c r="O77" s="2221">
        <v>2155</v>
      </c>
      <c r="P77" s="2221">
        <v>138208</v>
      </c>
      <c r="Q77" s="2221">
        <v>131267</v>
      </c>
      <c r="R77" s="2221">
        <v>6941</v>
      </c>
      <c r="S77" s="2221">
        <v>6345</v>
      </c>
      <c r="T77" s="1350">
        <v>41730</v>
      </c>
      <c r="U77" s="626">
        <v>41730</v>
      </c>
      <c r="V77" s="79">
        <v>41730</v>
      </c>
      <c r="W77" s="80">
        <v>41730</v>
      </c>
      <c r="X77" s="128">
        <v>41730</v>
      </c>
      <c r="Y77" s="2221">
        <v>52641</v>
      </c>
      <c r="Z77" s="2221">
        <v>52351</v>
      </c>
      <c r="AA77" s="2221" t="s">
        <v>21</v>
      </c>
      <c r="AB77" s="2221" t="s">
        <v>21</v>
      </c>
      <c r="AC77" s="2221">
        <v>52351</v>
      </c>
      <c r="AD77" s="2221">
        <v>47019</v>
      </c>
      <c r="AE77" s="2221">
        <v>5332</v>
      </c>
      <c r="AF77" s="2221">
        <v>1383</v>
      </c>
      <c r="AG77" s="2221">
        <v>24043</v>
      </c>
      <c r="AH77" s="2221">
        <v>24109</v>
      </c>
      <c r="AI77" s="2221" t="s">
        <v>21</v>
      </c>
      <c r="AJ77" s="2221" t="s">
        <v>21</v>
      </c>
      <c r="AK77" s="2221">
        <v>24109</v>
      </c>
      <c r="AL77" s="2221">
        <v>22395</v>
      </c>
      <c r="AM77" s="2221">
        <v>1714</v>
      </c>
      <c r="AN77" s="2221">
        <v>490</v>
      </c>
      <c r="AO77" s="1350">
        <v>41730</v>
      </c>
      <c r="AP77" s="626">
        <v>41730</v>
      </c>
      <c r="AQ77" s="79">
        <v>41730</v>
      </c>
      <c r="AR77" s="80">
        <v>41730</v>
      </c>
      <c r="AS77" s="128">
        <v>41730</v>
      </c>
      <c r="AT77" s="2221">
        <v>220448</v>
      </c>
      <c r="AU77" s="2221">
        <v>227191</v>
      </c>
      <c r="AV77" s="2221" t="s">
        <v>21</v>
      </c>
      <c r="AW77" s="2221" t="s">
        <v>21</v>
      </c>
      <c r="AX77" s="2221">
        <v>227191</v>
      </c>
      <c r="AY77" s="2221">
        <v>215254</v>
      </c>
      <c r="AZ77" s="2221">
        <v>11937</v>
      </c>
      <c r="BA77" s="2221">
        <v>15564</v>
      </c>
      <c r="BB77" s="2221">
        <v>18032</v>
      </c>
      <c r="BC77" s="2221">
        <v>18024</v>
      </c>
      <c r="BD77" s="2221">
        <v>705</v>
      </c>
      <c r="BE77" s="2221" t="s">
        <v>21</v>
      </c>
      <c r="BF77" s="2221">
        <v>17319</v>
      </c>
      <c r="BG77" s="2221">
        <v>15000</v>
      </c>
      <c r="BH77" s="2221">
        <v>2319</v>
      </c>
      <c r="BI77" s="2221">
        <v>46</v>
      </c>
      <c r="BJ77" s="1350">
        <v>41730</v>
      </c>
      <c r="BK77" s="626">
        <v>41730</v>
      </c>
      <c r="BL77" s="79">
        <v>41730</v>
      </c>
      <c r="BM77" s="80">
        <v>41730</v>
      </c>
      <c r="BN77" s="128">
        <v>41730</v>
      </c>
      <c r="BO77" s="2221" t="s">
        <v>21</v>
      </c>
      <c r="BP77" s="2221" t="s">
        <v>21</v>
      </c>
      <c r="BQ77" s="2221" t="s">
        <v>21</v>
      </c>
      <c r="BR77" s="2221" t="s">
        <v>21</v>
      </c>
      <c r="BS77" s="2221" t="s">
        <v>21</v>
      </c>
      <c r="BT77" s="2221" t="s">
        <v>21</v>
      </c>
      <c r="BU77" s="2221" t="s">
        <v>21</v>
      </c>
      <c r="BV77" s="2221" t="s">
        <v>21</v>
      </c>
      <c r="BW77" s="627">
        <v>41730</v>
      </c>
      <c r="BX77" s="626">
        <v>41730</v>
      </c>
      <c r="BY77" s="2221"/>
      <c r="BZ77" s="2221"/>
      <c r="CA77" s="2221"/>
      <c r="CB77" s="2221"/>
      <c r="CC77" s="2221"/>
      <c r="CD77" s="2221"/>
      <c r="CE77" s="1359"/>
      <c r="CF77" s="626"/>
    </row>
    <row r="78" spans="1:84" ht="15" customHeight="1">
      <c r="A78" s="85"/>
      <c r="B78" s="80">
        <v>42095</v>
      </c>
      <c r="C78" s="130"/>
      <c r="D78" s="2221">
        <v>52</v>
      </c>
      <c r="E78" s="2221">
        <v>52</v>
      </c>
      <c r="F78" s="2221" t="s">
        <v>22</v>
      </c>
      <c r="G78" s="2221" t="s">
        <v>22</v>
      </c>
      <c r="H78" s="2221">
        <v>52</v>
      </c>
      <c r="I78" s="2221" t="s">
        <v>22</v>
      </c>
      <c r="J78" s="2221">
        <v>52</v>
      </c>
      <c r="K78" s="2221">
        <v>2</v>
      </c>
      <c r="L78" s="2221">
        <v>137304</v>
      </c>
      <c r="M78" s="2221">
        <v>138848</v>
      </c>
      <c r="N78" s="2221">
        <v>8401</v>
      </c>
      <c r="O78" s="2221">
        <v>597</v>
      </c>
      <c r="P78" s="2221">
        <v>129850</v>
      </c>
      <c r="Q78" s="2221">
        <v>122410</v>
      </c>
      <c r="R78" s="2221">
        <v>7440</v>
      </c>
      <c r="S78" s="2221">
        <v>5337</v>
      </c>
      <c r="T78" s="1350">
        <v>42095</v>
      </c>
      <c r="U78" s="626">
        <v>42095</v>
      </c>
      <c r="V78" s="85"/>
      <c r="W78" s="80">
        <v>42095</v>
      </c>
      <c r="X78" s="130"/>
      <c r="Y78" s="2221">
        <v>45954</v>
      </c>
      <c r="Z78" s="2221">
        <v>46011</v>
      </c>
      <c r="AA78" s="2221" t="s">
        <v>21</v>
      </c>
      <c r="AB78" s="2221" t="s">
        <v>21</v>
      </c>
      <c r="AC78" s="2221">
        <v>46011</v>
      </c>
      <c r="AD78" s="2221">
        <v>39983</v>
      </c>
      <c r="AE78" s="2221">
        <v>6028</v>
      </c>
      <c r="AF78" s="2221">
        <v>1326</v>
      </c>
      <c r="AG78" s="2221">
        <v>35622</v>
      </c>
      <c r="AH78" s="2221">
        <v>35257</v>
      </c>
      <c r="AI78" s="2221" t="s">
        <v>21</v>
      </c>
      <c r="AJ78" s="2221" t="s">
        <v>21</v>
      </c>
      <c r="AK78" s="2221">
        <v>35257</v>
      </c>
      <c r="AL78" s="2221">
        <v>33582</v>
      </c>
      <c r="AM78" s="2221">
        <v>1675</v>
      </c>
      <c r="AN78" s="2221">
        <v>856</v>
      </c>
      <c r="AO78" s="1350">
        <v>42095</v>
      </c>
      <c r="AP78" s="626">
        <v>42095</v>
      </c>
      <c r="AQ78" s="85"/>
      <c r="AR78" s="80">
        <v>42095</v>
      </c>
      <c r="AS78" s="130"/>
      <c r="AT78" s="2221">
        <v>201571</v>
      </c>
      <c r="AU78" s="2221">
        <v>203282</v>
      </c>
      <c r="AV78" s="2221" t="s">
        <v>21</v>
      </c>
      <c r="AW78" s="2221" t="s">
        <v>21</v>
      </c>
      <c r="AX78" s="2221">
        <v>203282</v>
      </c>
      <c r="AY78" s="2221">
        <v>189174</v>
      </c>
      <c r="AZ78" s="2221">
        <v>14108</v>
      </c>
      <c r="BA78" s="2221">
        <v>18261</v>
      </c>
      <c r="BB78" s="2221">
        <v>22125</v>
      </c>
      <c r="BC78" s="2221">
        <v>22100</v>
      </c>
      <c r="BD78" s="2221">
        <v>1542</v>
      </c>
      <c r="BE78" s="2221" t="s">
        <v>21</v>
      </c>
      <c r="BF78" s="2221">
        <v>20558</v>
      </c>
      <c r="BG78" s="2221">
        <v>18333</v>
      </c>
      <c r="BH78" s="2221">
        <v>2225</v>
      </c>
      <c r="BI78" s="2221">
        <v>70</v>
      </c>
      <c r="BJ78" s="1350">
        <v>42095</v>
      </c>
      <c r="BK78" s="626">
        <v>42095</v>
      </c>
      <c r="BL78" s="85"/>
      <c r="BM78" s="80">
        <v>42095</v>
      </c>
      <c r="BN78" s="130"/>
      <c r="BO78" s="2221" t="s">
        <v>21</v>
      </c>
      <c r="BP78" s="2221" t="s">
        <v>21</v>
      </c>
      <c r="BQ78" s="2221" t="s">
        <v>21</v>
      </c>
      <c r="BR78" s="2221" t="s">
        <v>21</v>
      </c>
      <c r="BS78" s="2221" t="s">
        <v>21</v>
      </c>
      <c r="BT78" s="2221" t="s">
        <v>21</v>
      </c>
      <c r="BU78" s="2221" t="s">
        <v>21</v>
      </c>
      <c r="BV78" s="2221" t="s">
        <v>21</v>
      </c>
      <c r="BW78" s="627">
        <v>42095</v>
      </c>
      <c r="BX78" s="626">
        <v>42095</v>
      </c>
      <c r="BY78" s="2221"/>
      <c r="BZ78" s="2221"/>
      <c r="CA78" s="2221"/>
      <c r="CB78" s="2221"/>
      <c r="CC78" s="2221"/>
      <c r="CD78" s="2221"/>
      <c r="CE78" s="1359"/>
      <c r="CF78" s="626"/>
    </row>
    <row r="79" spans="1:84" ht="7.5" customHeight="1">
      <c r="A79" s="85"/>
      <c r="B79" s="87"/>
      <c r="C79" s="130"/>
      <c r="D79" s="110"/>
      <c r="E79" s="110"/>
      <c r="F79" s="110"/>
      <c r="G79" s="110"/>
      <c r="H79" s="110"/>
      <c r="I79" s="110"/>
      <c r="J79" s="110"/>
      <c r="K79" s="110"/>
      <c r="L79" s="110"/>
      <c r="M79" s="110"/>
      <c r="N79" s="110"/>
      <c r="O79" s="110"/>
      <c r="P79" s="110"/>
      <c r="Q79" s="110"/>
      <c r="R79" s="110"/>
      <c r="S79" s="110"/>
      <c r="T79" s="1352"/>
      <c r="U79" s="490"/>
      <c r="V79" s="85"/>
      <c r="W79" s="87"/>
      <c r="X79" s="130"/>
      <c r="Y79" s="110"/>
      <c r="Z79" s="110"/>
      <c r="AA79" s="110"/>
      <c r="AB79" s="110"/>
      <c r="AC79" s="110"/>
      <c r="AD79" s="110"/>
      <c r="AE79" s="110"/>
      <c r="AF79" s="110"/>
      <c r="AG79" s="110"/>
      <c r="AH79" s="110"/>
      <c r="AI79" s="110"/>
      <c r="AJ79" s="110"/>
      <c r="AK79" s="110"/>
      <c r="AL79" s="110"/>
      <c r="AM79" s="110"/>
      <c r="AN79" s="110"/>
      <c r="AO79" s="1352"/>
      <c r="AP79" s="490"/>
      <c r="AQ79" s="85"/>
      <c r="AR79" s="87"/>
      <c r="AS79" s="130"/>
      <c r="AT79" s="110"/>
      <c r="AU79" s="110"/>
      <c r="AV79" s="110"/>
      <c r="AW79" s="110"/>
      <c r="AX79" s="110"/>
      <c r="AY79" s="110"/>
      <c r="AZ79" s="110"/>
      <c r="BA79" s="110"/>
      <c r="BB79" s="110"/>
      <c r="BC79" s="110"/>
      <c r="BD79" s="110"/>
      <c r="BE79" s="110"/>
      <c r="BF79" s="110"/>
      <c r="BG79" s="110"/>
      <c r="BH79" s="110"/>
      <c r="BI79" s="110"/>
      <c r="BJ79" s="1352"/>
      <c r="BK79" s="490"/>
      <c r="BL79" s="85"/>
      <c r="BM79" s="87"/>
      <c r="BN79" s="130"/>
      <c r="BO79" s="110"/>
      <c r="BP79" s="110"/>
      <c r="BQ79" s="110"/>
      <c r="BR79" s="110"/>
      <c r="BS79" s="110"/>
      <c r="BT79" s="110"/>
      <c r="BU79" s="110"/>
      <c r="BV79" s="110"/>
      <c r="BW79" s="627"/>
      <c r="BX79" s="626"/>
      <c r="BY79" s="110"/>
      <c r="BZ79" s="110"/>
      <c r="CA79" s="110"/>
      <c r="CB79" s="110"/>
      <c r="CC79" s="110"/>
      <c r="CD79" s="110"/>
      <c r="CE79" s="1361"/>
      <c r="CF79" s="490"/>
    </row>
    <row r="80" spans="1:84" ht="15" customHeight="1">
      <c r="A80" s="88" t="s">
        <v>1535</v>
      </c>
      <c r="B80" s="89" t="s">
        <v>23</v>
      </c>
      <c r="C80" s="132" t="s">
        <v>164</v>
      </c>
      <c r="D80" s="2221">
        <v>13</v>
      </c>
      <c r="E80" s="2221">
        <v>13</v>
      </c>
      <c r="F80" s="2221" t="s">
        <v>22</v>
      </c>
      <c r="G80" s="2221" t="s">
        <v>22</v>
      </c>
      <c r="H80" s="2221">
        <v>13</v>
      </c>
      <c r="I80" s="2221" t="s">
        <v>22</v>
      </c>
      <c r="J80" s="2221">
        <v>13</v>
      </c>
      <c r="K80" s="2221">
        <v>2</v>
      </c>
      <c r="L80" s="2221">
        <v>34155</v>
      </c>
      <c r="M80" s="2221">
        <v>35023</v>
      </c>
      <c r="N80" s="2221">
        <v>1876</v>
      </c>
      <c r="O80" s="2221">
        <v>7</v>
      </c>
      <c r="P80" s="2221">
        <v>33140</v>
      </c>
      <c r="Q80" s="2221">
        <v>31798</v>
      </c>
      <c r="R80" s="2221">
        <v>1342</v>
      </c>
      <c r="S80" s="2221">
        <v>5337</v>
      </c>
      <c r="T80" s="1435" t="s">
        <v>25</v>
      </c>
      <c r="U80" s="629" t="s">
        <v>1536</v>
      </c>
      <c r="V80" s="88" t="s">
        <v>1535</v>
      </c>
      <c r="W80" s="89" t="s">
        <v>23</v>
      </c>
      <c r="X80" s="132" t="s">
        <v>164</v>
      </c>
      <c r="Y80" s="2221">
        <v>11327</v>
      </c>
      <c r="Z80" s="2221">
        <v>11294</v>
      </c>
      <c r="AA80" s="2221" t="s">
        <v>21</v>
      </c>
      <c r="AB80" s="2221" t="s">
        <v>21</v>
      </c>
      <c r="AC80" s="2221">
        <v>11294</v>
      </c>
      <c r="AD80" s="2221">
        <v>9964</v>
      </c>
      <c r="AE80" s="2221">
        <v>1330</v>
      </c>
      <c r="AF80" s="2221">
        <v>1326</v>
      </c>
      <c r="AG80" s="2221">
        <v>9611</v>
      </c>
      <c r="AH80" s="2221">
        <v>9363</v>
      </c>
      <c r="AI80" s="2221" t="s">
        <v>21</v>
      </c>
      <c r="AJ80" s="2221" t="s">
        <v>21</v>
      </c>
      <c r="AK80" s="2221">
        <v>9363</v>
      </c>
      <c r="AL80" s="2221">
        <v>8931</v>
      </c>
      <c r="AM80" s="2221">
        <v>432</v>
      </c>
      <c r="AN80" s="2221">
        <v>856</v>
      </c>
      <c r="AO80" s="1435" t="s">
        <v>25</v>
      </c>
      <c r="AP80" s="629" t="s">
        <v>1536</v>
      </c>
      <c r="AQ80" s="88" t="s">
        <v>1535</v>
      </c>
      <c r="AR80" s="89" t="s">
        <v>23</v>
      </c>
      <c r="AS80" s="132" t="s">
        <v>164</v>
      </c>
      <c r="AT80" s="2221">
        <v>43364</v>
      </c>
      <c r="AU80" s="2221">
        <v>43169</v>
      </c>
      <c r="AV80" s="2221" t="s">
        <v>21</v>
      </c>
      <c r="AW80" s="2221" t="s">
        <v>21</v>
      </c>
      <c r="AX80" s="2221">
        <v>43169</v>
      </c>
      <c r="AY80" s="2221">
        <v>39407</v>
      </c>
      <c r="AZ80" s="2221">
        <v>3762</v>
      </c>
      <c r="BA80" s="2221">
        <v>18261</v>
      </c>
      <c r="BB80" s="2221">
        <v>5652</v>
      </c>
      <c r="BC80" s="2221">
        <v>5641</v>
      </c>
      <c r="BD80" s="2221">
        <v>343</v>
      </c>
      <c r="BE80" s="2221" t="s">
        <v>21</v>
      </c>
      <c r="BF80" s="2221">
        <v>5298</v>
      </c>
      <c r="BG80" s="2221">
        <v>4722</v>
      </c>
      <c r="BH80" s="2221">
        <v>576</v>
      </c>
      <c r="BI80" s="2221">
        <v>70</v>
      </c>
      <c r="BJ80" s="1435" t="s">
        <v>25</v>
      </c>
      <c r="BK80" s="629" t="s">
        <v>1536</v>
      </c>
      <c r="BL80" s="88" t="s">
        <v>1535</v>
      </c>
      <c r="BM80" s="89" t="s">
        <v>23</v>
      </c>
      <c r="BN80" s="132" t="s">
        <v>164</v>
      </c>
      <c r="BO80" s="2221" t="s">
        <v>21</v>
      </c>
      <c r="BP80" s="2221" t="s">
        <v>21</v>
      </c>
      <c r="BQ80" s="2221" t="s">
        <v>21</v>
      </c>
      <c r="BR80" s="2221" t="s">
        <v>21</v>
      </c>
      <c r="BS80" s="2221" t="s">
        <v>21</v>
      </c>
      <c r="BT80" s="2221" t="s">
        <v>21</v>
      </c>
      <c r="BU80" s="2221" t="s">
        <v>21</v>
      </c>
      <c r="BV80" s="2221" t="s">
        <v>21</v>
      </c>
      <c r="BW80" s="628" t="s">
        <v>25</v>
      </c>
      <c r="BX80" s="629" t="s">
        <v>1536</v>
      </c>
      <c r="BY80" s="2221"/>
      <c r="BZ80" s="2221"/>
      <c r="CA80" s="2221"/>
      <c r="CB80" s="2221"/>
      <c r="CC80" s="2221"/>
      <c r="CD80" s="2221"/>
      <c r="CE80" s="1440"/>
      <c r="CF80" s="629"/>
    </row>
    <row r="81" spans="1:84" ht="15" customHeight="1">
      <c r="A81" s="93" t="s">
        <v>26</v>
      </c>
      <c r="B81" s="94" t="s">
        <v>26</v>
      </c>
      <c r="C81" s="132" t="s">
        <v>165</v>
      </c>
      <c r="D81" s="2221">
        <v>13</v>
      </c>
      <c r="E81" s="2221">
        <v>13</v>
      </c>
      <c r="F81" s="2221" t="s">
        <v>22</v>
      </c>
      <c r="G81" s="2221" t="s">
        <v>22</v>
      </c>
      <c r="H81" s="2221">
        <v>13</v>
      </c>
      <c r="I81" s="2221" t="s">
        <v>22</v>
      </c>
      <c r="J81" s="2221">
        <v>13</v>
      </c>
      <c r="K81" s="2221">
        <v>2</v>
      </c>
      <c r="L81" s="2221">
        <v>34292</v>
      </c>
      <c r="M81" s="2221">
        <v>32767</v>
      </c>
      <c r="N81" s="2221">
        <v>1760</v>
      </c>
      <c r="O81" s="2221">
        <v>4</v>
      </c>
      <c r="P81" s="2221">
        <v>31003</v>
      </c>
      <c r="Q81" s="2221">
        <v>29687</v>
      </c>
      <c r="R81" s="2221">
        <v>1316</v>
      </c>
      <c r="S81" s="2221">
        <v>6868</v>
      </c>
      <c r="T81" s="1351" t="s">
        <v>27</v>
      </c>
      <c r="U81" s="630" t="s">
        <v>26</v>
      </c>
      <c r="V81" s="93" t="s">
        <v>26</v>
      </c>
      <c r="W81" s="94" t="s">
        <v>26</v>
      </c>
      <c r="X81" s="132" t="s">
        <v>165</v>
      </c>
      <c r="Y81" s="2221">
        <v>10355</v>
      </c>
      <c r="Z81" s="2221">
        <v>10684</v>
      </c>
      <c r="AA81" s="2221" t="s">
        <v>21</v>
      </c>
      <c r="AB81" s="2221" t="s">
        <v>21</v>
      </c>
      <c r="AC81" s="2221">
        <v>10684</v>
      </c>
      <c r="AD81" s="2221">
        <v>9133</v>
      </c>
      <c r="AE81" s="2221">
        <v>1551</v>
      </c>
      <c r="AF81" s="2221">
        <v>997</v>
      </c>
      <c r="AG81" s="2221">
        <v>9449</v>
      </c>
      <c r="AH81" s="2221">
        <v>9416</v>
      </c>
      <c r="AI81" s="2221" t="s">
        <v>21</v>
      </c>
      <c r="AJ81" s="2221" t="s">
        <v>21</v>
      </c>
      <c r="AK81" s="2221">
        <v>9416</v>
      </c>
      <c r="AL81" s="2221">
        <v>8997</v>
      </c>
      <c r="AM81" s="2221">
        <v>419</v>
      </c>
      <c r="AN81" s="2221">
        <v>888</v>
      </c>
      <c r="AO81" s="1351" t="s">
        <v>27</v>
      </c>
      <c r="AP81" s="630" t="s">
        <v>26</v>
      </c>
      <c r="AQ81" s="93" t="s">
        <v>26</v>
      </c>
      <c r="AR81" s="94" t="s">
        <v>26</v>
      </c>
      <c r="AS81" s="132" t="s">
        <v>165</v>
      </c>
      <c r="AT81" s="2221">
        <v>47333</v>
      </c>
      <c r="AU81" s="2221">
        <v>48328</v>
      </c>
      <c r="AV81" s="2221" t="s">
        <v>21</v>
      </c>
      <c r="AW81" s="2221" t="s">
        <v>21</v>
      </c>
      <c r="AX81" s="2221">
        <v>48328</v>
      </c>
      <c r="AY81" s="2221">
        <v>44265</v>
      </c>
      <c r="AZ81" s="2221">
        <v>4063</v>
      </c>
      <c r="BA81" s="2221">
        <v>17265</v>
      </c>
      <c r="BB81" s="2221">
        <v>5700</v>
      </c>
      <c r="BC81" s="2221">
        <v>5702</v>
      </c>
      <c r="BD81" s="2221">
        <v>346</v>
      </c>
      <c r="BE81" s="2221" t="s">
        <v>21</v>
      </c>
      <c r="BF81" s="2221">
        <v>5356</v>
      </c>
      <c r="BG81" s="2221">
        <v>4814</v>
      </c>
      <c r="BH81" s="2221">
        <v>542</v>
      </c>
      <c r="BI81" s="2221">
        <v>68</v>
      </c>
      <c r="BJ81" s="1351" t="s">
        <v>27</v>
      </c>
      <c r="BK81" s="630" t="s">
        <v>26</v>
      </c>
      <c r="BL81" s="93" t="s">
        <v>26</v>
      </c>
      <c r="BM81" s="94" t="s">
        <v>26</v>
      </c>
      <c r="BN81" s="132" t="s">
        <v>165</v>
      </c>
      <c r="BO81" s="2221" t="s">
        <v>21</v>
      </c>
      <c r="BP81" s="2221" t="s">
        <v>21</v>
      </c>
      <c r="BQ81" s="2221" t="s">
        <v>21</v>
      </c>
      <c r="BR81" s="2221" t="s">
        <v>21</v>
      </c>
      <c r="BS81" s="2221" t="s">
        <v>21</v>
      </c>
      <c r="BT81" s="2221" t="s">
        <v>21</v>
      </c>
      <c r="BU81" s="2221" t="s">
        <v>21</v>
      </c>
      <c r="BV81" s="2221" t="s">
        <v>21</v>
      </c>
      <c r="BW81" s="628" t="s">
        <v>27</v>
      </c>
      <c r="BX81" s="630" t="s">
        <v>26</v>
      </c>
      <c r="BY81" s="2221"/>
      <c r="BZ81" s="2221"/>
      <c r="CA81" s="2221"/>
      <c r="CB81" s="2221"/>
      <c r="CC81" s="2221"/>
      <c r="CD81" s="2221"/>
      <c r="CE81" s="1360"/>
      <c r="CF81" s="630"/>
    </row>
    <row r="82" spans="1:84" ht="15" customHeight="1">
      <c r="A82" s="88" t="s">
        <v>26</v>
      </c>
      <c r="B82" s="89" t="s">
        <v>26</v>
      </c>
      <c r="C82" s="132" t="s">
        <v>166</v>
      </c>
      <c r="D82" s="2221">
        <v>13</v>
      </c>
      <c r="E82" s="2221">
        <v>13</v>
      </c>
      <c r="F82" s="2221" t="s">
        <v>22</v>
      </c>
      <c r="G82" s="2221" t="s">
        <v>22</v>
      </c>
      <c r="H82" s="2221">
        <v>13</v>
      </c>
      <c r="I82" s="2221" t="s">
        <v>22</v>
      </c>
      <c r="J82" s="2221">
        <v>13</v>
      </c>
      <c r="K82" s="2221">
        <v>2</v>
      </c>
      <c r="L82" s="2221">
        <v>31954</v>
      </c>
      <c r="M82" s="2221">
        <v>33340</v>
      </c>
      <c r="N82" s="2221">
        <v>1722</v>
      </c>
      <c r="O82" s="2221">
        <v>1</v>
      </c>
      <c r="P82" s="2221">
        <v>31617</v>
      </c>
      <c r="Q82" s="2221">
        <v>30243</v>
      </c>
      <c r="R82" s="2221">
        <v>1374</v>
      </c>
      <c r="S82" s="2221">
        <v>5485</v>
      </c>
      <c r="T82" s="1351" t="s">
        <v>28</v>
      </c>
      <c r="U82" s="630" t="s">
        <v>26</v>
      </c>
      <c r="V82" s="88" t="s">
        <v>26</v>
      </c>
      <c r="W82" s="89" t="s">
        <v>26</v>
      </c>
      <c r="X82" s="132" t="s">
        <v>166</v>
      </c>
      <c r="Y82" s="2221">
        <v>11049</v>
      </c>
      <c r="Z82" s="2221">
        <v>10845</v>
      </c>
      <c r="AA82" s="2221" t="s">
        <v>21</v>
      </c>
      <c r="AB82" s="2221" t="s">
        <v>21</v>
      </c>
      <c r="AC82" s="2221">
        <v>10845</v>
      </c>
      <c r="AD82" s="2221">
        <v>9485</v>
      </c>
      <c r="AE82" s="2221">
        <v>1360</v>
      </c>
      <c r="AF82" s="2221">
        <v>1200</v>
      </c>
      <c r="AG82" s="2221">
        <v>9024</v>
      </c>
      <c r="AH82" s="2221">
        <v>9073</v>
      </c>
      <c r="AI82" s="2221" t="s">
        <v>21</v>
      </c>
      <c r="AJ82" s="2221" t="s">
        <v>21</v>
      </c>
      <c r="AK82" s="2221">
        <v>9073</v>
      </c>
      <c r="AL82" s="2221">
        <v>8663</v>
      </c>
      <c r="AM82" s="2221">
        <v>410</v>
      </c>
      <c r="AN82" s="2221">
        <v>838</v>
      </c>
      <c r="AO82" s="1351" t="s">
        <v>28</v>
      </c>
      <c r="AP82" s="630" t="s">
        <v>26</v>
      </c>
      <c r="AQ82" s="88" t="s">
        <v>26</v>
      </c>
      <c r="AR82" s="89" t="s">
        <v>26</v>
      </c>
      <c r="AS82" s="132" t="s">
        <v>166</v>
      </c>
      <c r="AT82" s="2221">
        <v>42804</v>
      </c>
      <c r="AU82" s="2221">
        <v>44626</v>
      </c>
      <c r="AV82" s="2221" t="s">
        <v>21</v>
      </c>
      <c r="AW82" s="2221" t="s">
        <v>21</v>
      </c>
      <c r="AX82" s="2221">
        <v>44626</v>
      </c>
      <c r="AY82" s="2221">
        <v>40872</v>
      </c>
      <c r="AZ82" s="2221">
        <v>3754</v>
      </c>
      <c r="BA82" s="2221">
        <v>15442</v>
      </c>
      <c r="BB82" s="2221">
        <v>5707</v>
      </c>
      <c r="BC82" s="2221">
        <v>5710</v>
      </c>
      <c r="BD82" s="2221">
        <v>367</v>
      </c>
      <c r="BE82" s="2221" t="s">
        <v>21</v>
      </c>
      <c r="BF82" s="2221">
        <v>5343</v>
      </c>
      <c r="BG82" s="2221">
        <v>4791</v>
      </c>
      <c r="BH82" s="2221">
        <v>552</v>
      </c>
      <c r="BI82" s="2221">
        <v>65</v>
      </c>
      <c r="BJ82" s="1351" t="s">
        <v>28</v>
      </c>
      <c r="BK82" s="630" t="s">
        <v>26</v>
      </c>
      <c r="BL82" s="88" t="s">
        <v>26</v>
      </c>
      <c r="BM82" s="89" t="s">
        <v>26</v>
      </c>
      <c r="BN82" s="132" t="s">
        <v>166</v>
      </c>
      <c r="BO82" s="2221" t="s">
        <v>21</v>
      </c>
      <c r="BP82" s="2221" t="s">
        <v>21</v>
      </c>
      <c r="BQ82" s="2221" t="s">
        <v>21</v>
      </c>
      <c r="BR82" s="2221" t="s">
        <v>21</v>
      </c>
      <c r="BS82" s="2221" t="s">
        <v>21</v>
      </c>
      <c r="BT82" s="2221" t="s">
        <v>21</v>
      </c>
      <c r="BU82" s="2221" t="s">
        <v>21</v>
      </c>
      <c r="BV82" s="2221" t="s">
        <v>21</v>
      </c>
      <c r="BW82" s="628" t="s">
        <v>28</v>
      </c>
      <c r="BX82" s="630" t="s">
        <v>26</v>
      </c>
      <c r="BY82" s="2221"/>
      <c r="BZ82" s="2221"/>
      <c r="CA82" s="2221"/>
      <c r="CB82" s="2221"/>
      <c r="CC82" s="2221"/>
      <c r="CD82" s="2221"/>
      <c r="CE82" s="1360"/>
      <c r="CF82" s="630"/>
    </row>
    <row r="83" spans="1:84" ht="15" customHeight="1">
      <c r="A83" s="88" t="s">
        <v>26</v>
      </c>
      <c r="B83" s="89" t="s">
        <v>26</v>
      </c>
      <c r="C83" s="132" t="s">
        <v>167</v>
      </c>
      <c r="D83" s="2221">
        <v>15</v>
      </c>
      <c r="E83" s="2221">
        <v>15</v>
      </c>
      <c r="F83" s="2221" t="s">
        <v>22</v>
      </c>
      <c r="G83" s="2221" t="s">
        <v>22</v>
      </c>
      <c r="H83" s="2221">
        <v>15</v>
      </c>
      <c r="I83" s="2221" t="s">
        <v>22</v>
      </c>
      <c r="J83" s="2221">
        <v>15</v>
      </c>
      <c r="K83" s="2221">
        <v>2</v>
      </c>
      <c r="L83" s="2221">
        <v>36948</v>
      </c>
      <c r="M83" s="2221">
        <v>36483</v>
      </c>
      <c r="N83" s="2221">
        <v>2353</v>
      </c>
      <c r="O83" s="2221">
        <v>7</v>
      </c>
      <c r="P83" s="2221">
        <v>34123</v>
      </c>
      <c r="Q83" s="2221">
        <v>32085</v>
      </c>
      <c r="R83" s="2221">
        <v>2038</v>
      </c>
      <c r="S83" s="2221">
        <v>5847</v>
      </c>
      <c r="T83" s="1351" t="s">
        <v>29</v>
      </c>
      <c r="U83" s="630" t="s">
        <v>26</v>
      </c>
      <c r="V83" s="88" t="s">
        <v>26</v>
      </c>
      <c r="W83" s="89" t="s">
        <v>26</v>
      </c>
      <c r="X83" s="132" t="s">
        <v>167</v>
      </c>
      <c r="Y83" s="2221">
        <v>11629</v>
      </c>
      <c r="Z83" s="2221">
        <v>11811</v>
      </c>
      <c r="AA83" s="2221" t="s">
        <v>21</v>
      </c>
      <c r="AB83" s="2221" t="s">
        <v>21</v>
      </c>
      <c r="AC83" s="2221">
        <v>11811</v>
      </c>
      <c r="AD83" s="2221">
        <v>10368</v>
      </c>
      <c r="AE83" s="2221">
        <v>1443</v>
      </c>
      <c r="AF83" s="2221">
        <v>1020</v>
      </c>
      <c r="AG83" s="2221">
        <v>9276</v>
      </c>
      <c r="AH83" s="2221">
        <v>9257</v>
      </c>
      <c r="AI83" s="2221" t="s">
        <v>21</v>
      </c>
      <c r="AJ83" s="2221" t="s">
        <v>21</v>
      </c>
      <c r="AK83" s="2221">
        <v>9257</v>
      </c>
      <c r="AL83" s="2221">
        <v>8844</v>
      </c>
      <c r="AM83" s="2221">
        <v>413</v>
      </c>
      <c r="AN83" s="2221">
        <v>856</v>
      </c>
      <c r="AO83" s="1351" t="s">
        <v>29</v>
      </c>
      <c r="AP83" s="630" t="s">
        <v>26</v>
      </c>
      <c r="AQ83" s="88" t="s">
        <v>26</v>
      </c>
      <c r="AR83" s="89" t="s">
        <v>26</v>
      </c>
      <c r="AS83" s="132" t="s">
        <v>167</v>
      </c>
      <c r="AT83" s="2221">
        <v>45844</v>
      </c>
      <c r="AU83" s="2221">
        <v>47129</v>
      </c>
      <c r="AV83" s="2221" t="s">
        <v>21</v>
      </c>
      <c r="AW83" s="2221" t="s">
        <v>21</v>
      </c>
      <c r="AX83" s="2221">
        <v>47129</v>
      </c>
      <c r="AY83" s="2221">
        <v>43174</v>
      </c>
      <c r="AZ83" s="2221">
        <v>3955</v>
      </c>
      <c r="BA83" s="2221">
        <v>14158</v>
      </c>
      <c r="BB83" s="2221">
        <v>6161</v>
      </c>
      <c r="BC83" s="2221">
        <v>6165</v>
      </c>
      <c r="BD83" s="2221">
        <v>378</v>
      </c>
      <c r="BE83" s="2221" t="s">
        <v>21</v>
      </c>
      <c r="BF83" s="2221">
        <v>5787</v>
      </c>
      <c r="BG83" s="2221">
        <v>5257</v>
      </c>
      <c r="BH83" s="2221">
        <v>530</v>
      </c>
      <c r="BI83" s="2221">
        <v>61</v>
      </c>
      <c r="BJ83" s="1351" t="s">
        <v>29</v>
      </c>
      <c r="BK83" s="630" t="s">
        <v>26</v>
      </c>
      <c r="BL83" s="88" t="s">
        <v>26</v>
      </c>
      <c r="BM83" s="89" t="s">
        <v>26</v>
      </c>
      <c r="BN83" s="132" t="s">
        <v>167</v>
      </c>
      <c r="BO83" s="2221" t="s">
        <v>21</v>
      </c>
      <c r="BP83" s="2221" t="s">
        <v>21</v>
      </c>
      <c r="BQ83" s="2221" t="s">
        <v>21</v>
      </c>
      <c r="BR83" s="2221" t="s">
        <v>21</v>
      </c>
      <c r="BS83" s="2221" t="s">
        <v>21</v>
      </c>
      <c r="BT83" s="2221" t="s">
        <v>21</v>
      </c>
      <c r="BU83" s="2221" t="s">
        <v>21</v>
      </c>
      <c r="BV83" s="2221" t="s">
        <v>21</v>
      </c>
      <c r="BW83" s="628" t="s">
        <v>29</v>
      </c>
      <c r="BX83" s="630" t="s">
        <v>26</v>
      </c>
      <c r="BY83" s="2221"/>
      <c r="BZ83" s="2221"/>
      <c r="CA83" s="2221"/>
      <c r="CB83" s="2221"/>
      <c r="CC83" s="2221"/>
      <c r="CD83" s="2221"/>
      <c r="CE83" s="1360"/>
      <c r="CF83" s="630"/>
    </row>
    <row r="84" spans="1:84" ht="7.5" customHeight="1">
      <c r="A84" s="85"/>
      <c r="B84" s="87"/>
      <c r="C84" s="134"/>
      <c r="D84" s="110"/>
      <c r="E84" s="110"/>
      <c r="F84" s="110"/>
      <c r="G84" s="110"/>
      <c r="H84" s="110"/>
      <c r="I84" s="110"/>
      <c r="J84" s="110"/>
      <c r="K84" s="110"/>
      <c r="L84" s="110"/>
      <c r="M84" s="110"/>
      <c r="N84" s="110"/>
      <c r="O84" s="110"/>
      <c r="P84" s="110"/>
      <c r="Q84" s="110"/>
      <c r="R84" s="110"/>
      <c r="S84" s="110"/>
      <c r="T84" s="1352"/>
      <c r="U84" s="490"/>
      <c r="V84" s="85"/>
      <c r="W84" s="87"/>
      <c r="X84" s="134"/>
      <c r="Y84" s="110"/>
      <c r="Z84" s="110"/>
      <c r="AA84" s="110"/>
      <c r="AB84" s="110"/>
      <c r="AC84" s="110"/>
      <c r="AD84" s="110"/>
      <c r="AE84" s="110"/>
      <c r="AF84" s="110"/>
      <c r="AG84" s="110"/>
      <c r="AH84" s="110"/>
      <c r="AI84" s="110"/>
      <c r="AJ84" s="110"/>
      <c r="AK84" s="110"/>
      <c r="AL84" s="110"/>
      <c r="AM84" s="110"/>
      <c r="AN84" s="110"/>
      <c r="AO84" s="1352"/>
      <c r="AP84" s="490"/>
      <c r="AQ84" s="85"/>
      <c r="AR84" s="87"/>
      <c r="AS84" s="134"/>
      <c r="AT84" s="110"/>
      <c r="AU84" s="110"/>
      <c r="AV84" s="110"/>
      <c r="AW84" s="110"/>
      <c r="AX84" s="110"/>
      <c r="AY84" s="110"/>
      <c r="AZ84" s="110"/>
      <c r="BA84" s="110"/>
      <c r="BB84" s="110"/>
      <c r="BC84" s="110"/>
      <c r="BD84" s="110"/>
      <c r="BE84" s="110"/>
      <c r="BF84" s="110"/>
      <c r="BG84" s="110"/>
      <c r="BH84" s="110"/>
      <c r="BI84" s="110"/>
      <c r="BJ84" s="1352"/>
      <c r="BK84" s="490"/>
      <c r="BL84" s="85"/>
      <c r="BM84" s="87"/>
      <c r="BN84" s="134"/>
      <c r="BO84" s="110"/>
      <c r="BP84" s="110"/>
      <c r="BQ84" s="110"/>
      <c r="BR84" s="110"/>
      <c r="BS84" s="110"/>
      <c r="BT84" s="110"/>
      <c r="BU84" s="110"/>
      <c r="BV84" s="110"/>
      <c r="BW84" s="1822"/>
      <c r="BX84" s="651"/>
      <c r="BY84" s="110"/>
      <c r="BZ84" s="110"/>
      <c r="CA84" s="110"/>
      <c r="CB84" s="110"/>
      <c r="CC84" s="110"/>
      <c r="CD84" s="110"/>
      <c r="CE84" s="1361"/>
      <c r="CF84" s="490"/>
    </row>
    <row r="85" spans="1:84" ht="15" customHeight="1">
      <c r="A85" s="88" t="s">
        <v>1535</v>
      </c>
      <c r="B85" s="89" t="s">
        <v>23</v>
      </c>
      <c r="C85" s="135" t="s">
        <v>168</v>
      </c>
      <c r="D85" s="2221">
        <v>5</v>
      </c>
      <c r="E85" s="2221">
        <v>5</v>
      </c>
      <c r="F85" s="2221" t="s">
        <v>22</v>
      </c>
      <c r="G85" s="2221" t="s">
        <v>22</v>
      </c>
      <c r="H85" s="2221">
        <v>5</v>
      </c>
      <c r="I85" s="2221" t="s">
        <v>22</v>
      </c>
      <c r="J85" s="2221">
        <v>5</v>
      </c>
      <c r="K85" s="2221">
        <v>2</v>
      </c>
      <c r="L85" s="2221">
        <v>11138</v>
      </c>
      <c r="M85" s="2221">
        <v>11954</v>
      </c>
      <c r="N85" s="2221">
        <v>577</v>
      </c>
      <c r="O85" s="2221">
        <v>5</v>
      </c>
      <c r="P85" s="2221">
        <v>11372</v>
      </c>
      <c r="Q85" s="2221">
        <v>10843</v>
      </c>
      <c r="R85" s="2221">
        <v>529</v>
      </c>
      <c r="S85" s="2221">
        <v>5396</v>
      </c>
      <c r="T85" s="1435" t="s">
        <v>30</v>
      </c>
      <c r="U85" s="629" t="s">
        <v>1536</v>
      </c>
      <c r="V85" s="88" t="s">
        <v>1535</v>
      </c>
      <c r="W85" s="89" t="s">
        <v>23</v>
      </c>
      <c r="X85" s="135" t="s">
        <v>168</v>
      </c>
      <c r="Y85" s="2221">
        <v>3670</v>
      </c>
      <c r="Z85" s="2221">
        <v>3867</v>
      </c>
      <c r="AA85" s="2221" t="s">
        <v>21</v>
      </c>
      <c r="AB85" s="2221" t="s">
        <v>21</v>
      </c>
      <c r="AC85" s="2221">
        <v>3867</v>
      </c>
      <c r="AD85" s="2221">
        <v>3357</v>
      </c>
      <c r="AE85" s="2221">
        <v>510</v>
      </c>
      <c r="AF85" s="2221">
        <v>1096</v>
      </c>
      <c r="AG85" s="2221">
        <v>2747</v>
      </c>
      <c r="AH85" s="2221">
        <v>2797</v>
      </c>
      <c r="AI85" s="2221" t="s">
        <v>21</v>
      </c>
      <c r="AJ85" s="2221" t="s">
        <v>21</v>
      </c>
      <c r="AK85" s="2221">
        <v>2797</v>
      </c>
      <c r="AL85" s="2221">
        <v>2657</v>
      </c>
      <c r="AM85" s="2221">
        <v>140</v>
      </c>
      <c r="AN85" s="2221">
        <v>558</v>
      </c>
      <c r="AO85" s="1435" t="s">
        <v>30</v>
      </c>
      <c r="AP85" s="629" t="s">
        <v>1536</v>
      </c>
      <c r="AQ85" s="88" t="s">
        <v>1535</v>
      </c>
      <c r="AR85" s="89" t="s">
        <v>23</v>
      </c>
      <c r="AS85" s="135" t="s">
        <v>168</v>
      </c>
      <c r="AT85" s="2221">
        <v>14948</v>
      </c>
      <c r="AU85" s="2221">
        <v>15947</v>
      </c>
      <c r="AV85" s="2221" t="s">
        <v>21</v>
      </c>
      <c r="AW85" s="2221" t="s">
        <v>21</v>
      </c>
      <c r="AX85" s="2221">
        <v>15947</v>
      </c>
      <c r="AY85" s="2221">
        <v>14469</v>
      </c>
      <c r="AZ85" s="2221">
        <v>1478</v>
      </c>
      <c r="BA85" s="2221">
        <v>17050</v>
      </c>
      <c r="BB85" s="2221">
        <v>1870</v>
      </c>
      <c r="BC85" s="2221">
        <v>1844</v>
      </c>
      <c r="BD85" s="2221">
        <v>103</v>
      </c>
      <c r="BE85" s="2221" t="s">
        <v>21</v>
      </c>
      <c r="BF85" s="2221">
        <v>1741</v>
      </c>
      <c r="BG85" s="2221">
        <v>1537</v>
      </c>
      <c r="BH85" s="2221">
        <v>204</v>
      </c>
      <c r="BI85" s="2221">
        <v>84</v>
      </c>
      <c r="BJ85" s="1435" t="s">
        <v>30</v>
      </c>
      <c r="BK85" s="629" t="s">
        <v>1536</v>
      </c>
      <c r="BL85" s="88" t="s">
        <v>1535</v>
      </c>
      <c r="BM85" s="89" t="s">
        <v>23</v>
      </c>
      <c r="BN85" s="135" t="s">
        <v>168</v>
      </c>
      <c r="BO85" s="2221" t="s">
        <v>21</v>
      </c>
      <c r="BP85" s="2221" t="s">
        <v>21</v>
      </c>
      <c r="BQ85" s="2221" t="s">
        <v>21</v>
      </c>
      <c r="BR85" s="2221" t="s">
        <v>21</v>
      </c>
      <c r="BS85" s="2221" t="s">
        <v>21</v>
      </c>
      <c r="BT85" s="2221" t="s">
        <v>21</v>
      </c>
      <c r="BU85" s="2221" t="s">
        <v>21</v>
      </c>
      <c r="BV85" s="2221" t="s">
        <v>21</v>
      </c>
      <c r="BW85" s="628" t="s">
        <v>30</v>
      </c>
      <c r="BX85" s="629" t="s">
        <v>1536</v>
      </c>
      <c r="BY85" s="2221"/>
      <c r="BZ85" s="2221"/>
      <c r="CA85" s="2221"/>
      <c r="CB85" s="2221"/>
      <c r="CC85" s="2221"/>
      <c r="CD85" s="2221"/>
      <c r="CE85" s="1440"/>
      <c r="CF85" s="629"/>
    </row>
    <row r="86" spans="1:84" ht="15" customHeight="1">
      <c r="A86" s="88" t="s">
        <v>26</v>
      </c>
      <c r="B86" s="89" t="s">
        <v>26</v>
      </c>
      <c r="C86" s="135" t="s">
        <v>169</v>
      </c>
      <c r="D86" s="2221">
        <v>5</v>
      </c>
      <c r="E86" s="2221">
        <v>5</v>
      </c>
      <c r="F86" s="2221" t="s">
        <v>22</v>
      </c>
      <c r="G86" s="2221" t="s">
        <v>22</v>
      </c>
      <c r="H86" s="2221">
        <v>5</v>
      </c>
      <c r="I86" s="2221" t="s">
        <v>22</v>
      </c>
      <c r="J86" s="2221">
        <v>5</v>
      </c>
      <c r="K86" s="2221">
        <v>2</v>
      </c>
      <c r="L86" s="2221">
        <v>11537</v>
      </c>
      <c r="M86" s="2221">
        <v>11491</v>
      </c>
      <c r="N86" s="2221">
        <v>681</v>
      </c>
      <c r="O86" s="2221">
        <v>1</v>
      </c>
      <c r="P86" s="2221">
        <v>10809</v>
      </c>
      <c r="Q86" s="2221">
        <v>10495</v>
      </c>
      <c r="R86" s="2221">
        <v>314</v>
      </c>
      <c r="S86" s="2221">
        <v>5445</v>
      </c>
      <c r="T86" s="1351" t="s">
        <v>31</v>
      </c>
      <c r="U86" s="630" t="s">
        <v>26</v>
      </c>
      <c r="V86" s="88" t="s">
        <v>26</v>
      </c>
      <c r="W86" s="89" t="s">
        <v>26</v>
      </c>
      <c r="X86" s="135" t="s">
        <v>169</v>
      </c>
      <c r="Y86" s="2221">
        <v>3931</v>
      </c>
      <c r="Z86" s="2221">
        <v>3855</v>
      </c>
      <c r="AA86" s="2221" t="s">
        <v>21</v>
      </c>
      <c r="AB86" s="2221" t="s">
        <v>21</v>
      </c>
      <c r="AC86" s="2221">
        <v>3855</v>
      </c>
      <c r="AD86" s="2221">
        <v>3417</v>
      </c>
      <c r="AE86" s="2221">
        <v>438</v>
      </c>
      <c r="AF86" s="2221">
        <v>1172</v>
      </c>
      <c r="AG86" s="2221">
        <v>3309</v>
      </c>
      <c r="AH86" s="2221">
        <v>3263</v>
      </c>
      <c r="AI86" s="2221" t="s">
        <v>21</v>
      </c>
      <c r="AJ86" s="2221" t="s">
        <v>21</v>
      </c>
      <c r="AK86" s="2221">
        <v>3263</v>
      </c>
      <c r="AL86" s="2221">
        <v>3122</v>
      </c>
      <c r="AM86" s="2221">
        <v>141</v>
      </c>
      <c r="AN86" s="2221">
        <v>604</v>
      </c>
      <c r="AO86" s="1351" t="s">
        <v>31</v>
      </c>
      <c r="AP86" s="630" t="s">
        <v>26</v>
      </c>
      <c r="AQ86" s="88" t="s">
        <v>26</v>
      </c>
      <c r="AR86" s="89" t="s">
        <v>26</v>
      </c>
      <c r="AS86" s="135" t="s">
        <v>169</v>
      </c>
      <c r="AT86" s="2221">
        <v>13175</v>
      </c>
      <c r="AU86" s="2221">
        <v>13298</v>
      </c>
      <c r="AV86" s="2221" t="s">
        <v>21</v>
      </c>
      <c r="AW86" s="2221" t="s">
        <v>21</v>
      </c>
      <c r="AX86" s="2221">
        <v>13298</v>
      </c>
      <c r="AY86" s="2221">
        <v>12441</v>
      </c>
      <c r="AZ86" s="2221">
        <v>857</v>
      </c>
      <c r="BA86" s="2221">
        <v>16926</v>
      </c>
      <c r="BB86" s="2221">
        <v>1883</v>
      </c>
      <c r="BC86" s="2221">
        <v>1875</v>
      </c>
      <c r="BD86" s="2221">
        <v>132</v>
      </c>
      <c r="BE86" s="2221" t="s">
        <v>21</v>
      </c>
      <c r="BF86" s="2221">
        <v>1743</v>
      </c>
      <c r="BG86" s="2221">
        <v>1563</v>
      </c>
      <c r="BH86" s="2221">
        <v>180</v>
      </c>
      <c r="BI86" s="2221">
        <v>92</v>
      </c>
      <c r="BJ86" s="1351" t="s">
        <v>31</v>
      </c>
      <c r="BK86" s="630" t="s">
        <v>26</v>
      </c>
      <c r="BL86" s="88" t="s">
        <v>26</v>
      </c>
      <c r="BM86" s="89" t="s">
        <v>26</v>
      </c>
      <c r="BN86" s="135" t="s">
        <v>169</v>
      </c>
      <c r="BO86" s="2221" t="s">
        <v>21</v>
      </c>
      <c r="BP86" s="2221" t="s">
        <v>21</v>
      </c>
      <c r="BQ86" s="2221" t="s">
        <v>21</v>
      </c>
      <c r="BR86" s="2221" t="s">
        <v>21</v>
      </c>
      <c r="BS86" s="2221" t="s">
        <v>21</v>
      </c>
      <c r="BT86" s="2221" t="s">
        <v>21</v>
      </c>
      <c r="BU86" s="2221" t="s">
        <v>21</v>
      </c>
      <c r="BV86" s="2221" t="s">
        <v>21</v>
      </c>
      <c r="BW86" s="628" t="s">
        <v>31</v>
      </c>
      <c r="BX86" s="1824" t="s">
        <v>26</v>
      </c>
      <c r="BY86" s="2221"/>
      <c r="BZ86" s="2221"/>
      <c r="CA86" s="2221"/>
      <c r="CB86" s="2221"/>
      <c r="CC86" s="2221"/>
      <c r="CD86" s="2221"/>
      <c r="CE86" s="1360"/>
      <c r="CF86" s="630"/>
    </row>
    <row r="87" spans="1:84" ht="15" customHeight="1">
      <c r="A87" s="88" t="s">
        <v>26</v>
      </c>
      <c r="B87" s="89" t="s">
        <v>26</v>
      </c>
      <c r="C87" s="135" t="s">
        <v>170</v>
      </c>
      <c r="D87" s="2221">
        <v>3</v>
      </c>
      <c r="E87" s="2221">
        <v>3</v>
      </c>
      <c r="F87" s="2221" t="s">
        <v>22</v>
      </c>
      <c r="G87" s="2221" t="s">
        <v>22</v>
      </c>
      <c r="H87" s="2221">
        <v>3</v>
      </c>
      <c r="I87" s="2221" t="s">
        <v>22</v>
      </c>
      <c r="J87" s="2221">
        <v>3</v>
      </c>
      <c r="K87" s="2221">
        <v>2</v>
      </c>
      <c r="L87" s="2221">
        <v>11480</v>
      </c>
      <c r="M87" s="2221">
        <v>11578</v>
      </c>
      <c r="N87" s="2221">
        <v>618</v>
      </c>
      <c r="O87" s="2221">
        <v>1</v>
      </c>
      <c r="P87" s="2221">
        <v>10959</v>
      </c>
      <c r="Q87" s="2221">
        <v>10460</v>
      </c>
      <c r="R87" s="2221">
        <v>499</v>
      </c>
      <c r="S87" s="2221">
        <v>5337</v>
      </c>
      <c r="T87" s="1351" t="s">
        <v>32</v>
      </c>
      <c r="U87" s="630" t="s">
        <v>26</v>
      </c>
      <c r="V87" s="88" t="s">
        <v>26</v>
      </c>
      <c r="W87" s="89" t="s">
        <v>26</v>
      </c>
      <c r="X87" s="135" t="s">
        <v>170</v>
      </c>
      <c r="Y87" s="2221">
        <v>3726</v>
      </c>
      <c r="Z87" s="2221">
        <v>3572</v>
      </c>
      <c r="AA87" s="2221" t="s">
        <v>21</v>
      </c>
      <c r="AB87" s="2221" t="s">
        <v>21</v>
      </c>
      <c r="AC87" s="2221">
        <v>3572</v>
      </c>
      <c r="AD87" s="2221">
        <v>3190</v>
      </c>
      <c r="AE87" s="2221">
        <v>382</v>
      </c>
      <c r="AF87" s="2221">
        <v>1326</v>
      </c>
      <c r="AG87" s="2221">
        <v>3555</v>
      </c>
      <c r="AH87" s="2221">
        <v>3303</v>
      </c>
      <c r="AI87" s="2221" t="s">
        <v>21</v>
      </c>
      <c r="AJ87" s="2221" t="s">
        <v>21</v>
      </c>
      <c r="AK87" s="2221">
        <v>3303</v>
      </c>
      <c r="AL87" s="2221">
        <v>3152</v>
      </c>
      <c r="AM87" s="2221">
        <v>151</v>
      </c>
      <c r="AN87" s="2221">
        <v>856</v>
      </c>
      <c r="AO87" s="1351" t="s">
        <v>32</v>
      </c>
      <c r="AP87" s="630" t="s">
        <v>26</v>
      </c>
      <c r="AQ87" s="88" t="s">
        <v>26</v>
      </c>
      <c r="AR87" s="89" t="s">
        <v>26</v>
      </c>
      <c r="AS87" s="135" t="s">
        <v>170</v>
      </c>
      <c r="AT87" s="2221">
        <v>15241</v>
      </c>
      <c r="AU87" s="2221">
        <v>13924</v>
      </c>
      <c r="AV87" s="2221" t="s">
        <v>21</v>
      </c>
      <c r="AW87" s="2221" t="s">
        <v>21</v>
      </c>
      <c r="AX87" s="2221">
        <v>13924</v>
      </c>
      <c r="AY87" s="2221">
        <v>12497</v>
      </c>
      <c r="AZ87" s="2221">
        <v>1427</v>
      </c>
      <c r="BA87" s="2221">
        <v>18261</v>
      </c>
      <c r="BB87" s="2221">
        <v>1899</v>
      </c>
      <c r="BC87" s="2221">
        <v>1922</v>
      </c>
      <c r="BD87" s="2221">
        <v>108</v>
      </c>
      <c r="BE87" s="2221" t="s">
        <v>21</v>
      </c>
      <c r="BF87" s="2221">
        <v>1814</v>
      </c>
      <c r="BG87" s="2221">
        <v>1622</v>
      </c>
      <c r="BH87" s="2221">
        <v>192</v>
      </c>
      <c r="BI87" s="2221">
        <v>70</v>
      </c>
      <c r="BJ87" s="1351" t="s">
        <v>32</v>
      </c>
      <c r="BK87" s="630" t="s">
        <v>26</v>
      </c>
      <c r="BL87" s="88" t="s">
        <v>26</v>
      </c>
      <c r="BM87" s="89" t="s">
        <v>26</v>
      </c>
      <c r="BN87" s="135" t="s">
        <v>170</v>
      </c>
      <c r="BO87" s="2221" t="s">
        <v>21</v>
      </c>
      <c r="BP87" s="2221" t="s">
        <v>21</v>
      </c>
      <c r="BQ87" s="2221" t="s">
        <v>21</v>
      </c>
      <c r="BR87" s="2221" t="s">
        <v>21</v>
      </c>
      <c r="BS87" s="2221" t="s">
        <v>21</v>
      </c>
      <c r="BT87" s="2221" t="s">
        <v>21</v>
      </c>
      <c r="BU87" s="2221" t="s">
        <v>21</v>
      </c>
      <c r="BV87" s="2221" t="s">
        <v>21</v>
      </c>
      <c r="BW87" s="628" t="s">
        <v>32</v>
      </c>
      <c r="BX87" s="1824" t="s">
        <v>26</v>
      </c>
      <c r="BY87" s="2221"/>
      <c r="BZ87" s="2221"/>
      <c r="CA87" s="2221"/>
      <c r="CB87" s="2221"/>
      <c r="CC87" s="2221"/>
      <c r="CD87" s="2221"/>
      <c r="CE87" s="1360"/>
      <c r="CF87" s="630"/>
    </row>
    <row r="88" spans="1:84" ht="15" customHeight="1">
      <c r="A88" s="88" t="s">
        <v>26</v>
      </c>
      <c r="B88" s="89" t="s">
        <v>26</v>
      </c>
      <c r="C88" s="135" t="s">
        <v>171</v>
      </c>
      <c r="D88" s="2221">
        <v>5</v>
      </c>
      <c r="E88" s="2221">
        <v>5</v>
      </c>
      <c r="F88" s="2221" t="s">
        <v>22</v>
      </c>
      <c r="G88" s="2221" t="s">
        <v>22</v>
      </c>
      <c r="H88" s="2221">
        <v>5</v>
      </c>
      <c r="I88" s="2221" t="s">
        <v>22</v>
      </c>
      <c r="J88" s="2221">
        <v>5</v>
      </c>
      <c r="K88" s="2221">
        <v>2</v>
      </c>
      <c r="L88" s="2221">
        <v>12341</v>
      </c>
      <c r="M88" s="2221">
        <v>11042</v>
      </c>
      <c r="N88" s="2221">
        <v>538</v>
      </c>
      <c r="O88" s="2221" t="s">
        <v>21</v>
      </c>
      <c r="P88" s="2221">
        <v>10504</v>
      </c>
      <c r="Q88" s="2221">
        <v>9792</v>
      </c>
      <c r="R88" s="2221">
        <v>712</v>
      </c>
      <c r="S88" s="2221">
        <v>6648</v>
      </c>
      <c r="T88" s="1351" t="s">
        <v>33</v>
      </c>
      <c r="U88" s="630" t="s">
        <v>26</v>
      </c>
      <c r="V88" s="88" t="s">
        <v>26</v>
      </c>
      <c r="W88" s="89" t="s">
        <v>26</v>
      </c>
      <c r="X88" s="135" t="s">
        <v>171</v>
      </c>
      <c r="Y88" s="2221">
        <v>3396</v>
      </c>
      <c r="Z88" s="2221">
        <v>3491</v>
      </c>
      <c r="AA88" s="2221" t="s">
        <v>21</v>
      </c>
      <c r="AB88" s="2221" t="s">
        <v>21</v>
      </c>
      <c r="AC88" s="2221">
        <v>3491</v>
      </c>
      <c r="AD88" s="2221">
        <v>2999</v>
      </c>
      <c r="AE88" s="2221">
        <v>492</v>
      </c>
      <c r="AF88" s="2221">
        <v>1231</v>
      </c>
      <c r="AG88" s="2221">
        <v>3224</v>
      </c>
      <c r="AH88" s="2221">
        <v>3210</v>
      </c>
      <c r="AI88" s="2221" t="s">
        <v>21</v>
      </c>
      <c r="AJ88" s="2221" t="s">
        <v>21</v>
      </c>
      <c r="AK88" s="2221">
        <v>3210</v>
      </c>
      <c r="AL88" s="2221">
        <v>3070</v>
      </c>
      <c r="AM88" s="2221">
        <v>140</v>
      </c>
      <c r="AN88" s="2221">
        <v>870</v>
      </c>
      <c r="AO88" s="1351" t="s">
        <v>33</v>
      </c>
      <c r="AP88" s="630" t="s">
        <v>26</v>
      </c>
      <c r="AQ88" s="88" t="s">
        <v>26</v>
      </c>
      <c r="AR88" s="89" t="s">
        <v>26</v>
      </c>
      <c r="AS88" s="135" t="s">
        <v>171</v>
      </c>
      <c r="AT88" s="2221">
        <v>14225</v>
      </c>
      <c r="AU88" s="2221">
        <v>16460</v>
      </c>
      <c r="AV88" s="2221" t="s">
        <v>21</v>
      </c>
      <c r="AW88" s="2221" t="s">
        <v>21</v>
      </c>
      <c r="AX88" s="2221">
        <v>16460</v>
      </c>
      <c r="AY88" s="2221">
        <v>14967</v>
      </c>
      <c r="AZ88" s="2221">
        <v>1493</v>
      </c>
      <c r="BA88" s="2221">
        <v>16027</v>
      </c>
      <c r="BB88" s="2221">
        <v>1881</v>
      </c>
      <c r="BC88" s="2221">
        <v>1875</v>
      </c>
      <c r="BD88" s="2221">
        <v>102</v>
      </c>
      <c r="BE88" s="2221" t="s">
        <v>21</v>
      </c>
      <c r="BF88" s="2221">
        <v>1773</v>
      </c>
      <c r="BG88" s="2221">
        <v>1588</v>
      </c>
      <c r="BH88" s="2221">
        <v>185</v>
      </c>
      <c r="BI88" s="2221">
        <v>76</v>
      </c>
      <c r="BJ88" s="1351" t="s">
        <v>33</v>
      </c>
      <c r="BK88" s="630" t="s">
        <v>26</v>
      </c>
      <c r="BL88" s="88" t="s">
        <v>26</v>
      </c>
      <c r="BM88" s="89" t="s">
        <v>26</v>
      </c>
      <c r="BN88" s="135" t="s">
        <v>171</v>
      </c>
      <c r="BO88" s="2221" t="s">
        <v>21</v>
      </c>
      <c r="BP88" s="2221" t="s">
        <v>21</v>
      </c>
      <c r="BQ88" s="2221" t="s">
        <v>21</v>
      </c>
      <c r="BR88" s="2221" t="s">
        <v>21</v>
      </c>
      <c r="BS88" s="2221" t="s">
        <v>21</v>
      </c>
      <c r="BT88" s="2221" t="s">
        <v>21</v>
      </c>
      <c r="BU88" s="2221" t="s">
        <v>21</v>
      </c>
      <c r="BV88" s="2221" t="s">
        <v>21</v>
      </c>
      <c r="BW88" s="628" t="s">
        <v>33</v>
      </c>
      <c r="BX88" s="1824" t="s">
        <v>26</v>
      </c>
      <c r="BY88" s="2221"/>
      <c r="BZ88" s="2221"/>
      <c r="CA88" s="2221"/>
      <c r="CB88" s="2221"/>
      <c r="CC88" s="2221"/>
      <c r="CD88" s="2221"/>
      <c r="CE88" s="1360"/>
      <c r="CF88" s="630"/>
    </row>
    <row r="89" spans="1:84" ht="15" customHeight="1">
      <c r="A89" s="88" t="s">
        <v>26</v>
      </c>
      <c r="B89" s="89" t="s">
        <v>26</v>
      </c>
      <c r="C89" s="135" t="s">
        <v>172</v>
      </c>
      <c r="D89" s="2221">
        <v>3</v>
      </c>
      <c r="E89" s="2221">
        <v>3</v>
      </c>
      <c r="F89" s="2221" t="s">
        <v>22</v>
      </c>
      <c r="G89" s="2221" t="s">
        <v>22</v>
      </c>
      <c r="H89" s="2221">
        <v>3</v>
      </c>
      <c r="I89" s="2221" t="s">
        <v>22</v>
      </c>
      <c r="J89" s="2221">
        <v>3</v>
      </c>
      <c r="K89" s="2221">
        <v>2</v>
      </c>
      <c r="L89" s="2221">
        <v>10387</v>
      </c>
      <c r="M89" s="2221">
        <v>11046</v>
      </c>
      <c r="N89" s="2221">
        <v>677</v>
      </c>
      <c r="O89" s="2221">
        <v>1</v>
      </c>
      <c r="P89" s="2221">
        <v>10368</v>
      </c>
      <c r="Q89" s="2221">
        <v>9982</v>
      </c>
      <c r="R89" s="2221">
        <v>386</v>
      </c>
      <c r="S89" s="2221">
        <v>5979</v>
      </c>
      <c r="T89" s="1351" t="s">
        <v>34</v>
      </c>
      <c r="U89" s="630" t="s">
        <v>26</v>
      </c>
      <c r="V89" s="88" t="s">
        <v>26</v>
      </c>
      <c r="W89" s="89" t="s">
        <v>26</v>
      </c>
      <c r="X89" s="135" t="s">
        <v>172</v>
      </c>
      <c r="Y89" s="2221">
        <v>3309</v>
      </c>
      <c r="Z89" s="2221">
        <v>3467</v>
      </c>
      <c r="AA89" s="2221" t="s">
        <v>21</v>
      </c>
      <c r="AB89" s="2221" t="s">
        <v>21</v>
      </c>
      <c r="AC89" s="2221">
        <v>3467</v>
      </c>
      <c r="AD89" s="2221">
        <v>2947</v>
      </c>
      <c r="AE89" s="2221">
        <v>520</v>
      </c>
      <c r="AF89" s="2221">
        <v>1073</v>
      </c>
      <c r="AG89" s="2221">
        <v>2867</v>
      </c>
      <c r="AH89" s="2221">
        <v>2829</v>
      </c>
      <c r="AI89" s="2221" t="s">
        <v>21</v>
      </c>
      <c r="AJ89" s="2221" t="s">
        <v>21</v>
      </c>
      <c r="AK89" s="2221">
        <v>2829</v>
      </c>
      <c r="AL89" s="2221">
        <v>2709</v>
      </c>
      <c r="AM89" s="2221">
        <v>120</v>
      </c>
      <c r="AN89" s="2221">
        <v>907</v>
      </c>
      <c r="AO89" s="1351" t="s">
        <v>34</v>
      </c>
      <c r="AP89" s="630" t="s">
        <v>26</v>
      </c>
      <c r="AQ89" s="88" t="s">
        <v>26</v>
      </c>
      <c r="AR89" s="89" t="s">
        <v>26</v>
      </c>
      <c r="AS89" s="135" t="s">
        <v>172</v>
      </c>
      <c r="AT89" s="2221">
        <v>15562</v>
      </c>
      <c r="AU89" s="2221">
        <v>16614</v>
      </c>
      <c r="AV89" s="2221" t="s">
        <v>21</v>
      </c>
      <c r="AW89" s="2221" t="s">
        <v>21</v>
      </c>
      <c r="AX89" s="2221">
        <v>16614</v>
      </c>
      <c r="AY89" s="2221">
        <v>15241</v>
      </c>
      <c r="AZ89" s="2221">
        <v>1373</v>
      </c>
      <c r="BA89" s="2221">
        <v>14973</v>
      </c>
      <c r="BB89" s="2221">
        <v>1922</v>
      </c>
      <c r="BC89" s="2221">
        <v>1936</v>
      </c>
      <c r="BD89" s="2221">
        <v>111</v>
      </c>
      <c r="BE89" s="2221" t="s">
        <v>21</v>
      </c>
      <c r="BF89" s="2221">
        <v>1825</v>
      </c>
      <c r="BG89" s="2221">
        <v>1636</v>
      </c>
      <c r="BH89" s="2221">
        <v>189</v>
      </c>
      <c r="BI89" s="2221">
        <v>62</v>
      </c>
      <c r="BJ89" s="1351" t="s">
        <v>34</v>
      </c>
      <c r="BK89" s="630" t="s">
        <v>26</v>
      </c>
      <c r="BL89" s="88" t="s">
        <v>26</v>
      </c>
      <c r="BM89" s="89" t="s">
        <v>26</v>
      </c>
      <c r="BN89" s="135" t="s">
        <v>172</v>
      </c>
      <c r="BO89" s="2221" t="s">
        <v>21</v>
      </c>
      <c r="BP89" s="2221" t="s">
        <v>21</v>
      </c>
      <c r="BQ89" s="2221" t="s">
        <v>21</v>
      </c>
      <c r="BR89" s="2221" t="s">
        <v>21</v>
      </c>
      <c r="BS89" s="2221" t="s">
        <v>21</v>
      </c>
      <c r="BT89" s="2221" t="s">
        <v>21</v>
      </c>
      <c r="BU89" s="2221" t="s">
        <v>21</v>
      </c>
      <c r="BV89" s="2221" t="s">
        <v>21</v>
      </c>
      <c r="BW89" s="628" t="s">
        <v>34</v>
      </c>
      <c r="BX89" s="1824" t="s">
        <v>26</v>
      </c>
      <c r="BY89" s="2221"/>
      <c r="BZ89" s="2221"/>
      <c r="CA89" s="2221"/>
      <c r="CB89" s="2221"/>
      <c r="CC89" s="2221"/>
      <c r="CD89" s="2221"/>
      <c r="CE89" s="1360"/>
      <c r="CF89" s="630"/>
    </row>
    <row r="90" spans="1:84" ht="15" customHeight="1">
      <c r="A90" s="88" t="s">
        <v>26</v>
      </c>
      <c r="B90" s="89" t="s">
        <v>26</v>
      </c>
      <c r="C90" s="135" t="s">
        <v>173</v>
      </c>
      <c r="D90" s="2221">
        <v>5</v>
      </c>
      <c r="E90" s="2221">
        <v>5</v>
      </c>
      <c r="F90" s="2221" t="s">
        <v>22</v>
      </c>
      <c r="G90" s="2221" t="s">
        <v>22</v>
      </c>
      <c r="H90" s="2221">
        <v>5</v>
      </c>
      <c r="I90" s="2221" t="s">
        <v>22</v>
      </c>
      <c r="J90" s="2221">
        <v>5</v>
      </c>
      <c r="K90" s="2221">
        <v>2</v>
      </c>
      <c r="L90" s="2221">
        <v>11564</v>
      </c>
      <c r="M90" s="2221">
        <v>10679</v>
      </c>
      <c r="N90" s="2221">
        <v>545</v>
      </c>
      <c r="O90" s="2221">
        <v>3</v>
      </c>
      <c r="P90" s="2221">
        <v>10131</v>
      </c>
      <c r="Q90" s="2221">
        <v>9913</v>
      </c>
      <c r="R90" s="2221">
        <v>218</v>
      </c>
      <c r="S90" s="2221">
        <v>6868</v>
      </c>
      <c r="T90" s="1351" t="s">
        <v>35</v>
      </c>
      <c r="U90" s="630" t="s">
        <v>26</v>
      </c>
      <c r="V90" s="88" t="s">
        <v>26</v>
      </c>
      <c r="W90" s="89" t="s">
        <v>26</v>
      </c>
      <c r="X90" s="135" t="s">
        <v>173</v>
      </c>
      <c r="Y90" s="2221">
        <v>3650</v>
      </c>
      <c r="Z90" s="2221">
        <v>3726</v>
      </c>
      <c r="AA90" s="2221" t="s">
        <v>21</v>
      </c>
      <c r="AB90" s="2221" t="s">
        <v>21</v>
      </c>
      <c r="AC90" s="2221">
        <v>3726</v>
      </c>
      <c r="AD90" s="2221">
        <v>3187</v>
      </c>
      <c r="AE90" s="2221">
        <v>539</v>
      </c>
      <c r="AF90" s="2221">
        <v>997</v>
      </c>
      <c r="AG90" s="2221">
        <v>3358</v>
      </c>
      <c r="AH90" s="2221">
        <v>3377</v>
      </c>
      <c r="AI90" s="2221" t="s">
        <v>21</v>
      </c>
      <c r="AJ90" s="2221" t="s">
        <v>21</v>
      </c>
      <c r="AK90" s="2221">
        <v>3377</v>
      </c>
      <c r="AL90" s="2221">
        <v>3218</v>
      </c>
      <c r="AM90" s="2221">
        <v>159</v>
      </c>
      <c r="AN90" s="2221">
        <v>888</v>
      </c>
      <c r="AO90" s="1351" t="s">
        <v>35</v>
      </c>
      <c r="AP90" s="630" t="s">
        <v>26</v>
      </c>
      <c r="AQ90" s="88" t="s">
        <v>26</v>
      </c>
      <c r="AR90" s="89" t="s">
        <v>26</v>
      </c>
      <c r="AS90" s="135" t="s">
        <v>173</v>
      </c>
      <c r="AT90" s="2221">
        <v>17546</v>
      </c>
      <c r="AU90" s="2221">
        <v>15254</v>
      </c>
      <c r="AV90" s="2221" t="s">
        <v>21</v>
      </c>
      <c r="AW90" s="2221" t="s">
        <v>21</v>
      </c>
      <c r="AX90" s="2221">
        <v>15254</v>
      </c>
      <c r="AY90" s="2221">
        <v>14057</v>
      </c>
      <c r="AZ90" s="2221">
        <v>1197</v>
      </c>
      <c r="BA90" s="2221">
        <v>17265</v>
      </c>
      <c r="BB90" s="2221">
        <v>1897</v>
      </c>
      <c r="BC90" s="2221">
        <v>1891</v>
      </c>
      <c r="BD90" s="2221">
        <v>133</v>
      </c>
      <c r="BE90" s="2221" t="s">
        <v>21</v>
      </c>
      <c r="BF90" s="2221">
        <v>1758</v>
      </c>
      <c r="BG90" s="2221">
        <v>1590</v>
      </c>
      <c r="BH90" s="2221">
        <v>168</v>
      </c>
      <c r="BI90" s="2221">
        <v>68</v>
      </c>
      <c r="BJ90" s="1351" t="s">
        <v>35</v>
      </c>
      <c r="BK90" s="630" t="s">
        <v>26</v>
      </c>
      <c r="BL90" s="88" t="s">
        <v>26</v>
      </c>
      <c r="BM90" s="89" t="s">
        <v>26</v>
      </c>
      <c r="BN90" s="135" t="s">
        <v>173</v>
      </c>
      <c r="BO90" s="2221" t="s">
        <v>21</v>
      </c>
      <c r="BP90" s="2221" t="s">
        <v>21</v>
      </c>
      <c r="BQ90" s="2221" t="s">
        <v>21</v>
      </c>
      <c r="BR90" s="2221" t="s">
        <v>21</v>
      </c>
      <c r="BS90" s="2221" t="s">
        <v>21</v>
      </c>
      <c r="BT90" s="2221" t="s">
        <v>21</v>
      </c>
      <c r="BU90" s="2221" t="s">
        <v>21</v>
      </c>
      <c r="BV90" s="2221" t="s">
        <v>21</v>
      </c>
      <c r="BW90" s="628" t="s">
        <v>35</v>
      </c>
      <c r="BX90" s="1824" t="s">
        <v>26</v>
      </c>
      <c r="BY90" s="2221"/>
      <c r="BZ90" s="2221"/>
      <c r="CA90" s="2221"/>
      <c r="CB90" s="2221"/>
      <c r="CC90" s="2221"/>
      <c r="CD90" s="2221"/>
      <c r="CE90" s="1360"/>
      <c r="CF90" s="630"/>
    </row>
    <row r="91" spans="1:84" ht="15" customHeight="1">
      <c r="A91" s="88" t="s">
        <v>26</v>
      </c>
      <c r="B91" s="89" t="s">
        <v>26</v>
      </c>
      <c r="C91" s="135" t="s">
        <v>174</v>
      </c>
      <c r="D91" s="2221">
        <v>5</v>
      </c>
      <c r="E91" s="2221">
        <v>5</v>
      </c>
      <c r="F91" s="2221" t="s">
        <v>22</v>
      </c>
      <c r="G91" s="2221" t="s">
        <v>22</v>
      </c>
      <c r="H91" s="2221">
        <v>5</v>
      </c>
      <c r="I91" s="2221" t="s">
        <v>22</v>
      </c>
      <c r="J91" s="2221">
        <v>5</v>
      </c>
      <c r="K91" s="2221">
        <v>2</v>
      </c>
      <c r="L91" s="2221">
        <v>10949</v>
      </c>
      <c r="M91" s="2221">
        <v>11735</v>
      </c>
      <c r="N91" s="2221">
        <v>425</v>
      </c>
      <c r="O91" s="2221" t="s">
        <v>21</v>
      </c>
      <c r="P91" s="2221">
        <v>11310</v>
      </c>
      <c r="Q91" s="2221">
        <v>10771</v>
      </c>
      <c r="R91" s="2221">
        <v>539</v>
      </c>
      <c r="S91" s="2221">
        <v>6083</v>
      </c>
      <c r="T91" s="1351" t="s">
        <v>36</v>
      </c>
      <c r="U91" s="630" t="s">
        <v>26</v>
      </c>
      <c r="V91" s="88" t="s">
        <v>26</v>
      </c>
      <c r="W91" s="89" t="s">
        <v>26</v>
      </c>
      <c r="X91" s="135" t="s">
        <v>174</v>
      </c>
      <c r="Y91" s="2221">
        <v>3715</v>
      </c>
      <c r="Z91" s="2221">
        <v>3692</v>
      </c>
      <c r="AA91" s="2221" t="s">
        <v>21</v>
      </c>
      <c r="AB91" s="2221" t="s">
        <v>21</v>
      </c>
      <c r="AC91" s="2221">
        <v>3692</v>
      </c>
      <c r="AD91" s="2221">
        <v>3196</v>
      </c>
      <c r="AE91" s="2221">
        <v>496</v>
      </c>
      <c r="AF91" s="2221">
        <v>1020</v>
      </c>
      <c r="AG91" s="2221">
        <v>3137</v>
      </c>
      <c r="AH91" s="2221">
        <v>3128</v>
      </c>
      <c r="AI91" s="2221" t="s">
        <v>21</v>
      </c>
      <c r="AJ91" s="2221" t="s">
        <v>21</v>
      </c>
      <c r="AK91" s="2221">
        <v>3128</v>
      </c>
      <c r="AL91" s="2221">
        <v>2988</v>
      </c>
      <c r="AM91" s="2221">
        <v>140</v>
      </c>
      <c r="AN91" s="2221">
        <v>896</v>
      </c>
      <c r="AO91" s="1351" t="s">
        <v>36</v>
      </c>
      <c r="AP91" s="630" t="s">
        <v>26</v>
      </c>
      <c r="AQ91" s="88" t="s">
        <v>26</v>
      </c>
      <c r="AR91" s="89" t="s">
        <v>26</v>
      </c>
      <c r="AS91" s="135" t="s">
        <v>174</v>
      </c>
      <c r="AT91" s="2221">
        <v>13572</v>
      </c>
      <c r="AU91" s="2221">
        <v>15743</v>
      </c>
      <c r="AV91" s="2221" t="s">
        <v>21</v>
      </c>
      <c r="AW91" s="2221" t="s">
        <v>21</v>
      </c>
      <c r="AX91" s="2221">
        <v>15743</v>
      </c>
      <c r="AY91" s="2221">
        <v>14613</v>
      </c>
      <c r="AZ91" s="2221">
        <v>1130</v>
      </c>
      <c r="BA91" s="2221">
        <v>15094</v>
      </c>
      <c r="BB91" s="2221">
        <v>1911</v>
      </c>
      <c r="BC91" s="2221">
        <v>1924</v>
      </c>
      <c r="BD91" s="2221">
        <v>108</v>
      </c>
      <c r="BE91" s="2221" t="s">
        <v>21</v>
      </c>
      <c r="BF91" s="2221">
        <v>1816</v>
      </c>
      <c r="BG91" s="2221">
        <v>1639</v>
      </c>
      <c r="BH91" s="2221">
        <v>177</v>
      </c>
      <c r="BI91" s="2221">
        <v>55</v>
      </c>
      <c r="BJ91" s="1351" t="s">
        <v>36</v>
      </c>
      <c r="BK91" s="630" t="s">
        <v>26</v>
      </c>
      <c r="BL91" s="88" t="s">
        <v>26</v>
      </c>
      <c r="BM91" s="89" t="s">
        <v>26</v>
      </c>
      <c r="BN91" s="135" t="s">
        <v>174</v>
      </c>
      <c r="BO91" s="2221" t="s">
        <v>21</v>
      </c>
      <c r="BP91" s="2221" t="s">
        <v>21</v>
      </c>
      <c r="BQ91" s="2221" t="s">
        <v>21</v>
      </c>
      <c r="BR91" s="2221" t="s">
        <v>21</v>
      </c>
      <c r="BS91" s="2221" t="s">
        <v>21</v>
      </c>
      <c r="BT91" s="2221" t="s">
        <v>21</v>
      </c>
      <c r="BU91" s="2221" t="s">
        <v>21</v>
      </c>
      <c r="BV91" s="2221" t="s">
        <v>21</v>
      </c>
      <c r="BW91" s="628" t="s">
        <v>36</v>
      </c>
      <c r="BX91" s="1824" t="s">
        <v>26</v>
      </c>
      <c r="BY91" s="2221"/>
      <c r="BZ91" s="2221"/>
      <c r="CA91" s="2221"/>
      <c r="CB91" s="2221"/>
      <c r="CC91" s="2221"/>
      <c r="CD91" s="2221"/>
      <c r="CE91" s="1360"/>
      <c r="CF91" s="630"/>
    </row>
    <row r="92" spans="1:84" ht="15" customHeight="1">
      <c r="A92" s="88" t="s">
        <v>26</v>
      </c>
      <c r="B92" s="89" t="s">
        <v>26</v>
      </c>
      <c r="C92" s="135" t="s">
        <v>175</v>
      </c>
      <c r="D92" s="2221">
        <v>5</v>
      </c>
      <c r="E92" s="2221">
        <v>5</v>
      </c>
      <c r="F92" s="2221" t="s">
        <v>22</v>
      </c>
      <c r="G92" s="2221" t="s">
        <v>22</v>
      </c>
      <c r="H92" s="2221">
        <v>5</v>
      </c>
      <c r="I92" s="2221" t="s">
        <v>22</v>
      </c>
      <c r="J92" s="2221">
        <v>5</v>
      </c>
      <c r="K92" s="2221">
        <v>2</v>
      </c>
      <c r="L92" s="2221">
        <v>9622</v>
      </c>
      <c r="M92" s="2221">
        <v>10102</v>
      </c>
      <c r="N92" s="2221">
        <v>689</v>
      </c>
      <c r="O92" s="2221">
        <v>1</v>
      </c>
      <c r="P92" s="2221">
        <v>9412</v>
      </c>
      <c r="Q92" s="2221">
        <v>9018</v>
      </c>
      <c r="R92" s="2221">
        <v>394</v>
      </c>
      <c r="S92" s="2221">
        <v>5607</v>
      </c>
      <c r="T92" s="1351" t="s">
        <v>37</v>
      </c>
      <c r="U92" s="630" t="s">
        <v>26</v>
      </c>
      <c r="V92" s="88" t="s">
        <v>26</v>
      </c>
      <c r="W92" s="89" t="s">
        <v>26</v>
      </c>
      <c r="X92" s="135" t="s">
        <v>175</v>
      </c>
      <c r="Y92" s="2221">
        <v>3466</v>
      </c>
      <c r="Z92" s="2221">
        <v>3337</v>
      </c>
      <c r="AA92" s="2221" t="s">
        <v>21</v>
      </c>
      <c r="AB92" s="2221" t="s">
        <v>21</v>
      </c>
      <c r="AC92" s="2221">
        <v>3337</v>
      </c>
      <c r="AD92" s="2221">
        <v>2941</v>
      </c>
      <c r="AE92" s="2221">
        <v>396</v>
      </c>
      <c r="AF92" s="2221">
        <v>1149</v>
      </c>
      <c r="AG92" s="2221">
        <v>2648</v>
      </c>
      <c r="AH92" s="2221">
        <v>2646</v>
      </c>
      <c r="AI92" s="2221" t="s">
        <v>21</v>
      </c>
      <c r="AJ92" s="2221" t="s">
        <v>21</v>
      </c>
      <c r="AK92" s="2221">
        <v>2646</v>
      </c>
      <c r="AL92" s="2221">
        <v>2524</v>
      </c>
      <c r="AM92" s="2221">
        <v>122</v>
      </c>
      <c r="AN92" s="2221">
        <v>899</v>
      </c>
      <c r="AO92" s="1351" t="s">
        <v>37</v>
      </c>
      <c r="AP92" s="630" t="s">
        <v>26</v>
      </c>
      <c r="AQ92" s="88" t="s">
        <v>26</v>
      </c>
      <c r="AR92" s="89" t="s">
        <v>26</v>
      </c>
      <c r="AS92" s="135" t="s">
        <v>175</v>
      </c>
      <c r="AT92" s="2221">
        <v>10286</v>
      </c>
      <c r="AU92" s="2221">
        <v>13934</v>
      </c>
      <c r="AV92" s="2221" t="s">
        <v>21</v>
      </c>
      <c r="AW92" s="2221" t="s">
        <v>21</v>
      </c>
      <c r="AX92" s="2221">
        <v>13934</v>
      </c>
      <c r="AY92" s="2221">
        <v>12583</v>
      </c>
      <c r="AZ92" s="2221">
        <v>1351</v>
      </c>
      <c r="BA92" s="2221">
        <v>11445</v>
      </c>
      <c r="BB92" s="2221">
        <v>1858</v>
      </c>
      <c r="BC92" s="2221">
        <v>1850</v>
      </c>
      <c r="BD92" s="2221">
        <v>122</v>
      </c>
      <c r="BE92" s="2221" t="s">
        <v>21</v>
      </c>
      <c r="BF92" s="2221">
        <v>1728</v>
      </c>
      <c r="BG92" s="2221">
        <v>1536</v>
      </c>
      <c r="BH92" s="2221">
        <v>192</v>
      </c>
      <c r="BI92" s="2221">
        <v>63</v>
      </c>
      <c r="BJ92" s="1351" t="s">
        <v>37</v>
      </c>
      <c r="BK92" s="630" t="s">
        <v>26</v>
      </c>
      <c r="BL92" s="88" t="s">
        <v>26</v>
      </c>
      <c r="BM92" s="89" t="s">
        <v>26</v>
      </c>
      <c r="BN92" s="135" t="s">
        <v>175</v>
      </c>
      <c r="BO92" s="2221" t="s">
        <v>21</v>
      </c>
      <c r="BP92" s="2221" t="s">
        <v>21</v>
      </c>
      <c r="BQ92" s="2221" t="s">
        <v>21</v>
      </c>
      <c r="BR92" s="2221" t="s">
        <v>21</v>
      </c>
      <c r="BS92" s="2221" t="s">
        <v>21</v>
      </c>
      <c r="BT92" s="2221" t="s">
        <v>21</v>
      </c>
      <c r="BU92" s="2221" t="s">
        <v>21</v>
      </c>
      <c r="BV92" s="2221" t="s">
        <v>21</v>
      </c>
      <c r="BW92" s="628" t="s">
        <v>37</v>
      </c>
      <c r="BX92" s="1824" t="s">
        <v>26</v>
      </c>
      <c r="BY92" s="2221"/>
      <c r="BZ92" s="2221"/>
      <c r="CA92" s="2221"/>
      <c r="CB92" s="2221"/>
      <c r="CC92" s="2221"/>
      <c r="CD92" s="2221"/>
      <c r="CE92" s="1360"/>
      <c r="CF92" s="630"/>
    </row>
    <row r="93" spans="1:84" ht="15" customHeight="1">
      <c r="A93" s="88" t="s">
        <v>26</v>
      </c>
      <c r="B93" s="89" t="s">
        <v>26</v>
      </c>
      <c r="C93" s="135" t="s">
        <v>176</v>
      </c>
      <c r="D93" s="2221">
        <v>3</v>
      </c>
      <c r="E93" s="2221">
        <v>3</v>
      </c>
      <c r="F93" s="2221" t="s">
        <v>22</v>
      </c>
      <c r="G93" s="2221" t="s">
        <v>22</v>
      </c>
      <c r="H93" s="2221">
        <v>3</v>
      </c>
      <c r="I93" s="2221" t="s">
        <v>22</v>
      </c>
      <c r="J93" s="2221">
        <v>3</v>
      </c>
      <c r="K93" s="2221">
        <v>2</v>
      </c>
      <c r="L93" s="2221">
        <v>11383</v>
      </c>
      <c r="M93" s="2221">
        <v>11503</v>
      </c>
      <c r="N93" s="2221">
        <v>608</v>
      </c>
      <c r="O93" s="2221" t="s">
        <v>21</v>
      </c>
      <c r="P93" s="2221">
        <v>10895</v>
      </c>
      <c r="Q93" s="2221">
        <v>10454</v>
      </c>
      <c r="R93" s="2221">
        <v>441</v>
      </c>
      <c r="S93" s="2221">
        <v>5485</v>
      </c>
      <c r="T93" s="1351" t="s">
        <v>38</v>
      </c>
      <c r="U93" s="630" t="s">
        <v>26</v>
      </c>
      <c r="V93" s="88" t="s">
        <v>26</v>
      </c>
      <c r="W93" s="89" t="s">
        <v>26</v>
      </c>
      <c r="X93" s="135" t="s">
        <v>176</v>
      </c>
      <c r="Y93" s="2221">
        <v>3868</v>
      </c>
      <c r="Z93" s="2221">
        <v>3816</v>
      </c>
      <c r="AA93" s="2221" t="s">
        <v>21</v>
      </c>
      <c r="AB93" s="2221" t="s">
        <v>21</v>
      </c>
      <c r="AC93" s="2221">
        <v>3816</v>
      </c>
      <c r="AD93" s="2221">
        <v>3348</v>
      </c>
      <c r="AE93" s="2221">
        <v>468</v>
      </c>
      <c r="AF93" s="2221">
        <v>1200</v>
      </c>
      <c r="AG93" s="2221">
        <v>3239</v>
      </c>
      <c r="AH93" s="2221">
        <v>3299</v>
      </c>
      <c r="AI93" s="2221" t="s">
        <v>21</v>
      </c>
      <c r="AJ93" s="2221" t="s">
        <v>21</v>
      </c>
      <c r="AK93" s="2221">
        <v>3299</v>
      </c>
      <c r="AL93" s="2221">
        <v>3151</v>
      </c>
      <c r="AM93" s="2221">
        <v>148</v>
      </c>
      <c r="AN93" s="2221">
        <v>838</v>
      </c>
      <c r="AO93" s="1351" t="s">
        <v>38</v>
      </c>
      <c r="AP93" s="630" t="s">
        <v>26</v>
      </c>
      <c r="AQ93" s="88" t="s">
        <v>26</v>
      </c>
      <c r="AR93" s="89" t="s">
        <v>26</v>
      </c>
      <c r="AS93" s="135" t="s">
        <v>176</v>
      </c>
      <c r="AT93" s="2221">
        <v>18946</v>
      </c>
      <c r="AU93" s="2221">
        <v>14949</v>
      </c>
      <c r="AV93" s="2221" t="s">
        <v>21</v>
      </c>
      <c r="AW93" s="2221" t="s">
        <v>21</v>
      </c>
      <c r="AX93" s="2221">
        <v>14949</v>
      </c>
      <c r="AY93" s="2221">
        <v>13676</v>
      </c>
      <c r="AZ93" s="2221">
        <v>1273</v>
      </c>
      <c r="BA93" s="2221">
        <v>15442</v>
      </c>
      <c r="BB93" s="2221">
        <v>1938</v>
      </c>
      <c r="BC93" s="2221">
        <v>1936</v>
      </c>
      <c r="BD93" s="2221">
        <v>137</v>
      </c>
      <c r="BE93" s="2221" t="s">
        <v>21</v>
      </c>
      <c r="BF93" s="2221">
        <v>1799</v>
      </c>
      <c r="BG93" s="2221">
        <v>1616</v>
      </c>
      <c r="BH93" s="2221">
        <v>183</v>
      </c>
      <c r="BI93" s="2221">
        <v>65</v>
      </c>
      <c r="BJ93" s="1351" t="s">
        <v>38</v>
      </c>
      <c r="BK93" s="630" t="s">
        <v>26</v>
      </c>
      <c r="BL93" s="88" t="s">
        <v>26</v>
      </c>
      <c r="BM93" s="89" t="s">
        <v>26</v>
      </c>
      <c r="BN93" s="135" t="s">
        <v>176</v>
      </c>
      <c r="BO93" s="2221" t="s">
        <v>21</v>
      </c>
      <c r="BP93" s="2221" t="s">
        <v>21</v>
      </c>
      <c r="BQ93" s="2221" t="s">
        <v>21</v>
      </c>
      <c r="BR93" s="2221" t="s">
        <v>21</v>
      </c>
      <c r="BS93" s="2221" t="s">
        <v>21</v>
      </c>
      <c r="BT93" s="2221" t="s">
        <v>21</v>
      </c>
      <c r="BU93" s="2221" t="s">
        <v>21</v>
      </c>
      <c r="BV93" s="2221" t="s">
        <v>21</v>
      </c>
      <c r="BW93" s="628" t="s">
        <v>38</v>
      </c>
      <c r="BX93" s="1824" t="s">
        <v>26</v>
      </c>
      <c r="BY93" s="2221"/>
      <c r="BZ93" s="2221"/>
      <c r="CA93" s="2221"/>
      <c r="CB93" s="2221"/>
      <c r="CC93" s="2221"/>
      <c r="CD93" s="2221"/>
      <c r="CE93" s="1360"/>
      <c r="CF93" s="630"/>
    </row>
    <row r="94" spans="1:84" ht="15" customHeight="1">
      <c r="A94" s="88" t="s">
        <v>26</v>
      </c>
      <c r="B94" s="89" t="s">
        <v>26</v>
      </c>
      <c r="C94" s="135" t="s">
        <v>177</v>
      </c>
      <c r="D94" s="2221">
        <v>5</v>
      </c>
      <c r="E94" s="2221">
        <v>5</v>
      </c>
      <c r="F94" s="2221" t="s">
        <v>22</v>
      </c>
      <c r="G94" s="2221" t="s">
        <v>22</v>
      </c>
      <c r="H94" s="2221">
        <v>5</v>
      </c>
      <c r="I94" s="2221" t="s">
        <v>22</v>
      </c>
      <c r="J94" s="2221">
        <v>5</v>
      </c>
      <c r="K94" s="2221">
        <v>2</v>
      </c>
      <c r="L94" s="2221">
        <v>12630</v>
      </c>
      <c r="M94" s="2221">
        <v>12554</v>
      </c>
      <c r="N94" s="2221">
        <v>703</v>
      </c>
      <c r="O94" s="2221">
        <v>4</v>
      </c>
      <c r="P94" s="2221">
        <v>11847</v>
      </c>
      <c r="Q94" s="2221">
        <v>11240</v>
      </c>
      <c r="R94" s="2221">
        <v>607</v>
      </c>
      <c r="S94" s="2221">
        <v>5553</v>
      </c>
      <c r="T94" s="1351" t="s">
        <v>39</v>
      </c>
      <c r="U94" s="630" t="s">
        <v>26</v>
      </c>
      <c r="V94" s="88" t="s">
        <v>26</v>
      </c>
      <c r="W94" s="89" t="s">
        <v>26</v>
      </c>
      <c r="X94" s="135" t="s">
        <v>177</v>
      </c>
      <c r="Y94" s="2221">
        <v>3935</v>
      </c>
      <c r="Z94" s="2221">
        <v>4043</v>
      </c>
      <c r="AA94" s="2221" t="s">
        <v>21</v>
      </c>
      <c r="AB94" s="2221" t="s">
        <v>21</v>
      </c>
      <c r="AC94" s="2221">
        <v>4043</v>
      </c>
      <c r="AD94" s="2221">
        <v>3547</v>
      </c>
      <c r="AE94" s="2221">
        <v>496</v>
      </c>
      <c r="AF94" s="2221">
        <v>1092</v>
      </c>
      <c r="AG94" s="2221">
        <v>3077</v>
      </c>
      <c r="AH94" s="2221">
        <v>3022</v>
      </c>
      <c r="AI94" s="2221" t="s">
        <v>21</v>
      </c>
      <c r="AJ94" s="2221" t="s">
        <v>21</v>
      </c>
      <c r="AK94" s="2221">
        <v>3022</v>
      </c>
      <c r="AL94" s="2221">
        <v>2870</v>
      </c>
      <c r="AM94" s="2221">
        <v>152</v>
      </c>
      <c r="AN94" s="2221">
        <v>893</v>
      </c>
      <c r="AO94" s="1351" t="s">
        <v>39</v>
      </c>
      <c r="AP94" s="630" t="s">
        <v>26</v>
      </c>
      <c r="AQ94" s="88" t="s">
        <v>26</v>
      </c>
      <c r="AR94" s="89" t="s">
        <v>26</v>
      </c>
      <c r="AS94" s="135" t="s">
        <v>177</v>
      </c>
      <c r="AT94" s="2221">
        <v>11805</v>
      </c>
      <c r="AU94" s="2221">
        <v>15420</v>
      </c>
      <c r="AV94" s="2221" t="s">
        <v>21</v>
      </c>
      <c r="AW94" s="2221" t="s">
        <v>21</v>
      </c>
      <c r="AX94" s="2221">
        <v>15420</v>
      </c>
      <c r="AY94" s="2221">
        <v>14058</v>
      </c>
      <c r="AZ94" s="2221">
        <v>1362</v>
      </c>
      <c r="BA94" s="2221">
        <v>11828</v>
      </c>
      <c r="BB94" s="2221">
        <v>2020</v>
      </c>
      <c r="BC94" s="2221">
        <v>2011</v>
      </c>
      <c r="BD94" s="2221">
        <v>131</v>
      </c>
      <c r="BE94" s="2221" t="s">
        <v>21</v>
      </c>
      <c r="BF94" s="2221">
        <v>1880</v>
      </c>
      <c r="BG94" s="2221">
        <v>1741</v>
      </c>
      <c r="BH94" s="2221">
        <v>139</v>
      </c>
      <c r="BI94" s="2221">
        <v>74</v>
      </c>
      <c r="BJ94" s="1351" t="s">
        <v>39</v>
      </c>
      <c r="BK94" s="630" t="s">
        <v>26</v>
      </c>
      <c r="BL94" s="88" t="s">
        <v>26</v>
      </c>
      <c r="BM94" s="89" t="s">
        <v>26</v>
      </c>
      <c r="BN94" s="135" t="s">
        <v>177</v>
      </c>
      <c r="BO94" s="2221" t="s">
        <v>21</v>
      </c>
      <c r="BP94" s="2221" t="s">
        <v>21</v>
      </c>
      <c r="BQ94" s="2221" t="s">
        <v>21</v>
      </c>
      <c r="BR94" s="2221" t="s">
        <v>21</v>
      </c>
      <c r="BS94" s="2221" t="s">
        <v>21</v>
      </c>
      <c r="BT94" s="2221" t="s">
        <v>21</v>
      </c>
      <c r="BU94" s="2221" t="s">
        <v>21</v>
      </c>
      <c r="BV94" s="2221" t="s">
        <v>21</v>
      </c>
      <c r="BW94" s="628" t="s">
        <v>39</v>
      </c>
      <c r="BX94" s="1824" t="s">
        <v>26</v>
      </c>
      <c r="BY94" s="2221"/>
      <c r="BZ94" s="2221"/>
      <c r="CA94" s="2221"/>
      <c r="CB94" s="2221"/>
      <c r="CC94" s="2221"/>
      <c r="CD94" s="2221"/>
      <c r="CE94" s="1360"/>
      <c r="CF94" s="630"/>
    </row>
    <row r="95" spans="1:84" ht="15" customHeight="1">
      <c r="A95" s="88" t="s">
        <v>26</v>
      </c>
      <c r="B95" s="89" t="s">
        <v>26</v>
      </c>
      <c r="C95" s="135" t="s">
        <v>178</v>
      </c>
      <c r="D95" s="2221">
        <v>5</v>
      </c>
      <c r="E95" s="2221">
        <v>5</v>
      </c>
      <c r="F95" s="2221" t="s">
        <v>22</v>
      </c>
      <c r="G95" s="2221" t="s">
        <v>22</v>
      </c>
      <c r="H95" s="2221">
        <v>5</v>
      </c>
      <c r="I95" s="2221" t="s">
        <v>22</v>
      </c>
      <c r="J95" s="2221">
        <v>5</v>
      </c>
      <c r="K95" s="2221">
        <v>2</v>
      </c>
      <c r="L95" s="2221">
        <v>11139</v>
      </c>
      <c r="M95" s="2221">
        <v>11617</v>
      </c>
      <c r="N95" s="2221">
        <v>790</v>
      </c>
      <c r="O95" s="2221" t="s">
        <v>21</v>
      </c>
      <c r="P95" s="2221">
        <v>10827</v>
      </c>
      <c r="Q95" s="2221">
        <v>10265</v>
      </c>
      <c r="R95" s="2221">
        <v>562</v>
      </c>
      <c r="S95" s="2221">
        <v>4986</v>
      </c>
      <c r="T95" s="1351" t="s">
        <v>40</v>
      </c>
      <c r="U95" s="630" t="s">
        <v>26</v>
      </c>
      <c r="V95" s="88" t="s">
        <v>26</v>
      </c>
      <c r="W95" s="89" t="s">
        <v>26</v>
      </c>
      <c r="X95" s="135" t="s">
        <v>178</v>
      </c>
      <c r="Y95" s="2221">
        <v>4016</v>
      </c>
      <c r="Z95" s="2221">
        <v>4044</v>
      </c>
      <c r="AA95" s="2221" t="s">
        <v>21</v>
      </c>
      <c r="AB95" s="2221" t="s">
        <v>21</v>
      </c>
      <c r="AC95" s="2221">
        <v>4044</v>
      </c>
      <c r="AD95" s="2221">
        <v>3577</v>
      </c>
      <c r="AE95" s="2221">
        <v>467</v>
      </c>
      <c r="AF95" s="2221">
        <v>1064</v>
      </c>
      <c r="AG95" s="2221">
        <v>3286</v>
      </c>
      <c r="AH95" s="2221">
        <v>3364</v>
      </c>
      <c r="AI95" s="2221" t="s">
        <v>21</v>
      </c>
      <c r="AJ95" s="2221" t="s">
        <v>21</v>
      </c>
      <c r="AK95" s="2221">
        <v>3364</v>
      </c>
      <c r="AL95" s="2221">
        <v>3221</v>
      </c>
      <c r="AM95" s="2221">
        <v>143</v>
      </c>
      <c r="AN95" s="2221">
        <v>814</v>
      </c>
      <c r="AO95" s="1351" t="s">
        <v>40</v>
      </c>
      <c r="AP95" s="630" t="s">
        <v>26</v>
      </c>
      <c r="AQ95" s="88" t="s">
        <v>26</v>
      </c>
      <c r="AR95" s="89" t="s">
        <v>26</v>
      </c>
      <c r="AS95" s="135" t="s">
        <v>178</v>
      </c>
      <c r="AT95" s="2221">
        <v>16509</v>
      </c>
      <c r="AU95" s="2221">
        <v>15593</v>
      </c>
      <c r="AV95" s="2221" t="s">
        <v>21</v>
      </c>
      <c r="AW95" s="2221" t="s">
        <v>21</v>
      </c>
      <c r="AX95" s="2221">
        <v>15593</v>
      </c>
      <c r="AY95" s="2221">
        <v>14281</v>
      </c>
      <c r="AZ95" s="2221">
        <v>1312</v>
      </c>
      <c r="BA95" s="2221">
        <v>12743</v>
      </c>
      <c r="BB95" s="2221">
        <v>2026</v>
      </c>
      <c r="BC95" s="2221">
        <v>2030</v>
      </c>
      <c r="BD95" s="2221">
        <v>114</v>
      </c>
      <c r="BE95" s="2221" t="s">
        <v>21</v>
      </c>
      <c r="BF95" s="2221">
        <v>1916</v>
      </c>
      <c r="BG95" s="2221">
        <v>1729</v>
      </c>
      <c r="BH95" s="2221">
        <v>187</v>
      </c>
      <c r="BI95" s="2221">
        <v>70</v>
      </c>
      <c r="BJ95" s="1351" t="s">
        <v>40</v>
      </c>
      <c r="BK95" s="630" t="s">
        <v>26</v>
      </c>
      <c r="BL95" s="88" t="s">
        <v>26</v>
      </c>
      <c r="BM95" s="89" t="s">
        <v>26</v>
      </c>
      <c r="BN95" s="135" t="s">
        <v>178</v>
      </c>
      <c r="BO95" s="2221" t="s">
        <v>21</v>
      </c>
      <c r="BP95" s="2221" t="s">
        <v>21</v>
      </c>
      <c r="BQ95" s="2221" t="s">
        <v>21</v>
      </c>
      <c r="BR95" s="2221" t="s">
        <v>21</v>
      </c>
      <c r="BS95" s="2221" t="s">
        <v>21</v>
      </c>
      <c r="BT95" s="2221" t="s">
        <v>21</v>
      </c>
      <c r="BU95" s="2221" t="s">
        <v>21</v>
      </c>
      <c r="BV95" s="2221" t="s">
        <v>21</v>
      </c>
      <c r="BW95" s="628" t="s">
        <v>40</v>
      </c>
      <c r="BX95" s="1824" t="s">
        <v>26</v>
      </c>
      <c r="BY95" s="2221"/>
      <c r="BZ95" s="2221"/>
      <c r="CA95" s="2221"/>
      <c r="CB95" s="2221"/>
      <c r="CC95" s="2221"/>
      <c r="CD95" s="2221"/>
      <c r="CE95" s="1360"/>
      <c r="CF95" s="630"/>
    </row>
    <row r="96" spans="1:84" ht="15" customHeight="1">
      <c r="A96" s="104" t="s">
        <v>26</v>
      </c>
      <c r="B96" s="105" t="s">
        <v>26</v>
      </c>
      <c r="C96" s="1095" t="s">
        <v>179</v>
      </c>
      <c r="D96" s="2222">
        <v>5</v>
      </c>
      <c r="E96" s="2222">
        <v>5</v>
      </c>
      <c r="F96" s="2222" t="s">
        <v>22</v>
      </c>
      <c r="G96" s="2222" t="s">
        <v>22</v>
      </c>
      <c r="H96" s="2222">
        <v>5</v>
      </c>
      <c r="I96" s="2222" t="s">
        <v>22</v>
      </c>
      <c r="J96" s="2222">
        <v>5</v>
      </c>
      <c r="K96" s="2222">
        <v>2</v>
      </c>
      <c r="L96" s="2222">
        <v>13179</v>
      </c>
      <c r="M96" s="2222">
        <v>12312</v>
      </c>
      <c r="N96" s="2222">
        <v>860</v>
      </c>
      <c r="O96" s="2222">
        <v>3</v>
      </c>
      <c r="P96" s="2222">
        <v>11449</v>
      </c>
      <c r="Q96" s="2222">
        <v>10580</v>
      </c>
      <c r="R96" s="2222">
        <v>869</v>
      </c>
      <c r="S96" s="2222">
        <v>5847</v>
      </c>
      <c r="T96" s="1353" t="s">
        <v>41</v>
      </c>
      <c r="U96" s="633" t="s">
        <v>26</v>
      </c>
      <c r="V96" s="104" t="s">
        <v>26</v>
      </c>
      <c r="W96" s="105" t="s">
        <v>26</v>
      </c>
      <c r="X96" s="1095" t="s">
        <v>179</v>
      </c>
      <c r="Y96" s="2222">
        <v>3678</v>
      </c>
      <c r="Z96" s="2222">
        <v>3724</v>
      </c>
      <c r="AA96" s="2222" t="s">
        <v>21</v>
      </c>
      <c r="AB96" s="2222" t="s">
        <v>21</v>
      </c>
      <c r="AC96" s="2222">
        <v>3724</v>
      </c>
      <c r="AD96" s="2222">
        <v>3244</v>
      </c>
      <c r="AE96" s="2222">
        <v>480</v>
      </c>
      <c r="AF96" s="2222">
        <v>1020</v>
      </c>
      <c r="AG96" s="2222">
        <v>2913</v>
      </c>
      <c r="AH96" s="2222">
        <v>2871</v>
      </c>
      <c r="AI96" s="2222" t="s">
        <v>21</v>
      </c>
      <c r="AJ96" s="2222" t="s">
        <v>21</v>
      </c>
      <c r="AK96" s="2222">
        <v>2871</v>
      </c>
      <c r="AL96" s="2222">
        <v>2753</v>
      </c>
      <c r="AM96" s="2222">
        <v>118</v>
      </c>
      <c r="AN96" s="2222">
        <v>856</v>
      </c>
      <c r="AO96" s="1353" t="s">
        <v>41</v>
      </c>
      <c r="AP96" s="633" t="s">
        <v>26</v>
      </c>
      <c r="AQ96" s="104" t="s">
        <v>26</v>
      </c>
      <c r="AR96" s="105" t="s">
        <v>26</v>
      </c>
      <c r="AS96" s="1095" t="s">
        <v>179</v>
      </c>
      <c r="AT96" s="2222">
        <v>17530</v>
      </c>
      <c r="AU96" s="2222">
        <v>16116</v>
      </c>
      <c r="AV96" s="2222" t="s">
        <v>21</v>
      </c>
      <c r="AW96" s="2222" t="s">
        <v>21</v>
      </c>
      <c r="AX96" s="2222">
        <v>16116</v>
      </c>
      <c r="AY96" s="2222">
        <v>14835</v>
      </c>
      <c r="AZ96" s="2222">
        <v>1281</v>
      </c>
      <c r="BA96" s="2222">
        <v>14158</v>
      </c>
      <c r="BB96" s="2222">
        <v>2115</v>
      </c>
      <c r="BC96" s="2222">
        <v>2124</v>
      </c>
      <c r="BD96" s="2222">
        <v>133</v>
      </c>
      <c r="BE96" s="2222" t="s">
        <v>21</v>
      </c>
      <c r="BF96" s="2222">
        <v>1991</v>
      </c>
      <c r="BG96" s="2222">
        <v>1787</v>
      </c>
      <c r="BH96" s="2222">
        <v>204</v>
      </c>
      <c r="BI96" s="2222">
        <v>61</v>
      </c>
      <c r="BJ96" s="1353" t="s">
        <v>41</v>
      </c>
      <c r="BK96" s="633" t="s">
        <v>26</v>
      </c>
      <c r="BL96" s="104" t="s">
        <v>26</v>
      </c>
      <c r="BM96" s="105" t="s">
        <v>26</v>
      </c>
      <c r="BN96" s="1095" t="s">
        <v>179</v>
      </c>
      <c r="BO96" s="2222" t="s">
        <v>21</v>
      </c>
      <c r="BP96" s="2222" t="s">
        <v>21</v>
      </c>
      <c r="BQ96" s="2222" t="s">
        <v>21</v>
      </c>
      <c r="BR96" s="2222" t="s">
        <v>21</v>
      </c>
      <c r="BS96" s="2222" t="s">
        <v>21</v>
      </c>
      <c r="BT96" s="2222" t="s">
        <v>21</v>
      </c>
      <c r="BU96" s="2222" t="s">
        <v>21</v>
      </c>
      <c r="BV96" s="2222" t="s">
        <v>21</v>
      </c>
      <c r="BW96" s="1904" t="s">
        <v>41</v>
      </c>
      <c r="BX96" s="1826" t="s">
        <v>26</v>
      </c>
      <c r="BY96" s="2221"/>
      <c r="BZ96" s="2221"/>
      <c r="CA96" s="2221"/>
      <c r="CB96" s="2221"/>
      <c r="CC96" s="2221"/>
      <c r="CD96" s="2221"/>
      <c r="CE96" s="1360"/>
      <c r="CF96" s="630"/>
    </row>
    <row r="97" spans="20:84">
      <c r="T97" s="1474"/>
      <c r="AO97" s="1474"/>
      <c r="BJ97" s="1474"/>
      <c r="BW97" s="2"/>
      <c r="BX97" s="2"/>
      <c r="BY97" s="2"/>
      <c r="BZ97" s="2"/>
      <c r="CA97" s="2"/>
      <c r="CB97" s="2"/>
      <c r="CC97" s="2"/>
      <c r="CD97" s="2"/>
      <c r="CE97" s="1475"/>
      <c r="CF97" s="2"/>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DCBE7-6CC9-4836-A373-95A34CF48C88}">
  <dimension ref="A1:CN96"/>
  <sheetViews>
    <sheetView showGridLines="0" zoomScaleNormal="100" zoomScaleSheetLayoutView="70" workbookViewId="0"/>
  </sheetViews>
  <sheetFormatPr defaultColWidth="9" defaultRowHeight="13"/>
  <cols>
    <col min="1" max="2" width="8.6328125" style="4" customWidth="1"/>
    <col min="3" max="3" width="10.08984375" style="4" customWidth="1"/>
    <col min="4" max="11" width="15.6328125" style="4" customWidth="1"/>
    <col min="12" max="19" width="16.26953125" style="4" customWidth="1"/>
    <col min="20" max="21" width="10.6328125" style="4" customWidth="1"/>
    <col min="22" max="23" width="8.6328125" style="4" customWidth="1"/>
    <col min="24" max="24" width="10.08984375" style="4" customWidth="1"/>
    <col min="25" max="32" width="15.6328125" style="4" customWidth="1"/>
    <col min="33" max="40" width="16.26953125" style="4" customWidth="1"/>
    <col min="41" max="42" width="10.6328125" style="4" customWidth="1"/>
    <col min="43" max="44" width="8.6328125" style="4" customWidth="1"/>
    <col min="45" max="45" width="10.08984375" style="4" customWidth="1"/>
    <col min="46" max="53" width="15.6328125" style="4" customWidth="1"/>
    <col min="54" max="61" width="16.26953125" style="4" customWidth="1"/>
    <col min="62" max="63" width="10.6328125" style="4" customWidth="1"/>
    <col min="64" max="65" width="8.6328125" style="4" customWidth="1"/>
    <col min="66" max="66" width="10.08984375" style="4" customWidth="1"/>
    <col min="67" max="74" width="15.6328125" style="4" customWidth="1"/>
    <col min="75" max="82" width="16.26953125" style="4" customWidth="1"/>
    <col min="83" max="84" width="10.6328125" style="4" customWidth="1"/>
    <col min="85" max="90" width="14.6328125" style="4" customWidth="1"/>
    <col min="91" max="92" width="12.6328125" style="4" customWidth="1"/>
    <col min="93" max="16384" width="9" style="4"/>
  </cols>
  <sheetData>
    <row r="1" spans="1:92" s="14" customFormat="1" ht="15" customHeight="1">
      <c r="A1" s="374" t="s">
        <v>707</v>
      </c>
      <c r="B1" s="374"/>
      <c r="C1" s="374"/>
      <c r="D1" s="374"/>
      <c r="E1" s="374"/>
      <c r="F1" s="429"/>
      <c r="G1" s="429"/>
      <c r="H1" s="429"/>
      <c r="I1" s="429"/>
      <c r="J1" s="429"/>
      <c r="K1" s="429"/>
      <c r="L1" s="429"/>
      <c r="M1" s="429"/>
      <c r="N1" s="429"/>
      <c r="O1" s="429"/>
      <c r="P1" s="429"/>
      <c r="Q1" s="429"/>
      <c r="R1" s="429"/>
      <c r="S1" s="608"/>
      <c r="T1" s="374"/>
      <c r="U1" s="608" t="s">
        <v>707</v>
      </c>
      <c r="V1" s="374" t="s">
        <v>707</v>
      </c>
      <c r="W1" s="374"/>
      <c r="X1" s="374"/>
      <c r="Y1" s="374"/>
      <c r="Z1" s="374"/>
      <c r="AA1" s="429"/>
      <c r="AB1" s="429"/>
      <c r="AC1" s="429"/>
      <c r="AD1" s="429"/>
      <c r="AE1" s="429"/>
      <c r="AF1" s="429"/>
      <c r="AG1" s="429"/>
      <c r="AH1" s="429"/>
      <c r="AI1" s="429"/>
      <c r="AJ1" s="429"/>
      <c r="AK1" s="429"/>
      <c r="AL1" s="429"/>
      <c r="AM1" s="429"/>
      <c r="AN1" s="608"/>
      <c r="AO1" s="374"/>
      <c r="AP1" s="608" t="s">
        <v>707</v>
      </c>
      <c r="AQ1" s="374" t="s">
        <v>707</v>
      </c>
      <c r="AR1" s="374"/>
      <c r="AS1" s="374"/>
      <c r="AT1" s="374"/>
      <c r="AU1" s="374"/>
      <c r="AV1" s="429"/>
      <c r="AW1" s="429"/>
      <c r="AX1" s="429"/>
      <c r="AY1" s="429"/>
      <c r="AZ1" s="429"/>
      <c r="BA1" s="429"/>
      <c r="BB1" s="429"/>
      <c r="BC1" s="429"/>
      <c r="BD1" s="429"/>
      <c r="BE1" s="429"/>
      <c r="BF1" s="429"/>
      <c r="BG1" s="429"/>
      <c r="BH1" s="429"/>
      <c r="BI1" s="608"/>
      <c r="BJ1" s="374"/>
      <c r="BK1" s="608" t="s">
        <v>707</v>
      </c>
      <c r="BL1" s="374" t="s">
        <v>707</v>
      </c>
      <c r="BM1" s="374"/>
      <c r="BN1" s="374"/>
      <c r="BO1" s="374"/>
      <c r="BP1" s="374"/>
      <c r="BW1" s="429"/>
      <c r="BX1" s="429"/>
      <c r="BY1" s="429"/>
      <c r="BZ1" s="429"/>
      <c r="CA1" s="429"/>
      <c r="CB1" s="429"/>
      <c r="CC1" s="429"/>
      <c r="CD1" s="608"/>
      <c r="CE1" s="374"/>
      <c r="CF1" s="608" t="s">
        <v>707</v>
      </c>
      <c r="CG1" s="374"/>
      <c r="CH1" s="374"/>
      <c r="CI1" s="374"/>
      <c r="CJ1" s="374"/>
      <c r="CK1" s="374"/>
    </row>
    <row r="2" spans="1:92" s="14" customFormat="1" ht="15" customHeight="1">
      <c r="A2" s="374" t="s">
        <v>717</v>
      </c>
      <c r="B2" s="429"/>
      <c r="C2" s="609"/>
      <c r="E2" s="429"/>
      <c r="F2" s="429"/>
      <c r="G2" s="429"/>
      <c r="H2" s="429"/>
      <c r="I2" s="429"/>
      <c r="J2" s="429"/>
      <c r="K2" s="429"/>
      <c r="L2" s="429"/>
      <c r="M2" s="429"/>
      <c r="N2" s="429"/>
      <c r="O2" s="429"/>
      <c r="P2" s="429"/>
      <c r="Q2" s="429"/>
      <c r="R2" s="429"/>
      <c r="S2" s="608"/>
      <c r="T2" s="429"/>
      <c r="U2" s="608" t="s">
        <v>717</v>
      </c>
      <c r="V2" s="374" t="s">
        <v>717</v>
      </c>
      <c r="W2" s="429"/>
      <c r="X2" s="609"/>
      <c r="Z2" s="429"/>
      <c r="AA2" s="429"/>
      <c r="AB2" s="429"/>
      <c r="AC2" s="429"/>
      <c r="AD2" s="429"/>
      <c r="AE2" s="429"/>
      <c r="AF2" s="429"/>
      <c r="AG2" s="429"/>
      <c r="AH2" s="429"/>
      <c r="AI2" s="429"/>
      <c r="AJ2" s="429"/>
      <c r="AK2" s="429"/>
      <c r="AL2" s="429"/>
      <c r="AM2" s="429"/>
      <c r="AN2" s="608"/>
      <c r="AO2" s="429"/>
      <c r="AP2" s="608" t="s">
        <v>717</v>
      </c>
      <c r="AQ2" s="374" t="s">
        <v>717</v>
      </c>
      <c r="AR2" s="429"/>
      <c r="AS2" s="609"/>
      <c r="AU2" s="429"/>
      <c r="AV2" s="429"/>
      <c r="AW2" s="429"/>
      <c r="AX2" s="429"/>
      <c r="AY2" s="429"/>
      <c r="AZ2" s="429"/>
      <c r="BA2" s="429"/>
      <c r="BB2" s="429"/>
      <c r="BC2" s="429"/>
      <c r="BD2" s="429"/>
      <c r="BE2" s="429"/>
      <c r="BF2" s="429"/>
      <c r="BG2" s="429"/>
      <c r="BH2" s="429"/>
      <c r="BI2" s="608"/>
      <c r="BJ2" s="429"/>
      <c r="BK2" s="608" t="s">
        <v>717</v>
      </c>
      <c r="BL2" s="374" t="s">
        <v>717</v>
      </c>
      <c r="BM2" s="429"/>
      <c r="BN2" s="609"/>
      <c r="BP2" s="429"/>
      <c r="BW2" s="429"/>
      <c r="BX2" s="429"/>
      <c r="BY2" s="429"/>
      <c r="BZ2" s="429"/>
      <c r="CA2" s="429"/>
      <c r="CB2" s="429"/>
      <c r="CC2" s="429"/>
      <c r="CD2" s="608"/>
      <c r="CE2" s="429"/>
      <c r="CF2" s="608" t="s">
        <v>717</v>
      </c>
      <c r="CG2" s="374"/>
      <c r="CH2" s="429"/>
      <c r="CI2" s="609"/>
      <c r="CK2" s="429"/>
      <c r="CN2" s="429"/>
    </row>
    <row r="3" spans="1:92" ht="15" customHeight="1">
      <c r="A3" s="35"/>
      <c r="B3" s="35"/>
      <c r="C3" s="35"/>
      <c r="D3" s="35"/>
      <c r="E3" s="9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4"/>
      <c r="B5" s="74"/>
      <c r="C5" s="74"/>
      <c r="D5" s="611" t="s">
        <v>737</v>
      </c>
      <c r="E5" s="35"/>
      <c r="F5" s="35"/>
      <c r="G5" s="35"/>
      <c r="H5" s="35"/>
      <c r="I5" s="35"/>
      <c r="J5" s="35"/>
      <c r="K5" s="611" t="s">
        <v>737</v>
      </c>
      <c r="L5" s="611" t="s">
        <v>737</v>
      </c>
      <c r="M5" s="35"/>
      <c r="N5" s="35"/>
      <c r="O5" s="35"/>
      <c r="P5" s="35"/>
      <c r="Q5" s="35"/>
      <c r="R5" s="35"/>
      <c r="S5" s="611" t="s">
        <v>737</v>
      </c>
      <c r="T5" s="35"/>
      <c r="U5" s="35"/>
      <c r="V5" s="74"/>
      <c r="W5" s="74"/>
      <c r="X5" s="74"/>
      <c r="Y5" s="611" t="s">
        <v>737</v>
      </c>
      <c r="Z5" s="35"/>
      <c r="AA5" s="35"/>
      <c r="AB5" s="35"/>
      <c r="AC5" s="35"/>
      <c r="AD5" s="35"/>
      <c r="AE5" s="35"/>
      <c r="AF5" s="611" t="s">
        <v>737</v>
      </c>
      <c r="AG5" s="611" t="s">
        <v>737</v>
      </c>
      <c r="AH5" s="35"/>
      <c r="AI5" s="35"/>
      <c r="AJ5" s="35"/>
      <c r="AK5" s="35"/>
      <c r="AL5" s="35"/>
      <c r="AM5" s="35"/>
      <c r="AN5" s="611" t="s">
        <v>737</v>
      </c>
      <c r="AO5" s="35"/>
      <c r="AP5" s="35"/>
      <c r="AQ5" s="74"/>
      <c r="AR5" s="74"/>
      <c r="AS5" s="74"/>
      <c r="AT5" s="611" t="s">
        <v>737</v>
      </c>
      <c r="AU5" s="35"/>
      <c r="AV5" s="35"/>
      <c r="AW5" s="35"/>
      <c r="AX5" s="35"/>
      <c r="AY5" s="35"/>
      <c r="AZ5" s="35"/>
      <c r="BA5" s="611" t="s">
        <v>737</v>
      </c>
      <c r="BB5" s="611" t="s">
        <v>737</v>
      </c>
      <c r="BC5" s="35"/>
      <c r="BD5" s="35"/>
      <c r="BE5" s="35"/>
      <c r="BF5" s="35"/>
      <c r="BG5" s="35"/>
      <c r="BH5" s="35"/>
      <c r="BI5" s="611" t="s">
        <v>737</v>
      </c>
      <c r="BJ5" s="35"/>
      <c r="BK5" s="35"/>
      <c r="BL5" s="74"/>
      <c r="BM5" s="74"/>
      <c r="BN5" s="74"/>
      <c r="BO5" s="611" t="s">
        <v>737</v>
      </c>
      <c r="BP5" s="35"/>
      <c r="BQ5" s="35"/>
      <c r="BR5" s="35"/>
      <c r="BS5" s="35"/>
      <c r="BT5" s="35"/>
      <c r="BU5" s="35"/>
      <c r="BV5" s="611" t="s">
        <v>737</v>
      </c>
      <c r="BW5" s="611" t="s">
        <v>737</v>
      </c>
      <c r="BX5" s="35"/>
      <c r="BY5" s="35"/>
      <c r="BZ5" s="35"/>
      <c r="CA5" s="35"/>
      <c r="CB5" s="35"/>
      <c r="CC5" s="35"/>
      <c r="CD5" s="611" t="s">
        <v>737</v>
      </c>
      <c r="CE5" s="35"/>
      <c r="CF5" s="35"/>
    </row>
    <row r="6" spans="1:92" ht="15" customHeight="1">
      <c r="A6" s="74"/>
      <c r="B6" s="74"/>
      <c r="C6" s="74"/>
      <c r="D6" s="440"/>
      <c r="E6" s="35"/>
      <c r="F6" s="35"/>
      <c r="G6" s="35"/>
      <c r="H6" s="35"/>
      <c r="I6" s="35"/>
      <c r="J6" s="35"/>
      <c r="K6" s="440"/>
      <c r="L6" s="440"/>
      <c r="M6" s="35"/>
      <c r="N6" s="35"/>
      <c r="O6" s="35"/>
      <c r="P6" s="35"/>
      <c r="Q6" s="35"/>
      <c r="R6" s="35"/>
      <c r="S6" s="440"/>
      <c r="T6" s="35"/>
      <c r="U6" s="35"/>
      <c r="V6" s="74"/>
      <c r="W6" s="74"/>
      <c r="X6" s="74"/>
      <c r="Y6" s="440"/>
      <c r="Z6" s="35"/>
      <c r="AA6" s="35"/>
      <c r="AB6" s="35"/>
      <c r="AC6" s="35"/>
      <c r="AD6" s="35"/>
      <c r="AE6" s="35"/>
      <c r="AF6" s="440"/>
      <c r="AG6" s="440"/>
      <c r="AH6" s="35"/>
      <c r="AI6" s="35"/>
      <c r="AJ6" s="35"/>
      <c r="AK6" s="35"/>
      <c r="AL6" s="35"/>
      <c r="AM6" s="35"/>
      <c r="AN6" s="440"/>
      <c r="AO6" s="35"/>
      <c r="AP6" s="35"/>
      <c r="AQ6" s="74"/>
      <c r="AR6" s="74"/>
      <c r="AS6" s="74"/>
      <c r="AT6" s="440"/>
      <c r="AU6" s="35"/>
      <c r="AV6" s="35"/>
      <c r="AW6" s="35"/>
      <c r="AX6" s="35"/>
      <c r="AY6" s="35"/>
      <c r="AZ6" s="35"/>
      <c r="BA6" s="440"/>
      <c r="BB6" s="440"/>
      <c r="BC6" s="35"/>
      <c r="BD6" s="35"/>
      <c r="BE6" s="35"/>
      <c r="BF6" s="35"/>
      <c r="BG6" s="35"/>
      <c r="BH6" s="35"/>
      <c r="BI6" s="440"/>
      <c r="BJ6" s="35"/>
      <c r="BK6" s="35"/>
      <c r="BL6" s="74"/>
      <c r="BM6" s="74"/>
      <c r="BN6" s="74"/>
      <c r="BO6" s="440"/>
      <c r="BP6" s="35"/>
      <c r="BQ6" s="35"/>
      <c r="BR6" s="35"/>
      <c r="BS6" s="35"/>
      <c r="BT6" s="35"/>
      <c r="BU6" s="35"/>
      <c r="BV6" s="440"/>
      <c r="BW6" s="440"/>
      <c r="BX6" s="35"/>
      <c r="BY6" s="35"/>
      <c r="BZ6" s="35"/>
      <c r="CA6" s="35"/>
      <c r="CB6" s="35"/>
      <c r="CC6" s="35"/>
      <c r="CD6" s="440"/>
      <c r="CE6" s="35"/>
      <c r="CF6" s="35"/>
    </row>
    <row r="7" spans="1:92" s="14" customFormat="1" ht="20.25" customHeight="1">
      <c r="A7" s="613" t="s">
        <v>557</v>
      </c>
      <c r="B7" s="613"/>
      <c r="C7" s="613"/>
      <c r="D7" s="379" t="s">
        <v>1252</v>
      </c>
      <c r="K7" s="413"/>
      <c r="L7" s="413"/>
      <c r="S7" s="413"/>
      <c r="V7" s="613" t="s">
        <v>841</v>
      </c>
      <c r="W7" s="613"/>
      <c r="X7" s="613"/>
      <c r="Y7" s="413"/>
      <c r="AF7" s="413"/>
      <c r="AG7" s="413"/>
      <c r="AN7" s="413"/>
      <c r="AQ7" s="613"/>
      <c r="AR7" s="613"/>
      <c r="AS7" s="613"/>
      <c r="AT7" s="614"/>
      <c r="AU7" s="982"/>
      <c r="AV7" s="982"/>
      <c r="AW7" s="982"/>
      <c r="AX7" s="982"/>
      <c r="AY7" s="982"/>
      <c r="AZ7" s="982"/>
      <c r="BA7" s="413"/>
      <c r="BI7" s="1433"/>
      <c r="BL7" s="613"/>
      <c r="BM7" s="613"/>
      <c r="BN7" s="613"/>
      <c r="BV7" s="1433"/>
      <c r="CD7" s="1433"/>
    </row>
    <row r="8" spans="1:92" s="146" customFormat="1" ht="18">
      <c r="A8" s="1016" t="s">
        <v>196</v>
      </c>
      <c r="D8" s="614"/>
      <c r="E8" s="615" t="s">
        <v>813</v>
      </c>
      <c r="J8" s="486"/>
      <c r="K8" s="616" t="s">
        <v>1336</v>
      </c>
      <c r="L8" s="1016" t="s">
        <v>827</v>
      </c>
      <c r="M8" s="1639"/>
      <c r="N8" s="494" t="s">
        <v>730</v>
      </c>
      <c r="S8" s="616" t="s">
        <v>1336</v>
      </c>
      <c r="T8" s="494"/>
      <c r="U8" s="494"/>
      <c r="V8" s="1016" t="s">
        <v>909</v>
      </c>
      <c r="Y8" s="614"/>
      <c r="Z8" s="615" t="s">
        <v>1301</v>
      </c>
      <c r="AE8" s="486"/>
      <c r="AF8" s="616" t="s">
        <v>1336</v>
      </c>
      <c r="AG8" s="2035" t="s">
        <v>590</v>
      </c>
      <c r="AH8" s="1639"/>
      <c r="AI8" s="494" t="s">
        <v>1264</v>
      </c>
      <c r="AJ8" s="494"/>
      <c r="AK8" s="494"/>
      <c r="AL8" s="494"/>
      <c r="AM8" s="494"/>
      <c r="AN8" s="616" t="s">
        <v>903</v>
      </c>
      <c r="AO8" s="494"/>
      <c r="AP8" s="494"/>
      <c r="AQ8" s="1016" t="s">
        <v>819</v>
      </c>
      <c r="AT8" s="1639"/>
      <c r="AU8" s="615" t="s">
        <v>1329</v>
      </c>
      <c r="AV8" s="494"/>
      <c r="AW8" s="494"/>
      <c r="AX8" s="494"/>
      <c r="AY8" s="494"/>
      <c r="AZ8" s="639"/>
      <c r="BA8" s="616" t="s">
        <v>1336</v>
      </c>
      <c r="BB8" s="2036" t="s">
        <v>910</v>
      </c>
      <c r="BC8" s="1639"/>
      <c r="BD8" s="494" t="s">
        <v>1268</v>
      </c>
      <c r="BE8" s="494"/>
      <c r="BF8" s="494"/>
      <c r="BG8" s="494"/>
      <c r="BH8" s="494"/>
      <c r="BI8" s="1367" t="s">
        <v>911</v>
      </c>
      <c r="BJ8" s="494"/>
      <c r="BK8" s="494"/>
      <c r="BL8" s="1016" t="s">
        <v>594</v>
      </c>
      <c r="BO8" s="1639"/>
      <c r="BP8" s="615" t="s">
        <v>1337</v>
      </c>
      <c r="BQ8" s="494"/>
      <c r="BR8" s="494"/>
      <c r="BS8" s="494"/>
      <c r="BT8" s="494"/>
      <c r="BU8" s="617"/>
      <c r="BV8" s="1367" t="s">
        <v>911</v>
      </c>
      <c r="BW8" s="2036" t="s">
        <v>880</v>
      </c>
      <c r="BX8" s="1639"/>
      <c r="BY8" s="639" t="s">
        <v>1199</v>
      </c>
      <c r="BZ8" s="494"/>
      <c r="CA8" s="494"/>
      <c r="CB8" s="494"/>
      <c r="CC8" s="494"/>
      <c r="CD8" s="616" t="s">
        <v>903</v>
      </c>
      <c r="CE8" s="494"/>
    </row>
    <row r="9" spans="1:92" s="14" customFormat="1" ht="18" customHeight="1">
      <c r="A9" s="2570" t="s">
        <v>749</v>
      </c>
      <c r="B9" s="2570"/>
      <c r="C9" s="2571"/>
      <c r="D9" s="424"/>
      <c r="E9" s="681" t="s">
        <v>222</v>
      </c>
      <c r="F9" s="2063"/>
      <c r="G9" s="2063"/>
      <c r="H9" s="682"/>
      <c r="I9" s="682"/>
      <c r="J9" s="683"/>
      <c r="K9" s="426"/>
      <c r="L9" s="508"/>
      <c r="M9" s="681" t="s">
        <v>222</v>
      </c>
      <c r="N9" s="2063"/>
      <c r="O9" s="2063"/>
      <c r="P9" s="682"/>
      <c r="Q9" s="682"/>
      <c r="R9" s="683"/>
      <c r="S9" s="426"/>
      <c r="T9" s="2605" t="s">
        <v>708</v>
      </c>
      <c r="U9" s="2673"/>
      <c r="V9" s="2570" t="s">
        <v>749</v>
      </c>
      <c r="W9" s="2570"/>
      <c r="X9" s="2571"/>
      <c r="Y9" s="424"/>
      <c r="Z9" s="681" t="s">
        <v>222</v>
      </c>
      <c r="AA9" s="2063"/>
      <c r="AB9" s="2063"/>
      <c r="AC9" s="682"/>
      <c r="AD9" s="682"/>
      <c r="AE9" s="683"/>
      <c r="AF9" s="426"/>
      <c r="AG9" s="508"/>
      <c r="AH9" s="681" t="s">
        <v>222</v>
      </c>
      <c r="AI9" s="2063"/>
      <c r="AJ9" s="2063"/>
      <c r="AK9" s="682"/>
      <c r="AL9" s="682"/>
      <c r="AM9" s="683"/>
      <c r="AN9" s="426"/>
      <c r="AO9" s="2605" t="s">
        <v>708</v>
      </c>
      <c r="AP9" s="2673"/>
      <c r="AQ9" s="2570" t="s">
        <v>749</v>
      </c>
      <c r="AR9" s="2570"/>
      <c r="AS9" s="2571"/>
      <c r="AT9" s="424"/>
      <c r="AU9" s="681" t="s">
        <v>222</v>
      </c>
      <c r="AV9" s="2063"/>
      <c r="AW9" s="2063"/>
      <c r="AX9" s="682"/>
      <c r="AY9" s="682"/>
      <c r="AZ9" s="683"/>
      <c r="BA9" s="426"/>
      <c r="BB9" s="508"/>
      <c r="BC9" s="681" t="s">
        <v>222</v>
      </c>
      <c r="BD9" s="2063"/>
      <c r="BE9" s="2063"/>
      <c r="BF9" s="682"/>
      <c r="BG9" s="682"/>
      <c r="BH9" s="683"/>
      <c r="BI9" s="426"/>
      <c r="BJ9" s="2605" t="s">
        <v>708</v>
      </c>
      <c r="BK9" s="2673"/>
      <c r="BL9" s="2570" t="s">
        <v>749</v>
      </c>
      <c r="BM9" s="2570"/>
      <c r="BN9" s="2571"/>
      <c r="BO9" s="424"/>
      <c r="BP9" s="681" t="s">
        <v>222</v>
      </c>
      <c r="BQ9" s="2063"/>
      <c r="BR9" s="2063"/>
      <c r="BS9" s="682"/>
      <c r="BT9" s="682"/>
      <c r="BU9" s="683"/>
      <c r="BV9" s="426"/>
      <c r="BW9" s="508"/>
      <c r="BX9" s="681" t="s">
        <v>222</v>
      </c>
      <c r="BY9" s="2063"/>
      <c r="BZ9" s="2063"/>
      <c r="CA9" s="682"/>
      <c r="CB9" s="682"/>
      <c r="CC9" s="683"/>
      <c r="CD9" s="426"/>
      <c r="CE9" s="2605" t="s">
        <v>708</v>
      </c>
      <c r="CF9" s="2673"/>
    </row>
    <row r="10" spans="1:92" s="14" customFormat="1" ht="18" customHeight="1">
      <c r="A10" s="2646"/>
      <c r="B10" s="2646"/>
      <c r="C10" s="2647"/>
      <c r="D10" s="1992" t="s">
        <v>96</v>
      </c>
      <c r="E10" s="857" t="s">
        <v>97</v>
      </c>
      <c r="F10" s="2206" t="s">
        <v>60</v>
      </c>
      <c r="G10" s="1588" t="s">
        <v>746</v>
      </c>
      <c r="H10" s="2064" t="s">
        <v>608</v>
      </c>
      <c r="I10" s="1476"/>
      <c r="J10" s="1477"/>
      <c r="K10" s="857" t="s">
        <v>815</v>
      </c>
      <c r="L10" s="2010" t="s">
        <v>96</v>
      </c>
      <c r="M10" s="2205" t="s">
        <v>97</v>
      </c>
      <c r="N10" s="1588" t="s">
        <v>60</v>
      </c>
      <c r="O10" s="1588" t="s">
        <v>746</v>
      </c>
      <c r="P10" s="2064" t="s">
        <v>608</v>
      </c>
      <c r="Q10" s="1476"/>
      <c r="R10" s="1477"/>
      <c r="S10" s="857" t="s">
        <v>815</v>
      </c>
      <c r="T10" s="2582"/>
      <c r="U10" s="2674"/>
      <c r="V10" s="2646"/>
      <c r="W10" s="2646"/>
      <c r="X10" s="2647"/>
      <c r="Y10" s="1992" t="s">
        <v>96</v>
      </c>
      <c r="Z10" s="857" t="s">
        <v>97</v>
      </c>
      <c r="AA10" s="2206" t="s">
        <v>60</v>
      </c>
      <c r="AB10" s="1588" t="s">
        <v>746</v>
      </c>
      <c r="AC10" s="2064" t="s">
        <v>608</v>
      </c>
      <c r="AD10" s="1476"/>
      <c r="AE10" s="1477"/>
      <c r="AF10" s="857" t="s">
        <v>815</v>
      </c>
      <c r="AG10" s="2010" t="s">
        <v>96</v>
      </c>
      <c r="AH10" s="2205" t="s">
        <v>97</v>
      </c>
      <c r="AI10" s="1588" t="s">
        <v>60</v>
      </c>
      <c r="AJ10" s="1588" t="s">
        <v>746</v>
      </c>
      <c r="AK10" s="2064" t="s">
        <v>608</v>
      </c>
      <c r="AL10" s="1476"/>
      <c r="AM10" s="1477"/>
      <c r="AN10" s="857" t="s">
        <v>815</v>
      </c>
      <c r="AO10" s="2582"/>
      <c r="AP10" s="2674"/>
      <c r="AQ10" s="2646"/>
      <c r="AR10" s="2646"/>
      <c r="AS10" s="2647"/>
      <c r="AT10" s="1992" t="s">
        <v>96</v>
      </c>
      <c r="AU10" s="857" t="s">
        <v>97</v>
      </c>
      <c r="AV10" s="2206" t="s">
        <v>60</v>
      </c>
      <c r="AW10" s="1588" t="s">
        <v>746</v>
      </c>
      <c r="AX10" s="2064" t="s">
        <v>608</v>
      </c>
      <c r="AY10" s="1476"/>
      <c r="AZ10" s="1477"/>
      <c r="BA10" s="857" t="s">
        <v>815</v>
      </c>
      <c r="BB10" s="2010" t="s">
        <v>96</v>
      </c>
      <c r="BC10" s="2205" t="s">
        <v>97</v>
      </c>
      <c r="BD10" s="1588" t="s">
        <v>60</v>
      </c>
      <c r="BE10" s="1588" t="s">
        <v>746</v>
      </c>
      <c r="BF10" s="2064" t="s">
        <v>608</v>
      </c>
      <c r="BG10" s="1476"/>
      <c r="BH10" s="1477"/>
      <c r="BI10" s="857" t="s">
        <v>815</v>
      </c>
      <c r="BJ10" s="2582"/>
      <c r="BK10" s="2674"/>
      <c r="BL10" s="2646"/>
      <c r="BM10" s="2646"/>
      <c r="BN10" s="2647"/>
      <c r="BO10" s="1992" t="s">
        <v>96</v>
      </c>
      <c r="BP10" s="857" t="s">
        <v>97</v>
      </c>
      <c r="BQ10" s="2206" t="s">
        <v>60</v>
      </c>
      <c r="BR10" s="1588" t="s">
        <v>746</v>
      </c>
      <c r="BS10" s="2064" t="s">
        <v>608</v>
      </c>
      <c r="BT10" s="1476"/>
      <c r="BU10" s="1477"/>
      <c r="BV10" s="857" t="s">
        <v>815</v>
      </c>
      <c r="BW10" s="2010" t="s">
        <v>96</v>
      </c>
      <c r="BX10" s="2205" t="s">
        <v>97</v>
      </c>
      <c r="BY10" s="1588" t="s">
        <v>60</v>
      </c>
      <c r="BZ10" s="1588" t="s">
        <v>746</v>
      </c>
      <c r="CA10" s="2064" t="s">
        <v>608</v>
      </c>
      <c r="CB10" s="1476"/>
      <c r="CC10" s="1477"/>
      <c r="CD10" s="857" t="s">
        <v>815</v>
      </c>
      <c r="CE10" s="2582"/>
      <c r="CF10" s="2674"/>
    </row>
    <row r="11" spans="1:92" s="14" customFormat="1" ht="18" customHeight="1">
      <c r="A11" s="2646"/>
      <c r="B11" s="2646"/>
      <c r="C11" s="2647"/>
      <c r="D11" s="389"/>
      <c r="E11" s="390"/>
      <c r="F11" s="428"/>
      <c r="G11" s="857" t="s">
        <v>61</v>
      </c>
      <c r="H11" s="1478" t="s">
        <v>729</v>
      </c>
      <c r="I11" s="1479"/>
      <c r="J11" s="1480"/>
      <c r="K11" s="390"/>
      <c r="L11" s="396"/>
      <c r="M11" s="396"/>
      <c r="N11" s="390"/>
      <c r="O11" s="857" t="s">
        <v>61</v>
      </c>
      <c r="P11" s="1478" t="s">
        <v>729</v>
      </c>
      <c r="Q11" s="1479"/>
      <c r="R11" s="1480"/>
      <c r="S11" s="390"/>
      <c r="T11" s="2582"/>
      <c r="U11" s="2674"/>
      <c r="V11" s="2646"/>
      <c r="W11" s="2646"/>
      <c r="X11" s="2647"/>
      <c r="Y11" s="389"/>
      <c r="Z11" s="390"/>
      <c r="AA11" s="428"/>
      <c r="AB11" s="857" t="s">
        <v>61</v>
      </c>
      <c r="AC11" s="1478" t="s">
        <v>729</v>
      </c>
      <c r="AD11" s="1479"/>
      <c r="AE11" s="1480"/>
      <c r="AF11" s="390"/>
      <c r="AG11" s="396"/>
      <c r="AH11" s="396"/>
      <c r="AI11" s="390"/>
      <c r="AJ11" s="857" t="s">
        <v>61</v>
      </c>
      <c r="AK11" s="1478" t="s">
        <v>729</v>
      </c>
      <c r="AL11" s="1479"/>
      <c r="AM11" s="1480"/>
      <c r="AN11" s="390"/>
      <c r="AO11" s="2582"/>
      <c r="AP11" s="2674"/>
      <c r="AQ11" s="2646"/>
      <c r="AR11" s="2646"/>
      <c r="AS11" s="2647"/>
      <c r="AT11" s="389"/>
      <c r="AU11" s="390"/>
      <c r="AV11" s="428"/>
      <c r="AW11" s="857" t="s">
        <v>61</v>
      </c>
      <c r="AX11" s="1478" t="s">
        <v>729</v>
      </c>
      <c r="AY11" s="1479"/>
      <c r="AZ11" s="1480"/>
      <c r="BA11" s="390"/>
      <c r="BB11" s="396"/>
      <c r="BC11" s="396"/>
      <c r="BD11" s="390"/>
      <c r="BE11" s="857" t="s">
        <v>61</v>
      </c>
      <c r="BF11" s="1478" t="s">
        <v>729</v>
      </c>
      <c r="BG11" s="1479"/>
      <c r="BH11" s="1480"/>
      <c r="BI11" s="390"/>
      <c r="BJ11" s="2582"/>
      <c r="BK11" s="2674"/>
      <c r="BL11" s="2646"/>
      <c r="BM11" s="2646"/>
      <c r="BN11" s="2647"/>
      <c r="BO11" s="389"/>
      <c r="BP11" s="390"/>
      <c r="BQ11" s="428"/>
      <c r="BR11" s="857" t="s">
        <v>61</v>
      </c>
      <c r="BS11" s="1478" t="s">
        <v>729</v>
      </c>
      <c r="BT11" s="1479"/>
      <c r="BU11" s="1480"/>
      <c r="BV11" s="390"/>
      <c r="BW11" s="396"/>
      <c r="BX11" s="396"/>
      <c r="BY11" s="390"/>
      <c r="BZ11" s="857" t="s">
        <v>61</v>
      </c>
      <c r="CA11" s="1478" t="s">
        <v>729</v>
      </c>
      <c r="CB11" s="1479"/>
      <c r="CC11" s="1480"/>
      <c r="CD11" s="390"/>
      <c r="CE11" s="2582"/>
      <c r="CF11" s="2674"/>
    </row>
    <row r="12" spans="1:92" s="14" customFormat="1" ht="18" customHeight="1">
      <c r="A12" s="2646"/>
      <c r="B12" s="2646"/>
      <c r="C12" s="2647"/>
      <c r="D12" s="389"/>
      <c r="E12" s="390"/>
      <c r="F12" s="428"/>
      <c r="G12" s="390" t="s">
        <v>736</v>
      </c>
      <c r="H12" s="1992" t="s">
        <v>779</v>
      </c>
      <c r="I12" s="1588" t="s">
        <v>120</v>
      </c>
      <c r="J12" s="1588" t="s">
        <v>781</v>
      </c>
      <c r="K12" s="390"/>
      <c r="L12" s="396"/>
      <c r="M12" s="396"/>
      <c r="N12" s="390"/>
      <c r="O12" s="390" t="s">
        <v>1995</v>
      </c>
      <c r="P12" s="1992" t="s">
        <v>779</v>
      </c>
      <c r="Q12" s="1588" t="s">
        <v>120</v>
      </c>
      <c r="R12" s="1588" t="s">
        <v>781</v>
      </c>
      <c r="S12" s="390"/>
      <c r="T12" s="2582"/>
      <c r="U12" s="2674"/>
      <c r="V12" s="2646"/>
      <c r="W12" s="2646"/>
      <c r="X12" s="2647"/>
      <c r="Y12" s="389"/>
      <c r="Z12" s="390"/>
      <c r="AA12" s="428"/>
      <c r="AB12" s="390" t="s">
        <v>1995</v>
      </c>
      <c r="AC12" s="1992" t="s">
        <v>779</v>
      </c>
      <c r="AD12" s="1588" t="s">
        <v>120</v>
      </c>
      <c r="AE12" s="1588" t="s">
        <v>781</v>
      </c>
      <c r="AF12" s="390"/>
      <c r="AG12" s="396"/>
      <c r="AH12" s="396"/>
      <c r="AI12" s="390"/>
      <c r="AJ12" s="390" t="s">
        <v>1995</v>
      </c>
      <c r="AK12" s="1992" t="s">
        <v>779</v>
      </c>
      <c r="AL12" s="1588" t="s">
        <v>120</v>
      </c>
      <c r="AM12" s="1588" t="s">
        <v>781</v>
      </c>
      <c r="AN12" s="390"/>
      <c r="AO12" s="2582"/>
      <c r="AP12" s="2674"/>
      <c r="AQ12" s="2646"/>
      <c r="AR12" s="2646"/>
      <c r="AS12" s="2647"/>
      <c r="AT12" s="389"/>
      <c r="AU12" s="390"/>
      <c r="AV12" s="428"/>
      <c r="AW12" s="390" t="s">
        <v>1995</v>
      </c>
      <c r="AX12" s="1992" t="s">
        <v>779</v>
      </c>
      <c r="AY12" s="1588" t="s">
        <v>120</v>
      </c>
      <c r="AZ12" s="1588" t="s">
        <v>781</v>
      </c>
      <c r="BA12" s="390"/>
      <c r="BB12" s="396"/>
      <c r="BC12" s="396"/>
      <c r="BD12" s="390"/>
      <c r="BE12" s="390" t="s">
        <v>1995</v>
      </c>
      <c r="BF12" s="1992" t="s">
        <v>779</v>
      </c>
      <c r="BG12" s="1588" t="s">
        <v>120</v>
      </c>
      <c r="BH12" s="1588" t="s">
        <v>781</v>
      </c>
      <c r="BI12" s="390"/>
      <c r="BJ12" s="2582"/>
      <c r="BK12" s="2674"/>
      <c r="BL12" s="2646"/>
      <c r="BM12" s="2646"/>
      <c r="BN12" s="2647"/>
      <c r="BO12" s="389"/>
      <c r="BP12" s="390"/>
      <c r="BQ12" s="428"/>
      <c r="BR12" s="390" t="s">
        <v>1995</v>
      </c>
      <c r="BS12" s="1992" t="s">
        <v>779</v>
      </c>
      <c r="BT12" s="1588" t="s">
        <v>120</v>
      </c>
      <c r="BU12" s="1588" t="s">
        <v>781</v>
      </c>
      <c r="BV12" s="390"/>
      <c r="BW12" s="396"/>
      <c r="BX12" s="396"/>
      <c r="BY12" s="390"/>
      <c r="BZ12" s="390" t="s">
        <v>1995</v>
      </c>
      <c r="CA12" s="389" t="s">
        <v>118</v>
      </c>
      <c r="CB12" s="1588" t="s">
        <v>120</v>
      </c>
      <c r="CC12" s="1588" t="s">
        <v>781</v>
      </c>
      <c r="CD12" s="390"/>
      <c r="CE12" s="2582"/>
      <c r="CF12" s="2674"/>
    </row>
    <row r="13" spans="1:92" s="14" customFormat="1" ht="18" customHeight="1">
      <c r="A13" s="2646"/>
      <c r="B13" s="2646"/>
      <c r="C13" s="2647"/>
      <c r="D13" s="389" t="s">
        <v>101</v>
      </c>
      <c r="E13" s="390" t="s">
        <v>1654</v>
      </c>
      <c r="F13" s="687" t="s">
        <v>1763</v>
      </c>
      <c r="G13" s="392" t="s">
        <v>102</v>
      </c>
      <c r="H13" s="389" t="s">
        <v>1891</v>
      </c>
      <c r="I13" s="390" t="s">
        <v>1838</v>
      </c>
      <c r="J13" s="390" t="s">
        <v>1891</v>
      </c>
      <c r="K13" s="390" t="s">
        <v>1649</v>
      </c>
      <c r="L13" s="396" t="s">
        <v>101</v>
      </c>
      <c r="M13" s="396" t="s">
        <v>1654</v>
      </c>
      <c r="N13" s="392" t="s">
        <v>1763</v>
      </c>
      <c r="O13" s="392" t="s">
        <v>102</v>
      </c>
      <c r="P13" s="389" t="s">
        <v>1891</v>
      </c>
      <c r="Q13" s="390" t="s">
        <v>1838</v>
      </c>
      <c r="R13" s="390" t="s">
        <v>1891</v>
      </c>
      <c r="S13" s="390" t="s">
        <v>1649</v>
      </c>
      <c r="T13" s="2582"/>
      <c r="U13" s="2674"/>
      <c r="V13" s="2646"/>
      <c r="W13" s="2646"/>
      <c r="X13" s="2647"/>
      <c r="Y13" s="389" t="s">
        <v>101</v>
      </c>
      <c r="Z13" s="390" t="s">
        <v>1654</v>
      </c>
      <c r="AA13" s="687" t="s">
        <v>1763</v>
      </c>
      <c r="AB13" s="392" t="s">
        <v>102</v>
      </c>
      <c r="AC13" s="389" t="s">
        <v>1891</v>
      </c>
      <c r="AD13" s="390" t="s">
        <v>1838</v>
      </c>
      <c r="AE13" s="390" t="s">
        <v>1891</v>
      </c>
      <c r="AF13" s="390" t="s">
        <v>1649</v>
      </c>
      <c r="AG13" s="396" t="s">
        <v>101</v>
      </c>
      <c r="AH13" s="396" t="s">
        <v>1654</v>
      </c>
      <c r="AI13" s="392" t="s">
        <v>1763</v>
      </c>
      <c r="AJ13" s="392" t="s">
        <v>102</v>
      </c>
      <c r="AK13" s="389" t="s">
        <v>1891</v>
      </c>
      <c r="AL13" s="390" t="s">
        <v>1838</v>
      </c>
      <c r="AM13" s="390" t="s">
        <v>1891</v>
      </c>
      <c r="AN13" s="390" t="s">
        <v>1649</v>
      </c>
      <c r="AO13" s="2582"/>
      <c r="AP13" s="2674"/>
      <c r="AQ13" s="2646"/>
      <c r="AR13" s="2646"/>
      <c r="AS13" s="2647"/>
      <c r="AT13" s="389" t="s">
        <v>101</v>
      </c>
      <c r="AU13" s="390" t="s">
        <v>1654</v>
      </c>
      <c r="AV13" s="687" t="s">
        <v>1763</v>
      </c>
      <c r="AW13" s="392" t="s">
        <v>102</v>
      </c>
      <c r="AX13" s="389" t="s">
        <v>1891</v>
      </c>
      <c r="AY13" s="390" t="s">
        <v>1838</v>
      </c>
      <c r="AZ13" s="390" t="s">
        <v>1891</v>
      </c>
      <c r="BA13" s="390" t="s">
        <v>1649</v>
      </c>
      <c r="BB13" s="396" t="s">
        <v>101</v>
      </c>
      <c r="BC13" s="396" t="s">
        <v>1654</v>
      </c>
      <c r="BD13" s="392" t="s">
        <v>1763</v>
      </c>
      <c r="BE13" s="392" t="s">
        <v>102</v>
      </c>
      <c r="BF13" s="389" t="s">
        <v>1891</v>
      </c>
      <c r="BG13" s="390" t="s">
        <v>1838</v>
      </c>
      <c r="BH13" s="390" t="s">
        <v>1891</v>
      </c>
      <c r="BI13" s="390" t="s">
        <v>1649</v>
      </c>
      <c r="BJ13" s="2582"/>
      <c r="BK13" s="2674"/>
      <c r="BL13" s="2646"/>
      <c r="BM13" s="2646"/>
      <c r="BN13" s="2647"/>
      <c r="BO13" s="389" t="s">
        <v>101</v>
      </c>
      <c r="BP13" s="390" t="s">
        <v>1654</v>
      </c>
      <c r="BQ13" s="687" t="s">
        <v>1763</v>
      </c>
      <c r="BR13" s="392" t="s">
        <v>102</v>
      </c>
      <c r="BS13" s="389" t="s">
        <v>1891</v>
      </c>
      <c r="BT13" s="390" t="s">
        <v>1838</v>
      </c>
      <c r="BU13" s="390" t="s">
        <v>1891</v>
      </c>
      <c r="BV13" s="390" t="s">
        <v>1649</v>
      </c>
      <c r="BW13" s="396" t="s">
        <v>101</v>
      </c>
      <c r="BX13" s="396" t="s">
        <v>1654</v>
      </c>
      <c r="BY13" s="392" t="s">
        <v>1763</v>
      </c>
      <c r="BZ13" s="392" t="s">
        <v>102</v>
      </c>
      <c r="CA13" s="389" t="s">
        <v>1891</v>
      </c>
      <c r="CB13" s="390" t="s">
        <v>1838</v>
      </c>
      <c r="CC13" s="390" t="s">
        <v>1891</v>
      </c>
      <c r="CD13" s="390" t="s">
        <v>1649</v>
      </c>
      <c r="CE13" s="2582"/>
      <c r="CF13" s="2674"/>
    </row>
    <row r="14" spans="1:92" s="14" customFormat="1" ht="18" customHeight="1">
      <c r="A14" s="2648"/>
      <c r="B14" s="2648"/>
      <c r="C14" s="2649"/>
      <c r="D14" s="121"/>
      <c r="E14" s="399"/>
      <c r="F14" s="688"/>
      <c r="G14" s="400"/>
      <c r="H14" s="2208" t="s">
        <v>1654</v>
      </c>
      <c r="I14" s="400" t="s">
        <v>1840</v>
      </c>
      <c r="J14" s="575" t="s">
        <v>103</v>
      </c>
      <c r="K14" s="399"/>
      <c r="L14" s="460"/>
      <c r="M14" s="460"/>
      <c r="N14" s="398"/>
      <c r="O14" s="400"/>
      <c r="P14" s="2208" t="s">
        <v>1654</v>
      </c>
      <c r="Q14" s="400" t="s">
        <v>1840</v>
      </c>
      <c r="R14" s="575" t="s">
        <v>103</v>
      </c>
      <c r="S14" s="399"/>
      <c r="T14" s="2675"/>
      <c r="U14" s="2676"/>
      <c r="V14" s="2648"/>
      <c r="W14" s="2648"/>
      <c r="X14" s="2649"/>
      <c r="Y14" s="121"/>
      <c r="Z14" s="399"/>
      <c r="AA14" s="688"/>
      <c r="AB14" s="400"/>
      <c r="AC14" s="2208" t="s">
        <v>1654</v>
      </c>
      <c r="AD14" s="400" t="s">
        <v>1840</v>
      </c>
      <c r="AE14" s="575" t="s">
        <v>103</v>
      </c>
      <c r="AF14" s="399"/>
      <c r="AG14" s="460"/>
      <c r="AH14" s="460"/>
      <c r="AI14" s="398"/>
      <c r="AJ14" s="400"/>
      <c r="AK14" s="2208" t="s">
        <v>1654</v>
      </c>
      <c r="AL14" s="400" t="s">
        <v>1840</v>
      </c>
      <c r="AM14" s="575" t="s">
        <v>103</v>
      </c>
      <c r="AN14" s="399"/>
      <c r="AO14" s="2675"/>
      <c r="AP14" s="2676"/>
      <c r="AQ14" s="2648"/>
      <c r="AR14" s="2648"/>
      <c r="AS14" s="2649"/>
      <c r="AT14" s="121"/>
      <c r="AU14" s="399"/>
      <c r="AV14" s="688"/>
      <c r="AW14" s="400"/>
      <c r="AX14" s="2208" t="s">
        <v>1654</v>
      </c>
      <c r="AY14" s="400" t="s">
        <v>1840</v>
      </c>
      <c r="AZ14" s="575" t="s">
        <v>103</v>
      </c>
      <c r="BA14" s="399"/>
      <c r="BB14" s="460"/>
      <c r="BC14" s="460"/>
      <c r="BD14" s="398"/>
      <c r="BE14" s="400"/>
      <c r="BF14" s="2208" t="s">
        <v>1654</v>
      </c>
      <c r="BG14" s="400" t="s">
        <v>1840</v>
      </c>
      <c r="BH14" s="575" t="s">
        <v>103</v>
      </c>
      <c r="BI14" s="399"/>
      <c r="BJ14" s="2675"/>
      <c r="BK14" s="2676"/>
      <c r="BL14" s="2648"/>
      <c r="BM14" s="2648"/>
      <c r="BN14" s="2649"/>
      <c r="BO14" s="121"/>
      <c r="BP14" s="399"/>
      <c r="BQ14" s="688"/>
      <c r="BR14" s="400"/>
      <c r="BS14" s="2208" t="s">
        <v>1654</v>
      </c>
      <c r="BT14" s="400" t="s">
        <v>1840</v>
      </c>
      <c r="BU14" s="575" t="s">
        <v>103</v>
      </c>
      <c r="BV14" s="399"/>
      <c r="BW14" s="460"/>
      <c r="BX14" s="460"/>
      <c r="BY14" s="398"/>
      <c r="BZ14" s="400"/>
      <c r="CA14" s="2208" t="s">
        <v>1654</v>
      </c>
      <c r="CB14" s="400" t="s">
        <v>1840</v>
      </c>
      <c r="CC14" s="575" t="s">
        <v>103</v>
      </c>
      <c r="CD14" s="399"/>
      <c r="CE14" s="2675"/>
      <c r="CF14" s="2676"/>
    </row>
    <row r="15" spans="1:92" ht="18" customHeight="1">
      <c r="A15" s="921">
        <v>40909</v>
      </c>
      <c r="B15" s="922">
        <v>40909</v>
      </c>
      <c r="C15" s="923">
        <v>40909</v>
      </c>
      <c r="D15" s="75">
        <v>3325482</v>
      </c>
      <c r="E15" s="2220">
        <v>3325957</v>
      </c>
      <c r="F15" s="2220">
        <v>495968</v>
      </c>
      <c r="G15" s="2220">
        <v>1041232</v>
      </c>
      <c r="H15" s="2220">
        <v>1788757</v>
      </c>
      <c r="I15" s="2220">
        <v>685773</v>
      </c>
      <c r="J15" s="2220">
        <v>1102983</v>
      </c>
      <c r="K15" s="2220">
        <v>27965</v>
      </c>
      <c r="L15" s="2220">
        <v>88126</v>
      </c>
      <c r="M15" s="2220">
        <v>87581</v>
      </c>
      <c r="N15" s="2220">
        <v>27861</v>
      </c>
      <c r="O15" s="2220">
        <v>2312</v>
      </c>
      <c r="P15" s="2220">
        <v>57408</v>
      </c>
      <c r="Q15" s="2220">
        <v>29585</v>
      </c>
      <c r="R15" s="2220">
        <v>27823</v>
      </c>
      <c r="S15" s="2220">
        <v>7549</v>
      </c>
      <c r="T15" s="1348">
        <v>40909</v>
      </c>
      <c r="U15" s="622">
        <v>40909</v>
      </c>
      <c r="V15" s="921">
        <v>40909</v>
      </c>
      <c r="W15" s="922">
        <v>40909</v>
      </c>
      <c r="X15" s="923">
        <v>40909</v>
      </c>
      <c r="Y15" s="75">
        <v>156243</v>
      </c>
      <c r="Z15" s="2220">
        <v>156921</v>
      </c>
      <c r="AA15" s="2220">
        <v>51626</v>
      </c>
      <c r="AB15" s="2220">
        <v>23665</v>
      </c>
      <c r="AC15" s="2220">
        <v>81630</v>
      </c>
      <c r="AD15" s="2220">
        <v>18107</v>
      </c>
      <c r="AE15" s="2220">
        <v>63523</v>
      </c>
      <c r="AF15" s="2220">
        <v>13830</v>
      </c>
      <c r="AG15" s="2220">
        <v>113722</v>
      </c>
      <c r="AH15" s="2220">
        <v>113642</v>
      </c>
      <c r="AI15" s="2220">
        <v>18395</v>
      </c>
      <c r="AJ15" s="2220" t="s">
        <v>21</v>
      </c>
      <c r="AK15" s="2220">
        <v>95247</v>
      </c>
      <c r="AL15" s="2220">
        <v>58916</v>
      </c>
      <c r="AM15" s="2220">
        <v>36331</v>
      </c>
      <c r="AN15" s="2220">
        <v>1722</v>
      </c>
      <c r="AO15" s="1348">
        <v>40909</v>
      </c>
      <c r="AP15" s="622">
        <v>40909</v>
      </c>
      <c r="AQ15" s="921">
        <v>40909</v>
      </c>
      <c r="AR15" s="922">
        <v>40909</v>
      </c>
      <c r="AS15" s="923">
        <v>40909</v>
      </c>
      <c r="AT15" s="75">
        <v>2845716</v>
      </c>
      <c r="AU15" s="2220">
        <v>2846237</v>
      </c>
      <c r="AV15" s="2220">
        <v>393241</v>
      </c>
      <c r="AW15" s="2220">
        <v>1014777</v>
      </c>
      <c r="AX15" s="2220">
        <v>1438219</v>
      </c>
      <c r="AY15" s="2220">
        <v>561894</v>
      </c>
      <c r="AZ15" s="2220">
        <v>876324</v>
      </c>
      <c r="BA15" s="2220">
        <v>670</v>
      </c>
      <c r="BB15" s="2220" t="s">
        <v>21</v>
      </c>
      <c r="BC15" s="2220" t="s">
        <v>21</v>
      </c>
      <c r="BD15" s="2220" t="s">
        <v>21</v>
      </c>
      <c r="BE15" s="2220" t="s">
        <v>21</v>
      </c>
      <c r="BF15" s="2220" t="s">
        <v>21</v>
      </c>
      <c r="BG15" s="2220" t="s">
        <v>21</v>
      </c>
      <c r="BH15" s="2220" t="s">
        <v>21</v>
      </c>
      <c r="BI15" s="2220" t="s">
        <v>22</v>
      </c>
      <c r="BJ15" s="1348">
        <v>40909</v>
      </c>
      <c r="BK15" s="622">
        <v>40909</v>
      </c>
      <c r="BL15" s="921">
        <v>40909</v>
      </c>
      <c r="BM15" s="922">
        <v>40909</v>
      </c>
      <c r="BN15" s="923">
        <v>40909</v>
      </c>
      <c r="BO15" s="75">
        <v>2235844</v>
      </c>
      <c r="BP15" s="2220">
        <v>2235844</v>
      </c>
      <c r="BQ15" s="2220">
        <v>303247</v>
      </c>
      <c r="BR15" s="2220">
        <v>799095</v>
      </c>
      <c r="BS15" s="2220">
        <v>1133502</v>
      </c>
      <c r="BT15" s="2220">
        <v>401235</v>
      </c>
      <c r="BU15" s="2220">
        <v>732267</v>
      </c>
      <c r="BV15" s="2220" t="s">
        <v>22</v>
      </c>
      <c r="BW15" s="2220" t="s">
        <v>21</v>
      </c>
      <c r="BX15" s="2220" t="s">
        <v>21</v>
      </c>
      <c r="BY15" s="2220" t="s">
        <v>21</v>
      </c>
      <c r="BZ15" s="2220" t="s">
        <v>21</v>
      </c>
      <c r="CA15" s="2220" t="s">
        <v>21</v>
      </c>
      <c r="CB15" s="2220" t="s">
        <v>21</v>
      </c>
      <c r="CC15" s="2220" t="s">
        <v>21</v>
      </c>
      <c r="CD15" s="2220" t="s">
        <v>21</v>
      </c>
      <c r="CE15" s="1348">
        <v>40909</v>
      </c>
      <c r="CF15" s="622">
        <v>40909</v>
      </c>
      <c r="CG15" s="482"/>
    </row>
    <row r="16" spans="1:92" ht="15" customHeight="1">
      <c r="A16" s="73"/>
      <c r="B16" s="64">
        <v>41275</v>
      </c>
      <c r="C16" s="127"/>
      <c r="D16" s="75">
        <v>2603471</v>
      </c>
      <c r="E16" s="2220">
        <v>2606448</v>
      </c>
      <c r="F16" s="2220">
        <v>451591</v>
      </c>
      <c r="G16" s="2220">
        <v>939428</v>
      </c>
      <c r="H16" s="2220">
        <v>1215429</v>
      </c>
      <c r="I16" s="2220">
        <v>635956</v>
      </c>
      <c r="J16" s="2220">
        <v>579473</v>
      </c>
      <c r="K16" s="2220">
        <v>23448</v>
      </c>
      <c r="L16" s="2220">
        <v>71015</v>
      </c>
      <c r="M16" s="2220">
        <v>71012</v>
      </c>
      <c r="N16" s="2220">
        <v>19024</v>
      </c>
      <c r="O16" s="2220">
        <v>1891</v>
      </c>
      <c r="P16" s="2220">
        <v>50097</v>
      </c>
      <c r="Q16" s="2220">
        <v>26768</v>
      </c>
      <c r="R16" s="2220">
        <v>23329</v>
      </c>
      <c r="S16" s="2220">
        <v>6251</v>
      </c>
      <c r="T16" s="1348">
        <v>41275</v>
      </c>
      <c r="U16" s="622">
        <v>41275</v>
      </c>
      <c r="V16" s="73"/>
      <c r="W16" s="64">
        <v>41275</v>
      </c>
      <c r="X16" s="127"/>
      <c r="Y16" s="75">
        <v>126003</v>
      </c>
      <c r="Z16" s="2220">
        <v>128120</v>
      </c>
      <c r="AA16" s="2220">
        <v>40566</v>
      </c>
      <c r="AB16" s="2220">
        <v>14204</v>
      </c>
      <c r="AC16" s="2220">
        <v>73350</v>
      </c>
      <c r="AD16" s="2220">
        <v>13207</v>
      </c>
      <c r="AE16" s="2220">
        <v>60143</v>
      </c>
      <c r="AF16" s="2220">
        <v>11287</v>
      </c>
      <c r="AG16" s="2220">
        <v>98160</v>
      </c>
      <c r="AH16" s="2220">
        <v>98339</v>
      </c>
      <c r="AI16" s="2220">
        <v>19393</v>
      </c>
      <c r="AJ16" s="2220" t="s">
        <v>21</v>
      </c>
      <c r="AK16" s="2220">
        <v>78946</v>
      </c>
      <c r="AL16" s="2220">
        <v>48958</v>
      </c>
      <c r="AM16" s="2220">
        <v>29988</v>
      </c>
      <c r="AN16" s="2220">
        <v>1534</v>
      </c>
      <c r="AO16" s="1348">
        <v>41275</v>
      </c>
      <c r="AP16" s="622">
        <v>41275</v>
      </c>
      <c r="AQ16" s="73"/>
      <c r="AR16" s="64">
        <v>41275</v>
      </c>
      <c r="AS16" s="127"/>
      <c r="AT16" s="75">
        <v>2189670</v>
      </c>
      <c r="AU16" s="2220">
        <v>2190027</v>
      </c>
      <c r="AV16" s="2220">
        <v>367109</v>
      </c>
      <c r="AW16" s="2220">
        <v>922951</v>
      </c>
      <c r="AX16" s="2220">
        <v>899967</v>
      </c>
      <c r="AY16" s="2220">
        <v>532801</v>
      </c>
      <c r="AZ16" s="2220">
        <v>367167</v>
      </c>
      <c r="BA16" s="2220">
        <v>779</v>
      </c>
      <c r="BB16" s="2220" t="s">
        <v>21</v>
      </c>
      <c r="BC16" s="2220" t="s">
        <v>21</v>
      </c>
      <c r="BD16" s="2220" t="s">
        <v>21</v>
      </c>
      <c r="BE16" s="2220" t="s">
        <v>21</v>
      </c>
      <c r="BF16" s="2220" t="s">
        <v>21</v>
      </c>
      <c r="BG16" s="2220" t="s">
        <v>21</v>
      </c>
      <c r="BH16" s="2220" t="s">
        <v>21</v>
      </c>
      <c r="BI16" s="2220" t="s">
        <v>22</v>
      </c>
      <c r="BJ16" s="1348">
        <v>41275</v>
      </c>
      <c r="BK16" s="622">
        <v>41275</v>
      </c>
      <c r="BL16" s="73"/>
      <c r="BM16" s="64">
        <v>41275</v>
      </c>
      <c r="BN16" s="127"/>
      <c r="BO16" s="75">
        <v>1651522</v>
      </c>
      <c r="BP16" s="2220">
        <v>1651522</v>
      </c>
      <c r="BQ16" s="2220">
        <v>275733</v>
      </c>
      <c r="BR16" s="2220">
        <v>708504</v>
      </c>
      <c r="BS16" s="2220">
        <v>667285</v>
      </c>
      <c r="BT16" s="2220">
        <v>371097</v>
      </c>
      <c r="BU16" s="2220">
        <v>296188</v>
      </c>
      <c r="BV16" s="2220" t="s">
        <v>22</v>
      </c>
      <c r="BW16" s="2220" t="s">
        <v>21</v>
      </c>
      <c r="BX16" s="2220" t="s">
        <v>21</v>
      </c>
      <c r="BY16" s="2220" t="s">
        <v>21</v>
      </c>
      <c r="BZ16" s="2220" t="s">
        <v>21</v>
      </c>
      <c r="CA16" s="2220" t="s">
        <v>21</v>
      </c>
      <c r="CB16" s="2220" t="s">
        <v>21</v>
      </c>
      <c r="CC16" s="2220" t="s">
        <v>21</v>
      </c>
      <c r="CD16" s="2220" t="s">
        <v>21</v>
      </c>
      <c r="CE16" s="1348">
        <v>41275</v>
      </c>
      <c r="CF16" s="622">
        <v>41275</v>
      </c>
      <c r="CG16" s="966"/>
    </row>
    <row r="17" spans="1:91" ht="15" customHeight="1">
      <c r="A17" s="73"/>
      <c r="B17" s="64">
        <v>41640</v>
      </c>
      <c r="C17" s="127"/>
      <c r="D17" s="75">
        <v>2378445</v>
      </c>
      <c r="E17" s="2220">
        <v>2379239</v>
      </c>
      <c r="F17" s="2220">
        <v>434189</v>
      </c>
      <c r="G17" s="2220">
        <v>886377</v>
      </c>
      <c r="H17" s="2220">
        <v>1058673</v>
      </c>
      <c r="I17" s="2220">
        <v>619443</v>
      </c>
      <c r="J17" s="2220">
        <v>439230</v>
      </c>
      <c r="K17" s="2220">
        <v>22860</v>
      </c>
      <c r="L17" s="2220">
        <v>57887</v>
      </c>
      <c r="M17" s="2220">
        <v>58061</v>
      </c>
      <c r="N17" s="2220">
        <v>12877</v>
      </c>
      <c r="O17" s="2220">
        <v>617</v>
      </c>
      <c r="P17" s="2220">
        <v>44567</v>
      </c>
      <c r="Q17" s="2220">
        <v>24633</v>
      </c>
      <c r="R17" s="2220">
        <v>19934</v>
      </c>
      <c r="S17" s="205">
        <v>5627</v>
      </c>
      <c r="T17" s="1348">
        <v>41640</v>
      </c>
      <c r="U17" s="622">
        <v>41640</v>
      </c>
      <c r="V17" s="73"/>
      <c r="W17" s="64">
        <v>41640</v>
      </c>
      <c r="X17" s="127"/>
      <c r="Y17" s="75">
        <v>117633</v>
      </c>
      <c r="Z17" s="2220">
        <v>117784</v>
      </c>
      <c r="AA17" s="2220">
        <v>37571</v>
      </c>
      <c r="AB17" s="2220">
        <v>12319</v>
      </c>
      <c r="AC17" s="2220">
        <v>67894</v>
      </c>
      <c r="AD17" s="2220">
        <v>13515</v>
      </c>
      <c r="AE17" s="2220">
        <v>54379</v>
      </c>
      <c r="AF17" s="2220">
        <v>11433</v>
      </c>
      <c r="AG17" s="2220">
        <v>94926</v>
      </c>
      <c r="AH17" s="2220">
        <v>94858</v>
      </c>
      <c r="AI17" s="2220">
        <v>18897</v>
      </c>
      <c r="AJ17" s="2220" t="s">
        <v>21</v>
      </c>
      <c r="AK17" s="2220">
        <v>75961</v>
      </c>
      <c r="AL17" s="2220">
        <v>47223</v>
      </c>
      <c r="AM17" s="2220">
        <v>28738</v>
      </c>
      <c r="AN17" s="205">
        <v>1484</v>
      </c>
      <c r="AO17" s="1348">
        <v>41640</v>
      </c>
      <c r="AP17" s="622">
        <v>41640</v>
      </c>
      <c r="AQ17" s="73"/>
      <c r="AR17" s="64">
        <v>41640</v>
      </c>
      <c r="AS17" s="127"/>
      <c r="AT17" s="75">
        <v>1997206</v>
      </c>
      <c r="AU17" s="2220">
        <v>1997846</v>
      </c>
      <c r="AV17" s="2220">
        <v>359213</v>
      </c>
      <c r="AW17" s="2220">
        <v>872993</v>
      </c>
      <c r="AX17" s="2220">
        <v>765640</v>
      </c>
      <c r="AY17" s="2220">
        <v>520273</v>
      </c>
      <c r="AZ17" s="2220">
        <v>245367</v>
      </c>
      <c r="BA17" s="2220">
        <v>736</v>
      </c>
      <c r="BB17" s="2220" t="s">
        <v>21</v>
      </c>
      <c r="BC17" s="2220" t="s">
        <v>21</v>
      </c>
      <c r="BD17" s="2220" t="s">
        <v>21</v>
      </c>
      <c r="BE17" s="2220" t="s">
        <v>21</v>
      </c>
      <c r="BF17" s="2220" t="s">
        <v>21</v>
      </c>
      <c r="BG17" s="2220" t="s">
        <v>21</v>
      </c>
      <c r="BH17" s="2220" t="s">
        <v>21</v>
      </c>
      <c r="BI17" s="205" t="s">
        <v>22</v>
      </c>
      <c r="BJ17" s="1348">
        <v>41640</v>
      </c>
      <c r="BK17" s="622">
        <v>41640</v>
      </c>
      <c r="BL17" s="73"/>
      <c r="BM17" s="64">
        <v>41640</v>
      </c>
      <c r="BN17" s="127"/>
      <c r="BO17" s="75">
        <v>1460399</v>
      </c>
      <c r="BP17" s="2220">
        <v>1460399</v>
      </c>
      <c r="BQ17" s="2220">
        <v>272980</v>
      </c>
      <c r="BR17" s="2220">
        <v>642354</v>
      </c>
      <c r="BS17" s="2220">
        <v>545065</v>
      </c>
      <c r="BT17" s="2220">
        <v>361710</v>
      </c>
      <c r="BU17" s="2220">
        <v>183355</v>
      </c>
      <c r="BV17" s="2220" t="s">
        <v>22</v>
      </c>
      <c r="BW17" s="2220" t="s">
        <v>21</v>
      </c>
      <c r="BX17" s="2220" t="s">
        <v>21</v>
      </c>
      <c r="BY17" s="2220" t="s">
        <v>21</v>
      </c>
      <c r="BZ17" s="2220" t="s">
        <v>21</v>
      </c>
      <c r="CA17" s="2220" t="s">
        <v>21</v>
      </c>
      <c r="CB17" s="2220" t="s">
        <v>21</v>
      </c>
      <c r="CC17" s="2220" t="s">
        <v>21</v>
      </c>
      <c r="CD17" s="205" t="s">
        <v>21</v>
      </c>
      <c r="CE17" s="1348">
        <v>41640</v>
      </c>
      <c r="CF17" s="622">
        <v>41640</v>
      </c>
      <c r="CG17" s="966"/>
      <c r="CH17" s="202"/>
      <c r="CI17" s="202"/>
      <c r="CJ17" s="202"/>
      <c r="CK17" s="202"/>
      <c r="CL17" s="202"/>
      <c r="CM17" s="202"/>
    </row>
    <row r="18" spans="1:91" ht="15" customHeight="1">
      <c r="A18" s="73"/>
      <c r="B18" s="64">
        <v>42005</v>
      </c>
      <c r="C18" s="127"/>
      <c r="D18" s="75">
        <v>2186933</v>
      </c>
      <c r="E18" s="2220">
        <v>2185668</v>
      </c>
      <c r="F18" s="2220">
        <v>395170</v>
      </c>
      <c r="G18" s="2220">
        <v>821339</v>
      </c>
      <c r="H18" s="2220">
        <v>969159</v>
      </c>
      <c r="I18" s="2220">
        <v>572398</v>
      </c>
      <c r="J18" s="2220">
        <v>396761</v>
      </c>
      <c r="K18" s="2220">
        <v>22860</v>
      </c>
      <c r="L18" s="2220">
        <v>51797</v>
      </c>
      <c r="M18" s="2220">
        <v>51731</v>
      </c>
      <c r="N18" s="2220">
        <v>10840</v>
      </c>
      <c r="O18" s="2220">
        <v>238</v>
      </c>
      <c r="P18" s="2220">
        <v>40653</v>
      </c>
      <c r="Q18" s="2220">
        <v>21425</v>
      </c>
      <c r="R18" s="2220">
        <v>19228</v>
      </c>
      <c r="S18" s="205">
        <v>5674</v>
      </c>
      <c r="T18" s="1348">
        <v>42005</v>
      </c>
      <c r="U18" s="622">
        <v>42005</v>
      </c>
      <c r="V18" s="73"/>
      <c r="W18" s="64">
        <v>42005</v>
      </c>
      <c r="X18" s="127"/>
      <c r="Y18" s="75">
        <v>86926</v>
      </c>
      <c r="Z18" s="2220">
        <v>85204</v>
      </c>
      <c r="AA18" s="2220">
        <v>29794</v>
      </c>
      <c r="AB18" s="2220">
        <v>9149</v>
      </c>
      <c r="AC18" s="2220">
        <v>46261</v>
      </c>
      <c r="AD18" s="2220">
        <v>8175</v>
      </c>
      <c r="AE18" s="2220">
        <v>38086</v>
      </c>
      <c r="AF18" s="2220">
        <v>11591</v>
      </c>
      <c r="AG18" s="2220">
        <v>84322</v>
      </c>
      <c r="AH18" s="2220">
        <v>84308</v>
      </c>
      <c r="AI18" s="2220">
        <v>17107</v>
      </c>
      <c r="AJ18" s="2220" t="s">
        <v>21</v>
      </c>
      <c r="AK18" s="2220">
        <v>67201</v>
      </c>
      <c r="AL18" s="2220">
        <v>40915</v>
      </c>
      <c r="AM18" s="2220">
        <v>26286</v>
      </c>
      <c r="AN18" s="205">
        <v>1387</v>
      </c>
      <c r="AO18" s="1348">
        <v>42005</v>
      </c>
      <c r="AP18" s="622">
        <v>42005</v>
      </c>
      <c r="AQ18" s="73"/>
      <c r="AR18" s="64">
        <v>42005</v>
      </c>
      <c r="AS18" s="127"/>
      <c r="AT18" s="75">
        <v>1858118</v>
      </c>
      <c r="AU18" s="2220">
        <v>1858834</v>
      </c>
      <c r="AV18" s="2220">
        <v>332333</v>
      </c>
      <c r="AW18" s="2220">
        <v>811480</v>
      </c>
      <c r="AX18" s="2220">
        <v>715022</v>
      </c>
      <c r="AY18" s="2220">
        <v>489982</v>
      </c>
      <c r="AZ18" s="2220">
        <v>225039</v>
      </c>
      <c r="BA18" s="2220">
        <v>700</v>
      </c>
      <c r="BB18" s="2220" t="s">
        <v>21</v>
      </c>
      <c r="BC18" s="2220" t="s">
        <v>21</v>
      </c>
      <c r="BD18" s="2220" t="s">
        <v>21</v>
      </c>
      <c r="BE18" s="2220" t="s">
        <v>21</v>
      </c>
      <c r="BF18" s="2220" t="s">
        <v>21</v>
      </c>
      <c r="BG18" s="2220" t="s">
        <v>21</v>
      </c>
      <c r="BH18" s="2220" t="s">
        <v>21</v>
      </c>
      <c r="BI18" s="205" t="s">
        <v>22</v>
      </c>
      <c r="BJ18" s="1348">
        <v>42005</v>
      </c>
      <c r="BK18" s="622">
        <v>42005</v>
      </c>
      <c r="BL18" s="73"/>
      <c r="BM18" s="64">
        <v>42005</v>
      </c>
      <c r="BN18" s="127"/>
      <c r="BO18" s="75">
        <v>1411765</v>
      </c>
      <c r="BP18" s="2220">
        <v>1411765</v>
      </c>
      <c r="BQ18" s="2220">
        <v>258068</v>
      </c>
      <c r="BR18" s="2220">
        <v>621386</v>
      </c>
      <c r="BS18" s="2220">
        <v>532311</v>
      </c>
      <c r="BT18" s="2220">
        <v>352819</v>
      </c>
      <c r="BU18" s="2220">
        <v>179492</v>
      </c>
      <c r="BV18" s="2220" t="s">
        <v>22</v>
      </c>
      <c r="BW18" s="2220" t="s">
        <v>21</v>
      </c>
      <c r="BX18" s="2220" t="s">
        <v>21</v>
      </c>
      <c r="BY18" s="2220" t="s">
        <v>21</v>
      </c>
      <c r="BZ18" s="2220" t="s">
        <v>21</v>
      </c>
      <c r="CA18" s="2220" t="s">
        <v>21</v>
      </c>
      <c r="CB18" s="2220" t="s">
        <v>21</v>
      </c>
      <c r="CC18" s="2220" t="s">
        <v>21</v>
      </c>
      <c r="CD18" s="205" t="s">
        <v>21</v>
      </c>
      <c r="CE18" s="1348">
        <v>42005</v>
      </c>
      <c r="CF18" s="622">
        <v>42005</v>
      </c>
      <c r="CG18" s="966"/>
      <c r="CH18" s="202"/>
      <c r="CI18" s="202"/>
      <c r="CJ18" s="202"/>
      <c r="CK18" s="202"/>
      <c r="CL18" s="202"/>
      <c r="CM18" s="202"/>
    </row>
    <row r="19" spans="1:91" ht="15" customHeight="1">
      <c r="A19" s="73"/>
      <c r="B19" s="64">
        <v>42370</v>
      </c>
      <c r="C19" s="127"/>
      <c r="D19" s="75">
        <v>2220446</v>
      </c>
      <c r="E19" s="2220">
        <v>2220604</v>
      </c>
      <c r="F19" s="2220">
        <v>384027</v>
      </c>
      <c r="G19" s="2220">
        <v>868120</v>
      </c>
      <c r="H19" s="2220">
        <v>968457</v>
      </c>
      <c r="I19" s="2220">
        <v>570051</v>
      </c>
      <c r="J19" s="2220">
        <v>398406</v>
      </c>
      <c r="K19" s="2220">
        <v>23054</v>
      </c>
      <c r="L19" s="2220">
        <v>52926</v>
      </c>
      <c r="M19" s="2220">
        <v>52806</v>
      </c>
      <c r="N19" s="2220">
        <v>10335</v>
      </c>
      <c r="O19" s="2220">
        <v>36</v>
      </c>
      <c r="P19" s="2220">
        <v>42435</v>
      </c>
      <c r="Q19" s="2220">
        <v>21891</v>
      </c>
      <c r="R19" s="2220">
        <v>20544</v>
      </c>
      <c r="S19" s="205">
        <v>5711</v>
      </c>
      <c r="T19" s="1348">
        <v>42370</v>
      </c>
      <c r="U19" s="622">
        <v>42370</v>
      </c>
      <c r="V19" s="73"/>
      <c r="W19" s="64">
        <v>42370</v>
      </c>
      <c r="X19" s="127"/>
      <c r="Y19" s="75">
        <v>81683</v>
      </c>
      <c r="Z19" s="2220">
        <v>81915</v>
      </c>
      <c r="AA19" s="2220">
        <v>28692</v>
      </c>
      <c r="AB19" s="2220">
        <v>9220</v>
      </c>
      <c r="AC19" s="2220">
        <v>44003</v>
      </c>
      <c r="AD19" s="2220">
        <v>7362</v>
      </c>
      <c r="AE19" s="2220">
        <v>36641</v>
      </c>
      <c r="AF19" s="2220">
        <v>12007</v>
      </c>
      <c r="AG19" s="2220">
        <v>86832</v>
      </c>
      <c r="AH19" s="2220">
        <v>86973</v>
      </c>
      <c r="AI19" s="2220">
        <v>17417</v>
      </c>
      <c r="AJ19" s="2220" t="s">
        <v>21</v>
      </c>
      <c r="AK19" s="2220">
        <v>69556</v>
      </c>
      <c r="AL19" s="2220">
        <v>42901</v>
      </c>
      <c r="AM19" s="2220">
        <v>26655</v>
      </c>
      <c r="AN19" s="205">
        <v>1233</v>
      </c>
      <c r="AO19" s="1348">
        <v>42370</v>
      </c>
      <c r="AP19" s="622">
        <v>42370</v>
      </c>
      <c r="AQ19" s="73"/>
      <c r="AR19" s="64">
        <v>42370</v>
      </c>
      <c r="AS19" s="127"/>
      <c r="AT19" s="75">
        <v>1890611</v>
      </c>
      <c r="AU19" s="2220">
        <v>1890616</v>
      </c>
      <c r="AV19" s="2220">
        <v>322375</v>
      </c>
      <c r="AW19" s="2220">
        <v>858364</v>
      </c>
      <c r="AX19" s="2220">
        <v>709877</v>
      </c>
      <c r="AY19" s="2220">
        <v>485411</v>
      </c>
      <c r="AZ19" s="2220">
        <v>224466</v>
      </c>
      <c r="BA19" s="2220">
        <v>750</v>
      </c>
      <c r="BB19" s="2220" t="s">
        <v>21</v>
      </c>
      <c r="BC19" s="2220" t="s">
        <v>21</v>
      </c>
      <c r="BD19" s="2220" t="s">
        <v>21</v>
      </c>
      <c r="BE19" s="2220" t="s">
        <v>21</v>
      </c>
      <c r="BF19" s="2220" t="s">
        <v>21</v>
      </c>
      <c r="BG19" s="2220" t="s">
        <v>21</v>
      </c>
      <c r="BH19" s="2220" t="s">
        <v>21</v>
      </c>
      <c r="BI19" s="205" t="s">
        <v>22</v>
      </c>
      <c r="BJ19" s="1348">
        <v>42370</v>
      </c>
      <c r="BK19" s="622">
        <v>42370</v>
      </c>
      <c r="BL19" s="73"/>
      <c r="BM19" s="64">
        <v>42370</v>
      </c>
      <c r="BN19" s="127"/>
      <c r="BO19" s="75">
        <v>1452697</v>
      </c>
      <c r="BP19" s="2220">
        <v>1452697</v>
      </c>
      <c r="BQ19" s="2220">
        <v>253313</v>
      </c>
      <c r="BR19" s="2220">
        <v>664168</v>
      </c>
      <c r="BS19" s="2220">
        <v>535216</v>
      </c>
      <c r="BT19" s="2220">
        <v>355252</v>
      </c>
      <c r="BU19" s="2220">
        <v>179964</v>
      </c>
      <c r="BV19" s="2220" t="s">
        <v>22</v>
      </c>
      <c r="BW19" s="2220" t="s">
        <v>21</v>
      </c>
      <c r="BX19" s="2220" t="s">
        <v>21</v>
      </c>
      <c r="BY19" s="2220" t="s">
        <v>21</v>
      </c>
      <c r="BZ19" s="2220" t="s">
        <v>21</v>
      </c>
      <c r="CA19" s="2220" t="s">
        <v>21</v>
      </c>
      <c r="CB19" s="2220" t="s">
        <v>21</v>
      </c>
      <c r="CC19" s="2220" t="s">
        <v>21</v>
      </c>
      <c r="CD19" s="205" t="s">
        <v>21</v>
      </c>
      <c r="CE19" s="1348">
        <v>42370</v>
      </c>
      <c r="CF19" s="622">
        <v>42370</v>
      </c>
      <c r="CG19" s="966"/>
      <c r="CH19" s="202"/>
      <c r="CI19" s="202"/>
      <c r="CJ19" s="202"/>
      <c r="CK19" s="202"/>
      <c r="CL19" s="202"/>
      <c r="CM19" s="202"/>
    </row>
    <row r="20" spans="1:91" ht="7.5" customHeight="1">
      <c r="A20" s="73"/>
      <c r="B20" s="76"/>
      <c r="C20" s="127"/>
      <c r="D20" s="941"/>
      <c r="E20" s="623"/>
      <c r="F20" s="623"/>
      <c r="G20" s="623"/>
      <c r="H20" s="623"/>
      <c r="I20" s="623"/>
      <c r="J20" s="623"/>
      <c r="K20" s="623"/>
      <c r="L20" s="623"/>
      <c r="M20" s="623"/>
      <c r="N20" s="623"/>
      <c r="O20" s="623"/>
      <c r="P20" s="623"/>
      <c r="Q20" s="623"/>
      <c r="R20" s="623"/>
      <c r="S20" s="624"/>
      <c r="T20" s="1349"/>
      <c r="U20" s="486"/>
      <c r="V20" s="73"/>
      <c r="W20" s="76"/>
      <c r="X20" s="127"/>
      <c r="Y20" s="941"/>
      <c r="Z20" s="623"/>
      <c r="AA20" s="623"/>
      <c r="AB20" s="623"/>
      <c r="AC20" s="623"/>
      <c r="AD20" s="623"/>
      <c r="AE20" s="623"/>
      <c r="AF20" s="623"/>
      <c r="AG20" s="623"/>
      <c r="AH20" s="623"/>
      <c r="AI20" s="623"/>
      <c r="AJ20" s="623"/>
      <c r="AK20" s="623"/>
      <c r="AL20" s="623"/>
      <c r="AM20" s="623"/>
      <c r="AN20" s="624"/>
      <c r="AO20" s="1349"/>
      <c r="AP20" s="486"/>
      <c r="AQ20" s="73"/>
      <c r="AR20" s="76"/>
      <c r="AS20" s="127"/>
      <c r="AT20" s="941"/>
      <c r="AU20" s="623"/>
      <c r="AV20" s="623"/>
      <c r="AW20" s="623"/>
      <c r="AX20" s="623"/>
      <c r="AY20" s="623"/>
      <c r="AZ20" s="623"/>
      <c r="BA20" s="623"/>
      <c r="BB20" s="623"/>
      <c r="BC20" s="623"/>
      <c r="BD20" s="623"/>
      <c r="BE20" s="623"/>
      <c r="BF20" s="623"/>
      <c r="BG20" s="623"/>
      <c r="BH20" s="623"/>
      <c r="BI20" s="624"/>
      <c r="BJ20" s="1349"/>
      <c r="BK20" s="486"/>
      <c r="BL20" s="73"/>
      <c r="BM20" s="76"/>
      <c r="BN20" s="127"/>
      <c r="BO20" s="941"/>
      <c r="BP20" s="623"/>
      <c r="BQ20" s="623"/>
      <c r="BR20" s="623"/>
      <c r="BS20" s="623"/>
      <c r="BT20" s="623"/>
      <c r="BU20" s="623"/>
      <c r="BV20" s="623"/>
      <c r="BW20" s="623"/>
      <c r="BX20" s="623"/>
      <c r="BY20" s="623"/>
      <c r="BZ20" s="623"/>
      <c r="CA20" s="623"/>
      <c r="CB20" s="623"/>
      <c r="CC20" s="623"/>
      <c r="CD20" s="624"/>
      <c r="CE20" s="1349"/>
      <c r="CF20" s="486"/>
      <c r="CG20" s="966"/>
      <c r="CH20" s="202"/>
      <c r="CI20" s="202"/>
      <c r="CJ20" s="202"/>
      <c r="CK20" s="202"/>
      <c r="CL20" s="202"/>
      <c r="CM20" s="202"/>
    </row>
    <row r="21" spans="1:91" ht="15" customHeight="1">
      <c r="A21" s="79">
        <v>41730</v>
      </c>
      <c r="B21" s="80">
        <v>41730</v>
      </c>
      <c r="C21" s="128">
        <v>41730</v>
      </c>
      <c r="D21" s="82">
        <v>2320598</v>
      </c>
      <c r="E21" s="2221">
        <v>2321670</v>
      </c>
      <c r="F21" s="2221">
        <v>425662</v>
      </c>
      <c r="G21" s="2221">
        <v>860701</v>
      </c>
      <c r="H21" s="2221">
        <v>1035307</v>
      </c>
      <c r="I21" s="2221">
        <v>606045</v>
      </c>
      <c r="J21" s="2221">
        <v>429262</v>
      </c>
      <c r="K21" s="2221">
        <v>22480</v>
      </c>
      <c r="L21" s="2221">
        <v>55157</v>
      </c>
      <c r="M21" s="2221">
        <v>55111</v>
      </c>
      <c r="N21" s="2221">
        <v>11591</v>
      </c>
      <c r="O21" s="2221">
        <v>548</v>
      </c>
      <c r="P21" s="2221">
        <v>42972</v>
      </c>
      <c r="Q21" s="2221">
        <v>23433</v>
      </c>
      <c r="R21" s="2221">
        <v>19539</v>
      </c>
      <c r="S21" s="208">
        <v>5440</v>
      </c>
      <c r="T21" s="1350">
        <v>41730</v>
      </c>
      <c r="U21" s="626">
        <v>41730</v>
      </c>
      <c r="V21" s="79">
        <v>41730</v>
      </c>
      <c r="W21" s="80">
        <v>41730</v>
      </c>
      <c r="X21" s="128">
        <v>41730</v>
      </c>
      <c r="Y21" s="82">
        <v>107055</v>
      </c>
      <c r="Z21" s="2221">
        <v>106859</v>
      </c>
      <c r="AA21" s="2221">
        <v>32548</v>
      </c>
      <c r="AB21" s="2221">
        <v>10971</v>
      </c>
      <c r="AC21" s="2221">
        <v>63340</v>
      </c>
      <c r="AD21" s="2221">
        <v>12274</v>
      </c>
      <c r="AE21" s="2221">
        <v>51066</v>
      </c>
      <c r="AF21" s="2221">
        <v>11478</v>
      </c>
      <c r="AG21" s="2221">
        <v>92223</v>
      </c>
      <c r="AH21" s="2221">
        <v>92170</v>
      </c>
      <c r="AI21" s="2221">
        <v>18881</v>
      </c>
      <c r="AJ21" s="2221" t="s">
        <v>21</v>
      </c>
      <c r="AK21" s="2221">
        <v>73289</v>
      </c>
      <c r="AL21" s="2221">
        <v>45189</v>
      </c>
      <c r="AM21" s="2221">
        <v>28100</v>
      </c>
      <c r="AN21" s="208">
        <v>1366</v>
      </c>
      <c r="AO21" s="1350">
        <v>41730</v>
      </c>
      <c r="AP21" s="626">
        <v>41730</v>
      </c>
      <c r="AQ21" s="79">
        <v>41730</v>
      </c>
      <c r="AR21" s="80">
        <v>41730</v>
      </c>
      <c r="AS21" s="128">
        <v>41730</v>
      </c>
      <c r="AT21" s="82">
        <v>1957275</v>
      </c>
      <c r="AU21" s="2221">
        <v>1958739</v>
      </c>
      <c r="AV21" s="2221">
        <v>357001</v>
      </c>
      <c r="AW21" s="2221">
        <v>848737</v>
      </c>
      <c r="AX21" s="2221">
        <v>753000</v>
      </c>
      <c r="AY21" s="2221">
        <v>511947</v>
      </c>
      <c r="AZ21" s="2221">
        <v>241053</v>
      </c>
      <c r="BA21" s="2221">
        <v>695</v>
      </c>
      <c r="BB21" s="2221" t="s">
        <v>21</v>
      </c>
      <c r="BC21" s="2221" t="s">
        <v>21</v>
      </c>
      <c r="BD21" s="2221" t="s">
        <v>21</v>
      </c>
      <c r="BE21" s="2221" t="s">
        <v>21</v>
      </c>
      <c r="BF21" s="2221" t="s">
        <v>21</v>
      </c>
      <c r="BG21" s="2221" t="s">
        <v>21</v>
      </c>
      <c r="BH21" s="2221" t="s">
        <v>21</v>
      </c>
      <c r="BI21" s="208" t="s">
        <v>22</v>
      </c>
      <c r="BJ21" s="1350">
        <v>41730</v>
      </c>
      <c r="BK21" s="626">
        <v>41730</v>
      </c>
      <c r="BL21" s="79">
        <v>41730</v>
      </c>
      <c r="BM21" s="80">
        <v>41730</v>
      </c>
      <c r="BN21" s="128">
        <v>41730</v>
      </c>
      <c r="BO21" s="82">
        <v>1445030</v>
      </c>
      <c r="BP21" s="2221">
        <v>1445030</v>
      </c>
      <c r="BQ21" s="2221">
        <v>271887</v>
      </c>
      <c r="BR21" s="2221">
        <v>630226</v>
      </c>
      <c r="BS21" s="2221">
        <v>542917</v>
      </c>
      <c r="BT21" s="2221">
        <v>359311</v>
      </c>
      <c r="BU21" s="2221">
        <v>183606</v>
      </c>
      <c r="BV21" s="2221" t="s">
        <v>22</v>
      </c>
      <c r="BW21" s="2221" t="s">
        <v>21</v>
      </c>
      <c r="BX21" s="2221" t="s">
        <v>21</v>
      </c>
      <c r="BY21" s="2221" t="s">
        <v>21</v>
      </c>
      <c r="BZ21" s="2221" t="s">
        <v>21</v>
      </c>
      <c r="CA21" s="2221" t="s">
        <v>21</v>
      </c>
      <c r="CB21" s="2221" t="s">
        <v>21</v>
      </c>
      <c r="CC21" s="2221" t="s">
        <v>21</v>
      </c>
      <c r="CD21" s="208" t="s">
        <v>21</v>
      </c>
      <c r="CE21" s="1350">
        <v>41730</v>
      </c>
      <c r="CF21" s="626">
        <v>41730</v>
      </c>
      <c r="CG21" s="74"/>
      <c r="CH21" s="202"/>
      <c r="CI21" s="202"/>
      <c r="CJ21" s="202"/>
      <c r="CK21" s="202"/>
      <c r="CL21" s="202"/>
      <c r="CM21" s="202"/>
    </row>
    <row r="22" spans="1:91" ht="15" customHeight="1">
      <c r="A22" s="85"/>
      <c r="B22" s="80">
        <v>42095</v>
      </c>
      <c r="C22" s="130"/>
      <c r="D22" s="82">
        <v>2167747</v>
      </c>
      <c r="E22" s="2221">
        <v>2167670</v>
      </c>
      <c r="F22" s="2221">
        <v>385365</v>
      </c>
      <c r="G22" s="2221">
        <v>823215</v>
      </c>
      <c r="H22" s="2221">
        <v>959090</v>
      </c>
      <c r="I22" s="2221">
        <v>570604</v>
      </c>
      <c r="J22" s="2221">
        <v>388486</v>
      </c>
      <c r="K22" s="2221">
        <v>21684</v>
      </c>
      <c r="L22" s="2221">
        <v>53486</v>
      </c>
      <c r="M22" s="2221">
        <v>53467</v>
      </c>
      <c r="N22" s="2221">
        <v>10918</v>
      </c>
      <c r="O22" s="2221">
        <v>230</v>
      </c>
      <c r="P22" s="2221">
        <v>42319</v>
      </c>
      <c r="Q22" s="2221">
        <v>21605</v>
      </c>
      <c r="R22" s="2221">
        <v>20714</v>
      </c>
      <c r="S22" s="208">
        <v>5397</v>
      </c>
      <c r="T22" s="1350">
        <v>42095</v>
      </c>
      <c r="U22" s="626">
        <v>42095</v>
      </c>
      <c r="V22" s="85"/>
      <c r="W22" s="80">
        <v>42095</v>
      </c>
      <c r="X22" s="130"/>
      <c r="Y22" s="82">
        <v>83479</v>
      </c>
      <c r="Z22" s="2221">
        <v>83583</v>
      </c>
      <c r="AA22" s="2221">
        <v>30900</v>
      </c>
      <c r="AB22" s="2221">
        <v>9598</v>
      </c>
      <c r="AC22" s="2221">
        <v>43085</v>
      </c>
      <c r="AD22" s="2221">
        <v>7992</v>
      </c>
      <c r="AE22" s="2221">
        <v>35093</v>
      </c>
      <c r="AF22" s="2221">
        <v>10836</v>
      </c>
      <c r="AG22" s="2221">
        <v>84119</v>
      </c>
      <c r="AH22" s="2221">
        <v>84158</v>
      </c>
      <c r="AI22" s="2221">
        <v>16778</v>
      </c>
      <c r="AJ22" s="2221" t="s">
        <v>21</v>
      </c>
      <c r="AK22" s="2221">
        <v>67380</v>
      </c>
      <c r="AL22" s="2221">
        <v>41334</v>
      </c>
      <c r="AM22" s="2221">
        <v>26046</v>
      </c>
      <c r="AN22" s="208">
        <v>1271</v>
      </c>
      <c r="AO22" s="1350">
        <v>42095</v>
      </c>
      <c r="AP22" s="626">
        <v>42095</v>
      </c>
      <c r="AQ22" s="85"/>
      <c r="AR22" s="80">
        <v>42095</v>
      </c>
      <c r="AS22" s="130"/>
      <c r="AT22" s="82">
        <v>1840746</v>
      </c>
      <c r="AU22" s="2221">
        <v>1840680</v>
      </c>
      <c r="AV22" s="2221">
        <v>321768</v>
      </c>
      <c r="AW22" s="2221">
        <v>812888</v>
      </c>
      <c r="AX22" s="2221">
        <v>706024</v>
      </c>
      <c r="AY22" s="2221">
        <v>487645</v>
      </c>
      <c r="AZ22" s="2221">
        <v>218380</v>
      </c>
      <c r="BA22" s="2221">
        <v>763</v>
      </c>
      <c r="BB22" s="2221" t="s">
        <v>21</v>
      </c>
      <c r="BC22" s="2221" t="s">
        <v>21</v>
      </c>
      <c r="BD22" s="2221" t="s">
        <v>21</v>
      </c>
      <c r="BE22" s="2221" t="s">
        <v>21</v>
      </c>
      <c r="BF22" s="2221" t="s">
        <v>21</v>
      </c>
      <c r="BG22" s="2221" t="s">
        <v>21</v>
      </c>
      <c r="BH22" s="2221" t="s">
        <v>21</v>
      </c>
      <c r="BI22" s="208" t="s">
        <v>22</v>
      </c>
      <c r="BJ22" s="1350">
        <v>42095</v>
      </c>
      <c r="BK22" s="626">
        <v>42095</v>
      </c>
      <c r="BL22" s="85"/>
      <c r="BM22" s="80">
        <v>42095</v>
      </c>
      <c r="BN22" s="130"/>
      <c r="BO22" s="82">
        <v>1400488</v>
      </c>
      <c r="BP22" s="2221">
        <v>1400488</v>
      </c>
      <c r="BQ22" s="2221">
        <v>250025</v>
      </c>
      <c r="BR22" s="2221">
        <v>623107</v>
      </c>
      <c r="BS22" s="2221">
        <v>527356</v>
      </c>
      <c r="BT22" s="2221">
        <v>353461</v>
      </c>
      <c r="BU22" s="2221">
        <v>173895</v>
      </c>
      <c r="BV22" s="2221" t="s">
        <v>22</v>
      </c>
      <c r="BW22" s="2221" t="s">
        <v>21</v>
      </c>
      <c r="BX22" s="2221" t="s">
        <v>21</v>
      </c>
      <c r="BY22" s="2221" t="s">
        <v>21</v>
      </c>
      <c r="BZ22" s="2221" t="s">
        <v>21</v>
      </c>
      <c r="CA22" s="2221" t="s">
        <v>21</v>
      </c>
      <c r="CB22" s="2221" t="s">
        <v>21</v>
      </c>
      <c r="CC22" s="2221" t="s">
        <v>21</v>
      </c>
      <c r="CD22" s="208" t="s">
        <v>21</v>
      </c>
      <c r="CE22" s="1350">
        <v>42095</v>
      </c>
      <c r="CF22" s="626">
        <v>42095</v>
      </c>
      <c r="CG22" s="74"/>
      <c r="CH22" s="202"/>
      <c r="CI22" s="202"/>
      <c r="CJ22" s="202"/>
      <c r="CK22" s="202"/>
      <c r="CL22" s="202"/>
      <c r="CM22" s="202"/>
    </row>
    <row r="23" spans="1:91" ht="7.5" customHeight="1">
      <c r="A23" s="85"/>
      <c r="B23" s="87"/>
      <c r="C23" s="130"/>
      <c r="D23" s="82"/>
      <c r="E23" s="2221"/>
      <c r="F23" s="2221"/>
      <c r="G23" s="2221"/>
      <c r="H23" s="2221"/>
      <c r="I23" s="2221"/>
      <c r="J23" s="2221"/>
      <c r="K23" s="2221"/>
      <c r="L23" s="2221"/>
      <c r="M23" s="2221"/>
      <c r="N23" s="2221"/>
      <c r="O23" s="2221"/>
      <c r="P23" s="2221"/>
      <c r="Q23" s="2221"/>
      <c r="R23" s="2221"/>
      <c r="S23" s="208"/>
      <c r="T23" s="1349"/>
      <c r="U23" s="486"/>
      <c r="V23" s="85"/>
      <c r="W23" s="87"/>
      <c r="X23" s="130"/>
      <c r="Y23" s="82"/>
      <c r="Z23" s="2221"/>
      <c r="AA23" s="2221"/>
      <c r="AB23" s="2221"/>
      <c r="AC23" s="2221"/>
      <c r="AD23" s="2221"/>
      <c r="AE23" s="2221"/>
      <c r="AF23" s="2221"/>
      <c r="AG23" s="2221"/>
      <c r="AH23" s="2221"/>
      <c r="AI23" s="2221"/>
      <c r="AJ23" s="2221"/>
      <c r="AK23" s="2221"/>
      <c r="AL23" s="2221"/>
      <c r="AM23" s="2221"/>
      <c r="AN23" s="208"/>
      <c r="AO23" s="1349"/>
      <c r="AP23" s="486"/>
      <c r="AQ23" s="85"/>
      <c r="AR23" s="87"/>
      <c r="AS23" s="130"/>
      <c r="AT23" s="82"/>
      <c r="AU23" s="2221"/>
      <c r="AV23" s="2221"/>
      <c r="AW23" s="2221"/>
      <c r="AX23" s="2221"/>
      <c r="AY23" s="2221"/>
      <c r="AZ23" s="2221"/>
      <c r="BA23" s="2221"/>
      <c r="BB23" s="2221"/>
      <c r="BC23" s="2221"/>
      <c r="BD23" s="2221"/>
      <c r="BE23" s="2221"/>
      <c r="BF23" s="2221"/>
      <c r="BG23" s="2221"/>
      <c r="BH23" s="2221"/>
      <c r="BI23" s="208"/>
      <c r="BJ23" s="1349"/>
      <c r="BK23" s="486"/>
      <c r="BL23" s="85"/>
      <c r="BM23" s="87"/>
      <c r="BN23" s="130"/>
      <c r="BO23" s="82"/>
      <c r="BP23" s="2221"/>
      <c r="BQ23" s="2221"/>
      <c r="BR23" s="2221"/>
      <c r="BS23" s="2221"/>
      <c r="BT23" s="2221"/>
      <c r="BU23" s="2221"/>
      <c r="BV23" s="2221"/>
      <c r="BW23" s="2221"/>
      <c r="BX23" s="2221"/>
      <c r="BY23" s="2221"/>
      <c r="BZ23" s="2221"/>
      <c r="CA23" s="2221"/>
      <c r="CB23" s="2221"/>
      <c r="CC23" s="2221"/>
      <c r="CD23" s="208"/>
      <c r="CE23" s="1349"/>
      <c r="CF23" s="486"/>
      <c r="CG23" s="74"/>
      <c r="CH23" s="202"/>
      <c r="CI23" s="202"/>
      <c r="CJ23" s="202"/>
      <c r="CK23" s="202"/>
      <c r="CL23" s="202"/>
      <c r="CM23" s="202"/>
    </row>
    <row r="24" spans="1:91" ht="15" customHeight="1">
      <c r="A24" s="88" t="s">
        <v>1535</v>
      </c>
      <c r="B24" s="89" t="s">
        <v>23</v>
      </c>
      <c r="C24" s="132" t="s">
        <v>164</v>
      </c>
      <c r="D24" s="82">
        <v>644666</v>
      </c>
      <c r="E24" s="2221">
        <v>645806</v>
      </c>
      <c r="F24" s="2221">
        <v>147715</v>
      </c>
      <c r="G24" s="2221">
        <v>213278</v>
      </c>
      <c r="H24" s="2221">
        <v>284813</v>
      </c>
      <c r="I24" s="2221">
        <v>160523</v>
      </c>
      <c r="J24" s="2221">
        <v>124290</v>
      </c>
      <c r="K24" s="2221">
        <v>21684</v>
      </c>
      <c r="L24" s="2221">
        <v>18286</v>
      </c>
      <c r="M24" s="2221">
        <v>18543</v>
      </c>
      <c r="N24" s="2221">
        <v>4113</v>
      </c>
      <c r="O24" s="2221">
        <v>29</v>
      </c>
      <c r="P24" s="2221">
        <v>14401</v>
      </c>
      <c r="Q24" s="2221">
        <v>5852</v>
      </c>
      <c r="R24" s="2221">
        <v>8549</v>
      </c>
      <c r="S24" s="208">
        <v>5397</v>
      </c>
      <c r="T24" s="1435" t="s">
        <v>25</v>
      </c>
      <c r="U24" s="629" t="s">
        <v>1536</v>
      </c>
      <c r="V24" s="88" t="s">
        <v>1535</v>
      </c>
      <c r="W24" s="89" t="s">
        <v>23</v>
      </c>
      <c r="X24" s="132" t="s">
        <v>164</v>
      </c>
      <c r="Y24" s="82">
        <v>32232</v>
      </c>
      <c r="Z24" s="2221">
        <v>33009</v>
      </c>
      <c r="AA24" s="2221">
        <v>12110</v>
      </c>
      <c r="AB24" s="2221">
        <v>2759</v>
      </c>
      <c r="AC24" s="2221">
        <v>18140</v>
      </c>
      <c r="AD24" s="2221">
        <v>2132</v>
      </c>
      <c r="AE24" s="2221">
        <v>16008</v>
      </c>
      <c r="AF24" s="2221">
        <v>10836</v>
      </c>
      <c r="AG24" s="2221">
        <v>26017</v>
      </c>
      <c r="AH24" s="2221">
        <v>26118</v>
      </c>
      <c r="AI24" s="2221">
        <v>6059</v>
      </c>
      <c r="AJ24" s="2221" t="s">
        <v>21</v>
      </c>
      <c r="AK24" s="2221">
        <v>20059</v>
      </c>
      <c r="AL24" s="2221">
        <v>12455</v>
      </c>
      <c r="AM24" s="2221">
        <v>7604</v>
      </c>
      <c r="AN24" s="208">
        <v>1271</v>
      </c>
      <c r="AO24" s="1435" t="s">
        <v>25</v>
      </c>
      <c r="AP24" s="629" t="s">
        <v>1536</v>
      </c>
      <c r="AQ24" s="88" t="s">
        <v>1535</v>
      </c>
      <c r="AR24" s="89" t="s">
        <v>23</v>
      </c>
      <c r="AS24" s="132" t="s">
        <v>164</v>
      </c>
      <c r="AT24" s="82">
        <v>539693</v>
      </c>
      <c r="AU24" s="2221">
        <v>539632</v>
      </c>
      <c r="AV24" s="2221">
        <v>123626</v>
      </c>
      <c r="AW24" s="2221">
        <v>210352</v>
      </c>
      <c r="AX24" s="2221">
        <v>205654</v>
      </c>
      <c r="AY24" s="2221">
        <v>136434</v>
      </c>
      <c r="AZ24" s="2221">
        <v>69220</v>
      </c>
      <c r="BA24" s="2221">
        <v>763</v>
      </c>
      <c r="BB24" s="2221" t="s">
        <v>21</v>
      </c>
      <c r="BC24" s="2221" t="s">
        <v>21</v>
      </c>
      <c r="BD24" s="2221" t="s">
        <v>21</v>
      </c>
      <c r="BE24" s="2221" t="s">
        <v>21</v>
      </c>
      <c r="BF24" s="2221" t="s">
        <v>21</v>
      </c>
      <c r="BG24" s="2221" t="s">
        <v>21</v>
      </c>
      <c r="BH24" s="2221" t="s">
        <v>21</v>
      </c>
      <c r="BI24" s="208" t="s">
        <v>22</v>
      </c>
      <c r="BJ24" s="1435" t="s">
        <v>25</v>
      </c>
      <c r="BK24" s="629" t="s">
        <v>1536</v>
      </c>
      <c r="BL24" s="88" t="s">
        <v>1535</v>
      </c>
      <c r="BM24" s="89" t="s">
        <v>23</v>
      </c>
      <c r="BN24" s="132" t="s">
        <v>164</v>
      </c>
      <c r="BO24" s="82">
        <v>414701</v>
      </c>
      <c r="BP24" s="2221">
        <v>414701</v>
      </c>
      <c r="BQ24" s="2221">
        <v>96846</v>
      </c>
      <c r="BR24" s="2221">
        <v>161537</v>
      </c>
      <c r="BS24" s="2221">
        <v>156318</v>
      </c>
      <c r="BT24" s="2221">
        <v>100702</v>
      </c>
      <c r="BU24" s="2221">
        <v>55616</v>
      </c>
      <c r="BV24" s="2221" t="s">
        <v>22</v>
      </c>
      <c r="BW24" s="2221" t="s">
        <v>21</v>
      </c>
      <c r="BX24" s="2221" t="s">
        <v>21</v>
      </c>
      <c r="BY24" s="2221" t="s">
        <v>21</v>
      </c>
      <c r="BZ24" s="2221" t="s">
        <v>21</v>
      </c>
      <c r="CA24" s="2221" t="s">
        <v>21</v>
      </c>
      <c r="CB24" s="2221" t="s">
        <v>21</v>
      </c>
      <c r="CC24" s="2221" t="s">
        <v>21</v>
      </c>
      <c r="CD24" s="208" t="s">
        <v>21</v>
      </c>
      <c r="CE24" s="1435" t="s">
        <v>25</v>
      </c>
      <c r="CF24" s="629" t="s">
        <v>1536</v>
      </c>
      <c r="CG24" s="74"/>
      <c r="CH24" s="202"/>
      <c r="CI24" s="202"/>
      <c r="CJ24" s="202"/>
      <c r="CK24" s="202"/>
      <c r="CL24" s="202"/>
      <c r="CM24" s="202"/>
    </row>
    <row r="25" spans="1:91" ht="15" customHeight="1">
      <c r="A25" s="93" t="s">
        <v>26</v>
      </c>
      <c r="B25" s="94" t="s">
        <v>26</v>
      </c>
      <c r="C25" s="132" t="s">
        <v>165</v>
      </c>
      <c r="D25" s="82">
        <v>479955</v>
      </c>
      <c r="E25" s="2221">
        <v>477655</v>
      </c>
      <c r="F25" s="2221">
        <v>70713</v>
      </c>
      <c r="G25" s="2221">
        <v>200154</v>
      </c>
      <c r="H25" s="2221">
        <v>206788</v>
      </c>
      <c r="I25" s="2221">
        <v>126669</v>
      </c>
      <c r="J25" s="2221">
        <v>80120</v>
      </c>
      <c r="K25" s="2221">
        <v>24564</v>
      </c>
      <c r="L25" s="2221">
        <v>11039</v>
      </c>
      <c r="M25" s="2221">
        <v>10781</v>
      </c>
      <c r="N25" s="2221">
        <v>1964</v>
      </c>
      <c r="O25" s="2221">
        <v>3</v>
      </c>
      <c r="P25" s="2221">
        <v>8814</v>
      </c>
      <c r="Q25" s="2221">
        <v>5117</v>
      </c>
      <c r="R25" s="2221">
        <v>3697</v>
      </c>
      <c r="S25" s="208">
        <v>5639</v>
      </c>
      <c r="T25" s="1351" t="s">
        <v>27</v>
      </c>
      <c r="U25" s="630" t="s">
        <v>26</v>
      </c>
      <c r="V25" s="93" t="s">
        <v>26</v>
      </c>
      <c r="W25" s="94" t="s">
        <v>26</v>
      </c>
      <c r="X25" s="132" t="s">
        <v>165</v>
      </c>
      <c r="Y25" s="82">
        <v>14968</v>
      </c>
      <c r="Z25" s="2221">
        <v>13184</v>
      </c>
      <c r="AA25" s="2221">
        <v>4474</v>
      </c>
      <c r="AB25" s="2221">
        <v>1280</v>
      </c>
      <c r="AC25" s="2221">
        <v>7430</v>
      </c>
      <c r="AD25" s="2221">
        <v>1681</v>
      </c>
      <c r="AE25" s="2221">
        <v>5749</v>
      </c>
      <c r="AF25" s="2221">
        <v>13253</v>
      </c>
      <c r="AG25" s="2221">
        <v>18863</v>
      </c>
      <c r="AH25" s="2221">
        <v>18857</v>
      </c>
      <c r="AI25" s="2221">
        <v>3675</v>
      </c>
      <c r="AJ25" s="2221" t="s">
        <v>21</v>
      </c>
      <c r="AK25" s="2221">
        <v>15182</v>
      </c>
      <c r="AL25" s="2221">
        <v>9524</v>
      </c>
      <c r="AM25" s="2221">
        <v>5658</v>
      </c>
      <c r="AN25" s="208">
        <v>1275</v>
      </c>
      <c r="AO25" s="1351" t="s">
        <v>27</v>
      </c>
      <c r="AP25" s="630" t="s">
        <v>26</v>
      </c>
      <c r="AQ25" s="93" t="s">
        <v>26</v>
      </c>
      <c r="AR25" s="94" t="s">
        <v>26</v>
      </c>
      <c r="AS25" s="132" t="s">
        <v>165</v>
      </c>
      <c r="AT25" s="82">
        <v>409837</v>
      </c>
      <c r="AU25" s="2221">
        <v>409745</v>
      </c>
      <c r="AV25" s="2221">
        <v>59506</v>
      </c>
      <c r="AW25" s="2221">
        <v>198762</v>
      </c>
      <c r="AX25" s="2221">
        <v>151477</v>
      </c>
      <c r="AY25" s="2221">
        <v>107589</v>
      </c>
      <c r="AZ25" s="2221">
        <v>43889</v>
      </c>
      <c r="BA25" s="2221">
        <v>856</v>
      </c>
      <c r="BB25" s="2221" t="s">
        <v>21</v>
      </c>
      <c r="BC25" s="2221" t="s">
        <v>21</v>
      </c>
      <c r="BD25" s="2221" t="s">
        <v>21</v>
      </c>
      <c r="BE25" s="2221" t="s">
        <v>21</v>
      </c>
      <c r="BF25" s="2221" t="s">
        <v>21</v>
      </c>
      <c r="BG25" s="2221" t="s">
        <v>21</v>
      </c>
      <c r="BH25" s="2221" t="s">
        <v>21</v>
      </c>
      <c r="BI25" s="208" t="s">
        <v>22</v>
      </c>
      <c r="BJ25" s="1351" t="s">
        <v>27</v>
      </c>
      <c r="BK25" s="630" t="s">
        <v>26</v>
      </c>
      <c r="BL25" s="93" t="s">
        <v>26</v>
      </c>
      <c r="BM25" s="94" t="s">
        <v>26</v>
      </c>
      <c r="BN25" s="132" t="s">
        <v>165</v>
      </c>
      <c r="BO25" s="82">
        <v>313141</v>
      </c>
      <c r="BP25" s="2221">
        <v>313141</v>
      </c>
      <c r="BQ25" s="2221">
        <v>46889</v>
      </c>
      <c r="BR25" s="2221">
        <v>152782</v>
      </c>
      <c r="BS25" s="2221">
        <v>113470</v>
      </c>
      <c r="BT25" s="2221">
        <v>78725</v>
      </c>
      <c r="BU25" s="2221">
        <v>34745</v>
      </c>
      <c r="BV25" s="2221" t="s">
        <v>22</v>
      </c>
      <c r="BW25" s="2221" t="s">
        <v>21</v>
      </c>
      <c r="BX25" s="2221" t="s">
        <v>21</v>
      </c>
      <c r="BY25" s="2221" t="s">
        <v>21</v>
      </c>
      <c r="BZ25" s="2221" t="s">
        <v>21</v>
      </c>
      <c r="CA25" s="2221" t="s">
        <v>21</v>
      </c>
      <c r="CB25" s="2221" t="s">
        <v>21</v>
      </c>
      <c r="CC25" s="2221" t="s">
        <v>21</v>
      </c>
      <c r="CD25" s="208" t="s">
        <v>21</v>
      </c>
      <c r="CE25" s="1351" t="s">
        <v>27</v>
      </c>
      <c r="CF25" s="630" t="s">
        <v>26</v>
      </c>
      <c r="CG25" s="987"/>
      <c r="CH25" s="202"/>
      <c r="CI25" s="202"/>
      <c r="CJ25" s="202"/>
      <c r="CK25" s="202"/>
      <c r="CL25" s="202"/>
      <c r="CM25" s="202"/>
    </row>
    <row r="26" spans="1:91" ht="15" customHeight="1">
      <c r="A26" s="88" t="s">
        <v>26</v>
      </c>
      <c r="B26" s="89" t="s">
        <v>26</v>
      </c>
      <c r="C26" s="132" t="s">
        <v>166</v>
      </c>
      <c r="D26" s="82">
        <v>541529</v>
      </c>
      <c r="E26" s="2221">
        <v>543779</v>
      </c>
      <c r="F26" s="2221">
        <v>69629</v>
      </c>
      <c r="G26" s="2221">
        <v>242669</v>
      </c>
      <c r="H26" s="2221">
        <v>231482</v>
      </c>
      <c r="I26" s="2221">
        <v>132336</v>
      </c>
      <c r="J26" s="2221">
        <v>99146</v>
      </c>
      <c r="K26" s="2221">
        <v>22179</v>
      </c>
      <c r="L26" s="2221">
        <v>10344</v>
      </c>
      <c r="M26" s="2221">
        <v>10541</v>
      </c>
      <c r="N26" s="2221">
        <v>1790</v>
      </c>
      <c r="O26" s="2221">
        <v>1</v>
      </c>
      <c r="P26" s="2221">
        <v>8750</v>
      </c>
      <c r="Q26" s="2221">
        <v>5141</v>
      </c>
      <c r="R26" s="2221">
        <v>3609</v>
      </c>
      <c r="S26" s="208">
        <v>5428</v>
      </c>
      <c r="T26" s="1351" t="s">
        <v>28</v>
      </c>
      <c r="U26" s="630" t="s">
        <v>26</v>
      </c>
      <c r="V26" s="88" t="s">
        <v>26</v>
      </c>
      <c r="W26" s="89" t="s">
        <v>26</v>
      </c>
      <c r="X26" s="132" t="s">
        <v>166</v>
      </c>
      <c r="Y26" s="82">
        <v>14869</v>
      </c>
      <c r="Z26" s="2221">
        <v>16788</v>
      </c>
      <c r="AA26" s="2221">
        <v>5362</v>
      </c>
      <c r="AB26" s="2221">
        <v>3808</v>
      </c>
      <c r="AC26" s="2221">
        <v>7618</v>
      </c>
      <c r="AD26" s="2221">
        <v>1621</v>
      </c>
      <c r="AE26" s="2221">
        <v>5997</v>
      </c>
      <c r="AF26" s="2221">
        <v>11313</v>
      </c>
      <c r="AG26" s="2221">
        <v>19754</v>
      </c>
      <c r="AH26" s="2221">
        <v>19768</v>
      </c>
      <c r="AI26" s="2221">
        <v>3323</v>
      </c>
      <c r="AJ26" s="2221" t="s">
        <v>21</v>
      </c>
      <c r="AK26" s="2221">
        <v>16445</v>
      </c>
      <c r="AL26" s="2221">
        <v>9507</v>
      </c>
      <c r="AM26" s="2221">
        <v>6938</v>
      </c>
      <c r="AN26" s="208">
        <v>1259</v>
      </c>
      <c r="AO26" s="1351" t="s">
        <v>28</v>
      </c>
      <c r="AP26" s="630" t="s">
        <v>26</v>
      </c>
      <c r="AQ26" s="88" t="s">
        <v>26</v>
      </c>
      <c r="AR26" s="89" t="s">
        <v>26</v>
      </c>
      <c r="AS26" s="132" t="s">
        <v>166</v>
      </c>
      <c r="AT26" s="82">
        <v>469920</v>
      </c>
      <c r="AU26" s="2221">
        <v>470053</v>
      </c>
      <c r="AV26" s="2221">
        <v>58152</v>
      </c>
      <c r="AW26" s="2221">
        <v>238710</v>
      </c>
      <c r="AX26" s="2221">
        <v>173191</v>
      </c>
      <c r="AY26" s="2221">
        <v>113315</v>
      </c>
      <c r="AZ26" s="2221">
        <v>59876</v>
      </c>
      <c r="BA26" s="2221">
        <v>724</v>
      </c>
      <c r="BB26" s="2221" t="s">
        <v>21</v>
      </c>
      <c r="BC26" s="2221" t="s">
        <v>21</v>
      </c>
      <c r="BD26" s="2221" t="s">
        <v>21</v>
      </c>
      <c r="BE26" s="2221" t="s">
        <v>21</v>
      </c>
      <c r="BF26" s="2221" t="s">
        <v>21</v>
      </c>
      <c r="BG26" s="2221" t="s">
        <v>21</v>
      </c>
      <c r="BH26" s="2221" t="s">
        <v>21</v>
      </c>
      <c r="BI26" s="208" t="s">
        <v>22</v>
      </c>
      <c r="BJ26" s="1351" t="s">
        <v>28</v>
      </c>
      <c r="BK26" s="630" t="s">
        <v>26</v>
      </c>
      <c r="BL26" s="88" t="s">
        <v>26</v>
      </c>
      <c r="BM26" s="89" t="s">
        <v>26</v>
      </c>
      <c r="BN26" s="132" t="s">
        <v>166</v>
      </c>
      <c r="BO26" s="82">
        <v>364294</v>
      </c>
      <c r="BP26" s="2221">
        <v>364294</v>
      </c>
      <c r="BQ26" s="2221">
        <v>45855</v>
      </c>
      <c r="BR26" s="2221">
        <v>187573</v>
      </c>
      <c r="BS26" s="2221">
        <v>130866</v>
      </c>
      <c r="BT26" s="2221">
        <v>82654</v>
      </c>
      <c r="BU26" s="2221">
        <v>48212</v>
      </c>
      <c r="BV26" s="2221" t="s">
        <v>22</v>
      </c>
      <c r="BW26" s="2221" t="s">
        <v>21</v>
      </c>
      <c r="BX26" s="2221" t="s">
        <v>21</v>
      </c>
      <c r="BY26" s="2221" t="s">
        <v>21</v>
      </c>
      <c r="BZ26" s="2221" t="s">
        <v>21</v>
      </c>
      <c r="CA26" s="2221" t="s">
        <v>21</v>
      </c>
      <c r="CB26" s="2221" t="s">
        <v>21</v>
      </c>
      <c r="CC26" s="2221" t="s">
        <v>21</v>
      </c>
      <c r="CD26" s="208" t="s">
        <v>21</v>
      </c>
      <c r="CE26" s="1351" t="s">
        <v>28</v>
      </c>
      <c r="CF26" s="630" t="s">
        <v>26</v>
      </c>
      <c r="CG26" s="74"/>
      <c r="CH26" s="202"/>
      <c r="CI26" s="202"/>
      <c r="CJ26" s="202"/>
      <c r="CK26" s="202"/>
      <c r="CL26" s="202"/>
      <c r="CM26" s="202"/>
    </row>
    <row r="27" spans="1:91" ht="15" customHeight="1">
      <c r="A27" s="88" t="s">
        <v>26</v>
      </c>
      <c r="B27" s="89" t="s">
        <v>26</v>
      </c>
      <c r="C27" s="132" t="s">
        <v>167</v>
      </c>
      <c r="D27" s="82">
        <v>554295</v>
      </c>
      <c r="E27" s="2221">
        <v>553363</v>
      </c>
      <c r="F27" s="2221">
        <v>95971</v>
      </c>
      <c r="G27" s="2221">
        <v>212019</v>
      </c>
      <c r="H27" s="2221">
        <v>245374</v>
      </c>
      <c r="I27" s="2221">
        <v>150523</v>
      </c>
      <c r="J27" s="2221">
        <v>94850</v>
      </c>
      <c r="K27" s="2221">
        <v>23054</v>
      </c>
      <c r="L27" s="2221">
        <v>13257</v>
      </c>
      <c r="M27" s="2221">
        <v>12941</v>
      </c>
      <c r="N27" s="2221">
        <v>2468</v>
      </c>
      <c r="O27" s="2221">
        <v>3</v>
      </c>
      <c r="P27" s="2221">
        <v>10470</v>
      </c>
      <c r="Q27" s="2221">
        <v>5781</v>
      </c>
      <c r="R27" s="2221">
        <v>4689</v>
      </c>
      <c r="S27" s="208">
        <v>5711</v>
      </c>
      <c r="T27" s="1351" t="s">
        <v>29</v>
      </c>
      <c r="U27" s="630" t="s">
        <v>26</v>
      </c>
      <c r="V27" s="88" t="s">
        <v>26</v>
      </c>
      <c r="W27" s="89" t="s">
        <v>26</v>
      </c>
      <c r="X27" s="132" t="s">
        <v>167</v>
      </c>
      <c r="Y27" s="82">
        <v>19614</v>
      </c>
      <c r="Z27" s="2221">
        <v>18934</v>
      </c>
      <c r="AA27" s="2221">
        <v>6746</v>
      </c>
      <c r="AB27" s="2221">
        <v>1373</v>
      </c>
      <c r="AC27" s="2221">
        <v>10815</v>
      </c>
      <c r="AD27" s="2221">
        <v>1928</v>
      </c>
      <c r="AE27" s="2221">
        <v>8887</v>
      </c>
      <c r="AF27" s="2221">
        <v>12007</v>
      </c>
      <c r="AG27" s="2221">
        <v>22198</v>
      </c>
      <c r="AH27" s="2221">
        <v>22230</v>
      </c>
      <c r="AI27" s="2221">
        <v>4360</v>
      </c>
      <c r="AJ27" s="2221" t="s">
        <v>21</v>
      </c>
      <c r="AK27" s="2221">
        <v>17870</v>
      </c>
      <c r="AL27" s="2221">
        <v>11415</v>
      </c>
      <c r="AM27" s="2221">
        <v>6455</v>
      </c>
      <c r="AN27" s="208">
        <v>1233</v>
      </c>
      <c r="AO27" s="1351" t="s">
        <v>29</v>
      </c>
      <c r="AP27" s="630" t="s">
        <v>26</v>
      </c>
      <c r="AQ27" s="88" t="s">
        <v>26</v>
      </c>
      <c r="AR27" s="89" t="s">
        <v>26</v>
      </c>
      <c r="AS27" s="132" t="s">
        <v>167</v>
      </c>
      <c r="AT27" s="82">
        <v>471161</v>
      </c>
      <c r="AU27" s="2221">
        <v>471185</v>
      </c>
      <c r="AV27" s="2221">
        <v>81091</v>
      </c>
      <c r="AW27" s="2221">
        <v>210540</v>
      </c>
      <c r="AX27" s="2221">
        <v>179554</v>
      </c>
      <c r="AY27" s="2221">
        <v>128073</v>
      </c>
      <c r="AZ27" s="2221">
        <v>51480</v>
      </c>
      <c r="BA27" s="2221">
        <v>750</v>
      </c>
      <c r="BB27" s="2221" t="s">
        <v>21</v>
      </c>
      <c r="BC27" s="2221" t="s">
        <v>21</v>
      </c>
      <c r="BD27" s="2221" t="s">
        <v>21</v>
      </c>
      <c r="BE27" s="2221" t="s">
        <v>21</v>
      </c>
      <c r="BF27" s="2221" t="s">
        <v>21</v>
      </c>
      <c r="BG27" s="2221" t="s">
        <v>21</v>
      </c>
      <c r="BH27" s="2221" t="s">
        <v>21</v>
      </c>
      <c r="BI27" s="208" t="s">
        <v>22</v>
      </c>
      <c r="BJ27" s="1351" t="s">
        <v>29</v>
      </c>
      <c r="BK27" s="630" t="s">
        <v>26</v>
      </c>
      <c r="BL27" s="88" t="s">
        <v>26</v>
      </c>
      <c r="BM27" s="89" t="s">
        <v>26</v>
      </c>
      <c r="BN27" s="132" t="s">
        <v>167</v>
      </c>
      <c r="BO27" s="82">
        <v>360561</v>
      </c>
      <c r="BP27" s="2221">
        <v>360561</v>
      </c>
      <c r="BQ27" s="2221">
        <v>63723</v>
      </c>
      <c r="BR27" s="2221">
        <v>162276</v>
      </c>
      <c r="BS27" s="2221">
        <v>134562</v>
      </c>
      <c r="BT27" s="2221">
        <v>93171</v>
      </c>
      <c r="BU27" s="2221">
        <v>41391</v>
      </c>
      <c r="BV27" s="2221" t="s">
        <v>22</v>
      </c>
      <c r="BW27" s="2221" t="s">
        <v>21</v>
      </c>
      <c r="BX27" s="2221" t="s">
        <v>21</v>
      </c>
      <c r="BY27" s="2221" t="s">
        <v>21</v>
      </c>
      <c r="BZ27" s="2221" t="s">
        <v>21</v>
      </c>
      <c r="CA27" s="2221" t="s">
        <v>21</v>
      </c>
      <c r="CB27" s="2221" t="s">
        <v>21</v>
      </c>
      <c r="CC27" s="2221" t="s">
        <v>21</v>
      </c>
      <c r="CD27" s="208" t="s">
        <v>21</v>
      </c>
      <c r="CE27" s="1351" t="s">
        <v>29</v>
      </c>
      <c r="CF27" s="630" t="s">
        <v>26</v>
      </c>
      <c r="CG27" s="74"/>
      <c r="CH27" s="202"/>
      <c r="CI27" s="202"/>
      <c r="CJ27" s="202"/>
      <c r="CK27" s="202"/>
      <c r="CL27" s="202"/>
      <c r="CM27" s="202"/>
    </row>
    <row r="28" spans="1:91" ht="7.5" customHeight="1">
      <c r="A28" s="85"/>
      <c r="B28" s="87"/>
      <c r="C28" s="134"/>
      <c r="D28" s="82"/>
      <c r="E28" s="2221"/>
      <c r="F28" s="2221"/>
      <c r="G28" s="2221"/>
      <c r="H28" s="2221"/>
      <c r="I28" s="2221"/>
      <c r="J28" s="2221"/>
      <c r="K28" s="2221"/>
      <c r="L28" s="2221"/>
      <c r="M28" s="2221"/>
      <c r="N28" s="2221"/>
      <c r="O28" s="2221"/>
      <c r="P28" s="2221"/>
      <c r="Q28" s="2221"/>
      <c r="R28" s="2221"/>
      <c r="S28" s="208"/>
      <c r="T28" s="1352"/>
      <c r="U28" s="490"/>
      <c r="V28" s="85"/>
      <c r="W28" s="87"/>
      <c r="X28" s="134"/>
      <c r="Y28" s="82"/>
      <c r="Z28" s="2221"/>
      <c r="AA28" s="2221"/>
      <c r="AB28" s="2221"/>
      <c r="AC28" s="2221"/>
      <c r="AD28" s="2221"/>
      <c r="AE28" s="2221"/>
      <c r="AF28" s="2221"/>
      <c r="AG28" s="2221"/>
      <c r="AH28" s="2221"/>
      <c r="AI28" s="2221"/>
      <c r="AJ28" s="2221"/>
      <c r="AK28" s="2221"/>
      <c r="AL28" s="2221"/>
      <c r="AM28" s="2221"/>
      <c r="AN28" s="208"/>
      <c r="AO28" s="1352"/>
      <c r="AP28" s="490"/>
      <c r="AQ28" s="85"/>
      <c r="AR28" s="87"/>
      <c r="AS28" s="134"/>
      <c r="AT28" s="82"/>
      <c r="AU28" s="2221"/>
      <c r="AV28" s="2221"/>
      <c r="AW28" s="2221"/>
      <c r="AX28" s="2221"/>
      <c r="AY28" s="2221"/>
      <c r="AZ28" s="2221"/>
      <c r="BA28" s="2221"/>
      <c r="BB28" s="2221"/>
      <c r="BC28" s="2221"/>
      <c r="BD28" s="2221"/>
      <c r="BE28" s="2221"/>
      <c r="BF28" s="2221"/>
      <c r="BG28" s="2221"/>
      <c r="BH28" s="2221"/>
      <c r="BI28" s="208"/>
      <c r="BJ28" s="1352"/>
      <c r="BK28" s="490"/>
      <c r="BL28" s="85"/>
      <c r="BM28" s="87"/>
      <c r="BN28" s="134"/>
      <c r="BO28" s="82"/>
      <c r="BP28" s="2221"/>
      <c r="BQ28" s="2221"/>
      <c r="BR28" s="2221"/>
      <c r="BS28" s="2221"/>
      <c r="BT28" s="2221"/>
      <c r="BU28" s="2221"/>
      <c r="BV28" s="2221"/>
      <c r="BW28" s="2221"/>
      <c r="BX28" s="2221"/>
      <c r="BY28" s="2221"/>
      <c r="BZ28" s="2221"/>
      <c r="CA28" s="2221"/>
      <c r="CB28" s="2221"/>
      <c r="CC28" s="2221"/>
      <c r="CD28" s="208"/>
      <c r="CE28" s="1352"/>
      <c r="CF28" s="490"/>
      <c r="CG28" s="74"/>
      <c r="CH28" s="202"/>
      <c r="CI28" s="202"/>
      <c r="CJ28" s="202"/>
      <c r="CK28" s="202"/>
      <c r="CL28" s="202"/>
      <c r="CM28" s="202"/>
    </row>
    <row r="29" spans="1:91" ht="15" customHeight="1">
      <c r="A29" s="93" t="s">
        <v>1535</v>
      </c>
      <c r="B29" s="94" t="s">
        <v>23</v>
      </c>
      <c r="C29" s="135" t="s">
        <v>168</v>
      </c>
      <c r="D29" s="82">
        <v>212757</v>
      </c>
      <c r="E29" s="2221">
        <v>213073</v>
      </c>
      <c r="F29" s="2221">
        <v>50814</v>
      </c>
      <c r="G29" s="2221">
        <v>69623</v>
      </c>
      <c r="H29" s="2221">
        <v>92636</v>
      </c>
      <c r="I29" s="2221">
        <v>51787</v>
      </c>
      <c r="J29" s="2221">
        <v>40849</v>
      </c>
      <c r="K29" s="2221">
        <v>22528</v>
      </c>
      <c r="L29" s="2221">
        <v>6442</v>
      </c>
      <c r="M29" s="2221">
        <v>6481</v>
      </c>
      <c r="N29" s="2221">
        <v>1432</v>
      </c>
      <c r="O29" s="2221">
        <v>18</v>
      </c>
      <c r="P29" s="2221">
        <v>5031</v>
      </c>
      <c r="Q29" s="2221">
        <v>1905</v>
      </c>
      <c r="R29" s="2221">
        <v>3126</v>
      </c>
      <c r="S29" s="208">
        <v>5625</v>
      </c>
      <c r="T29" s="1435" t="s">
        <v>30</v>
      </c>
      <c r="U29" s="629" t="s">
        <v>1536</v>
      </c>
      <c r="V29" s="93" t="s">
        <v>1535</v>
      </c>
      <c r="W29" s="94" t="s">
        <v>23</v>
      </c>
      <c r="X29" s="135" t="s">
        <v>168</v>
      </c>
      <c r="Y29" s="82">
        <v>11627</v>
      </c>
      <c r="Z29" s="2221">
        <v>11643</v>
      </c>
      <c r="AA29" s="2221">
        <v>4628</v>
      </c>
      <c r="AB29" s="2221">
        <v>885</v>
      </c>
      <c r="AC29" s="2221">
        <v>6130</v>
      </c>
      <c r="AD29" s="2221">
        <v>547</v>
      </c>
      <c r="AE29" s="2221">
        <v>5583</v>
      </c>
      <c r="AF29" s="2221">
        <v>11579</v>
      </c>
      <c r="AG29" s="2221">
        <v>8229</v>
      </c>
      <c r="AH29" s="2221">
        <v>8352</v>
      </c>
      <c r="AI29" s="2221">
        <v>2029</v>
      </c>
      <c r="AJ29" s="2221" t="s">
        <v>21</v>
      </c>
      <c r="AK29" s="2221">
        <v>6323</v>
      </c>
      <c r="AL29" s="2221">
        <v>3978</v>
      </c>
      <c r="AM29" s="2221">
        <v>2345</v>
      </c>
      <c r="AN29" s="208">
        <v>1259</v>
      </c>
      <c r="AO29" s="1435" t="s">
        <v>30</v>
      </c>
      <c r="AP29" s="629" t="s">
        <v>1536</v>
      </c>
      <c r="AQ29" s="93" t="s">
        <v>1535</v>
      </c>
      <c r="AR29" s="94" t="s">
        <v>23</v>
      </c>
      <c r="AS29" s="135" t="s">
        <v>168</v>
      </c>
      <c r="AT29" s="82">
        <v>177993</v>
      </c>
      <c r="AU29" s="2221">
        <v>178037</v>
      </c>
      <c r="AV29" s="2221">
        <v>42116</v>
      </c>
      <c r="AW29" s="2221">
        <v>68676</v>
      </c>
      <c r="AX29" s="2221">
        <v>67245</v>
      </c>
      <c r="AY29" s="2221">
        <v>44197</v>
      </c>
      <c r="AZ29" s="2221">
        <v>23047</v>
      </c>
      <c r="BA29" s="2221">
        <v>656</v>
      </c>
      <c r="BB29" s="2221" t="s">
        <v>21</v>
      </c>
      <c r="BC29" s="2221" t="s">
        <v>21</v>
      </c>
      <c r="BD29" s="2221" t="s">
        <v>21</v>
      </c>
      <c r="BE29" s="2221" t="s">
        <v>21</v>
      </c>
      <c r="BF29" s="2221" t="s">
        <v>21</v>
      </c>
      <c r="BG29" s="2221" t="s">
        <v>21</v>
      </c>
      <c r="BH29" s="2221" t="s">
        <v>21</v>
      </c>
      <c r="BI29" s="208" t="s">
        <v>22</v>
      </c>
      <c r="BJ29" s="1435" t="s">
        <v>30</v>
      </c>
      <c r="BK29" s="629" t="s">
        <v>1536</v>
      </c>
      <c r="BL29" s="93" t="s">
        <v>1535</v>
      </c>
      <c r="BM29" s="94" t="s">
        <v>23</v>
      </c>
      <c r="BN29" s="135" t="s">
        <v>168</v>
      </c>
      <c r="BO29" s="82">
        <v>137065</v>
      </c>
      <c r="BP29" s="2221">
        <v>137065</v>
      </c>
      <c r="BQ29" s="2221">
        <v>32999</v>
      </c>
      <c r="BR29" s="2221">
        <v>52863</v>
      </c>
      <c r="BS29" s="2221">
        <v>51203</v>
      </c>
      <c r="BT29" s="2221">
        <v>32626</v>
      </c>
      <c r="BU29" s="2221">
        <v>18577</v>
      </c>
      <c r="BV29" s="2221" t="s">
        <v>22</v>
      </c>
      <c r="BW29" s="2221" t="s">
        <v>21</v>
      </c>
      <c r="BX29" s="2221" t="s">
        <v>21</v>
      </c>
      <c r="BY29" s="2221" t="s">
        <v>21</v>
      </c>
      <c r="BZ29" s="2221" t="s">
        <v>21</v>
      </c>
      <c r="CA29" s="2221" t="s">
        <v>21</v>
      </c>
      <c r="CB29" s="2221" t="s">
        <v>21</v>
      </c>
      <c r="CC29" s="2221" t="s">
        <v>21</v>
      </c>
      <c r="CD29" s="208" t="s">
        <v>21</v>
      </c>
      <c r="CE29" s="1435" t="s">
        <v>30</v>
      </c>
      <c r="CF29" s="629" t="s">
        <v>1536</v>
      </c>
      <c r="CG29" s="987"/>
      <c r="CH29" s="202"/>
      <c r="CI29" s="202"/>
      <c r="CJ29" s="202"/>
      <c r="CK29" s="202"/>
      <c r="CL29" s="202"/>
      <c r="CM29" s="202"/>
    </row>
    <row r="30" spans="1:91" ht="15" customHeight="1">
      <c r="A30" s="88" t="s">
        <v>26</v>
      </c>
      <c r="B30" s="89" t="s">
        <v>26</v>
      </c>
      <c r="C30" s="135" t="s">
        <v>169</v>
      </c>
      <c r="D30" s="82">
        <v>221423</v>
      </c>
      <c r="E30" s="2221">
        <v>220792</v>
      </c>
      <c r="F30" s="2221">
        <v>53199</v>
      </c>
      <c r="G30" s="2221">
        <v>69207</v>
      </c>
      <c r="H30" s="2221">
        <v>98387</v>
      </c>
      <c r="I30" s="2221">
        <v>54064</v>
      </c>
      <c r="J30" s="2221">
        <v>44322</v>
      </c>
      <c r="K30" s="2221">
        <v>23150</v>
      </c>
      <c r="L30" s="2221">
        <v>6384</v>
      </c>
      <c r="M30" s="2221">
        <v>6360</v>
      </c>
      <c r="N30" s="2221">
        <v>1488</v>
      </c>
      <c r="O30" s="2221">
        <v>10</v>
      </c>
      <c r="P30" s="2221">
        <v>4862</v>
      </c>
      <c r="Q30" s="2221">
        <v>1984</v>
      </c>
      <c r="R30" s="2221">
        <v>2878</v>
      </c>
      <c r="S30" s="208">
        <v>5644</v>
      </c>
      <c r="T30" s="1351" t="s">
        <v>31</v>
      </c>
      <c r="U30" s="630" t="s">
        <v>26</v>
      </c>
      <c r="V30" s="88" t="s">
        <v>26</v>
      </c>
      <c r="W30" s="89" t="s">
        <v>26</v>
      </c>
      <c r="X30" s="135" t="s">
        <v>169</v>
      </c>
      <c r="Y30" s="82">
        <v>12333</v>
      </c>
      <c r="Z30" s="2221">
        <v>11765</v>
      </c>
      <c r="AA30" s="2221">
        <v>4077</v>
      </c>
      <c r="AB30" s="2221">
        <v>947</v>
      </c>
      <c r="AC30" s="2221">
        <v>6741</v>
      </c>
      <c r="AD30" s="2221">
        <v>778</v>
      </c>
      <c r="AE30" s="2221">
        <v>5963</v>
      </c>
      <c r="AF30" s="2221">
        <v>12140</v>
      </c>
      <c r="AG30" s="2221">
        <v>9182</v>
      </c>
      <c r="AH30" s="2221">
        <v>9197</v>
      </c>
      <c r="AI30" s="2221">
        <v>2133</v>
      </c>
      <c r="AJ30" s="2221" t="s">
        <v>21</v>
      </c>
      <c r="AK30" s="2221">
        <v>7064</v>
      </c>
      <c r="AL30" s="2221">
        <v>4307</v>
      </c>
      <c r="AM30" s="2221">
        <v>2757</v>
      </c>
      <c r="AN30" s="208">
        <v>1246</v>
      </c>
      <c r="AO30" s="1351" t="s">
        <v>31</v>
      </c>
      <c r="AP30" s="630" t="s">
        <v>26</v>
      </c>
      <c r="AQ30" s="88" t="s">
        <v>26</v>
      </c>
      <c r="AR30" s="89" t="s">
        <v>26</v>
      </c>
      <c r="AS30" s="135" t="s">
        <v>169</v>
      </c>
      <c r="AT30" s="82">
        <v>183804</v>
      </c>
      <c r="AU30" s="2221">
        <v>183773</v>
      </c>
      <c r="AV30" s="2221">
        <v>44869</v>
      </c>
      <c r="AW30" s="2221">
        <v>68203</v>
      </c>
      <c r="AX30" s="2221">
        <v>70702</v>
      </c>
      <c r="AY30" s="2221">
        <v>45733</v>
      </c>
      <c r="AZ30" s="2221">
        <v>24969</v>
      </c>
      <c r="BA30" s="2221">
        <v>689</v>
      </c>
      <c r="BB30" s="2221" t="s">
        <v>21</v>
      </c>
      <c r="BC30" s="2221" t="s">
        <v>21</v>
      </c>
      <c r="BD30" s="2221" t="s">
        <v>21</v>
      </c>
      <c r="BE30" s="2221" t="s">
        <v>21</v>
      </c>
      <c r="BF30" s="2221" t="s">
        <v>21</v>
      </c>
      <c r="BG30" s="2221" t="s">
        <v>21</v>
      </c>
      <c r="BH30" s="2221" t="s">
        <v>21</v>
      </c>
      <c r="BI30" s="208" t="s">
        <v>22</v>
      </c>
      <c r="BJ30" s="1351" t="s">
        <v>31</v>
      </c>
      <c r="BK30" s="630" t="s">
        <v>26</v>
      </c>
      <c r="BL30" s="88" t="s">
        <v>26</v>
      </c>
      <c r="BM30" s="89" t="s">
        <v>26</v>
      </c>
      <c r="BN30" s="135" t="s">
        <v>169</v>
      </c>
      <c r="BO30" s="82">
        <v>141330</v>
      </c>
      <c r="BP30" s="2221">
        <v>141330</v>
      </c>
      <c r="BQ30" s="2221">
        <v>35320</v>
      </c>
      <c r="BR30" s="2221">
        <v>52337</v>
      </c>
      <c r="BS30" s="2221">
        <v>53673</v>
      </c>
      <c r="BT30" s="2221">
        <v>33531</v>
      </c>
      <c r="BU30" s="2221">
        <v>20142</v>
      </c>
      <c r="BV30" s="2221" t="s">
        <v>22</v>
      </c>
      <c r="BW30" s="2221" t="s">
        <v>21</v>
      </c>
      <c r="BX30" s="2221" t="s">
        <v>21</v>
      </c>
      <c r="BY30" s="2221" t="s">
        <v>21</v>
      </c>
      <c r="BZ30" s="2221" t="s">
        <v>21</v>
      </c>
      <c r="CA30" s="2221" t="s">
        <v>21</v>
      </c>
      <c r="CB30" s="2221" t="s">
        <v>21</v>
      </c>
      <c r="CC30" s="2221" t="s">
        <v>21</v>
      </c>
      <c r="CD30" s="208" t="s">
        <v>21</v>
      </c>
      <c r="CE30" s="1351" t="s">
        <v>31</v>
      </c>
      <c r="CF30" s="630" t="s">
        <v>26</v>
      </c>
      <c r="CG30" s="74"/>
      <c r="CH30" s="202"/>
      <c r="CI30" s="202"/>
      <c r="CJ30" s="202"/>
      <c r="CK30" s="202"/>
      <c r="CL30" s="202"/>
      <c r="CM30" s="202"/>
    </row>
    <row r="31" spans="1:91" ht="15" customHeight="1">
      <c r="A31" s="88" t="s">
        <v>26</v>
      </c>
      <c r="B31" s="89" t="s">
        <v>26</v>
      </c>
      <c r="C31" s="135" t="s">
        <v>170</v>
      </c>
      <c r="D31" s="82">
        <v>210486</v>
      </c>
      <c r="E31" s="2221">
        <v>211941</v>
      </c>
      <c r="F31" s="2221">
        <v>43703</v>
      </c>
      <c r="G31" s="2221">
        <v>74448</v>
      </c>
      <c r="H31" s="2221">
        <v>93790</v>
      </c>
      <c r="I31" s="2221">
        <v>54672</v>
      </c>
      <c r="J31" s="2221">
        <v>39119</v>
      </c>
      <c r="K31" s="2221">
        <v>21684</v>
      </c>
      <c r="L31" s="2221">
        <v>5460</v>
      </c>
      <c r="M31" s="2221">
        <v>5702</v>
      </c>
      <c r="N31" s="2221">
        <v>1193</v>
      </c>
      <c r="O31" s="2221">
        <v>1</v>
      </c>
      <c r="P31" s="2221">
        <v>4508</v>
      </c>
      <c r="Q31" s="2221">
        <v>1963</v>
      </c>
      <c r="R31" s="2221">
        <v>2545</v>
      </c>
      <c r="S31" s="208">
        <v>5397</v>
      </c>
      <c r="T31" s="1351" t="s">
        <v>32</v>
      </c>
      <c r="U31" s="630" t="s">
        <v>26</v>
      </c>
      <c r="V31" s="88" t="s">
        <v>26</v>
      </c>
      <c r="W31" s="89" t="s">
        <v>26</v>
      </c>
      <c r="X31" s="135" t="s">
        <v>170</v>
      </c>
      <c r="Y31" s="82">
        <v>8272</v>
      </c>
      <c r="Z31" s="2221">
        <v>9601</v>
      </c>
      <c r="AA31" s="2221">
        <v>3405</v>
      </c>
      <c r="AB31" s="2221">
        <v>927</v>
      </c>
      <c r="AC31" s="2221">
        <v>5269</v>
      </c>
      <c r="AD31" s="2221">
        <v>807</v>
      </c>
      <c r="AE31" s="2221">
        <v>4462</v>
      </c>
      <c r="AF31" s="2221">
        <v>10836</v>
      </c>
      <c r="AG31" s="2221">
        <v>8606</v>
      </c>
      <c r="AH31" s="2221">
        <v>8569</v>
      </c>
      <c r="AI31" s="2221">
        <v>1897</v>
      </c>
      <c r="AJ31" s="2221" t="s">
        <v>21</v>
      </c>
      <c r="AK31" s="2221">
        <v>6672</v>
      </c>
      <c r="AL31" s="2221">
        <v>4170</v>
      </c>
      <c r="AM31" s="2221">
        <v>2502</v>
      </c>
      <c r="AN31" s="208">
        <v>1271</v>
      </c>
      <c r="AO31" s="1351" t="s">
        <v>32</v>
      </c>
      <c r="AP31" s="630" t="s">
        <v>26</v>
      </c>
      <c r="AQ31" s="88" t="s">
        <v>26</v>
      </c>
      <c r="AR31" s="89" t="s">
        <v>26</v>
      </c>
      <c r="AS31" s="135" t="s">
        <v>170</v>
      </c>
      <c r="AT31" s="82">
        <v>177896</v>
      </c>
      <c r="AU31" s="2221">
        <v>177823</v>
      </c>
      <c r="AV31" s="2221">
        <v>36641</v>
      </c>
      <c r="AW31" s="2221">
        <v>73474</v>
      </c>
      <c r="AX31" s="2221">
        <v>67708</v>
      </c>
      <c r="AY31" s="2221">
        <v>46504</v>
      </c>
      <c r="AZ31" s="2221">
        <v>21204</v>
      </c>
      <c r="BA31" s="2221">
        <v>763</v>
      </c>
      <c r="BB31" s="2221" t="s">
        <v>21</v>
      </c>
      <c r="BC31" s="2221" t="s">
        <v>21</v>
      </c>
      <c r="BD31" s="2221" t="s">
        <v>21</v>
      </c>
      <c r="BE31" s="2221" t="s">
        <v>21</v>
      </c>
      <c r="BF31" s="2221" t="s">
        <v>21</v>
      </c>
      <c r="BG31" s="2221" t="s">
        <v>21</v>
      </c>
      <c r="BH31" s="2221" t="s">
        <v>21</v>
      </c>
      <c r="BI31" s="208" t="s">
        <v>22</v>
      </c>
      <c r="BJ31" s="1351" t="s">
        <v>32</v>
      </c>
      <c r="BK31" s="630" t="s">
        <v>26</v>
      </c>
      <c r="BL31" s="88" t="s">
        <v>26</v>
      </c>
      <c r="BM31" s="89" t="s">
        <v>26</v>
      </c>
      <c r="BN31" s="135" t="s">
        <v>170</v>
      </c>
      <c r="BO31" s="82">
        <v>136306</v>
      </c>
      <c r="BP31" s="2221">
        <v>136306</v>
      </c>
      <c r="BQ31" s="2221">
        <v>28527</v>
      </c>
      <c r="BR31" s="2221">
        <v>56337</v>
      </c>
      <c r="BS31" s="2221">
        <v>51442</v>
      </c>
      <c r="BT31" s="2221">
        <v>34545</v>
      </c>
      <c r="BU31" s="2221">
        <v>16897</v>
      </c>
      <c r="BV31" s="2221" t="s">
        <v>22</v>
      </c>
      <c r="BW31" s="2221" t="s">
        <v>21</v>
      </c>
      <c r="BX31" s="2221" t="s">
        <v>21</v>
      </c>
      <c r="BY31" s="2221" t="s">
        <v>21</v>
      </c>
      <c r="BZ31" s="2221" t="s">
        <v>21</v>
      </c>
      <c r="CA31" s="2221" t="s">
        <v>21</v>
      </c>
      <c r="CB31" s="2221" t="s">
        <v>21</v>
      </c>
      <c r="CC31" s="2221" t="s">
        <v>21</v>
      </c>
      <c r="CD31" s="208" t="s">
        <v>21</v>
      </c>
      <c r="CE31" s="1351" t="s">
        <v>32</v>
      </c>
      <c r="CF31" s="630" t="s">
        <v>26</v>
      </c>
      <c r="CG31" s="74"/>
      <c r="CH31" s="202"/>
      <c r="CI31" s="202"/>
      <c r="CJ31" s="202"/>
      <c r="CK31" s="202"/>
      <c r="CL31" s="202"/>
      <c r="CM31" s="202"/>
    </row>
    <row r="32" spans="1:91" ht="15" customHeight="1">
      <c r="A32" s="88" t="s">
        <v>26</v>
      </c>
      <c r="B32" s="89" t="s">
        <v>26</v>
      </c>
      <c r="C32" s="135" t="s">
        <v>171</v>
      </c>
      <c r="D32" s="82">
        <v>160430</v>
      </c>
      <c r="E32" s="2221">
        <v>158023</v>
      </c>
      <c r="F32" s="2221">
        <v>26080</v>
      </c>
      <c r="G32" s="2221">
        <v>64333</v>
      </c>
      <c r="H32" s="2221">
        <v>67611</v>
      </c>
      <c r="I32" s="2221">
        <v>42374</v>
      </c>
      <c r="J32" s="2221">
        <v>25237</v>
      </c>
      <c r="K32" s="2221">
        <v>24706</v>
      </c>
      <c r="L32" s="2221">
        <v>4400</v>
      </c>
      <c r="M32" s="2221">
        <v>4141</v>
      </c>
      <c r="N32" s="2221">
        <v>704</v>
      </c>
      <c r="O32" s="2221">
        <v>1</v>
      </c>
      <c r="P32" s="2221">
        <v>3436</v>
      </c>
      <c r="Q32" s="2221">
        <v>1806</v>
      </c>
      <c r="R32" s="2221">
        <v>1630</v>
      </c>
      <c r="S32" s="208">
        <v>5662</v>
      </c>
      <c r="T32" s="1351" t="s">
        <v>33</v>
      </c>
      <c r="U32" s="630" t="s">
        <v>26</v>
      </c>
      <c r="V32" s="88" t="s">
        <v>26</v>
      </c>
      <c r="W32" s="89" t="s">
        <v>26</v>
      </c>
      <c r="X32" s="135" t="s">
        <v>171</v>
      </c>
      <c r="Y32" s="82">
        <v>6640</v>
      </c>
      <c r="Z32" s="2221">
        <v>4561</v>
      </c>
      <c r="AA32" s="2221">
        <v>1707</v>
      </c>
      <c r="AB32" s="2221">
        <v>342</v>
      </c>
      <c r="AC32" s="2221">
        <v>2512</v>
      </c>
      <c r="AD32" s="2221">
        <v>578</v>
      </c>
      <c r="AE32" s="2221">
        <v>1934</v>
      </c>
      <c r="AF32" s="2221">
        <v>13522</v>
      </c>
      <c r="AG32" s="2221">
        <v>6585</v>
      </c>
      <c r="AH32" s="2221">
        <v>6502</v>
      </c>
      <c r="AI32" s="2221">
        <v>1341</v>
      </c>
      <c r="AJ32" s="2221" t="s">
        <v>21</v>
      </c>
      <c r="AK32" s="2221">
        <v>5161</v>
      </c>
      <c r="AL32" s="2221">
        <v>3273</v>
      </c>
      <c r="AM32" s="2221">
        <v>1888</v>
      </c>
      <c r="AN32" s="208">
        <v>1356</v>
      </c>
      <c r="AO32" s="1351" t="s">
        <v>33</v>
      </c>
      <c r="AP32" s="630" t="s">
        <v>26</v>
      </c>
      <c r="AQ32" s="88" t="s">
        <v>26</v>
      </c>
      <c r="AR32" s="89" t="s">
        <v>26</v>
      </c>
      <c r="AS32" s="135" t="s">
        <v>171</v>
      </c>
      <c r="AT32" s="82">
        <v>134608</v>
      </c>
      <c r="AU32" s="2221">
        <v>134641</v>
      </c>
      <c r="AV32" s="2221">
        <v>21927</v>
      </c>
      <c r="AW32" s="2221">
        <v>63956</v>
      </c>
      <c r="AX32" s="2221">
        <v>48758</v>
      </c>
      <c r="AY32" s="2221">
        <v>35773</v>
      </c>
      <c r="AZ32" s="2221">
        <v>12985</v>
      </c>
      <c r="BA32" s="2221">
        <v>730</v>
      </c>
      <c r="BB32" s="2221" t="s">
        <v>21</v>
      </c>
      <c r="BC32" s="2221" t="s">
        <v>21</v>
      </c>
      <c r="BD32" s="2221" t="s">
        <v>21</v>
      </c>
      <c r="BE32" s="2221" t="s">
        <v>21</v>
      </c>
      <c r="BF32" s="2221" t="s">
        <v>21</v>
      </c>
      <c r="BG32" s="2221" t="s">
        <v>21</v>
      </c>
      <c r="BH32" s="2221" t="s">
        <v>21</v>
      </c>
      <c r="BI32" s="208" t="s">
        <v>22</v>
      </c>
      <c r="BJ32" s="1351" t="s">
        <v>33</v>
      </c>
      <c r="BK32" s="630" t="s">
        <v>26</v>
      </c>
      <c r="BL32" s="88" t="s">
        <v>26</v>
      </c>
      <c r="BM32" s="89" t="s">
        <v>26</v>
      </c>
      <c r="BN32" s="135" t="s">
        <v>171</v>
      </c>
      <c r="BO32" s="82">
        <v>102520</v>
      </c>
      <c r="BP32" s="2221">
        <v>102520</v>
      </c>
      <c r="BQ32" s="2221">
        <v>17325</v>
      </c>
      <c r="BR32" s="2221">
        <v>48883</v>
      </c>
      <c r="BS32" s="2221">
        <v>36312</v>
      </c>
      <c r="BT32" s="2221">
        <v>26082</v>
      </c>
      <c r="BU32" s="2221">
        <v>10230</v>
      </c>
      <c r="BV32" s="2221" t="s">
        <v>22</v>
      </c>
      <c r="BW32" s="2221" t="s">
        <v>21</v>
      </c>
      <c r="BX32" s="2221" t="s">
        <v>21</v>
      </c>
      <c r="BY32" s="2221" t="s">
        <v>21</v>
      </c>
      <c r="BZ32" s="2221" t="s">
        <v>21</v>
      </c>
      <c r="CA32" s="2221" t="s">
        <v>21</v>
      </c>
      <c r="CB32" s="2221" t="s">
        <v>21</v>
      </c>
      <c r="CC32" s="2221" t="s">
        <v>21</v>
      </c>
      <c r="CD32" s="208" t="s">
        <v>21</v>
      </c>
      <c r="CE32" s="1351" t="s">
        <v>33</v>
      </c>
      <c r="CF32" s="630" t="s">
        <v>26</v>
      </c>
      <c r="CG32" s="74"/>
      <c r="CH32" s="202"/>
      <c r="CI32" s="202"/>
      <c r="CJ32" s="202"/>
      <c r="CK32" s="202"/>
      <c r="CL32" s="202"/>
      <c r="CM32" s="202"/>
    </row>
    <row r="33" spans="1:91" ht="15" customHeight="1">
      <c r="A33" s="88" t="s">
        <v>26</v>
      </c>
      <c r="B33" s="89" t="s">
        <v>26</v>
      </c>
      <c r="C33" s="135" t="s">
        <v>172</v>
      </c>
      <c r="D33" s="82">
        <v>145438</v>
      </c>
      <c r="E33" s="2221">
        <v>145743</v>
      </c>
      <c r="F33" s="2221">
        <v>21782</v>
      </c>
      <c r="G33" s="2221">
        <v>60159</v>
      </c>
      <c r="H33" s="2221">
        <v>63802</v>
      </c>
      <c r="I33" s="2221">
        <v>39218</v>
      </c>
      <c r="J33" s="2221">
        <v>24584</v>
      </c>
      <c r="K33" s="2221">
        <v>24382</v>
      </c>
      <c r="L33" s="2221">
        <v>3270</v>
      </c>
      <c r="M33" s="2221">
        <v>3336</v>
      </c>
      <c r="N33" s="2221">
        <v>613</v>
      </c>
      <c r="O33" s="2221" t="s">
        <v>21</v>
      </c>
      <c r="P33" s="2221">
        <v>2723</v>
      </c>
      <c r="Q33" s="2221">
        <v>1570</v>
      </c>
      <c r="R33" s="2221">
        <v>1153</v>
      </c>
      <c r="S33" s="208">
        <v>5578</v>
      </c>
      <c r="T33" s="1351" t="s">
        <v>34</v>
      </c>
      <c r="U33" s="630" t="s">
        <v>26</v>
      </c>
      <c r="V33" s="88" t="s">
        <v>26</v>
      </c>
      <c r="W33" s="89" t="s">
        <v>26</v>
      </c>
      <c r="X33" s="135" t="s">
        <v>172</v>
      </c>
      <c r="Y33" s="82">
        <v>3862</v>
      </c>
      <c r="Z33" s="2221">
        <v>4005</v>
      </c>
      <c r="AA33" s="2221">
        <v>1291</v>
      </c>
      <c r="AB33" s="2221">
        <v>435</v>
      </c>
      <c r="AC33" s="2221">
        <v>2279</v>
      </c>
      <c r="AD33" s="2221">
        <v>461</v>
      </c>
      <c r="AE33" s="2221">
        <v>1818</v>
      </c>
      <c r="AF33" s="2221">
        <v>13409</v>
      </c>
      <c r="AG33" s="2221">
        <v>5426</v>
      </c>
      <c r="AH33" s="2221">
        <v>5539</v>
      </c>
      <c r="AI33" s="2221">
        <v>1042</v>
      </c>
      <c r="AJ33" s="2221" t="s">
        <v>21</v>
      </c>
      <c r="AK33" s="2221">
        <v>4497</v>
      </c>
      <c r="AL33" s="2221">
        <v>2818</v>
      </c>
      <c r="AM33" s="2221">
        <v>1679</v>
      </c>
      <c r="AN33" s="208">
        <v>1240</v>
      </c>
      <c r="AO33" s="1351" t="s">
        <v>34</v>
      </c>
      <c r="AP33" s="630" t="s">
        <v>26</v>
      </c>
      <c r="AQ33" s="88" t="s">
        <v>26</v>
      </c>
      <c r="AR33" s="89" t="s">
        <v>26</v>
      </c>
      <c r="AS33" s="135" t="s">
        <v>172</v>
      </c>
      <c r="AT33" s="82">
        <v>125405</v>
      </c>
      <c r="AU33" s="2221">
        <v>125380</v>
      </c>
      <c r="AV33" s="2221">
        <v>18529</v>
      </c>
      <c r="AW33" s="2221">
        <v>59692</v>
      </c>
      <c r="AX33" s="2221">
        <v>47159</v>
      </c>
      <c r="AY33" s="2221">
        <v>33557</v>
      </c>
      <c r="AZ33" s="2221">
        <v>13602</v>
      </c>
      <c r="BA33" s="2221">
        <v>744</v>
      </c>
      <c r="BB33" s="2221" t="s">
        <v>21</v>
      </c>
      <c r="BC33" s="2221" t="s">
        <v>21</v>
      </c>
      <c r="BD33" s="2221" t="s">
        <v>21</v>
      </c>
      <c r="BE33" s="2221" t="s">
        <v>21</v>
      </c>
      <c r="BF33" s="2221" t="s">
        <v>21</v>
      </c>
      <c r="BG33" s="2221" t="s">
        <v>21</v>
      </c>
      <c r="BH33" s="2221" t="s">
        <v>21</v>
      </c>
      <c r="BI33" s="208" t="s">
        <v>22</v>
      </c>
      <c r="BJ33" s="1351" t="s">
        <v>34</v>
      </c>
      <c r="BK33" s="630" t="s">
        <v>26</v>
      </c>
      <c r="BL33" s="88" t="s">
        <v>26</v>
      </c>
      <c r="BM33" s="89" t="s">
        <v>26</v>
      </c>
      <c r="BN33" s="135" t="s">
        <v>172</v>
      </c>
      <c r="BO33" s="82">
        <v>95908</v>
      </c>
      <c r="BP33" s="2221">
        <v>95908</v>
      </c>
      <c r="BQ33" s="2221">
        <v>14473</v>
      </c>
      <c r="BR33" s="2221">
        <v>46188</v>
      </c>
      <c r="BS33" s="2221">
        <v>35247</v>
      </c>
      <c r="BT33" s="2221">
        <v>24533</v>
      </c>
      <c r="BU33" s="2221">
        <v>10714</v>
      </c>
      <c r="BV33" s="2221" t="s">
        <v>22</v>
      </c>
      <c r="BW33" s="2221" t="s">
        <v>21</v>
      </c>
      <c r="BX33" s="2221" t="s">
        <v>21</v>
      </c>
      <c r="BY33" s="2221" t="s">
        <v>21</v>
      </c>
      <c r="BZ33" s="2221" t="s">
        <v>21</v>
      </c>
      <c r="CA33" s="2221" t="s">
        <v>21</v>
      </c>
      <c r="CB33" s="2221" t="s">
        <v>21</v>
      </c>
      <c r="CC33" s="2221" t="s">
        <v>21</v>
      </c>
      <c r="CD33" s="208" t="s">
        <v>21</v>
      </c>
      <c r="CE33" s="1351" t="s">
        <v>34</v>
      </c>
      <c r="CF33" s="630" t="s">
        <v>26</v>
      </c>
      <c r="CG33" s="74"/>
      <c r="CH33" s="202"/>
      <c r="CI33" s="202"/>
      <c r="CJ33" s="202"/>
      <c r="CK33" s="202"/>
      <c r="CL33" s="202"/>
      <c r="CM33" s="202"/>
    </row>
    <row r="34" spans="1:91" ht="15" customHeight="1">
      <c r="A34" s="88" t="s">
        <v>26</v>
      </c>
      <c r="B34" s="89" t="s">
        <v>26</v>
      </c>
      <c r="C34" s="135" t="s">
        <v>173</v>
      </c>
      <c r="D34" s="82">
        <v>174087</v>
      </c>
      <c r="E34" s="2221">
        <v>173889</v>
      </c>
      <c r="F34" s="2221">
        <v>22851</v>
      </c>
      <c r="G34" s="2221">
        <v>75662</v>
      </c>
      <c r="H34" s="2221">
        <v>75375</v>
      </c>
      <c r="I34" s="2221">
        <v>45076</v>
      </c>
      <c r="J34" s="2221">
        <v>30299</v>
      </c>
      <c r="K34" s="2221">
        <v>24564</v>
      </c>
      <c r="L34" s="2221">
        <v>3369</v>
      </c>
      <c r="M34" s="2221">
        <v>3304</v>
      </c>
      <c r="N34" s="2221">
        <v>647</v>
      </c>
      <c r="O34" s="2221">
        <v>2</v>
      </c>
      <c r="P34" s="2221">
        <v>2655</v>
      </c>
      <c r="Q34" s="2221">
        <v>1741</v>
      </c>
      <c r="R34" s="2221">
        <v>914</v>
      </c>
      <c r="S34" s="208">
        <v>5639</v>
      </c>
      <c r="T34" s="1351" t="s">
        <v>35</v>
      </c>
      <c r="U34" s="630" t="s">
        <v>26</v>
      </c>
      <c r="V34" s="88" t="s">
        <v>26</v>
      </c>
      <c r="W34" s="89" t="s">
        <v>26</v>
      </c>
      <c r="X34" s="135" t="s">
        <v>173</v>
      </c>
      <c r="Y34" s="82">
        <v>4466</v>
      </c>
      <c r="Z34" s="2221">
        <v>4618</v>
      </c>
      <c r="AA34" s="2221">
        <v>1476</v>
      </c>
      <c r="AB34" s="2221">
        <v>503</v>
      </c>
      <c r="AC34" s="2221">
        <v>2639</v>
      </c>
      <c r="AD34" s="2221">
        <v>642</v>
      </c>
      <c r="AE34" s="2221">
        <v>1997</v>
      </c>
      <c r="AF34" s="2221">
        <v>13253</v>
      </c>
      <c r="AG34" s="2221">
        <v>6852</v>
      </c>
      <c r="AH34" s="2221">
        <v>6816</v>
      </c>
      <c r="AI34" s="2221">
        <v>1292</v>
      </c>
      <c r="AJ34" s="2221" t="s">
        <v>21</v>
      </c>
      <c r="AK34" s="2221">
        <v>5524</v>
      </c>
      <c r="AL34" s="2221">
        <v>3433</v>
      </c>
      <c r="AM34" s="2221">
        <v>2091</v>
      </c>
      <c r="AN34" s="208">
        <v>1275</v>
      </c>
      <c r="AO34" s="1351" t="s">
        <v>35</v>
      </c>
      <c r="AP34" s="630" t="s">
        <v>26</v>
      </c>
      <c r="AQ34" s="88" t="s">
        <v>26</v>
      </c>
      <c r="AR34" s="89" t="s">
        <v>26</v>
      </c>
      <c r="AS34" s="135" t="s">
        <v>173</v>
      </c>
      <c r="AT34" s="82">
        <v>149825</v>
      </c>
      <c r="AU34" s="2221">
        <v>149724</v>
      </c>
      <c r="AV34" s="2221">
        <v>19050</v>
      </c>
      <c r="AW34" s="2221">
        <v>75113</v>
      </c>
      <c r="AX34" s="2221">
        <v>55561</v>
      </c>
      <c r="AY34" s="2221">
        <v>38259</v>
      </c>
      <c r="AZ34" s="2221">
        <v>17301</v>
      </c>
      <c r="BA34" s="2221">
        <v>856</v>
      </c>
      <c r="BB34" s="2221" t="s">
        <v>21</v>
      </c>
      <c r="BC34" s="2221" t="s">
        <v>21</v>
      </c>
      <c r="BD34" s="2221" t="s">
        <v>21</v>
      </c>
      <c r="BE34" s="2221" t="s">
        <v>21</v>
      </c>
      <c r="BF34" s="2221" t="s">
        <v>21</v>
      </c>
      <c r="BG34" s="2221" t="s">
        <v>21</v>
      </c>
      <c r="BH34" s="2221" t="s">
        <v>21</v>
      </c>
      <c r="BI34" s="208" t="s">
        <v>22</v>
      </c>
      <c r="BJ34" s="1351" t="s">
        <v>35</v>
      </c>
      <c r="BK34" s="630" t="s">
        <v>26</v>
      </c>
      <c r="BL34" s="88" t="s">
        <v>26</v>
      </c>
      <c r="BM34" s="89" t="s">
        <v>26</v>
      </c>
      <c r="BN34" s="135" t="s">
        <v>173</v>
      </c>
      <c r="BO34" s="82">
        <v>114713</v>
      </c>
      <c r="BP34" s="2221">
        <v>114713</v>
      </c>
      <c r="BQ34" s="2221">
        <v>15091</v>
      </c>
      <c r="BR34" s="2221">
        <v>57711</v>
      </c>
      <c r="BS34" s="2221">
        <v>41911</v>
      </c>
      <c r="BT34" s="2221">
        <v>28110</v>
      </c>
      <c r="BU34" s="2221">
        <v>13801</v>
      </c>
      <c r="BV34" s="2221" t="s">
        <v>22</v>
      </c>
      <c r="BW34" s="2221" t="s">
        <v>21</v>
      </c>
      <c r="BX34" s="2221" t="s">
        <v>21</v>
      </c>
      <c r="BY34" s="2221" t="s">
        <v>21</v>
      </c>
      <c r="BZ34" s="2221" t="s">
        <v>21</v>
      </c>
      <c r="CA34" s="2221" t="s">
        <v>21</v>
      </c>
      <c r="CB34" s="2221" t="s">
        <v>21</v>
      </c>
      <c r="CC34" s="2221" t="s">
        <v>21</v>
      </c>
      <c r="CD34" s="208" t="s">
        <v>21</v>
      </c>
      <c r="CE34" s="1351" t="s">
        <v>35</v>
      </c>
      <c r="CF34" s="630" t="s">
        <v>26</v>
      </c>
      <c r="CG34" s="74"/>
      <c r="CH34" s="202"/>
      <c r="CI34" s="202"/>
      <c r="CJ34" s="202"/>
      <c r="CK34" s="202"/>
      <c r="CL34" s="202"/>
      <c r="CM34" s="202"/>
    </row>
    <row r="35" spans="1:91" ht="15" customHeight="1">
      <c r="A35" s="88" t="s">
        <v>26</v>
      </c>
      <c r="B35" s="89" t="s">
        <v>26</v>
      </c>
      <c r="C35" s="135" t="s">
        <v>174</v>
      </c>
      <c r="D35" s="82">
        <v>182767</v>
      </c>
      <c r="E35" s="2221">
        <v>183858</v>
      </c>
      <c r="F35" s="2221">
        <v>23002</v>
      </c>
      <c r="G35" s="2221">
        <v>82920</v>
      </c>
      <c r="H35" s="2221">
        <v>77935</v>
      </c>
      <c r="I35" s="2221">
        <v>44832</v>
      </c>
      <c r="J35" s="2221">
        <v>33104</v>
      </c>
      <c r="K35" s="2221">
        <v>23400</v>
      </c>
      <c r="L35" s="2221">
        <v>3525</v>
      </c>
      <c r="M35" s="2221">
        <v>3540</v>
      </c>
      <c r="N35" s="2221">
        <v>622</v>
      </c>
      <c r="O35" s="2221">
        <v>1</v>
      </c>
      <c r="P35" s="2221">
        <v>2917</v>
      </c>
      <c r="Q35" s="2221">
        <v>1779</v>
      </c>
      <c r="R35" s="2221">
        <v>1138</v>
      </c>
      <c r="S35" s="208">
        <v>5618</v>
      </c>
      <c r="T35" s="1351" t="s">
        <v>36</v>
      </c>
      <c r="U35" s="630" t="s">
        <v>26</v>
      </c>
      <c r="V35" s="88" t="s">
        <v>26</v>
      </c>
      <c r="W35" s="89" t="s">
        <v>26</v>
      </c>
      <c r="X35" s="135" t="s">
        <v>174</v>
      </c>
      <c r="Y35" s="82">
        <v>4919</v>
      </c>
      <c r="Z35" s="2221">
        <v>5733</v>
      </c>
      <c r="AA35" s="2221">
        <v>1899</v>
      </c>
      <c r="AB35" s="2221">
        <v>1222</v>
      </c>
      <c r="AC35" s="2221">
        <v>2612</v>
      </c>
      <c r="AD35" s="2221">
        <v>618</v>
      </c>
      <c r="AE35" s="2221">
        <v>1994</v>
      </c>
      <c r="AF35" s="2221">
        <v>12403</v>
      </c>
      <c r="AG35" s="2221">
        <v>6766</v>
      </c>
      <c r="AH35" s="2221">
        <v>6833</v>
      </c>
      <c r="AI35" s="2221">
        <v>1069</v>
      </c>
      <c r="AJ35" s="2221" t="s">
        <v>21</v>
      </c>
      <c r="AK35" s="2221">
        <v>5764</v>
      </c>
      <c r="AL35" s="2221">
        <v>3325</v>
      </c>
      <c r="AM35" s="2221">
        <v>2439</v>
      </c>
      <c r="AN35" s="208">
        <v>1213</v>
      </c>
      <c r="AO35" s="1351" t="s">
        <v>36</v>
      </c>
      <c r="AP35" s="630" t="s">
        <v>26</v>
      </c>
      <c r="AQ35" s="88" t="s">
        <v>26</v>
      </c>
      <c r="AR35" s="89" t="s">
        <v>26</v>
      </c>
      <c r="AS35" s="135" t="s">
        <v>174</v>
      </c>
      <c r="AT35" s="82">
        <v>158113</v>
      </c>
      <c r="AU35" s="2221">
        <v>158193</v>
      </c>
      <c r="AV35" s="2221">
        <v>19091</v>
      </c>
      <c r="AW35" s="2221">
        <v>81644</v>
      </c>
      <c r="AX35" s="2221">
        <v>57459</v>
      </c>
      <c r="AY35" s="2221">
        <v>38147</v>
      </c>
      <c r="AZ35" s="2221">
        <v>19312</v>
      </c>
      <c r="BA35" s="2221">
        <v>777</v>
      </c>
      <c r="BB35" s="2221" t="s">
        <v>21</v>
      </c>
      <c r="BC35" s="2221" t="s">
        <v>21</v>
      </c>
      <c r="BD35" s="2221" t="s">
        <v>21</v>
      </c>
      <c r="BE35" s="2221" t="s">
        <v>21</v>
      </c>
      <c r="BF35" s="2221" t="s">
        <v>21</v>
      </c>
      <c r="BG35" s="2221" t="s">
        <v>21</v>
      </c>
      <c r="BH35" s="2221" t="s">
        <v>21</v>
      </c>
      <c r="BI35" s="208" t="s">
        <v>22</v>
      </c>
      <c r="BJ35" s="1351" t="s">
        <v>36</v>
      </c>
      <c r="BK35" s="630" t="s">
        <v>26</v>
      </c>
      <c r="BL35" s="88" t="s">
        <v>26</v>
      </c>
      <c r="BM35" s="89" t="s">
        <v>26</v>
      </c>
      <c r="BN35" s="135" t="s">
        <v>174</v>
      </c>
      <c r="BO35" s="82">
        <v>123040</v>
      </c>
      <c r="BP35" s="2221">
        <v>123040</v>
      </c>
      <c r="BQ35" s="2221">
        <v>15062</v>
      </c>
      <c r="BR35" s="2221">
        <v>64536</v>
      </c>
      <c r="BS35" s="2221">
        <v>43442</v>
      </c>
      <c r="BT35" s="2221">
        <v>27927</v>
      </c>
      <c r="BU35" s="2221">
        <v>15515</v>
      </c>
      <c r="BV35" s="2221" t="s">
        <v>22</v>
      </c>
      <c r="BW35" s="2221" t="s">
        <v>21</v>
      </c>
      <c r="BX35" s="2221" t="s">
        <v>21</v>
      </c>
      <c r="BY35" s="2221" t="s">
        <v>21</v>
      </c>
      <c r="BZ35" s="2221" t="s">
        <v>21</v>
      </c>
      <c r="CA35" s="2221" t="s">
        <v>21</v>
      </c>
      <c r="CB35" s="2221" t="s">
        <v>21</v>
      </c>
      <c r="CC35" s="2221" t="s">
        <v>21</v>
      </c>
      <c r="CD35" s="208" t="s">
        <v>21</v>
      </c>
      <c r="CE35" s="1351" t="s">
        <v>36</v>
      </c>
      <c r="CF35" s="630" t="s">
        <v>26</v>
      </c>
      <c r="CG35" s="74"/>
      <c r="CH35" s="202"/>
      <c r="CI35" s="202"/>
      <c r="CJ35" s="202"/>
      <c r="CK35" s="202"/>
      <c r="CL35" s="202"/>
      <c r="CM35" s="202"/>
    </row>
    <row r="36" spans="1:91" ht="15" customHeight="1">
      <c r="A36" s="88" t="s">
        <v>26</v>
      </c>
      <c r="B36" s="89" t="s">
        <v>26</v>
      </c>
      <c r="C36" s="135" t="s">
        <v>175</v>
      </c>
      <c r="D36" s="82">
        <v>172649</v>
      </c>
      <c r="E36" s="2221">
        <v>173129</v>
      </c>
      <c r="F36" s="2221">
        <v>23423</v>
      </c>
      <c r="G36" s="2221">
        <v>76437</v>
      </c>
      <c r="H36" s="2221">
        <v>73270</v>
      </c>
      <c r="I36" s="2221">
        <v>40692</v>
      </c>
      <c r="J36" s="2221">
        <v>32578</v>
      </c>
      <c r="K36" s="2221">
        <v>22897</v>
      </c>
      <c r="L36" s="2221">
        <v>3342</v>
      </c>
      <c r="M36" s="2221">
        <v>3381</v>
      </c>
      <c r="N36" s="2221">
        <v>574</v>
      </c>
      <c r="O36" s="2221" t="s">
        <v>21</v>
      </c>
      <c r="P36" s="2221">
        <v>2807</v>
      </c>
      <c r="Q36" s="2221">
        <v>1549</v>
      </c>
      <c r="R36" s="2221">
        <v>1258</v>
      </c>
      <c r="S36" s="208">
        <v>5577</v>
      </c>
      <c r="T36" s="1351" t="s">
        <v>37</v>
      </c>
      <c r="U36" s="630" t="s">
        <v>26</v>
      </c>
      <c r="V36" s="88" t="s">
        <v>26</v>
      </c>
      <c r="W36" s="89" t="s">
        <v>26</v>
      </c>
      <c r="X36" s="135" t="s">
        <v>175</v>
      </c>
      <c r="Y36" s="82">
        <v>4820</v>
      </c>
      <c r="Z36" s="2221">
        <v>5390</v>
      </c>
      <c r="AA36" s="2221">
        <v>1823</v>
      </c>
      <c r="AB36" s="2221">
        <v>1320</v>
      </c>
      <c r="AC36" s="2221">
        <v>2247</v>
      </c>
      <c r="AD36" s="2221">
        <v>345</v>
      </c>
      <c r="AE36" s="2221">
        <v>1902</v>
      </c>
      <c r="AF36" s="2221">
        <v>11841</v>
      </c>
      <c r="AG36" s="2221">
        <v>6096</v>
      </c>
      <c r="AH36" s="2221">
        <v>6116</v>
      </c>
      <c r="AI36" s="2221">
        <v>1136</v>
      </c>
      <c r="AJ36" s="2221" t="s">
        <v>21</v>
      </c>
      <c r="AK36" s="2221">
        <v>4980</v>
      </c>
      <c r="AL36" s="2221">
        <v>2778</v>
      </c>
      <c r="AM36" s="2221">
        <v>2202</v>
      </c>
      <c r="AN36" s="208">
        <v>1189</v>
      </c>
      <c r="AO36" s="1351" t="s">
        <v>37</v>
      </c>
      <c r="AP36" s="630" t="s">
        <v>26</v>
      </c>
      <c r="AQ36" s="88" t="s">
        <v>26</v>
      </c>
      <c r="AR36" s="89" t="s">
        <v>26</v>
      </c>
      <c r="AS36" s="135" t="s">
        <v>175</v>
      </c>
      <c r="AT36" s="82">
        <v>150760</v>
      </c>
      <c r="AU36" s="2221">
        <v>150675</v>
      </c>
      <c r="AV36" s="2221">
        <v>19545</v>
      </c>
      <c r="AW36" s="2221">
        <v>75073</v>
      </c>
      <c r="AX36" s="2221">
        <v>56057</v>
      </c>
      <c r="AY36" s="2221">
        <v>35218</v>
      </c>
      <c r="AZ36" s="2221">
        <v>20838</v>
      </c>
      <c r="BA36" s="2221">
        <v>869</v>
      </c>
      <c r="BB36" s="2221" t="s">
        <v>21</v>
      </c>
      <c r="BC36" s="2221" t="s">
        <v>21</v>
      </c>
      <c r="BD36" s="2221" t="s">
        <v>21</v>
      </c>
      <c r="BE36" s="2221" t="s">
        <v>21</v>
      </c>
      <c r="BF36" s="2221" t="s">
        <v>21</v>
      </c>
      <c r="BG36" s="2221" t="s">
        <v>21</v>
      </c>
      <c r="BH36" s="2221" t="s">
        <v>21</v>
      </c>
      <c r="BI36" s="208" t="s">
        <v>22</v>
      </c>
      <c r="BJ36" s="1351" t="s">
        <v>37</v>
      </c>
      <c r="BK36" s="630" t="s">
        <v>26</v>
      </c>
      <c r="BL36" s="88" t="s">
        <v>26</v>
      </c>
      <c r="BM36" s="89" t="s">
        <v>26</v>
      </c>
      <c r="BN36" s="135" t="s">
        <v>175</v>
      </c>
      <c r="BO36" s="82">
        <v>117154</v>
      </c>
      <c r="BP36" s="2221">
        <v>117154</v>
      </c>
      <c r="BQ36" s="2221">
        <v>15468</v>
      </c>
      <c r="BR36" s="2221">
        <v>59206</v>
      </c>
      <c r="BS36" s="2221">
        <v>42480</v>
      </c>
      <c r="BT36" s="2221">
        <v>25635</v>
      </c>
      <c r="BU36" s="2221">
        <v>16845</v>
      </c>
      <c r="BV36" s="2221" t="s">
        <v>22</v>
      </c>
      <c r="BW36" s="2221" t="s">
        <v>21</v>
      </c>
      <c r="BX36" s="2221" t="s">
        <v>21</v>
      </c>
      <c r="BY36" s="2221" t="s">
        <v>21</v>
      </c>
      <c r="BZ36" s="2221" t="s">
        <v>21</v>
      </c>
      <c r="CA36" s="2221" t="s">
        <v>21</v>
      </c>
      <c r="CB36" s="2221" t="s">
        <v>21</v>
      </c>
      <c r="CC36" s="2221" t="s">
        <v>21</v>
      </c>
      <c r="CD36" s="208" t="s">
        <v>21</v>
      </c>
      <c r="CE36" s="1351" t="s">
        <v>37</v>
      </c>
      <c r="CF36" s="630" t="s">
        <v>26</v>
      </c>
      <c r="CG36" s="74"/>
      <c r="CH36" s="202"/>
      <c r="CI36" s="202"/>
      <c r="CJ36" s="202"/>
      <c r="CK36" s="202"/>
      <c r="CL36" s="202"/>
      <c r="CM36" s="202"/>
    </row>
    <row r="37" spans="1:91" ht="15" customHeight="1">
      <c r="A37" s="88" t="s">
        <v>26</v>
      </c>
      <c r="B37" s="89" t="s">
        <v>26</v>
      </c>
      <c r="C37" s="135" t="s">
        <v>176</v>
      </c>
      <c r="D37" s="82">
        <v>186113</v>
      </c>
      <c r="E37" s="2221">
        <v>186792</v>
      </c>
      <c r="F37" s="2221">
        <v>23204</v>
      </c>
      <c r="G37" s="2221">
        <v>83312</v>
      </c>
      <c r="H37" s="2221">
        <v>80276</v>
      </c>
      <c r="I37" s="2221">
        <v>46812</v>
      </c>
      <c r="J37" s="2221">
        <v>33464</v>
      </c>
      <c r="K37" s="2221">
        <v>22179</v>
      </c>
      <c r="L37" s="2221">
        <v>3477</v>
      </c>
      <c r="M37" s="2221">
        <v>3620</v>
      </c>
      <c r="N37" s="2221">
        <v>594</v>
      </c>
      <c r="O37" s="2221" t="s">
        <v>21</v>
      </c>
      <c r="P37" s="2221">
        <v>3026</v>
      </c>
      <c r="Q37" s="2221">
        <v>1813</v>
      </c>
      <c r="R37" s="2221">
        <v>1213</v>
      </c>
      <c r="S37" s="208">
        <v>5428</v>
      </c>
      <c r="T37" s="1351" t="s">
        <v>38</v>
      </c>
      <c r="U37" s="630" t="s">
        <v>26</v>
      </c>
      <c r="V37" s="88" t="s">
        <v>26</v>
      </c>
      <c r="W37" s="89" t="s">
        <v>26</v>
      </c>
      <c r="X37" s="135" t="s">
        <v>176</v>
      </c>
      <c r="Y37" s="82">
        <v>5130</v>
      </c>
      <c r="Z37" s="2221">
        <v>5665</v>
      </c>
      <c r="AA37" s="2221">
        <v>1640</v>
      </c>
      <c r="AB37" s="2221">
        <v>1266</v>
      </c>
      <c r="AC37" s="2221">
        <v>2759</v>
      </c>
      <c r="AD37" s="2221">
        <v>658</v>
      </c>
      <c r="AE37" s="2221">
        <v>2101</v>
      </c>
      <c r="AF37" s="2221">
        <v>11313</v>
      </c>
      <c r="AG37" s="2221">
        <v>6892</v>
      </c>
      <c r="AH37" s="2221">
        <v>6819</v>
      </c>
      <c r="AI37" s="2221">
        <v>1118</v>
      </c>
      <c r="AJ37" s="2221" t="s">
        <v>21</v>
      </c>
      <c r="AK37" s="2221">
        <v>5701</v>
      </c>
      <c r="AL37" s="2221">
        <v>3404</v>
      </c>
      <c r="AM37" s="2221">
        <v>2297</v>
      </c>
      <c r="AN37" s="208">
        <v>1259</v>
      </c>
      <c r="AO37" s="1351" t="s">
        <v>38</v>
      </c>
      <c r="AP37" s="630" t="s">
        <v>26</v>
      </c>
      <c r="AQ37" s="88" t="s">
        <v>26</v>
      </c>
      <c r="AR37" s="89" t="s">
        <v>26</v>
      </c>
      <c r="AS37" s="135" t="s">
        <v>176</v>
      </c>
      <c r="AT37" s="82">
        <v>161046</v>
      </c>
      <c r="AU37" s="2221">
        <v>161185</v>
      </c>
      <c r="AV37" s="2221">
        <v>19516</v>
      </c>
      <c r="AW37" s="2221">
        <v>81993</v>
      </c>
      <c r="AX37" s="2221">
        <v>59676</v>
      </c>
      <c r="AY37" s="2221">
        <v>39950</v>
      </c>
      <c r="AZ37" s="2221">
        <v>19726</v>
      </c>
      <c r="BA37" s="2221">
        <v>724</v>
      </c>
      <c r="BB37" s="2221" t="s">
        <v>21</v>
      </c>
      <c r="BC37" s="2221" t="s">
        <v>21</v>
      </c>
      <c r="BD37" s="2221" t="s">
        <v>21</v>
      </c>
      <c r="BE37" s="2221" t="s">
        <v>21</v>
      </c>
      <c r="BF37" s="2221" t="s">
        <v>21</v>
      </c>
      <c r="BG37" s="2221" t="s">
        <v>21</v>
      </c>
      <c r="BH37" s="2221" t="s">
        <v>21</v>
      </c>
      <c r="BI37" s="208" t="s">
        <v>22</v>
      </c>
      <c r="BJ37" s="1351" t="s">
        <v>38</v>
      </c>
      <c r="BK37" s="630" t="s">
        <v>26</v>
      </c>
      <c r="BL37" s="88" t="s">
        <v>26</v>
      </c>
      <c r="BM37" s="89" t="s">
        <v>26</v>
      </c>
      <c r="BN37" s="135" t="s">
        <v>176</v>
      </c>
      <c r="BO37" s="82">
        <v>124100</v>
      </c>
      <c r="BP37" s="2221">
        <v>124100</v>
      </c>
      <c r="BQ37" s="2221">
        <v>15325</v>
      </c>
      <c r="BR37" s="2221">
        <v>63831</v>
      </c>
      <c r="BS37" s="2221">
        <v>44944</v>
      </c>
      <c r="BT37" s="2221">
        <v>29092</v>
      </c>
      <c r="BU37" s="2221">
        <v>15852</v>
      </c>
      <c r="BV37" s="2221" t="s">
        <v>22</v>
      </c>
      <c r="BW37" s="2221" t="s">
        <v>21</v>
      </c>
      <c r="BX37" s="2221" t="s">
        <v>21</v>
      </c>
      <c r="BY37" s="2221" t="s">
        <v>21</v>
      </c>
      <c r="BZ37" s="2221" t="s">
        <v>21</v>
      </c>
      <c r="CA37" s="2221" t="s">
        <v>21</v>
      </c>
      <c r="CB37" s="2221" t="s">
        <v>21</v>
      </c>
      <c r="CC37" s="2221" t="s">
        <v>21</v>
      </c>
      <c r="CD37" s="208" t="s">
        <v>21</v>
      </c>
      <c r="CE37" s="1351" t="s">
        <v>38</v>
      </c>
      <c r="CF37" s="630" t="s">
        <v>26</v>
      </c>
      <c r="CG37" s="74"/>
      <c r="CH37" s="202"/>
      <c r="CI37" s="202"/>
      <c r="CJ37" s="202"/>
      <c r="CK37" s="202"/>
      <c r="CL37" s="202"/>
      <c r="CM37" s="202"/>
    </row>
    <row r="38" spans="1:91" ht="15" customHeight="1">
      <c r="A38" s="88" t="s">
        <v>26</v>
      </c>
      <c r="B38" s="89" t="s">
        <v>26</v>
      </c>
      <c r="C38" s="135" t="s">
        <v>177</v>
      </c>
      <c r="D38" s="82">
        <v>168550</v>
      </c>
      <c r="E38" s="2221">
        <v>167102</v>
      </c>
      <c r="F38" s="2221">
        <v>22904</v>
      </c>
      <c r="G38" s="2221">
        <v>70950</v>
      </c>
      <c r="H38" s="2221">
        <v>73247</v>
      </c>
      <c r="I38" s="2221">
        <v>46196</v>
      </c>
      <c r="J38" s="2221">
        <v>27051</v>
      </c>
      <c r="K38" s="2221">
        <v>23603</v>
      </c>
      <c r="L38" s="2221">
        <v>3304</v>
      </c>
      <c r="M38" s="2221">
        <v>3362</v>
      </c>
      <c r="N38" s="2221">
        <v>630</v>
      </c>
      <c r="O38" s="2221">
        <v>1</v>
      </c>
      <c r="P38" s="2221">
        <v>2731</v>
      </c>
      <c r="Q38" s="2221">
        <v>1891</v>
      </c>
      <c r="R38" s="2221">
        <v>840</v>
      </c>
      <c r="S38" s="208">
        <v>5363</v>
      </c>
      <c r="T38" s="1351" t="s">
        <v>39</v>
      </c>
      <c r="U38" s="630" t="s">
        <v>26</v>
      </c>
      <c r="V38" s="88" t="s">
        <v>26</v>
      </c>
      <c r="W38" s="89" t="s">
        <v>26</v>
      </c>
      <c r="X38" s="135" t="s">
        <v>177</v>
      </c>
      <c r="Y38" s="82">
        <v>6271</v>
      </c>
      <c r="Z38" s="2221">
        <v>4597</v>
      </c>
      <c r="AA38" s="2221">
        <v>1514</v>
      </c>
      <c r="AB38" s="2221">
        <v>427</v>
      </c>
      <c r="AC38" s="2221">
        <v>2656</v>
      </c>
      <c r="AD38" s="2221">
        <v>616</v>
      </c>
      <c r="AE38" s="2221">
        <v>2040</v>
      </c>
      <c r="AF38" s="2221">
        <v>13000</v>
      </c>
      <c r="AG38" s="2221">
        <v>6430</v>
      </c>
      <c r="AH38" s="2221">
        <v>6517</v>
      </c>
      <c r="AI38" s="2221">
        <v>1131</v>
      </c>
      <c r="AJ38" s="2221" t="s">
        <v>21</v>
      </c>
      <c r="AK38" s="2221">
        <v>5386</v>
      </c>
      <c r="AL38" s="2221">
        <v>3428</v>
      </c>
      <c r="AM38" s="2221">
        <v>1958</v>
      </c>
      <c r="AN38" s="208">
        <v>1184</v>
      </c>
      <c r="AO38" s="1351" t="s">
        <v>39</v>
      </c>
      <c r="AP38" s="630" t="s">
        <v>26</v>
      </c>
      <c r="AQ38" s="88" t="s">
        <v>26</v>
      </c>
      <c r="AR38" s="89" t="s">
        <v>26</v>
      </c>
      <c r="AS38" s="135" t="s">
        <v>177</v>
      </c>
      <c r="AT38" s="82">
        <v>143496</v>
      </c>
      <c r="AU38" s="2221">
        <v>143618</v>
      </c>
      <c r="AV38" s="2221">
        <v>19292</v>
      </c>
      <c r="AW38" s="2221">
        <v>70485</v>
      </c>
      <c r="AX38" s="2221">
        <v>53841</v>
      </c>
      <c r="AY38" s="2221">
        <v>39272</v>
      </c>
      <c r="AZ38" s="2221">
        <v>14569</v>
      </c>
      <c r="BA38" s="2221">
        <v>599</v>
      </c>
      <c r="BB38" s="2221" t="s">
        <v>21</v>
      </c>
      <c r="BC38" s="2221" t="s">
        <v>21</v>
      </c>
      <c r="BD38" s="2221" t="s">
        <v>21</v>
      </c>
      <c r="BE38" s="2221" t="s">
        <v>21</v>
      </c>
      <c r="BF38" s="2221" t="s">
        <v>21</v>
      </c>
      <c r="BG38" s="2221" t="s">
        <v>21</v>
      </c>
      <c r="BH38" s="2221" t="s">
        <v>21</v>
      </c>
      <c r="BI38" s="208" t="s">
        <v>22</v>
      </c>
      <c r="BJ38" s="1351" t="s">
        <v>39</v>
      </c>
      <c r="BK38" s="630" t="s">
        <v>26</v>
      </c>
      <c r="BL38" s="88" t="s">
        <v>26</v>
      </c>
      <c r="BM38" s="89" t="s">
        <v>26</v>
      </c>
      <c r="BN38" s="135" t="s">
        <v>177</v>
      </c>
      <c r="BO38" s="82">
        <v>109971</v>
      </c>
      <c r="BP38" s="2221">
        <v>109971</v>
      </c>
      <c r="BQ38" s="2221">
        <v>15115</v>
      </c>
      <c r="BR38" s="2221">
        <v>54540</v>
      </c>
      <c r="BS38" s="2221">
        <v>40316</v>
      </c>
      <c r="BT38" s="2221">
        <v>28602</v>
      </c>
      <c r="BU38" s="2221">
        <v>11714</v>
      </c>
      <c r="BV38" s="2221" t="s">
        <v>22</v>
      </c>
      <c r="BW38" s="2221" t="s">
        <v>21</v>
      </c>
      <c r="BX38" s="2221" t="s">
        <v>21</v>
      </c>
      <c r="BY38" s="2221" t="s">
        <v>21</v>
      </c>
      <c r="BZ38" s="2221" t="s">
        <v>21</v>
      </c>
      <c r="CA38" s="2221" t="s">
        <v>21</v>
      </c>
      <c r="CB38" s="2221" t="s">
        <v>21</v>
      </c>
      <c r="CC38" s="2221" t="s">
        <v>21</v>
      </c>
      <c r="CD38" s="208" t="s">
        <v>21</v>
      </c>
      <c r="CE38" s="1351" t="s">
        <v>39</v>
      </c>
      <c r="CF38" s="630" t="s">
        <v>26</v>
      </c>
      <c r="CG38" s="74"/>
      <c r="CH38" s="202"/>
      <c r="CI38" s="202"/>
      <c r="CJ38" s="202"/>
      <c r="CK38" s="202"/>
      <c r="CL38" s="202"/>
      <c r="CM38" s="202"/>
    </row>
    <row r="39" spans="1:91" ht="15" customHeight="1">
      <c r="A39" s="88" t="s">
        <v>26</v>
      </c>
      <c r="B39" s="89" t="s">
        <v>26</v>
      </c>
      <c r="C39" s="135" t="s">
        <v>178</v>
      </c>
      <c r="D39" s="82">
        <v>186273</v>
      </c>
      <c r="E39" s="2221">
        <v>187063</v>
      </c>
      <c r="F39" s="2221">
        <v>32813</v>
      </c>
      <c r="G39" s="2221">
        <v>70702</v>
      </c>
      <c r="H39" s="2221">
        <v>83547</v>
      </c>
      <c r="I39" s="2221">
        <v>52752</v>
      </c>
      <c r="J39" s="2221">
        <v>30796</v>
      </c>
      <c r="K39" s="2221">
        <v>22768</v>
      </c>
      <c r="L39" s="2221">
        <v>4718</v>
      </c>
      <c r="M39" s="2221">
        <v>4765</v>
      </c>
      <c r="N39" s="2221">
        <v>751</v>
      </c>
      <c r="O39" s="2221">
        <v>1</v>
      </c>
      <c r="P39" s="2221">
        <v>4013</v>
      </c>
      <c r="Q39" s="2221">
        <v>2014</v>
      </c>
      <c r="R39" s="2221">
        <v>1999</v>
      </c>
      <c r="S39" s="208">
        <v>5301</v>
      </c>
      <c r="T39" s="1351" t="s">
        <v>40</v>
      </c>
      <c r="U39" s="630" t="s">
        <v>26</v>
      </c>
      <c r="V39" s="88" t="s">
        <v>26</v>
      </c>
      <c r="W39" s="89" t="s">
        <v>26</v>
      </c>
      <c r="X39" s="135" t="s">
        <v>178</v>
      </c>
      <c r="Y39" s="82">
        <v>5339</v>
      </c>
      <c r="Z39" s="2221">
        <v>6010</v>
      </c>
      <c r="AA39" s="2221">
        <v>2471</v>
      </c>
      <c r="AB39" s="2221">
        <v>400</v>
      </c>
      <c r="AC39" s="2221">
        <v>3139</v>
      </c>
      <c r="AD39" s="2221">
        <v>710</v>
      </c>
      <c r="AE39" s="2221">
        <v>2429</v>
      </c>
      <c r="AF39" s="2221">
        <v>12335</v>
      </c>
      <c r="AG39" s="2221">
        <v>7545</v>
      </c>
      <c r="AH39" s="2221">
        <v>7542</v>
      </c>
      <c r="AI39" s="2221">
        <v>1461</v>
      </c>
      <c r="AJ39" s="2221" t="s">
        <v>21</v>
      </c>
      <c r="AK39" s="2221">
        <v>6081</v>
      </c>
      <c r="AL39" s="2221">
        <v>4001</v>
      </c>
      <c r="AM39" s="2221">
        <v>2080</v>
      </c>
      <c r="AN39" s="208">
        <v>1179</v>
      </c>
      <c r="AO39" s="1351" t="s">
        <v>40</v>
      </c>
      <c r="AP39" s="630" t="s">
        <v>26</v>
      </c>
      <c r="AQ39" s="88" t="s">
        <v>26</v>
      </c>
      <c r="AR39" s="89" t="s">
        <v>26</v>
      </c>
      <c r="AS39" s="135" t="s">
        <v>178</v>
      </c>
      <c r="AT39" s="82">
        <v>159083</v>
      </c>
      <c r="AU39" s="2221">
        <v>159048</v>
      </c>
      <c r="AV39" s="2221">
        <v>27687</v>
      </c>
      <c r="AW39" s="2221">
        <v>70270</v>
      </c>
      <c r="AX39" s="2221">
        <v>61091</v>
      </c>
      <c r="AY39" s="2221">
        <v>44854</v>
      </c>
      <c r="AZ39" s="2221">
        <v>16237</v>
      </c>
      <c r="BA39" s="2221">
        <v>634</v>
      </c>
      <c r="BB39" s="2221" t="s">
        <v>21</v>
      </c>
      <c r="BC39" s="2221" t="s">
        <v>21</v>
      </c>
      <c r="BD39" s="2221" t="s">
        <v>21</v>
      </c>
      <c r="BE39" s="2221" t="s">
        <v>21</v>
      </c>
      <c r="BF39" s="2221" t="s">
        <v>21</v>
      </c>
      <c r="BG39" s="2221" t="s">
        <v>21</v>
      </c>
      <c r="BH39" s="2221" t="s">
        <v>21</v>
      </c>
      <c r="BI39" s="208" t="s">
        <v>22</v>
      </c>
      <c r="BJ39" s="1351" t="s">
        <v>40</v>
      </c>
      <c r="BK39" s="630" t="s">
        <v>26</v>
      </c>
      <c r="BL39" s="88" t="s">
        <v>26</v>
      </c>
      <c r="BM39" s="89" t="s">
        <v>26</v>
      </c>
      <c r="BN39" s="135" t="s">
        <v>178</v>
      </c>
      <c r="BO39" s="82">
        <v>121231</v>
      </c>
      <c r="BP39" s="2221">
        <v>121231</v>
      </c>
      <c r="BQ39" s="2221">
        <v>21825</v>
      </c>
      <c r="BR39" s="2221">
        <v>53757</v>
      </c>
      <c r="BS39" s="2221">
        <v>45649</v>
      </c>
      <c r="BT39" s="2221">
        <v>32648</v>
      </c>
      <c r="BU39" s="2221">
        <v>13001</v>
      </c>
      <c r="BV39" s="2221" t="s">
        <v>22</v>
      </c>
      <c r="BW39" s="2221" t="s">
        <v>21</v>
      </c>
      <c r="BX39" s="2221" t="s">
        <v>21</v>
      </c>
      <c r="BY39" s="2221" t="s">
        <v>21</v>
      </c>
      <c r="BZ39" s="2221" t="s">
        <v>21</v>
      </c>
      <c r="CA39" s="2221" t="s">
        <v>21</v>
      </c>
      <c r="CB39" s="2221" t="s">
        <v>21</v>
      </c>
      <c r="CC39" s="2221" t="s">
        <v>21</v>
      </c>
      <c r="CD39" s="208" t="s">
        <v>21</v>
      </c>
      <c r="CE39" s="1351" t="s">
        <v>40</v>
      </c>
      <c r="CF39" s="630" t="s">
        <v>26</v>
      </c>
      <c r="CG39" s="74"/>
      <c r="CH39" s="202"/>
      <c r="CI39" s="202"/>
      <c r="CJ39" s="202"/>
      <c r="CK39" s="202"/>
      <c r="CL39" s="202"/>
      <c r="CM39" s="202"/>
    </row>
    <row r="40" spans="1:91" ht="15" customHeight="1">
      <c r="A40" s="104" t="s">
        <v>26</v>
      </c>
      <c r="B40" s="105" t="s">
        <v>26</v>
      </c>
      <c r="C40" s="1095" t="s">
        <v>179</v>
      </c>
      <c r="D40" s="106">
        <v>199472</v>
      </c>
      <c r="E40" s="2222">
        <v>199199</v>
      </c>
      <c r="F40" s="2222">
        <v>40254</v>
      </c>
      <c r="G40" s="2222">
        <v>70366</v>
      </c>
      <c r="H40" s="2222">
        <v>88579</v>
      </c>
      <c r="I40" s="2222">
        <v>51575</v>
      </c>
      <c r="J40" s="2222">
        <v>37004</v>
      </c>
      <c r="K40" s="2222">
        <v>23054</v>
      </c>
      <c r="L40" s="2222">
        <v>5235</v>
      </c>
      <c r="M40" s="2222">
        <v>4814</v>
      </c>
      <c r="N40" s="2222">
        <v>1087</v>
      </c>
      <c r="O40" s="2222">
        <v>1</v>
      </c>
      <c r="P40" s="2222">
        <v>3726</v>
      </c>
      <c r="Q40" s="2222">
        <v>1876</v>
      </c>
      <c r="R40" s="2222">
        <v>1850</v>
      </c>
      <c r="S40" s="493">
        <v>5711</v>
      </c>
      <c r="T40" s="1353" t="s">
        <v>41</v>
      </c>
      <c r="U40" s="633" t="s">
        <v>26</v>
      </c>
      <c r="V40" s="104" t="s">
        <v>26</v>
      </c>
      <c r="W40" s="105" t="s">
        <v>26</v>
      </c>
      <c r="X40" s="1095" t="s">
        <v>179</v>
      </c>
      <c r="Y40" s="106">
        <v>8004</v>
      </c>
      <c r="Z40" s="2222">
        <v>8327</v>
      </c>
      <c r="AA40" s="2222">
        <v>2761</v>
      </c>
      <c r="AB40" s="2222">
        <v>546</v>
      </c>
      <c r="AC40" s="2222">
        <v>5020</v>
      </c>
      <c r="AD40" s="2222">
        <v>602</v>
      </c>
      <c r="AE40" s="2222">
        <v>4418</v>
      </c>
      <c r="AF40" s="2222">
        <v>12007</v>
      </c>
      <c r="AG40" s="2222">
        <v>8223</v>
      </c>
      <c r="AH40" s="2222">
        <v>8171</v>
      </c>
      <c r="AI40" s="2222">
        <v>1768</v>
      </c>
      <c r="AJ40" s="2222" t="s">
        <v>21</v>
      </c>
      <c r="AK40" s="2222">
        <v>6403</v>
      </c>
      <c r="AL40" s="2222">
        <v>3986</v>
      </c>
      <c r="AM40" s="2222">
        <v>2417</v>
      </c>
      <c r="AN40" s="493">
        <v>1233</v>
      </c>
      <c r="AO40" s="1353" t="s">
        <v>41</v>
      </c>
      <c r="AP40" s="633" t="s">
        <v>26</v>
      </c>
      <c r="AQ40" s="104" t="s">
        <v>26</v>
      </c>
      <c r="AR40" s="105" t="s">
        <v>26</v>
      </c>
      <c r="AS40" s="1095" t="s">
        <v>179</v>
      </c>
      <c r="AT40" s="106">
        <v>168582</v>
      </c>
      <c r="AU40" s="2222">
        <v>168520</v>
      </c>
      <c r="AV40" s="2222">
        <v>34113</v>
      </c>
      <c r="AW40" s="2222">
        <v>69786</v>
      </c>
      <c r="AX40" s="2222">
        <v>64622</v>
      </c>
      <c r="AY40" s="2222">
        <v>43947</v>
      </c>
      <c r="AZ40" s="2222">
        <v>20675</v>
      </c>
      <c r="BA40" s="2222">
        <v>750</v>
      </c>
      <c r="BB40" s="2222" t="s">
        <v>21</v>
      </c>
      <c r="BC40" s="2222" t="s">
        <v>21</v>
      </c>
      <c r="BD40" s="2222" t="s">
        <v>21</v>
      </c>
      <c r="BE40" s="2222" t="s">
        <v>21</v>
      </c>
      <c r="BF40" s="2222" t="s">
        <v>21</v>
      </c>
      <c r="BG40" s="2222" t="s">
        <v>21</v>
      </c>
      <c r="BH40" s="2222" t="s">
        <v>21</v>
      </c>
      <c r="BI40" s="493" t="s">
        <v>22</v>
      </c>
      <c r="BJ40" s="1353" t="s">
        <v>41</v>
      </c>
      <c r="BK40" s="633" t="s">
        <v>26</v>
      </c>
      <c r="BL40" s="104" t="s">
        <v>26</v>
      </c>
      <c r="BM40" s="105" t="s">
        <v>26</v>
      </c>
      <c r="BN40" s="1095" t="s">
        <v>179</v>
      </c>
      <c r="BO40" s="106">
        <v>129359</v>
      </c>
      <c r="BP40" s="2222">
        <v>129359</v>
      </c>
      <c r="BQ40" s="2222">
        <v>26783</v>
      </c>
      <c r="BR40" s="2222">
        <v>53979</v>
      </c>
      <c r="BS40" s="2222">
        <v>48597</v>
      </c>
      <c r="BT40" s="2222">
        <v>31921</v>
      </c>
      <c r="BU40" s="2222">
        <v>16676</v>
      </c>
      <c r="BV40" s="2222" t="s">
        <v>22</v>
      </c>
      <c r="BW40" s="2222" t="s">
        <v>21</v>
      </c>
      <c r="BX40" s="2222" t="s">
        <v>21</v>
      </c>
      <c r="BY40" s="2222" t="s">
        <v>21</v>
      </c>
      <c r="BZ40" s="2222" t="s">
        <v>21</v>
      </c>
      <c r="CA40" s="2222" t="s">
        <v>21</v>
      </c>
      <c r="CB40" s="2222" t="s">
        <v>21</v>
      </c>
      <c r="CC40" s="2222" t="s">
        <v>21</v>
      </c>
      <c r="CD40" s="493" t="s">
        <v>21</v>
      </c>
      <c r="CE40" s="1353" t="s">
        <v>41</v>
      </c>
      <c r="CF40" s="633" t="s">
        <v>26</v>
      </c>
      <c r="CG40" s="74"/>
      <c r="CH40" s="202"/>
      <c r="CI40" s="202"/>
      <c r="CJ40" s="202"/>
      <c r="CK40" s="202"/>
      <c r="CL40" s="202"/>
      <c r="CM40" s="202"/>
    </row>
    <row r="41" spans="1:91" ht="15" customHeight="1">
      <c r="A41" s="1407"/>
      <c r="B41" s="1407"/>
      <c r="C41" s="1407"/>
      <c r="D41" s="634"/>
      <c r="E41" s="634"/>
      <c r="F41" s="634"/>
      <c r="G41" s="634"/>
      <c r="H41" s="634"/>
      <c r="I41" s="634"/>
      <c r="J41" s="634"/>
      <c r="K41" s="634"/>
      <c r="L41" s="634"/>
      <c r="M41" s="634"/>
      <c r="N41" s="634"/>
      <c r="O41" s="634"/>
      <c r="P41" s="634"/>
      <c r="Q41" s="634"/>
      <c r="R41" s="634"/>
      <c r="S41" s="634"/>
      <c r="T41" s="1437"/>
      <c r="U41" s="636"/>
      <c r="V41" s="1407"/>
      <c r="W41" s="1407"/>
      <c r="X41" s="1407"/>
      <c r="Y41" s="634"/>
      <c r="Z41" s="634"/>
      <c r="AA41" s="634"/>
      <c r="AB41" s="634"/>
      <c r="AC41" s="634"/>
      <c r="AD41" s="634"/>
      <c r="AE41" s="634"/>
      <c r="AF41" s="634"/>
      <c r="AG41" s="634"/>
      <c r="AH41" s="634"/>
      <c r="AI41" s="634"/>
      <c r="AJ41" s="634"/>
      <c r="AK41" s="634"/>
      <c r="AL41" s="634"/>
      <c r="AM41" s="634"/>
      <c r="AN41" s="634"/>
      <c r="AO41" s="1437"/>
      <c r="AP41" s="636"/>
      <c r="AQ41" s="1407"/>
      <c r="AR41" s="1407"/>
      <c r="AS41" s="1407"/>
      <c r="AT41" s="634"/>
      <c r="AU41" s="634"/>
      <c r="AV41" s="634"/>
      <c r="AW41" s="634"/>
      <c r="AX41" s="634"/>
      <c r="AY41" s="634"/>
      <c r="AZ41" s="634"/>
      <c r="BA41" s="634"/>
      <c r="BB41" s="634"/>
      <c r="BC41" s="634"/>
      <c r="BD41" s="634"/>
      <c r="BE41" s="634"/>
      <c r="BF41" s="634"/>
      <c r="BG41" s="634"/>
      <c r="BH41" s="634"/>
      <c r="BI41" s="634"/>
      <c r="BJ41" s="1437"/>
      <c r="BK41" s="636"/>
      <c r="BL41" s="1407"/>
      <c r="BM41" s="1407"/>
      <c r="BN41" s="1407"/>
      <c r="BO41" s="634"/>
      <c r="BP41" s="634"/>
      <c r="BQ41" s="634"/>
      <c r="BR41" s="634"/>
      <c r="BS41" s="634"/>
      <c r="BT41" s="634"/>
      <c r="BU41" s="634"/>
      <c r="BV41" s="634"/>
      <c r="BW41" s="634"/>
      <c r="BX41" s="634"/>
      <c r="BY41" s="634"/>
      <c r="BZ41" s="634"/>
      <c r="CA41" s="634"/>
      <c r="CB41" s="634"/>
      <c r="CC41" s="634"/>
      <c r="CD41" s="634"/>
      <c r="CE41" s="1437"/>
      <c r="CF41" s="636"/>
    </row>
    <row r="42" spans="1:91" s="14" customFormat="1" ht="19.5" customHeight="1">
      <c r="A42" s="2052" t="s">
        <v>180</v>
      </c>
      <c r="B42" s="486"/>
      <c r="C42" s="486"/>
      <c r="D42" s="1639"/>
      <c r="E42" s="615" t="s">
        <v>2000</v>
      </c>
      <c r="F42" s="494"/>
      <c r="G42" s="494"/>
      <c r="H42" s="494"/>
      <c r="I42" s="494"/>
      <c r="J42" s="615"/>
      <c r="K42" s="616" t="s">
        <v>2112</v>
      </c>
      <c r="L42" s="2035" t="s">
        <v>912</v>
      </c>
      <c r="M42" s="1639"/>
      <c r="N42" s="494" t="s">
        <v>1805</v>
      </c>
      <c r="O42" s="494"/>
      <c r="P42" s="494"/>
      <c r="Q42" s="494"/>
      <c r="R42" s="494"/>
      <c r="S42" s="616" t="s">
        <v>2112</v>
      </c>
      <c r="T42" s="1438"/>
      <c r="U42" s="615"/>
      <c r="V42" s="2052" t="s">
        <v>636</v>
      </c>
      <c r="W42" s="486"/>
      <c r="X42" s="486"/>
      <c r="Y42" s="1639"/>
      <c r="Z42" s="615" t="s">
        <v>2107</v>
      </c>
      <c r="AA42" s="494"/>
      <c r="AB42" s="494"/>
      <c r="AC42" s="494"/>
      <c r="AD42" s="494"/>
      <c r="AE42" s="615"/>
      <c r="AF42" s="616" t="s">
        <v>2112</v>
      </c>
      <c r="AG42" s="2035" t="s">
        <v>913</v>
      </c>
      <c r="AH42" s="1639"/>
      <c r="AI42" s="615" t="s">
        <v>1908</v>
      </c>
      <c r="AJ42" s="494"/>
      <c r="AK42" s="494"/>
      <c r="AL42" s="494"/>
      <c r="AM42" s="494"/>
      <c r="AN42" s="1367" t="s">
        <v>911</v>
      </c>
      <c r="AO42" s="1438"/>
      <c r="AP42" s="615"/>
      <c r="AQ42" s="2052" t="s">
        <v>834</v>
      </c>
      <c r="AR42" s="486"/>
      <c r="AS42" s="486"/>
      <c r="AT42" s="1639"/>
      <c r="AU42" s="494" t="s">
        <v>1911</v>
      </c>
      <c r="AV42" s="494"/>
      <c r="AW42" s="494"/>
      <c r="AX42" s="494"/>
      <c r="AY42" s="494"/>
      <c r="AZ42" s="639"/>
      <c r="BA42" s="616" t="s">
        <v>903</v>
      </c>
      <c r="BB42" s="2036" t="s">
        <v>202</v>
      </c>
      <c r="BC42" s="1639"/>
      <c r="BD42" s="615" t="s">
        <v>1917</v>
      </c>
      <c r="BE42" s="494"/>
      <c r="BF42" s="494"/>
      <c r="BG42" s="494"/>
      <c r="BH42" s="494"/>
      <c r="BI42" s="1367" t="s">
        <v>911</v>
      </c>
      <c r="BJ42" s="1438"/>
      <c r="BK42" s="615"/>
      <c r="BL42" s="2052" t="s">
        <v>605</v>
      </c>
      <c r="BM42" s="486"/>
      <c r="BN42" s="486"/>
      <c r="BO42" s="1639"/>
      <c r="BP42" s="615" t="s">
        <v>1825</v>
      </c>
      <c r="BQ42" s="494"/>
      <c r="BR42" s="494"/>
      <c r="BS42" s="494"/>
      <c r="BT42" s="494"/>
      <c r="BU42" s="617"/>
      <c r="BV42" s="1367" t="s">
        <v>911</v>
      </c>
      <c r="BW42" s="2035" t="s">
        <v>2056</v>
      </c>
      <c r="BX42" s="1639"/>
      <c r="BY42" s="639" t="s">
        <v>1828</v>
      </c>
      <c r="BZ42" s="494"/>
      <c r="CA42" s="494"/>
      <c r="CB42" s="494"/>
      <c r="CC42" s="494"/>
      <c r="CD42" s="616" t="s">
        <v>903</v>
      </c>
      <c r="CE42" s="1438"/>
      <c r="CF42" s="615"/>
    </row>
    <row r="43" spans="1:91" ht="18" customHeight="1">
      <c r="A43" s="921">
        <v>40909</v>
      </c>
      <c r="B43" s="922">
        <v>40909</v>
      </c>
      <c r="C43" s="923">
        <v>40909</v>
      </c>
      <c r="D43" s="75">
        <v>479766</v>
      </c>
      <c r="E43" s="2220">
        <v>479720</v>
      </c>
      <c r="F43" s="2220">
        <v>102727</v>
      </c>
      <c r="G43" s="2220">
        <v>26455</v>
      </c>
      <c r="H43" s="2220">
        <v>350538</v>
      </c>
      <c r="I43" s="2220">
        <v>123879</v>
      </c>
      <c r="J43" s="2220">
        <v>226659</v>
      </c>
      <c r="K43" s="2220">
        <v>27294</v>
      </c>
      <c r="L43" s="2220">
        <v>39109</v>
      </c>
      <c r="M43" s="2220">
        <v>39047</v>
      </c>
      <c r="N43" s="2220" t="s">
        <v>21</v>
      </c>
      <c r="O43" s="2220">
        <v>362</v>
      </c>
      <c r="P43" s="2220">
        <v>38685</v>
      </c>
      <c r="Q43" s="2220">
        <v>128</v>
      </c>
      <c r="R43" s="2220">
        <v>38557</v>
      </c>
      <c r="S43" s="2220">
        <v>1960</v>
      </c>
      <c r="T43" s="1348">
        <v>40909</v>
      </c>
      <c r="U43" s="622">
        <v>40909</v>
      </c>
      <c r="V43" s="921">
        <v>40909</v>
      </c>
      <c r="W43" s="922">
        <v>40909</v>
      </c>
      <c r="X43" s="923">
        <v>40909</v>
      </c>
      <c r="Y43" s="75">
        <v>1536</v>
      </c>
      <c r="Z43" s="2220">
        <v>1520</v>
      </c>
      <c r="AA43" s="2220" t="s">
        <v>21</v>
      </c>
      <c r="AB43" s="2220" t="s">
        <v>21</v>
      </c>
      <c r="AC43" s="2220">
        <v>1520</v>
      </c>
      <c r="AD43" s="2220">
        <v>62</v>
      </c>
      <c r="AE43" s="2220">
        <v>1458</v>
      </c>
      <c r="AF43" s="2220">
        <v>399</v>
      </c>
      <c r="AG43" s="2220" t="s">
        <v>21</v>
      </c>
      <c r="AH43" s="2220" t="s">
        <v>21</v>
      </c>
      <c r="AI43" s="2220" t="s">
        <v>21</v>
      </c>
      <c r="AJ43" s="2220" t="s">
        <v>21</v>
      </c>
      <c r="AK43" s="2220" t="s">
        <v>21</v>
      </c>
      <c r="AL43" s="2220" t="s">
        <v>21</v>
      </c>
      <c r="AM43" s="2220" t="s">
        <v>21</v>
      </c>
      <c r="AN43" s="2220" t="s">
        <v>22</v>
      </c>
      <c r="AO43" s="1348">
        <v>40909</v>
      </c>
      <c r="AP43" s="622">
        <v>40909</v>
      </c>
      <c r="AQ43" s="921">
        <v>40909</v>
      </c>
      <c r="AR43" s="922">
        <v>40909</v>
      </c>
      <c r="AS43" s="923">
        <v>40909</v>
      </c>
      <c r="AT43" s="75">
        <v>12873</v>
      </c>
      <c r="AU43" s="2220">
        <v>12873</v>
      </c>
      <c r="AV43" s="2220">
        <v>12873</v>
      </c>
      <c r="AW43" s="2220" t="s">
        <v>21</v>
      </c>
      <c r="AX43" s="2220" t="s">
        <v>21</v>
      </c>
      <c r="AY43" s="2220" t="s">
        <v>21</v>
      </c>
      <c r="AZ43" s="2220" t="s">
        <v>21</v>
      </c>
      <c r="BA43" s="2220" t="s">
        <v>21</v>
      </c>
      <c r="BB43" s="2220">
        <v>36900</v>
      </c>
      <c r="BC43" s="2220">
        <v>36901</v>
      </c>
      <c r="BD43" s="2220">
        <v>6557</v>
      </c>
      <c r="BE43" s="2220">
        <v>19105</v>
      </c>
      <c r="BF43" s="2220">
        <v>11239</v>
      </c>
      <c r="BG43" s="2220">
        <v>5974</v>
      </c>
      <c r="BH43" s="2220">
        <v>5265</v>
      </c>
      <c r="BI43" s="2220" t="s">
        <v>22</v>
      </c>
      <c r="BJ43" s="1348">
        <v>40909</v>
      </c>
      <c r="BK43" s="622">
        <v>40909</v>
      </c>
      <c r="BL43" s="921">
        <v>40909</v>
      </c>
      <c r="BM43" s="922">
        <v>40909</v>
      </c>
      <c r="BN43" s="923">
        <v>40909</v>
      </c>
      <c r="BO43" s="75">
        <v>2463290</v>
      </c>
      <c r="BP43" s="2220">
        <v>2463289</v>
      </c>
      <c r="BQ43" s="2220">
        <v>333147</v>
      </c>
      <c r="BR43" s="2220">
        <v>881989</v>
      </c>
      <c r="BS43" s="2220">
        <v>1248152</v>
      </c>
      <c r="BT43" s="2220">
        <v>444384</v>
      </c>
      <c r="BU43" s="2220">
        <v>803769</v>
      </c>
      <c r="BV43" s="2220" t="s">
        <v>22</v>
      </c>
      <c r="BW43" s="2220" t="s">
        <v>21</v>
      </c>
      <c r="BX43" s="2220" t="s">
        <v>21</v>
      </c>
      <c r="BY43" s="2220" t="s">
        <v>21</v>
      </c>
      <c r="BZ43" s="2220" t="s">
        <v>21</v>
      </c>
      <c r="CA43" s="2220" t="s">
        <v>21</v>
      </c>
      <c r="CB43" s="2220" t="s">
        <v>21</v>
      </c>
      <c r="CC43" s="2220" t="s">
        <v>21</v>
      </c>
      <c r="CD43" s="2220" t="s">
        <v>21</v>
      </c>
      <c r="CE43" s="1348">
        <v>40909</v>
      </c>
      <c r="CF43" s="622">
        <v>40909</v>
      </c>
      <c r="CG43" s="482"/>
    </row>
    <row r="44" spans="1:91" ht="15" customHeight="1">
      <c r="A44" s="73"/>
      <c r="B44" s="64">
        <v>41275</v>
      </c>
      <c r="C44" s="127"/>
      <c r="D44" s="75">
        <v>413802</v>
      </c>
      <c r="E44" s="2220">
        <v>416421</v>
      </c>
      <c r="F44" s="2220">
        <v>84483</v>
      </c>
      <c r="G44" s="2220">
        <v>16477</v>
      </c>
      <c r="H44" s="2220">
        <v>315462</v>
      </c>
      <c r="I44" s="2220">
        <v>103155</v>
      </c>
      <c r="J44" s="2220">
        <v>212307</v>
      </c>
      <c r="K44" s="2220">
        <v>22669</v>
      </c>
      <c r="L44" s="2220">
        <v>41218</v>
      </c>
      <c r="M44" s="2220">
        <v>41333</v>
      </c>
      <c r="N44" s="2220" t="s">
        <v>21</v>
      </c>
      <c r="O44" s="2220">
        <v>342</v>
      </c>
      <c r="P44" s="2220">
        <v>40991</v>
      </c>
      <c r="Q44" s="2220">
        <v>125</v>
      </c>
      <c r="R44" s="2220">
        <v>40866</v>
      </c>
      <c r="S44" s="2220">
        <v>1521</v>
      </c>
      <c r="T44" s="1348">
        <v>41275</v>
      </c>
      <c r="U44" s="622">
        <v>41275</v>
      </c>
      <c r="V44" s="73"/>
      <c r="W44" s="64">
        <v>41275</v>
      </c>
      <c r="X44" s="127"/>
      <c r="Y44" s="75">
        <v>1234</v>
      </c>
      <c r="Z44" s="2220">
        <v>1351</v>
      </c>
      <c r="AA44" s="2220" t="s">
        <v>21</v>
      </c>
      <c r="AB44" s="2220" t="s">
        <v>21</v>
      </c>
      <c r="AC44" s="2220">
        <v>1351</v>
      </c>
      <c r="AD44" s="2220">
        <v>37</v>
      </c>
      <c r="AE44" s="2220">
        <v>1314</v>
      </c>
      <c r="AF44" s="2220">
        <v>282</v>
      </c>
      <c r="AG44" s="2220" t="s">
        <v>21</v>
      </c>
      <c r="AH44" s="2220" t="s">
        <v>21</v>
      </c>
      <c r="AI44" s="2220" t="s">
        <v>21</v>
      </c>
      <c r="AJ44" s="2220" t="s">
        <v>21</v>
      </c>
      <c r="AK44" s="2220" t="s">
        <v>21</v>
      </c>
      <c r="AL44" s="2220" t="s">
        <v>21</v>
      </c>
      <c r="AM44" s="2220" t="s">
        <v>21</v>
      </c>
      <c r="AN44" s="2220" t="s">
        <v>22</v>
      </c>
      <c r="AO44" s="1348">
        <v>41275</v>
      </c>
      <c r="AP44" s="622">
        <v>41275</v>
      </c>
      <c r="AQ44" s="73"/>
      <c r="AR44" s="64">
        <v>41275</v>
      </c>
      <c r="AS44" s="127"/>
      <c r="AT44" s="75">
        <v>13239</v>
      </c>
      <c r="AU44" s="2220">
        <v>13239</v>
      </c>
      <c r="AV44" s="2220">
        <v>13239</v>
      </c>
      <c r="AW44" s="2220" t="s">
        <v>21</v>
      </c>
      <c r="AX44" s="2220" t="s">
        <v>21</v>
      </c>
      <c r="AY44" s="2220" t="s">
        <v>21</v>
      </c>
      <c r="AZ44" s="2220" t="s">
        <v>21</v>
      </c>
      <c r="BA44" s="2220" t="s">
        <v>21</v>
      </c>
      <c r="BB44" s="2220">
        <v>34478</v>
      </c>
      <c r="BC44" s="2220">
        <v>34478</v>
      </c>
      <c r="BD44" s="2220">
        <v>6761</v>
      </c>
      <c r="BE44" s="2220">
        <v>15439</v>
      </c>
      <c r="BF44" s="2220">
        <v>12278</v>
      </c>
      <c r="BG44" s="2220">
        <v>7249</v>
      </c>
      <c r="BH44" s="2220">
        <v>5029</v>
      </c>
      <c r="BI44" s="2220" t="s">
        <v>22</v>
      </c>
      <c r="BJ44" s="1348">
        <v>41275</v>
      </c>
      <c r="BK44" s="622">
        <v>41275</v>
      </c>
      <c r="BL44" s="73"/>
      <c r="BM44" s="64">
        <v>41275</v>
      </c>
      <c r="BN44" s="127"/>
      <c r="BO44" s="75">
        <v>1821841</v>
      </c>
      <c r="BP44" s="2220">
        <v>1821840</v>
      </c>
      <c r="BQ44" s="2220">
        <v>303920</v>
      </c>
      <c r="BR44" s="2220">
        <v>780819</v>
      </c>
      <c r="BS44" s="2220">
        <v>737101</v>
      </c>
      <c r="BT44" s="2220">
        <v>410975</v>
      </c>
      <c r="BU44" s="2220">
        <v>326126</v>
      </c>
      <c r="BV44" s="2220" t="s">
        <v>22</v>
      </c>
      <c r="BW44" s="2220" t="s">
        <v>21</v>
      </c>
      <c r="BX44" s="2220" t="s">
        <v>21</v>
      </c>
      <c r="BY44" s="2220" t="s">
        <v>21</v>
      </c>
      <c r="BZ44" s="2220" t="s">
        <v>21</v>
      </c>
      <c r="CA44" s="2220" t="s">
        <v>21</v>
      </c>
      <c r="CB44" s="2220" t="s">
        <v>21</v>
      </c>
      <c r="CC44" s="2220" t="s">
        <v>21</v>
      </c>
      <c r="CD44" s="2220" t="s">
        <v>21</v>
      </c>
      <c r="CE44" s="1348">
        <v>41275</v>
      </c>
      <c r="CF44" s="622">
        <v>41275</v>
      </c>
      <c r="CG44" s="966"/>
    </row>
    <row r="45" spans="1:91" ht="15" customHeight="1">
      <c r="A45" s="73"/>
      <c r="B45" s="64">
        <v>41640</v>
      </c>
      <c r="C45" s="127"/>
      <c r="D45" s="75">
        <v>381239</v>
      </c>
      <c r="E45" s="2220">
        <v>381393</v>
      </c>
      <c r="F45" s="2220">
        <v>74976</v>
      </c>
      <c r="G45" s="2220">
        <v>13384</v>
      </c>
      <c r="H45" s="2220">
        <v>293033</v>
      </c>
      <c r="I45" s="2220">
        <v>99170</v>
      </c>
      <c r="J45" s="2220">
        <v>193863</v>
      </c>
      <c r="K45" s="2220">
        <v>22124</v>
      </c>
      <c r="L45" s="2220">
        <v>35393</v>
      </c>
      <c r="M45" s="2220">
        <v>35379</v>
      </c>
      <c r="N45" s="2220" t="s">
        <v>21</v>
      </c>
      <c r="O45" s="2220">
        <v>362</v>
      </c>
      <c r="P45" s="2220">
        <v>35017</v>
      </c>
      <c r="Q45" s="2220">
        <v>119</v>
      </c>
      <c r="R45" s="2220">
        <v>34898</v>
      </c>
      <c r="S45" s="205">
        <v>1526</v>
      </c>
      <c r="T45" s="1348">
        <v>41640</v>
      </c>
      <c r="U45" s="622">
        <v>41640</v>
      </c>
      <c r="V45" s="73"/>
      <c r="W45" s="64">
        <v>41640</v>
      </c>
      <c r="X45" s="127"/>
      <c r="Y45" s="75">
        <v>454</v>
      </c>
      <c r="Z45" s="2220">
        <v>477</v>
      </c>
      <c r="AA45" s="2220" t="s">
        <v>21</v>
      </c>
      <c r="AB45" s="2220" t="s">
        <v>21</v>
      </c>
      <c r="AC45" s="2220">
        <v>477</v>
      </c>
      <c r="AD45" s="2220">
        <v>48</v>
      </c>
      <c r="AE45" s="2220">
        <v>429</v>
      </c>
      <c r="AF45" s="2220">
        <v>259</v>
      </c>
      <c r="AG45" s="2220" t="s">
        <v>21</v>
      </c>
      <c r="AH45" s="2220" t="s">
        <v>21</v>
      </c>
      <c r="AI45" s="2220" t="s">
        <v>21</v>
      </c>
      <c r="AJ45" s="2220" t="s">
        <v>21</v>
      </c>
      <c r="AK45" s="2220" t="s">
        <v>21</v>
      </c>
      <c r="AL45" s="2220" t="s">
        <v>21</v>
      </c>
      <c r="AM45" s="2220" t="s">
        <v>21</v>
      </c>
      <c r="AN45" s="205" t="s">
        <v>22</v>
      </c>
      <c r="AO45" s="1348">
        <v>41640</v>
      </c>
      <c r="AP45" s="622">
        <v>41640</v>
      </c>
      <c r="AQ45" s="73"/>
      <c r="AR45" s="64">
        <v>41640</v>
      </c>
      <c r="AS45" s="127"/>
      <c r="AT45" s="75">
        <v>11756</v>
      </c>
      <c r="AU45" s="2220">
        <v>11756</v>
      </c>
      <c r="AV45" s="2220">
        <v>11756</v>
      </c>
      <c r="AW45" s="2220" t="s">
        <v>21</v>
      </c>
      <c r="AX45" s="2220" t="s">
        <v>21</v>
      </c>
      <c r="AY45" s="2220" t="s">
        <v>21</v>
      </c>
      <c r="AZ45" s="2220" t="s">
        <v>21</v>
      </c>
      <c r="BA45" s="2220" t="s">
        <v>21</v>
      </c>
      <c r="BB45" s="2220">
        <v>31594</v>
      </c>
      <c r="BC45" s="2220">
        <v>31595</v>
      </c>
      <c r="BD45" s="2220">
        <v>6973</v>
      </c>
      <c r="BE45" s="2220">
        <v>15051</v>
      </c>
      <c r="BF45" s="2220">
        <v>9571</v>
      </c>
      <c r="BG45" s="2220">
        <v>4452</v>
      </c>
      <c r="BH45" s="2220">
        <v>5119</v>
      </c>
      <c r="BI45" s="205" t="s">
        <v>22</v>
      </c>
      <c r="BJ45" s="1348">
        <v>41640</v>
      </c>
      <c r="BK45" s="622">
        <v>41640</v>
      </c>
      <c r="BL45" s="73"/>
      <c r="BM45" s="64">
        <v>41640</v>
      </c>
      <c r="BN45" s="127"/>
      <c r="BO45" s="75">
        <v>1611113</v>
      </c>
      <c r="BP45" s="2220">
        <v>1611112</v>
      </c>
      <c r="BQ45" s="2220">
        <v>300792</v>
      </c>
      <c r="BR45" s="2220">
        <v>707322</v>
      </c>
      <c r="BS45" s="2220">
        <v>602998</v>
      </c>
      <c r="BT45" s="2220">
        <v>400759</v>
      </c>
      <c r="BU45" s="2220">
        <v>202239</v>
      </c>
      <c r="BV45" s="2220" t="s">
        <v>22</v>
      </c>
      <c r="BW45" s="2220" t="s">
        <v>21</v>
      </c>
      <c r="BX45" s="2220" t="s">
        <v>21</v>
      </c>
      <c r="BY45" s="2220" t="s">
        <v>21</v>
      </c>
      <c r="BZ45" s="2220" t="s">
        <v>21</v>
      </c>
      <c r="CA45" s="2220" t="s">
        <v>21</v>
      </c>
      <c r="CB45" s="2220" t="s">
        <v>21</v>
      </c>
      <c r="CC45" s="2220" t="s">
        <v>21</v>
      </c>
      <c r="CD45" s="205" t="s">
        <v>21</v>
      </c>
      <c r="CE45" s="1348">
        <v>41640</v>
      </c>
      <c r="CF45" s="622">
        <v>41640</v>
      </c>
      <c r="CG45" s="966"/>
      <c r="CH45" s="202"/>
      <c r="CI45" s="202"/>
      <c r="CJ45" s="202"/>
      <c r="CK45" s="202"/>
      <c r="CL45" s="202"/>
      <c r="CM45" s="202"/>
    </row>
    <row r="46" spans="1:91" ht="15" customHeight="1">
      <c r="A46" s="73"/>
      <c r="B46" s="64">
        <v>42005</v>
      </c>
      <c r="C46" s="127"/>
      <c r="D46" s="75">
        <v>328815</v>
      </c>
      <c r="E46" s="2220">
        <v>326834</v>
      </c>
      <c r="F46" s="2220">
        <v>62837</v>
      </c>
      <c r="G46" s="2220">
        <v>9860</v>
      </c>
      <c r="H46" s="2220">
        <v>254137</v>
      </c>
      <c r="I46" s="2220">
        <v>82416</v>
      </c>
      <c r="J46" s="2220">
        <v>171722</v>
      </c>
      <c r="K46" s="2220">
        <v>22161</v>
      </c>
      <c r="L46" s="2220">
        <v>33848</v>
      </c>
      <c r="M46" s="2220">
        <v>33751</v>
      </c>
      <c r="N46" s="2220" t="s">
        <v>21</v>
      </c>
      <c r="O46" s="2220">
        <v>401</v>
      </c>
      <c r="P46" s="2220">
        <v>33350</v>
      </c>
      <c r="Q46" s="2220">
        <v>111</v>
      </c>
      <c r="R46" s="2220">
        <v>33239</v>
      </c>
      <c r="S46" s="205">
        <v>1462</v>
      </c>
      <c r="T46" s="1348">
        <v>42005</v>
      </c>
      <c r="U46" s="622">
        <v>42005</v>
      </c>
      <c r="V46" s="73"/>
      <c r="W46" s="64">
        <v>42005</v>
      </c>
      <c r="X46" s="127"/>
      <c r="Y46" s="75">
        <v>744</v>
      </c>
      <c r="Z46" s="2220">
        <v>749</v>
      </c>
      <c r="AA46" s="2220" t="s">
        <v>21</v>
      </c>
      <c r="AB46" s="2220" t="s">
        <v>21</v>
      </c>
      <c r="AC46" s="2220">
        <v>749</v>
      </c>
      <c r="AD46" s="2220">
        <v>21</v>
      </c>
      <c r="AE46" s="2220">
        <v>728</v>
      </c>
      <c r="AF46" s="2220">
        <v>254</v>
      </c>
      <c r="AG46" s="2220" t="s">
        <v>21</v>
      </c>
      <c r="AH46" s="2220" t="s">
        <v>21</v>
      </c>
      <c r="AI46" s="2220" t="s">
        <v>21</v>
      </c>
      <c r="AJ46" s="2220" t="s">
        <v>21</v>
      </c>
      <c r="AK46" s="2220" t="s">
        <v>21</v>
      </c>
      <c r="AL46" s="2220" t="s">
        <v>21</v>
      </c>
      <c r="AM46" s="2220" t="s">
        <v>21</v>
      </c>
      <c r="AN46" s="205" t="s">
        <v>22</v>
      </c>
      <c r="AO46" s="1348">
        <v>42005</v>
      </c>
      <c r="AP46" s="622">
        <v>42005</v>
      </c>
      <c r="AQ46" s="73"/>
      <c r="AR46" s="64">
        <v>42005</v>
      </c>
      <c r="AS46" s="127"/>
      <c r="AT46" s="75" t="s">
        <v>21</v>
      </c>
      <c r="AU46" s="2220" t="s">
        <v>21</v>
      </c>
      <c r="AV46" s="2220" t="s">
        <v>21</v>
      </c>
      <c r="AW46" s="2220" t="s">
        <v>21</v>
      </c>
      <c r="AX46" s="2220" t="s">
        <v>21</v>
      </c>
      <c r="AY46" s="2220" t="s">
        <v>21</v>
      </c>
      <c r="AZ46" s="2220" t="s">
        <v>21</v>
      </c>
      <c r="BA46" s="2220" t="s">
        <v>21</v>
      </c>
      <c r="BB46" s="2220">
        <v>10395</v>
      </c>
      <c r="BC46" s="2220">
        <v>10395</v>
      </c>
      <c r="BD46" s="2220">
        <v>6874</v>
      </c>
      <c r="BE46" s="2220" t="s">
        <v>21</v>
      </c>
      <c r="BF46" s="2220">
        <v>3521</v>
      </c>
      <c r="BG46" s="2220">
        <v>2737</v>
      </c>
      <c r="BH46" s="2220">
        <v>784</v>
      </c>
      <c r="BI46" s="205" t="s">
        <v>22</v>
      </c>
      <c r="BJ46" s="1348">
        <v>42005</v>
      </c>
      <c r="BK46" s="622">
        <v>42005</v>
      </c>
      <c r="BL46" s="73"/>
      <c r="BM46" s="64">
        <v>42005</v>
      </c>
      <c r="BN46" s="127"/>
      <c r="BO46" s="75">
        <v>1556270</v>
      </c>
      <c r="BP46" s="2220">
        <v>1556269</v>
      </c>
      <c r="BQ46" s="2220">
        <v>283901</v>
      </c>
      <c r="BR46" s="2220">
        <v>684091</v>
      </c>
      <c r="BS46" s="2220">
        <v>588277</v>
      </c>
      <c r="BT46" s="2220">
        <v>390276</v>
      </c>
      <c r="BU46" s="2220">
        <v>198001</v>
      </c>
      <c r="BV46" s="2220" t="s">
        <v>22</v>
      </c>
      <c r="BW46" s="2220" t="s">
        <v>21</v>
      </c>
      <c r="BX46" s="2220" t="s">
        <v>21</v>
      </c>
      <c r="BY46" s="2220" t="s">
        <v>21</v>
      </c>
      <c r="BZ46" s="2220" t="s">
        <v>21</v>
      </c>
      <c r="CA46" s="2220" t="s">
        <v>21</v>
      </c>
      <c r="CB46" s="2220" t="s">
        <v>21</v>
      </c>
      <c r="CC46" s="2220" t="s">
        <v>21</v>
      </c>
      <c r="CD46" s="205" t="s">
        <v>21</v>
      </c>
      <c r="CE46" s="1348">
        <v>42005</v>
      </c>
      <c r="CF46" s="622">
        <v>42005</v>
      </c>
      <c r="CG46" s="966"/>
      <c r="CH46" s="202"/>
      <c r="CI46" s="202"/>
      <c r="CJ46" s="202"/>
      <c r="CK46" s="202"/>
      <c r="CL46" s="202"/>
      <c r="CM46" s="202"/>
    </row>
    <row r="47" spans="1:91" ht="15" customHeight="1">
      <c r="A47" s="73"/>
      <c r="B47" s="64">
        <v>42370</v>
      </c>
      <c r="C47" s="127"/>
      <c r="D47" s="75">
        <v>329835</v>
      </c>
      <c r="E47" s="2220">
        <v>329988</v>
      </c>
      <c r="F47" s="2220">
        <v>61652</v>
      </c>
      <c r="G47" s="2220">
        <v>9756</v>
      </c>
      <c r="H47" s="2220">
        <v>258580</v>
      </c>
      <c r="I47" s="2220">
        <v>84640</v>
      </c>
      <c r="J47" s="2220">
        <v>173940</v>
      </c>
      <c r="K47" s="2220">
        <v>22304</v>
      </c>
      <c r="L47" s="2220">
        <v>32615</v>
      </c>
      <c r="M47" s="2220">
        <v>32410</v>
      </c>
      <c r="N47" s="2220" t="s">
        <v>21</v>
      </c>
      <c r="O47" s="2220">
        <v>418</v>
      </c>
      <c r="P47" s="2220">
        <v>31992</v>
      </c>
      <c r="Q47" s="2220">
        <v>115</v>
      </c>
      <c r="R47" s="2220">
        <v>31877</v>
      </c>
      <c r="S47" s="205">
        <v>1477</v>
      </c>
      <c r="T47" s="1348">
        <v>42370</v>
      </c>
      <c r="U47" s="622">
        <v>42370</v>
      </c>
      <c r="V47" s="73"/>
      <c r="W47" s="64">
        <v>42370</v>
      </c>
      <c r="X47" s="127"/>
      <c r="Y47" s="75">
        <v>434</v>
      </c>
      <c r="Z47" s="2220">
        <v>543</v>
      </c>
      <c r="AA47" s="2220" t="s">
        <v>21</v>
      </c>
      <c r="AB47" s="2220" t="s">
        <v>21</v>
      </c>
      <c r="AC47" s="2220">
        <v>543</v>
      </c>
      <c r="AD47" s="2220">
        <v>14</v>
      </c>
      <c r="AE47" s="2220">
        <v>529</v>
      </c>
      <c r="AF47" s="2220">
        <v>145</v>
      </c>
      <c r="AG47" s="2220" t="s">
        <v>21</v>
      </c>
      <c r="AH47" s="2220" t="s">
        <v>21</v>
      </c>
      <c r="AI47" s="2220" t="s">
        <v>21</v>
      </c>
      <c r="AJ47" s="2220" t="s">
        <v>21</v>
      </c>
      <c r="AK47" s="2220" t="s">
        <v>21</v>
      </c>
      <c r="AL47" s="2220" t="s">
        <v>21</v>
      </c>
      <c r="AM47" s="2220" t="s">
        <v>21</v>
      </c>
      <c r="AN47" s="205" t="s">
        <v>22</v>
      </c>
      <c r="AO47" s="1348">
        <v>42370</v>
      </c>
      <c r="AP47" s="622">
        <v>42370</v>
      </c>
      <c r="AQ47" s="73"/>
      <c r="AR47" s="64">
        <v>42370</v>
      </c>
      <c r="AS47" s="127"/>
      <c r="AT47" s="75" t="s">
        <v>21</v>
      </c>
      <c r="AU47" s="2220" t="s">
        <v>21</v>
      </c>
      <c r="AV47" s="2220" t="s">
        <v>21</v>
      </c>
      <c r="AW47" s="2220" t="s">
        <v>21</v>
      </c>
      <c r="AX47" s="2220" t="s">
        <v>21</v>
      </c>
      <c r="AY47" s="2220" t="s">
        <v>21</v>
      </c>
      <c r="AZ47" s="2220" t="s">
        <v>21</v>
      </c>
      <c r="BA47" s="2220" t="s">
        <v>21</v>
      </c>
      <c r="BB47" s="2220">
        <v>8171</v>
      </c>
      <c r="BC47" s="2220">
        <v>8171</v>
      </c>
      <c r="BD47" s="2220">
        <v>4773</v>
      </c>
      <c r="BE47" s="2220" t="s">
        <v>21</v>
      </c>
      <c r="BF47" s="2220">
        <v>3398</v>
      </c>
      <c r="BG47" s="2220">
        <v>2607</v>
      </c>
      <c r="BH47" s="2220">
        <v>791</v>
      </c>
      <c r="BI47" s="205" t="s">
        <v>22</v>
      </c>
      <c r="BJ47" s="1348">
        <v>42370</v>
      </c>
      <c r="BK47" s="622">
        <v>42370</v>
      </c>
      <c r="BL47" s="73"/>
      <c r="BM47" s="64">
        <v>42370</v>
      </c>
      <c r="BN47" s="127"/>
      <c r="BO47" s="75">
        <v>1589278</v>
      </c>
      <c r="BP47" s="2220">
        <v>1589277</v>
      </c>
      <c r="BQ47" s="2220">
        <v>275187</v>
      </c>
      <c r="BR47" s="2220">
        <v>727333</v>
      </c>
      <c r="BS47" s="2220">
        <v>586757</v>
      </c>
      <c r="BT47" s="2220">
        <v>389371</v>
      </c>
      <c r="BU47" s="2220">
        <v>197386</v>
      </c>
      <c r="BV47" s="2220" t="s">
        <v>22</v>
      </c>
      <c r="BW47" s="2220" t="s">
        <v>21</v>
      </c>
      <c r="BX47" s="2220" t="s">
        <v>21</v>
      </c>
      <c r="BY47" s="2220" t="s">
        <v>21</v>
      </c>
      <c r="BZ47" s="2220" t="s">
        <v>21</v>
      </c>
      <c r="CA47" s="2220" t="s">
        <v>21</v>
      </c>
      <c r="CB47" s="2220" t="s">
        <v>21</v>
      </c>
      <c r="CC47" s="2220" t="s">
        <v>21</v>
      </c>
      <c r="CD47" s="205" t="s">
        <v>21</v>
      </c>
      <c r="CE47" s="1348">
        <v>42370</v>
      </c>
      <c r="CF47" s="622">
        <v>42370</v>
      </c>
      <c r="CG47" s="966"/>
      <c r="CH47" s="202"/>
      <c r="CI47" s="202"/>
      <c r="CJ47" s="202"/>
      <c r="CK47" s="202"/>
      <c r="CL47" s="202"/>
      <c r="CM47" s="202"/>
    </row>
    <row r="48" spans="1:91" ht="7.5" customHeight="1">
      <c r="A48" s="73"/>
      <c r="B48" s="76"/>
      <c r="C48" s="127"/>
      <c r="D48" s="941"/>
      <c r="E48" s="623"/>
      <c r="F48" s="623"/>
      <c r="G48" s="623"/>
      <c r="H48" s="623"/>
      <c r="I48" s="623"/>
      <c r="J48" s="623"/>
      <c r="K48" s="623"/>
      <c r="L48" s="623"/>
      <c r="M48" s="623"/>
      <c r="N48" s="623"/>
      <c r="O48" s="623"/>
      <c r="P48" s="623"/>
      <c r="Q48" s="623"/>
      <c r="R48" s="623"/>
      <c r="S48" s="624"/>
      <c r="T48" s="1349"/>
      <c r="U48" s="486"/>
      <c r="V48" s="73"/>
      <c r="W48" s="76"/>
      <c r="X48" s="127"/>
      <c r="Y48" s="941"/>
      <c r="Z48" s="623"/>
      <c r="AA48" s="623"/>
      <c r="AB48" s="623"/>
      <c r="AC48" s="623"/>
      <c r="AD48" s="623"/>
      <c r="AE48" s="623"/>
      <c r="AF48" s="623"/>
      <c r="AG48" s="623"/>
      <c r="AH48" s="623"/>
      <c r="AI48" s="623"/>
      <c r="AJ48" s="623"/>
      <c r="AK48" s="623"/>
      <c r="AL48" s="623"/>
      <c r="AM48" s="623"/>
      <c r="AN48" s="624"/>
      <c r="AO48" s="1349"/>
      <c r="AP48" s="486"/>
      <c r="AQ48" s="73"/>
      <c r="AR48" s="76"/>
      <c r="AS48" s="127"/>
      <c r="AT48" s="941"/>
      <c r="AU48" s="623"/>
      <c r="AV48" s="623"/>
      <c r="AW48" s="623"/>
      <c r="AX48" s="623"/>
      <c r="AY48" s="623"/>
      <c r="AZ48" s="623"/>
      <c r="BA48" s="623"/>
      <c r="BB48" s="623"/>
      <c r="BC48" s="623"/>
      <c r="BD48" s="623"/>
      <c r="BE48" s="623"/>
      <c r="BF48" s="623"/>
      <c r="BG48" s="623"/>
      <c r="BH48" s="623"/>
      <c r="BI48" s="624"/>
      <c r="BJ48" s="1349"/>
      <c r="BK48" s="486"/>
      <c r="BL48" s="73"/>
      <c r="BM48" s="76"/>
      <c r="BN48" s="127"/>
      <c r="BO48" s="941"/>
      <c r="BP48" s="623"/>
      <c r="BQ48" s="623"/>
      <c r="BR48" s="623"/>
      <c r="BS48" s="623"/>
      <c r="BT48" s="623"/>
      <c r="BU48" s="623"/>
      <c r="BV48" s="623"/>
      <c r="BW48" s="623"/>
      <c r="BX48" s="623"/>
      <c r="BY48" s="623"/>
      <c r="BZ48" s="623"/>
      <c r="CA48" s="623"/>
      <c r="CB48" s="623"/>
      <c r="CC48" s="623"/>
      <c r="CD48" s="624"/>
      <c r="CE48" s="1349"/>
      <c r="CF48" s="486"/>
      <c r="CG48" s="966"/>
      <c r="CH48" s="202"/>
      <c r="CI48" s="202"/>
      <c r="CJ48" s="202"/>
      <c r="CK48" s="202"/>
      <c r="CL48" s="202"/>
      <c r="CM48" s="202"/>
    </row>
    <row r="49" spans="1:91" ht="15" customHeight="1">
      <c r="A49" s="79">
        <v>41730</v>
      </c>
      <c r="B49" s="80">
        <v>41730</v>
      </c>
      <c r="C49" s="128">
        <v>41730</v>
      </c>
      <c r="D49" s="82">
        <v>363322</v>
      </c>
      <c r="E49" s="2221">
        <v>362930</v>
      </c>
      <c r="F49" s="2221">
        <v>68660</v>
      </c>
      <c r="G49" s="2221">
        <v>11963</v>
      </c>
      <c r="H49" s="2221">
        <v>282307</v>
      </c>
      <c r="I49" s="2221">
        <v>94098</v>
      </c>
      <c r="J49" s="2221">
        <v>188208</v>
      </c>
      <c r="K49" s="2221">
        <v>21786</v>
      </c>
      <c r="L49" s="2221">
        <v>35331</v>
      </c>
      <c r="M49" s="2221">
        <v>35302</v>
      </c>
      <c r="N49" s="2221" t="s">
        <v>21</v>
      </c>
      <c r="O49" s="2221">
        <v>369</v>
      </c>
      <c r="P49" s="2221">
        <v>34933</v>
      </c>
      <c r="Q49" s="2221">
        <v>115</v>
      </c>
      <c r="R49" s="2221">
        <v>34818</v>
      </c>
      <c r="S49" s="208">
        <v>1461</v>
      </c>
      <c r="T49" s="1350">
        <v>41730</v>
      </c>
      <c r="U49" s="626">
        <v>41730</v>
      </c>
      <c r="V49" s="79">
        <v>41730</v>
      </c>
      <c r="W49" s="80">
        <v>41730</v>
      </c>
      <c r="X49" s="128">
        <v>41730</v>
      </c>
      <c r="Y49" s="82">
        <v>369</v>
      </c>
      <c r="Z49" s="2221">
        <v>363</v>
      </c>
      <c r="AA49" s="2221" t="s">
        <v>21</v>
      </c>
      <c r="AB49" s="2221" t="s">
        <v>21</v>
      </c>
      <c r="AC49" s="2221">
        <v>363</v>
      </c>
      <c r="AD49" s="2221">
        <v>42</v>
      </c>
      <c r="AE49" s="2221">
        <v>321</v>
      </c>
      <c r="AF49" s="2221">
        <v>271</v>
      </c>
      <c r="AG49" s="2221" t="s">
        <v>21</v>
      </c>
      <c r="AH49" s="2221" t="s">
        <v>21</v>
      </c>
      <c r="AI49" s="2221" t="s">
        <v>21</v>
      </c>
      <c r="AJ49" s="2221" t="s">
        <v>21</v>
      </c>
      <c r="AK49" s="2221" t="s">
        <v>21</v>
      </c>
      <c r="AL49" s="2221" t="s">
        <v>21</v>
      </c>
      <c r="AM49" s="2221" t="s">
        <v>21</v>
      </c>
      <c r="AN49" s="208" t="s">
        <v>22</v>
      </c>
      <c r="AO49" s="1350">
        <v>41730</v>
      </c>
      <c r="AP49" s="626">
        <v>41730</v>
      </c>
      <c r="AQ49" s="79">
        <v>41730</v>
      </c>
      <c r="AR49" s="80">
        <v>41730</v>
      </c>
      <c r="AS49" s="128">
        <v>41730</v>
      </c>
      <c r="AT49" s="82">
        <v>8609</v>
      </c>
      <c r="AU49" s="2221">
        <v>8609</v>
      </c>
      <c r="AV49" s="2221">
        <v>8609</v>
      </c>
      <c r="AW49" s="2221" t="s">
        <v>21</v>
      </c>
      <c r="AX49" s="2221" t="s">
        <v>21</v>
      </c>
      <c r="AY49" s="2221" t="s">
        <v>21</v>
      </c>
      <c r="AZ49" s="2221" t="s">
        <v>21</v>
      </c>
      <c r="BA49" s="2221" t="s">
        <v>21</v>
      </c>
      <c r="BB49" s="2221">
        <v>26359</v>
      </c>
      <c r="BC49" s="2221">
        <v>26359</v>
      </c>
      <c r="BD49" s="2221">
        <v>8418</v>
      </c>
      <c r="BE49" s="2221">
        <v>11353</v>
      </c>
      <c r="BF49" s="2221">
        <v>6588</v>
      </c>
      <c r="BG49" s="2221">
        <v>2794</v>
      </c>
      <c r="BH49" s="2221">
        <v>3794</v>
      </c>
      <c r="BI49" s="208" t="s">
        <v>22</v>
      </c>
      <c r="BJ49" s="1350">
        <v>41730</v>
      </c>
      <c r="BK49" s="626">
        <v>41730</v>
      </c>
      <c r="BL49" s="79">
        <v>41730</v>
      </c>
      <c r="BM49" s="80">
        <v>41730</v>
      </c>
      <c r="BN49" s="128">
        <v>41730</v>
      </c>
      <c r="BO49" s="82">
        <v>1594408</v>
      </c>
      <c r="BP49" s="2221">
        <v>1594407</v>
      </c>
      <c r="BQ49" s="2221">
        <v>299744</v>
      </c>
      <c r="BR49" s="2221">
        <v>693957</v>
      </c>
      <c r="BS49" s="2221">
        <v>600706</v>
      </c>
      <c r="BT49" s="2221">
        <v>398123</v>
      </c>
      <c r="BU49" s="2221">
        <v>202583</v>
      </c>
      <c r="BV49" s="2221" t="s">
        <v>22</v>
      </c>
      <c r="BW49" s="2221" t="s">
        <v>21</v>
      </c>
      <c r="BX49" s="2221" t="s">
        <v>21</v>
      </c>
      <c r="BY49" s="2221" t="s">
        <v>21</v>
      </c>
      <c r="BZ49" s="2221" t="s">
        <v>21</v>
      </c>
      <c r="CA49" s="2221" t="s">
        <v>21</v>
      </c>
      <c r="CB49" s="2221" t="s">
        <v>21</v>
      </c>
      <c r="CC49" s="2221" t="s">
        <v>21</v>
      </c>
      <c r="CD49" s="208" t="s">
        <v>21</v>
      </c>
      <c r="CE49" s="1350">
        <v>41730</v>
      </c>
      <c r="CF49" s="626">
        <v>41730</v>
      </c>
      <c r="CG49" s="74"/>
      <c r="CH49" s="202"/>
      <c r="CI49" s="202"/>
      <c r="CJ49" s="202"/>
      <c r="CK49" s="202"/>
      <c r="CL49" s="202"/>
      <c r="CM49" s="202"/>
    </row>
    <row r="50" spans="1:91" ht="15" customHeight="1">
      <c r="A50" s="85"/>
      <c r="B50" s="80">
        <v>42095</v>
      </c>
      <c r="C50" s="130"/>
      <c r="D50" s="82">
        <v>327001</v>
      </c>
      <c r="E50" s="2221">
        <v>326990</v>
      </c>
      <c r="F50" s="2221">
        <v>63597</v>
      </c>
      <c r="G50" s="2221">
        <v>10327</v>
      </c>
      <c r="H50" s="2221">
        <v>253066</v>
      </c>
      <c r="I50" s="2221">
        <v>82959</v>
      </c>
      <c r="J50" s="2221">
        <v>170107</v>
      </c>
      <c r="K50" s="2221">
        <v>20921</v>
      </c>
      <c r="L50" s="2221">
        <v>33468</v>
      </c>
      <c r="M50" s="2221">
        <v>33348</v>
      </c>
      <c r="N50" s="2221" t="s">
        <v>21</v>
      </c>
      <c r="O50" s="2221">
        <v>423</v>
      </c>
      <c r="P50" s="2221">
        <v>32925</v>
      </c>
      <c r="Q50" s="2221">
        <v>111</v>
      </c>
      <c r="R50" s="2221">
        <v>32814</v>
      </c>
      <c r="S50" s="208">
        <v>1430</v>
      </c>
      <c r="T50" s="1350">
        <v>42095</v>
      </c>
      <c r="U50" s="626">
        <v>42095</v>
      </c>
      <c r="V50" s="85"/>
      <c r="W50" s="80">
        <v>42095</v>
      </c>
      <c r="X50" s="130"/>
      <c r="Y50" s="82">
        <v>767</v>
      </c>
      <c r="Z50" s="2221">
        <v>780</v>
      </c>
      <c r="AA50" s="2221" t="s">
        <v>21</v>
      </c>
      <c r="AB50" s="2221" t="s">
        <v>21</v>
      </c>
      <c r="AC50" s="2221">
        <v>780</v>
      </c>
      <c r="AD50" s="2221">
        <v>28</v>
      </c>
      <c r="AE50" s="2221">
        <v>752</v>
      </c>
      <c r="AF50" s="2221">
        <v>258</v>
      </c>
      <c r="AG50" s="2221" t="s">
        <v>21</v>
      </c>
      <c r="AH50" s="2221" t="s">
        <v>21</v>
      </c>
      <c r="AI50" s="2221" t="s">
        <v>21</v>
      </c>
      <c r="AJ50" s="2221" t="s">
        <v>21</v>
      </c>
      <c r="AK50" s="2221" t="s">
        <v>21</v>
      </c>
      <c r="AL50" s="2221" t="s">
        <v>21</v>
      </c>
      <c r="AM50" s="2221" t="s">
        <v>21</v>
      </c>
      <c r="AN50" s="208" t="s">
        <v>22</v>
      </c>
      <c r="AO50" s="1350">
        <v>42095</v>
      </c>
      <c r="AP50" s="626">
        <v>42095</v>
      </c>
      <c r="AQ50" s="85"/>
      <c r="AR50" s="80">
        <v>42095</v>
      </c>
      <c r="AS50" s="130"/>
      <c r="AT50" s="82" t="s">
        <v>21</v>
      </c>
      <c r="AU50" s="2221" t="s">
        <v>21</v>
      </c>
      <c r="AV50" s="2221" t="s">
        <v>21</v>
      </c>
      <c r="AW50" s="2221" t="s">
        <v>21</v>
      </c>
      <c r="AX50" s="2221" t="s">
        <v>21</v>
      </c>
      <c r="AY50" s="2221" t="s">
        <v>21</v>
      </c>
      <c r="AZ50" s="2221" t="s">
        <v>21</v>
      </c>
      <c r="BA50" s="2221" t="s">
        <v>21</v>
      </c>
      <c r="BB50" s="2221">
        <v>10569</v>
      </c>
      <c r="BC50" s="2221">
        <v>10569</v>
      </c>
      <c r="BD50" s="2221">
        <v>6386</v>
      </c>
      <c r="BE50" s="2221" t="s">
        <v>21</v>
      </c>
      <c r="BF50" s="2221">
        <v>4183</v>
      </c>
      <c r="BG50" s="2221">
        <v>3350</v>
      </c>
      <c r="BH50" s="2221">
        <v>833</v>
      </c>
      <c r="BI50" s="208" t="s">
        <v>22</v>
      </c>
      <c r="BJ50" s="1350">
        <v>42095</v>
      </c>
      <c r="BK50" s="626">
        <v>42095</v>
      </c>
      <c r="BL50" s="85"/>
      <c r="BM50" s="80">
        <v>42095</v>
      </c>
      <c r="BN50" s="130"/>
      <c r="BO50" s="82">
        <v>1542228</v>
      </c>
      <c r="BP50" s="2221">
        <v>1542227</v>
      </c>
      <c r="BQ50" s="2221">
        <v>274312</v>
      </c>
      <c r="BR50" s="2221">
        <v>685837</v>
      </c>
      <c r="BS50" s="2221">
        <v>582078</v>
      </c>
      <c r="BT50" s="2221">
        <v>390458</v>
      </c>
      <c r="BU50" s="2221">
        <v>191620</v>
      </c>
      <c r="BV50" s="2221" t="s">
        <v>22</v>
      </c>
      <c r="BW50" s="2221" t="s">
        <v>21</v>
      </c>
      <c r="BX50" s="2221" t="s">
        <v>21</v>
      </c>
      <c r="BY50" s="2221" t="s">
        <v>21</v>
      </c>
      <c r="BZ50" s="2221" t="s">
        <v>21</v>
      </c>
      <c r="CA50" s="2221" t="s">
        <v>21</v>
      </c>
      <c r="CB50" s="2221" t="s">
        <v>21</v>
      </c>
      <c r="CC50" s="2221" t="s">
        <v>21</v>
      </c>
      <c r="CD50" s="208" t="s">
        <v>21</v>
      </c>
      <c r="CE50" s="1350">
        <v>42095</v>
      </c>
      <c r="CF50" s="626">
        <v>42095</v>
      </c>
      <c r="CG50" s="74"/>
      <c r="CH50" s="202"/>
      <c r="CI50" s="202"/>
      <c r="CJ50" s="202"/>
      <c r="CK50" s="202"/>
      <c r="CL50" s="202"/>
      <c r="CM50" s="202"/>
    </row>
    <row r="51" spans="1:91" ht="7.5" customHeight="1">
      <c r="A51" s="85"/>
      <c r="B51" s="87"/>
      <c r="C51" s="130"/>
      <c r="D51" s="82"/>
      <c r="E51" s="2221"/>
      <c r="F51" s="2221"/>
      <c r="G51" s="2221"/>
      <c r="H51" s="2221"/>
      <c r="I51" s="2221"/>
      <c r="J51" s="2221"/>
      <c r="K51" s="2221"/>
      <c r="L51" s="2221"/>
      <c r="M51" s="2221"/>
      <c r="N51" s="2221"/>
      <c r="O51" s="2221"/>
      <c r="P51" s="2221"/>
      <c r="Q51" s="2221"/>
      <c r="R51" s="2221"/>
      <c r="S51" s="208"/>
      <c r="T51" s="1349"/>
      <c r="U51" s="486"/>
      <c r="V51" s="85"/>
      <c r="W51" s="87"/>
      <c r="X51" s="130"/>
      <c r="Y51" s="82"/>
      <c r="Z51" s="2221"/>
      <c r="AA51" s="2221"/>
      <c r="AB51" s="2221"/>
      <c r="AC51" s="2221"/>
      <c r="AD51" s="2221"/>
      <c r="AE51" s="2221"/>
      <c r="AF51" s="2221"/>
      <c r="AG51" s="2221"/>
      <c r="AH51" s="2221"/>
      <c r="AI51" s="2221"/>
      <c r="AJ51" s="2221"/>
      <c r="AK51" s="2221"/>
      <c r="AL51" s="2221"/>
      <c r="AM51" s="2221"/>
      <c r="AN51" s="208"/>
      <c r="AO51" s="1349"/>
      <c r="AP51" s="486"/>
      <c r="AQ51" s="85"/>
      <c r="AR51" s="87"/>
      <c r="AS51" s="130"/>
      <c r="AT51" s="82"/>
      <c r="AU51" s="2221"/>
      <c r="AV51" s="2221"/>
      <c r="AW51" s="2221"/>
      <c r="AX51" s="2221"/>
      <c r="AY51" s="2221"/>
      <c r="AZ51" s="2221"/>
      <c r="BA51" s="2221"/>
      <c r="BB51" s="2221"/>
      <c r="BC51" s="2221"/>
      <c r="BD51" s="2221"/>
      <c r="BE51" s="2221"/>
      <c r="BF51" s="2221"/>
      <c r="BG51" s="2221"/>
      <c r="BH51" s="2221"/>
      <c r="BI51" s="208"/>
      <c r="BJ51" s="1349"/>
      <c r="BK51" s="486"/>
      <c r="BL51" s="85"/>
      <c r="BM51" s="87"/>
      <c r="BN51" s="130"/>
      <c r="BO51" s="82"/>
      <c r="BP51" s="2221"/>
      <c r="BQ51" s="2221"/>
      <c r="BR51" s="2221"/>
      <c r="BS51" s="2221"/>
      <c r="BT51" s="2221"/>
      <c r="BU51" s="2221"/>
      <c r="BV51" s="2221"/>
      <c r="BW51" s="2221"/>
      <c r="BX51" s="2221"/>
      <c r="BY51" s="2221"/>
      <c r="BZ51" s="2221"/>
      <c r="CA51" s="2221"/>
      <c r="CB51" s="2221"/>
      <c r="CC51" s="2221"/>
      <c r="CD51" s="208"/>
      <c r="CE51" s="1349"/>
      <c r="CF51" s="486"/>
      <c r="CG51" s="74"/>
      <c r="CH51" s="202"/>
      <c r="CI51" s="202"/>
      <c r="CJ51" s="202"/>
      <c r="CK51" s="202"/>
      <c r="CL51" s="202"/>
      <c r="CM51" s="202"/>
    </row>
    <row r="52" spans="1:91" ht="15" customHeight="1">
      <c r="A52" s="88" t="s">
        <v>1535</v>
      </c>
      <c r="B52" s="89" t="s">
        <v>23</v>
      </c>
      <c r="C52" s="132" t="s">
        <v>164</v>
      </c>
      <c r="D52" s="82">
        <v>104973</v>
      </c>
      <c r="E52" s="2221">
        <v>106174</v>
      </c>
      <c r="F52" s="2221">
        <v>24089</v>
      </c>
      <c r="G52" s="2221">
        <v>2926</v>
      </c>
      <c r="H52" s="2221">
        <v>79159</v>
      </c>
      <c r="I52" s="2221">
        <v>24089</v>
      </c>
      <c r="J52" s="2221">
        <v>55070</v>
      </c>
      <c r="K52" s="2221">
        <v>20921</v>
      </c>
      <c r="L52" s="2221">
        <v>8474</v>
      </c>
      <c r="M52" s="2221">
        <v>8497</v>
      </c>
      <c r="N52" s="2221" t="s">
        <v>21</v>
      </c>
      <c r="O52" s="2221">
        <v>114</v>
      </c>
      <c r="P52" s="2221">
        <v>8383</v>
      </c>
      <c r="Q52" s="2221">
        <v>29</v>
      </c>
      <c r="R52" s="2221">
        <v>8354</v>
      </c>
      <c r="S52" s="208">
        <v>1430</v>
      </c>
      <c r="T52" s="1435" t="s">
        <v>25</v>
      </c>
      <c r="U52" s="629" t="s">
        <v>1536</v>
      </c>
      <c r="V52" s="88" t="s">
        <v>1535</v>
      </c>
      <c r="W52" s="89" t="s">
        <v>23</v>
      </c>
      <c r="X52" s="132" t="s">
        <v>164</v>
      </c>
      <c r="Y52" s="82">
        <v>115</v>
      </c>
      <c r="Z52" s="2221">
        <v>111</v>
      </c>
      <c r="AA52" s="2221" t="s">
        <v>21</v>
      </c>
      <c r="AB52" s="2221" t="s">
        <v>21</v>
      </c>
      <c r="AC52" s="2221">
        <v>111</v>
      </c>
      <c r="AD52" s="2221">
        <v>7</v>
      </c>
      <c r="AE52" s="2221">
        <v>104</v>
      </c>
      <c r="AF52" s="2221">
        <v>258</v>
      </c>
      <c r="AG52" s="2221" t="s">
        <v>21</v>
      </c>
      <c r="AH52" s="2221" t="s">
        <v>21</v>
      </c>
      <c r="AI52" s="2221" t="s">
        <v>21</v>
      </c>
      <c r="AJ52" s="2221" t="s">
        <v>21</v>
      </c>
      <c r="AK52" s="2221" t="s">
        <v>21</v>
      </c>
      <c r="AL52" s="2221" t="s">
        <v>21</v>
      </c>
      <c r="AM52" s="2221" t="s">
        <v>21</v>
      </c>
      <c r="AN52" s="208" t="s">
        <v>22</v>
      </c>
      <c r="AO52" s="1435" t="s">
        <v>25</v>
      </c>
      <c r="AP52" s="629" t="s">
        <v>1536</v>
      </c>
      <c r="AQ52" s="88" t="s">
        <v>1535</v>
      </c>
      <c r="AR52" s="89" t="s">
        <v>23</v>
      </c>
      <c r="AS52" s="132" t="s">
        <v>164</v>
      </c>
      <c r="AT52" s="82" t="s">
        <v>21</v>
      </c>
      <c r="AU52" s="2221" t="s">
        <v>21</v>
      </c>
      <c r="AV52" s="2221" t="s">
        <v>21</v>
      </c>
      <c r="AW52" s="2221" t="s">
        <v>21</v>
      </c>
      <c r="AX52" s="2221" t="s">
        <v>21</v>
      </c>
      <c r="AY52" s="2221" t="s">
        <v>21</v>
      </c>
      <c r="AZ52" s="2221" t="s">
        <v>21</v>
      </c>
      <c r="BA52" s="2221" t="s">
        <v>21</v>
      </c>
      <c r="BB52" s="2221">
        <v>3985</v>
      </c>
      <c r="BC52" s="2221">
        <v>3985</v>
      </c>
      <c r="BD52" s="2221">
        <v>2419</v>
      </c>
      <c r="BE52" s="2221" t="s">
        <v>21</v>
      </c>
      <c r="BF52" s="2221">
        <v>1566</v>
      </c>
      <c r="BG52" s="2221">
        <v>1117</v>
      </c>
      <c r="BH52" s="2221">
        <v>449</v>
      </c>
      <c r="BI52" s="208" t="s">
        <v>22</v>
      </c>
      <c r="BJ52" s="1435" t="s">
        <v>25</v>
      </c>
      <c r="BK52" s="629" t="s">
        <v>1536</v>
      </c>
      <c r="BL52" s="88" t="s">
        <v>1535</v>
      </c>
      <c r="BM52" s="89" t="s">
        <v>23</v>
      </c>
      <c r="BN52" s="132" t="s">
        <v>164</v>
      </c>
      <c r="BO52" s="82">
        <v>456087</v>
      </c>
      <c r="BP52" s="2221">
        <v>456087</v>
      </c>
      <c r="BQ52" s="2221">
        <v>106063</v>
      </c>
      <c r="BR52" s="2221">
        <v>177811</v>
      </c>
      <c r="BS52" s="2221">
        <v>172213</v>
      </c>
      <c r="BT52" s="2221">
        <v>111057</v>
      </c>
      <c r="BU52" s="2221">
        <v>61155</v>
      </c>
      <c r="BV52" s="2221" t="s">
        <v>22</v>
      </c>
      <c r="BW52" s="2221" t="s">
        <v>21</v>
      </c>
      <c r="BX52" s="2221" t="s">
        <v>21</v>
      </c>
      <c r="BY52" s="2221" t="s">
        <v>21</v>
      </c>
      <c r="BZ52" s="2221" t="s">
        <v>21</v>
      </c>
      <c r="CA52" s="2221" t="s">
        <v>21</v>
      </c>
      <c r="CB52" s="2221" t="s">
        <v>21</v>
      </c>
      <c r="CC52" s="2221" t="s">
        <v>21</v>
      </c>
      <c r="CD52" s="208" t="s">
        <v>21</v>
      </c>
      <c r="CE52" s="1435" t="s">
        <v>25</v>
      </c>
      <c r="CF52" s="629" t="s">
        <v>1536</v>
      </c>
      <c r="CG52" s="74"/>
      <c r="CH52" s="202"/>
      <c r="CI52" s="202"/>
      <c r="CJ52" s="202"/>
      <c r="CK52" s="202"/>
      <c r="CL52" s="202"/>
      <c r="CM52" s="202"/>
    </row>
    <row r="53" spans="1:91" ht="15" customHeight="1">
      <c r="A53" s="93" t="s">
        <v>26</v>
      </c>
      <c r="B53" s="94" t="s">
        <v>26</v>
      </c>
      <c r="C53" s="132" t="s">
        <v>165</v>
      </c>
      <c r="D53" s="82">
        <v>70119</v>
      </c>
      <c r="E53" s="2221">
        <v>67910</v>
      </c>
      <c r="F53" s="2221">
        <v>11207</v>
      </c>
      <c r="G53" s="2221">
        <v>1392</v>
      </c>
      <c r="H53" s="2221">
        <v>55311</v>
      </c>
      <c r="I53" s="2221">
        <v>19080</v>
      </c>
      <c r="J53" s="2221">
        <v>36231</v>
      </c>
      <c r="K53" s="2221">
        <v>23708</v>
      </c>
      <c r="L53" s="2221">
        <v>7983</v>
      </c>
      <c r="M53" s="2221">
        <v>7921</v>
      </c>
      <c r="N53" s="2221" t="s">
        <v>21</v>
      </c>
      <c r="O53" s="2221">
        <v>99</v>
      </c>
      <c r="P53" s="2221">
        <v>7822</v>
      </c>
      <c r="Q53" s="2221">
        <v>28</v>
      </c>
      <c r="R53" s="2221">
        <v>7794</v>
      </c>
      <c r="S53" s="208">
        <v>1474</v>
      </c>
      <c r="T53" s="1351" t="s">
        <v>27</v>
      </c>
      <c r="U53" s="630" t="s">
        <v>26</v>
      </c>
      <c r="V53" s="93" t="s">
        <v>26</v>
      </c>
      <c r="W53" s="94" t="s">
        <v>26</v>
      </c>
      <c r="X53" s="132" t="s">
        <v>165</v>
      </c>
      <c r="Y53" s="82">
        <v>121</v>
      </c>
      <c r="Z53" s="2221">
        <v>131</v>
      </c>
      <c r="AA53" s="2221" t="s">
        <v>21</v>
      </c>
      <c r="AB53" s="2221" t="s">
        <v>21</v>
      </c>
      <c r="AC53" s="2221">
        <v>131</v>
      </c>
      <c r="AD53" s="2221" t="s">
        <v>21</v>
      </c>
      <c r="AE53" s="2221">
        <v>131</v>
      </c>
      <c r="AF53" s="2221">
        <v>248</v>
      </c>
      <c r="AG53" s="2221" t="s">
        <v>21</v>
      </c>
      <c r="AH53" s="2221" t="s">
        <v>21</v>
      </c>
      <c r="AI53" s="2221" t="s">
        <v>21</v>
      </c>
      <c r="AJ53" s="2221" t="s">
        <v>21</v>
      </c>
      <c r="AK53" s="2221" t="s">
        <v>21</v>
      </c>
      <c r="AL53" s="2221" t="s">
        <v>21</v>
      </c>
      <c r="AM53" s="2221" t="s">
        <v>21</v>
      </c>
      <c r="AN53" s="208" t="s">
        <v>22</v>
      </c>
      <c r="AO53" s="1351" t="s">
        <v>27</v>
      </c>
      <c r="AP53" s="630" t="s">
        <v>26</v>
      </c>
      <c r="AQ53" s="93" t="s">
        <v>26</v>
      </c>
      <c r="AR53" s="94" t="s">
        <v>26</v>
      </c>
      <c r="AS53" s="132" t="s">
        <v>165</v>
      </c>
      <c r="AT53" s="82" t="s">
        <v>21</v>
      </c>
      <c r="AU53" s="2221" t="s">
        <v>21</v>
      </c>
      <c r="AV53" s="2221" t="s">
        <v>21</v>
      </c>
      <c r="AW53" s="2221" t="s">
        <v>21</v>
      </c>
      <c r="AX53" s="2221" t="s">
        <v>21</v>
      </c>
      <c r="AY53" s="2221" t="s">
        <v>21</v>
      </c>
      <c r="AZ53" s="2221" t="s">
        <v>21</v>
      </c>
      <c r="BA53" s="2221" t="s">
        <v>21</v>
      </c>
      <c r="BB53" s="2221">
        <v>997</v>
      </c>
      <c r="BC53" s="2221">
        <v>997</v>
      </c>
      <c r="BD53" s="2221">
        <v>608</v>
      </c>
      <c r="BE53" s="2221" t="s">
        <v>21</v>
      </c>
      <c r="BF53" s="2221">
        <v>389</v>
      </c>
      <c r="BG53" s="2221">
        <v>330</v>
      </c>
      <c r="BH53" s="2221">
        <v>59</v>
      </c>
      <c r="BI53" s="208" t="s">
        <v>22</v>
      </c>
      <c r="BJ53" s="1351" t="s">
        <v>27</v>
      </c>
      <c r="BK53" s="630" t="s">
        <v>26</v>
      </c>
      <c r="BL53" s="93" t="s">
        <v>26</v>
      </c>
      <c r="BM53" s="94" t="s">
        <v>26</v>
      </c>
      <c r="BN53" s="132" t="s">
        <v>165</v>
      </c>
      <c r="BO53" s="82">
        <v>341897</v>
      </c>
      <c r="BP53" s="2221">
        <v>341896</v>
      </c>
      <c r="BQ53" s="2221">
        <v>50678</v>
      </c>
      <c r="BR53" s="2221">
        <v>167077</v>
      </c>
      <c r="BS53" s="2221">
        <v>124141</v>
      </c>
      <c r="BT53" s="2221">
        <v>86069</v>
      </c>
      <c r="BU53" s="2221">
        <v>38072</v>
      </c>
      <c r="BV53" s="2221" t="s">
        <v>22</v>
      </c>
      <c r="BW53" s="2221" t="s">
        <v>21</v>
      </c>
      <c r="BX53" s="2221" t="s">
        <v>21</v>
      </c>
      <c r="BY53" s="2221" t="s">
        <v>21</v>
      </c>
      <c r="BZ53" s="2221" t="s">
        <v>21</v>
      </c>
      <c r="CA53" s="2221" t="s">
        <v>21</v>
      </c>
      <c r="CB53" s="2221" t="s">
        <v>21</v>
      </c>
      <c r="CC53" s="2221" t="s">
        <v>21</v>
      </c>
      <c r="CD53" s="208" t="s">
        <v>21</v>
      </c>
      <c r="CE53" s="1351" t="s">
        <v>27</v>
      </c>
      <c r="CF53" s="630" t="s">
        <v>26</v>
      </c>
      <c r="CG53" s="987"/>
      <c r="CH53" s="202"/>
      <c r="CI53" s="202"/>
      <c r="CJ53" s="202"/>
      <c r="CK53" s="202"/>
      <c r="CL53" s="202"/>
      <c r="CM53" s="202"/>
    </row>
    <row r="54" spans="1:91" ht="15" customHeight="1">
      <c r="A54" s="88" t="s">
        <v>26</v>
      </c>
      <c r="B54" s="89" t="s">
        <v>26</v>
      </c>
      <c r="C54" s="132" t="s">
        <v>166</v>
      </c>
      <c r="D54" s="82">
        <v>71610</v>
      </c>
      <c r="E54" s="2221">
        <v>73726</v>
      </c>
      <c r="F54" s="2221">
        <v>11477</v>
      </c>
      <c r="G54" s="2221">
        <v>3959</v>
      </c>
      <c r="H54" s="2221">
        <v>58290</v>
      </c>
      <c r="I54" s="2221">
        <v>19021</v>
      </c>
      <c r="J54" s="2221">
        <v>39269</v>
      </c>
      <c r="K54" s="2221">
        <v>21455</v>
      </c>
      <c r="L54" s="2221">
        <v>7943</v>
      </c>
      <c r="M54" s="2221">
        <v>7805</v>
      </c>
      <c r="N54" s="2221" t="s">
        <v>21</v>
      </c>
      <c r="O54" s="2221">
        <v>114</v>
      </c>
      <c r="P54" s="2221">
        <v>7691</v>
      </c>
      <c r="Q54" s="2221">
        <v>29</v>
      </c>
      <c r="R54" s="2221">
        <v>7662</v>
      </c>
      <c r="S54" s="208">
        <v>1547</v>
      </c>
      <c r="T54" s="1351" t="s">
        <v>28</v>
      </c>
      <c r="U54" s="630" t="s">
        <v>26</v>
      </c>
      <c r="V54" s="88" t="s">
        <v>26</v>
      </c>
      <c r="W54" s="89" t="s">
        <v>26</v>
      </c>
      <c r="X54" s="132" t="s">
        <v>166</v>
      </c>
      <c r="Y54" s="82">
        <v>92</v>
      </c>
      <c r="Z54" s="2221">
        <v>210</v>
      </c>
      <c r="AA54" s="2221" t="s">
        <v>21</v>
      </c>
      <c r="AB54" s="2221" t="s">
        <v>21</v>
      </c>
      <c r="AC54" s="2221">
        <v>210</v>
      </c>
      <c r="AD54" s="2221" t="s">
        <v>21</v>
      </c>
      <c r="AE54" s="2221">
        <v>210</v>
      </c>
      <c r="AF54" s="2221">
        <v>130</v>
      </c>
      <c r="AG54" s="2221" t="s">
        <v>21</v>
      </c>
      <c r="AH54" s="2221" t="s">
        <v>21</v>
      </c>
      <c r="AI54" s="2221" t="s">
        <v>21</v>
      </c>
      <c r="AJ54" s="2221" t="s">
        <v>21</v>
      </c>
      <c r="AK54" s="2221" t="s">
        <v>21</v>
      </c>
      <c r="AL54" s="2221" t="s">
        <v>21</v>
      </c>
      <c r="AM54" s="2221" t="s">
        <v>21</v>
      </c>
      <c r="AN54" s="208" t="s">
        <v>22</v>
      </c>
      <c r="AO54" s="1351" t="s">
        <v>28</v>
      </c>
      <c r="AP54" s="630" t="s">
        <v>26</v>
      </c>
      <c r="AQ54" s="88" t="s">
        <v>26</v>
      </c>
      <c r="AR54" s="89" t="s">
        <v>26</v>
      </c>
      <c r="AS54" s="132" t="s">
        <v>166</v>
      </c>
      <c r="AT54" s="82" t="s">
        <v>21</v>
      </c>
      <c r="AU54" s="2221" t="s">
        <v>21</v>
      </c>
      <c r="AV54" s="2221" t="s">
        <v>21</v>
      </c>
      <c r="AW54" s="2221" t="s">
        <v>21</v>
      </c>
      <c r="AX54" s="2221" t="s">
        <v>21</v>
      </c>
      <c r="AY54" s="2221" t="s">
        <v>21</v>
      </c>
      <c r="AZ54" s="2221" t="s">
        <v>21</v>
      </c>
      <c r="BA54" s="2221" t="s">
        <v>21</v>
      </c>
      <c r="BB54" s="2221">
        <v>1146</v>
      </c>
      <c r="BC54" s="2221">
        <v>1146</v>
      </c>
      <c r="BD54" s="2221">
        <v>542</v>
      </c>
      <c r="BE54" s="2221" t="s">
        <v>21</v>
      </c>
      <c r="BF54" s="2221">
        <v>604</v>
      </c>
      <c r="BG54" s="2221">
        <v>479</v>
      </c>
      <c r="BH54" s="2221">
        <v>125</v>
      </c>
      <c r="BI54" s="208" t="s">
        <v>22</v>
      </c>
      <c r="BJ54" s="1351" t="s">
        <v>28</v>
      </c>
      <c r="BK54" s="630" t="s">
        <v>26</v>
      </c>
      <c r="BL54" s="88" t="s">
        <v>26</v>
      </c>
      <c r="BM54" s="89" t="s">
        <v>26</v>
      </c>
      <c r="BN54" s="132" t="s">
        <v>166</v>
      </c>
      <c r="BO54" s="82">
        <v>397676</v>
      </c>
      <c r="BP54" s="2221">
        <v>397676</v>
      </c>
      <c r="BQ54" s="2221">
        <v>49470</v>
      </c>
      <c r="BR54" s="2221">
        <v>205015</v>
      </c>
      <c r="BS54" s="2221">
        <v>143191</v>
      </c>
      <c r="BT54" s="2221">
        <v>90396</v>
      </c>
      <c r="BU54" s="2221">
        <v>52795</v>
      </c>
      <c r="BV54" s="2221" t="s">
        <v>22</v>
      </c>
      <c r="BW54" s="2221" t="s">
        <v>21</v>
      </c>
      <c r="BX54" s="2221" t="s">
        <v>21</v>
      </c>
      <c r="BY54" s="2221" t="s">
        <v>21</v>
      </c>
      <c r="BZ54" s="2221" t="s">
        <v>21</v>
      </c>
      <c r="CA54" s="2221" t="s">
        <v>21</v>
      </c>
      <c r="CB54" s="2221" t="s">
        <v>21</v>
      </c>
      <c r="CC54" s="2221" t="s">
        <v>21</v>
      </c>
      <c r="CD54" s="208" t="s">
        <v>21</v>
      </c>
      <c r="CE54" s="1351" t="s">
        <v>28</v>
      </c>
      <c r="CF54" s="630" t="s">
        <v>26</v>
      </c>
      <c r="CG54" s="74"/>
      <c r="CH54" s="202"/>
      <c r="CI54" s="202"/>
      <c r="CJ54" s="202"/>
      <c r="CK54" s="202"/>
      <c r="CL54" s="202"/>
      <c r="CM54" s="202"/>
    </row>
    <row r="55" spans="1:91" ht="15" customHeight="1">
      <c r="A55" s="88" t="s">
        <v>26</v>
      </c>
      <c r="B55" s="89" t="s">
        <v>26</v>
      </c>
      <c r="C55" s="132" t="s">
        <v>167</v>
      </c>
      <c r="D55" s="82">
        <v>83134</v>
      </c>
      <c r="E55" s="2221">
        <v>82178</v>
      </c>
      <c r="F55" s="2221">
        <v>14879</v>
      </c>
      <c r="G55" s="2221">
        <v>1479</v>
      </c>
      <c r="H55" s="2221">
        <v>65820</v>
      </c>
      <c r="I55" s="2221">
        <v>22450</v>
      </c>
      <c r="J55" s="2221">
        <v>43370</v>
      </c>
      <c r="K55" s="2221">
        <v>22304</v>
      </c>
      <c r="L55" s="2221">
        <v>8215</v>
      </c>
      <c r="M55" s="2221">
        <v>8187</v>
      </c>
      <c r="N55" s="2221" t="s">
        <v>21</v>
      </c>
      <c r="O55" s="2221">
        <v>91</v>
      </c>
      <c r="P55" s="2221">
        <v>8096</v>
      </c>
      <c r="Q55" s="2221">
        <v>29</v>
      </c>
      <c r="R55" s="2221">
        <v>8067</v>
      </c>
      <c r="S55" s="208">
        <v>1477</v>
      </c>
      <c r="T55" s="1351" t="s">
        <v>29</v>
      </c>
      <c r="U55" s="630" t="s">
        <v>26</v>
      </c>
      <c r="V55" s="88" t="s">
        <v>26</v>
      </c>
      <c r="W55" s="89" t="s">
        <v>26</v>
      </c>
      <c r="X55" s="132" t="s">
        <v>167</v>
      </c>
      <c r="Y55" s="82">
        <v>106</v>
      </c>
      <c r="Z55" s="2221">
        <v>91</v>
      </c>
      <c r="AA55" s="2221" t="s">
        <v>21</v>
      </c>
      <c r="AB55" s="2221" t="s">
        <v>21</v>
      </c>
      <c r="AC55" s="2221">
        <v>91</v>
      </c>
      <c r="AD55" s="2221">
        <v>7</v>
      </c>
      <c r="AE55" s="2221">
        <v>84</v>
      </c>
      <c r="AF55" s="2221">
        <v>145</v>
      </c>
      <c r="AG55" s="2221" t="s">
        <v>21</v>
      </c>
      <c r="AH55" s="2221" t="s">
        <v>21</v>
      </c>
      <c r="AI55" s="2221" t="s">
        <v>21</v>
      </c>
      <c r="AJ55" s="2221" t="s">
        <v>21</v>
      </c>
      <c r="AK55" s="2221" t="s">
        <v>21</v>
      </c>
      <c r="AL55" s="2221" t="s">
        <v>21</v>
      </c>
      <c r="AM55" s="2221" t="s">
        <v>21</v>
      </c>
      <c r="AN55" s="208" t="s">
        <v>22</v>
      </c>
      <c r="AO55" s="1351" t="s">
        <v>29</v>
      </c>
      <c r="AP55" s="630" t="s">
        <v>26</v>
      </c>
      <c r="AQ55" s="88" t="s">
        <v>26</v>
      </c>
      <c r="AR55" s="89" t="s">
        <v>26</v>
      </c>
      <c r="AS55" s="132" t="s">
        <v>167</v>
      </c>
      <c r="AT55" s="82" t="s">
        <v>21</v>
      </c>
      <c r="AU55" s="2221" t="s">
        <v>21</v>
      </c>
      <c r="AV55" s="2221" t="s">
        <v>21</v>
      </c>
      <c r="AW55" s="2221" t="s">
        <v>21</v>
      </c>
      <c r="AX55" s="2221" t="s">
        <v>21</v>
      </c>
      <c r="AY55" s="2221" t="s">
        <v>21</v>
      </c>
      <c r="AZ55" s="2221" t="s">
        <v>21</v>
      </c>
      <c r="BA55" s="2221" t="s">
        <v>21</v>
      </c>
      <c r="BB55" s="2221">
        <v>2043</v>
      </c>
      <c r="BC55" s="2221">
        <v>2043</v>
      </c>
      <c r="BD55" s="2221">
        <v>1204</v>
      </c>
      <c r="BE55" s="2221" t="s">
        <v>21</v>
      </c>
      <c r="BF55" s="2221">
        <v>839</v>
      </c>
      <c r="BG55" s="2221">
        <v>681</v>
      </c>
      <c r="BH55" s="2221">
        <v>158</v>
      </c>
      <c r="BI55" s="208" t="s">
        <v>22</v>
      </c>
      <c r="BJ55" s="1351" t="s">
        <v>29</v>
      </c>
      <c r="BK55" s="630" t="s">
        <v>26</v>
      </c>
      <c r="BL55" s="88" t="s">
        <v>26</v>
      </c>
      <c r="BM55" s="89" t="s">
        <v>26</v>
      </c>
      <c r="BN55" s="132" t="s">
        <v>167</v>
      </c>
      <c r="BO55" s="82">
        <v>393618</v>
      </c>
      <c r="BP55" s="2221">
        <v>393618</v>
      </c>
      <c r="BQ55" s="2221">
        <v>68975</v>
      </c>
      <c r="BR55" s="2221">
        <v>177430</v>
      </c>
      <c r="BS55" s="2221">
        <v>147212</v>
      </c>
      <c r="BT55" s="2221">
        <v>101848</v>
      </c>
      <c r="BU55" s="2221">
        <v>45364</v>
      </c>
      <c r="BV55" s="2221" t="s">
        <v>22</v>
      </c>
      <c r="BW55" s="2221" t="s">
        <v>21</v>
      </c>
      <c r="BX55" s="2221" t="s">
        <v>21</v>
      </c>
      <c r="BY55" s="2221" t="s">
        <v>21</v>
      </c>
      <c r="BZ55" s="2221" t="s">
        <v>21</v>
      </c>
      <c r="CA55" s="2221" t="s">
        <v>21</v>
      </c>
      <c r="CB55" s="2221" t="s">
        <v>21</v>
      </c>
      <c r="CC55" s="2221" t="s">
        <v>21</v>
      </c>
      <c r="CD55" s="208" t="s">
        <v>21</v>
      </c>
      <c r="CE55" s="1351" t="s">
        <v>29</v>
      </c>
      <c r="CF55" s="630" t="s">
        <v>26</v>
      </c>
      <c r="CG55" s="74"/>
      <c r="CH55" s="202"/>
      <c r="CI55" s="202"/>
      <c r="CJ55" s="202"/>
      <c r="CK55" s="202"/>
      <c r="CL55" s="202"/>
      <c r="CM55" s="202"/>
    </row>
    <row r="56" spans="1:91" ht="7.5" customHeight="1">
      <c r="A56" s="85"/>
      <c r="B56" s="87"/>
      <c r="C56" s="134"/>
      <c r="D56" s="82"/>
      <c r="E56" s="2221"/>
      <c r="F56" s="2221"/>
      <c r="G56" s="2221"/>
      <c r="H56" s="2221"/>
      <c r="I56" s="2221"/>
      <c r="J56" s="2221"/>
      <c r="K56" s="2221"/>
      <c r="L56" s="2221"/>
      <c r="M56" s="2221"/>
      <c r="N56" s="2221"/>
      <c r="O56" s="2221"/>
      <c r="P56" s="2221"/>
      <c r="Q56" s="2221"/>
      <c r="R56" s="2221"/>
      <c r="S56" s="208"/>
      <c r="T56" s="1352"/>
      <c r="U56" s="490"/>
      <c r="V56" s="85"/>
      <c r="W56" s="87"/>
      <c r="X56" s="134"/>
      <c r="Y56" s="82"/>
      <c r="Z56" s="2221"/>
      <c r="AA56" s="2221"/>
      <c r="AB56" s="2221"/>
      <c r="AC56" s="2221"/>
      <c r="AD56" s="2221"/>
      <c r="AE56" s="2221"/>
      <c r="AF56" s="2221"/>
      <c r="AG56" s="2221"/>
      <c r="AH56" s="2221"/>
      <c r="AI56" s="2221"/>
      <c r="AJ56" s="2221"/>
      <c r="AK56" s="2221"/>
      <c r="AL56" s="2221"/>
      <c r="AM56" s="2221"/>
      <c r="AN56" s="208"/>
      <c r="AO56" s="1352"/>
      <c r="AP56" s="490"/>
      <c r="AQ56" s="85"/>
      <c r="AR56" s="87"/>
      <c r="AS56" s="134"/>
      <c r="AT56" s="82"/>
      <c r="AU56" s="2221"/>
      <c r="AV56" s="2221"/>
      <c r="AW56" s="2221"/>
      <c r="AX56" s="2221"/>
      <c r="AY56" s="2221"/>
      <c r="AZ56" s="2221"/>
      <c r="BA56" s="2221"/>
      <c r="BB56" s="2221"/>
      <c r="BC56" s="2221"/>
      <c r="BD56" s="2221"/>
      <c r="BE56" s="2221"/>
      <c r="BF56" s="2221"/>
      <c r="BG56" s="2221"/>
      <c r="BH56" s="2221"/>
      <c r="BI56" s="208"/>
      <c r="BJ56" s="1352"/>
      <c r="BK56" s="490"/>
      <c r="BL56" s="85"/>
      <c r="BM56" s="87"/>
      <c r="BN56" s="134"/>
      <c r="BO56" s="82"/>
      <c r="BP56" s="2221"/>
      <c r="BQ56" s="2221"/>
      <c r="BR56" s="2221"/>
      <c r="BS56" s="2221"/>
      <c r="BT56" s="2221"/>
      <c r="BU56" s="2221"/>
      <c r="BV56" s="2221"/>
      <c r="BW56" s="2221"/>
      <c r="BX56" s="2221"/>
      <c r="BY56" s="2221"/>
      <c r="BZ56" s="2221"/>
      <c r="CA56" s="2221"/>
      <c r="CB56" s="2221"/>
      <c r="CC56" s="2221"/>
      <c r="CD56" s="208"/>
      <c r="CE56" s="1352"/>
      <c r="CF56" s="490"/>
      <c r="CG56" s="74"/>
      <c r="CH56" s="202"/>
      <c r="CI56" s="202"/>
      <c r="CJ56" s="202"/>
      <c r="CK56" s="202"/>
      <c r="CL56" s="202"/>
      <c r="CM56" s="202"/>
    </row>
    <row r="57" spans="1:91" ht="15" customHeight="1">
      <c r="A57" s="93" t="s">
        <v>1535</v>
      </c>
      <c r="B57" s="94" t="s">
        <v>23</v>
      </c>
      <c r="C57" s="135" t="s">
        <v>168</v>
      </c>
      <c r="D57" s="82">
        <v>34764</v>
      </c>
      <c r="E57" s="2221">
        <v>35036</v>
      </c>
      <c r="F57" s="2221">
        <v>8697</v>
      </c>
      <c r="G57" s="2221">
        <v>947</v>
      </c>
      <c r="H57" s="2221">
        <v>25392</v>
      </c>
      <c r="I57" s="2221">
        <v>7590</v>
      </c>
      <c r="J57" s="2221">
        <v>17802</v>
      </c>
      <c r="K57" s="2221">
        <v>21872</v>
      </c>
      <c r="L57" s="2221">
        <v>2348</v>
      </c>
      <c r="M57" s="2221">
        <v>2369</v>
      </c>
      <c r="N57" s="2221" t="s">
        <v>21</v>
      </c>
      <c r="O57" s="2221">
        <v>37</v>
      </c>
      <c r="P57" s="2221">
        <v>2332</v>
      </c>
      <c r="Q57" s="2221">
        <v>9</v>
      </c>
      <c r="R57" s="2221">
        <v>2323</v>
      </c>
      <c r="S57" s="208">
        <v>1443</v>
      </c>
      <c r="T57" s="1435" t="s">
        <v>30</v>
      </c>
      <c r="U57" s="629" t="s">
        <v>1536</v>
      </c>
      <c r="V57" s="93" t="s">
        <v>1535</v>
      </c>
      <c r="W57" s="94" t="s">
        <v>23</v>
      </c>
      <c r="X57" s="135" t="s">
        <v>168</v>
      </c>
      <c r="Y57" s="82">
        <v>102</v>
      </c>
      <c r="Z57" s="2221">
        <v>97</v>
      </c>
      <c r="AA57" s="2221" t="s">
        <v>21</v>
      </c>
      <c r="AB57" s="2221" t="s">
        <v>21</v>
      </c>
      <c r="AC57" s="2221">
        <v>97</v>
      </c>
      <c r="AD57" s="2221" t="s">
        <v>21</v>
      </c>
      <c r="AE57" s="2221">
        <v>97</v>
      </c>
      <c r="AF57" s="2221">
        <v>259</v>
      </c>
      <c r="AG57" s="2221" t="s">
        <v>21</v>
      </c>
      <c r="AH57" s="2221" t="s">
        <v>21</v>
      </c>
      <c r="AI57" s="2221" t="s">
        <v>21</v>
      </c>
      <c r="AJ57" s="2221" t="s">
        <v>21</v>
      </c>
      <c r="AK57" s="2221" t="s">
        <v>21</v>
      </c>
      <c r="AL57" s="2221" t="s">
        <v>21</v>
      </c>
      <c r="AM57" s="2221" t="s">
        <v>21</v>
      </c>
      <c r="AN57" s="208" t="s">
        <v>22</v>
      </c>
      <c r="AO57" s="1435" t="s">
        <v>30</v>
      </c>
      <c r="AP57" s="629" t="s">
        <v>1536</v>
      </c>
      <c r="AQ57" s="93" t="s">
        <v>1535</v>
      </c>
      <c r="AR57" s="94" t="s">
        <v>23</v>
      </c>
      <c r="AS57" s="135" t="s">
        <v>168</v>
      </c>
      <c r="AT57" s="82" t="s">
        <v>21</v>
      </c>
      <c r="AU57" s="2221" t="s">
        <v>21</v>
      </c>
      <c r="AV57" s="2221" t="s">
        <v>21</v>
      </c>
      <c r="AW57" s="2221" t="s">
        <v>21</v>
      </c>
      <c r="AX57" s="2221" t="s">
        <v>21</v>
      </c>
      <c r="AY57" s="2221" t="s">
        <v>21</v>
      </c>
      <c r="AZ57" s="2221" t="s">
        <v>21</v>
      </c>
      <c r="BA57" s="2221" t="s">
        <v>21</v>
      </c>
      <c r="BB57" s="2221">
        <v>1278</v>
      </c>
      <c r="BC57" s="2221">
        <v>1278</v>
      </c>
      <c r="BD57" s="2221">
        <v>821</v>
      </c>
      <c r="BE57" s="2221" t="s">
        <v>21</v>
      </c>
      <c r="BF57" s="2221">
        <v>457</v>
      </c>
      <c r="BG57" s="2221">
        <v>297</v>
      </c>
      <c r="BH57" s="2221">
        <v>160</v>
      </c>
      <c r="BI57" s="208" t="s">
        <v>22</v>
      </c>
      <c r="BJ57" s="1435" t="s">
        <v>30</v>
      </c>
      <c r="BK57" s="629" t="s">
        <v>1536</v>
      </c>
      <c r="BL57" s="93" t="s">
        <v>1535</v>
      </c>
      <c r="BM57" s="94" t="s">
        <v>23</v>
      </c>
      <c r="BN57" s="135" t="s">
        <v>168</v>
      </c>
      <c r="BO57" s="82">
        <v>150745</v>
      </c>
      <c r="BP57" s="2221">
        <v>150744</v>
      </c>
      <c r="BQ57" s="2221">
        <v>36140</v>
      </c>
      <c r="BR57" s="2221">
        <v>58193</v>
      </c>
      <c r="BS57" s="2221">
        <v>56411</v>
      </c>
      <c r="BT57" s="2221">
        <v>35984</v>
      </c>
      <c r="BU57" s="2221">
        <v>20427</v>
      </c>
      <c r="BV57" s="2221" t="s">
        <v>22</v>
      </c>
      <c r="BW57" s="2221" t="s">
        <v>21</v>
      </c>
      <c r="BX57" s="2221" t="s">
        <v>21</v>
      </c>
      <c r="BY57" s="2221" t="s">
        <v>21</v>
      </c>
      <c r="BZ57" s="2221" t="s">
        <v>21</v>
      </c>
      <c r="CA57" s="2221" t="s">
        <v>21</v>
      </c>
      <c r="CB57" s="2221" t="s">
        <v>21</v>
      </c>
      <c r="CC57" s="2221" t="s">
        <v>21</v>
      </c>
      <c r="CD57" s="208" t="s">
        <v>21</v>
      </c>
      <c r="CE57" s="1435" t="s">
        <v>30</v>
      </c>
      <c r="CF57" s="629" t="s">
        <v>1536</v>
      </c>
      <c r="CG57" s="987"/>
      <c r="CH57" s="202"/>
      <c r="CI57" s="202"/>
      <c r="CJ57" s="202"/>
      <c r="CK57" s="202"/>
      <c r="CL57" s="202"/>
      <c r="CM57" s="202"/>
    </row>
    <row r="58" spans="1:91" ht="15" customHeight="1">
      <c r="A58" s="88" t="s">
        <v>26</v>
      </c>
      <c r="B58" s="89" t="s">
        <v>26</v>
      </c>
      <c r="C58" s="135" t="s">
        <v>169</v>
      </c>
      <c r="D58" s="82">
        <v>37619</v>
      </c>
      <c r="E58" s="2221">
        <v>37019</v>
      </c>
      <c r="F58" s="2221">
        <v>8330</v>
      </c>
      <c r="G58" s="2221">
        <v>1004</v>
      </c>
      <c r="H58" s="2221">
        <v>27685</v>
      </c>
      <c r="I58" s="2221">
        <v>8331</v>
      </c>
      <c r="J58" s="2221">
        <v>19354</v>
      </c>
      <c r="K58" s="2221">
        <v>22461</v>
      </c>
      <c r="L58" s="2221">
        <v>2966</v>
      </c>
      <c r="M58" s="2221">
        <v>2958</v>
      </c>
      <c r="N58" s="2221" t="s">
        <v>21</v>
      </c>
      <c r="O58" s="2221">
        <v>39</v>
      </c>
      <c r="P58" s="2221">
        <v>2919</v>
      </c>
      <c r="Q58" s="2221">
        <v>10</v>
      </c>
      <c r="R58" s="2221">
        <v>2909</v>
      </c>
      <c r="S58" s="208">
        <v>1452</v>
      </c>
      <c r="T58" s="1351" t="s">
        <v>31</v>
      </c>
      <c r="U58" s="630" t="s">
        <v>26</v>
      </c>
      <c r="V58" s="88" t="s">
        <v>26</v>
      </c>
      <c r="W58" s="89" t="s">
        <v>26</v>
      </c>
      <c r="X58" s="135" t="s">
        <v>169</v>
      </c>
      <c r="Y58" s="82">
        <v>13</v>
      </c>
      <c r="Z58" s="2221">
        <v>7</v>
      </c>
      <c r="AA58" s="2221" t="s">
        <v>21</v>
      </c>
      <c r="AB58" s="2221" t="s">
        <v>21</v>
      </c>
      <c r="AC58" s="2221">
        <v>7</v>
      </c>
      <c r="AD58" s="2221" t="s">
        <v>21</v>
      </c>
      <c r="AE58" s="2221">
        <v>7</v>
      </c>
      <c r="AF58" s="2221">
        <v>265</v>
      </c>
      <c r="AG58" s="2221" t="s">
        <v>21</v>
      </c>
      <c r="AH58" s="2221" t="s">
        <v>21</v>
      </c>
      <c r="AI58" s="2221" t="s">
        <v>21</v>
      </c>
      <c r="AJ58" s="2221" t="s">
        <v>21</v>
      </c>
      <c r="AK58" s="2221" t="s">
        <v>21</v>
      </c>
      <c r="AL58" s="2221" t="s">
        <v>21</v>
      </c>
      <c r="AM58" s="2221" t="s">
        <v>21</v>
      </c>
      <c r="AN58" s="208" t="s">
        <v>22</v>
      </c>
      <c r="AO58" s="1351" t="s">
        <v>31</v>
      </c>
      <c r="AP58" s="630" t="s">
        <v>26</v>
      </c>
      <c r="AQ58" s="88" t="s">
        <v>26</v>
      </c>
      <c r="AR58" s="89" t="s">
        <v>26</v>
      </c>
      <c r="AS58" s="135" t="s">
        <v>169</v>
      </c>
      <c r="AT58" s="82" t="s">
        <v>21</v>
      </c>
      <c r="AU58" s="2221" t="s">
        <v>21</v>
      </c>
      <c r="AV58" s="2221" t="s">
        <v>21</v>
      </c>
      <c r="AW58" s="2221" t="s">
        <v>21</v>
      </c>
      <c r="AX58" s="2221" t="s">
        <v>21</v>
      </c>
      <c r="AY58" s="2221" t="s">
        <v>21</v>
      </c>
      <c r="AZ58" s="2221" t="s">
        <v>21</v>
      </c>
      <c r="BA58" s="2221" t="s">
        <v>21</v>
      </c>
      <c r="BB58" s="2221">
        <v>1474</v>
      </c>
      <c r="BC58" s="2221">
        <v>1474</v>
      </c>
      <c r="BD58" s="2221">
        <v>843</v>
      </c>
      <c r="BE58" s="2221" t="s">
        <v>21</v>
      </c>
      <c r="BF58" s="2221">
        <v>631</v>
      </c>
      <c r="BG58" s="2221">
        <v>452</v>
      </c>
      <c r="BH58" s="2221">
        <v>179</v>
      </c>
      <c r="BI58" s="208" t="s">
        <v>22</v>
      </c>
      <c r="BJ58" s="1351" t="s">
        <v>31</v>
      </c>
      <c r="BK58" s="630" t="s">
        <v>26</v>
      </c>
      <c r="BL58" s="88" t="s">
        <v>26</v>
      </c>
      <c r="BM58" s="89" t="s">
        <v>26</v>
      </c>
      <c r="BN58" s="135" t="s">
        <v>169</v>
      </c>
      <c r="BO58" s="82">
        <v>155433</v>
      </c>
      <c r="BP58" s="2221">
        <v>155433</v>
      </c>
      <c r="BQ58" s="2221">
        <v>38705</v>
      </c>
      <c r="BR58" s="2221">
        <v>57599</v>
      </c>
      <c r="BS58" s="2221">
        <v>59129</v>
      </c>
      <c r="BT58" s="2221">
        <v>36976</v>
      </c>
      <c r="BU58" s="2221">
        <v>22153</v>
      </c>
      <c r="BV58" s="2221" t="s">
        <v>22</v>
      </c>
      <c r="BW58" s="2221" t="s">
        <v>21</v>
      </c>
      <c r="BX58" s="2221" t="s">
        <v>21</v>
      </c>
      <c r="BY58" s="2221" t="s">
        <v>21</v>
      </c>
      <c r="BZ58" s="2221" t="s">
        <v>21</v>
      </c>
      <c r="CA58" s="2221" t="s">
        <v>21</v>
      </c>
      <c r="CB58" s="2221" t="s">
        <v>21</v>
      </c>
      <c r="CC58" s="2221" t="s">
        <v>21</v>
      </c>
      <c r="CD58" s="208" t="s">
        <v>21</v>
      </c>
      <c r="CE58" s="1351" t="s">
        <v>31</v>
      </c>
      <c r="CF58" s="630" t="s">
        <v>26</v>
      </c>
      <c r="CG58" s="74"/>
      <c r="CH58" s="202"/>
      <c r="CI58" s="202"/>
      <c r="CJ58" s="202"/>
      <c r="CK58" s="202"/>
      <c r="CL58" s="202"/>
      <c r="CM58" s="202"/>
    </row>
    <row r="59" spans="1:91" ht="15" customHeight="1">
      <c r="A59" s="88" t="s">
        <v>26</v>
      </c>
      <c r="B59" s="89" t="s">
        <v>26</v>
      </c>
      <c r="C59" s="135" t="s">
        <v>170</v>
      </c>
      <c r="D59" s="82">
        <v>32590</v>
      </c>
      <c r="E59" s="2221">
        <v>34118</v>
      </c>
      <c r="F59" s="2221">
        <v>7062</v>
      </c>
      <c r="G59" s="2221">
        <v>975</v>
      </c>
      <c r="H59" s="2221">
        <v>26082</v>
      </c>
      <c r="I59" s="2221">
        <v>8168</v>
      </c>
      <c r="J59" s="2221">
        <v>17914</v>
      </c>
      <c r="K59" s="2221">
        <v>20921</v>
      </c>
      <c r="L59" s="2221">
        <v>3160</v>
      </c>
      <c r="M59" s="2221">
        <v>3170</v>
      </c>
      <c r="N59" s="2221" t="s">
        <v>21</v>
      </c>
      <c r="O59" s="2221">
        <v>38</v>
      </c>
      <c r="P59" s="2221">
        <v>3132</v>
      </c>
      <c r="Q59" s="2221">
        <v>10</v>
      </c>
      <c r="R59" s="2221">
        <v>3122</v>
      </c>
      <c r="S59" s="208">
        <v>1430</v>
      </c>
      <c r="T59" s="1351" t="s">
        <v>32</v>
      </c>
      <c r="U59" s="630" t="s">
        <v>26</v>
      </c>
      <c r="V59" s="88" t="s">
        <v>26</v>
      </c>
      <c r="W59" s="89" t="s">
        <v>26</v>
      </c>
      <c r="X59" s="135" t="s">
        <v>170</v>
      </c>
      <c r="Y59" s="82" t="s">
        <v>21</v>
      </c>
      <c r="Z59" s="2221">
        <v>7</v>
      </c>
      <c r="AA59" s="2221" t="s">
        <v>21</v>
      </c>
      <c r="AB59" s="2221" t="s">
        <v>21</v>
      </c>
      <c r="AC59" s="2221">
        <v>7</v>
      </c>
      <c r="AD59" s="2221">
        <v>7</v>
      </c>
      <c r="AE59" s="2221" t="s">
        <v>21</v>
      </c>
      <c r="AF59" s="2221">
        <v>258</v>
      </c>
      <c r="AG59" s="2221" t="s">
        <v>21</v>
      </c>
      <c r="AH59" s="2221" t="s">
        <v>21</v>
      </c>
      <c r="AI59" s="2221" t="s">
        <v>21</v>
      </c>
      <c r="AJ59" s="2221" t="s">
        <v>21</v>
      </c>
      <c r="AK59" s="2221" t="s">
        <v>21</v>
      </c>
      <c r="AL59" s="2221" t="s">
        <v>21</v>
      </c>
      <c r="AM59" s="2221" t="s">
        <v>21</v>
      </c>
      <c r="AN59" s="208" t="s">
        <v>22</v>
      </c>
      <c r="AO59" s="1351" t="s">
        <v>32</v>
      </c>
      <c r="AP59" s="630" t="s">
        <v>26</v>
      </c>
      <c r="AQ59" s="88" t="s">
        <v>26</v>
      </c>
      <c r="AR59" s="89" t="s">
        <v>26</v>
      </c>
      <c r="AS59" s="135" t="s">
        <v>170</v>
      </c>
      <c r="AT59" s="82" t="s">
        <v>21</v>
      </c>
      <c r="AU59" s="2221" t="s">
        <v>21</v>
      </c>
      <c r="AV59" s="2221" t="s">
        <v>21</v>
      </c>
      <c r="AW59" s="2221" t="s">
        <v>21</v>
      </c>
      <c r="AX59" s="2221" t="s">
        <v>21</v>
      </c>
      <c r="AY59" s="2221" t="s">
        <v>21</v>
      </c>
      <c r="AZ59" s="2221" t="s">
        <v>21</v>
      </c>
      <c r="BA59" s="2221" t="s">
        <v>21</v>
      </c>
      <c r="BB59" s="2221">
        <v>1233</v>
      </c>
      <c r="BC59" s="2221">
        <v>1233</v>
      </c>
      <c r="BD59" s="2221">
        <v>755</v>
      </c>
      <c r="BE59" s="2221" t="s">
        <v>21</v>
      </c>
      <c r="BF59" s="2221">
        <v>478</v>
      </c>
      <c r="BG59" s="2221">
        <v>368</v>
      </c>
      <c r="BH59" s="2221">
        <v>110</v>
      </c>
      <c r="BI59" s="208" t="s">
        <v>22</v>
      </c>
      <c r="BJ59" s="1351" t="s">
        <v>32</v>
      </c>
      <c r="BK59" s="630" t="s">
        <v>26</v>
      </c>
      <c r="BL59" s="88" t="s">
        <v>26</v>
      </c>
      <c r="BM59" s="89" t="s">
        <v>26</v>
      </c>
      <c r="BN59" s="135" t="s">
        <v>170</v>
      </c>
      <c r="BO59" s="82">
        <v>149909</v>
      </c>
      <c r="BP59" s="2221">
        <v>149909</v>
      </c>
      <c r="BQ59" s="2221">
        <v>31218</v>
      </c>
      <c r="BR59" s="2221">
        <v>62019</v>
      </c>
      <c r="BS59" s="2221">
        <v>56673</v>
      </c>
      <c r="BT59" s="2221">
        <v>38098</v>
      </c>
      <c r="BU59" s="2221">
        <v>18574</v>
      </c>
      <c r="BV59" s="2221" t="s">
        <v>22</v>
      </c>
      <c r="BW59" s="2221" t="s">
        <v>21</v>
      </c>
      <c r="BX59" s="2221" t="s">
        <v>21</v>
      </c>
      <c r="BY59" s="2221" t="s">
        <v>21</v>
      </c>
      <c r="BZ59" s="2221" t="s">
        <v>21</v>
      </c>
      <c r="CA59" s="2221" t="s">
        <v>21</v>
      </c>
      <c r="CB59" s="2221" t="s">
        <v>21</v>
      </c>
      <c r="CC59" s="2221" t="s">
        <v>21</v>
      </c>
      <c r="CD59" s="208" t="s">
        <v>21</v>
      </c>
      <c r="CE59" s="1351" t="s">
        <v>32</v>
      </c>
      <c r="CF59" s="630" t="s">
        <v>26</v>
      </c>
      <c r="CG59" s="74"/>
      <c r="CH59" s="202"/>
      <c r="CI59" s="202"/>
      <c r="CJ59" s="202"/>
      <c r="CK59" s="202"/>
      <c r="CL59" s="202"/>
      <c r="CM59" s="202"/>
    </row>
    <row r="60" spans="1:91" ht="15" customHeight="1">
      <c r="A60" s="88" t="s">
        <v>26</v>
      </c>
      <c r="B60" s="89" t="s">
        <v>26</v>
      </c>
      <c r="C60" s="135" t="s">
        <v>171</v>
      </c>
      <c r="D60" s="82">
        <v>25822</v>
      </c>
      <c r="E60" s="2221">
        <v>23382</v>
      </c>
      <c r="F60" s="2221">
        <v>4153</v>
      </c>
      <c r="G60" s="2221">
        <v>377</v>
      </c>
      <c r="H60" s="2221">
        <v>18853</v>
      </c>
      <c r="I60" s="2221">
        <v>6602</v>
      </c>
      <c r="J60" s="2221">
        <v>12251</v>
      </c>
      <c r="K60" s="2221">
        <v>23976</v>
      </c>
      <c r="L60" s="2221">
        <v>2632</v>
      </c>
      <c r="M60" s="2221">
        <v>2706</v>
      </c>
      <c r="N60" s="2221" t="s">
        <v>21</v>
      </c>
      <c r="O60" s="2221">
        <v>31</v>
      </c>
      <c r="P60" s="2221">
        <v>2675</v>
      </c>
      <c r="Q60" s="2221">
        <v>9</v>
      </c>
      <c r="R60" s="2221">
        <v>2666</v>
      </c>
      <c r="S60" s="208">
        <v>1356</v>
      </c>
      <c r="T60" s="1351" t="s">
        <v>33</v>
      </c>
      <c r="U60" s="630" t="s">
        <v>26</v>
      </c>
      <c r="V60" s="88" t="s">
        <v>26</v>
      </c>
      <c r="W60" s="89" t="s">
        <v>26</v>
      </c>
      <c r="X60" s="135" t="s">
        <v>171</v>
      </c>
      <c r="Y60" s="82">
        <v>121</v>
      </c>
      <c r="Z60" s="2221">
        <v>131</v>
      </c>
      <c r="AA60" s="2221" t="s">
        <v>21</v>
      </c>
      <c r="AB60" s="2221" t="s">
        <v>21</v>
      </c>
      <c r="AC60" s="2221">
        <v>131</v>
      </c>
      <c r="AD60" s="2221" t="s">
        <v>21</v>
      </c>
      <c r="AE60" s="2221">
        <v>131</v>
      </c>
      <c r="AF60" s="2221">
        <v>248</v>
      </c>
      <c r="AG60" s="2221" t="s">
        <v>21</v>
      </c>
      <c r="AH60" s="2221" t="s">
        <v>21</v>
      </c>
      <c r="AI60" s="2221" t="s">
        <v>21</v>
      </c>
      <c r="AJ60" s="2221" t="s">
        <v>21</v>
      </c>
      <c r="AK60" s="2221" t="s">
        <v>21</v>
      </c>
      <c r="AL60" s="2221" t="s">
        <v>21</v>
      </c>
      <c r="AM60" s="2221" t="s">
        <v>21</v>
      </c>
      <c r="AN60" s="208" t="s">
        <v>22</v>
      </c>
      <c r="AO60" s="1351" t="s">
        <v>33</v>
      </c>
      <c r="AP60" s="630" t="s">
        <v>26</v>
      </c>
      <c r="AQ60" s="88" t="s">
        <v>26</v>
      </c>
      <c r="AR60" s="89" t="s">
        <v>26</v>
      </c>
      <c r="AS60" s="135" t="s">
        <v>171</v>
      </c>
      <c r="AT60" s="82" t="s">
        <v>21</v>
      </c>
      <c r="AU60" s="2221" t="s">
        <v>21</v>
      </c>
      <c r="AV60" s="2221" t="s">
        <v>21</v>
      </c>
      <c r="AW60" s="2221" t="s">
        <v>21</v>
      </c>
      <c r="AX60" s="2221" t="s">
        <v>21</v>
      </c>
      <c r="AY60" s="2221" t="s">
        <v>21</v>
      </c>
      <c r="AZ60" s="2221" t="s">
        <v>21</v>
      </c>
      <c r="BA60" s="2221" t="s">
        <v>21</v>
      </c>
      <c r="BB60" s="2221">
        <v>464</v>
      </c>
      <c r="BC60" s="2221">
        <v>464</v>
      </c>
      <c r="BD60" s="2221">
        <v>270</v>
      </c>
      <c r="BE60" s="2221" t="s">
        <v>21</v>
      </c>
      <c r="BF60" s="2221">
        <v>194</v>
      </c>
      <c r="BG60" s="2221">
        <v>176</v>
      </c>
      <c r="BH60" s="2221">
        <v>18</v>
      </c>
      <c r="BI60" s="208" t="s">
        <v>22</v>
      </c>
      <c r="BJ60" s="1351" t="s">
        <v>33</v>
      </c>
      <c r="BK60" s="630" t="s">
        <v>26</v>
      </c>
      <c r="BL60" s="88" t="s">
        <v>26</v>
      </c>
      <c r="BM60" s="89" t="s">
        <v>26</v>
      </c>
      <c r="BN60" s="135" t="s">
        <v>171</v>
      </c>
      <c r="BO60" s="82">
        <v>111942</v>
      </c>
      <c r="BP60" s="2221">
        <v>111942</v>
      </c>
      <c r="BQ60" s="2221">
        <v>18706</v>
      </c>
      <c r="BR60" s="2221">
        <v>53501</v>
      </c>
      <c r="BS60" s="2221">
        <v>39735</v>
      </c>
      <c r="BT60" s="2221">
        <v>28524</v>
      </c>
      <c r="BU60" s="2221">
        <v>11212</v>
      </c>
      <c r="BV60" s="2221" t="s">
        <v>22</v>
      </c>
      <c r="BW60" s="2221" t="s">
        <v>21</v>
      </c>
      <c r="BX60" s="2221" t="s">
        <v>21</v>
      </c>
      <c r="BY60" s="2221" t="s">
        <v>21</v>
      </c>
      <c r="BZ60" s="2221" t="s">
        <v>21</v>
      </c>
      <c r="CA60" s="2221" t="s">
        <v>21</v>
      </c>
      <c r="CB60" s="2221" t="s">
        <v>21</v>
      </c>
      <c r="CC60" s="2221" t="s">
        <v>21</v>
      </c>
      <c r="CD60" s="208" t="s">
        <v>21</v>
      </c>
      <c r="CE60" s="1351" t="s">
        <v>33</v>
      </c>
      <c r="CF60" s="630" t="s">
        <v>26</v>
      </c>
      <c r="CG60" s="74"/>
      <c r="CH60" s="202"/>
      <c r="CI60" s="202"/>
      <c r="CJ60" s="202"/>
      <c r="CK60" s="202"/>
      <c r="CL60" s="202"/>
      <c r="CM60" s="202"/>
    </row>
    <row r="61" spans="1:91" ht="15" customHeight="1">
      <c r="A61" s="88" t="s">
        <v>26</v>
      </c>
      <c r="B61" s="89" t="s">
        <v>26</v>
      </c>
      <c r="C61" s="135" t="s">
        <v>172</v>
      </c>
      <c r="D61" s="82">
        <v>20034</v>
      </c>
      <c r="E61" s="2221">
        <v>20364</v>
      </c>
      <c r="F61" s="2221">
        <v>3253</v>
      </c>
      <c r="G61" s="2221">
        <v>467</v>
      </c>
      <c r="H61" s="2221">
        <v>16643</v>
      </c>
      <c r="I61" s="2221">
        <v>5662</v>
      </c>
      <c r="J61" s="2221">
        <v>10982</v>
      </c>
      <c r="K61" s="2221">
        <v>23638</v>
      </c>
      <c r="L61" s="2221">
        <v>2404</v>
      </c>
      <c r="M61" s="2221">
        <v>2354</v>
      </c>
      <c r="N61" s="2221" t="s">
        <v>21</v>
      </c>
      <c r="O61" s="2221">
        <v>28</v>
      </c>
      <c r="P61" s="2221">
        <v>2326</v>
      </c>
      <c r="Q61" s="2221">
        <v>8</v>
      </c>
      <c r="R61" s="2221">
        <v>2318</v>
      </c>
      <c r="S61" s="208">
        <v>1401</v>
      </c>
      <c r="T61" s="1351" t="s">
        <v>34</v>
      </c>
      <c r="U61" s="630" t="s">
        <v>26</v>
      </c>
      <c r="V61" s="88" t="s">
        <v>26</v>
      </c>
      <c r="W61" s="89" t="s">
        <v>26</v>
      </c>
      <c r="X61" s="135" t="s">
        <v>172</v>
      </c>
      <c r="Y61" s="82" t="s">
        <v>21</v>
      </c>
      <c r="Z61" s="2221" t="s">
        <v>21</v>
      </c>
      <c r="AA61" s="2221" t="s">
        <v>21</v>
      </c>
      <c r="AB61" s="2221" t="s">
        <v>21</v>
      </c>
      <c r="AC61" s="2221" t="s">
        <v>21</v>
      </c>
      <c r="AD61" s="2221" t="s">
        <v>21</v>
      </c>
      <c r="AE61" s="2221" t="s">
        <v>21</v>
      </c>
      <c r="AF61" s="2221">
        <v>248</v>
      </c>
      <c r="AG61" s="2221" t="s">
        <v>21</v>
      </c>
      <c r="AH61" s="2221" t="s">
        <v>21</v>
      </c>
      <c r="AI61" s="2221" t="s">
        <v>21</v>
      </c>
      <c r="AJ61" s="2221" t="s">
        <v>21</v>
      </c>
      <c r="AK61" s="2221" t="s">
        <v>21</v>
      </c>
      <c r="AL61" s="2221" t="s">
        <v>21</v>
      </c>
      <c r="AM61" s="2221" t="s">
        <v>21</v>
      </c>
      <c r="AN61" s="208" t="s">
        <v>22</v>
      </c>
      <c r="AO61" s="1351" t="s">
        <v>34</v>
      </c>
      <c r="AP61" s="630" t="s">
        <v>26</v>
      </c>
      <c r="AQ61" s="88" t="s">
        <v>26</v>
      </c>
      <c r="AR61" s="89" t="s">
        <v>26</v>
      </c>
      <c r="AS61" s="135" t="s">
        <v>172</v>
      </c>
      <c r="AT61" s="82" t="s">
        <v>21</v>
      </c>
      <c r="AU61" s="2221" t="s">
        <v>21</v>
      </c>
      <c r="AV61" s="2221" t="s">
        <v>21</v>
      </c>
      <c r="AW61" s="2221" t="s">
        <v>21</v>
      </c>
      <c r="AX61" s="2221" t="s">
        <v>21</v>
      </c>
      <c r="AY61" s="2221" t="s">
        <v>21</v>
      </c>
      <c r="AZ61" s="2221" t="s">
        <v>21</v>
      </c>
      <c r="BA61" s="2221" t="s">
        <v>21</v>
      </c>
      <c r="BB61" s="2221">
        <v>229</v>
      </c>
      <c r="BC61" s="2221">
        <v>229</v>
      </c>
      <c r="BD61" s="2221">
        <v>142</v>
      </c>
      <c r="BE61" s="2221" t="s">
        <v>21</v>
      </c>
      <c r="BF61" s="2221">
        <v>87</v>
      </c>
      <c r="BG61" s="2221">
        <v>72</v>
      </c>
      <c r="BH61" s="2221">
        <v>15</v>
      </c>
      <c r="BI61" s="208" t="s">
        <v>22</v>
      </c>
      <c r="BJ61" s="1351" t="s">
        <v>34</v>
      </c>
      <c r="BK61" s="630" t="s">
        <v>26</v>
      </c>
      <c r="BL61" s="88" t="s">
        <v>26</v>
      </c>
      <c r="BM61" s="89" t="s">
        <v>26</v>
      </c>
      <c r="BN61" s="135" t="s">
        <v>172</v>
      </c>
      <c r="BO61" s="82">
        <v>104727</v>
      </c>
      <c r="BP61" s="2221">
        <v>104727</v>
      </c>
      <c r="BQ61" s="2221">
        <v>15673</v>
      </c>
      <c r="BR61" s="2221">
        <v>50468</v>
      </c>
      <c r="BS61" s="2221">
        <v>38586</v>
      </c>
      <c r="BT61" s="2221">
        <v>26831</v>
      </c>
      <c r="BU61" s="2221">
        <v>11755</v>
      </c>
      <c r="BV61" s="2221" t="s">
        <v>22</v>
      </c>
      <c r="BW61" s="2221" t="s">
        <v>21</v>
      </c>
      <c r="BX61" s="2221" t="s">
        <v>21</v>
      </c>
      <c r="BY61" s="2221" t="s">
        <v>21</v>
      </c>
      <c r="BZ61" s="2221" t="s">
        <v>21</v>
      </c>
      <c r="CA61" s="2221" t="s">
        <v>21</v>
      </c>
      <c r="CB61" s="2221" t="s">
        <v>21</v>
      </c>
      <c r="CC61" s="2221" t="s">
        <v>21</v>
      </c>
      <c r="CD61" s="208" t="s">
        <v>21</v>
      </c>
      <c r="CE61" s="1351" t="s">
        <v>34</v>
      </c>
      <c r="CF61" s="630" t="s">
        <v>26</v>
      </c>
      <c r="CG61" s="74"/>
      <c r="CH61" s="202"/>
      <c r="CI61" s="202"/>
      <c r="CJ61" s="202"/>
      <c r="CK61" s="202"/>
      <c r="CL61" s="202"/>
      <c r="CM61" s="202"/>
    </row>
    <row r="62" spans="1:91" ht="15" customHeight="1">
      <c r="A62" s="88" t="s">
        <v>26</v>
      </c>
      <c r="B62" s="89" t="s">
        <v>26</v>
      </c>
      <c r="C62" s="135" t="s">
        <v>173</v>
      </c>
      <c r="D62" s="82">
        <v>24263</v>
      </c>
      <c r="E62" s="2221">
        <v>24164</v>
      </c>
      <c r="F62" s="2221">
        <v>3801</v>
      </c>
      <c r="G62" s="2221">
        <v>549</v>
      </c>
      <c r="H62" s="2221">
        <v>19815</v>
      </c>
      <c r="I62" s="2221">
        <v>6817</v>
      </c>
      <c r="J62" s="2221">
        <v>12998</v>
      </c>
      <c r="K62" s="2221">
        <v>23708</v>
      </c>
      <c r="L62" s="2221">
        <v>2947</v>
      </c>
      <c r="M62" s="2221">
        <v>2861</v>
      </c>
      <c r="N62" s="2221" t="s">
        <v>21</v>
      </c>
      <c r="O62" s="2221">
        <v>40</v>
      </c>
      <c r="P62" s="2221">
        <v>2821</v>
      </c>
      <c r="Q62" s="2221">
        <v>11</v>
      </c>
      <c r="R62" s="2221">
        <v>2810</v>
      </c>
      <c r="S62" s="208">
        <v>1474</v>
      </c>
      <c r="T62" s="1351" t="s">
        <v>35</v>
      </c>
      <c r="U62" s="630" t="s">
        <v>26</v>
      </c>
      <c r="V62" s="88" t="s">
        <v>26</v>
      </c>
      <c r="W62" s="89" t="s">
        <v>26</v>
      </c>
      <c r="X62" s="135" t="s">
        <v>173</v>
      </c>
      <c r="Y62" s="82" t="s">
        <v>21</v>
      </c>
      <c r="Z62" s="2221" t="s">
        <v>21</v>
      </c>
      <c r="AA62" s="2221" t="s">
        <v>21</v>
      </c>
      <c r="AB62" s="2221" t="s">
        <v>21</v>
      </c>
      <c r="AC62" s="2221" t="s">
        <v>21</v>
      </c>
      <c r="AD62" s="2221" t="s">
        <v>21</v>
      </c>
      <c r="AE62" s="2221" t="s">
        <v>21</v>
      </c>
      <c r="AF62" s="2221">
        <v>248</v>
      </c>
      <c r="AG62" s="2221" t="s">
        <v>21</v>
      </c>
      <c r="AH62" s="2221" t="s">
        <v>21</v>
      </c>
      <c r="AI62" s="2221" t="s">
        <v>21</v>
      </c>
      <c r="AJ62" s="2221" t="s">
        <v>21</v>
      </c>
      <c r="AK62" s="2221" t="s">
        <v>21</v>
      </c>
      <c r="AL62" s="2221" t="s">
        <v>21</v>
      </c>
      <c r="AM62" s="2221" t="s">
        <v>21</v>
      </c>
      <c r="AN62" s="208" t="s">
        <v>22</v>
      </c>
      <c r="AO62" s="1351" t="s">
        <v>35</v>
      </c>
      <c r="AP62" s="630" t="s">
        <v>26</v>
      </c>
      <c r="AQ62" s="88" t="s">
        <v>26</v>
      </c>
      <c r="AR62" s="89" t="s">
        <v>26</v>
      </c>
      <c r="AS62" s="135" t="s">
        <v>173</v>
      </c>
      <c r="AT62" s="82" t="s">
        <v>21</v>
      </c>
      <c r="AU62" s="2221" t="s">
        <v>21</v>
      </c>
      <c r="AV62" s="2221" t="s">
        <v>21</v>
      </c>
      <c r="AW62" s="2221" t="s">
        <v>21</v>
      </c>
      <c r="AX62" s="2221" t="s">
        <v>21</v>
      </c>
      <c r="AY62" s="2221" t="s">
        <v>21</v>
      </c>
      <c r="AZ62" s="2221" t="s">
        <v>21</v>
      </c>
      <c r="BA62" s="2221" t="s">
        <v>21</v>
      </c>
      <c r="BB62" s="2221">
        <v>304</v>
      </c>
      <c r="BC62" s="2221">
        <v>304</v>
      </c>
      <c r="BD62" s="2221">
        <v>196</v>
      </c>
      <c r="BE62" s="2221" t="s">
        <v>21</v>
      </c>
      <c r="BF62" s="2221">
        <v>108</v>
      </c>
      <c r="BG62" s="2221">
        <v>82</v>
      </c>
      <c r="BH62" s="2221">
        <v>26</v>
      </c>
      <c r="BI62" s="208" t="s">
        <v>22</v>
      </c>
      <c r="BJ62" s="1351" t="s">
        <v>35</v>
      </c>
      <c r="BK62" s="630" t="s">
        <v>26</v>
      </c>
      <c r="BL62" s="88" t="s">
        <v>26</v>
      </c>
      <c r="BM62" s="89" t="s">
        <v>26</v>
      </c>
      <c r="BN62" s="135" t="s">
        <v>173</v>
      </c>
      <c r="BO62" s="82">
        <v>125228</v>
      </c>
      <c r="BP62" s="2221">
        <v>125228</v>
      </c>
      <c r="BQ62" s="2221">
        <v>16300</v>
      </c>
      <c r="BR62" s="2221">
        <v>63108</v>
      </c>
      <c r="BS62" s="2221">
        <v>45820</v>
      </c>
      <c r="BT62" s="2221">
        <v>30715</v>
      </c>
      <c r="BU62" s="2221">
        <v>15105</v>
      </c>
      <c r="BV62" s="2221" t="s">
        <v>22</v>
      </c>
      <c r="BW62" s="2221" t="s">
        <v>21</v>
      </c>
      <c r="BX62" s="2221" t="s">
        <v>21</v>
      </c>
      <c r="BY62" s="2221" t="s">
        <v>21</v>
      </c>
      <c r="BZ62" s="2221" t="s">
        <v>21</v>
      </c>
      <c r="CA62" s="2221" t="s">
        <v>21</v>
      </c>
      <c r="CB62" s="2221" t="s">
        <v>21</v>
      </c>
      <c r="CC62" s="2221" t="s">
        <v>21</v>
      </c>
      <c r="CD62" s="208" t="s">
        <v>21</v>
      </c>
      <c r="CE62" s="1351" t="s">
        <v>35</v>
      </c>
      <c r="CF62" s="630" t="s">
        <v>26</v>
      </c>
      <c r="CG62" s="74"/>
      <c r="CH62" s="202"/>
      <c r="CI62" s="202"/>
      <c r="CJ62" s="202"/>
      <c r="CK62" s="202"/>
      <c r="CL62" s="202"/>
      <c r="CM62" s="202"/>
    </row>
    <row r="63" spans="1:91" ht="15" customHeight="1">
      <c r="A63" s="88" t="s">
        <v>26</v>
      </c>
      <c r="B63" s="89" t="s">
        <v>26</v>
      </c>
      <c r="C63" s="135" t="s">
        <v>174</v>
      </c>
      <c r="D63" s="82">
        <v>24654</v>
      </c>
      <c r="E63" s="2221">
        <v>25665</v>
      </c>
      <c r="F63" s="2221">
        <v>3912</v>
      </c>
      <c r="G63" s="2221">
        <v>1276</v>
      </c>
      <c r="H63" s="2221">
        <v>20476</v>
      </c>
      <c r="I63" s="2221">
        <v>6685</v>
      </c>
      <c r="J63" s="2221">
        <v>13792</v>
      </c>
      <c r="K63" s="2221">
        <v>22623</v>
      </c>
      <c r="L63" s="2221">
        <v>2646</v>
      </c>
      <c r="M63" s="2221">
        <v>2719</v>
      </c>
      <c r="N63" s="2221" t="s">
        <v>21</v>
      </c>
      <c r="O63" s="2221">
        <v>42</v>
      </c>
      <c r="P63" s="2221">
        <v>2677</v>
      </c>
      <c r="Q63" s="2221">
        <v>9</v>
      </c>
      <c r="R63" s="2221">
        <v>2668</v>
      </c>
      <c r="S63" s="208">
        <v>1381</v>
      </c>
      <c r="T63" s="1351" t="s">
        <v>36</v>
      </c>
      <c r="U63" s="630" t="s">
        <v>26</v>
      </c>
      <c r="V63" s="88" t="s">
        <v>26</v>
      </c>
      <c r="W63" s="89" t="s">
        <v>26</v>
      </c>
      <c r="X63" s="135" t="s">
        <v>174</v>
      </c>
      <c r="Y63" s="82">
        <v>80</v>
      </c>
      <c r="Z63" s="2221">
        <v>80</v>
      </c>
      <c r="AA63" s="2221" t="s">
        <v>21</v>
      </c>
      <c r="AB63" s="2221" t="s">
        <v>21</v>
      </c>
      <c r="AC63" s="2221">
        <v>80</v>
      </c>
      <c r="AD63" s="2221" t="s">
        <v>21</v>
      </c>
      <c r="AE63" s="2221">
        <v>80</v>
      </c>
      <c r="AF63" s="2221">
        <v>248</v>
      </c>
      <c r="AG63" s="2221" t="s">
        <v>21</v>
      </c>
      <c r="AH63" s="2221" t="s">
        <v>21</v>
      </c>
      <c r="AI63" s="2221" t="s">
        <v>21</v>
      </c>
      <c r="AJ63" s="2221" t="s">
        <v>21</v>
      </c>
      <c r="AK63" s="2221" t="s">
        <v>21</v>
      </c>
      <c r="AL63" s="2221" t="s">
        <v>21</v>
      </c>
      <c r="AM63" s="2221" t="s">
        <v>21</v>
      </c>
      <c r="AN63" s="208" t="s">
        <v>22</v>
      </c>
      <c r="AO63" s="1351" t="s">
        <v>36</v>
      </c>
      <c r="AP63" s="630" t="s">
        <v>26</v>
      </c>
      <c r="AQ63" s="88" t="s">
        <v>26</v>
      </c>
      <c r="AR63" s="89" t="s">
        <v>26</v>
      </c>
      <c r="AS63" s="135" t="s">
        <v>174</v>
      </c>
      <c r="AT63" s="82" t="s">
        <v>21</v>
      </c>
      <c r="AU63" s="2221" t="s">
        <v>21</v>
      </c>
      <c r="AV63" s="2221" t="s">
        <v>21</v>
      </c>
      <c r="AW63" s="2221" t="s">
        <v>21</v>
      </c>
      <c r="AX63" s="2221" t="s">
        <v>21</v>
      </c>
      <c r="AY63" s="2221" t="s">
        <v>21</v>
      </c>
      <c r="AZ63" s="2221" t="s">
        <v>21</v>
      </c>
      <c r="BA63" s="2221" t="s">
        <v>21</v>
      </c>
      <c r="BB63" s="2221">
        <v>365</v>
      </c>
      <c r="BC63" s="2221">
        <v>365</v>
      </c>
      <c r="BD63" s="2221">
        <v>177</v>
      </c>
      <c r="BE63" s="2221" t="s">
        <v>21</v>
      </c>
      <c r="BF63" s="2221">
        <v>188</v>
      </c>
      <c r="BG63" s="2221">
        <v>145</v>
      </c>
      <c r="BH63" s="2221">
        <v>43</v>
      </c>
      <c r="BI63" s="208" t="s">
        <v>22</v>
      </c>
      <c r="BJ63" s="1351" t="s">
        <v>36</v>
      </c>
      <c r="BK63" s="630" t="s">
        <v>26</v>
      </c>
      <c r="BL63" s="88" t="s">
        <v>26</v>
      </c>
      <c r="BM63" s="89" t="s">
        <v>26</v>
      </c>
      <c r="BN63" s="135" t="s">
        <v>174</v>
      </c>
      <c r="BO63" s="82">
        <v>134322</v>
      </c>
      <c r="BP63" s="2221">
        <v>134322</v>
      </c>
      <c r="BQ63" s="2221">
        <v>16253</v>
      </c>
      <c r="BR63" s="2221">
        <v>70548</v>
      </c>
      <c r="BS63" s="2221">
        <v>47521</v>
      </c>
      <c r="BT63" s="2221">
        <v>30543</v>
      </c>
      <c r="BU63" s="2221">
        <v>16978</v>
      </c>
      <c r="BV63" s="2221" t="s">
        <v>22</v>
      </c>
      <c r="BW63" s="2221" t="s">
        <v>21</v>
      </c>
      <c r="BX63" s="2221" t="s">
        <v>21</v>
      </c>
      <c r="BY63" s="2221" t="s">
        <v>21</v>
      </c>
      <c r="BZ63" s="2221" t="s">
        <v>21</v>
      </c>
      <c r="CA63" s="2221" t="s">
        <v>21</v>
      </c>
      <c r="CB63" s="2221" t="s">
        <v>21</v>
      </c>
      <c r="CC63" s="2221" t="s">
        <v>21</v>
      </c>
      <c r="CD63" s="208" t="s">
        <v>21</v>
      </c>
      <c r="CE63" s="1351" t="s">
        <v>36</v>
      </c>
      <c r="CF63" s="630" t="s">
        <v>26</v>
      </c>
      <c r="CG63" s="74"/>
      <c r="CH63" s="202"/>
      <c r="CI63" s="202"/>
      <c r="CJ63" s="202"/>
      <c r="CK63" s="202"/>
      <c r="CL63" s="202"/>
      <c r="CM63" s="202"/>
    </row>
    <row r="64" spans="1:91" ht="15" customHeight="1">
      <c r="A64" s="88" t="s">
        <v>26</v>
      </c>
      <c r="B64" s="89" t="s">
        <v>26</v>
      </c>
      <c r="C64" s="135" t="s">
        <v>175</v>
      </c>
      <c r="D64" s="82">
        <v>21890</v>
      </c>
      <c r="E64" s="2221">
        <v>22454</v>
      </c>
      <c r="F64" s="2221">
        <v>3877</v>
      </c>
      <c r="G64" s="2221">
        <v>1364</v>
      </c>
      <c r="H64" s="2221">
        <v>17213</v>
      </c>
      <c r="I64" s="2221">
        <v>5474</v>
      </c>
      <c r="J64" s="2221">
        <v>11739</v>
      </c>
      <c r="K64" s="2221">
        <v>22028</v>
      </c>
      <c r="L64" s="2221">
        <v>2339</v>
      </c>
      <c r="M64" s="2221">
        <v>2261</v>
      </c>
      <c r="N64" s="2221" t="s">
        <v>21</v>
      </c>
      <c r="O64" s="2221">
        <v>31</v>
      </c>
      <c r="P64" s="2221">
        <v>2230</v>
      </c>
      <c r="Q64" s="2221">
        <v>10</v>
      </c>
      <c r="R64" s="2221">
        <v>2220</v>
      </c>
      <c r="S64" s="208">
        <v>1442</v>
      </c>
      <c r="T64" s="1351" t="s">
        <v>37</v>
      </c>
      <c r="U64" s="630" t="s">
        <v>26</v>
      </c>
      <c r="V64" s="88" t="s">
        <v>26</v>
      </c>
      <c r="W64" s="89" t="s">
        <v>26</v>
      </c>
      <c r="X64" s="135" t="s">
        <v>175</v>
      </c>
      <c r="Y64" s="82" t="s">
        <v>21</v>
      </c>
      <c r="Z64" s="2221" t="s">
        <v>21</v>
      </c>
      <c r="AA64" s="2221" t="s">
        <v>21</v>
      </c>
      <c r="AB64" s="2221" t="s">
        <v>21</v>
      </c>
      <c r="AC64" s="2221" t="s">
        <v>21</v>
      </c>
      <c r="AD64" s="2221" t="s">
        <v>21</v>
      </c>
      <c r="AE64" s="2221" t="s">
        <v>21</v>
      </c>
      <c r="AF64" s="2221">
        <v>248</v>
      </c>
      <c r="AG64" s="2221" t="s">
        <v>21</v>
      </c>
      <c r="AH64" s="2221" t="s">
        <v>21</v>
      </c>
      <c r="AI64" s="2221" t="s">
        <v>21</v>
      </c>
      <c r="AJ64" s="2221" t="s">
        <v>21</v>
      </c>
      <c r="AK64" s="2221" t="s">
        <v>21</v>
      </c>
      <c r="AL64" s="2221" t="s">
        <v>21</v>
      </c>
      <c r="AM64" s="2221" t="s">
        <v>21</v>
      </c>
      <c r="AN64" s="208" t="s">
        <v>22</v>
      </c>
      <c r="AO64" s="1351" t="s">
        <v>37</v>
      </c>
      <c r="AP64" s="630" t="s">
        <v>26</v>
      </c>
      <c r="AQ64" s="88" t="s">
        <v>26</v>
      </c>
      <c r="AR64" s="89" t="s">
        <v>26</v>
      </c>
      <c r="AS64" s="135" t="s">
        <v>175</v>
      </c>
      <c r="AT64" s="82" t="s">
        <v>21</v>
      </c>
      <c r="AU64" s="2221" t="s">
        <v>21</v>
      </c>
      <c r="AV64" s="2221" t="s">
        <v>21</v>
      </c>
      <c r="AW64" s="2221" t="s">
        <v>21</v>
      </c>
      <c r="AX64" s="2221" t="s">
        <v>21</v>
      </c>
      <c r="AY64" s="2221" t="s">
        <v>21</v>
      </c>
      <c r="AZ64" s="2221" t="s">
        <v>21</v>
      </c>
      <c r="BA64" s="2221" t="s">
        <v>21</v>
      </c>
      <c r="BB64" s="2221">
        <v>337</v>
      </c>
      <c r="BC64" s="2221">
        <v>337</v>
      </c>
      <c r="BD64" s="2221">
        <v>147</v>
      </c>
      <c r="BE64" s="2221" t="s">
        <v>21</v>
      </c>
      <c r="BF64" s="2221">
        <v>190</v>
      </c>
      <c r="BG64" s="2221">
        <v>149</v>
      </c>
      <c r="BH64" s="2221">
        <v>41</v>
      </c>
      <c r="BI64" s="208" t="s">
        <v>22</v>
      </c>
      <c r="BJ64" s="1351" t="s">
        <v>37</v>
      </c>
      <c r="BK64" s="630" t="s">
        <v>26</v>
      </c>
      <c r="BL64" s="88" t="s">
        <v>26</v>
      </c>
      <c r="BM64" s="89" t="s">
        <v>26</v>
      </c>
      <c r="BN64" s="135" t="s">
        <v>175</v>
      </c>
      <c r="BO64" s="82">
        <v>127888</v>
      </c>
      <c r="BP64" s="2221">
        <v>127888</v>
      </c>
      <c r="BQ64" s="2221">
        <v>16674</v>
      </c>
      <c r="BR64" s="2221">
        <v>64724</v>
      </c>
      <c r="BS64" s="2221">
        <v>46490</v>
      </c>
      <c r="BT64" s="2221">
        <v>28041</v>
      </c>
      <c r="BU64" s="2221">
        <v>18449</v>
      </c>
      <c r="BV64" s="2221" t="s">
        <v>22</v>
      </c>
      <c r="BW64" s="2221" t="s">
        <v>21</v>
      </c>
      <c r="BX64" s="2221" t="s">
        <v>21</v>
      </c>
      <c r="BY64" s="2221" t="s">
        <v>21</v>
      </c>
      <c r="BZ64" s="2221" t="s">
        <v>21</v>
      </c>
      <c r="CA64" s="2221" t="s">
        <v>21</v>
      </c>
      <c r="CB64" s="2221" t="s">
        <v>21</v>
      </c>
      <c r="CC64" s="2221" t="s">
        <v>21</v>
      </c>
      <c r="CD64" s="208" t="s">
        <v>21</v>
      </c>
      <c r="CE64" s="1351" t="s">
        <v>37</v>
      </c>
      <c r="CF64" s="630" t="s">
        <v>26</v>
      </c>
      <c r="CG64" s="74"/>
      <c r="CH64" s="202"/>
      <c r="CI64" s="202"/>
      <c r="CJ64" s="202"/>
      <c r="CK64" s="202"/>
      <c r="CL64" s="202"/>
      <c r="CM64" s="202"/>
    </row>
    <row r="65" spans="1:91" ht="15" customHeight="1">
      <c r="A65" s="88" t="s">
        <v>26</v>
      </c>
      <c r="B65" s="89" t="s">
        <v>26</v>
      </c>
      <c r="C65" s="135" t="s">
        <v>176</v>
      </c>
      <c r="D65" s="82">
        <v>25066</v>
      </c>
      <c r="E65" s="2221">
        <v>25607</v>
      </c>
      <c r="F65" s="2221">
        <v>3688</v>
      </c>
      <c r="G65" s="2221">
        <v>1319</v>
      </c>
      <c r="H65" s="2221">
        <v>20600</v>
      </c>
      <c r="I65" s="2221">
        <v>6862</v>
      </c>
      <c r="J65" s="2221">
        <v>13738</v>
      </c>
      <c r="K65" s="2221">
        <v>21455</v>
      </c>
      <c r="L65" s="2221">
        <v>2958</v>
      </c>
      <c r="M65" s="2221">
        <v>2825</v>
      </c>
      <c r="N65" s="2221" t="s">
        <v>21</v>
      </c>
      <c r="O65" s="2221">
        <v>41</v>
      </c>
      <c r="P65" s="2221">
        <v>2784</v>
      </c>
      <c r="Q65" s="2221">
        <v>10</v>
      </c>
      <c r="R65" s="2221">
        <v>2774</v>
      </c>
      <c r="S65" s="208">
        <v>1547</v>
      </c>
      <c r="T65" s="1351" t="s">
        <v>38</v>
      </c>
      <c r="U65" s="630" t="s">
        <v>26</v>
      </c>
      <c r="V65" s="88" t="s">
        <v>26</v>
      </c>
      <c r="W65" s="89" t="s">
        <v>26</v>
      </c>
      <c r="X65" s="135" t="s">
        <v>176</v>
      </c>
      <c r="Y65" s="82">
        <v>12</v>
      </c>
      <c r="Z65" s="2221">
        <v>130</v>
      </c>
      <c r="AA65" s="2221" t="s">
        <v>21</v>
      </c>
      <c r="AB65" s="2221" t="s">
        <v>21</v>
      </c>
      <c r="AC65" s="2221">
        <v>130</v>
      </c>
      <c r="AD65" s="2221" t="s">
        <v>21</v>
      </c>
      <c r="AE65" s="2221">
        <v>130</v>
      </c>
      <c r="AF65" s="2221">
        <v>130</v>
      </c>
      <c r="AG65" s="2221" t="s">
        <v>21</v>
      </c>
      <c r="AH65" s="2221" t="s">
        <v>21</v>
      </c>
      <c r="AI65" s="2221" t="s">
        <v>21</v>
      </c>
      <c r="AJ65" s="2221" t="s">
        <v>21</v>
      </c>
      <c r="AK65" s="2221" t="s">
        <v>21</v>
      </c>
      <c r="AL65" s="2221" t="s">
        <v>21</v>
      </c>
      <c r="AM65" s="2221" t="s">
        <v>21</v>
      </c>
      <c r="AN65" s="208" t="s">
        <v>22</v>
      </c>
      <c r="AO65" s="1351" t="s">
        <v>38</v>
      </c>
      <c r="AP65" s="630" t="s">
        <v>26</v>
      </c>
      <c r="AQ65" s="88" t="s">
        <v>26</v>
      </c>
      <c r="AR65" s="89" t="s">
        <v>26</v>
      </c>
      <c r="AS65" s="135" t="s">
        <v>176</v>
      </c>
      <c r="AT65" s="82" t="s">
        <v>21</v>
      </c>
      <c r="AU65" s="2221" t="s">
        <v>21</v>
      </c>
      <c r="AV65" s="2221" t="s">
        <v>21</v>
      </c>
      <c r="AW65" s="2221" t="s">
        <v>21</v>
      </c>
      <c r="AX65" s="2221" t="s">
        <v>21</v>
      </c>
      <c r="AY65" s="2221" t="s">
        <v>21</v>
      </c>
      <c r="AZ65" s="2221" t="s">
        <v>21</v>
      </c>
      <c r="BA65" s="2221" t="s">
        <v>21</v>
      </c>
      <c r="BB65" s="2221">
        <v>444</v>
      </c>
      <c r="BC65" s="2221">
        <v>444</v>
      </c>
      <c r="BD65" s="2221">
        <v>218</v>
      </c>
      <c r="BE65" s="2221" t="s">
        <v>21</v>
      </c>
      <c r="BF65" s="2221">
        <v>226</v>
      </c>
      <c r="BG65" s="2221">
        <v>185</v>
      </c>
      <c r="BH65" s="2221">
        <v>41</v>
      </c>
      <c r="BI65" s="208" t="s">
        <v>22</v>
      </c>
      <c r="BJ65" s="1351" t="s">
        <v>38</v>
      </c>
      <c r="BK65" s="630" t="s">
        <v>26</v>
      </c>
      <c r="BL65" s="88" t="s">
        <v>26</v>
      </c>
      <c r="BM65" s="89" t="s">
        <v>26</v>
      </c>
      <c r="BN65" s="135" t="s">
        <v>176</v>
      </c>
      <c r="BO65" s="82">
        <v>135466</v>
      </c>
      <c r="BP65" s="2221">
        <v>135466</v>
      </c>
      <c r="BQ65" s="2221">
        <v>16544</v>
      </c>
      <c r="BR65" s="2221">
        <v>69742</v>
      </c>
      <c r="BS65" s="2221">
        <v>49181</v>
      </c>
      <c r="BT65" s="2221">
        <v>31813</v>
      </c>
      <c r="BU65" s="2221">
        <v>17368</v>
      </c>
      <c r="BV65" s="2221" t="s">
        <v>22</v>
      </c>
      <c r="BW65" s="2221" t="s">
        <v>21</v>
      </c>
      <c r="BX65" s="2221" t="s">
        <v>21</v>
      </c>
      <c r="BY65" s="2221" t="s">
        <v>21</v>
      </c>
      <c r="BZ65" s="2221" t="s">
        <v>21</v>
      </c>
      <c r="CA65" s="2221" t="s">
        <v>21</v>
      </c>
      <c r="CB65" s="2221" t="s">
        <v>21</v>
      </c>
      <c r="CC65" s="2221" t="s">
        <v>21</v>
      </c>
      <c r="CD65" s="208" t="s">
        <v>21</v>
      </c>
      <c r="CE65" s="1351" t="s">
        <v>38</v>
      </c>
      <c r="CF65" s="630" t="s">
        <v>26</v>
      </c>
      <c r="CG65" s="74"/>
      <c r="CH65" s="202"/>
      <c r="CI65" s="202"/>
      <c r="CJ65" s="202"/>
      <c r="CK65" s="202"/>
      <c r="CL65" s="202"/>
      <c r="CM65" s="202"/>
    </row>
    <row r="66" spans="1:91" ht="15" customHeight="1">
      <c r="A66" s="88" t="s">
        <v>26</v>
      </c>
      <c r="B66" s="89" t="s">
        <v>26</v>
      </c>
      <c r="C66" s="135" t="s">
        <v>177</v>
      </c>
      <c r="D66" s="82">
        <v>25054</v>
      </c>
      <c r="E66" s="2221">
        <v>23484</v>
      </c>
      <c r="F66" s="2221">
        <v>3612</v>
      </c>
      <c r="G66" s="2221">
        <v>465</v>
      </c>
      <c r="H66" s="2221">
        <v>19407</v>
      </c>
      <c r="I66" s="2221">
        <v>6924</v>
      </c>
      <c r="J66" s="2221">
        <v>12482</v>
      </c>
      <c r="K66" s="2221">
        <v>23003</v>
      </c>
      <c r="L66" s="2221">
        <v>2664</v>
      </c>
      <c r="M66" s="2221">
        <v>2662</v>
      </c>
      <c r="N66" s="2221" t="s">
        <v>21</v>
      </c>
      <c r="O66" s="2221">
        <v>34</v>
      </c>
      <c r="P66" s="2221">
        <v>2628</v>
      </c>
      <c r="Q66" s="2221">
        <v>9</v>
      </c>
      <c r="R66" s="2221">
        <v>2619</v>
      </c>
      <c r="S66" s="208">
        <v>1505</v>
      </c>
      <c r="T66" s="1351" t="s">
        <v>39</v>
      </c>
      <c r="U66" s="630" t="s">
        <v>26</v>
      </c>
      <c r="V66" s="88" t="s">
        <v>26</v>
      </c>
      <c r="W66" s="89" t="s">
        <v>26</v>
      </c>
      <c r="X66" s="135" t="s">
        <v>177</v>
      </c>
      <c r="Y66" s="82">
        <v>97</v>
      </c>
      <c r="Z66" s="2221">
        <v>80</v>
      </c>
      <c r="AA66" s="2221" t="s">
        <v>21</v>
      </c>
      <c r="AB66" s="2221" t="s">
        <v>21</v>
      </c>
      <c r="AC66" s="2221">
        <v>80</v>
      </c>
      <c r="AD66" s="2221" t="s">
        <v>21</v>
      </c>
      <c r="AE66" s="2221">
        <v>80</v>
      </c>
      <c r="AF66" s="2221">
        <v>147</v>
      </c>
      <c r="AG66" s="2221" t="s">
        <v>21</v>
      </c>
      <c r="AH66" s="2221" t="s">
        <v>21</v>
      </c>
      <c r="AI66" s="2221" t="s">
        <v>21</v>
      </c>
      <c r="AJ66" s="2221" t="s">
        <v>21</v>
      </c>
      <c r="AK66" s="2221" t="s">
        <v>21</v>
      </c>
      <c r="AL66" s="2221" t="s">
        <v>21</v>
      </c>
      <c r="AM66" s="2221" t="s">
        <v>21</v>
      </c>
      <c r="AN66" s="208" t="s">
        <v>22</v>
      </c>
      <c r="AO66" s="1351" t="s">
        <v>39</v>
      </c>
      <c r="AP66" s="630" t="s">
        <v>26</v>
      </c>
      <c r="AQ66" s="88" t="s">
        <v>26</v>
      </c>
      <c r="AR66" s="89" t="s">
        <v>26</v>
      </c>
      <c r="AS66" s="135" t="s">
        <v>177</v>
      </c>
      <c r="AT66" s="82" t="s">
        <v>21</v>
      </c>
      <c r="AU66" s="2221" t="s">
        <v>21</v>
      </c>
      <c r="AV66" s="2221" t="s">
        <v>21</v>
      </c>
      <c r="AW66" s="2221" t="s">
        <v>21</v>
      </c>
      <c r="AX66" s="2221" t="s">
        <v>21</v>
      </c>
      <c r="AY66" s="2221" t="s">
        <v>21</v>
      </c>
      <c r="AZ66" s="2221" t="s">
        <v>21</v>
      </c>
      <c r="BA66" s="2221" t="s">
        <v>21</v>
      </c>
      <c r="BB66" s="2221">
        <v>394</v>
      </c>
      <c r="BC66" s="2221">
        <v>394</v>
      </c>
      <c r="BD66" s="2221">
        <v>195</v>
      </c>
      <c r="BE66" s="2221" t="s">
        <v>21</v>
      </c>
      <c r="BF66" s="2221">
        <v>199</v>
      </c>
      <c r="BG66" s="2221">
        <v>175</v>
      </c>
      <c r="BH66" s="2221">
        <v>24</v>
      </c>
      <c r="BI66" s="208" t="s">
        <v>22</v>
      </c>
      <c r="BJ66" s="1351" t="s">
        <v>39</v>
      </c>
      <c r="BK66" s="630" t="s">
        <v>26</v>
      </c>
      <c r="BL66" s="88" t="s">
        <v>26</v>
      </c>
      <c r="BM66" s="89" t="s">
        <v>26</v>
      </c>
      <c r="BN66" s="135" t="s">
        <v>177</v>
      </c>
      <c r="BO66" s="82">
        <v>120104</v>
      </c>
      <c r="BP66" s="2221">
        <v>120103</v>
      </c>
      <c r="BQ66" s="2221">
        <v>16361</v>
      </c>
      <c r="BR66" s="2221">
        <v>59599</v>
      </c>
      <c r="BS66" s="2221">
        <v>44143</v>
      </c>
      <c r="BT66" s="2221">
        <v>31289</v>
      </c>
      <c r="BU66" s="2221">
        <v>12854</v>
      </c>
      <c r="BV66" s="2221" t="s">
        <v>22</v>
      </c>
      <c r="BW66" s="2221" t="s">
        <v>21</v>
      </c>
      <c r="BX66" s="2221" t="s">
        <v>21</v>
      </c>
      <c r="BY66" s="2221" t="s">
        <v>21</v>
      </c>
      <c r="BZ66" s="2221" t="s">
        <v>21</v>
      </c>
      <c r="CA66" s="2221" t="s">
        <v>21</v>
      </c>
      <c r="CB66" s="2221" t="s">
        <v>21</v>
      </c>
      <c r="CC66" s="2221" t="s">
        <v>21</v>
      </c>
      <c r="CD66" s="208" t="s">
        <v>21</v>
      </c>
      <c r="CE66" s="1351" t="s">
        <v>39</v>
      </c>
      <c r="CF66" s="630" t="s">
        <v>26</v>
      </c>
      <c r="CG66" s="74"/>
      <c r="CH66" s="202"/>
      <c r="CI66" s="202"/>
      <c r="CJ66" s="202"/>
      <c r="CK66" s="202"/>
      <c r="CL66" s="202"/>
      <c r="CM66" s="202"/>
    </row>
    <row r="67" spans="1:91" ht="15" customHeight="1">
      <c r="A67" s="88" t="s">
        <v>26</v>
      </c>
      <c r="B67" s="89" t="s">
        <v>26</v>
      </c>
      <c r="C67" s="135" t="s">
        <v>178</v>
      </c>
      <c r="D67" s="82">
        <v>27190</v>
      </c>
      <c r="E67" s="2221">
        <v>28015</v>
      </c>
      <c r="F67" s="2221">
        <v>5126</v>
      </c>
      <c r="G67" s="2221">
        <v>432</v>
      </c>
      <c r="H67" s="2221">
        <v>22456</v>
      </c>
      <c r="I67" s="2221">
        <v>7898</v>
      </c>
      <c r="J67" s="2221">
        <v>14559</v>
      </c>
      <c r="K67" s="2221">
        <v>22134</v>
      </c>
      <c r="L67" s="2221">
        <v>2815</v>
      </c>
      <c r="M67" s="2221">
        <v>2839</v>
      </c>
      <c r="N67" s="2221" t="s">
        <v>21</v>
      </c>
      <c r="O67" s="2221">
        <v>28</v>
      </c>
      <c r="P67" s="2221">
        <v>2811</v>
      </c>
      <c r="Q67" s="2221">
        <v>11</v>
      </c>
      <c r="R67" s="2221">
        <v>2800</v>
      </c>
      <c r="S67" s="208">
        <v>1452</v>
      </c>
      <c r="T67" s="1351" t="s">
        <v>40</v>
      </c>
      <c r="U67" s="630" t="s">
        <v>26</v>
      </c>
      <c r="V67" s="88" t="s">
        <v>26</v>
      </c>
      <c r="W67" s="89" t="s">
        <v>26</v>
      </c>
      <c r="X67" s="135" t="s">
        <v>178</v>
      </c>
      <c r="Y67" s="82">
        <v>1</v>
      </c>
      <c r="Z67" s="2221">
        <v>7</v>
      </c>
      <c r="AA67" s="2221" t="s">
        <v>21</v>
      </c>
      <c r="AB67" s="2221" t="s">
        <v>21</v>
      </c>
      <c r="AC67" s="2221">
        <v>7</v>
      </c>
      <c r="AD67" s="2221">
        <v>7</v>
      </c>
      <c r="AE67" s="2221" t="s">
        <v>21</v>
      </c>
      <c r="AF67" s="2221">
        <v>141</v>
      </c>
      <c r="AG67" s="2221" t="s">
        <v>21</v>
      </c>
      <c r="AH67" s="2221" t="s">
        <v>21</v>
      </c>
      <c r="AI67" s="2221" t="s">
        <v>21</v>
      </c>
      <c r="AJ67" s="2221" t="s">
        <v>21</v>
      </c>
      <c r="AK67" s="2221" t="s">
        <v>21</v>
      </c>
      <c r="AL67" s="2221" t="s">
        <v>21</v>
      </c>
      <c r="AM67" s="2221" t="s">
        <v>21</v>
      </c>
      <c r="AN67" s="208" t="s">
        <v>22</v>
      </c>
      <c r="AO67" s="1351" t="s">
        <v>40</v>
      </c>
      <c r="AP67" s="630" t="s">
        <v>26</v>
      </c>
      <c r="AQ67" s="88" t="s">
        <v>26</v>
      </c>
      <c r="AR67" s="89" t="s">
        <v>26</v>
      </c>
      <c r="AS67" s="135" t="s">
        <v>178</v>
      </c>
      <c r="AT67" s="82" t="s">
        <v>21</v>
      </c>
      <c r="AU67" s="2221" t="s">
        <v>21</v>
      </c>
      <c r="AV67" s="2221" t="s">
        <v>21</v>
      </c>
      <c r="AW67" s="2221" t="s">
        <v>21</v>
      </c>
      <c r="AX67" s="2221" t="s">
        <v>21</v>
      </c>
      <c r="AY67" s="2221" t="s">
        <v>21</v>
      </c>
      <c r="AZ67" s="2221" t="s">
        <v>21</v>
      </c>
      <c r="BA67" s="2221" t="s">
        <v>21</v>
      </c>
      <c r="BB67" s="2221">
        <v>537</v>
      </c>
      <c r="BC67" s="2221">
        <v>537</v>
      </c>
      <c r="BD67" s="2221">
        <v>346</v>
      </c>
      <c r="BE67" s="2221" t="s">
        <v>21</v>
      </c>
      <c r="BF67" s="2221">
        <v>191</v>
      </c>
      <c r="BG67" s="2221">
        <v>165</v>
      </c>
      <c r="BH67" s="2221">
        <v>26</v>
      </c>
      <c r="BI67" s="208" t="s">
        <v>22</v>
      </c>
      <c r="BJ67" s="1351" t="s">
        <v>40</v>
      </c>
      <c r="BK67" s="630" t="s">
        <v>26</v>
      </c>
      <c r="BL67" s="88" t="s">
        <v>26</v>
      </c>
      <c r="BM67" s="89" t="s">
        <v>26</v>
      </c>
      <c r="BN67" s="135" t="s">
        <v>178</v>
      </c>
      <c r="BO67" s="82">
        <v>132331</v>
      </c>
      <c r="BP67" s="2221">
        <v>132331</v>
      </c>
      <c r="BQ67" s="2221">
        <v>23634</v>
      </c>
      <c r="BR67" s="2221">
        <v>58771</v>
      </c>
      <c r="BS67" s="2221">
        <v>49926</v>
      </c>
      <c r="BT67" s="2221">
        <v>35684</v>
      </c>
      <c r="BU67" s="2221">
        <v>14242</v>
      </c>
      <c r="BV67" s="2221" t="s">
        <v>22</v>
      </c>
      <c r="BW67" s="2221" t="s">
        <v>21</v>
      </c>
      <c r="BX67" s="2221" t="s">
        <v>21</v>
      </c>
      <c r="BY67" s="2221" t="s">
        <v>21</v>
      </c>
      <c r="BZ67" s="2221" t="s">
        <v>21</v>
      </c>
      <c r="CA67" s="2221" t="s">
        <v>21</v>
      </c>
      <c r="CB67" s="2221" t="s">
        <v>21</v>
      </c>
      <c r="CC67" s="2221" t="s">
        <v>21</v>
      </c>
      <c r="CD67" s="208" t="s">
        <v>21</v>
      </c>
      <c r="CE67" s="1351" t="s">
        <v>40</v>
      </c>
      <c r="CF67" s="630" t="s">
        <v>26</v>
      </c>
      <c r="CG67" s="74"/>
      <c r="CH67" s="202"/>
      <c r="CI67" s="202"/>
      <c r="CJ67" s="202"/>
      <c r="CK67" s="202"/>
      <c r="CL67" s="202"/>
      <c r="CM67" s="202"/>
    </row>
    <row r="68" spans="1:91" ht="15" customHeight="1">
      <c r="A68" s="104" t="s">
        <v>26</v>
      </c>
      <c r="B68" s="105" t="s">
        <v>26</v>
      </c>
      <c r="C68" s="1095" t="s">
        <v>179</v>
      </c>
      <c r="D68" s="106">
        <v>30890</v>
      </c>
      <c r="E68" s="2222">
        <v>30679</v>
      </c>
      <c r="F68" s="2222">
        <v>6141</v>
      </c>
      <c r="G68" s="2222">
        <v>581</v>
      </c>
      <c r="H68" s="2222">
        <v>23957</v>
      </c>
      <c r="I68" s="2222">
        <v>7628</v>
      </c>
      <c r="J68" s="2222">
        <v>16329</v>
      </c>
      <c r="K68" s="2222">
        <v>22304</v>
      </c>
      <c r="L68" s="2222">
        <v>2736</v>
      </c>
      <c r="M68" s="2222">
        <v>2686</v>
      </c>
      <c r="N68" s="2222" t="s">
        <v>21</v>
      </c>
      <c r="O68" s="2222">
        <v>29</v>
      </c>
      <c r="P68" s="2222">
        <v>2657</v>
      </c>
      <c r="Q68" s="2222">
        <v>9</v>
      </c>
      <c r="R68" s="2222">
        <v>2648</v>
      </c>
      <c r="S68" s="493">
        <v>1477</v>
      </c>
      <c r="T68" s="1353" t="s">
        <v>41</v>
      </c>
      <c r="U68" s="633" t="s">
        <v>26</v>
      </c>
      <c r="V68" s="104" t="s">
        <v>26</v>
      </c>
      <c r="W68" s="105" t="s">
        <v>26</v>
      </c>
      <c r="X68" s="1095" t="s">
        <v>179</v>
      </c>
      <c r="Y68" s="106">
        <v>8</v>
      </c>
      <c r="Z68" s="2222">
        <v>4</v>
      </c>
      <c r="AA68" s="2222" t="s">
        <v>21</v>
      </c>
      <c r="AB68" s="2222" t="s">
        <v>21</v>
      </c>
      <c r="AC68" s="2222">
        <v>4</v>
      </c>
      <c r="AD68" s="2222" t="s">
        <v>21</v>
      </c>
      <c r="AE68" s="2222">
        <v>4</v>
      </c>
      <c r="AF68" s="2222">
        <v>145</v>
      </c>
      <c r="AG68" s="2222" t="s">
        <v>21</v>
      </c>
      <c r="AH68" s="2222" t="s">
        <v>21</v>
      </c>
      <c r="AI68" s="2222" t="s">
        <v>21</v>
      </c>
      <c r="AJ68" s="2222" t="s">
        <v>21</v>
      </c>
      <c r="AK68" s="2222" t="s">
        <v>21</v>
      </c>
      <c r="AL68" s="2222" t="s">
        <v>21</v>
      </c>
      <c r="AM68" s="2222" t="s">
        <v>21</v>
      </c>
      <c r="AN68" s="493" t="s">
        <v>22</v>
      </c>
      <c r="AO68" s="1353" t="s">
        <v>41</v>
      </c>
      <c r="AP68" s="633" t="s">
        <v>26</v>
      </c>
      <c r="AQ68" s="104" t="s">
        <v>26</v>
      </c>
      <c r="AR68" s="105" t="s">
        <v>26</v>
      </c>
      <c r="AS68" s="1095" t="s">
        <v>179</v>
      </c>
      <c r="AT68" s="106" t="s">
        <v>21</v>
      </c>
      <c r="AU68" s="2222" t="s">
        <v>21</v>
      </c>
      <c r="AV68" s="2222" t="s">
        <v>21</v>
      </c>
      <c r="AW68" s="2222" t="s">
        <v>21</v>
      </c>
      <c r="AX68" s="2222" t="s">
        <v>21</v>
      </c>
      <c r="AY68" s="2222" t="s">
        <v>21</v>
      </c>
      <c r="AZ68" s="2222" t="s">
        <v>21</v>
      </c>
      <c r="BA68" s="2222" t="s">
        <v>21</v>
      </c>
      <c r="BB68" s="2222">
        <v>1112</v>
      </c>
      <c r="BC68" s="2222">
        <v>1112</v>
      </c>
      <c r="BD68" s="2222">
        <v>663</v>
      </c>
      <c r="BE68" s="2222" t="s">
        <v>21</v>
      </c>
      <c r="BF68" s="2222">
        <v>449</v>
      </c>
      <c r="BG68" s="2222">
        <v>341</v>
      </c>
      <c r="BH68" s="2222">
        <v>108</v>
      </c>
      <c r="BI68" s="493" t="s">
        <v>22</v>
      </c>
      <c r="BJ68" s="1353" t="s">
        <v>41</v>
      </c>
      <c r="BK68" s="633" t="s">
        <v>26</v>
      </c>
      <c r="BL68" s="104" t="s">
        <v>26</v>
      </c>
      <c r="BM68" s="105" t="s">
        <v>26</v>
      </c>
      <c r="BN68" s="1095" t="s">
        <v>179</v>
      </c>
      <c r="BO68" s="106">
        <v>141184</v>
      </c>
      <c r="BP68" s="2222">
        <v>141184</v>
      </c>
      <c r="BQ68" s="2222">
        <v>28980</v>
      </c>
      <c r="BR68" s="2222">
        <v>59060</v>
      </c>
      <c r="BS68" s="2222">
        <v>53144</v>
      </c>
      <c r="BT68" s="2222">
        <v>34876</v>
      </c>
      <c r="BU68" s="2222">
        <v>18268</v>
      </c>
      <c r="BV68" s="2222" t="s">
        <v>22</v>
      </c>
      <c r="BW68" s="2222" t="s">
        <v>21</v>
      </c>
      <c r="BX68" s="2222" t="s">
        <v>21</v>
      </c>
      <c r="BY68" s="2222" t="s">
        <v>21</v>
      </c>
      <c r="BZ68" s="2222" t="s">
        <v>21</v>
      </c>
      <c r="CA68" s="2222" t="s">
        <v>21</v>
      </c>
      <c r="CB68" s="2222" t="s">
        <v>21</v>
      </c>
      <c r="CC68" s="2222" t="s">
        <v>21</v>
      </c>
      <c r="CD68" s="493" t="s">
        <v>21</v>
      </c>
      <c r="CE68" s="1353" t="s">
        <v>41</v>
      </c>
      <c r="CF68" s="633" t="s">
        <v>26</v>
      </c>
      <c r="CG68" s="74"/>
      <c r="CH68" s="202"/>
      <c r="CI68" s="202"/>
      <c r="CJ68" s="202"/>
      <c r="CK68" s="202"/>
      <c r="CL68" s="202"/>
      <c r="CM68" s="202"/>
    </row>
    <row r="69" spans="1:91" ht="15" customHeight="1">
      <c r="A69" s="1047"/>
      <c r="B69" s="1047"/>
      <c r="C69" s="1047"/>
      <c r="D69" s="200"/>
      <c r="E69" s="200"/>
      <c r="F69" s="200"/>
      <c r="G69" s="200"/>
      <c r="H69" s="200"/>
      <c r="I69" s="200"/>
      <c r="J69" s="200"/>
      <c r="K69" s="200"/>
      <c r="L69" s="200"/>
      <c r="M69" s="200"/>
      <c r="N69" s="200"/>
      <c r="O69" s="200"/>
      <c r="P69" s="200"/>
      <c r="Q69" s="200"/>
      <c r="R69" s="200"/>
      <c r="S69" s="200"/>
      <c r="T69" s="1361"/>
      <c r="U69" s="490"/>
      <c r="V69" s="1047"/>
      <c r="W69" s="1047"/>
      <c r="X69" s="1047"/>
      <c r="Y69" s="200"/>
      <c r="Z69" s="200"/>
      <c r="AA69" s="200"/>
      <c r="AB69" s="200"/>
      <c r="AC69" s="200"/>
      <c r="AD69" s="200"/>
      <c r="AE69" s="200"/>
      <c r="AF69" s="200"/>
      <c r="AG69" s="200"/>
      <c r="AH69" s="200"/>
      <c r="AI69" s="200"/>
      <c r="AJ69" s="200"/>
      <c r="AK69" s="200"/>
      <c r="AL69" s="200"/>
      <c r="AM69" s="200"/>
      <c r="AN69" s="200"/>
      <c r="AO69" s="1361"/>
      <c r="AP69" s="490"/>
      <c r="AQ69" s="1047"/>
      <c r="AR69" s="1047"/>
      <c r="AS69" s="1047"/>
      <c r="AT69" s="200"/>
      <c r="AU69" s="200"/>
      <c r="AV69" s="200"/>
      <c r="AW69" s="200"/>
      <c r="AX69" s="200"/>
      <c r="AY69" s="200"/>
      <c r="AZ69" s="200"/>
      <c r="BA69" s="200"/>
      <c r="BB69" s="200"/>
      <c r="BC69" s="200"/>
      <c r="BD69" s="200"/>
      <c r="BE69" s="200"/>
      <c r="BF69" s="200"/>
      <c r="BG69" s="200"/>
      <c r="BH69" s="200"/>
      <c r="BI69" s="200"/>
      <c r="BJ69" s="1361"/>
      <c r="BK69" s="490"/>
      <c r="BL69" s="1047"/>
      <c r="BM69" s="1047"/>
      <c r="BN69" s="1047"/>
      <c r="BO69" s="200"/>
      <c r="BP69" s="200"/>
      <c r="BQ69" s="200"/>
      <c r="BR69" s="200"/>
      <c r="BS69" s="200"/>
      <c r="BT69" s="200"/>
      <c r="BU69" s="200"/>
      <c r="BV69" s="200"/>
      <c r="BW69" s="200"/>
      <c r="BX69" s="200"/>
      <c r="BY69" s="200"/>
      <c r="BZ69" s="200"/>
      <c r="CA69" s="200"/>
      <c r="CB69" s="200"/>
      <c r="CC69" s="200"/>
      <c r="CD69" s="200"/>
      <c r="CE69" s="1361"/>
      <c r="CF69" s="146"/>
    </row>
    <row r="70" spans="1:91" s="14" customFormat="1" ht="18.75" customHeight="1">
      <c r="A70" s="1016" t="s">
        <v>2058</v>
      </c>
      <c r="B70" s="146"/>
      <c r="C70" s="146"/>
      <c r="D70" s="1639"/>
      <c r="E70" s="494" t="s">
        <v>1803</v>
      </c>
      <c r="F70" s="494"/>
      <c r="G70" s="494"/>
      <c r="H70" s="494"/>
      <c r="I70" s="494"/>
      <c r="J70" s="615"/>
      <c r="K70" s="616" t="s">
        <v>2112</v>
      </c>
      <c r="L70" s="2035" t="s">
        <v>198</v>
      </c>
      <c r="M70" s="1639"/>
      <c r="N70" s="615" t="s">
        <v>2113</v>
      </c>
      <c r="O70" s="494"/>
      <c r="P70" s="494"/>
      <c r="Q70" s="494"/>
      <c r="R70" s="494"/>
      <c r="S70" s="616" t="s">
        <v>2112</v>
      </c>
      <c r="T70" s="1438"/>
      <c r="U70" s="615"/>
      <c r="V70" s="1016" t="s">
        <v>899</v>
      </c>
      <c r="W70" s="146"/>
      <c r="X70" s="146"/>
      <c r="Y70" s="1639"/>
      <c r="Z70" s="615" t="s">
        <v>1811</v>
      </c>
      <c r="AA70" s="494"/>
      <c r="AB70" s="494"/>
      <c r="AC70" s="494"/>
      <c r="AD70" s="494"/>
      <c r="AE70" s="615"/>
      <c r="AF70" s="616" t="s">
        <v>2112</v>
      </c>
      <c r="AG70" s="2035" t="s">
        <v>601</v>
      </c>
      <c r="AH70" s="1639"/>
      <c r="AI70" s="639" t="s">
        <v>2099</v>
      </c>
      <c r="AJ70" s="494"/>
      <c r="AK70" s="494"/>
      <c r="AL70" s="494"/>
      <c r="AM70" s="494"/>
      <c r="AN70" s="616" t="s">
        <v>2112</v>
      </c>
      <c r="AO70" s="1438"/>
      <c r="AP70" s="615"/>
      <c r="AQ70" s="1016" t="s">
        <v>896</v>
      </c>
      <c r="AR70" s="146"/>
      <c r="AS70" s="146"/>
      <c r="AT70" s="1639"/>
      <c r="AU70" s="494" t="s">
        <v>1912</v>
      </c>
      <c r="AV70" s="494"/>
      <c r="AW70" s="494"/>
      <c r="AX70" s="494"/>
      <c r="AY70" s="494"/>
      <c r="AZ70" s="639"/>
      <c r="BA70" s="616" t="s">
        <v>903</v>
      </c>
      <c r="BB70" s="2035" t="s">
        <v>835</v>
      </c>
      <c r="BC70" s="1639"/>
      <c r="BD70" s="639" t="s">
        <v>2101</v>
      </c>
      <c r="BE70" s="494"/>
      <c r="BF70" s="494"/>
      <c r="BG70" s="494"/>
      <c r="BH70" s="494"/>
      <c r="BI70" s="616" t="s">
        <v>903</v>
      </c>
      <c r="BJ70" s="1438"/>
      <c r="BK70" s="615"/>
      <c r="BL70" s="1016" t="s">
        <v>908</v>
      </c>
      <c r="BM70" s="146"/>
      <c r="BN70" s="146"/>
      <c r="BO70" s="1639"/>
      <c r="BP70" s="494" t="s">
        <v>1975</v>
      </c>
      <c r="BQ70" s="494"/>
      <c r="BR70" s="494"/>
      <c r="BS70" s="494"/>
      <c r="BT70" s="494"/>
      <c r="BU70" s="615"/>
      <c r="BV70" s="616" t="s">
        <v>903</v>
      </c>
      <c r="CE70" s="486"/>
      <c r="CF70" s="486"/>
    </row>
    <row r="71" spans="1:91" ht="18" customHeight="1">
      <c r="A71" s="921">
        <v>40909</v>
      </c>
      <c r="B71" s="922">
        <v>40909</v>
      </c>
      <c r="C71" s="923">
        <v>40909</v>
      </c>
      <c r="D71" s="75">
        <v>55131</v>
      </c>
      <c r="E71" s="2220">
        <v>55095</v>
      </c>
      <c r="F71" s="2220" t="s">
        <v>22</v>
      </c>
      <c r="G71" s="2220" t="s">
        <v>22</v>
      </c>
      <c r="H71" s="2220">
        <v>55095</v>
      </c>
      <c r="I71" s="2220" t="s">
        <v>22</v>
      </c>
      <c r="J71" s="2220">
        <v>55095</v>
      </c>
      <c r="K71" s="2220">
        <v>1746</v>
      </c>
      <c r="L71" s="2220">
        <v>157779</v>
      </c>
      <c r="M71" s="2220">
        <v>158441</v>
      </c>
      <c r="N71" s="2220">
        <v>51626</v>
      </c>
      <c r="O71" s="2220">
        <v>23665</v>
      </c>
      <c r="P71" s="2220">
        <v>83150</v>
      </c>
      <c r="Q71" s="2220">
        <v>18169</v>
      </c>
      <c r="R71" s="2220">
        <v>64981</v>
      </c>
      <c r="S71" s="2220">
        <v>14229</v>
      </c>
      <c r="T71" s="1348">
        <v>40909</v>
      </c>
      <c r="U71" s="622">
        <v>40909</v>
      </c>
      <c r="V71" s="921">
        <v>40909</v>
      </c>
      <c r="W71" s="922">
        <v>40909</v>
      </c>
      <c r="X71" s="923">
        <v>40909</v>
      </c>
      <c r="Y71" s="75">
        <v>9</v>
      </c>
      <c r="Z71" s="2220">
        <v>9</v>
      </c>
      <c r="AA71" s="2220" t="s">
        <v>21</v>
      </c>
      <c r="AB71" s="2220" t="s">
        <v>21</v>
      </c>
      <c r="AC71" s="2220">
        <v>9</v>
      </c>
      <c r="AD71" s="2220" t="s">
        <v>21</v>
      </c>
      <c r="AE71" s="2220">
        <v>9</v>
      </c>
      <c r="AF71" s="2220" t="s">
        <v>21</v>
      </c>
      <c r="AG71" s="2220" t="s">
        <v>21</v>
      </c>
      <c r="AH71" s="2220" t="s">
        <v>21</v>
      </c>
      <c r="AI71" s="2220" t="s">
        <v>21</v>
      </c>
      <c r="AJ71" s="2220" t="s">
        <v>21</v>
      </c>
      <c r="AK71" s="2220" t="s">
        <v>21</v>
      </c>
      <c r="AL71" s="2220" t="s">
        <v>21</v>
      </c>
      <c r="AM71" s="2220" t="s">
        <v>21</v>
      </c>
      <c r="AN71" s="2220" t="s">
        <v>21</v>
      </c>
      <c r="AO71" s="1348">
        <v>40909</v>
      </c>
      <c r="AP71" s="622">
        <v>40909</v>
      </c>
      <c r="AQ71" s="921">
        <v>40909</v>
      </c>
      <c r="AR71" s="922">
        <v>40909</v>
      </c>
      <c r="AS71" s="923">
        <v>40909</v>
      </c>
      <c r="AT71" s="75">
        <v>38710</v>
      </c>
      <c r="AU71" s="2220">
        <v>38693</v>
      </c>
      <c r="AV71" s="2220" t="s">
        <v>21</v>
      </c>
      <c r="AW71" s="2220" t="s">
        <v>21</v>
      </c>
      <c r="AX71" s="2220">
        <v>38693</v>
      </c>
      <c r="AY71" s="2220">
        <v>38693</v>
      </c>
      <c r="AZ71" s="2220" t="s">
        <v>21</v>
      </c>
      <c r="BA71" s="2220">
        <v>182</v>
      </c>
      <c r="BB71" s="2220">
        <v>106482</v>
      </c>
      <c r="BC71" s="2220">
        <v>106860</v>
      </c>
      <c r="BD71" s="2220">
        <v>16667</v>
      </c>
      <c r="BE71" s="2220">
        <v>40129</v>
      </c>
      <c r="BF71" s="2220">
        <v>50064</v>
      </c>
      <c r="BG71" s="2220">
        <v>38163</v>
      </c>
      <c r="BH71" s="2220">
        <v>11901</v>
      </c>
      <c r="BI71" s="2220">
        <v>377</v>
      </c>
      <c r="BJ71" s="1348">
        <v>40909</v>
      </c>
      <c r="BK71" s="622">
        <v>40909</v>
      </c>
      <c r="BL71" s="921">
        <v>40909</v>
      </c>
      <c r="BM71" s="922">
        <v>40909</v>
      </c>
      <c r="BN71" s="923">
        <v>40909</v>
      </c>
      <c r="BO71" s="75" t="s">
        <v>21</v>
      </c>
      <c r="BP71" s="2220" t="s">
        <v>21</v>
      </c>
      <c r="BQ71" s="2220" t="s">
        <v>21</v>
      </c>
      <c r="BR71" s="2220" t="s">
        <v>21</v>
      </c>
      <c r="BS71" s="2220" t="s">
        <v>21</v>
      </c>
      <c r="BT71" s="2220" t="s">
        <v>21</v>
      </c>
      <c r="BU71" s="2220" t="s">
        <v>21</v>
      </c>
      <c r="BV71" s="2220" t="s">
        <v>21</v>
      </c>
      <c r="BW71" s="619">
        <v>40909</v>
      </c>
      <c r="BX71" s="620">
        <v>40909</v>
      </c>
      <c r="BY71" s="2220"/>
      <c r="BZ71" s="2220"/>
      <c r="CA71" s="2220"/>
      <c r="CB71" s="2220"/>
      <c r="CC71" s="2220"/>
      <c r="CD71" s="2220"/>
      <c r="CE71" s="76"/>
      <c r="CF71" s="76"/>
      <c r="CG71" s="482"/>
    </row>
    <row r="72" spans="1:91" ht="15" customHeight="1">
      <c r="A72" s="73"/>
      <c r="B72" s="64">
        <v>41275</v>
      </c>
      <c r="C72" s="127"/>
      <c r="D72" s="75">
        <v>54578</v>
      </c>
      <c r="E72" s="2220">
        <v>54590</v>
      </c>
      <c r="F72" s="2220" t="s">
        <v>22</v>
      </c>
      <c r="G72" s="2220" t="s">
        <v>22</v>
      </c>
      <c r="H72" s="2220">
        <v>54590</v>
      </c>
      <c r="I72" s="2220" t="s">
        <v>22</v>
      </c>
      <c r="J72" s="2220">
        <v>54590</v>
      </c>
      <c r="K72" s="2220">
        <v>1719</v>
      </c>
      <c r="L72" s="2220">
        <v>127237</v>
      </c>
      <c r="M72" s="2220">
        <v>129471</v>
      </c>
      <c r="N72" s="2220">
        <v>40566</v>
      </c>
      <c r="O72" s="2220">
        <v>14204</v>
      </c>
      <c r="P72" s="2220">
        <v>74701</v>
      </c>
      <c r="Q72" s="2220">
        <v>13244</v>
      </c>
      <c r="R72" s="2220">
        <v>61457</v>
      </c>
      <c r="S72" s="2220">
        <v>11569</v>
      </c>
      <c r="T72" s="1348">
        <v>41275</v>
      </c>
      <c r="U72" s="622">
        <v>41275</v>
      </c>
      <c r="V72" s="73"/>
      <c r="W72" s="64">
        <v>41275</v>
      </c>
      <c r="X72" s="127"/>
      <c r="Y72" s="75">
        <v>12</v>
      </c>
      <c r="Z72" s="2220">
        <v>12</v>
      </c>
      <c r="AA72" s="2220" t="s">
        <v>21</v>
      </c>
      <c r="AB72" s="2220" t="s">
        <v>21</v>
      </c>
      <c r="AC72" s="2220">
        <v>12</v>
      </c>
      <c r="AD72" s="2220" t="s">
        <v>21</v>
      </c>
      <c r="AE72" s="2220">
        <v>12</v>
      </c>
      <c r="AF72" s="2220" t="s">
        <v>21</v>
      </c>
      <c r="AG72" s="2220">
        <v>5</v>
      </c>
      <c r="AH72" s="2220">
        <v>5</v>
      </c>
      <c r="AI72" s="2220" t="s">
        <v>21</v>
      </c>
      <c r="AJ72" s="2220" t="s">
        <v>21</v>
      </c>
      <c r="AK72" s="2220">
        <v>5</v>
      </c>
      <c r="AL72" s="2220" t="s">
        <v>21</v>
      </c>
      <c r="AM72" s="2220">
        <v>5</v>
      </c>
      <c r="AN72" s="2220" t="s">
        <v>21</v>
      </c>
      <c r="AO72" s="1348">
        <v>41275</v>
      </c>
      <c r="AP72" s="622">
        <v>41275</v>
      </c>
      <c r="AQ72" s="73"/>
      <c r="AR72" s="64">
        <v>41275</v>
      </c>
      <c r="AS72" s="127"/>
      <c r="AT72" s="75">
        <v>36510</v>
      </c>
      <c r="AU72" s="2220">
        <v>36541</v>
      </c>
      <c r="AV72" s="2220" t="s">
        <v>21</v>
      </c>
      <c r="AW72" s="2220" t="s">
        <v>21</v>
      </c>
      <c r="AX72" s="2220">
        <v>36541</v>
      </c>
      <c r="AY72" s="2220">
        <v>36541</v>
      </c>
      <c r="AZ72" s="2220" t="s">
        <v>21</v>
      </c>
      <c r="BA72" s="2220">
        <v>151</v>
      </c>
      <c r="BB72" s="2220">
        <v>127273</v>
      </c>
      <c r="BC72" s="2220">
        <v>127510</v>
      </c>
      <c r="BD72" s="2220">
        <v>19810</v>
      </c>
      <c r="BE72" s="2220">
        <v>54120</v>
      </c>
      <c r="BF72" s="2220">
        <v>53580</v>
      </c>
      <c r="BG72" s="2220">
        <v>42833</v>
      </c>
      <c r="BH72" s="2220">
        <v>10747</v>
      </c>
      <c r="BI72" s="2220">
        <v>471</v>
      </c>
      <c r="BJ72" s="1348">
        <v>41275</v>
      </c>
      <c r="BK72" s="622">
        <v>41275</v>
      </c>
      <c r="BL72" s="73"/>
      <c r="BM72" s="64">
        <v>41275</v>
      </c>
      <c r="BN72" s="127"/>
      <c r="BO72" s="75" t="s">
        <v>21</v>
      </c>
      <c r="BP72" s="2220" t="s">
        <v>21</v>
      </c>
      <c r="BQ72" s="2220" t="s">
        <v>21</v>
      </c>
      <c r="BR72" s="2220" t="s">
        <v>21</v>
      </c>
      <c r="BS72" s="2220" t="s">
        <v>21</v>
      </c>
      <c r="BT72" s="2220" t="s">
        <v>21</v>
      </c>
      <c r="BU72" s="2220" t="s">
        <v>21</v>
      </c>
      <c r="BV72" s="2220" t="s">
        <v>21</v>
      </c>
      <c r="BW72" s="621">
        <v>41275</v>
      </c>
      <c r="BX72" s="622">
        <v>41275</v>
      </c>
      <c r="BY72" s="2220"/>
      <c r="BZ72" s="2220"/>
      <c r="CA72" s="2220"/>
      <c r="CB72" s="2220"/>
      <c r="CC72" s="2220"/>
      <c r="CD72" s="2220"/>
      <c r="CE72" s="76"/>
      <c r="CF72" s="76"/>
      <c r="CG72" s="966"/>
    </row>
    <row r="73" spans="1:91" ht="15" customHeight="1">
      <c r="A73" s="73"/>
      <c r="B73" s="64">
        <v>41640</v>
      </c>
      <c r="C73" s="127"/>
      <c r="D73" s="75">
        <v>53581</v>
      </c>
      <c r="E73" s="2220">
        <v>53486</v>
      </c>
      <c r="F73" s="2220" t="s">
        <v>22</v>
      </c>
      <c r="G73" s="2220" t="s">
        <v>22</v>
      </c>
      <c r="H73" s="2220">
        <v>53486</v>
      </c>
      <c r="I73" s="2220" t="s">
        <v>22</v>
      </c>
      <c r="J73" s="2220">
        <v>53486</v>
      </c>
      <c r="K73" s="2220">
        <v>1702</v>
      </c>
      <c r="L73" s="2220">
        <v>118087</v>
      </c>
      <c r="M73" s="2220">
        <v>118261</v>
      </c>
      <c r="N73" s="2220">
        <v>37571</v>
      </c>
      <c r="O73" s="2220">
        <v>12319</v>
      </c>
      <c r="P73" s="2220">
        <v>68371</v>
      </c>
      <c r="Q73" s="2220">
        <v>13563</v>
      </c>
      <c r="R73" s="2220">
        <v>54808</v>
      </c>
      <c r="S73" s="205">
        <v>11692</v>
      </c>
      <c r="T73" s="1348">
        <v>41640</v>
      </c>
      <c r="U73" s="622">
        <v>41640</v>
      </c>
      <c r="V73" s="73"/>
      <c r="W73" s="64">
        <v>41640</v>
      </c>
      <c r="X73" s="127"/>
      <c r="Y73" s="75">
        <v>12</v>
      </c>
      <c r="Z73" s="2220">
        <v>12</v>
      </c>
      <c r="AA73" s="2220" t="s">
        <v>21</v>
      </c>
      <c r="AB73" s="2220" t="s">
        <v>21</v>
      </c>
      <c r="AC73" s="2220">
        <v>12</v>
      </c>
      <c r="AD73" s="2220" t="s">
        <v>21</v>
      </c>
      <c r="AE73" s="2220">
        <v>12</v>
      </c>
      <c r="AF73" s="2220" t="s">
        <v>21</v>
      </c>
      <c r="AG73" s="2220">
        <v>4</v>
      </c>
      <c r="AH73" s="2220">
        <v>4</v>
      </c>
      <c r="AI73" s="2220" t="s">
        <v>21</v>
      </c>
      <c r="AJ73" s="2220" t="s">
        <v>21</v>
      </c>
      <c r="AK73" s="2220">
        <v>4</v>
      </c>
      <c r="AL73" s="2220" t="s">
        <v>21</v>
      </c>
      <c r="AM73" s="2220">
        <v>4</v>
      </c>
      <c r="AN73" s="205" t="s">
        <v>21</v>
      </c>
      <c r="AO73" s="1348">
        <v>41640</v>
      </c>
      <c r="AP73" s="622">
        <v>41640</v>
      </c>
      <c r="AQ73" s="73"/>
      <c r="AR73" s="64">
        <v>41640</v>
      </c>
      <c r="AS73" s="127"/>
      <c r="AT73" s="75">
        <v>33915</v>
      </c>
      <c r="AU73" s="2220">
        <v>33868</v>
      </c>
      <c r="AV73" s="2220" t="s">
        <v>21</v>
      </c>
      <c r="AW73" s="2220" t="s">
        <v>21</v>
      </c>
      <c r="AX73" s="2220">
        <v>33868</v>
      </c>
      <c r="AY73" s="2220">
        <v>33868</v>
      </c>
      <c r="AZ73" s="2220" t="s">
        <v>21</v>
      </c>
      <c r="BA73" s="2220">
        <v>198</v>
      </c>
      <c r="BB73" s="2220">
        <v>153875</v>
      </c>
      <c r="BC73" s="2220">
        <v>154353</v>
      </c>
      <c r="BD73" s="2220">
        <v>17098</v>
      </c>
      <c r="BE73" s="2220">
        <v>74344</v>
      </c>
      <c r="BF73" s="2220">
        <v>62911</v>
      </c>
      <c r="BG73" s="2220">
        <v>45311</v>
      </c>
      <c r="BH73" s="2220">
        <v>17600</v>
      </c>
      <c r="BI73" s="205">
        <v>415</v>
      </c>
      <c r="BJ73" s="1348">
        <v>41640</v>
      </c>
      <c r="BK73" s="622">
        <v>41640</v>
      </c>
      <c r="BL73" s="73"/>
      <c r="BM73" s="64">
        <v>41640</v>
      </c>
      <c r="BN73" s="127"/>
      <c r="BO73" s="75" t="s">
        <v>21</v>
      </c>
      <c r="BP73" s="2220" t="s">
        <v>21</v>
      </c>
      <c r="BQ73" s="2220" t="s">
        <v>21</v>
      </c>
      <c r="BR73" s="2220" t="s">
        <v>21</v>
      </c>
      <c r="BS73" s="2220" t="s">
        <v>21</v>
      </c>
      <c r="BT73" s="2220" t="s">
        <v>21</v>
      </c>
      <c r="BU73" s="2220" t="s">
        <v>21</v>
      </c>
      <c r="BV73" s="2220" t="s">
        <v>21</v>
      </c>
      <c r="BW73" s="621">
        <v>41640</v>
      </c>
      <c r="BX73" s="622">
        <v>41640</v>
      </c>
      <c r="BY73" s="2220"/>
      <c r="BZ73" s="2220"/>
      <c r="CA73" s="2220"/>
      <c r="CB73" s="2220"/>
      <c r="CC73" s="2220"/>
      <c r="CD73" s="2220"/>
      <c r="CE73" s="76"/>
      <c r="CF73" s="76"/>
      <c r="CG73" s="966"/>
      <c r="CH73" s="202"/>
      <c r="CI73" s="202"/>
      <c r="CJ73" s="202"/>
      <c r="CK73" s="202"/>
      <c r="CL73" s="202"/>
      <c r="CM73" s="202"/>
    </row>
    <row r="74" spans="1:91" ht="15" customHeight="1">
      <c r="A74" s="73"/>
      <c r="B74" s="64">
        <v>42005</v>
      </c>
      <c r="C74" s="127"/>
      <c r="D74" s="75">
        <v>53008</v>
      </c>
      <c r="E74" s="2220">
        <v>52929</v>
      </c>
      <c r="F74" s="2220" t="s">
        <v>22</v>
      </c>
      <c r="G74" s="2220" t="s">
        <v>22</v>
      </c>
      <c r="H74" s="2220">
        <v>52929</v>
      </c>
      <c r="I74" s="2220" t="s">
        <v>22</v>
      </c>
      <c r="J74" s="2220">
        <v>52929</v>
      </c>
      <c r="K74" s="2220">
        <v>1733</v>
      </c>
      <c r="L74" s="2220">
        <v>87670</v>
      </c>
      <c r="M74" s="2220">
        <v>85953</v>
      </c>
      <c r="N74" s="2220">
        <v>29794</v>
      </c>
      <c r="O74" s="2220">
        <v>9149</v>
      </c>
      <c r="P74" s="2220">
        <v>47010</v>
      </c>
      <c r="Q74" s="2220">
        <v>8196</v>
      </c>
      <c r="R74" s="2220">
        <v>38814</v>
      </c>
      <c r="S74" s="205">
        <v>11845</v>
      </c>
      <c r="T74" s="1348">
        <v>42005</v>
      </c>
      <c r="U74" s="622">
        <v>42005</v>
      </c>
      <c r="V74" s="73"/>
      <c r="W74" s="64">
        <v>42005</v>
      </c>
      <c r="X74" s="127"/>
      <c r="Y74" s="75">
        <v>13</v>
      </c>
      <c r="Z74" s="2220">
        <v>13</v>
      </c>
      <c r="AA74" s="2220" t="s">
        <v>21</v>
      </c>
      <c r="AB74" s="2220" t="s">
        <v>21</v>
      </c>
      <c r="AC74" s="2220">
        <v>13</v>
      </c>
      <c r="AD74" s="2220" t="s">
        <v>21</v>
      </c>
      <c r="AE74" s="2220">
        <v>13</v>
      </c>
      <c r="AF74" s="2220" t="s">
        <v>21</v>
      </c>
      <c r="AG74" s="2220">
        <v>1</v>
      </c>
      <c r="AH74" s="2220">
        <v>1</v>
      </c>
      <c r="AI74" s="2220" t="s">
        <v>21</v>
      </c>
      <c r="AJ74" s="2220" t="s">
        <v>21</v>
      </c>
      <c r="AK74" s="2220">
        <v>1</v>
      </c>
      <c r="AL74" s="2220" t="s">
        <v>21</v>
      </c>
      <c r="AM74" s="2220">
        <v>1</v>
      </c>
      <c r="AN74" s="205" t="s">
        <v>21</v>
      </c>
      <c r="AO74" s="1348">
        <v>42005</v>
      </c>
      <c r="AP74" s="622">
        <v>42005</v>
      </c>
      <c r="AQ74" s="73"/>
      <c r="AR74" s="64">
        <v>42005</v>
      </c>
      <c r="AS74" s="127"/>
      <c r="AT74" s="75">
        <v>28131</v>
      </c>
      <c r="AU74" s="2220">
        <v>28190</v>
      </c>
      <c r="AV74" s="2220" t="s">
        <v>21</v>
      </c>
      <c r="AW74" s="2220" t="s">
        <v>21</v>
      </c>
      <c r="AX74" s="2220">
        <v>28190</v>
      </c>
      <c r="AY74" s="2220">
        <v>28190</v>
      </c>
      <c r="AZ74" s="2220" t="s">
        <v>21</v>
      </c>
      <c r="BA74" s="2220">
        <v>139</v>
      </c>
      <c r="BB74" s="2220">
        <v>122110</v>
      </c>
      <c r="BC74" s="2220">
        <v>122586</v>
      </c>
      <c r="BD74" s="2220">
        <v>16372</v>
      </c>
      <c r="BE74" s="2220">
        <v>60222</v>
      </c>
      <c r="BF74" s="2220">
        <v>45992</v>
      </c>
      <c r="BG74" s="2220">
        <v>36156</v>
      </c>
      <c r="BH74" s="2220">
        <v>9836</v>
      </c>
      <c r="BI74" s="205">
        <v>421</v>
      </c>
      <c r="BJ74" s="1348">
        <v>42005</v>
      </c>
      <c r="BK74" s="622">
        <v>42005</v>
      </c>
      <c r="BL74" s="73"/>
      <c r="BM74" s="64">
        <v>42005</v>
      </c>
      <c r="BN74" s="127"/>
      <c r="BO74" s="75" t="s">
        <v>21</v>
      </c>
      <c r="BP74" s="2220" t="s">
        <v>21</v>
      </c>
      <c r="BQ74" s="2220" t="s">
        <v>21</v>
      </c>
      <c r="BR74" s="2220" t="s">
        <v>21</v>
      </c>
      <c r="BS74" s="2220" t="s">
        <v>21</v>
      </c>
      <c r="BT74" s="2220" t="s">
        <v>21</v>
      </c>
      <c r="BU74" s="2220" t="s">
        <v>21</v>
      </c>
      <c r="BV74" s="2220" t="s">
        <v>21</v>
      </c>
      <c r="BW74" s="621">
        <v>42005</v>
      </c>
      <c r="BX74" s="622">
        <v>42005</v>
      </c>
      <c r="BY74" s="2220"/>
      <c r="BZ74" s="2220"/>
      <c r="CA74" s="2220"/>
      <c r="CB74" s="2220"/>
      <c r="CC74" s="2220"/>
      <c r="CD74" s="2220"/>
      <c r="CE74" s="76"/>
      <c r="CF74" s="76"/>
      <c r="CG74" s="966"/>
      <c r="CH74" s="202"/>
      <c r="CI74" s="202"/>
      <c r="CJ74" s="202"/>
      <c r="CK74" s="202"/>
      <c r="CL74" s="202"/>
      <c r="CM74" s="202"/>
    </row>
    <row r="75" spans="1:91" ht="15" customHeight="1">
      <c r="A75" s="73"/>
      <c r="B75" s="64">
        <v>42370</v>
      </c>
      <c r="C75" s="127"/>
      <c r="D75" s="75">
        <v>56447</v>
      </c>
      <c r="E75" s="2220">
        <v>56368</v>
      </c>
      <c r="F75" s="2220" t="s">
        <v>22</v>
      </c>
      <c r="G75" s="2220" t="s">
        <v>22</v>
      </c>
      <c r="H75" s="2220">
        <v>56368</v>
      </c>
      <c r="I75" s="2220" t="s">
        <v>22</v>
      </c>
      <c r="J75" s="2220">
        <v>56368</v>
      </c>
      <c r="K75" s="2220">
        <v>1725</v>
      </c>
      <c r="L75" s="2220">
        <v>82117</v>
      </c>
      <c r="M75" s="2220">
        <v>82458</v>
      </c>
      <c r="N75" s="2220">
        <v>28692</v>
      </c>
      <c r="O75" s="2220">
        <v>9220</v>
      </c>
      <c r="P75" s="2220">
        <v>44546</v>
      </c>
      <c r="Q75" s="2220">
        <v>7376</v>
      </c>
      <c r="R75" s="2220">
        <v>37170</v>
      </c>
      <c r="S75" s="205">
        <v>12152</v>
      </c>
      <c r="T75" s="1348">
        <v>42370</v>
      </c>
      <c r="U75" s="622">
        <v>42370</v>
      </c>
      <c r="V75" s="73"/>
      <c r="W75" s="64">
        <v>42370</v>
      </c>
      <c r="X75" s="127"/>
      <c r="Y75" s="75">
        <v>12</v>
      </c>
      <c r="Z75" s="2220">
        <v>12</v>
      </c>
      <c r="AA75" s="2220" t="s">
        <v>21</v>
      </c>
      <c r="AB75" s="2220" t="s">
        <v>21</v>
      </c>
      <c r="AC75" s="2220">
        <v>12</v>
      </c>
      <c r="AD75" s="2220" t="s">
        <v>21</v>
      </c>
      <c r="AE75" s="2220">
        <v>12</v>
      </c>
      <c r="AF75" s="2220" t="s">
        <v>21</v>
      </c>
      <c r="AG75" s="2220">
        <v>401</v>
      </c>
      <c r="AH75" s="2220">
        <v>401</v>
      </c>
      <c r="AI75" s="2220" t="s">
        <v>21</v>
      </c>
      <c r="AJ75" s="2220" t="s">
        <v>21</v>
      </c>
      <c r="AK75" s="2220">
        <v>401</v>
      </c>
      <c r="AL75" s="2220" t="s">
        <v>21</v>
      </c>
      <c r="AM75" s="2220">
        <v>401</v>
      </c>
      <c r="AN75" s="205" t="s">
        <v>21</v>
      </c>
      <c r="AO75" s="1348">
        <v>42370</v>
      </c>
      <c r="AP75" s="622">
        <v>42370</v>
      </c>
      <c r="AQ75" s="73"/>
      <c r="AR75" s="64">
        <v>42370</v>
      </c>
      <c r="AS75" s="127"/>
      <c r="AT75" s="75">
        <v>26914</v>
      </c>
      <c r="AU75" s="2220">
        <v>26969</v>
      </c>
      <c r="AV75" s="2220" t="s">
        <v>21</v>
      </c>
      <c r="AW75" s="2220" t="s">
        <v>21</v>
      </c>
      <c r="AX75" s="2220">
        <v>26969</v>
      </c>
      <c r="AY75" s="2220">
        <v>26864</v>
      </c>
      <c r="AZ75" s="2220">
        <v>105</v>
      </c>
      <c r="BA75" s="2220">
        <v>83</v>
      </c>
      <c r="BB75" s="2220">
        <v>122722</v>
      </c>
      <c r="BC75" s="2220">
        <v>122696</v>
      </c>
      <c r="BD75" s="2220">
        <v>17548</v>
      </c>
      <c r="BE75" s="2220">
        <v>60903</v>
      </c>
      <c r="BF75" s="2220">
        <v>44245</v>
      </c>
      <c r="BG75" s="2220">
        <v>34415</v>
      </c>
      <c r="BH75" s="2220">
        <v>9830</v>
      </c>
      <c r="BI75" s="205">
        <v>487</v>
      </c>
      <c r="BJ75" s="1348">
        <v>42370</v>
      </c>
      <c r="BK75" s="622">
        <v>42370</v>
      </c>
      <c r="BL75" s="73"/>
      <c r="BM75" s="64">
        <v>42370</v>
      </c>
      <c r="BN75" s="127"/>
      <c r="BO75" s="75" t="s">
        <v>21</v>
      </c>
      <c r="BP75" s="2220" t="s">
        <v>21</v>
      </c>
      <c r="BQ75" s="2220" t="s">
        <v>21</v>
      </c>
      <c r="BR75" s="2220" t="s">
        <v>21</v>
      </c>
      <c r="BS75" s="2220" t="s">
        <v>21</v>
      </c>
      <c r="BT75" s="2220" t="s">
        <v>21</v>
      </c>
      <c r="BU75" s="2220" t="s">
        <v>21</v>
      </c>
      <c r="BV75" s="2220" t="s">
        <v>21</v>
      </c>
      <c r="BW75" s="621">
        <v>42370</v>
      </c>
      <c r="BX75" s="622">
        <v>42370</v>
      </c>
      <c r="BY75" s="2220"/>
      <c r="BZ75" s="2220"/>
      <c r="CA75" s="2220"/>
      <c r="CB75" s="2220"/>
      <c r="CC75" s="2220"/>
      <c r="CD75" s="2220"/>
      <c r="CE75" s="76"/>
      <c r="CF75" s="76"/>
      <c r="CG75" s="966"/>
      <c r="CH75" s="202"/>
      <c r="CI75" s="202"/>
      <c r="CJ75" s="202"/>
      <c r="CK75" s="202"/>
      <c r="CL75" s="202"/>
      <c r="CM75" s="202"/>
    </row>
    <row r="76" spans="1:91" ht="7.5" customHeight="1">
      <c r="A76" s="73"/>
      <c r="B76" s="76"/>
      <c r="C76" s="127"/>
      <c r="D76" s="941"/>
      <c r="E76" s="623"/>
      <c r="F76" s="623"/>
      <c r="G76" s="623"/>
      <c r="H76" s="623"/>
      <c r="I76" s="623"/>
      <c r="J76" s="623"/>
      <c r="K76" s="623"/>
      <c r="L76" s="623"/>
      <c r="M76" s="623"/>
      <c r="N76" s="623"/>
      <c r="O76" s="623"/>
      <c r="P76" s="623"/>
      <c r="Q76" s="623"/>
      <c r="R76" s="623"/>
      <c r="S76" s="624"/>
      <c r="T76" s="1349"/>
      <c r="U76" s="486"/>
      <c r="V76" s="73"/>
      <c r="W76" s="76"/>
      <c r="X76" s="127"/>
      <c r="Y76" s="941"/>
      <c r="Z76" s="623"/>
      <c r="AA76" s="623"/>
      <c r="AB76" s="623"/>
      <c r="AC76" s="623"/>
      <c r="AD76" s="623"/>
      <c r="AE76" s="623"/>
      <c r="AF76" s="623"/>
      <c r="AG76" s="623"/>
      <c r="AH76" s="623"/>
      <c r="AI76" s="623"/>
      <c r="AJ76" s="623"/>
      <c r="AK76" s="623"/>
      <c r="AL76" s="623"/>
      <c r="AM76" s="623"/>
      <c r="AN76" s="624"/>
      <c r="AO76" s="1349"/>
      <c r="AP76" s="486"/>
      <c r="AQ76" s="73"/>
      <c r="AR76" s="76"/>
      <c r="AS76" s="127"/>
      <c r="AT76" s="941"/>
      <c r="AU76" s="623"/>
      <c r="AV76" s="623"/>
      <c r="AW76" s="623"/>
      <c r="AX76" s="623"/>
      <c r="AY76" s="623"/>
      <c r="AZ76" s="623"/>
      <c r="BA76" s="623"/>
      <c r="BB76" s="623"/>
      <c r="BC76" s="623"/>
      <c r="BD76" s="623"/>
      <c r="BE76" s="623"/>
      <c r="BF76" s="623"/>
      <c r="BG76" s="623"/>
      <c r="BH76" s="623"/>
      <c r="BI76" s="624"/>
      <c r="BJ76" s="1349"/>
      <c r="BK76" s="486"/>
      <c r="BL76" s="73"/>
      <c r="BM76" s="76"/>
      <c r="BN76" s="127"/>
      <c r="BO76" s="941"/>
      <c r="BP76" s="623"/>
      <c r="BQ76" s="623"/>
      <c r="BR76" s="623"/>
      <c r="BS76" s="623"/>
      <c r="BT76" s="623"/>
      <c r="BU76" s="623"/>
      <c r="BV76" s="623"/>
      <c r="BW76" s="625"/>
      <c r="BX76" s="626"/>
      <c r="BY76" s="623"/>
      <c r="BZ76" s="623"/>
      <c r="CA76" s="623"/>
      <c r="CB76" s="623"/>
      <c r="CC76" s="623"/>
      <c r="CD76" s="623"/>
      <c r="CE76" s="76"/>
      <c r="CF76" s="76"/>
      <c r="CG76" s="966"/>
      <c r="CH76" s="202"/>
      <c r="CI76" s="202"/>
      <c r="CJ76" s="202"/>
      <c r="CK76" s="202"/>
      <c r="CL76" s="202"/>
      <c r="CM76" s="202"/>
    </row>
    <row r="77" spans="1:91" ht="15" customHeight="1">
      <c r="A77" s="79">
        <v>41730</v>
      </c>
      <c r="B77" s="80">
        <v>41730</v>
      </c>
      <c r="C77" s="128">
        <v>41730</v>
      </c>
      <c r="D77" s="82">
        <v>52530</v>
      </c>
      <c r="E77" s="2221">
        <v>52479</v>
      </c>
      <c r="F77" s="2221" t="s">
        <v>22</v>
      </c>
      <c r="G77" s="2221" t="s">
        <v>22</v>
      </c>
      <c r="H77" s="2221">
        <v>52479</v>
      </c>
      <c r="I77" s="2221" t="s">
        <v>22</v>
      </c>
      <c r="J77" s="2221">
        <v>52479</v>
      </c>
      <c r="K77" s="2221">
        <v>1701</v>
      </c>
      <c r="L77" s="2221">
        <v>107424</v>
      </c>
      <c r="M77" s="2221">
        <v>107222</v>
      </c>
      <c r="N77" s="2221">
        <v>32548</v>
      </c>
      <c r="O77" s="2221">
        <v>10971</v>
      </c>
      <c r="P77" s="2221">
        <v>63703</v>
      </c>
      <c r="Q77" s="2221">
        <v>12316</v>
      </c>
      <c r="R77" s="2221">
        <v>51387</v>
      </c>
      <c r="S77" s="208">
        <v>11749</v>
      </c>
      <c r="T77" s="1350">
        <v>41730</v>
      </c>
      <c r="U77" s="626">
        <v>41730</v>
      </c>
      <c r="V77" s="79">
        <v>41730</v>
      </c>
      <c r="W77" s="80">
        <v>41730</v>
      </c>
      <c r="X77" s="128">
        <v>41730</v>
      </c>
      <c r="Y77" s="82">
        <v>12</v>
      </c>
      <c r="Z77" s="2221">
        <v>12</v>
      </c>
      <c r="AA77" s="2221" t="s">
        <v>21</v>
      </c>
      <c r="AB77" s="2221" t="s">
        <v>21</v>
      </c>
      <c r="AC77" s="2221">
        <v>12</v>
      </c>
      <c r="AD77" s="2221" t="s">
        <v>21</v>
      </c>
      <c r="AE77" s="2221">
        <v>12</v>
      </c>
      <c r="AF77" s="2221" t="s">
        <v>21</v>
      </c>
      <c r="AG77" s="2221">
        <v>4</v>
      </c>
      <c r="AH77" s="2221">
        <v>4</v>
      </c>
      <c r="AI77" s="2221" t="s">
        <v>21</v>
      </c>
      <c r="AJ77" s="2221" t="s">
        <v>21</v>
      </c>
      <c r="AK77" s="2221">
        <v>4</v>
      </c>
      <c r="AL77" s="2221" t="s">
        <v>21</v>
      </c>
      <c r="AM77" s="2221">
        <v>4</v>
      </c>
      <c r="AN77" s="208" t="s">
        <v>21</v>
      </c>
      <c r="AO77" s="1350">
        <v>41730</v>
      </c>
      <c r="AP77" s="626">
        <v>41730</v>
      </c>
      <c r="AQ77" s="79">
        <v>41730</v>
      </c>
      <c r="AR77" s="80">
        <v>41730</v>
      </c>
      <c r="AS77" s="128">
        <v>41730</v>
      </c>
      <c r="AT77" s="82">
        <v>32703</v>
      </c>
      <c r="AU77" s="2221">
        <v>32702</v>
      </c>
      <c r="AV77" s="2221" t="s">
        <v>21</v>
      </c>
      <c r="AW77" s="2221" t="s">
        <v>21</v>
      </c>
      <c r="AX77" s="2221">
        <v>32702</v>
      </c>
      <c r="AY77" s="2221">
        <v>32702</v>
      </c>
      <c r="AZ77" s="2221" t="s">
        <v>21</v>
      </c>
      <c r="BA77" s="2221">
        <v>203</v>
      </c>
      <c r="BB77" s="2221">
        <v>144451</v>
      </c>
      <c r="BC77" s="2221">
        <v>145489</v>
      </c>
      <c r="BD77" s="2221">
        <v>16649</v>
      </c>
      <c r="BE77" s="2221">
        <v>70158</v>
      </c>
      <c r="BF77" s="2221">
        <v>58682</v>
      </c>
      <c r="BG77" s="2221">
        <v>43343</v>
      </c>
      <c r="BH77" s="2221">
        <v>15339</v>
      </c>
      <c r="BI77" s="208">
        <v>383</v>
      </c>
      <c r="BJ77" s="1350">
        <v>41730</v>
      </c>
      <c r="BK77" s="626">
        <v>41730</v>
      </c>
      <c r="BL77" s="79">
        <v>41730</v>
      </c>
      <c r="BM77" s="80">
        <v>41730</v>
      </c>
      <c r="BN77" s="128">
        <v>41730</v>
      </c>
      <c r="BO77" s="82" t="s">
        <v>21</v>
      </c>
      <c r="BP77" s="2221" t="s">
        <v>21</v>
      </c>
      <c r="BQ77" s="2221" t="s">
        <v>21</v>
      </c>
      <c r="BR77" s="2221" t="s">
        <v>21</v>
      </c>
      <c r="BS77" s="2221" t="s">
        <v>21</v>
      </c>
      <c r="BT77" s="2221" t="s">
        <v>21</v>
      </c>
      <c r="BU77" s="2221" t="s">
        <v>21</v>
      </c>
      <c r="BV77" s="2221" t="s">
        <v>21</v>
      </c>
      <c r="BW77" s="627">
        <v>41730</v>
      </c>
      <c r="BX77" s="626">
        <v>41730</v>
      </c>
      <c r="BY77" s="2221"/>
      <c r="BZ77" s="2221"/>
      <c r="CA77" s="2221"/>
      <c r="CB77" s="2221"/>
      <c r="CC77" s="2221"/>
      <c r="CD77" s="2221"/>
      <c r="CE77" s="76"/>
      <c r="CF77" s="76"/>
      <c r="CG77" s="74"/>
      <c r="CH77" s="202"/>
      <c r="CI77" s="202"/>
      <c r="CJ77" s="202"/>
      <c r="CK77" s="202"/>
      <c r="CL77" s="202"/>
      <c r="CM77" s="202"/>
    </row>
    <row r="78" spans="1:91" ht="15" customHeight="1">
      <c r="A78" s="85"/>
      <c r="B78" s="80">
        <v>42095</v>
      </c>
      <c r="C78" s="130"/>
      <c r="D78" s="82">
        <v>53766</v>
      </c>
      <c r="E78" s="2221">
        <v>53714</v>
      </c>
      <c r="F78" s="2221" t="s">
        <v>22</v>
      </c>
      <c r="G78" s="2221" t="s">
        <v>22</v>
      </c>
      <c r="H78" s="2221">
        <v>53714</v>
      </c>
      <c r="I78" s="2221" t="s">
        <v>22</v>
      </c>
      <c r="J78" s="2221">
        <v>53714</v>
      </c>
      <c r="K78" s="2221">
        <v>1694</v>
      </c>
      <c r="L78" s="2221">
        <v>84246</v>
      </c>
      <c r="M78" s="2221">
        <v>84363</v>
      </c>
      <c r="N78" s="2221">
        <v>30900</v>
      </c>
      <c r="O78" s="2221">
        <v>9598</v>
      </c>
      <c r="P78" s="2221">
        <v>43865</v>
      </c>
      <c r="Q78" s="2221">
        <v>8020</v>
      </c>
      <c r="R78" s="2221">
        <v>35845</v>
      </c>
      <c r="S78" s="208">
        <v>11094</v>
      </c>
      <c r="T78" s="1350">
        <v>42095</v>
      </c>
      <c r="U78" s="626">
        <v>42095</v>
      </c>
      <c r="V78" s="85"/>
      <c r="W78" s="80">
        <v>42095</v>
      </c>
      <c r="X78" s="130"/>
      <c r="Y78" s="82">
        <v>13</v>
      </c>
      <c r="Z78" s="2221">
        <v>13</v>
      </c>
      <c r="AA78" s="2221" t="s">
        <v>21</v>
      </c>
      <c r="AB78" s="2221" t="s">
        <v>21</v>
      </c>
      <c r="AC78" s="2221">
        <v>13</v>
      </c>
      <c r="AD78" s="2221" t="s">
        <v>21</v>
      </c>
      <c r="AE78" s="2221">
        <v>13</v>
      </c>
      <c r="AF78" s="2221" t="s">
        <v>21</v>
      </c>
      <c r="AG78" s="2221">
        <v>2</v>
      </c>
      <c r="AH78" s="2221">
        <v>2</v>
      </c>
      <c r="AI78" s="2221" t="s">
        <v>21</v>
      </c>
      <c r="AJ78" s="2221" t="s">
        <v>21</v>
      </c>
      <c r="AK78" s="2221">
        <v>2</v>
      </c>
      <c r="AL78" s="2221" t="s">
        <v>21</v>
      </c>
      <c r="AM78" s="2221">
        <v>2</v>
      </c>
      <c r="AN78" s="208" t="s">
        <v>21</v>
      </c>
      <c r="AO78" s="1350">
        <v>42095</v>
      </c>
      <c r="AP78" s="626">
        <v>42095</v>
      </c>
      <c r="AQ78" s="85"/>
      <c r="AR78" s="80">
        <v>42095</v>
      </c>
      <c r="AS78" s="130"/>
      <c r="AT78" s="82">
        <v>26805</v>
      </c>
      <c r="AU78" s="2221">
        <v>26921</v>
      </c>
      <c r="AV78" s="2221" t="s">
        <v>21</v>
      </c>
      <c r="AW78" s="2221" t="s">
        <v>21</v>
      </c>
      <c r="AX78" s="2221">
        <v>26921</v>
      </c>
      <c r="AY78" s="2221">
        <v>26892</v>
      </c>
      <c r="AZ78" s="2221">
        <v>29</v>
      </c>
      <c r="BA78" s="2221">
        <v>87</v>
      </c>
      <c r="BB78" s="2221">
        <v>120943</v>
      </c>
      <c r="BC78" s="2221">
        <v>120834</v>
      </c>
      <c r="BD78" s="2221">
        <v>16491</v>
      </c>
      <c r="BE78" s="2221">
        <v>59906</v>
      </c>
      <c r="BF78" s="2221">
        <v>44437</v>
      </c>
      <c r="BG78" s="2221">
        <v>34573</v>
      </c>
      <c r="BH78" s="2221">
        <v>9864</v>
      </c>
      <c r="BI78" s="208">
        <v>494</v>
      </c>
      <c r="BJ78" s="1350">
        <v>42095</v>
      </c>
      <c r="BK78" s="626">
        <v>42095</v>
      </c>
      <c r="BL78" s="85"/>
      <c r="BM78" s="80">
        <v>42095</v>
      </c>
      <c r="BN78" s="130"/>
      <c r="BO78" s="82" t="s">
        <v>21</v>
      </c>
      <c r="BP78" s="2221" t="s">
        <v>21</v>
      </c>
      <c r="BQ78" s="2221" t="s">
        <v>21</v>
      </c>
      <c r="BR78" s="2221" t="s">
        <v>21</v>
      </c>
      <c r="BS78" s="2221" t="s">
        <v>21</v>
      </c>
      <c r="BT78" s="2221" t="s">
        <v>21</v>
      </c>
      <c r="BU78" s="2221" t="s">
        <v>21</v>
      </c>
      <c r="BV78" s="2221" t="s">
        <v>21</v>
      </c>
      <c r="BW78" s="627">
        <v>42095</v>
      </c>
      <c r="BX78" s="626">
        <v>42095</v>
      </c>
      <c r="BY78" s="2221"/>
      <c r="BZ78" s="2221"/>
      <c r="CA78" s="2221"/>
      <c r="CB78" s="2221"/>
      <c r="CC78" s="2221"/>
      <c r="CD78" s="2221"/>
      <c r="CE78" s="76"/>
      <c r="CF78" s="76"/>
      <c r="CG78" s="74"/>
      <c r="CH78" s="202"/>
      <c r="CI78" s="202"/>
      <c r="CJ78" s="202"/>
      <c r="CK78" s="202"/>
      <c r="CL78" s="202"/>
      <c r="CM78" s="202"/>
    </row>
    <row r="79" spans="1:91" ht="7.5" customHeight="1">
      <c r="A79" s="85"/>
      <c r="B79" s="87"/>
      <c r="C79" s="130"/>
      <c r="D79" s="82"/>
      <c r="E79" s="2221"/>
      <c r="F79" s="2221"/>
      <c r="G79" s="2221"/>
      <c r="H79" s="2221"/>
      <c r="I79" s="2221"/>
      <c r="J79" s="2221"/>
      <c r="K79" s="2221"/>
      <c r="L79" s="2221"/>
      <c r="M79" s="2221"/>
      <c r="N79" s="2221"/>
      <c r="O79" s="2221"/>
      <c r="P79" s="2221"/>
      <c r="Q79" s="2221"/>
      <c r="R79" s="2221"/>
      <c r="S79" s="208"/>
      <c r="T79" s="1349"/>
      <c r="U79" s="486"/>
      <c r="V79" s="85"/>
      <c r="W79" s="87"/>
      <c r="X79" s="130"/>
      <c r="Y79" s="82"/>
      <c r="Z79" s="2221"/>
      <c r="AA79" s="2221"/>
      <c r="AB79" s="2221"/>
      <c r="AC79" s="2221"/>
      <c r="AD79" s="2221"/>
      <c r="AE79" s="2221"/>
      <c r="AF79" s="2221"/>
      <c r="AG79" s="2221"/>
      <c r="AH79" s="2221"/>
      <c r="AI79" s="2221"/>
      <c r="AJ79" s="2221"/>
      <c r="AK79" s="2221"/>
      <c r="AL79" s="2221"/>
      <c r="AM79" s="2221"/>
      <c r="AN79" s="208"/>
      <c r="AO79" s="1349"/>
      <c r="AP79" s="486"/>
      <c r="AQ79" s="85"/>
      <c r="AR79" s="87"/>
      <c r="AS79" s="130"/>
      <c r="AT79" s="82"/>
      <c r="AU79" s="2221"/>
      <c r="AV79" s="2221"/>
      <c r="AW79" s="2221"/>
      <c r="AX79" s="2221"/>
      <c r="AY79" s="2221"/>
      <c r="AZ79" s="2221"/>
      <c r="BA79" s="2221"/>
      <c r="BB79" s="2221"/>
      <c r="BC79" s="2221"/>
      <c r="BD79" s="2221"/>
      <c r="BE79" s="2221"/>
      <c r="BF79" s="2221"/>
      <c r="BG79" s="2221"/>
      <c r="BH79" s="2221"/>
      <c r="BI79" s="208"/>
      <c r="BJ79" s="1349"/>
      <c r="BK79" s="486"/>
      <c r="BL79" s="85"/>
      <c r="BM79" s="87"/>
      <c r="BN79" s="130"/>
      <c r="BO79" s="82"/>
      <c r="BP79" s="2221"/>
      <c r="BQ79" s="2221"/>
      <c r="BR79" s="2221"/>
      <c r="BS79" s="2221"/>
      <c r="BT79" s="2221"/>
      <c r="BU79" s="2221"/>
      <c r="BV79" s="2221"/>
      <c r="BW79" s="627"/>
      <c r="BX79" s="626"/>
      <c r="BY79" s="2221"/>
      <c r="BZ79" s="2221"/>
      <c r="CA79" s="2221"/>
      <c r="CB79" s="2221"/>
      <c r="CC79" s="2221"/>
      <c r="CD79" s="2221"/>
      <c r="CE79" s="76"/>
      <c r="CF79" s="76"/>
      <c r="CG79" s="74"/>
      <c r="CH79" s="202"/>
      <c r="CI79" s="202"/>
      <c r="CJ79" s="202"/>
      <c r="CK79" s="202"/>
      <c r="CL79" s="202"/>
      <c r="CM79" s="202"/>
    </row>
    <row r="80" spans="1:91" ht="15" customHeight="1">
      <c r="A80" s="88" t="s">
        <v>1535</v>
      </c>
      <c r="B80" s="89" t="s">
        <v>23</v>
      </c>
      <c r="C80" s="132" t="s">
        <v>164</v>
      </c>
      <c r="D80" s="82">
        <v>14017</v>
      </c>
      <c r="E80" s="2221">
        <v>14041</v>
      </c>
      <c r="F80" s="2221" t="s">
        <v>22</v>
      </c>
      <c r="G80" s="2221" t="s">
        <v>22</v>
      </c>
      <c r="H80" s="2221">
        <v>14041</v>
      </c>
      <c r="I80" s="2221" t="s">
        <v>22</v>
      </c>
      <c r="J80" s="2221">
        <v>14041</v>
      </c>
      <c r="K80" s="2221">
        <v>1694</v>
      </c>
      <c r="L80" s="2221">
        <v>32347</v>
      </c>
      <c r="M80" s="2221">
        <v>33120</v>
      </c>
      <c r="N80" s="2221">
        <v>12110</v>
      </c>
      <c r="O80" s="2221">
        <v>2759</v>
      </c>
      <c r="P80" s="2221">
        <v>18251</v>
      </c>
      <c r="Q80" s="2221">
        <v>2139</v>
      </c>
      <c r="R80" s="2221">
        <v>16112</v>
      </c>
      <c r="S80" s="208">
        <v>11094</v>
      </c>
      <c r="T80" s="1435" t="s">
        <v>25</v>
      </c>
      <c r="U80" s="629" t="s">
        <v>1536</v>
      </c>
      <c r="V80" s="88" t="s">
        <v>1535</v>
      </c>
      <c r="W80" s="89" t="s">
        <v>23</v>
      </c>
      <c r="X80" s="132" t="s">
        <v>164</v>
      </c>
      <c r="Y80" s="82">
        <v>3</v>
      </c>
      <c r="Z80" s="2221">
        <v>3</v>
      </c>
      <c r="AA80" s="2221" t="s">
        <v>21</v>
      </c>
      <c r="AB80" s="2221" t="s">
        <v>21</v>
      </c>
      <c r="AC80" s="2221">
        <v>3</v>
      </c>
      <c r="AD80" s="2221" t="s">
        <v>21</v>
      </c>
      <c r="AE80" s="2221">
        <v>3</v>
      </c>
      <c r="AF80" s="2221" t="s">
        <v>21</v>
      </c>
      <c r="AG80" s="2221">
        <v>1</v>
      </c>
      <c r="AH80" s="2221">
        <v>1</v>
      </c>
      <c r="AI80" s="2221" t="s">
        <v>21</v>
      </c>
      <c r="AJ80" s="2221" t="s">
        <v>21</v>
      </c>
      <c r="AK80" s="2221">
        <v>1</v>
      </c>
      <c r="AL80" s="2221" t="s">
        <v>21</v>
      </c>
      <c r="AM80" s="2221">
        <v>1</v>
      </c>
      <c r="AN80" s="208" t="s">
        <v>21</v>
      </c>
      <c r="AO80" s="1435" t="s">
        <v>25</v>
      </c>
      <c r="AP80" s="629" t="s">
        <v>1536</v>
      </c>
      <c r="AQ80" s="88" t="s">
        <v>1535</v>
      </c>
      <c r="AR80" s="89" t="s">
        <v>23</v>
      </c>
      <c r="AS80" s="132" t="s">
        <v>164</v>
      </c>
      <c r="AT80" s="82">
        <v>6325</v>
      </c>
      <c r="AU80" s="2221">
        <v>6377</v>
      </c>
      <c r="AV80" s="2221" t="s">
        <v>21</v>
      </c>
      <c r="AW80" s="2221" t="s">
        <v>21</v>
      </c>
      <c r="AX80" s="2221">
        <v>6377</v>
      </c>
      <c r="AY80" s="2221">
        <v>6348</v>
      </c>
      <c r="AZ80" s="2221">
        <v>29</v>
      </c>
      <c r="BA80" s="2221">
        <v>87</v>
      </c>
      <c r="BB80" s="2221">
        <v>32631</v>
      </c>
      <c r="BC80" s="2221">
        <v>32560</v>
      </c>
      <c r="BD80" s="2221">
        <v>5859</v>
      </c>
      <c r="BE80" s="2221">
        <v>15249</v>
      </c>
      <c r="BF80" s="2221">
        <v>11452</v>
      </c>
      <c r="BG80" s="2221">
        <v>8797</v>
      </c>
      <c r="BH80" s="2221">
        <v>2655</v>
      </c>
      <c r="BI80" s="208">
        <v>494</v>
      </c>
      <c r="BJ80" s="1435" t="s">
        <v>25</v>
      </c>
      <c r="BK80" s="629" t="s">
        <v>1536</v>
      </c>
      <c r="BL80" s="88" t="s">
        <v>1535</v>
      </c>
      <c r="BM80" s="89" t="s">
        <v>23</v>
      </c>
      <c r="BN80" s="132" t="s">
        <v>164</v>
      </c>
      <c r="BO80" s="82" t="s">
        <v>21</v>
      </c>
      <c r="BP80" s="2221" t="s">
        <v>21</v>
      </c>
      <c r="BQ80" s="2221" t="s">
        <v>21</v>
      </c>
      <c r="BR80" s="2221" t="s">
        <v>21</v>
      </c>
      <c r="BS80" s="2221" t="s">
        <v>21</v>
      </c>
      <c r="BT80" s="2221" t="s">
        <v>21</v>
      </c>
      <c r="BU80" s="2221" t="s">
        <v>21</v>
      </c>
      <c r="BV80" s="2221" t="s">
        <v>21</v>
      </c>
      <c r="BW80" s="628" t="s">
        <v>25</v>
      </c>
      <c r="BX80" s="629" t="s">
        <v>1536</v>
      </c>
      <c r="BY80" s="2221"/>
      <c r="BZ80" s="2221"/>
      <c r="CA80" s="2221"/>
      <c r="CB80" s="2221"/>
      <c r="CC80" s="2221"/>
      <c r="CD80" s="2221"/>
      <c r="CE80" s="987"/>
      <c r="CF80" s="987"/>
      <c r="CG80" s="74"/>
      <c r="CH80" s="202"/>
      <c r="CI80" s="202"/>
      <c r="CJ80" s="202"/>
      <c r="CK80" s="202"/>
      <c r="CL80" s="202"/>
      <c r="CM80" s="202"/>
    </row>
    <row r="81" spans="1:91" ht="15" customHeight="1">
      <c r="A81" s="93" t="s">
        <v>26</v>
      </c>
      <c r="B81" s="94" t="s">
        <v>26</v>
      </c>
      <c r="C81" s="132" t="s">
        <v>165</v>
      </c>
      <c r="D81" s="82">
        <v>13261</v>
      </c>
      <c r="E81" s="2221">
        <v>13145</v>
      </c>
      <c r="F81" s="2221" t="s">
        <v>22</v>
      </c>
      <c r="G81" s="2221" t="s">
        <v>22</v>
      </c>
      <c r="H81" s="2221">
        <v>13145</v>
      </c>
      <c r="I81" s="2221" t="s">
        <v>22</v>
      </c>
      <c r="J81" s="2221">
        <v>13145</v>
      </c>
      <c r="K81" s="2221">
        <v>1781</v>
      </c>
      <c r="L81" s="2221">
        <v>15089</v>
      </c>
      <c r="M81" s="2221">
        <v>13315</v>
      </c>
      <c r="N81" s="2221">
        <v>4474</v>
      </c>
      <c r="O81" s="2221">
        <v>1280</v>
      </c>
      <c r="P81" s="2221">
        <v>7561</v>
      </c>
      <c r="Q81" s="2221">
        <v>1681</v>
      </c>
      <c r="R81" s="2221">
        <v>5880</v>
      </c>
      <c r="S81" s="208">
        <v>13501</v>
      </c>
      <c r="T81" s="1351" t="s">
        <v>27</v>
      </c>
      <c r="U81" s="630" t="s">
        <v>26</v>
      </c>
      <c r="V81" s="93" t="s">
        <v>26</v>
      </c>
      <c r="W81" s="94" t="s">
        <v>26</v>
      </c>
      <c r="X81" s="132" t="s">
        <v>165</v>
      </c>
      <c r="Y81" s="82">
        <v>3</v>
      </c>
      <c r="Z81" s="2221">
        <v>3</v>
      </c>
      <c r="AA81" s="2221" t="s">
        <v>21</v>
      </c>
      <c r="AB81" s="2221" t="s">
        <v>21</v>
      </c>
      <c r="AC81" s="2221">
        <v>3</v>
      </c>
      <c r="AD81" s="2221" t="s">
        <v>21</v>
      </c>
      <c r="AE81" s="2221">
        <v>3</v>
      </c>
      <c r="AF81" s="2221" t="s">
        <v>21</v>
      </c>
      <c r="AG81" s="2221" t="s">
        <v>21</v>
      </c>
      <c r="AH81" s="2221" t="s">
        <v>21</v>
      </c>
      <c r="AI81" s="2221" t="s">
        <v>21</v>
      </c>
      <c r="AJ81" s="2221" t="s">
        <v>21</v>
      </c>
      <c r="AK81" s="2221" t="s">
        <v>21</v>
      </c>
      <c r="AL81" s="2221" t="s">
        <v>21</v>
      </c>
      <c r="AM81" s="2221" t="s">
        <v>21</v>
      </c>
      <c r="AN81" s="208" t="s">
        <v>21</v>
      </c>
      <c r="AO81" s="1351" t="s">
        <v>27</v>
      </c>
      <c r="AP81" s="630" t="s">
        <v>26</v>
      </c>
      <c r="AQ81" s="93" t="s">
        <v>26</v>
      </c>
      <c r="AR81" s="94" t="s">
        <v>26</v>
      </c>
      <c r="AS81" s="132" t="s">
        <v>165</v>
      </c>
      <c r="AT81" s="82">
        <v>6154</v>
      </c>
      <c r="AU81" s="2221">
        <v>6182</v>
      </c>
      <c r="AV81" s="2221" t="s">
        <v>21</v>
      </c>
      <c r="AW81" s="2221" t="s">
        <v>21</v>
      </c>
      <c r="AX81" s="2221">
        <v>6182</v>
      </c>
      <c r="AY81" s="2221">
        <v>6106</v>
      </c>
      <c r="AZ81" s="2221">
        <v>76</v>
      </c>
      <c r="BA81" s="2221">
        <v>59</v>
      </c>
      <c r="BB81" s="2221">
        <v>29019</v>
      </c>
      <c r="BC81" s="2221">
        <v>28939</v>
      </c>
      <c r="BD81" s="2221">
        <v>3545</v>
      </c>
      <c r="BE81" s="2221">
        <v>15114</v>
      </c>
      <c r="BF81" s="2221">
        <v>10280</v>
      </c>
      <c r="BG81" s="2221">
        <v>7919</v>
      </c>
      <c r="BH81" s="2221">
        <v>2361</v>
      </c>
      <c r="BI81" s="208">
        <v>575</v>
      </c>
      <c r="BJ81" s="1351" t="s">
        <v>27</v>
      </c>
      <c r="BK81" s="630" t="s">
        <v>26</v>
      </c>
      <c r="BL81" s="93" t="s">
        <v>26</v>
      </c>
      <c r="BM81" s="94" t="s">
        <v>26</v>
      </c>
      <c r="BN81" s="132" t="s">
        <v>165</v>
      </c>
      <c r="BO81" s="82" t="s">
        <v>21</v>
      </c>
      <c r="BP81" s="2221" t="s">
        <v>21</v>
      </c>
      <c r="BQ81" s="2221" t="s">
        <v>21</v>
      </c>
      <c r="BR81" s="2221" t="s">
        <v>21</v>
      </c>
      <c r="BS81" s="2221" t="s">
        <v>21</v>
      </c>
      <c r="BT81" s="2221" t="s">
        <v>21</v>
      </c>
      <c r="BU81" s="2221" t="s">
        <v>21</v>
      </c>
      <c r="BV81" s="2221" t="s">
        <v>21</v>
      </c>
      <c r="BW81" s="628" t="s">
        <v>27</v>
      </c>
      <c r="BX81" s="630" t="s">
        <v>26</v>
      </c>
      <c r="BY81" s="2221"/>
      <c r="BZ81" s="2221"/>
      <c r="CA81" s="2221"/>
      <c r="CB81" s="2221"/>
      <c r="CC81" s="2221"/>
      <c r="CD81" s="2221"/>
      <c r="CE81" s="987"/>
      <c r="CF81" s="987"/>
      <c r="CG81" s="987"/>
      <c r="CH81" s="202"/>
      <c r="CI81" s="202"/>
      <c r="CJ81" s="202"/>
      <c r="CK81" s="202"/>
      <c r="CL81" s="202"/>
      <c r="CM81" s="202"/>
    </row>
    <row r="82" spans="1:91" ht="15" customHeight="1">
      <c r="A82" s="88" t="s">
        <v>26</v>
      </c>
      <c r="B82" s="89" t="s">
        <v>26</v>
      </c>
      <c r="C82" s="132" t="s">
        <v>166</v>
      </c>
      <c r="D82" s="82">
        <v>14084</v>
      </c>
      <c r="E82" s="2221">
        <v>14061</v>
      </c>
      <c r="F82" s="2221" t="s">
        <v>22</v>
      </c>
      <c r="G82" s="2221" t="s">
        <v>22</v>
      </c>
      <c r="H82" s="2221">
        <v>14061</v>
      </c>
      <c r="I82" s="2221" t="s">
        <v>22</v>
      </c>
      <c r="J82" s="2221">
        <v>14061</v>
      </c>
      <c r="K82" s="2221">
        <v>1764</v>
      </c>
      <c r="L82" s="2221">
        <v>14961</v>
      </c>
      <c r="M82" s="2221">
        <v>16998</v>
      </c>
      <c r="N82" s="2221">
        <v>5362</v>
      </c>
      <c r="O82" s="2221">
        <v>3808</v>
      </c>
      <c r="P82" s="2221">
        <v>7828</v>
      </c>
      <c r="Q82" s="2221">
        <v>1621</v>
      </c>
      <c r="R82" s="2221">
        <v>6207</v>
      </c>
      <c r="S82" s="208">
        <v>11443</v>
      </c>
      <c r="T82" s="1351" t="s">
        <v>28</v>
      </c>
      <c r="U82" s="630" t="s">
        <v>26</v>
      </c>
      <c r="V82" s="88" t="s">
        <v>26</v>
      </c>
      <c r="W82" s="89" t="s">
        <v>26</v>
      </c>
      <c r="X82" s="132" t="s">
        <v>166</v>
      </c>
      <c r="Y82" s="82">
        <v>3</v>
      </c>
      <c r="Z82" s="2221">
        <v>3</v>
      </c>
      <c r="AA82" s="2221" t="s">
        <v>21</v>
      </c>
      <c r="AB82" s="2221" t="s">
        <v>21</v>
      </c>
      <c r="AC82" s="2221">
        <v>3</v>
      </c>
      <c r="AD82" s="2221" t="s">
        <v>21</v>
      </c>
      <c r="AE82" s="2221">
        <v>3</v>
      </c>
      <c r="AF82" s="2221" t="s">
        <v>21</v>
      </c>
      <c r="AG82" s="2221">
        <v>400</v>
      </c>
      <c r="AH82" s="2221">
        <v>400</v>
      </c>
      <c r="AI82" s="2221" t="s">
        <v>21</v>
      </c>
      <c r="AJ82" s="2221" t="s">
        <v>21</v>
      </c>
      <c r="AK82" s="2221">
        <v>400</v>
      </c>
      <c r="AL82" s="2221" t="s">
        <v>21</v>
      </c>
      <c r="AM82" s="2221">
        <v>400</v>
      </c>
      <c r="AN82" s="208" t="s">
        <v>21</v>
      </c>
      <c r="AO82" s="1351" t="s">
        <v>28</v>
      </c>
      <c r="AP82" s="630" t="s">
        <v>26</v>
      </c>
      <c r="AQ82" s="88" t="s">
        <v>26</v>
      </c>
      <c r="AR82" s="89" t="s">
        <v>26</v>
      </c>
      <c r="AS82" s="132" t="s">
        <v>166</v>
      </c>
      <c r="AT82" s="82">
        <v>6883</v>
      </c>
      <c r="AU82" s="2221">
        <v>6852</v>
      </c>
      <c r="AV82" s="2221" t="s">
        <v>21</v>
      </c>
      <c r="AW82" s="2221" t="s">
        <v>21</v>
      </c>
      <c r="AX82" s="2221">
        <v>6852</v>
      </c>
      <c r="AY82" s="2221">
        <v>6852</v>
      </c>
      <c r="AZ82" s="2221" t="s">
        <v>21</v>
      </c>
      <c r="BA82" s="2221">
        <v>90</v>
      </c>
      <c r="BB82" s="2221">
        <v>29106</v>
      </c>
      <c r="BC82" s="2221">
        <v>29217</v>
      </c>
      <c r="BD82" s="2221">
        <v>3547</v>
      </c>
      <c r="BE82" s="2221">
        <v>14871</v>
      </c>
      <c r="BF82" s="2221">
        <v>10799</v>
      </c>
      <c r="BG82" s="2221">
        <v>8200</v>
      </c>
      <c r="BH82" s="2221">
        <v>2599</v>
      </c>
      <c r="BI82" s="208">
        <v>465</v>
      </c>
      <c r="BJ82" s="1351" t="s">
        <v>28</v>
      </c>
      <c r="BK82" s="630" t="s">
        <v>26</v>
      </c>
      <c r="BL82" s="88" t="s">
        <v>26</v>
      </c>
      <c r="BM82" s="89" t="s">
        <v>26</v>
      </c>
      <c r="BN82" s="132" t="s">
        <v>166</v>
      </c>
      <c r="BO82" s="82" t="s">
        <v>21</v>
      </c>
      <c r="BP82" s="2221" t="s">
        <v>21</v>
      </c>
      <c r="BQ82" s="2221" t="s">
        <v>21</v>
      </c>
      <c r="BR82" s="2221" t="s">
        <v>21</v>
      </c>
      <c r="BS82" s="2221" t="s">
        <v>21</v>
      </c>
      <c r="BT82" s="2221" t="s">
        <v>21</v>
      </c>
      <c r="BU82" s="2221" t="s">
        <v>21</v>
      </c>
      <c r="BV82" s="2221" t="s">
        <v>21</v>
      </c>
      <c r="BW82" s="628" t="s">
        <v>28</v>
      </c>
      <c r="BX82" s="630" t="s">
        <v>26</v>
      </c>
      <c r="BY82" s="2221"/>
      <c r="BZ82" s="2221"/>
      <c r="CA82" s="2221"/>
      <c r="CB82" s="2221"/>
      <c r="CC82" s="2221"/>
      <c r="CD82" s="2221"/>
      <c r="CE82" s="482"/>
      <c r="CF82" s="482"/>
      <c r="CG82" s="74"/>
      <c r="CH82" s="202"/>
      <c r="CI82" s="202"/>
      <c r="CJ82" s="202"/>
      <c r="CK82" s="202"/>
      <c r="CL82" s="202"/>
      <c r="CM82" s="202"/>
    </row>
    <row r="83" spans="1:91" ht="15" customHeight="1">
      <c r="A83" s="88" t="s">
        <v>26</v>
      </c>
      <c r="B83" s="89" t="s">
        <v>26</v>
      </c>
      <c r="C83" s="132" t="s">
        <v>167</v>
      </c>
      <c r="D83" s="82">
        <v>15085</v>
      </c>
      <c r="E83" s="2221">
        <v>15121</v>
      </c>
      <c r="F83" s="2221" t="s">
        <v>22</v>
      </c>
      <c r="G83" s="2221" t="s">
        <v>22</v>
      </c>
      <c r="H83" s="2221">
        <v>15121</v>
      </c>
      <c r="I83" s="2221" t="s">
        <v>22</v>
      </c>
      <c r="J83" s="2221">
        <v>15121</v>
      </c>
      <c r="K83" s="2221">
        <v>1725</v>
      </c>
      <c r="L83" s="2221">
        <v>19720</v>
      </c>
      <c r="M83" s="2221">
        <v>19025</v>
      </c>
      <c r="N83" s="2221">
        <v>6746</v>
      </c>
      <c r="O83" s="2221">
        <v>1373</v>
      </c>
      <c r="P83" s="2221">
        <v>10906</v>
      </c>
      <c r="Q83" s="2221">
        <v>1935</v>
      </c>
      <c r="R83" s="2221">
        <v>8971</v>
      </c>
      <c r="S83" s="208">
        <v>12152</v>
      </c>
      <c r="T83" s="1351" t="s">
        <v>29</v>
      </c>
      <c r="U83" s="630" t="s">
        <v>26</v>
      </c>
      <c r="V83" s="88" t="s">
        <v>26</v>
      </c>
      <c r="W83" s="89" t="s">
        <v>26</v>
      </c>
      <c r="X83" s="132" t="s">
        <v>167</v>
      </c>
      <c r="Y83" s="82">
        <v>3</v>
      </c>
      <c r="Z83" s="2221">
        <v>3</v>
      </c>
      <c r="AA83" s="2221" t="s">
        <v>21</v>
      </c>
      <c r="AB83" s="2221" t="s">
        <v>21</v>
      </c>
      <c r="AC83" s="2221">
        <v>3</v>
      </c>
      <c r="AD83" s="2221" t="s">
        <v>21</v>
      </c>
      <c r="AE83" s="2221">
        <v>3</v>
      </c>
      <c r="AF83" s="2221" t="s">
        <v>21</v>
      </c>
      <c r="AG83" s="2221" t="s">
        <v>21</v>
      </c>
      <c r="AH83" s="2221" t="s">
        <v>21</v>
      </c>
      <c r="AI83" s="2221" t="s">
        <v>21</v>
      </c>
      <c r="AJ83" s="2221" t="s">
        <v>21</v>
      </c>
      <c r="AK83" s="2221" t="s">
        <v>21</v>
      </c>
      <c r="AL83" s="2221" t="s">
        <v>21</v>
      </c>
      <c r="AM83" s="2221" t="s">
        <v>21</v>
      </c>
      <c r="AN83" s="208" t="s">
        <v>21</v>
      </c>
      <c r="AO83" s="1351" t="s">
        <v>29</v>
      </c>
      <c r="AP83" s="630" t="s">
        <v>26</v>
      </c>
      <c r="AQ83" s="88" t="s">
        <v>26</v>
      </c>
      <c r="AR83" s="89" t="s">
        <v>26</v>
      </c>
      <c r="AS83" s="132" t="s">
        <v>167</v>
      </c>
      <c r="AT83" s="82">
        <v>7552</v>
      </c>
      <c r="AU83" s="2221">
        <v>7558</v>
      </c>
      <c r="AV83" s="2221" t="s">
        <v>21</v>
      </c>
      <c r="AW83" s="2221" t="s">
        <v>21</v>
      </c>
      <c r="AX83" s="2221">
        <v>7558</v>
      </c>
      <c r="AY83" s="2221">
        <v>7558</v>
      </c>
      <c r="AZ83" s="2221" t="s">
        <v>21</v>
      </c>
      <c r="BA83" s="2221">
        <v>83</v>
      </c>
      <c r="BB83" s="2221">
        <v>31966</v>
      </c>
      <c r="BC83" s="2221">
        <v>31980</v>
      </c>
      <c r="BD83" s="2221">
        <v>4597</v>
      </c>
      <c r="BE83" s="2221">
        <v>15669</v>
      </c>
      <c r="BF83" s="2221">
        <v>11714</v>
      </c>
      <c r="BG83" s="2221">
        <v>9499</v>
      </c>
      <c r="BH83" s="2221">
        <v>2215</v>
      </c>
      <c r="BI83" s="208">
        <v>487</v>
      </c>
      <c r="BJ83" s="1351" t="s">
        <v>29</v>
      </c>
      <c r="BK83" s="630" t="s">
        <v>26</v>
      </c>
      <c r="BL83" s="88" t="s">
        <v>26</v>
      </c>
      <c r="BM83" s="89" t="s">
        <v>26</v>
      </c>
      <c r="BN83" s="132" t="s">
        <v>167</v>
      </c>
      <c r="BO83" s="82" t="s">
        <v>21</v>
      </c>
      <c r="BP83" s="2221" t="s">
        <v>21</v>
      </c>
      <c r="BQ83" s="2221" t="s">
        <v>21</v>
      </c>
      <c r="BR83" s="2221" t="s">
        <v>21</v>
      </c>
      <c r="BS83" s="2221" t="s">
        <v>21</v>
      </c>
      <c r="BT83" s="2221" t="s">
        <v>21</v>
      </c>
      <c r="BU83" s="2221" t="s">
        <v>21</v>
      </c>
      <c r="BV83" s="2221" t="s">
        <v>21</v>
      </c>
      <c r="BW83" s="628" t="s">
        <v>29</v>
      </c>
      <c r="BX83" s="630" t="s">
        <v>26</v>
      </c>
      <c r="BY83" s="2221"/>
      <c r="BZ83" s="2221"/>
      <c r="CA83" s="2221"/>
      <c r="CB83" s="2221"/>
      <c r="CC83" s="2221"/>
      <c r="CD83" s="2221"/>
      <c r="CE83" s="482"/>
      <c r="CF83" s="482"/>
      <c r="CG83" s="74"/>
      <c r="CH83" s="202"/>
      <c r="CI83" s="202"/>
      <c r="CJ83" s="202"/>
      <c r="CK83" s="202"/>
      <c r="CL83" s="202"/>
      <c r="CM83" s="202"/>
    </row>
    <row r="84" spans="1:91" ht="7.5" customHeight="1">
      <c r="A84" s="85"/>
      <c r="B84" s="87"/>
      <c r="C84" s="134"/>
      <c r="D84" s="82"/>
      <c r="E84" s="2221"/>
      <c r="F84" s="2221"/>
      <c r="G84" s="2221"/>
      <c r="H84" s="2221"/>
      <c r="I84" s="2221"/>
      <c r="J84" s="2221"/>
      <c r="K84" s="2221"/>
      <c r="L84" s="2221"/>
      <c r="M84" s="2221"/>
      <c r="N84" s="2221"/>
      <c r="O84" s="2221"/>
      <c r="P84" s="2221"/>
      <c r="Q84" s="2221"/>
      <c r="R84" s="2221"/>
      <c r="S84" s="208"/>
      <c r="T84" s="1352"/>
      <c r="U84" s="490"/>
      <c r="V84" s="85"/>
      <c r="W84" s="87"/>
      <c r="X84" s="134"/>
      <c r="Y84" s="82"/>
      <c r="Z84" s="2221"/>
      <c r="AA84" s="2221"/>
      <c r="AB84" s="2221"/>
      <c r="AC84" s="2221"/>
      <c r="AD84" s="2221"/>
      <c r="AE84" s="2221"/>
      <c r="AF84" s="2221"/>
      <c r="AG84" s="2221"/>
      <c r="AH84" s="2221"/>
      <c r="AI84" s="2221"/>
      <c r="AJ84" s="2221"/>
      <c r="AK84" s="2221"/>
      <c r="AL84" s="2221"/>
      <c r="AM84" s="2221"/>
      <c r="AN84" s="208"/>
      <c r="AO84" s="1352"/>
      <c r="AP84" s="490"/>
      <c r="AQ84" s="85"/>
      <c r="AR84" s="87"/>
      <c r="AS84" s="134"/>
      <c r="AT84" s="82"/>
      <c r="AU84" s="2221"/>
      <c r="AV84" s="2221"/>
      <c r="AW84" s="2221"/>
      <c r="AX84" s="2221"/>
      <c r="AY84" s="2221"/>
      <c r="AZ84" s="2221"/>
      <c r="BA84" s="2221"/>
      <c r="BB84" s="2221"/>
      <c r="BC84" s="2221"/>
      <c r="BD84" s="2221"/>
      <c r="BE84" s="2221"/>
      <c r="BF84" s="2221"/>
      <c r="BG84" s="2221"/>
      <c r="BH84" s="2221"/>
      <c r="BI84" s="208"/>
      <c r="BJ84" s="1352"/>
      <c r="BK84" s="490"/>
      <c r="BL84" s="85"/>
      <c r="BM84" s="87"/>
      <c r="BN84" s="134"/>
      <c r="BO84" s="82"/>
      <c r="BP84" s="2221"/>
      <c r="BQ84" s="2221"/>
      <c r="BR84" s="2221"/>
      <c r="BS84" s="2221"/>
      <c r="BT84" s="2221"/>
      <c r="BU84" s="2221"/>
      <c r="BV84" s="2221"/>
      <c r="BW84" s="1822"/>
      <c r="BX84" s="651"/>
      <c r="BY84" s="2221"/>
      <c r="BZ84" s="2221"/>
      <c r="CA84" s="2221"/>
      <c r="CB84" s="2221"/>
      <c r="CC84" s="2221"/>
      <c r="CD84" s="2221"/>
      <c r="CE84" s="482"/>
      <c r="CF84" s="482"/>
      <c r="CG84" s="74"/>
      <c r="CH84" s="202"/>
      <c r="CI84" s="202"/>
      <c r="CJ84" s="202"/>
      <c r="CK84" s="202"/>
      <c r="CL84" s="202"/>
      <c r="CM84" s="202"/>
    </row>
    <row r="85" spans="1:91" ht="15" customHeight="1">
      <c r="A85" s="93" t="s">
        <v>1535</v>
      </c>
      <c r="B85" s="94" t="s">
        <v>23</v>
      </c>
      <c r="C85" s="135" t="s">
        <v>168</v>
      </c>
      <c r="D85" s="82">
        <v>4145</v>
      </c>
      <c r="E85" s="2221">
        <v>4193</v>
      </c>
      <c r="F85" s="2221" t="s">
        <v>22</v>
      </c>
      <c r="G85" s="2221" t="s">
        <v>22</v>
      </c>
      <c r="H85" s="2221">
        <v>4193</v>
      </c>
      <c r="I85" s="2221" t="s">
        <v>22</v>
      </c>
      <c r="J85" s="2221">
        <v>4193</v>
      </c>
      <c r="K85" s="2221">
        <v>1678</v>
      </c>
      <c r="L85" s="2221">
        <v>11729</v>
      </c>
      <c r="M85" s="2221">
        <v>11740</v>
      </c>
      <c r="N85" s="2221">
        <v>4628</v>
      </c>
      <c r="O85" s="2221">
        <v>885</v>
      </c>
      <c r="P85" s="2221">
        <v>6227</v>
      </c>
      <c r="Q85" s="2221">
        <v>547</v>
      </c>
      <c r="R85" s="2221">
        <v>5680</v>
      </c>
      <c r="S85" s="208">
        <v>11838</v>
      </c>
      <c r="T85" s="1435" t="s">
        <v>30</v>
      </c>
      <c r="U85" s="629" t="s">
        <v>1536</v>
      </c>
      <c r="V85" s="93" t="s">
        <v>1535</v>
      </c>
      <c r="W85" s="94" t="s">
        <v>23</v>
      </c>
      <c r="X85" s="135" t="s">
        <v>168</v>
      </c>
      <c r="Y85" s="82">
        <v>1</v>
      </c>
      <c r="Z85" s="2221">
        <v>1</v>
      </c>
      <c r="AA85" s="2221" t="s">
        <v>21</v>
      </c>
      <c r="AB85" s="2221" t="s">
        <v>21</v>
      </c>
      <c r="AC85" s="2221">
        <v>1</v>
      </c>
      <c r="AD85" s="2221" t="s">
        <v>21</v>
      </c>
      <c r="AE85" s="2221">
        <v>1</v>
      </c>
      <c r="AF85" s="2221" t="s">
        <v>21</v>
      </c>
      <c r="AG85" s="2221">
        <v>1</v>
      </c>
      <c r="AH85" s="2221">
        <v>1</v>
      </c>
      <c r="AI85" s="2221" t="s">
        <v>21</v>
      </c>
      <c r="AJ85" s="2221" t="s">
        <v>21</v>
      </c>
      <c r="AK85" s="2221">
        <v>1</v>
      </c>
      <c r="AL85" s="2221" t="s">
        <v>21</v>
      </c>
      <c r="AM85" s="2221">
        <v>1</v>
      </c>
      <c r="AN85" s="208" t="s">
        <v>21</v>
      </c>
      <c r="AO85" s="1435" t="s">
        <v>30</v>
      </c>
      <c r="AP85" s="629" t="s">
        <v>1536</v>
      </c>
      <c r="AQ85" s="93" t="s">
        <v>1535</v>
      </c>
      <c r="AR85" s="94" t="s">
        <v>23</v>
      </c>
      <c r="AS85" s="135" t="s">
        <v>168</v>
      </c>
      <c r="AT85" s="82">
        <v>1756</v>
      </c>
      <c r="AU85" s="2221">
        <v>1800</v>
      </c>
      <c r="AV85" s="2221" t="s">
        <v>21</v>
      </c>
      <c r="AW85" s="2221" t="s">
        <v>21</v>
      </c>
      <c r="AX85" s="2221">
        <v>1800</v>
      </c>
      <c r="AY85" s="2221">
        <v>1771</v>
      </c>
      <c r="AZ85" s="2221">
        <v>29</v>
      </c>
      <c r="BA85" s="2221">
        <v>95</v>
      </c>
      <c r="BB85" s="2221">
        <v>10724</v>
      </c>
      <c r="BC85" s="2221">
        <v>10731</v>
      </c>
      <c r="BD85" s="2221">
        <v>1993</v>
      </c>
      <c r="BE85" s="2221">
        <v>4872</v>
      </c>
      <c r="BF85" s="2221">
        <v>3866</v>
      </c>
      <c r="BG85" s="2221">
        <v>3050</v>
      </c>
      <c r="BH85" s="2221">
        <v>816</v>
      </c>
      <c r="BI85" s="208">
        <v>414</v>
      </c>
      <c r="BJ85" s="1435" t="s">
        <v>30</v>
      </c>
      <c r="BK85" s="629" t="s">
        <v>1536</v>
      </c>
      <c r="BL85" s="93" t="s">
        <v>1535</v>
      </c>
      <c r="BM85" s="94" t="s">
        <v>23</v>
      </c>
      <c r="BN85" s="135" t="s">
        <v>168</v>
      </c>
      <c r="BO85" s="82" t="s">
        <v>21</v>
      </c>
      <c r="BP85" s="2221" t="s">
        <v>21</v>
      </c>
      <c r="BQ85" s="2221" t="s">
        <v>21</v>
      </c>
      <c r="BR85" s="2221" t="s">
        <v>21</v>
      </c>
      <c r="BS85" s="2221" t="s">
        <v>21</v>
      </c>
      <c r="BT85" s="2221" t="s">
        <v>21</v>
      </c>
      <c r="BU85" s="2221" t="s">
        <v>21</v>
      </c>
      <c r="BV85" s="2221" t="s">
        <v>21</v>
      </c>
      <c r="BW85" s="628" t="s">
        <v>30</v>
      </c>
      <c r="BX85" s="629" t="s">
        <v>1536</v>
      </c>
      <c r="BY85" s="2221"/>
      <c r="BZ85" s="2221"/>
      <c r="CA85" s="2221"/>
      <c r="CB85" s="2221"/>
      <c r="CC85" s="2221"/>
      <c r="CD85" s="2221"/>
      <c r="CE85" s="989"/>
      <c r="CF85" s="989"/>
      <c r="CG85" s="987"/>
      <c r="CH85" s="202"/>
      <c r="CI85" s="202"/>
      <c r="CJ85" s="202"/>
      <c r="CK85" s="202"/>
      <c r="CL85" s="202"/>
      <c r="CM85" s="202"/>
    </row>
    <row r="86" spans="1:91" ht="15" customHeight="1">
      <c r="A86" s="88" t="s">
        <v>26</v>
      </c>
      <c r="B86" s="89" t="s">
        <v>26</v>
      </c>
      <c r="C86" s="135" t="s">
        <v>169</v>
      </c>
      <c r="D86" s="82">
        <v>4639</v>
      </c>
      <c r="E86" s="2221">
        <v>4629</v>
      </c>
      <c r="F86" s="2221" t="s">
        <v>22</v>
      </c>
      <c r="G86" s="2221" t="s">
        <v>22</v>
      </c>
      <c r="H86" s="2221">
        <v>4629</v>
      </c>
      <c r="I86" s="2221" t="s">
        <v>22</v>
      </c>
      <c r="J86" s="2221">
        <v>4629</v>
      </c>
      <c r="K86" s="2221">
        <v>1685</v>
      </c>
      <c r="L86" s="2221">
        <v>12346</v>
      </c>
      <c r="M86" s="2221">
        <v>11772</v>
      </c>
      <c r="N86" s="2221">
        <v>4077</v>
      </c>
      <c r="O86" s="2221">
        <v>947</v>
      </c>
      <c r="P86" s="2221">
        <v>6748</v>
      </c>
      <c r="Q86" s="2221">
        <v>778</v>
      </c>
      <c r="R86" s="2221">
        <v>5970</v>
      </c>
      <c r="S86" s="208">
        <v>12405</v>
      </c>
      <c r="T86" s="1351" t="s">
        <v>31</v>
      </c>
      <c r="U86" s="630" t="s">
        <v>26</v>
      </c>
      <c r="V86" s="88" t="s">
        <v>26</v>
      </c>
      <c r="W86" s="89" t="s">
        <v>26</v>
      </c>
      <c r="X86" s="135" t="s">
        <v>169</v>
      </c>
      <c r="Y86" s="82">
        <v>1</v>
      </c>
      <c r="Z86" s="2221">
        <v>1</v>
      </c>
      <c r="AA86" s="2221" t="s">
        <v>21</v>
      </c>
      <c r="AB86" s="2221" t="s">
        <v>21</v>
      </c>
      <c r="AC86" s="2221">
        <v>1</v>
      </c>
      <c r="AD86" s="2221" t="s">
        <v>21</v>
      </c>
      <c r="AE86" s="2221">
        <v>1</v>
      </c>
      <c r="AF86" s="2221" t="s">
        <v>21</v>
      </c>
      <c r="AG86" s="2221" t="s">
        <v>21</v>
      </c>
      <c r="AH86" s="2221" t="s">
        <v>21</v>
      </c>
      <c r="AI86" s="2221" t="s">
        <v>21</v>
      </c>
      <c r="AJ86" s="2221" t="s">
        <v>21</v>
      </c>
      <c r="AK86" s="2221" t="s">
        <v>21</v>
      </c>
      <c r="AL86" s="2221" t="s">
        <v>21</v>
      </c>
      <c r="AM86" s="2221" t="s">
        <v>21</v>
      </c>
      <c r="AN86" s="208" t="s">
        <v>21</v>
      </c>
      <c r="AO86" s="1351" t="s">
        <v>31</v>
      </c>
      <c r="AP86" s="630" t="s">
        <v>26</v>
      </c>
      <c r="AQ86" s="88" t="s">
        <v>26</v>
      </c>
      <c r="AR86" s="89" t="s">
        <v>26</v>
      </c>
      <c r="AS86" s="135" t="s">
        <v>169</v>
      </c>
      <c r="AT86" s="82">
        <v>2135</v>
      </c>
      <c r="AU86" s="2221">
        <v>2137</v>
      </c>
      <c r="AV86" s="2221" t="s">
        <v>21</v>
      </c>
      <c r="AW86" s="2221" t="s">
        <v>21</v>
      </c>
      <c r="AX86" s="2221">
        <v>2137</v>
      </c>
      <c r="AY86" s="2221">
        <v>2137</v>
      </c>
      <c r="AZ86" s="2221" t="s">
        <v>21</v>
      </c>
      <c r="BA86" s="2221">
        <v>93</v>
      </c>
      <c r="BB86" s="2221">
        <v>10953</v>
      </c>
      <c r="BC86" s="2221">
        <v>10930</v>
      </c>
      <c r="BD86" s="2221">
        <v>1996</v>
      </c>
      <c r="BE86" s="2221">
        <v>4984</v>
      </c>
      <c r="BF86" s="2221">
        <v>3950</v>
      </c>
      <c r="BG86" s="2221">
        <v>3071</v>
      </c>
      <c r="BH86" s="2221">
        <v>879</v>
      </c>
      <c r="BI86" s="208">
        <v>438</v>
      </c>
      <c r="BJ86" s="1351" t="s">
        <v>31</v>
      </c>
      <c r="BK86" s="630" t="s">
        <v>26</v>
      </c>
      <c r="BL86" s="88" t="s">
        <v>26</v>
      </c>
      <c r="BM86" s="89" t="s">
        <v>26</v>
      </c>
      <c r="BN86" s="135" t="s">
        <v>169</v>
      </c>
      <c r="BO86" s="82" t="s">
        <v>21</v>
      </c>
      <c r="BP86" s="2221" t="s">
        <v>21</v>
      </c>
      <c r="BQ86" s="2221" t="s">
        <v>21</v>
      </c>
      <c r="BR86" s="2221" t="s">
        <v>21</v>
      </c>
      <c r="BS86" s="2221" t="s">
        <v>21</v>
      </c>
      <c r="BT86" s="2221" t="s">
        <v>21</v>
      </c>
      <c r="BU86" s="2221" t="s">
        <v>21</v>
      </c>
      <c r="BV86" s="2221" t="s">
        <v>21</v>
      </c>
      <c r="BW86" s="628" t="s">
        <v>31</v>
      </c>
      <c r="BX86" s="1824" t="s">
        <v>26</v>
      </c>
      <c r="BY86" s="2221"/>
      <c r="BZ86" s="2221"/>
      <c r="CA86" s="2221"/>
      <c r="CB86" s="2221"/>
      <c r="CC86" s="2221"/>
      <c r="CD86" s="2221"/>
      <c r="CE86" s="482"/>
      <c r="CF86" s="482"/>
      <c r="CG86" s="74"/>
      <c r="CH86" s="202"/>
      <c r="CI86" s="202"/>
      <c r="CJ86" s="202"/>
      <c r="CK86" s="202"/>
      <c r="CL86" s="202"/>
      <c r="CM86" s="202"/>
    </row>
    <row r="87" spans="1:91" ht="15" customHeight="1">
      <c r="A87" s="88" t="s">
        <v>26</v>
      </c>
      <c r="B87" s="89" t="s">
        <v>26</v>
      </c>
      <c r="C87" s="135" t="s">
        <v>170</v>
      </c>
      <c r="D87" s="82">
        <v>5233</v>
      </c>
      <c r="E87" s="2221">
        <v>5219</v>
      </c>
      <c r="F87" s="2221" t="s">
        <v>22</v>
      </c>
      <c r="G87" s="2221" t="s">
        <v>22</v>
      </c>
      <c r="H87" s="2221">
        <v>5219</v>
      </c>
      <c r="I87" s="2221" t="s">
        <v>22</v>
      </c>
      <c r="J87" s="2221">
        <v>5219</v>
      </c>
      <c r="K87" s="2221">
        <v>1694</v>
      </c>
      <c r="L87" s="2221">
        <v>8272</v>
      </c>
      <c r="M87" s="2221">
        <v>9608</v>
      </c>
      <c r="N87" s="2221">
        <v>3405</v>
      </c>
      <c r="O87" s="2221">
        <v>927</v>
      </c>
      <c r="P87" s="2221">
        <v>5276</v>
      </c>
      <c r="Q87" s="2221">
        <v>814</v>
      </c>
      <c r="R87" s="2221">
        <v>4462</v>
      </c>
      <c r="S87" s="208">
        <v>11094</v>
      </c>
      <c r="T87" s="1351" t="s">
        <v>32</v>
      </c>
      <c r="U87" s="630" t="s">
        <v>26</v>
      </c>
      <c r="V87" s="88" t="s">
        <v>26</v>
      </c>
      <c r="W87" s="89" t="s">
        <v>26</v>
      </c>
      <c r="X87" s="135" t="s">
        <v>170</v>
      </c>
      <c r="Y87" s="82">
        <v>1</v>
      </c>
      <c r="Z87" s="2221">
        <v>1</v>
      </c>
      <c r="AA87" s="2221" t="s">
        <v>21</v>
      </c>
      <c r="AB87" s="2221" t="s">
        <v>21</v>
      </c>
      <c r="AC87" s="2221">
        <v>1</v>
      </c>
      <c r="AD87" s="2221" t="s">
        <v>21</v>
      </c>
      <c r="AE87" s="2221">
        <v>1</v>
      </c>
      <c r="AF87" s="2221" t="s">
        <v>21</v>
      </c>
      <c r="AG87" s="2221" t="s">
        <v>21</v>
      </c>
      <c r="AH87" s="2221" t="s">
        <v>21</v>
      </c>
      <c r="AI87" s="2221" t="s">
        <v>21</v>
      </c>
      <c r="AJ87" s="2221" t="s">
        <v>21</v>
      </c>
      <c r="AK87" s="2221" t="s">
        <v>21</v>
      </c>
      <c r="AL87" s="2221" t="s">
        <v>21</v>
      </c>
      <c r="AM87" s="2221" t="s">
        <v>21</v>
      </c>
      <c r="AN87" s="208" t="s">
        <v>21</v>
      </c>
      <c r="AO87" s="1351" t="s">
        <v>32</v>
      </c>
      <c r="AP87" s="630" t="s">
        <v>26</v>
      </c>
      <c r="AQ87" s="88" t="s">
        <v>26</v>
      </c>
      <c r="AR87" s="89" t="s">
        <v>26</v>
      </c>
      <c r="AS87" s="135" t="s">
        <v>170</v>
      </c>
      <c r="AT87" s="82">
        <v>2434</v>
      </c>
      <c r="AU87" s="2221">
        <v>2440</v>
      </c>
      <c r="AV87" s="2221" t="s">
        <v>21</v>
      </c>
      <c r="AW87" s="2221" t="s">
        <v>21</v>
      </c>
      <c r="AX87" s="2221">
        <v>2440</v>
      </c>
      <c r="AY87" s="2221">
        <v>2440</v>
      </c>
      <c r="AZ87" s="2221" t="s">
        <v>21</v>
      </c>
      <c r="BA87" s="2221">
        <v>87</v>
      </c>
      <c r="BB87" s="2221">
        <v>10954</v>
      </c>
      <c r="BC87" s="2221">
        <v>10899</v>
      </c>
      <c r="BD87" s="2221">
        <v>1870</v>
      </c>
      <c r="BE87" s="2221">
        <v>5393</v>
      </c>
      <c r="BF87" s="2221">
        <v>3636</v>
      </c>
      <c r="BG87" s="2221">
        <v>2676</v>
      </c>
      <c r="BH87" s="2221">
        <v>960</v>
      </c>
      <c r="BI87" s="208">
        <v>494</v>
      </c>
      <c r="BJ87" s="1351" t="s">
        <v>32</v>
      </c>
      <c r="BK87" s="630" t="s">
        <v>26</v>
      </c>
      <c r="BL87" s="88" t="s">
        <v>26</v>
      </c>
      <c r="BM87" s="89" t="s">
        <v>26</v>
      </c>
      <c r="BN87" s="135" t="s">
        <v>170</v>
      </c>
      <c r="BO87" s="82" t="s">
        <v>21</v>
      </c>
      <c r="BP87" s="2221" t="s">
        <v>21</v>
      </c>
      <c r="BQ87" s="2221" t="s">
        <v>21</v>
      </c>
      <c r="BR87" s="2221" t="s">
        <v>21</v>
      </c>
      <c r="BS87" s="2221" t="s">
        <v>21</v>
      </c>
      <c r="BT87" s="2221" t="s">
        <v>21</v>
      </c>
      <c r="BU87" s="2221" t="s">
        <v>21</v>
      </c>
      <c r="BV87" s="2221" t="s">
        <v>21</v>
      </c>
      <c r="BW87" s="628" t="s">
        <v>32</v>
      </c>
      <c r="BX87" s="1824" t="s">
        <v>26</v>
      </c>
      <c r="BY87" s="2221"/>
      <c r="BZ87" s="2221"/>
      <c r="CA87" s="2221"/>
      <c r="CB87" s="2221"/>
      <c r="CC87" s="2221"/>
      <c r="CD87" s="2221"/>
      <c r="CE87" s="482"/>
      <c r="CF87" s="482"/>
      <c r="CG87" s="74"/>
      <c r="CH87" s="202"/>
      <c r="CI87" s="202"/>
      <c r="CJ87" s="202"/>
      <c r="CK87" s="202"/>
      <c r="CL87" s="202"/>
      <c r="CM87" s="202"/>
    </row>
    <row r="88" spans="1:91" ht="15" customHeight="1">
      <c r="A88" s="88" t="s">
        <v>26</v>
      </c>
      <c r="B88" s="89" t="s">
        <v>26</v>
      </c>
      <c r="C88" s="135" t="s">
        <v>171</v>
      </c>
      <c r="D88" s="82">
        <v>4028</v>
      </c>
      <c r="E88" s="2221">
        <v>3952</v>
      </c>
      <c r="F88" s="2221" t="s">
        <v>22</v>
      </c>
      <c r="G88" s="2221" t="s">
        <v>22</v>
      </c>
      <c r="H88" s="2221">
        <v>3952</v>
      </c>
      <c r="I88" s="2221" t="s">
        <v>22</v>
      </c>
      <c r="J88" s="2221">
        <v>3952</v>
      </c>
      <c r="K88" s="2221">
        <v>1762</v>
      </c>
      <c r="L88" s="2221">
        <v>6761</v>
      </c>
      <c r="M88" s="2221">
        <v>4692</v>
      </c>
      <c r="N88" s="2221">
        <v>1707</v>
      </c>
      <c r="O88" s="2221">
        <v>342</v>
      </c>
      <c r="P88" s="2221">
        <v>2643</v>
      </c>
      <c r="Q88" s="2221">
        <v>578</v>
      </c>
      <c r="R88" s="2221">
        <v>2065</v>
      </c>
      <c r="S88" s="208">
        <v>13770</v>
      </c>
      <c r="T88" s="1351" t="s">
        <v>33</v>
      </c>
      <c r="U88" s="630" t="s">
        <v>26</v>
      </c>
      <c r="V88" s="88" t="s">
        <v>26</v>
      </c>
      <c r="W88" s="89" t="s">
        <v>26</v>
      </c>
      <c r="X88" s="135" t="s">
        <v>171</v>
      </c>
      <c r="Y88" s="82">
        <v>1</v>
      </c>
      <c r="Z88" s="2221">
        <v>1</v>
      </c>
      <c r="AA88" s="2221" t="s">
        <v>21</v>
      </c>
      <c r="AB88" s="2221" t="s">
        <v>21</v>
      </c>
      <c r="AC88" s="2221">
        <v>1</v>
      </c>
      <c r="AD88" s="2221" t="s">
        <v>21</v>
      </c>
      <c r="AE88" s="2221">
        <v>1</v>
      </c>
      <c r="AF88" s="2221" t="s">
        <v>21</v>
      </c>
      <c r="AG88" s="2221" t="s">
        <v>21</v>
      </c>
      <c r="AH88" s="2221" t="s">
        <v>21</v>
      </c>
      <c r="AI88" s="2221" t="s">
        <v>21</v>
      </c>
      <c r="AJ88" s="2221" t="s">
        <v>21</v>
      </c>
      <c r="AK88" s="2221" t="s">
        <v>21</v>
      </c>
      <c r="AL88" s="2221" t="s">
        <v>21</v>
      </c>
      <c r="AM88" s="2221" t="s">
        <v>21</v>
      </c>
      <c r="AN88" s="208" t="s">
        <v>21</v>
      </c>
      <c r="AO88" s="1351" t="s">
        <v>33</v>
      </c>
      <c r="AP88" s="630" t="s">
        <v>26</v>
      </c>
      <c r="AQ88" s="88" t="s">
        <v>26</v>
      </c>
      <c r="AR88" s="89" t="s">
        <v>26</v>
      </c>
      <c r="AS88" s="135" t="s">
        <v>171</v>
      </c>
      <c r="AT88" s="82">
        <v>1852</v>
      </c>
      <c r="AU88" s="2221">
        <v>1857</v>
      </c>
      <c r="AV88" s="2221" t="s">
        <v>21</v>
      </c>
      <c r="AW88" s="2221" t="s">
        <v>21</v>
      </c>
      <c r="AX88" s="2221">
        <v>1857</v>
      </c>
      <c r="AY88" s="2221">
        <v>1857</v>
      </c>
      <c r="AZ88" s="2221" t="s">
        <v>21</v>
      </c>
      <c r="BA88" s="2221">
        <v>82</v>
      </c>
      <c r="BB88" s="2221">
        <v>9778</v>
      </c>
      <c r="BC88" s="2221">
        <v>9799</v>
      </c>
      <c r="BD88" s="2221">
        <v>1246</v>
      </c>
      <c r="BE88" s="2221">
        <v>5059</v>
      </c>
      <c r="BF88" s="2221">
        <v>3494</v>
      </c>
      <c r="BG88" s="2221">
        <v>2744</v>
      </c>
      <c r="BH88" s="2221">
        <v>750</v>
      </c>
      <c r="BI88" s="208">
        <v>473</v>
      </c>
      <c r="BJ88" s="1351" t="s">
        <v>33</v>
      </c>
      <c r="BK88" s="630" t="s">
        <v>26</v>
      </c>
      <c r="BL88" s="88" t="s">
        <v>26</v>
      </c>
      <c r="BM88" s="89" t="s">
        <v>26</v>
      </c>
      <c r="BN88" s="135" t="s">
        <v>171</v>
      </c>
      <c r="BO88" s="82" t="s">
        <v>21</v>
      </c>
      <c r="BP88" s="2221" t="s">
        <v>21</v>
      </c>
      <c r="BQ88" s="2221" t="s">
        <v>21</v>
      </c>
      <c r="BR88" s="2221" t="s">
        <v>21</v>
      </c>
      <c r="BS88" s="2221" t="s">
        <v>21</v>
      </c>
      <c r="BT88" s="2221" t="s">
        <v>21</v>
      </c>
      <c r="BU88" s="2221" t="s">
        <v>21</v>
      </c>
      <c r="BV88" s="2221" t="s">
        <v>21</v>
      </c>
      <c r="BW88" s="628" t="s">
        <v>33</v>
      </c>
      <c r="BX88" s="1824" t="s">
        <v>26</v>
      </c>
      <c r="BY88" s="2221"/>
      <c r="BZ88" s="2221"/>
      <c r="CA88" s="2221"/>
      <c r="CB88" s="2221"/>
      <c r="CC88" s="2221"/>
      <c r="CD88" s="2221"/>
      <c r="CE88" s="482"/>
      <c r="CF88" s="482"/>
      <c r="CG88" s="74"/>
      <c r="CH88" s="202"/>
      <c r="CI88" s="202"/>
      <c r="CJ88" s="202"/>
      <c r="CK88" s="202"/>
      <c r="CL88" s="202"/>
      <c r="CM88" s="202"/>
    </row>
    <row r="89" spans="1:91" ht="15" customHeight="1">
      <c r="A89" s="88" t="s">
        <v>26</v>
      </c>
      <c r="B89" s="89" t="s">
        <v>26</v>
      </c>
      <c r="C89" s="135" t="s">
        <v>172</v>
      </c>
      <c r="D89" s="82">
        <v>3988</v>
      </c>
      <c r="E89" s="2221">
        <v>4014</v>
      </c>
      <c r="F89" s="2221" t="s">
        <v>22</v>
      </c>
      <c r="G89" s="2221" t="s">
        <v>22</v>
      </c>
      <c r="H89" s="2221">
        <v>4014</v>
      </c>
      <c r="I89" s="2221" t="s">
        <v>22</v>
      </c>
      <c r="J89" s="2221">
        <v>4014</v>
      </c>
      <c r="K89" s="2221">
        <v>1722</v>
      </c>
      <c r="L89" s="2221">
        <v>3862</v>
      </c>
      <c r="M89" s="2221">
        <v>4005</v>
      </c>
      <c r="N89" s="2221">
        <v>1291</v>
      </c>
      <c r="O89" s="2221">
        <v>435</v>
      </c>
      <c r="P89" s="2221">
        <v>2279</v>
      </c>
      <c r="Q89" s="2221">
        <v>461</v>
      </c>
      <c r="R89" s="2221">
        <v>1818</v>
      </c>
      <c r="S89" s="208">
        <v>13657</v>
      </c>
      <c r="T89" s="1351" t="s">
        <v>34</v>
      </c>
      <c r="U89" s="630" t="s">
        <v>26</v>
      </c>
      <c r="V89" s="88" t="s">
        <v>26</v>
      </c>
      <c r="W89" s="89" t="s">
        <v>26</v>
      </c>
      <c r="X89" s="135" t="s">
        <v>172</v>
      </c>
      <c r="Y89" s="82">
        <v>1</v>
      </c>
      <c r="Z89" s="2221">
        <v>1</v>
      </c>
      <c r="AA89" s="2221" t="s">
        <v>21</v>
      </c>
      <c r="AB89" s="2221" t="s">
        <v>21</v>
      </c>
      <c r="AC89" s="2221">
        <v>1</v>
      </c>
      <c r="AD89" s="2221" t="s">
        <v>21</v>
      </c>
      <c r="AE89" s="2221">
        <v>1</v>
      </c>
      <c r="AF89" s="2221" t="s">
        <v>21</v>
      </c>
      <c r="AG89" s="2221" t="s">
        <v>21</v>
      </c>
      <c r="AH89" s="2221" t="s">
        <v>21</v>
      </c>
      <c r="AI89" s="2221" t="s">
        <v>21</v>
      </c>
      <c r="AJ89" s="2221" t="s">
        <v>21</v>
      </c>
      <c r="AK89" s="2221" t="s">
        <v>21</v>
      </c>
      <c r="AL89" s="2221" t="s">
        <v>21</v>
      </c>
      <c r="AM89" s="2221" t="s">
        <v>21</v>
      </c>
      <c r="AN89" s="208" t="s">
        <v>21</v>
      </c>
      <c r="AO89" s="1351" t="s">
        <v>34</v>
      </c>
      <c r="AP89" s="630" t="s">
        <v>26</v>
      </c>
      <c r="AQ89" s="88" t="s">
        <v>26</v>
      </c>
      <c r="AR89" s="89" t="s">
        <v>26</v>
      </c>
      <c r="AS89" s="135" t="s">
        <v>172</v>
      </c>
      <c r="AT89" s="82">
        <v>1852</v>
      </c>
      <c r="AU89" s="2221">
        <v>1879</v>
      </c>
      <c r="AV89" s="2221" t="s">
        <v>21</v>
      </c>
      <c r="AW89" s="2221" t="s">
        <v>21</v>
      </c>
      <c r="AX89" s="2221">
        <v>1879</v>
      </c>
      <c r="AY89" s="2221">
        <v>1803</v>
      </c>
      <c r="AZ89" s="2221">
        <v>76</v>
      </c>
      <c r="BA89" s="2221">
        <v>55</v>
      </c>
      <c r="BB89" s="2221">
        <v>8873</v>
      </c>
      <c r="BC89" s="2221">
        <v>8841</v>
      </c>
      <c r="BD89" s="2221">
        <v>1222</v>
      </c>
      <c r="BE89" s="2221">
        <v>4320</v>
      </c>
      <c r="BF89" s="2221">
        <v>3299</v>
      </c>
      <c r="BG89" s="2221">
        <v>2560</v>
      </c>
      <c r="BH89" s="2221">
        <v>739</v>
      </c>
      <c r="BI89" s="208">
        <v>498</v>
      </c>
      <c r="BJ89" s="1351" t="s">
        <v>34</v>
      </c>
      <c r="BK89" s="630" t="s">
        <v>26</v>
      </c>
      <c r="BL89" s="88" t="s">
        <v>26</v>
      </c>
      <c r="BM89" s="89" t="s">
        <v>26</v>
      </c>
      <c r="BN89" s="135" t="s">
        <v>172</v>
      </c>
      <c r="BO89" s="82" t="s">
        <v>21</v>
      </c>
      <c r="BP89" s="2221" t="s">
        <v>21</v>
      </c>
      <c r="BQ89" s="2221" t="s">
        <v>21</v>
      </c>
      <c r="BR89" s="2221" t="s">
        <v>21</v>
      </c>
      <c r="BS89" s="2221" t="s">
        <v>21</v>
      </c>
      <c r="BT89" s="2221" t="s">
        <v>21</v>
      </c>
      <c r="BU89" s="2221" t="s">
        <v>21</v>
      </c>
      <c r="BV89" s="2221" t="s">
        <v>21</v>
      </c>
      <c r="BW89" s="628" t="s">
        <v>34</v>
      </c>
      <c r="BX89" s="1824" t="s">
        <v>26</v>
      </c>
      <c r="BY89" s="2221"/>
      <c r="BZ89" s="2221"/>
      <c r="CA89" s="2221"/>
      <c r="CB89" s="2221"/>
      <c r="CC89" s="2221"/>
      <c r="CD89" s="2221"/>
      <c r="CE89" s="482"/>
      <c r="CF89" s="482"/>
      <c r="CG89" s="74"/>
      <c r="CH89" s="202"/>
      <c r="CI89" s="202"/>
      <c r="CJ89" s="202"/>
      <c r="CK89" s="202"/>
      <c r="CL89" s="202"/>
      <c r="CM89" s="202"/>
    </row>
    <row r="90" spans="1:91" ht="15" customHeight="1">
      <c r="A90" s="88" t="s">
        <v>26</v>
      </c>
      <c r="B90" s="89" t="s">
        <v>26</v>
      </c>
      <c r="C90" s="135" t="s">
        <v>173</v>
      </c>
      <c r="D90" s="82">
        <v>5245</v>
      </c>
      <c r="E90" s="2221">
        <v>5179</v>
      </c>
      <c r="F90" s="2221" t="s">
        <v>22</v>
      </c>
      <c r="G90" s="2221" t="s">
        <v>22</v>
      </c>
      <c r="H90" s="2221">
        <v>5179</v>
      </c>
      <c r="I90" s="2221" t="s">
        <v>22</v>
      </c>
      <c r="J90" s="2221">
        <v>5179</v>
      </c>
      <c r="K90" s="2221">
        <v>1781</v>
      </c>
      <c r="L90" s="2221">
        <v>4466</v>
      </c>
      <c r="M90" s="2221">
        <v>4618</v>
      </c>
      <c r="N90" s="2221">
        <v>1476</v>
      </c>
      <c r="O90" s="2221">
        <v>503</v>
      </c>
      <c r="P90" s="2221">
        <v>2639</v>
      </c>
      <c r="Q90" s="2221">
        <v>642</v>
      </c>
      <c r="R90" s="2221">
        <v>1997</v>
      </c>
      <c r="S90" s="208">
        <v>13501</v>
      </c>
      <c r="T90" s="1351" t="s">
        <v>35</v>
      </c>
      <c r="U90" s="630" t="s">
        <v>26</v>
      </c>
      <c r="V90" s="88" t="s">
        <v>26</v>
      </c>
      <c r="W90" s="89" t="s">
        <v>26</v>
      </c>
      <c r="X90" s="135" t="s">
        <v>173</v>
      </c>
      <c r="Y90" s="82">
        <v>1</v>
      </c>
      <c r="Z90" s="2221">
        <v>1</v>
      </c>
      <c r="AA90" s="2221" t="s">
        <v>21</v>
      </c>
      <c r="AB90" s="2221" t="s">
        <v>21</v>
      </c>
      <c r="AC90" s="2221">
        <v>1</v>
      </c>
      <c r="AD90" s="2221" t="s">
        <v>21</v>
      </c>
      <c r="AE90" s="2221">
        <v>1</v>
      </c>
      <c r="AF90" s="2221" t="s">
        <v>21</v>
      </c>
      <c r="AG90" s="2221" t="s">
        <v>21</v>
      </c>
      <c r="AH90" s="2221" t="s">
        <v>21</v>
      </c>
      <c r="AI90" s="2221" t="s">
        <v>21</v>
      </c>
      <c r="AJ90" s="2221" t="s">
        <v>21</v>
      </c>
      <c r="AK90" s="2221" t="s">
        <v>21</v>
      </c>
      <c r="AL90" s="2221" t="s">
        <v>21</v>
      </c>
      <c r="AM90" s="2221" t="s">
        <v>21</v>
      </c>
      <c r="AN90" s="208" t="s">
        <v>21</v>
      </c>
      <c r="AO90" s="1351" t="s">
        <v>35</v>
      </c>
      <c r="AP90" s="630" t="s">
        <v>26</v>
      </c>
      <c r="AQ90" s="88" t="s">
        <v>26</v>
      </c>
      <c r="AR90" s="89" t="s">
        <v>26</v>
      </c>
      <c r="AS90" s="135" t="s">
        <v>173</v>
      </c>
      <c r="AT90" s="82">
        <v>2450</v>
      </c>
      <c r="AU90" s="2221">
        <v>2446</v>
      </c>
      <c r="AV90" s="2221" t="s">
        <v>21</v>
      </c>
      <c r="AW90" s="2221" t="s">
        <v>21</v>
      </c>
      <c r="AX90" s="2221">
        <v>2446</v>
      </c>
      <c r="AY90" s="2221">
        <v>2446</v>
      </c>
      <c r="AZ90" s="2221" t="s">
        <v>21</v>
      </c>
      <c r="BA90" s="2221">
        <v>59</v>
      </c>
      <c r="BB90" s="2221">
        <v>10368</v>
      </c>
      <c r="BC90" s="2221">
        <v>10299</v>
      </c>
      <c r="BD90" s="2221">
        <v>1077</v>
      </c>
      <c r="BE90" s="2221">
        <v>5735</v>
      </c>
      <c r="BF90" s="2221">
        <v>3487</v>
      </c>
      <c r="BG90" s="2221">
        <v>2615</v>
      </c>
      <c r="BH90" s="2221">
        <v>872</v>
      </c>
      <c r="BI90" s="208">
        <v>575</v>
      </c>
      <c r="BJ90" s="1351" t="s">
        <v>35</v>
      </c>
      <c r="BK90" s="630" t="s">
        <v>26</v>
      </c>
      <c r="BL90" s="88" t="s">
        <v>26</v>
      </c>
      <c r="BM90" s="89" t="s">
        <v>26</v>
      </c>
      <c r="BN90" s="135" t="s">
        <v>173</v>
      </c>
      <c r="BO90" s="82" t="s">
        <v>21</v>
      </c>
      <c r="BP90" s="2221" t="s">
        <v>21</v>
      </c>
      <c r="BQ90" s="2221" t="s">
        <v>21</v>
      </c>
      <c r="BR90" s="2221" t="s">
        <v>21</v>
      </c>
      <c r="BS90" s="2221" t="s">
        <v>21</v>
      </c>
      <c r="BT90" s="2221" t="s">
        <v>21</v>
      </c>
      <c r="BU90" s="2221" t="s">
        <v>21</v>
      </c>
      <c r="BV90" s="2221" t="s">
        <v>21</v>
      </c>
      <c r="BW90" s="628" t="s">
        <v>35</v>
      </c>
      <c r="BX90" s="1824" t="s">
        <v>26</v>
      </c>
      <c r="BY90" s="2221"/>
      <c r="BZ90" s="2221"/>
      <c r="CA90" s="2221"/>
      <c r="CB90" s="2221"/>
      <c r="CC90" s="2221"/>
      <c r="CD90" s="2221"/>
      <c r="CE90" s="482"/>
      <c r="CF90" s="482"/>
      <c r="CG90" s="74"/>
      <c r="CH90" s="202"/>
      <c r="CI90" s="202"/>
      <c r="CJ90" s="202"/>
      <c r="CK90" s="202"/>
      <c r="CL90" s="202"/>
      <c r="CM90" s="202"/>
    </row>
    <row r="91" spans="1:91" ht="15" customHeight="1">
      <c r="A91" s="88" t="s">
        <v>26</v>
      </c>
      <c r="B91" s="89" t="s">
        <v>26</v>
      </c>
      <c r="C91" s="135" t="s">
        <v>174</v>
      </c>
      <c r="D91" s="82">
        <v>4898</v>
      </c>
      <c r="E91" s="2221">
        <v>4915</v>
      </c>
      <c r="F91" s="2221" t="s">
        <v>22</v>
      </c>
      <c r="G91" s="2221" t="s">
        <v>22</v>
      </c>
      <c r="H91" s="2221">
        <v>4915</v>
      </c>
      <c r="I91" s="2221" t="s">
        <v>22</v>
      </c>
      <c r="J91" s="2221">
        <v>4915</v>
      </c>
      <c r="K91" s="2221">
        <v>1743</v>
      </c>
      <c r="L91" s="2221">
        <v>4999</v>
      </c>
      <c r="M91" s="2221">
        <v>5813</v>
      </c>
      <c r="N91" s="2221">
        <v>1899</v>
      </c>
      <c r="O91" s="2221">
        <v>1222</v>
      </c>
      <c r="P91" s="2221">
        <v>2692</v>
      </c>
      <c r="Q91" s="2221">
        <v>618</v>
      </c>
      <c r="R91" s="2221">
        <v>2074</v>
      </c>
      <c r="S91" s="208">
        <v>12651</v>
      </c>
      <c r="T91" s="1351" t="s">
        <v>36</v>
      </c>
      <c r="U91" s="630" t="s">
        <v>26</v>
      </c>
      <c r="V91" s="88" t="s">
        <v>26</v>
      </c>
      <c r="W91" s="89" t="s">
        <v>26</v>
      </c>
      <c r="X91" s="135" t="s">
        <v>174</v>
      </c>
      <c r="Y91" s="82">
        <v>1</v>
      </c>
      <c r="Z91" s="2221">
        <v>1</v>
      </c>
      <c r="AA91" s="2221" t="s">
        <v>21</v>
      </c>
      <c r="AB91" s="2221" t="s">
        <v>21</v>
      </c>
      <c r="AC91" s="2221">
        <v>1</v>
      </c>
      <c r="AD91" s="2221" t="s">
        <v>21</v>
      </c>
      <c r="AE91" s="2221">
        <v>1</v>
      </c>
      <c r="AF91" s="2221" t="s">
        <v>21</v>
      </c>
      <c r="AG91" s="2221">
        <v>400</v>
      </c>
      <c r="AH91" s="2221">
        <v>400</v>
      </c>
      <c r="AI91" s="2221" t="s">
        <v>21</v>
      </c>
      <c r="AJ91" s="2221" t="s">
        <v>21</v>
      </c>
      <c r="AK91" s="2221">
        <v>400</v>
      </c>
      <c r="AL91" s="2221" t="s">
        <v>21</v>
      </c>
      <c r="AM91" s="2221">
        <v>400</v>
      </c>
      <c r="AN91" s="208" t="s">
        <v>21</v>
      </c>
      <c r="AO91" s="1351" t="s">
        <v>36</v>
      </c>
      <c r="AP91" s="630" t="s">
        <v>26</v>
      </c>
      <c r="AQ91" s="88" t="s">
        <v>26</v>
      </c>
      <c r="AR91" s="89" t="s">
        <v>26</v>
      </c>
      <c r="AS91" s="135" t="s">
        <v>174</v>
      </c>
      <c r="AT91" s="82">
        <v>2171</v>
      </c>
      <c r="AU91" s="2221">
        <v>2142</v>
      </c>
      <c r="AV91" s="2221" t="s">
        <v>21</v>
      </c>
      <c r="AW91" s="2221" t="s">
        <v>21</v>
      </c>
      <c r="AX91" s="2221">
        <v>2142</v>
      </c>
      <c r="AY91" s="2221">
        <v>2142</v>
      </c>
      <c r="AZ91" s="2221" t="s">
        <v>21</v>
      </c>
      <c r="BA91" s="2221">
        <v>88</v>
      </c>
      <c r="BB91" s="2221">
        <v>9499</v>
      </c>
      <c r="BC91" s="2221">
        <v>9571</v>
      </c>
      <c r="BD91" s="2221">
        <v>1156</v>
      </c>
      <c r="BE91" s="2221">
        <v>4763</v>
      </c>
      <c r="BF91" s="2221">
        <v>3652</v>
      </c>
      <c r="BG91" s="2221">
        <v>2778</v>
      </c>
      <c r="BH91" s="2221">
        <v>874</v>
      </c>
      <c r="BI91" s="208">
        <v>503</v>
      </c>
      <c r="BJ91" s="1351" t="s">
        <v>36</v>
      </c>
      <c r="BK91" s="630" t="s">
        <v>26</v>
      </c>
      <c r="BL91" s="88" t="s">
        <v>26</v>
      </c>
      <c r="BM91" s="89" t="s">
        <v>26</v>
      </c>
      <c r="BN91" s="135" t="s">
        <v>174</v>
      </c>
      <c r="BO91" s="82" t="s">
        <v>21</v>
      </c>
      <c r="BP91" s="2221" t="s">
        <v>21</v>
      </c>
      <c r="BQ91" s="2221" t="s">
        <v>21</v>
      </c>
      <c r="BR91" s="2221" t="s">
        <v>21</v>
      </c>
      <c r="BS91" s="2221" t="s">
        <v>21</v>
      </c>
      <c r="BT91" s="2221" t="s">
        <v>21</v>
      </c>
      <c r="BU91" s="2221" t="s">
        <v>21</v>
      </c>
      <c r="BV91" s="2221" t="s">
        <v>21</v>
      </c>
      <c r="BW91" s="628" t="s">
        <v>36</v>
      </c>
      <c r="BX91" s="1824" t="s">
        <v>26</v>
      </c>
      <c r="BY91" s="2221"/>
      <c r="BZ91" s="2221"/>
      <c r="CA91" s="2221"/>
      <c r="CB91" s="2221"/>
      <c r="CC91" s="2221"/>
      <c r="CD91" s="2221"/>
      <c r="CE91" s="482"/>
      <c r="CF91" s="482"/>
      <c r="CG91" s="74"/>
      <c r="CH91" s="202"/>
      <c r="CI91" s="202"/>
      <c r="CJ91" s="202"/>
      <c r="CK91" s="202"/>
      <c r="CL91" s="202"/>
      <c r="CM91" s="202"/>
    </row>
    <row r="92" spans="1:91" ht="15" customHeight="1">
      <c r="A92" s="88" t="s">
        <v>26</v>
      </c>
      <c r="B92" s="89" t="s">
        <v>26</v>
      </c>
      <c r="C92" s="135" t="s">
        <v>175</v>
      </c>
      <c r="D92" s="82">
        <v>3992</v>
      </c>
      <c r="E92" s="2221">
        <v>3994</v>
      </c>
      <c r="F92" s="2221" t="s">
        <v>22</v>
      </c>
      <c r="G92" s="2221" t="s">
        <v>22</v>
      </c>
      <c r="H92" s="2221">
        <v>3994</v>
      </c>
      <c r="I92" s="2221" t="s">
        <v>22</v>
      </c>
      <c r="J92" s="2221">
        <v>3994</v>
      </c>
      <c r="K92" s="2221">
        <v>1725</v>
      </c>
      <c r="L92" s="2221">
        <v>4820</v>
      </c>
      <c r="M92" s="2221">
        <v>5390</v>
      </c>
      <c r="N92" s="2221">
        <v>1823</v>
      </c>
      <c r="O92" s="2221">
        <v>1320</v>
      </c>
      <c r="P92" s="2221">
        <v>2247</v>
      </c>
      <c r="Q92" s="2221">
        <v>345</v>
      </c>
      <c r="R92" s="2221">
        <v>1902</v>
      </c>
      <c r="S92" s="208">
        <v>12089</v>
      </c>
      <c r="T92" s="1351" t="s">
        <v>37</v>
      </c>
      <c r="U92" s="630" t="s">
        <v>26</v>
      </c>
      <c r="V92" s="88" t="s">
        <v>26</v>
      </c>
      <c r="W92" s="89" t="s">
        <v>26</v>
      </c>
      <c r="X92" s="135" t="s">
        <v>175</v>
      </c>
      <c r="Y92" s="82">
        <v>1</v>
      </c>
      <c r="Z92" s="2221">
        <v>1</v>
      </c>
      <c r="AA92" s="2221" t="s">
        <v>21</v>
      </c>
      <c r="AB92" s="2221" t="s">
        <v>21</v>
      </c>
      <c r="AC92" s="2221">
        <v>1</v>
      </c>
      <c r="AD92" s="2221" t="s">
        <v>21</v>
      </c>
      <c r="AE92" s="2221">
        <v>1</v>
      </c>
      <c r="AF92" s="2221" t="s">
        <v>21</v>
      </c>
      <c r="AG92" s="2221" t="s">
        <v>21</v>
      </c>
      <c r="AH92" s="2221" t="s">
        <v>21</v>
      </c>
      <c r="AI92" s="2221" t="s">
        <v>21</v>
      </c>
      <c r="AJ92" s="2221" t="s">
        <v>21</v>
      </c>
      <c r="AK92" s="2221" t="s">
        <v>21</v>
      </c>
      <c r="AL92" s="2221" t="s">
        <v>21</v>
      </c>
      <c r="AM92" s="2221" t="s">
        <v>21</v>
      </c>
      <c r="AN92" s="208" t="s">
        <v>21</v>
      </c>
      <c r="AO92" s="1351" t="s">
        <v>37</v>
      </c>
      <c r="AP92" s="630" t="s">
        <v>26</v>
      </c>
      <c r="AQ92" s="88" t="s">
        <v>26</v>
      </c>
      <c r="AR92" s="89" t="s">
        <v>26</v>
      </c>
      <c r="AS92" s="135" t="s">
        <v>175</v>
      </c>
      <c r="AT92" s="82">
        <v>2014</v>
      </c>
      <c r="AU92" s="2221">
        <v>2056</v>
      </c>
      <c r="AV92" s="2221" t="s">
        <v>21</v>
      </c>
      <c r="AW92" s="2221" t="s">
        <v>21</v>
      </c>
      <c r="AX92" s="2221">
        <v>2056</v>
      </c>
      <c r="AY92" s="2221">
        <v>2056</v>
      </c>
      <c r="AZ92" s="2221" t="s">
        <v>21</v>
      </c>
      <c r="BA92" s="2221">
        <v>46</v>
      </c>
      <c r="BB92" s="2221">
        <v>9237</v>
      </c>
      <c r="BC92" s="2221">
        <v>9154</v>
      </c>
      <c r="BD92" s="2221">
        <v>1185</v>
      </c>
      <c r="BE92" s="2221">
        <v>4490</v>
      </c>
      <c r="BF92" s="2221">
        <v>3479</v>
      </c>
      <c r="BG92" s="2221">
        <v>2629</v>
      </c>
      <c r="BH92" s="2221">
        <v>850</v>
      </c>
      <c r="BI92" s="208">
        <v>591</v>
      </c>
      <c r="BJ92" s="1351" t="s">
        <v>37</v>
      </c>
      <c r="BK92" s="630" t="s">
        <v>26</v>
      </c>
      <c r="BL92" s="88" t="s">
        <v>26</v>
      </c>
      <c r="BM92" s="89" t="s">
        <v>26</v>
      </c>
      <c r="BN92" s="135" t="s">
        <v>175</v>
      </c>
      <c r="BO92" s="82" t="s">
        <v>21</v>
      </c>
      <c r="BP92" s="2221" t="s">
        <v>21</v>
      </c>
      <c r="BQ92" s="2221" t="s">
        <v>21</v>
      </c>
      <c r="BR92" s="2221" t="s">
        <v>21</v>
      </c>
      <c r="BS92" s="2221" t="s">
        <v>21</v>
      </c>
      <c r="BT92" s="2221" t="s">
        <v>21</v>
      </c>
      <c r="BU92" s="2221" t="s">
        <v>21</v>
      </c>
      <c r="BV92" s="2221" t="s">
        <v>21</v>
      </c>
      <c r="BW92" s="628" t="s">
        <v>37</v>
      </c>
      <c r="BX92" s="1824" t="s">
        <v>26</v>
      </c>
      <c r="BY92" s="2221"/>
      <c r="BZ92" s="2221"/>
      <c r="CA92" s="2221"/>
      <c r="CB92" s="2221"/>
      <c r="CC92" s="2221"/>
      <c r="CD92" s="2221"/>
      <c r="CE92" s="482"/>
      <c r="CF92" s="482"/>
      <c r="CG92" s="74"/>
      <c r="CH92" s="202"/>
      <c r="CI92" s="202"/>
      <c r="CJ92" s="202"/>
      <c r="CK92" s="202"/>
      <c r="CL92" s="202"/>
      <c r="CM92" s="202"/>
    </row>
    <row r="93" spans="1:91" ht="15" customHeight="1">
      <c r="A93" s="88" t="s">
        <v>26</v>
      </c>
      <c r="B93" s="89" t="s">
        <v>26</v>
      </c>
      <c r="C93" s="135" t="s">
        <v>176</v>
      </c>
      <c r="D93" s="82">
        <v>5194</v>
      </c>
      <c r="E93" s="2221">
        <v>5152</v>
      </c>
      <c r="F93" s="2221" t="s">
        <v>22</v>
      </c>
      <c r="G93" s="2221" t="s">
        <v>22</v>
      </c>
      <c r="H93" s="2221">
        <v>5152</v>
      </c>
      <c r="I93" s="2221" t="s">
        <v>22</v>
      </c>
      <c r="J93" s="2221">
        <v>5152</v>
      </c>
      <c r="K93" s="2221">
        <v>1764</v>
      </c>
      <c r="L93" s="2221">
        <v>5142</v>
      </c>
      <c r="M93" s="2221">
        <v>5795</v>
      </c>
      <c r="N93" s="2221">
        <v>1640</v>
      </c>
      <c r="O93" s="2221">
        <v>1266</v>
      </c>
      <c r="P93" s="2221">
        <v>2889</v>
      </c>
      <c r="Q93" s="2221">
        <v>658</v>
      </c>
      <c r="R93" s="2221">
        <v>2231</v>
      </c>
      <c r="S93" s="208">
        <v>11443</v>
      </c>
      <c r="T93" s="1351" t="s">
        <v>38</v>
      </c>
      <c r="U93" s="630" t="s">
        <v>26</v>
      </c>
      <c r="V93" s="88" t="s">
        <v>26</v>
      </c>
      <c r="W93" s="89" t="s">
        <v>26</v>
      </c>
      <c r="X93" s="135" t="s">
        <v>176</v>
      </c>
      <c r="Y93" s="82">
        <v>1</v>
      </c>
      <c r="Z93" s="2221">
        <v>1</v>
      </c>
      <c r="AA93" s="2221" t="s">
        <v>21</v>
      </c>
      <c r="AB93" s="2221" t="s">
        <v>21</v>
      </c>
      <c r="AC93" s="2221">
        <v>1</v>
      </c>
      <c r="AD93" s="2221" t="s">
        <v>21</v>
      </c>
      <c r="AE93" s="2221">
        <v>1</v>
      </c>
      <c r="AF93" s="2221" t="s">
        <v>21</v>
      </c>
      <c r="AG93" s="2221" t="s">
        <v>21</v>
      </c>
      <c r="AH93" s="2221" t="s">
        <v>21</v>
      </c>
      <c r="AI93" s="2221" t="s">
        <v>21</v>
      </c>
      <c r="AJ93" s="2221" t="s">
        <v>21</v>
      </c>
      <c r="AK93" s="2221" t="s">
        <v>21</v>
      </c>
      <c r="AL93" s="2221" t="s">
        <v>21</v>
      </c>
      <c r="AM93" s="2221" t="s">
        <v>21</v>
      </c>
      <c r="AN93" s="208" t="s">
        <v>21</v>
      </c>
      <c r="AO93" s="1351" t="s">
        <v>38</v>
      </c>
      <c r="AP93" s="630" t="s">
        <v>26</v>
      </c>
      <c r="AQ93" s="88" t="s">
        <v>26</v>
      </c>
      <c r="AR93" s="89" t="s">
        <v>26</v>
      </c>
      <c r="AS93" s="135" t="s">
        <v>176</v>
      </c>
      <c r="AT93" s="82">
        <v>2698</v>
      </c>
      <c r="AU93" s="2221">
        <v>2654</v>
      </c>
      <c r="AV93" s="2221" t="s">
        <v>21</v>
      </c>
      <c r="AW93" s="2221" t="s">
        <v>21</v>
      </c>
      <c r="AX93" s="2221">
        <v>2654</v>
      </c>
      <c r="AY93" s="2221">
        <v>2654</v>
      </c>
      <c r="AZ93" s="2221" t="s">
        <v>21</v>
      </c>
      <c r="BA93" s="2221">
        <v>90</v>
      </c>
      <c r="BB93" s="2221">
        <v>10370</v>
      </c>
      <c r="BC93" s="2221">
        <v>10492</v>
      </c>
      <c r="BD93" s="2221">
        <v>1206</v>
      </c>
      <c r="BE93" s="2221">
        <v>5618</v>
      </c>
      <c r="BF93" s="2221">
        <v>3668</v>
      </c>
      <c r="BG93" s="2221">
        <v>2793</v>
      </c>
      <c r="BH93" s="2221">
        <v>875</v>
      </c>
      <c r="BI93" s="208">
        <v>465</v>
      </c>
      <c r="BJ93" s="1351" t="s">
        <v>38</v>
      </c>
      <c r="BK93" s="630" t="s">
        <v>26</v>
      </c>
      <c r="BL93" s="88" t="s">
        <v>26</v>
      </c>
      <c r="BM93" s="89" t="s">
        <v>26</v>
      </c>
      <c r="BN93" s="135" t="s">
        <v>176</v>
      </c>
      <c r="BO93" s="82" t="s">
        <v>21</v>
      </c>
      <c r="BP93" s="2221" t="s">
        <v>21</v>
      </c>
      <c r="BQ93" s="2221" t="s">
        <v>21</v>
      </c>
      <c r="BR93" s="2221" t="s">
        <v>21</v>
      </c>
      <c r="BS93" s="2221" t="s">
        <v>21</v>
      </c>
      <c r="BT93" s="2221" t="s">
        <v>21</v>
      </c>
      <c r="BU93" s="2221" t="s">
        <v>21</v>
      </c>
      <c r="BV93" s="2221" t="s">
        <v>21</v>
      </c>
      <c r="BW93" s="628" t="s">
        <v>38</v>
      </c>
      <c r="BX93" s="1824" t="s">
        <v>26</v>
      </c>
      <c r="BY93" s="2221"/>
      <c r="BZ93" s="2221"/>
      <c r="CA93" s="2221"/>
      <c r="CB93" s="2221"/>
      <c r="CC93" s="2221"/>
      <c r="CD93" s="2221"/>
      <c r="CE93" s="482"/>
      <c r="CF93" s="482"/>
      <c r="CG93" s="74"/>
      <c r="CH93" s="202"/>
      <c r="CI93" s="202"/>
      <c r="CJ93" s="202"/>
      <c r="CK93" s="202"/>
      <c r="CL93" s="202"/>
      <c r="CM93" s="202"/>
    </row>
    <row r="94" spans="1:91" ht="15" customHeight="1">
      <c r="A94" s="88" t="s">
        <v>26</v>
      </c>
      <c r="B94" s="89" t="s">
        <v>26</v>
      </c>
      <c r="C94" s="135" t="s">
        <v>177</v>
      </c>
      <c r="D94" s="82">
        <v>4970</v>
      </c>
      <c r="E94" s="2221">
        <v>4939</v>
      </c>
      <c r="F94" s="2221" t="s">
        <v>22</v>
      </c>
      <c r="G94" s="2221" t="s">
        <v>22</v>
      </c>
      <c r="H94" s="2221">
        <v>4939</v>
      </c>
      <c r="I94" s="2221" t="s">
        <v>22</v>
      </c>
      <c r="J94" s="2221">
        <v>4939</v>
      </c>
      <c r="K94" s="2221">
        <v>1794</v>
      </c>
      <c r="L94" s="2221">
        <v>6368</v>
      </c>
      <c r="M94" s="2221">
        <v>4677</v>
      </c>
      <c r="N94" s="2221">
        <v>1514</v>
      </c>
      <c r="O94" s="2221">
        <v>427</v>
      </c>
      <c r="P94" s="2221">
        <v>2736</v>
      </c>
      <c r="Q94" s="2221">
        <v>616</v>
      </c>
      <c r="R94" s="2221">
        <v>2120</v>
      </c>
      <c r="S94" s="208">
        <v>13147</v>
      </c>
      <c r="T94" s="1351" t="s">
        <v>39</v>
      </c>
      <c r="U94" s="630" t="s">
        <v>26</v>
      </c>
      <c r="V94" s="88" t="s">
        <v>26</v>
      </c>
      <c r="W94" s="89" t="s">
        <v>26</v>
      </c>
      <c r="X94" s="135" t="s">
        <v>177</v>
      </c>
      <c r="Y94" s="82">
        <v>1</v>
      </c>
      <c r="Z94" s="2221">
        <v>1</v>
      </c>
      <c r="AA94" s="2221" t="s">
        <v>21</v>
      </c>
      <c r="AB94" s="2221" t="s">
        <v>21</v>
      </c>
      <c r="AC94" s="2221">
        <v>1</v>
      </c>
      <c r="AD94" s="2221" t="s">
        <v>21</v>
      </c>
      <c r="AE94" s="2221">
        <v>1</v>
      </c>
      <c r="AF94" s="2221" t="s">
        <v>21</v>
      </c>
      <c r="AG94" s="2221" t="s">
        <v>21</v>
      </c>
      <c r="AH94" s="2221" t="s">
        <v>21</v>
      </c>
      <c r="AI94" s="2221" t="s">
        <v>21</v>
      </c>
      <c r="AJ94" s="2221" t="s">
        <v>21</v>
      </c>
      <c r="AK94" s="2221" t="s">
        <v>21</v>
      </c>
      <c r="AL94" s="2221" t="s">
        <v>21</v>
      </c>
      <c r="AM94" s="2221" t="s">
        <v>21</v>
      </c>
      <c r="AN94" s="208" t="s">
        <v>21</v>
      </c>
      <c r="AO94" s="1351" t="s">
        <v>39</v>
      </c>
      <c r="AP94" s="630" t="s">
        <v>26</v>
      </c>
      <c r="AQ94" s="88" t="s">
        <v>26</v>
      </c>
      <c r="AR94" s="89" t="s">
        <v>26</v>
      </c>
      <c r="AS94" s="135" t="s">
        <v>177</v>
      </c>
      <c r="AT94" s="82">
        <v>2507</v>
      </c>
      <c r="AU94" s="2221">
        <v>2549</v>
      </c>
      <c r="AV94" s="2221" t="s">
        <v>21</v>
      </c>
      <c r="AW94" s="2221" t="s">
        <v>21</v>
      </c>
      <c r="AX94" s="2221">
        <v>2549</v>
      </c>
      <c r="AY94" s="2221">
        <v>2549</v>
      </c>
      <c r="AZ94" s="2221" t="s">
        <v>21</v>
      </c>
      <c r="BA94" s="2221">
        <v>48</v>
      </c>
      <c r="BB94" s="2221">
        <v>9637</v>
      </c>
      <c r="BC94" s="2221">
        <v>9701</v>
      </c>
      <c r="BD94" s="2221">
        <v>1203</v>
      </c>
      <c r="BE94" s="2221">
        <v>5096</v>
      </c>
      <c r="BF94" s="2221">
        <v>3402</v>
      </c>
      <c r="BG94" s="2221">
        <v>2771</v>
      </c>
      <c r="BH94" s="2221">
        <v>631</v>
      </c>
      <c r="BI94" s="208">
        <v>399</v>
      </c>
      <c r="BJ94" s="1351" t="s">
        <v>39</v>
      </c>
      <c r="BK94" s="630" t="s">
        <v>26</v>
      </c>
      <c r="BL94" s="88" t="s">
        <v>26</v>
      </c>
      <c r="BM94" s="89" t="s">
        <v>26</v>
      </c>
      <c r="BN94" s="135" t="s">
        <v>177</v>
      </c>
      <c r="BO94" s="82" t="s">
        <v>21</v>
      </c>
      <c r="BP94" s="2221" t="s">
        <v>21</v>
      </c>
      <c r="BQ94" s="2221" t="s">
        <v>21</v>
      </c>
      <c r="BR94" s="2221" t="s">
        <v>21</v>
      </c>
      <c r="BS94" s="2221" t="s">
        <v>21</v>
      </c>
      <c r="BT94" s="2221" t="s">
        <v>21</v>
      </c>
      <c r="BU94" s="2221" t="s">
        <v>21</v>
      </c>
      <c r="BV94" s="2221" t="s">
        <v>21</v>
      </c>
      <c r="BW94" s="628" t="s">
        <v>39</v>
      </c>
      <c r="BX94" s="1824" t="s">
        <v>26</v>
      </c>
      <c r="BY94" s="2221"/>
      <c r="BZ94" s="2221"/>
      <c r="CA94" s="2221"/>
      <c r="CB94" s="2221"/>
      <c r="CC94" s="2221"/>
      <c r="CD94" s="2221"/>
      <c r="CE94" s="482"/>
      <c r="CF94" s="482"/>
      <c r="CG94" s="74"/>
      <c r="CH94" s="202"/>
      <c r="CI94" s="202"/>
      <c r="CJ94" s="202"/>
      <c r="CK94" s="202"/>
      <c r="CL94" s="202"/>
      <c r="CM94" s="202"/>
    </row>
    <row r="95" spans="1:91" ht="15" customHeight="1">
      <c r="A95" s="88" t="s">
        <v>26</v>
      </c>
      <c r="B95" s="89" t="s">
        <v>26</v>
      </c>
      <c r="C95" s="135" t="s">
        <v>178</v>
      </c>
      <c r="D95" s="82">
        <v>5227</v>
      </c>
      <c r="E95" s="2221">
        <v>5313</v>
      </c>
      <c r="F95" s="2221" t="s">
        <v>22</v>
      </c>
      <c r="G95" s="2221" t="s">
        <v>22</v>
      </c>
      <c r="H95" s="2221">
        <v>5313</v>
      </c>
      <c r="I95" s="2221" t="s">
        <v>22</v>
      </c>
      <c r="J95" s="2221">
        <v>5313</v>
      </c>
      <c r="K95" s="2221">
        <v>1711</v>
      </c>
      <c r="L95" s="2221">
        <v>5340</v>
      </c>
      <c r="M95" s="2221">
        <v>6017</v>
      </c>
      <c r="N95" s="2221">
        <v>2471</v>
      </c>
      <c r="O95" s="2221">
        <v>400</v>
      </c>
      <c r="P95" s="2221">
        <v>3146</v>
      </c>
      <c r="Q95" s="2221">
        <v>717</v>
      </c>
      <c r="R95" s="2221">
        <v>2429</v>
      </c>
      <c r="S95" s="208">
        <v>12476</v>
      </c>
      <c r="T95" s="1351" t="s">
        <v>40</v>
      </c>
      <c r="U95" s="630" t="s">
        <v>26</v>
      </c>
      <c r="V95" s="88" t="s">
        <v>26</v>
      </c>
      <c r="W95" s="89" t="s">
        <v>26</v>
      </c>
      <c r="X95" s="135" t="s">
        <v>178</v>
      </c>
      <c r="Y95" s="82">
        <v>1</v>
      </c>
      <c r="Z95" s="2221">
        <v>1</v>
      </c>
      <c r="AA95" s="2221" t="s">
        <v>21</v>
      </c>
      <c r="AB95" s="2221" t="s">
        <v>21</v>
      </c>
      <c r="AC95" s="2221">
        <v>1</v>
      </c>
      <c r="AD95" s="2221" t="s">
        <v>21</v>
      </c>
      <c r="AE95" s="2221">
        <v>1</v>
      </c>
      <c r="AF95" s="2221" t="s">
        <v>21</v>
      </c>
      <c r="AG95" s="2221" t="s">
        <v>21</v>
      </c>
      <c r="AH95" s="2221" t="s">
        <v>21</v>
      </c>
      <c r="AI95" s="2221" t="s">
        <v>21</v>
      </c>
      <c r="AJ95" s="2221" t="s">
        <v>21</v>
      </c>
      <c r="AK95" s="2221" t="s">
        <v>21</v>
      </c>
      <c r="AL95" s="2221" t="s">
        <v>21</v>
      </c>
      <c r="AM95" s="2221" t="s">
        <v>21</v>
      </c>
      <c r="AN95" s="208" t="s">
        <v>21</v>
      </c>
      <c r="AO95" s="1351" t="s">
        <v>40</v>
      </c>
      <c r="AP95" s="630" t="s">
        <v>26</v>
      </c>
      <c r="AQ95" s="88" t="s">
        <v>26</v>
      </c>
      <c r="AR95" s="89" t="s">
        <v>26</v>
      </c>
      <c r="AS95" s="135" t="s">
        <v>178</v>
      </c>
      <c r="AT95" s="82">
        <v>2664</v>
      </c>
      <c r="AU95" s="2221">
        <v>2658</v>
      </c>
      <c r="AV95" s="2221" t="s">
        <v>21</v>
      </c>
      <c r="AW95" s="2221" t="s">
        <v>21</v>
      </c>
      <c r="AX95" s="2221">
        <v>2658</v>
      </c>
      <c r="AY95" s="2221">
        <v>2658</v>
      </c>
      <c r="AZ95" s="2221" t="s">
        <v>21</v>
      </c>
      <c r="BA95" s="2221">
        <v>53</v>
      </c>
      <c r="BB95" s="2221">
        <v>11283</v>
      </c>
      <c r="BC95" s="2221">
        <v>11261</v>
      </c>
      <c r="BD95" s="2221">
        <v>1558</v>
      </c>
      <c r="BE95" s="2221">
        <v>5567</v>
      </c>
      <c r="BF95" s="2221">
        <v>4136</v>
      </c>
      <c r="BG95" s="2221">
        <v>3369</v>
      </c>
      <c r="BH95" s="2221">
        <v>767</v>
      </c>
      <c r="BI95" s="208">
        <v>421</v>
      </c>
      <c r="BJ95" s="1351" t="s">
        <v>40</v>
      </c>
      <c r="BK95" s="630" t="s">
        <v>26</v>
      </c>
      <c r="BL95" s="88" t="s">
        <v>26</v>
      </c>
      <c r="BM95" s="89" t="s">
        <v>26</v>
      </c>
      <c r="BN95" s="135" t="s">
        <v>178</v>
      </c>
      <c r="BO95" s="82" t="s">
        <v>21</v>
      </c>
      <c r="BP95" s="2221" t="s">
        <v>21</v>
      </c>
      <c r="BQ95" s="2221" t="s">
        <v>21</v>
      </c>
      <c r="BR95" s="2221" t="s">
        <v>21</v>
      </c>
      <c r="BS95" s="2221" t="s">
        <v>21</v>
      </c>
      <c r="BT95" s="2221" t="s">
        <v>21</v>
      </c>
      <c r="BU95" s="2221" t="s">
        <v>21</v>
      </c>
      <c r="BV95" s="2221" t="s">
        <v>21</v>
      </c>
      <c r="BW95" s="628" t="s">
        <v>40</v>
      </c>
      <c r="BX95" s="1824" t="s">
        <v>26</v>
      </c>
      <c r="BY95" s="2221"/>
      <c r="BZ95" s="2221"/>
      <c r="CA95" s="2221"/>
      <c r="CB95" s="2221"/>
      <c r="CC95" s="2221"/>
      <c r="CD95" s="2221"/>
      <c r="CE95" s="482"/>
      <c r="CF95" s="482"/>
      <c r="CG95" s="74"/>
      <c r="CH95" s="202"/>
      <c r="CI95" s="202"/>
      <c r="CJ95" s="202"/>
      <c r="CK95" s="202"/>
      <c r="CL95" s="202"/>
      <c r="CM95" s="202"/>
    </row>
    <row r="96" spans="1:91" ht="15" customHeight="1">
      <c r="A96" s="104" t="s">
        <v>26</v>
      </c>
      <c r="B96" s="105" t="s">
        <v>26</v>
      </c>
      <c r="C96" s="1095" t="s">
        <v>179</v>
      </c>
      <c r="D96" s="106">
        <v>4888</v>
      </c>
      <c r="E96" s="2222">
        <v>4869</v>
      </c>
      <c r="F96" s="2222" t="s">
        <v>22</v>
      </c>
      <c r="G96" s="2222" t="s">
        <v>22</v>
      </c>
      <c r="H96" s="2222">
        <v>4869</v>
      </c>
      <c r="I96" s="2222" t="s">
        <v>22</v>
      </c>
      <c r="J96" s="2222">
        <v>4869</v>
      </c>
      <c r="K96" s="2222">
        <v>1725</v>
      </c>
      <c r="L96" s="2222">
        <v>8012</v>
      </c>
      <c r="M96" s="2222">
        <v>8331</v>
      </c>
      <c r="N96" s="2222">
        <v>2761</v>
      </c>
      <c r="O96" s="2222">
        <v>546</v>
      </c>
      <c r="P96" s="2222">
        <v>5024</v>
      </c>
      <c r="Q96" s="2222">
        <v>602</v>
      </c>
      <c r="R96" s="2222">
        <v>4422</v>
      </c>
      <c r="S96" s="493">
        <v>12152</v>
      </c>
      <c r="T96" s="1353" t="s">
        <v>41</v>
      </c>
      <c r="U96" s="633" t="s">
        <v>26</v>
      </c>
      <c r="V96" s="104" t="s">
        <v>26</v>
      </c>
      <c r="W96" s="105" t="s">
        <v>26</v>
      </c>
      <c r="X96" s="1095" t="s">
        <v>179</v>
      </c>
      <c r="Y96" s="106">
        <v>1</v>
      </c>
      <c r="Z96" s="2222">
        <v>1</v>
      </c>
      <c r="AA96" s="2222" t="s">
        <v>21</v>
      </c>
      <c r="AB96" s="2222" t="s">
        <v>21</v>
      </c>
      <c r="AC96" s="2222">
        <v>1</v>
      </c>
      <c r="AD96" s="2222" t="s">
        <v>21</v>
      </c>
      <c r="AE96" s="2222">
        <v>1</v>
      </c>
      <c r="AF96" s="2222" t="s">
        <v>21</v>
      </c>
      <c r="AG96" s="2222" t="s">
        <v>21</v>
      </c>
      <c r="AH96" s="2222" t="s">
        <v>21</v>
      </c>
      <c r="AI96" s="2222" t="s">
        <v>21</v>
      </c>
      <c r="AJ96" s="2222" t="s">
        <v>21</v>
      </c>
      <c r="AK96" s="2222" t="s">
        <v>21</v>
      </c>
      <c r="AL96" s="2222" t="s">
        <v>21</v>
      </c>
      <c r="AM96" s="2222" t="s">
        <v>21</v>
      </c>
      <c r="AN96" s="493" t="s">
        <v>21</v>
      </c>
      <c r="AO96" s="1353" t="s">
        <v>41</v>
      </c>
      <c r="AP96" s="633" t="s">
        <v>26</v>
      </c>
      <c r="AQ96" s="104" t="s">
        <v>26</v>
      </c>
      <c r="AR96" s="105" t="s">
        <v>26</v>
      </c>
      <c r="AS96" s="1095" t="s">
        <v>179</v>
      </c>
      <c r="AT96" s="106">
        <v>2381</v>
      </c>
      <c r="AU96" s="2222">
        <v>2351</v>
      </c>
      <c r="AV96" s="2222" t="s">
        <v>21</v>
      </c>
      <c r="AW96" s="2222" t="s">
        <v>21</v>
      </c>
      <c r="AX96" s="2222">
        <v>2351</v>
      </c>
      <c r="AY96" s="2222">
        <v>2351</v>
      </c>
      <c r="AZ96" s="2222" t="s">
        <v>21</v>
      </c>
      <c r="BA96" s="2222">
        <v>83</v>
      </c>
      <c r="BB96" s="2222">
        <v>11046</v>
      </c>
      <c r="BC96" s="2222">
        <v>11018</v>
      </c>
      <c r="BD96" s="2222">
        <v>1836</v>
      </c>
      <c r="BE96" s="2222">
        <v>5006</v>
      </c>
      <c r="BF96" s="2222">
        <v>4176</v>
      </c>
      <c r="BG96" s="2222">
        <v>3359</v>
      </c>
      <c r="BH96" s="2222">
        <v>817</v>
      </c>
      <c r="BI96" s="493">
        <v>487</v>
      </c>
      <c r="BJ96" s="1353" t="s">
        <v>41</v>
      </c>
      <c r="BK96" s="633" t="s">
        <v>26</v>
      </c>
      <c r="BL96" s="104" t="s">
        <v>26</v>
      </c>
      <c r="BM96" s="105" t="s">
        <v>26</v>
      </c>
      <c r="BN96" s="1095" t="s">
        <v>179</v>
      </c>
      <c r="BO96" s="106" t="s">
        <v>21</v>
      </c>
      <c r="BP96" s="2222" t="s">
        <v>21</v>
      </c>
      <c r="BQ96" s="2222" t="s">
        <v>21</v>
      </c>
      <c r="BR96" s="2222" t="s">
        <v>21</v>
      </c>
      <c r="BS96" s="2222" t="s">
        <v>21</v>
      </c>
      <c r="BT96" s="2222" t="s">
        <v>21</v>
      </c>
      <c r="BU96" s="2222" t="s">
        <v>21</v>
      </c>
      <c r="BV96" s="2222" t="s">
        <v>21</v>
      </c>
      <c r="BW96" s="1904" t="s">
        <v>41</v>
      </c>
      <c r="BX96" s="1826" t="s">
        <v>26</v>
      </c>
      <c r="BY96" s="2221"/>
      <c r="BZ96" s="2221"/>
      <c r="CA96" s="2221"/>
      <c r="CB96" s="2221"/>
      <c r="CC96" s="2221"/>
      <c r="CD96" s="2221"/>
      <c r="CE96" s="482"/>
      <c r="CF96" s="482"/>
      <c r="CG96" s="74"/>
      <c r="CH96" s="202"/>
      <c r="CI96" s="202"/>
      <c r="CJ96" s="202"/>
      <c r="CK96" s="202"/>
      <c r="CL96" s="202"/>
      <c r="CM96" s="202"/>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E035A-211C-4440-A659-65E2741D0DA4}">
  <dimension ref="A1:Q91"/>
  <sheetViews>
    <sheetView showGridLines="0" zoomScaleNormal="100" zoomScaleSheetLayoutView="70" workbookViewId="0"/>
  </sheetViews>
  <sheetFormatPr defaultColWidth="8" defaultRowHeight="12"/>
  <cols>
    <col min="1" max="1" width="12.7265625" style="1660" customWidth="1"/>
    <col min="2" max="2" width="7" style="1660" customWidth="1"/>
    <col min="3" max="3" width="17.6328125" style="1660" customWidth="1"/>
    <col min="4" max="8" width="18.6328125" style="1660" customWidth="1"/>
    <col min="9" max="12" width="21.6328125" style="1660" customWidth="1"/>
    <col min="13" max="13" width="15.6328125" style="1660" customWidth="1"/>
    <col min="14" max="14" width="23.453125" style="1660" customWidth="1"/>
    <col min="15" max="15" width="12.6328125" style="1660" customWidth="1"/>
    <col min="16" max="16384" width="8" style="1660"/>
  </cols>
  <sheetData>
    <row r="1" spans="1:14" s="689" customFormat="1" ht="14">
      <c r="A1" s="2065" t="s">
        <v>914</v>
      </c>
      <c r="B1" s="1653"/>
      <c r="C1" s="1653"/>
      <c r="D1" s="1654"/>
      <c r="E1" s="1655"/>
      <c r="M1" s="1656"/>
      <c r="N1" s="2066" t="s">
        <v>914</v>
      </c>
    </row>
    <row r="2" spans="1:14" s="689" customFormat="1" ht="14">
      <c r="A2" s="1653"/>
      <c r="B2" s="1653"/>
      <c r="C2" s="1653"/>
      <c r="D2" s="1654"/>
      <c r="E2" s="1655"/>
      <c r="M2" s="1656"/>
      <c r="N2" s="1657"/>
    </row>
    <row r="3" spans="1:14" ht="19">
      <c r="A3" s="1658"/>
      <c r="B3" s="1658"/>
      <c r="C3" s="1658"/>
      <c r="D3" s="1659"/>
      <c r="E3" s="1658"/>
      <c r="J3" s="2702"/>
      <c r="K3" s="2702"/>
      <c r="L3" s="2702"/>
      <c r="M3" s="2702"/>
    </row>
    <row r="4" spans="1:14" ht="10.5" customHeight="1">
      <c r="A4" s="1658"/>
      <c r="B4" s="1658"/>
      <c r="C4" s="1658"/>
      <c r="D4" s="1659"/>
      <c r="E4" s="1658"/>
    </row>
    <row r="5" spans="1:14" ht="9" customHeight="1">
      <c r="A5" s="1658"/>
      <c r="B5" s="1658"/>
      <c r="C5" s="1658"/>
      <c r="D5" s="1659"/>
      <c r="E5" s="1658"/>
    </row>
    <row r="7" spans="1:14" s="689" customFormat="1" ht="25.5" customHeight="1">
      <c r="A7" s="2703">
        <v>42705</v>
      </c>
      <c r="B7" s="2703"/>
      <c r="C7" s="2703"/>
      <c r="D7" s="2703"/>
      <c r="E7" s="2704">
        <v>42705</v>
      </c>
      <c r="F7" s="2704"/>
      <c r="G7" s="2704"/>
      <c r="I7" s="1661"/>
      <c r="J7" s="1662"/>
      <c r="N7" s="1663"/>
    </row>
    <row r="8" spans="1:14" s="689" customFormat="1" ht="20.25" customHeight="1">
      <c r="K8" s="1654"/>
      <c r="L8" s="2067" t="s">
        <v>915</v>
      </c>
    </row>
    <row r="9" spans="1:14" s="689" customFormat="1" ht="18" customHeight="1">
      <c r="A9" s="2705" t="s">
        <v>223</v>
      </c>
      <c r="B9" s="2706"/>
      <c r="C9" s="2707"/>
      <c r="D9" s="1664"/>
      <c r="E9" s="1665"/>
      <c r="F9" s="1666"/>
      <c r="G9" s="1667" t="s">
        <v>1338</v>
      </c>
      <c r="H9" s="1668" t="s">
        <v>1339</v>
      </c>
      <c r="I9" s="1668" t="s">
        <v>1340</v>
      </c>
      <c r="J9" s="1669"/>
      <c r="K9" s="1670"/>
      <c r="L9" s="1671"/>
      <c r="M9" s="2712" t="s">
        <v>1243</v>
      </c>
      <c r="N9" s="2713"/>
    </row>
    <row r="10" spans="1:14" s="689" customFormat="1" ht="18" customHeight="1">
      <c r="A10" s="2708"/>
      <c r="B10" s="2708"/>
      <c r="C10" s="2709"/>
      <c r="D10" s="1672" t="s">
        <v>224</v>
      </c>
      <c r="E10" s="1673" t="s">
        <v>225</v>
      </c>
      <c r="F10" s="1674"/>
      <c r="G10" s="1675" t="s">
        <v>226</v>
      </c>
      <c r="H10" s="1676"/>
      <c r="I10" s="1676" t="s">
        <v>2114</v>
      </c>
      <c r="J10" s="1677"/>
      <c r="K10" s="1678" t="s">
        <v>227</v>
      </c>
      <c r="L10" s="1679" t="s">
        <v>228</v>
      </c>
      <c r="M10" s="2714"/>
      <c r="N10" s="2715"/>
    </row>
    <row r="11" spans="1:14" s="689" customFormat="1" ht="18" customHeight="1">
      <c r="A11" s="2708"/>
      <c r="B11" s="2708"/>
      <c r="C11" s="2709"/>
      <c r="D11" s="1672"/>
      <c r="E11" s="1680"/>
      <c r="F11" s="1674"/>
      <c r="G11" s="1674" t="s">
        <v>2115</v>
      </c>
      <c r="H11" s="1674"/>
      <c r="I11" s="1681" t="s">
        <v>2116</v>
      </c>
      <c r="J11" s="1682"/>
      <c r="K11" s="1683"/>
      <c r="L11" s="1684"/>
      <c r="M11" s="2714"/>
      <c r="N11" s="2715"/>
    </row>
    <row r="12" spans="1:14" s="689" customFormat="1" ht="18" customHeight="1">
      <c r="A12" s="2708"/>
      <c r="B12" s="2708"/>
      <c r="C12" s="2709"/>
      <c r="D12" s="1684"/>
      <c r="E12" s="1685" t="s">
        <v>841</v>
      </c>
      <c r="F12" s="1686" t="s">
        <v>224</v>
      </c>
      <c r="G12" s="1686" t="s">
        <v>229</v>
      </c>
      <c r="H12" s="1687" t="s">
        <v>2117</v>
      </c>
      <c r="I12" s="1688" t="s">
        <v>230</v>
      </c>
      <c r="J12" s="1688" t="s">
        <v>231</v>
      </c>
      <c r="K12" s="1683" t="s">
        <v>2118</v>
      </c>
      <c r="L12" s="1679" t="s">
        <v>2119</v>
      </c>
      <c r="M12" s="2714"/>
      <c r="N12" s="2715"/>
    </row>
    <row r="13" spans="1:14" s="689" customFormat="1" ht="18" customHeight="1">
      <c r="A13" s="2710"/>
      <c r="B13" s="2710"/>
      <c r="C13" s="2711"/>
      <c r="D13" s="1684" t="s">
        <v>2120</v>
      </c>
      <c r="E13" s="1685" t="s">
        <v>2121</v>
      </c>
      <c r="F13" s="1685" t="s">
        <v>2120</v>
      </c>
      <c r="G13" s="1685" t="s">
        <v>2122</v>
      </c>
      <c r="H13" s="1685" t="s">
        <v>102</v>
      </c>
      <c r="I13" s="1679" t="s">
        <v>2123</v>
      </c>
      <c r="J13" s="1679" t="s">
        <v>232</v>
      </c>
      <c r="K13" s="1683"/>
      <c r="L13" s="1685" t="s">
        <v>2124</v>
      </c>
      <c r="M13" s="2716"/>
      <c r="N13" s="2717"/>
    </row>
    <row r="14" spans="1:14" ht="18" customHeight="1">
      <c r="A14" s="2698" t="s">
        <v>916</v>
      </c>
      <c r="B14" s="2698"/>
      <c r="C14" s="2699"/>
      <c r="D14" s="602">
        <v>213589513</v>
      </c>
      <c r="E14" s="537">
        <v>105452343</v>
      </c>
      <c r="F14" s="537">
        <v>108137170</v>
      </c>
      <c r="G14" s="537">
        <v>78824552</v>
      </c>
      <c r="H14" s="537">
        <v>18251264</v>
      </c>
      <c r="I14" s="537">
        <v>2443386</v>
      </c>
      <c r="J14" s="537">
        <v>8617968</v>
      </c>
      <c r="K14" s="537">
        <v>185330676</v>
      </c>
      <c r="L14" s="540">
        <v>28258837</v>
      </c>
      <c r="M14" s="1689" t="s">
        <v>2120</v>
      </c>
      <c r="N14" s="1690"/>
    </row>
    <row r="15" spans="1:14" ht="18" customHeight="1">
      <c r="A15" s="2700" t="s">
        <v>233</v>
      </c>
      <c r="B15" s="2700"/>
      <c r="C15" s="2701"/>
      <c r="D15" s="543">
        <v>13192571</v>
      </c>
      <c r="E15" s="542">
        <v>2525538</v>
      </c>
      <c r="F15" s="542">
        <v>10667033</v>
      </c>
      <c r="G15" s="542">
        <v>9785944</v>
      </c>
      <c r="H15" s="542">
        <v>434146</v>
      </c>
      <c r="I15" s="542">
        <v>421393</v>
      </c>
      <c r="J15" s="542">
        <v>25550</v>
      </c>
      <c r="K15" s="542">
        <v>12096681</v>
      </c>
      <c r="L15" s="603">
        <v>1095890</v>
      </c>
      <c r="M15" s="1689" t="s">
        <v>52</v>
      </c>
      <c r="N15" s="1691"/>
    </row>
    <row r="16" spans="1:14" ht="18" customHeight="1">
      <c r="A16" s="2677" t="s">
        <v>234</v>
      </c>
      <c r="B16" s="2677"/>
      <c r="C16" s="2678"/>
      <c r="D16" s="604">
        <v>30233519</v>
      </c>
      <c r="E16" s="549">
        <v>5231523</v>
      </c>
      <c r="F16" s="549">
        <v>25001996</v>
      </c>
      <c r="G16" s="549">
        <v>22897813</v>
      </c>
      <c r="H16" s="549">
        <v>1650509</v>
      </c>
      <c r="I16" s="549">
        <v>327991</v>
      </c>
      <c r="J16" s="549">
        <v>125683</v>
      </c>
      <c r="K16" s="549">
        <v>27393977</v>
      </c>
      <c r="L16" s="591">
        <v>2839542</v>
      </c>
      <c r="M16" s="1674" t="s">
        <v>2125</v>
      </c>
      <c r="N16" s="1693"/>
    </row>
    <row r="17" spans="1:17" ht="18" customHeight="1">
      <c r="A17" s="2677" t="s">
        <v>194</v>
      </c>
      <c r="B17" s="2677"/>
      <c r="C17" s="2678"/>
      <c r="D17" s="604">
        <v>41187377</v>
      </c>
      <c r="E17" s="549">
        <v>17646026</v>
      </c>
      <c r="F17" s="549">
        <v>23541351</v>
      </c>
      <c r="G17" s="549">
        <v>17927703</v>
      </c>
      <c r="H17" s="549">
        <v>3554948</v>
      </c>
      <c r="I17" s="549">
        <v>986359</v>
      </c>
      <c r="J17" s="549">
        <v>1072341</v>
      </c>
      <c r="K17" s="549">
        <v>35325828</v>
      </c>
      <c r="L17" s="591">
        <v>5861549</v>
      </c>
      <c r="M17" s="1674" t="s">
        <v>2126</v>
      </c>
      <c r="N17" s="1693"/>
    </row>
    <row r="18" spans="1:17" ht="18" customHeight="1">
      <c r="A18" s="2677" t="s">
        <v>183</v>
      </c>
      <c r="B18" s="2677"/>
      <c r="C18" s="2678"/>
      <c r="D18" s="604">
        <v>6559133</v>
      </c>
      <c r="E18" s="549">
        <v>2244815</v>
      </c>
      <c r="F18" s="549">
        <v>4314318</v>
      </c>
      <c r="G18" s="549">
        <v>3182590</v>
      </c>
      <c r="H18" s="549">
        <v>1107797</v>
      </c>
      <c r="I18" s="549">
        <v>0</v>
      </c>
      <c r="J18" s="549">
        <v>23931</v>
      </c>
      <c r="K18" s="549">
        <v>5833868</v>
      </c>
      <c r="L18" s="591">
        <v>725265</v>
      </c>
      <c r="M18" s="1674" t="s">
        <v>2127</v>
      </c>
      <c r="N18" s="1693"/>
    </row>
    <row r="19" spans="1:17" ht="18" customHeight="1">
      <c r="A19" s="2677" t="s">
        <v>235</v>
      </c>
      <c r="B19" s="2677"/>
      <c r="C19" s="2678"/>
      <c r="D19" s="604">
        <v>19200719</v>
      </c>
      <c r="E19" s="549">
        <v>2771113</v>
      </c>
      <c r="F19" s="549">
        <v>16429606</v>
      </c>
      <c r="G19" s="549">
        <v>8378804</v>
      </c>
      <c r="H19" s="549">
        <v>7732955</v>
      </c>
      <c r="I19" s="549" t="s">
        <v>22</v>
      </c>
      <c r="J19" s="549">
        <v>317847</v>
      </c>
      <c r="K19" s="549">
        <v>11988937</v>
      </c>
      <c r="L19" s="591">
        <v>7211782</v>
      </c>
      <c r="M19" s="1674" t="s">
        <v>2128</v>
      </c>
      <c r="N19" s="1693"/>
    </row>
    <row r="20" spans="1:17" ht="18" customHeight="1">
      <c r="A20" s="2677" t="s">
        <v>236</v>
      </c>
      <c r="B20" s="2677"/>
      <c r="C20" s="2678"/>
      <c r="D20" s="604">
        <v>19307710</v>
      </c>
      <c r="E20" s="549">
        <v>4568260</v>
      </c>
      <c r="F20" s="549">
        <v>14739450</v>
      </c>
      <c r="G20" s="549">
        <v>13242974</v>
      </c>
      <c r="H20" s="549">
        <v>185188</v>
      </c>
      <c r="I20" s="549">
        <v>421393</v>
      </c>
      <c r="J20" s="549">
        <v>889895</v>
      </c>
      <c r="K20" s="549">
        <v>16793574</v>
      </c>
      <c r="L20" s="591">
        <v>2514136</v>
      </c>
      <c r="M20" s="1694" t="s">
        <v>2129</v>
      </c>
      <c r="N20" s="1693"/>
    </row>
    <row r="21" spans="1:17" ht="18" customHeight="1">
      <c r="A21" s="2677" t="s">
        <v>191</v>
      </c>
      <c r="B21" s="2677"/>
      <c r="C21" s="2678"/>
      <c r="D21" s="604">
        <v>1728123</v>
      </c>
      <c r="E21" s="549">
        <v>1573217</v>
      </c>
      <c r="F21" s="549">
        <v>154906</v>
      </c>
      <c r="G21" s="549">
        <v>0</v>
      </c>
      <c r="H21" s="549">
        <v>93891</v>
      </c>
      <c r="I21" s="549">
        <v>60918</v>
      </c>
      <c r="J21" s="549">
        <v>97</v>
      </c>
      <c r="K21" s="549">
        <v>1727099</v>
      </c>
      <c r="L21" s="591">
        <v>1024</v>
      </c>
      <c r="M21" s="1674" t="s">
        <v>2130</v>
      </c>
      <c r="N21" s="1693"/>
    </row>
    <row r="22" spans="1:17" ht="18" customHeight="1">
      <c r="A22" s="2689" t="s">
        <v>917</v>
      </c>
      <c r="B22" s="2689"/>
      <c r="C22" s="2690"/>
      <c r="D22" s="604">
        <v>76837107</v>
      </c>
      <c r="E22" s="549">
        <v>46854650</v>
      </c>
      <c r="F22" s="549">
        <v>29982457</v>
      </c>
      <c r="G22" s="549">
        <v>22899761</v>
      </c>
      <c r="H22" s="549">
        <v>1251339</v>
      </c>
      <c r="I22" s="549">
        <v>928</v>
      </c>
      <c r="J22" s="549">
        <v>5830429</v>
      </c>
      <c r="K22" s="549">
        <v>66673038</v>
      </c>
      <c r="L22" s="591">
        <v>10164069</v>
      </c>
      <c r="M22" s="1694" t="s">
        <v>2131</v>
      </c>
      <c r="N22" s="1693"/>
    </row>
    <row r="23" spans="1:17" ht="18" customHeight="1">
      <c r="A23" s="1692"/>
      <c r="B23" s="1692"/>
      <c r="C23" s="1692"/>
      <c r="D23" s="1695"/>
      <c r="E23" s="1696"/>
      <c r="F23" s="1696"/>
      <c r="G23" s="1696"/>
      <c r="H23" s="1696"/>
      <c r="I23" s="1697"/>
      <c r="J23" s="1698">
        <v>2937312</v>
      </c>
      <c r="K23" s="1696"/>
      <c r="L23" s="2201"/>
      <c r="M23" s="1674"/>
      <c r="N23" s="1693"/>
    </row>
    <row r="24" spans="1:17" ht="18" customHeight="1">
      <c r="A24" s="2677" t="s">
        <v>219</v>
      </c>
      <c r="B24" s="2677"/>
      <c r="C24" s="2678"/>
      <c r="D24" s="604">
        <v>5644071</v>
      </c>
      <c r="E24" s="549">
        <v>4179849</v>
      </c>
      <c r="F24" s="549">
        <v>1464222</v>
      </c>
      <c r="G24" s="549">
        <v>38155</v>
      </c>
      <c r="H24" s="549">
        <v>133</v>
      </c>
      <c r="I24" s="549">
        <v>1067190</v>
      </c>
      <c r="J24" s="549">
        <v>358744</v>
      </c>
      <c r="K24" s="549">
        <v>5612774</v>
      </c>
      <c r="L24" s="591">
        <v>31297</v>
      </c>
      <c r="M24" s="1694" t="s">
        <v>2132</v>
      </c>
      <c r="N24" s="1693"/>
    </row>
    <row r="25" spans="1:17" ht="18" customHeight="1">
      <c r="A25" s="2691" t="s">
        <v>221</v>
      </c>
      <c r="B25" s="2691"/>
      <c r="C25" s="2692"/>
      <c r="D25" s="565">
        <v>26084325</v>
      </c>
      <c r="E25" s="562">
        <v>22908428</v>
      </c>
      <c r="F25" s="562">
        <v>3175897</v>
      </c>
      <c r="G25" s="562">
        <v>42696</v>
      </c>
      <c r="H25" s="562">
        <v>3108650</v>
      </c>
      <c r="I25" s="562" t="s">
        <v>22</v>
      </c>
      <c r="J25" s="562">
        <v>24551</v>
      </c>
      <c r="K25" s="562">
        <v>26078262</v>
      </c>
      <c r="L25" s="594">
        <v>6063</v>
      </c>
      <c r="M25" s="1699" t="s">
        <v>2133</v>
      </c>
      <c r="N25" s="1700"/>
    </row>
    <row r="26" spans="1:17" s="1702" customFormat="1" ht="18" customHeight="1">
      <c r="A26" s="1701" t="s">
        <v>690</v>
      </c>
      <c r="I26" s="1703" t="s">
        <v>2134</v>
      </c>
      <c r="J26" s="2693" t="s">
        <v>2135</v>
      </c>
      <c r="K26" s="2693"/>
      <c r="L26" s="2693"/>
      <c r="M26" s="2693"/>
      <c r="N26" s="2693"/>
      <c r="O26" s="1704"/>
      <c r="P26" s="1704"/>
      <c r="Q26" s="1704"/>
    </row>
    <row r="27" spans="1:17" s="1702" customFormat="1" ht="16.5" customHeight="1">
      <c r="A27" s="1701" t="s">
        <v>2136</v>
      </c>
      <c r="I27" s="1705"/>
      <c r="J27" s="2694"/>
      <c r="K27" s="2694"/>
      <c r="L27" s="2694"/>
      <c r="M27" s="2694"/>
      <c r="N27" s="2694"/>
      <c r="O27" s="1704"/>
      <c r="P27" s="1704"/>
      <c r="Q27" s="1704"/>
    </row>
    <row r="28" spans="1:17" s="1702" customFormat="1" ht="17.149999999999999" customHeight="1">
      <c r="A28" s="1706" t="s">
        <v>238</v>
      </c>
      <c r="I28" s="2695" t="s">
        <v>2137</v>
      </c>
      <c r="J28" s="2697" t="s">
        <v>2138</v>
      </c>
      <c r="K28" s="2697"/>
      <c r="L28" s="2697"/>
      <c r="M28" s="2697"/>
      <c r="N28" s="2697"/>
      <c r="O28" s="1704"/>
      <c r="P28" s="1704"/>
      <c r="Q28" s="1704"/>
    </row>
    <row r="29" spans="1:17" s="1702" customFormat="1" ht="16.5" customHeight="1">
      <c r="B29" s="1707"/>
      <c r="C29" s="1707"/>
      <c r="I29" s="2696"/>
      <c r="J29" s="2697"/>
      <c r="K29" s="2697"/>
      <c r="L29" s="2697"/>
      <c r="M29" s="2697"/>
      <c r="N29" s="2697"/>
      <c r="O29" s="1704"/>
      <c r="P29" s="1704"/>
      <c r="Q29" s="1704"/>
    </row>
    <row r="30" spans="1:17" s="1702" customFormat="1" ht="18" customHeight="1"/>
    <row r="31" spans="1:17" s="1702" customFormat="1" ht="18" customHeight="1">
      <c r="F31" s="1708"/>
    </row>
    <row r="32" spans="1:17" s="1702" customFormat="1" ht="18" customHeight="1"/>
    <row r="33" spans="1:14" s="1702" customFormat="1" ht="18" customHeight="1"/>
    <row r="34" spans="1:14" s="1702" customFormat="1" ht="18" customHeight="1"/>
    <row r="35" spans="1:14" ht="21.75" customHeight="1">
      <c r="A35" s="1709" t="s">
        <v>570</v>
      </c>
      <c r="B35" s="1709"/>
      <c r="C35" s="1709"/>
      <c r="D35" s="1709"/>
      <c r="E35" s="1710" t="s">
        <v>2139</v>
      </c>
      <c r="F35" s="1711"/>
      <c r="G35" s="1711"/>
      <c r="H35" s="1712"/>
      <c r="I35" s="1713"/>
      <c r="J35" s="1712"/>
      <c r="K35" s="1712"/>
      <c r="L35" s="1712"/>
      <c r="M35" s="1712" t="s">
        <v>2140</v>
      </c>
      <c r="N35" s="1712"/>
    </row>
    <row r="36" spans="1:14" ht="14.5" customHeight="1">
      <c r="A36" s="1712" t="s">
        <v>2141</v>
      </c>
      <c r="B36" s="1712"/>
      <c r="C36" s="1712"/>
      <c r="D36" s="1712"/>
      <c r="E36" s="1711"/>
      <c r="F36" s="1711"/>
      <c r="G36" s="1711"/>
      <c r="H36" s="1712"/>
      <c r="I36" s="1712"/>
      <c r="J36" s="1712"/>
      <c r="K36" s="1712"/>
      <c r="L36" s="1712"/>
      <c r="M36" s="1712"/>
      <c r="N36" s="1712"/>
    </row>
    <row r="37" spans="1:14" ht="20.25" customHeight="1">
      <c r="A37" s="1714" t="s">
        <v>239</v>
      </c>
      <c r="B37" s="1714"/>
      <c r="C37" s="1714"/>
      <c r="D37" s="1715" t="s">
        <v>2142</v>
      </c>
      <c r="E37" s="1714"/>
      <c r="F37" s="1716"/>
      <c r="G37" s="1712"/>
      <c r="H37" s="1712"/>
      <c r="I37" s="1712"/>
      <c r="J37" s="1712"/>
      <c r="K37" s="1659"/>
      <c r="L37" s="2067" t="s">
        <v>915</v>
      </c>
      <c r="M37" s="520"/>
      <c r="N37" s="520"/>
    </row>
    <row r="38" spans="1:14" ht="18" customHeight="1">
      <c r="A38" s="2679" t="s">
        <v>2143</v>
      </c>
      <c r="B38" s="2680"/>
      <c r="C38" s="2680"/>
      <c r="D38" s="1717"/>
      <c r="E38" s="1718"/>
      <c r="F38" s="1668"/>
      <c r="G38" s="1719" t="s">
        <v>2144</v>
      </c>
      <c r="H38" s="1668" t="s">
        <v>2145</v>
      </c>
      <c r="I38" s="1668" t="s">
        <v>2146</v>
      </c>
      <c r="J38" s="1669"/>
      <c r="K38" s="1670"/>
      <c r="L38" s="1671"/>
      <c r="M38" s="2683" t="s">
        <v>2147</v>
      </c>
      <c r="N38" s="2684"/>
    </row>
    <row r="39" spans="1:14" ht="18" customHeight="1">
      <c r="A39" s="2681"/>
      <c r="B39" s="2681"/>
      <c r="C39" s="2681"/>
      <c r="D39" s="1672" t="s">
        <v>224</v>
      </c>
      <c r="E39" s="1673" t="s">
        <v>225</v>
      </c>
      <c r="F39" s="1676"/>
      <c r="G39" s="1675" t="s">
        <v>240</v>
      </c>
      <c r="H39" s="1676"/>
      <c r="I39" s="1676" t="s">
        <v>2114</v>
      </c>
      <c r="J39" s="1720"/>
      <c r="K39" s="1678" t="s">
        <v>227</v>
      </c>
      <c r="L39" s="1673" t="s">
        <v>241</v>
      </c>
      <c r="M39" s="2685"/>
      <c r="N39" s="2686"/>
    </row>
    <row r="40" spans="1:14" ht="18" customHeight="1">
      <c r="A40" s="2681"/>
      <c r="B40" s="2681"/>
      <c r="C40" s="2681"/>
      <c r="D40" s="1684"/>
      <c r="E40" s="1685"/>
      <c r="F40" s="1674"/>
      <c r="G40" s="1674" t="s">
        <v>2148</v>
      </c>
      <c r="H40" s="1674"/>
      <c r="I40" s="1681" t="s">
        <v>2116</v>
      </c>
      <c r="J40" s="1682"/>
      <c r="K40" s="1683"/>
      <c r="L40" s="1684"/>
      <c r="M40" s="2685"/>
      <c r="N40" s="2686"/>
    </row>
    <row r="41" spans="1:14" ht="18" customHeight="1">
      <c r="A41" s="2681"/>
      <c r="B41" s="2681"/>
      <c r="C41" s="2681"/>
      <c r="D41" s="1684"/>
      <c r="E41" s="1685" t="s">
        <v>2149</v>
      </c>
      <c r="F41" s="1686" t="s">
        <v>224</v>
      </c>
      <c r="G41" s="1686" t="s">
        <v>229</v>
      </c>
      <c r="H41" s="1687" t="s">
        <v>2117</v>
      </c>
      <c r="I41" s="1688" t="s">
        <v>230</v>
      </c>
      <c r="J41" s="1688" t="s">
        <v>231</v>
      </c>
      <c r="K41" s="1683" t="s">
        <v>2118</v>
      </c>
      <c r="L41" s="1679" t="s">
        <v>2119</v>
      </c>
      <c r="M41" s="2685"/>
      <c r="N41" s="2686"/>
    </row>
    <row r="42" spans="1:14" ht="18" customHeight="1">
      <c r="A42" s="2682"/>
      <c r="B42" s="2682"/>
      <c r="C42" s="2682"/>
      <c r="D42" s="1684" t="s">
        <v>2120</v>
      </c>
      <c r="E42" s="1685" t="s">
        <v>2121</v>
      </c>
      <c r="F42" s="1685" t="s">
        <v>2120</v>
      </c>
      <c r="G42" s="1685" t="s">
        <v>2122</v>
      </c>
      <c r="H42" s="1685" t="s">
        <v>102</v>
      </c>
      <c r="I42" s="1679" t="s">
        <v>2123</v>
      </c>
      <c r="J42" s="1679" t="s">
        <v>2150</v>
      </c>
      <c r="K42" s="1683"/>
      <c r="L42" s="1685" t="s">
        <v>2124</v>
      </c>
      <c r="M42" s="2687"/>
      <c r="N42" s="2688"/>
    </row>
    <row r="43" spans="1:14" ht="18.75" customHeight="1">
      <c r="A43" s="1721">
        <v>40909</v>
      </c>
      <c r="B43" s="536">
        <v>40909</v>
      </c>
      <c r="C43" s="1722">
        <v>40909</v>
      </c>
      <c r="D43" s="602">
        <v>222339978</v>
      </c>
      <c r="E43" s="537">
        <v>115312663</v>
      </c>
      <c r="F43" s="537">
        <v>107027315</v>
      </c>
      <c r="G43" s="537">
        <v>76989176</v>
      </c>
      <c r="H43" s="537">
        <v>18474157</v>
      </c>
      <c r="I43" s="537">
        <v>2415915</v>
      </c>
      <c r="J43" s="537">
        <v>9148067</v>
      </c>
      <c r="K43" s="537">
        <v>190876027</v>
      </c>
      <c r="L43" s="540">
        <v>31463951</v>
      </c>
      <c r="M43" s="538">
        <v>40909</v>
      </c>
      <c r="N43" s="539">
        <v>40909</v>
      </c>
    </row>
    <row r="44" spans="1:14" ht="15.75" customHeight="1">
      <c r="A44" s="1723"/>
      <c r="B44" s="541">
        <v>41275</v>
      </c>
      <c r="C44" s="1724"/>
      <c r="D44" s="543">
        <v>221166177</v>
      </c>
      <c r="E44" s="542">
        <v>112236679</v>
      </c>
      <c r="F44" s="542">
        <v>108929498</v>
      </c>
      <c r="G44" s="542">
        <v>78909287</v>
      </c>
      <c r="H44" s="542">
        <v>18068080</v>
      </c>
      <c r="I44" s="542">
        <v>2480644</v>
      </c>
      <c r="J44" s="542">
        <v>9471487</v>
      </c>
      <c r="K44" s="542">
        <v>189465570</v>
      </c>
      <c r="L44" s="603">
        <v>31700607</v>
      </c>
      <c r="M44" s="538">
        <v>41275</v>
      </c>
      <c r="N44" s="539">
        <v>41275</v>
      </c>
    </row>
    <row r="45" spans="1:14" ht="15.75" customHeight="1">
      <c r="A45" s="1723"/>
      <c r="B45" s="541">
        <v>41640</v>
      </c>
      <c r="C45" s="1724"/>
      <c r="D45" s="543">
        <v>217411081</v>
      </c>
      <c r="E45" s="542">
        <v>110666394</v>
      </c>
      <c r="F45" s="542">
        <v>106744687</v>
      </c>
      <c r="G45" s="542">
        <v>77171137</v>
      </c>
      <c r="H45" s="542">
        <v>17748646</v>
      </c>
      <c r="I45" s="542">
        <v>2426783</v>
      </c>
      <c r="J45" s="542">
        <v>9398121</v>
      </c>
      <c r="K45" s="542">
        <v>188197745</v>
      </c>
      <c r="L45" s="603">
        <v>29213336</v>
      </c>
      <c r="M45" s="538">
        <v>41640</v>
      </c>
      <c r="N45" s="539">
        <v>41640</v>
      </c>
    </row>
    <row r="46" spans="1:14" ht="15.75" customHeight="1">
      <c r="A46" s="1723"/>
      <c r="B46" s="541">
        <v>42005</v>
      </c>
      <c r="C46" s="1724"/>
      <c r="D46" s="543">
        <v>213612541</v>
      </c>
      <c r="E46" s="542">
        <v>107160167</v>
      </c>
      <c r="F46" s="542">
        <v>106452374</v>
      </c>
      <c r="G46" s="542">
        <v>77529016</v>
      </c>
      <c r="H46" s="542">
        <v>17509138</v>
      </c>
      <c r="I46" s="542">
        <v>2571944</v>
      </c>
      <c r="J46" s="542">
        <v>8842276</v>
      </c>
      <c r="K46" s="542">
        <v>184986540</v>
      </c>
      <c r="L46" s="603">
        <v>28626001</v>
      </c>
      <c r="M46" s="538">
        <v>42005</v>
      </c>
      <c r="N46" s="539">
        <v>42005</v>
      </c>
    </row>
    <row r="47" spans="1:14" ht="15.75" customHeight="1">
      <c r="A47" s="1723"/>
      <c r="B47" s="541">
        <v>42370</v>
      </c>
      <c r="C47" s="1724"/>
      <c r="D47" s="543">
        <v>213589513</v>
      </c>
      <c r="E47" s="542">
        <v>105452343</v>
      </c>
      <c r="F47" s="542">
        <v>108137170</v>
      </c>
      <c r="G47" s="542">
        <v>78824552</v>
      </c>
      <c r="H47" s="542">
        <v>18251264</v>
      </c>
      <c r="I47" s="542">
        <v>2443386</v>
      </c>
      <c r="J47" s="542">
        <v>8617968</v>
      </c>
      <c r="K47" s="542">
        <v>185330676</v>
      </c>
      <c r="L47" s="603">
        <v>28258837</v>
      </c>
      <c r="M47" s="538">
        <v>42370</v>
      </c>
      <c r="N47" s="539">
        <v>42370</v>
      </c>
    </row>
    <row r="48" spans="1:14" ht="15.75" customHeight="1">
      <c r="A48" s="1723"/>
      <c r="B48" s="544"/>
      <c r="C48" s="1724"/>
      <c r="D48" s="1725"/>
      <c r="E48" s="545"/>
      <c r="F48" s="545"/>
      <c r="G48" s="545"/>
      <c r="H48" s="545"/>
      <c r="I48" s="545"/>
      <c r="J48" s="545"/>
      <c r="K48" s="545"/>
      <c r="L48" s="1726"/>
      <c r="M48" s="546"/>
      <c r="N48" s="547"/>
    </row>
    <row r="49" spans="1:14" ht="15.75" customHeight="1">
      <c r="A49" s="1727">
        <v>41730</v>
      </c>
      <c r="B49" s="548">
        <v>41730</v>
      </c>
      <c r="C49" s="1728">
        <v>41730</v>
      </c>
      <c r="D49" s="604">
        <v>215803939</v>
      </c>
      <c r="E49" s="549">
        <v>109816852</v>
      </c>
      <c r="F49" s="549">
        <v>105987087</v>
      </c>
      <c r="G49" s="549">
        <v>76627805</v>
      </c>
      <c r="H49" s="549">
        <v>17569504</v>
      </c>
      <c r="I49" s="549">
        <v>2471512</v>
      </c>
      <c r="J49" s="549">
        <v>9318266</v>
      </c>
      <c r="K49" s="549">
        <v>187250815</v>
      </c>
      <c r="L49" s="591">
        <v>28553124</v>
      </c>
      <c r="M49" s="550">
        <v>41730</v>
      </c>
      <c r="N49" s="551">
        <v>41730</v>
      </c>
    </row>
    <row r="50" spans="1:14" ht="15.75" customHeight="1">
      <c r="A50" s="1729"/>
      <c r="B50" s="548">
        <v>42095</v>
      </c>
      <c r="C50" s="1730"/>
      <c r="D50" s="604">
        <v>213710456</v>
      </c>
      <c r="E50" s="549">
        <v>106575771</v>
      </c>
      <c r="F50" s="549">
        <v>107134685</v>
      </c>
      <c r="G50" s="549">
        <v>78170454</v>
      </c>
      <c r="H50" s="549">
        <v>17717673</v>
      </c>
      <c r="I50" s="549">
        <v>2553056</v>
      </c>
      <c r="J50" s="549">
        <v>8693502</v>
      </c>
      <c r="K50" s="549">
        <v>184986299</v>
      </c>
      <c r="L50" s="591">
        <v>28724157</v>
      </c>
      <c r="M50" s="550">
        <v>42095</v>
      </c>
      <c r="N50" s="551">
        <v>42095</v>
      </c>
    </row>
    <row r="51" spans="1:14" ht="15.75" customHeight="1">
      <c r="A51" s="1729"/>
      <c r="B51" s="656"/>
      <c r="C51" s="1730"/>
      <c r="D51" s="604"/>
      <c r="E51" s="549"/>
      <c r="F51" s="549"/>
      <c r="G51" s="549"/>
      <c r="H51" s="549"/>
      <c r="I51" s="549"/>
      <c r="J51" s="549"/>
      <c r="K51" s="549"/>
      <c r="L51" s="591"/>
      <c r="M51" s="546"/>
      <c r="N51" s="547"/>
    </row>
    <row r="52" spans="1:14" ht="15.75" customHeight="1">
      <c r="A52" s="1731" t="s">
        <v>1535</v>
      </c>
      <c r="B52" s="552" t="s">
        <v>23</v>
      </c>
      <c r="C52" s="553" t="s">
        <v>164</v>
      </c>
      <c r="D52" s="604">
        <v>53569220</v>
      </c>
      <c r="E52" s="549">
        <v>26041747</v>
      </c>
      <c r="F52" s="549">
        <v>27527473</v>
      </c>
      <c r="G52" s="549">
        <v>20271559</v>
      </c>
      <c r="H52" s="549">
        <v>4664026</v>
      </c>
      <c r="I52" s="549">
        <v>499376</v>
      </c>
      <c r="J52" s="549">
        <v>2092512</v>
      </c>
      <c r="K52" s="549">
        <v>46124179</v>
      </c>
      <c r="L52" s="591">
        <v>7445041</v>
      </c>
      <c r="M52" s="554" t="s">
        <v>25</v>
      </c>
      <c r="N52" s="555" t="s">
        <v>1536</v>
      </c>
    </row>
    <row r="53" spans="1:14" ht="15.75" customHeight="1">
      <c r="A53" s="1732" t="s">
        <v>26</v>
      </c>
      <c r="B53" s="556" t="s">
        <v>26</v>
      </c>
      <c r="C53" s="553" t="s">
        <v>165</v>
      </c>
      <c r="D53" s="604">
        <v>51754297</v>
      </c>
      <c r="E53" s="549">
        <v>25797652</v>
      </c>
      <c r="F53" s="549">
        <v>25956645</v>
      </c>
      <c r="G53" s="549">
        <v>19055071</v>
      </c>
      <c r="H53" s="549">
        <v>4245859</v>
      </c>
      <c r="I53" s="549">
        <v>682146</v>
      </c>
      <c r="J53" s="549">
        <v>1973569</v>
      </c>
      <c r="K53" s="549">
        <v>44994859</v>
      </c>
      <c r="L53" s="591">
        <v>6759438</v>
      </c>
      <c r="M53" s="554" t="s">
        <v>27</v>
      </c>
      <c r="N53" s="555" t="s">
        <v>26</v>
      </c>
    </row>
    <row r="54" spans="1:14" ht="15.75" customHeight="1">
      <c r="A54" s="1732" t="s">
        <v>26</v>
      </c>
      <c r="B54" s="556" t="s">
        <v>26</v>
      </c>
      <c r="C54" s="553" t="s">
        <v>166</v>
      </c>
      <c r="D54" s="604">
        <v>55513975</v>
      </c>
      <c r="E54" s="549">
        <v>26810259</v>
      </c>
      <c r="F54" s="549">
        <v>28703716</v>
      </c>
      <c r="G54" s="549">
        <v>20797021</v>
      </c>
      <c r="H54" s="549">
        <v>4982791</v>
      </c>
      <c r="I54" s="549">
        <v>626960</v>
      </c>
      <c r="J54" s="549">
        <v>2296944</v>
      </c>
      <c r="K54" s="549">
        <v>47574409</v>
      </c>
      <c r="L54" s="591">
        <v>7939566</v>
      </c>
      <c r="M54" s="554" t="s">
        <v>28</v>
      </c>
      <c r="N54" s="555" t="s">
        <v>26</v>
      </c>
    </row>
    <row r="55" spans="1:14" ht="15.75" customHeight="1">
      <c r="A55" s="1732" t="s">
        <v>26</v>
      </c>
      <c r="B55" s="556" t="s">
        <v>26</v>
      </c>
      <c r="C55" s="553" t="s">
        <v>167</v>
      </c>
      <c r="D55" s="604">
        <v>52752021</v>
      </c>
      <c r="E55" s="549">
        <v>26802685</v>
      </c>
      <c r="F55" s="549">
        <v>25949336</v>
      </c>
      <c r="G55" s="549">
        <v>18700901</v>
      </c>
      <c r="H55" s="549">
        <v>4358588</v>
      </c>
      <c r="I55" s="549">
        <v>634904</v>
      </c>
      <c r="J55" s="549">
        <v>2254943</v>
      </c>
      <c r="K55" s="549">
        <v>46637229</v>
      </c>
      <c r="L55" s="591">
        <v>6114792</v>
      </c>
      <c r="M55" s="554" t="s">
        <v>29</v>
      </c>
      <c r="N55" s="555" t="s">
        <v>26</v>
      </c>
    </row>
    <row r="56" spans="1:14" ht="15.75" customHeight="1">
      <c r="A56" s="1733"/>
      <c r="B56" s="557"/>
      <c r="C56" s="558"/>
      <c r="D56" s="604"/>
      <c r="E56" s="549"/>
      <c r="F56" s="549"/>
      <c r="G56" s="549"/>
      <c r="H56" s="549"/>
      <c r="I56" s="549"/>
      <c r="J56" s="549"/>
      <c r="K56" s="549"/>
      <c r="L56" s="591"/>
      <c r="M56" s="559"/>
      <c r="N56" s="560"/>
    </row>
    <row r="57" spans="1:14" ht="15.75" customHeight="1">
      <c r="A57" s="1732" t="s">
        <v>1535</v>
      </c>
      <c r="B57" s="556" t="s">
        <v>23</v>
      </c>
      <c r="C57" s="1779" t="s">
        <v>168</v>
      </c>
      <c r="D57" s="604">
        <v>18408040</v>
      </c>
      <c r="E57" s="549">
        <v>8889627</v>
      </c>
      <c r="F57" s="549">
        <v>9518413</v>
      </c>
      <c r="G57" s="549">
        <v>7057891</v>
      </c>
      <c r="H57" s="549">
        <v>1614186</v>
      </c>
      <c r="I57" s="549">
        <v>153233</v>
      </c>
      <c r="J57" s="549">
        <v>693103</v>
      </c>
      <c r="K57" s="549">
        <v>15578152</v>
      </c>
      <c r="L57" s="591">
        <v>2829888</v>
      </c>
      <c r="M57" s="554" t="s">
        <v>30</v>
      </c>
      <c r="N57" s="555" t="s">
        <v>1536</v>
      </c>
    </row>
    <row r="58" spans="1:14" ht="15.75" customHeight="1">
      <c r="A58" s="1731" t="s">
        <v>26</v>
      </c>
      <c r="B58" s="552" t="s">
        <v>26</v>
      </c>
      <c r="C58" s="1779" t="s">
        <v>169</v>
      </c>
      <c r="D58" s="604">
        <v>17370014</v>
      </c>
      <c r="E58" s="549">
        <v>8437538</v>
      </c>
      <c r="F58" s="549">
        <v>8932476</v>
      </c>
      <c r="G58" s="549">
        <v>6515122</v>
      </c>
      <c r="H58" s="549">
        <v>1579595</v>
      </c>
      <c r="I58" s="549">
        <v>156294</v>
      </c>
      <c r="J58" s="549">
        <v>681465</v>
      </c>
      <c r="K58" s="549">
        <v>14921077</v>
      </c>
      <c r="L58" s="591">
        <v>2448937</v>
      </c>
      <c r="M58" s="554" t="s">
        <v>31</v>
      </c>
      <c r="N58" s="555" t="s">
        <v>26</v>
      </c>
    </row>
    <row r="59" spans="1:14" ht="15.75" customHeight="1">
      <c r="A59" s="1731" t="s">
        <v>26</v>
      </c>
      <c r="B59" s="552" t="s">
        <v>26</v>
      </c>
      <c r="C59" s="1779" t="s">
        <v>170</v>
      </c>
      <c r="D59" s="604">
        <v>17791166</v>
      </c>
      <c r="E59" s="549">
        <v>8714582</v>
      </c>
      <c r="F59" s="549">
        <v>9076584</v>
      </c>
      <c r="G59" s="549">
        <v>6698546</v>
      </c>
      <c r="H59" s="549">
        <v>1470245</v>
      </c>
      <c r="I59" s="549">
        <v>189849</v>
      </c>
      <c r="J59" s="549">
        <v>717944</v>
      </c>
      <c r="K59" s="549">
        <v>15624950</v>
      </c>
      <c r="L59" s="591">
        <v>2166216</v>
      </c>
      <c r="M59" s="554" t="s">
        <v>32</v>
      </c>
      <c r="N59" s="555" t="s">
        <v>26</v>
      </c>
    </row>
    <row r="60" spans="1:14" ht="15.75" customHeight="1">
      <c r="A60" s="1731" t="s">
        <v>26</v>
      </c>
      <c r="B60" s="552" t="s">
        <v>26</v>
      </c>
      <c r="C60" s="1779" t="s">
        <v>171</v>
      </c>
      <c r="D60" s="604">
        <v>16994236</v>
      </c>
      <c r="E60" s="549">
        <v>8492357</v>
      </c>
      <c r="F60" s="549">
        <v>8501879</v>
      </c>
      <c r="G60" s="549">
        <v>6200849</v>
      </c>
      <c r="H60" s="549">
        <v>1375455</v>
      </c>
      <c r="I60" s="549">
        <v>240518</v>
      </c>
      <c r="J60" s="549">
        <v>685057</v>
      </c>
      <c r="K60" s="549">
        <v>14918508</v>
      </c>
      <c r="L60" s="591">
        <v>2075728</v>
      </c>
      <c r="M60" s="554" t="s">
        <v>33</v>
      </c>
      <c r="N60" s="555" t="s">
        <v>26</v>
      </c>
    </row>
    <row r="61" spans="1:14" ht="15.75" customHeight="1">
      <c r="A61" s="1731" t="s">
        <v>26</v>
      </c>
      <c r="B61" s="552" t="s">
        <v>26</v>
      </c>
      <c r="C61" s="1779" t="s">
        <v>172</v>
      </c>
      <c r="D61" s="604">
        <v>17264594</v>
      </c>
      <c r="E61" s="549">
        <v>8601373</v>
      </c>
      <c r="F61" s="549">
        <v>8663221</v>
      </c>
      <c r="G61" s="549">
        <v>6283241</v>
      </c>
      <c r="H61" s="549">
        <v>1455420</v>
      </c>
      <c r="I61" s="549">
        <v>248357</v>
      </c>
      <c r="J61" s="549">
        <v>676203</v>
      </c>
      <c r="K61" s="549">
        <v>15005594</v>
      </c>
      <c r="L61" s="591">
        <v>2259000</v>
      </c>
      <c r="M61" s="554" t="s">
        <v>34</v>
      </c>
      <c r="N61" s="555" t="s">
        <v>26</v>
      </c>
    </row>
    <row r="62" spans="1:14" ht="15.75" customHeight="1">
      <c r="A62" s="1731" t="s">
        <v>26</v>
      </c>
      <c r="B62" s="552" t="s">
        <v>26</v>
      </c>
      <c r="C62" s="1779" t="s">
        <v>173</v>
      </c>
      <c r="D62" s="604">
        <v>17495467</v>
      </c>
      <c r="E62" s="549">
        <v>8703922</v>
      </c>
      <c r="F62" s="549">
        <v>8791545</v>
      </c>
      <c r="G62" s="549">
        <v>6570981</v>
      </c>
      <c r="H62" s="549">
        <v>1414984</v>
      </c>
      <c r="I62" s="549">
        <v>193271</v>
      </c>
      <c r="J62" s="549">
        <v>612309</v>
      </c>
      <c r="K62" s="549">
        <v>15070757</v>
      </c>
      <c r="L62" s="591">
        <v>2424710</v>
      </c>
      <c r="M62" s="554" t="s">
        <v>35</v>
      </c>
      <c r="N62" s="555" t="s">
        <v>26</v>
      </c>
    </row>
    <row r="63" spans="1:14" ht="15.75" customHeight="1">
      <c r="A63" s="1731" t="s">
        <v>26</v>
      </c>
      <c r="B63" s="552" t="s">
        <v>26</v>
      </c>
      <c r="C63" s="1779" t="s">
        <v>174</v>
      </c>
      <c r="D63" s="604">
        <v>18660077</v>
      </c>
      <c r="E63" s="549">
        <v>9081161</v>
      </c>
      <c r="F63" s="549">
        <v>9578916</v>
      </c>
      <c r="G63" s="549">
        <v>6933442</v>
      </c>
      <c r="H63" s="549">
        <v>1670328</v>
      </c>
      <c r="I63" s="549">
        <v>216139</v>
      </c>
      <c r="J63" s="549">
        <v>759007</v>
      </c>
      <c r="K63" s="549">
        <v>16001203</v>
      </c>
      <c r="L63" s="591">
        <v>2658874</v>
      </c>
      <c r="M63" s="554" t="s">
        <v>36</v>
      </c>
      <c r="N63" s="555" t="s">
        <v>26</v>
      </c>
    </row>
    <row r="64" spans="1:14" ht="15.75" customHeight="1">
      <c r="A64" s="1731" t="s">
        <v>26</v>
      </c>
      <c r="B64" s="552" t="s">
        <v>26</v>
      </c>
      <c r="C64" s="1779" t="s">
        <v>175</v>
      </c>
      <c r="D64" s="604">
        <v>18785019</v>
      </c>
      <c r="E64" s="549">
        <v>8861701</v>
      </c>
      <c r="F64" s="549">
        <v>9923318</v>
      </c>
      <c r="G64" s="549">
        <v>7242122</v>
      </c>
      <c r="H64" s="549">
        <v>1671279</v>
      </c>
      <c r="I64" s="549">
        <v>191972</v>
      </c>
      <c r="J64" s="549">
        <v>817945</v>
      </c>
      <c r="K64" s="549">
        <v>16003866</v>
      </c>
      <c r="L64" s="591">
        <v>2781153</v>
      </c>
      <c r="M64" s="554" t="s">
        <v>37</v>
      </c>
      <c r="N64" s="555" t="s">
        <v>26</v>
      </c>
    </row>
    <row r="65" spans="1:14" ht="15.75" customHeight="1">
      <c r="A65" s="1731" t="s">
        <v>26</v>
      </c>
      <c r="B65" s="552" t="s">
        <v>26</v>
      </c>
      <c r="C65" s="1779" t="s">
        <v>176</v>
      </c>
      <c r="D65" s="604">
        <v>18068879</v>
      </c>
      <c r="E65" s="549">
        <v>8867397</v>
      </c>
      <c r="F65" s="549">
        <v>9201482</v>
      </c>
      <c r="G65" s="549">
        <v>6621457</v>
      </c>
      <c r="H65" s="549">
        <v>1641184</v>
      </c>
      <c r="I65" s="549">
        <v>218849</v>
      </c>
      <c r="J65" s="549">
        <v>719992</v>
      </c>
      <c r="K65" s="549">
        <v>15569340</v>
      </c>
      <c r="L65" s="591">
        <v>2499539</v>
      </c>
      <c r="M65" s="554" t="s">
        <v>38</v>
      </c>
      <c r="N65" s="555" t="s">
        <v>26</v>
      </c>
    </row>
    <row r="66" spans="1:14" ht="15.75" customHeight="1">
      <c r="A66" s="1731" t="s">
        <v>26</v>
      </c>
      <c r="B66" s="552" t="s">
        <v>26</v>
      </c>
      <c r="C66" s="1779" t="s">
        <v>177</v>
      </c>
      <c r="D66" s="604">
        <v>17464223</v>
      </c>
      <c r="E66" s="549">
        <v>9105508</v>
      </c>
      <c r="F66" s="549">
        <v>8358715</v>
      </c>
      <c r="G66" s="549">
        <v>6063112</v>
      </c>
      <c r="H66" s="549">
        <v>1287046</v>
      </c>
      <c r="I66" s="549">
        <v>225097</v>
      </c>
      <c r="J66" s="549">
        <v>783460</v>
      </c>
      <c r="K66" s="549">
        <v>15627134</v>
      </c>
      <c r="L66" s="591">
        <v>1837089</v>
      </c>
      <c r="M66" s="554" t="s">
        <v>39</v>
      </c>
      <c r="N66" s="555" t="s">
        <v>26</v>
      </c>
    </row>
    <row r="67" spans="1:14" ht="15.75" customHeight="1">
      <c r="A67" s="1731" t="s">
        <v>26</v>
      </c>
      <c r="B67" s="552" t="s">
        <v>26</v>
      </c>
      <c r="C67" s="1779" t="s">
        <v>178</v>
      </c>
      <c r="D67" s="604">
        <v>17189306</v>
      </c>
      <c r="E67" s="549">
        <v>8773818</v>
      </c>
      <c r="F67" s="549">
        <v>8415488</v>
      </c>
      <c r="G67" s="549">
        <v>6074623</v>
      </c>
      <c r="H67" s="549">
        <v>1437548</v>
      </c>
      <c r="I67" s="549">
        <v>204806</v>
      </c>
      <c r="J67" s="549">
        <v>698511</v>
      </c>
      <c r="K67" s="549">
        <v>15237823</v>
      </c>
      <c r="L67" s="591">
        <v>1951483</v>
      </c>
      <c r="M67" s="554" t="s">
        <v>40</v>
      </c>
      <c r="N67" s="555" t="s">
        <v>26</v>
      </c>
    </row>
    <row r="68" spans="1:14" ht="15.75" customHeight="1">
      <c r="A68" s="1734" t="s">
        <v>26</v>
      </c>
      <c r="B68" s="561" t="s">
        <v>26</v>
      </c>
      <c r="C68" s="1781" t="s">
        <v>179</v>
      </c>
      <c r="D68" s="565">
        <v>18098492</v>
      </c>
      <c r="E68" s="562">
        <v>8923359</v>
      </c>
      <c r="F68" s="562">
        <v>9175133</v>
      </c>
      <c r="G68" s="562">
        <v>6563166</v>
      </c>
      <c r="H68" s="562">
        <v>1633994</v>
      </c>
      <c r="I68" s="562">
        <v>205001</v>
      </c>
      <c r="J68" s="562">
        <v>772972</v>
      </c>
      <c r="K68" s="562">
        <v>15772272</v>
      </c>
      <c r="L68" s="594">
        <v>2326220</v>
      </c>
      <c r="M68" s="563" t="s">
        <v>41</v>
      </c>
      <c r="N68" s="564" t="s">
        <v>26</v>
      </c>
    </row>
    <row r="69" spans="1:14" ht="15.75" customHeight="1">
      <c r="A69" s="661"/>
      <c r="B69" s="661"/>
      <c r="C69" s="661"/>
      <c r="D69" s="661"/>
      <c r="E69" s="661"/>
      <c r="F69" s="661"/>
      <c r="G69" s="661"/>
      <c r="H69" s="661"/>
      <c r="I69" s="661"/>
      <c r="J69" s="661"/>
      <c r="K69" s="661"/>
      <c r="L69" s="661"/>
      <c r="M69" s="690"/>
      <c r="N69" s="690"/>
    </row>
    <row r="70" spans="1:14" ht="15.75" customHeight="1"/>
    <row r="71" spans="1:14" ht="15.75" customHeight="1">
      <c r="A71" s="1735"/>
      <c r="B71" s="1735"/>
      <c r="C71" s="1735"/>
    </row>
    <row r="72" spans="1:14" ht="15.75" customHeight="1">
      <c r="A72" s="1735"/>
      <c r="B72" s="1735"/>
      <c r="C72" s="1735"/>
    </row>
    <row r="73" spans="1:14" ht="15.75" customHeight="1"/>
    <row r="74" spans="1:14" ht="15.75" customHeight="1"/>
    <row r="75" spans="1:14">
      <c r="D75" s="1735"/>
      <c r="E75" s="1735"/>
      <c r="F75" s="1735"/>
      <c r="G75" s="1735"/>
      <c r="H75" s="1735"/>
      <c r="I75" s="1735"/>
      <c r="J75" s="1735"/>
      <c r="K75" s="1735"/>
      <c r="L75" s="1735"/>
    </row>
    <row r="76" spans="1:14">
      <c r="D76" s="1735"/>
      <c r="E76" s="1735"/>
      <c r="F76" s="1735"/>
      <c r="G76" s="1735"/>
      <c r="H76" s="1735"/>
      <c r="I76" s="1735"/>
      <c r="J76" s="1735"/>
      <c r="K76" s="1735"/>
      <c r="L76" s="1735"/>
    </row>
    <row r="77" spans="1:14">
      <c r="D77" s="1735"/>
      <c r="E77" s="1735"/>
      <c r="F77" s="1735"/>
      <c r="G77" s="1735"/>
      <c r="H77" s="1735"/>
      <c r="I77" s="1735"/>
      <c r="J77" s="1735"/>
      <c r="K77" s="1735"/>
      <c r="L77" s="1735"/>
    </row>
    <row r="78" spans="1:14">
      <c r="D78" s="1735"/>
      <c r="E78" s="1735"/>
      <c r="F78" s="1735"/>
      <c r="G78" s="1735"/>
      <c r="H78" s="1735"/>
      <c r="I78" s="1735"/>
      <c r="J78" s="1735"/>
      <c r="K78" s="1735"/>
      <c r="L78" s="1735"/>
    </row>
    <row r="79" spans="1:14">
      <c r="D79" s="1735"/>
      <c r="E79" s="1735"/>
      <c r="F79" s="1735"/>
      <c r="G79" s="1735"/>
      <c r="H79" s="1735"/>
      <c r="I79" s="1735"/>
      <c r="J79" s="1735"/>
      <c r="K79" s="1735"/>
      <c r="L79" s="1735"/>
    </row>
    <row r="80" spans="1:14">
      <c r="D80" s="1735"/>
      <c r="E80" s="1735"/>
      <c r="F80" s="1735"/>
      <c r="G80" s="1735"/>
      <c r="H80" s="1735"/>
      <c r="I80" s="1735"/>
      <c r="J80" s="1735"/>
      <c r="K80" s="1735"/>
      <c r="L80" s="1735"/>
    </row>
    <row r="81" spans="4:12">
      <c r="D81" s="1735"/>
      <c r="E81" s="1735"/>
      <c r="F81" s="1735"/>
      <c r="G81" s="1735"/>
      <c r="H81" s="1735"/>
      <c r="I81" s="1735"/>
      <c r="J81" s="1735"/>
      <c r="K81" s="1735"/>
      <c r="L81" s="1735"/>
    </row>
    <row r="82" spans="4:12">
      <c r="D82" s="1735"/>
      <c r="E82" s="1735"/>
      <c r="F82" s="1735"/>
      <c r="G82" s="1735"/>
      <c r="H82" s="1735"/>
      <c r="I82" s="1735"/>
      <c r="J82" s="1735"/>
      <c r="K82" s="1735"/>
      <c r="L82" s="1735"/>
    </row>
    <row r="83" spans="4:12">
      <c r="D83" s="1735"/>
      <c r="E83" s="1735"/>
      <c r="F83" s="1735"/>
      <c r="G83" s="1735"/>
      <c r="H83" s="1735"/>
      <c r="I83" s="1735"/>
      <c r="J83" s="1735"/>
      <c r="K83" s="1735"/>
      <c r="L83" s="1735"/>
    </row>
    <row r="84" spans="4:12">
      <c r="D84" s="1735"/>
      <c r="E84" s="1735"/>
      <c r="F84" s="1735"/>
      <c r="G84" s="1735"/>
      <c r="H84" s="1735"/>
      <c r="I84" s="1735"/>
      <c r="J84" s="1735"/>
      <c r="K84" s="1735"/>
      <c r="L84" s="1735"/>
    </row>
    <row r="85" spans="4:12">
      <c r="D85" s="1735"/>
      <c r="E85" s="1735"/>
      <c r="F85" s="1735"/>
      <c r="G85" s="1735"/>
      <c r="H85" s="1735"/>
      <c r="I85" s="1735"/>
      <c r="J85" s="1735"/>
      <c r="K85" s="1735"/>
      <c r="L85" s="1735"/>
    </row>
    <row r="86" spans="4:12">
      <c r="D86" s="1735"/>
      <c r="E86" s="1735"/>
      <c r="F86" s="1735"/>
      <c r="G86" s="1735"/>
      <c r="H86" s="1735"/>
      <c r="I86" s="1735"/>
      <c r="J86" s="1735"/>
      <c r="K86" s="1735"/>
      <c r="L86" s="1735"/>
    </row>
    <row r="87" spans="4:12">
      <c r="D87" s="1735"/>
      <c r="E87" s="1735"/>
      <c r="F87" s="1735"/>
      <c r="G87" s="1735"/>
      <c r="H87" s="1735"/>
      <c r="I87" s="1735"/>
      <c r="J87" s="1735"/>
      <c r="K87" s="1735"/>
      <c r="L87" s="1735"/>
    </row>
    <row r="88" spans="4:12">
      <c r="D88" s="1735"/>
    </row>
    <row r="89" spans="4:12">
      <c r="D89" s="1735"/>
    </row>
    <row r="90" spans="4:12">
      <c r="D90" s="1735"/>
    </row>
    <row r="91" spans="4:12">
      <c r="D91" s="1735"/>
    </row>
  </sheetData>
  <mergeCells count="21">
    <mergeCell ref="J3:M3"/>
    <mergeCell ref="A7:D7"/>
    <mergeCell ref="E7:G7"/>
    <mergeCell ref="A9:C13"/>
    <mergeCell ref="M9:N13"/>
    <mergeCell ref="A14:C14"/>
    <mergeCell ref="A15:C15"/>
    <mergeCell ref="A16:C16"/>
    <mergeCell ref="A17:C17"/>
    <mergeCell ref="A18:C18"/>
    <mergeCell ref="A19:C19"/>
    <mergeCell ref="A20:C20"/>
    <mergeCell ref="A38:C42"/>
    <mergeCell ref="M38:N42"/>
    <mergeCell ref="A21:C21"/>
    <mergeCell ref="A22:C22"/>
    <mergeCell ref="A24:C24"/>
    <mergeCell ref="A25:C25"/>
    <mergeCell ref="J26:N27"/>
    <mergeCell ref="I28:I29"/>
    <mergeCell ref="J28:N29"/>
  </mergeCells>
  <phoneticPr fontId="99"/>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56BFB-FEC7-4851-B231-BE5A12097610}">
  <dimension ref="A1:AQ94"/>
  <sheetViews>
    <sheetView showGridLines="0" zoomScaleNormal="100" zoomScaleSheetLayoutView="70" workbookViewId="0"/>
  </sheetViews>
  <sheetFormatPr defaultColWidth="9" defaultRowHeight="13"/>
  <cols>
    <col min="1" max="1" width="15.90625" style="690" customWidth="1"/>
    <col min="2" max="2" width="7.26953125" style="690" customWidth="1"/>
    <col min="3" max="3" width="16.08984375" style="690" customWidth="1"/>
    <col min="4" max="7" width="27.6328125" style="661" customWidth="1"/>
    <col min="8" max="12" width="25.6328125" style="661" customWidth="1"/>
    <col min="13" max="13" width="10.6328125" style="680" customWidth="1"/>
    <col min="14" max="14" width="10.6328125" style="661" customWidth="1"/>
    <col min="15" max="15" width="16" style="661" customWidth="1"/>
    <col min="16" max="16" width="7.26953125" style="661" customWidth="1"/>
    <col min="17" max="17" width="16" style="661" customWidth="1"/>
    <col min="18" max="21" width="27.6328125" style="661" customWidth="1"/>
    <col min="22" max="26" width="25.6328125" style="661" customWidth="1"/>
    <col min="27" max="27" width="10.6328125" style="680" customWidth="1"/>
    <col min="28" max="28" width="10.6328125" style="661" customWidth="1"/>
    <col min="29" max="29" width="16.08984375" style="661" customWidth="1"/>
    <col min="30" max="30" width="7.36328125" style="661" customWidth="1"/>
    <col min="31" max="31" width="16.08984375" style="661" customWidth="1"/>
    <col min="32" max="35" width="27.6328125" style="661" customWidth="1"/>
    <col min="36" max="40" width="25.6328125" style="661" customWidth="1"/>
    <col min="41" max="41" width="10.6328125" style="738" customWidth="1"/>
    <col min="42" max="42" width="10.6328125" style="72" customWidth="1"/>
    <col min="43" max="16384" width="9" style="72"/>
  </cols>
  <sheetData>
    <row r="1" spans="1:43" s="689" customFormat="1" ht="15" customHeight="1">
      <c r="A1" s="569" t="s">
        <v>718</v>
      </c>
      <c r="B1" s="515"/>
      <c r="C1" s="515"/>
      <c r="D1" s="663"/>
      <c r="E1" s="663"/>
      <c r="F1" s="663"/>
      <c r="G1" s="663"/>
      <c r="H1" s="663"/>
      <c r="I1" s="663"/>
      <c r="J1" s="663"/>
      <c r="K1" s="663"/>
      <c r="L1" s="569"/>
      <c r="M1" s="691"/>
      <c r="N1" s="514" t="s">
        <v>718</v>
      </c>
      <c r="O1" s="569" t="s">
        <v>718</v>
      </c>
      <c r="P1" s="515"/>
      <c r="Q1" s="515"/>
      <c r="R1" s="663"/>
      <c r="S1" s="663"/>
      <c r="T1" s="663"/>
      <c r="U1" s="663"/>
      <c r="V1" s="663"/>
      <c r="W1" s="663"/>
      <c r="X1" s="663"/>
      <c r="Y1" s="663"/>
      <c r="Z1" s="569"/>
      <c r="AA1" s="691"/>
      <c r="AB1" s="514" t="s">
        <v>718</v>
      </c>
      <c r="AC1" s="569" t="s">
        <v>718</v>
      </c>
      <c r="AD1" s="515"/>
      <c r="AE1" s="515"/>
      <c r="AF1" s="663"/>
      <c r="AG1" s="663"/>
      <c r="AH1" s="663"/>
      <c r="AI1" s="663"/>
      <c r="AJ1" s="663"/>
      <c r="AK1" s="663"/>
      <c r="AL1" s="663"/>
      <c r="AM1" s="663"/>
      <c r="AN1" s="569"/>
      <c r="AO1" s="691"/>
      <c r="AP1" s="514" t="s">
        <v>718</v>
      </c>
      <c r="AQ1" s="569"/>
    </row>
    <row r="3" spans="1:43" s="1660" customFormat="1" ht="15" customHeight="1">
      <c r="A3" s="690"/>
      <c r="B3" s="690"/>
      <c r="C3" s="690"/>
      <c r="D3" s="661"/>
      <c r="E3" s="517"/>
      <c r="F3" s="661"/>
      <c r="G3" s="661"/>
      <c r="H3" s="661"/>
      <c r="I3" s="661"/>
      <c r="J3" s="661"/>
      <c r="K3" s="661"/>
      <c r="L3" s="661"/>
      <c r="M3" s="680"/>
      <c r="N3" s="661"/>
      <c r="O3" s="661"/>
      <c r="P3" s="661"/>
      <c r="Q3" s="661"/>
      <c r="R3" s="661"/>
      <c r="S3" s="661"/>
      <c r="T3" s="661"/>
      <c r="U3" s="661"/>
      <c r="V3" s="661"/>
      <c r="W3" s="661"/>
      <c r="X3" s="661"/>
      <c r="Y3" s="661"/>
      <c r="Z3" s="661"/>
      <c r="AA3" s="680"/>
      <c r="AB3" s="661"/>
      <c r="AC3" s="661"/>
      <c r="AD3" s="661"/>
      <c r="AE3" s="661"/>
      <c r="AF3" s="661"/>
      <c r="AG3" s="661"/>
      <c r="AH3" s="661"/>
      <c r="AI3" s="661"/>
      <c r="AJ3" s="661"/>
      <c r="AK3" s="661"/>
      <c r="AL3" s="661"/>
      <c r="AM3" s="661"/>
      <c r="AN3" s="661"/>
      <c r="AO3" s="680"/>
      <c r="AP3" s="661"/>
    </row>
    <row r="4" spans="1:43" s="1660" customFormat="1" ht="15" customHeight="1">
      <c r="A4" s="690"/>
      <c r="B4" s="690"/>
      <c r="C4" s="690"/>
      <c r="D4" s="661"/>
      <c r="E4" s="661"/>
      <c r="F4" s="661"/>
      <c r="G4" s="661"/>
      <c r="H4" s="661"/>
      <c r="I4" s="661"/>
      <c r="J4" s="661"/>
      <c r="K4" s="661"/>
      <c r="L4" s="661"/>
      <c r="M4" s="680"/>
      <c r="N4" s="661"/>
      <c r="O4" s="661"/>
      <c r="P4" s="661"/>
      <c r="Q4" s="661"/>
      <c r="R4" s="661"/>
      <c r="S4" s="661"/>
      <c r="T4" s="661"/>
      <c r="U4" s="661"/>
      <c r="V4" s="661"/>
      <c r="W4" s="661"/>
      <c r="X4" s="661"/>
      <c r="Y4" s="661"/>
      <c r="Z4" s="661"/>
      <c r="AA4" s="680"/>
      <c r="AB4" s="661"/>
      <c r="AC4" s="661"/>
      <c r="AD4" s="661"/>
      <c r="AE4" s="661"/>
      <c r="AF4" s="661"/>
      <c r="AG4" s="661"/>
      <c r="AH4" s="661"/>
      <c r="AI4" s="661"/>
      <c r="AJ4" s="661"/>
      <c r="AK4" s="661"/>
      <c r="AL4" s="661"/>
      <c r="AM4" s="661"/>
      <c r="AN4" s="661"/>
      <c r="AO4" s="680"/>
      <c r="AP4" s="661"/>
    </row>
    <row r="5" spans="1:43" s="1660" customFormat="1" ht="15" customHeight="1">
      <c r="A5" s="690"/>
      <c r="B5" s="690"/>
      <c r="C5" s="690"/>
      <c r="D5" s="661"/>
      <c r="E5" s="661"/>
      <c r="F5" s="661"/>
      <c r="G5" s="661"/>
      <c r="H5" s="661"/>
      <c r="I5" s="661"/>
      <c r="J5" s="661"/>
      <c r="K5" s="661"/>
      <c r="L5" s="661"/>
      <c r="M5" s="680"/>
      <c r="N5" s="661"/>
      <c r="O5" s="661"/>
      <c r="P5" s="661"/>
      <c r="Q5" s="661"/>
      <c r="R5" s="661"/>
      <c r="S5" s="661"/>
      <c r="T5" s="661"/>
      <c r="U5" s="661"/>
      <c r="V5" s="661"/>
      <c r="W5" s="661"/>
      <c r="X5" s="661"/>
      <c r="Y5" s="661"/>
      <c r="Z5" s="661"/>
      <c r="AA5" s="680"/>
      <c r="AB5" s="661"/>
      <c r="AC5" s="661"/>
      <c r="AD5" s="661"/>
      <c r="AE5" s="661"/>
      <c r="AF5" s="661"/>
      <c r="AG5" s="661"/>
      <c r="AH5" s="661"/>
      <c r="AI5" s="661"/>
      <c r="AJ5" s="661"/>
      <c r="AK5" s="661"/>
      <c r="AL5" s="661"/>
      <c r="AM5" s="661"/>
      <c r="AN5" s="661"/>
      <c r="AO5" s="680"/>
      <c r="AP5" s="661"/>
    </row>
    <row r="6" spans="1:43" s="1660" customFormat="1" ht="19.5" customHeight="1">
      <c r="A6" s="692" t="s">
        <v>242</v>
      </c>
      <c r="B6" s="693"/>
      <c r="C6" s="693"/>
      <c r="D6" s="665" t="s">
        <v>1341</v>
      </c>
      <c r="E6" s="666"/>
      <c r="F6" s="666"/>
      <c r="G6" s="666"/>
      <c r="H6" s="666"/>
      <c r="I6" s="666"/>
      <c r="J6" s="666"/>
      <c r="K6" s="666"/>
      <c r="L6" s="2068" t="s">
        <v>915</v>
      </c>
      <c r="M6" s="694"/>
      <c r="N6" s="666"/>
      <c r="O6" s="695" t="s">
        <v>243</v>
      </c>
      <c r="P6" s="695"/>
      <c r="Q6" s="695"/>
      <c r="R6" s="665" t="s">
        <v>772</v>
      </c>
      <c r="S6" s="666"/>
      <c r="T6" s="666"/>
      <c r="U6" s="666"/>
      <c r="V6" s="666"/>
      <c r="W6" s="666"/>
      <c r="X6" s="666"/>
      <c r="Y6" s="666"/>
      <c r="Z6" s="2068" t="s">
        <v>915</v>
      </c>
      <c r="AA6" s="694"/>
      <c r="AB6" s="666"/>
      <c r="AC6" s="695" t="s">
        <v>244</v>
      </c>
      <c r="AD6" s="668"/>
      <c r="AE6" s="668"/>
      <c r="AF6" s="667" t="s">
        <v>2151</v>
      </c>
      <c r="AG6" s="666"/>
      <c r="AH6" s="666"/>
      <c r="AI6" s="666"/>
      <c r="AJ6" s="666"/>
      <c r="AK6" s="666"/>
      <c r="AL6" s="666"/>
      <c r="AM6" s="666"/>
      <c r="AN6" s="2068" t="s">
        <v>915</v>
      </c>
      <c r="AO6" s="606"/>
      <c r="AP6" s="524"/>
    </row>
    <row r="7" spans="1:43" s="689" customFormat="1" ht="18" customHeight="1">
      <c r="A7" s="2724" t="s">
        <v>2152</v>
      </c>
      <c r="B7" s="2724"/>
      <c r="C7" s="2725"/>
      <c r="D7" s="1736"/>
      <c r="E7" s="1737" t="s">
        <v>245</v>
      </c>
      <c r="F7" s="1738"/>
      <c r="G7" s="1738"/>
      <c r="H7" s="1739" t="s">
        <v>2153</v>
      </c>
      <c r="I7" s="1739"/>
      <c r="J7" s="1740"/>
      <c r="K7" s="1741"/>
      <c r="L7" s="1741"/>
      <c r="M7" s="2718" t="s">
        <v>2154</v>
      </c>
      <c r="N7" s="2719"/>
      <c r="O7" s="2724" t="s">
        <v>2152</v>
      </c>
      <c r="P7" s="2724"/>
      <c r="Q7" s="2725"/>
      <c r="R7" s="1736"/>
      <c r="S7" s="1737" t="s">
        <v>245</v>
      </c>
      <c r="T7" s="1738"/>
      <c r="U7" s="1738"/>
      <c r="V7" s="1739" t="s">
        <v>2155</v>
      </c>
      <c r="W7" s="1739"/>
      <c r="X7" s="1740"/>
      <c r="Y7" s="1741"/>
      <c r="Z7" s="1741"/>
      <c r="AA7" s="2718" t="s">
        <v>2154</v>
      </c>
      <c r="AB7" s="2719"/>
      <c r="AC7" s="2730" t="s">
        <v>2156</v>
      </c>
      <c r="AD7" s="2730"/>
      <c r="AE7" s="2731"/>
      <c r="AF7" s="1736"/>
      <c r="AG7" s="1737" t="s">
        <v>245</v>
      </c>
      <c r="AH7" s="1738"/>
      <c r="AI7" s="1738"/>
      <c r="AJ7" s="1739" t="s">
        <v>2157</v>
      </c>
      <c r="AK7" s="1739"/>
      <c r="AL7" s="1740"/>
      <c r="AM7" s="1741"/>
      <c r="AN7" s="1741"/>
      <c r="AO7" s="2718" t="s">
        <v>2154</v>
      </c>
      <c r="AP7" s="2719"/>
    </row>
    <row r="8" spans="1:43" s="689" customFormat="1" ht="18" customHeight="1">
      <c r="A8" s="2726"/>
      <c r="B8" s="2726"/>
      <c r="C8" s="2727"/>
      <c r="D8" s="1742" t="s">
        <v>224</v>
      </c>
      <c r="E8" s="1743" t="s">
        <v>225</v>
      </c>
      <c r="F8" s="1744"/>
      <c r="G8" s="1745" t="s">
        <v>246</v>
      </c>
      <c r="H8" s="1745" t="s">
        <v>247</v>
      </c>
      <c r="I8" s="1744"/>
      <c r="J8" s="1746"/>
      <c r="K8" s="1747" t="s">
        <v>248</v>
      </c>
      <c r="L8" s="1743" t="s">
        <v>241</v>
      </c>
      <c r="M8" s="2720"/>
      <c r="N8" s="2721"/>
      <c r="O8" s="2726"/>
      <c r="P8" s="2726"/>
      <c r="Q8" s="2727"/>
      <c r="R8" s="1742" t="s">
        <v>224</v>
      </c>
      <c r="S8" s="1743" t="s">
        <v>225</v>
      </c>
      <c r="T8" s="1744"/>
      <c r="U8" s="1745" t="s">
        <v>246</v>
      </c>
      <c r="V8" s="1748" t="s">
        <v>247</v>
      </c>
      <c r="W8" s="735"/>
      <c r="X8" s="1749"/>
      <c r="Y8" s="1747" t="s">
        <v>248</v>
      </c>
      <c r="Z8" s="1743" t="s">
        <v>241</v>
      </c>
      <c r="AA8" s="2720"/>
      <c r="AB8" s="2721"/>
      <c r="AC8" s="2732"/>
      <c r="AD8" s="2732"/>
      <c r="AE8" s="2733"/>
      <c r="AF8" s="1742" t="s">
        <v>224</v>
      </c>
      <c r="AG8" s="1743" t="s">
        <v>225</v>
      </c>
      <c r="AH8" s="1744"/>
      <c r="AI8" s="1745" t="s">
        <v>246</v>
      </c>
      <c r="AJ8" s="1745" t="s">
        <v>247</v>
      </c>
      <c r="AK8" s="1744"/>
      <c r="AL8" s="1746"/>
      <c r="AM8" s="1747" t="s">
        <v>248</v>
      </c>
      <c r="AN8" s="1743" t="s">
        <v>241</v>
      </c>
      <c r="AO8" s="2720"/>
      <c r="AP8" s="2721"/>
    </row>
    <row r="9" spans="1:43" s="689" customFormat="1" ht="18" customHeight="1">
      <c r="A9" s="2726"/>
      <c r="B9" s="2726"/>
      <c r="C9" s="2727"/>
      <c r="D9" s="1750"/>
      <c r="E9" s="1751"/>
      <c r="F9" s="664"/>
      <c r="G9" s="664" t="s">
        <v>2158</v>
      </c>
      <c r="H9" s="664" t="s">
        <v>2159</v>
      </c>
      <c r="I9" s="665"/>
      <c r="J9" s="1752"/>
      <c r="K9" s="1751"/>
      <c r="L9" s="1751"/>
      <c r="M9" s="2720"/>
      <c r="N9" s="2721"/>
      <c r="O9" s="2726"/>
      <c r="P9" s="2726"/>
      <c r="Q9" s="2727"/>
      <c r="R9" s="1750"/>
      <c r="S9" s="1751"/>
      <c r="T9" s="664"/>
      <c r="U9" s="664" t="s">
        <v>2158</v>
      </c>
      <c r="V9" s="664" t="s">
        <v>2159</v>
      </c>
      <c r="W9" s="665"/>
      <c r="X9" s="1752"/>
      <c r="Y9" s="1751"/>
      <c r="Z9" s="1751"/>
      <c r="AA9" s="2720"/>
      <c r="AB9" s="2721"/>
      <c r="AC9" s="2732"/>
      <c r="AD9" s="2732"/>
      <c r="AE9" s="2733"/>
      <c r="AF9" s="1750"/>
      <c r="AG9" s="1751"/>
      <c r="AH9" s="664"/>
      <c r="AI9" s="664" t="s">
        <v>2158</v>
      </c>
      <c r="AJ9" s="664" t="s">
        <v>2159</v>
      </c>
      <c r="AK9" s="665"/>
      <c r="AL9" s="1752"/>
      <c r="AM9" s="1751"/>
      <c r="AN9" s="1751"/>
      <c r="AO9" s="2720"/>
      <c r="AP9" s="2721"/>
    </row>
    <row r="10" spans="1:43" s="689" customFormat="1" ht="18" customHeight="1">
      <c r="A10" s="2726"/>
      <c r="B10" s="2726"/>
      <c r="C10" s="2727"/>
      <c r="D10" s="1751"/>
      <c r="E10" s="1751" t="s">
        <v>2149</v>
      </c>
      <c r="F10" s="1753" t="s">
        <v>224</v>
      </c>
      <c r="G10" s="1753" t="s">
        <v>229</v>
      </c>
      <c r="H10" s="1753" t="s">
        <v>2117</v>
      </c>
      <c r="I10" s="1754" t="s">
        <v>637</v>
      </c>
      <c r="J10" s="1754" t="s">
        <v>638</v>
      </c>
      <c r="K10" s="1751" t="s">
        <v>249</v>
      </c>
      <c r="L10" s="1751" t="s">
        <v>193</v>
      </c>
      <c r="M10" s="2720"/>
      <c r="N10" s="2721"/>
      <c r="O10" s="2726"/>
      <c r="P10" s="2726"/>
      <c r="Q10" s="2727"/>
      <c r="R10" s="1750"/>
      <c r="S10" s="1751" t="s">
        <v>2149</v>
      </c>
      <c r="T10" s="1753" t="s">
        <v>224</v>
      </c>
      <c r="U10" s="1753" t="s">
        <v>229</v>
      </c>
      <c r="V10" s="1753" t="s">
        <v>2117</v>
      </c>
      <c r="W10" s="1754" t="s">
        <v>637</v>
      </c>
      <c r="X10" s="1754" t="s">
        <v>638</v>
      </c>
      <c r="Y10" s="1751" t="s">
        <v>249</v>
      </c>
      <c r="Z10" s="1751" t="s">
        <v>193</v>
      </c>
      <c r="AA10" s="2720"/>
      <c r="AB10" s="2721"/>
      <c r="AC10" s="2732"/>
      <c r="AD10" s="2732"/>
      <c r="AE10" s="2733"/>
      <c r="AF10" s="1750"/>
      <c r="AG10" s="1751" t="s">
        <v>2149</v>
      </c>
      <c r="AH10" s="1755" t="s">
        <v>250</v>
      </c>
      <c r="AI10" s="1755" t="s">
        <v>251</v>
      </c>
      <c r="AJ10" s="1755" t="s">
        <v>2160</v>
      </c>
      <c r="AK10" s="1756" t="s">
        <v>637</v>
      </c>
      <c r="AL10" s="1756" t="s">
        <v>638</v>
      </c>
      <c r="AM10" s="1751" t="s">
        <v>249</v>
      </c>
      <c r="AN10" s="1751" t="s">
        <v>193</v>
      </c>
      <c r="AO10" s="2720"/>
      <c r="AP10" s="2721"/>
    </row>
    <row r="11" spans="1:43" s="689" customFormat="1" ht="18" customHeight="1">
      <c r="A11" s="2728"/>
      <c r="B11" s="2728"/>
      <c r="C11" s="2729"/>
      <c r="D11" s="1757" t="s">
        <v>2161</v>
      </c>
      <c r="E11" s="1758" t="s">
        <v>2162</v>
      </c>
      <c r="F11" s="1758" t="s">
        <v>2161</v>
      </c>
      <c r="G11" s="1758" t="s">
        <v>2163</v>
      </c>
      <c r="H11" s="1758" t="s">
        <v>102</v>
      </c>
      <c r="I11" s="1759" t="s">
        <v>2164</v>
      </c>
      <c r="J11" s="1759" t="s">
        <v>232</v>
      </c>
      <c r="K11" s="1758"/>
      <c r="L11" s="1758" t="s">
        <v>2149</v>
      </c>
      <c r="M11" s="2722"/>
      <c r="N11" s="2723"/>
      <c r="O11" s="2728"/>
      <c r="P11" s="2728"/>
      <c r="Q11" s="2729"/>
      <c r="R11" s="1757" t="s">
        <v>2161</v>
      </c>
      <c r="S11" s="1758" t="s">
        <v>2162</v>
      </c>
      <c r="T11" s="1758" t="s">
        <v>2161</v>
      </c>
      <c r="U11" s="1758" t="s">
        <v>2163</v>
      </c>
      <c r="V11" s="1758" t="s">
        <v>102</v>
      </c>
      <c r="W11" s="1759" t="s">
        <v>2164</v>
      </c>
      <c r="X11" s="1759" t="s">
        <v>232</v>
      </c>
      <c r="Y11" s="1758"/>
      <c r="Z11" s="1758" t="s">
        <v>2149</v>
      </c>
      <c r="AA11" s="2722"/>
      <c r="AB11" s="2723"/>
      <c r="AC11" s="2734"/>
      <c r="AD11" s="2734"/>
      <c r="AE11" s="2735"/>
      <c r="AF11" s="1757" t="s">
        <v>2161</v>
      </c>
      <c r="AG11" s="1758" t="s">
        <v>2162</v>
      </c>
      <c r="AH11" s="1758" t="s">
        <v>2161</v>
      </c>
      <c r="AI11" s="1758" t="s">
        <v>2163</v>
      </c>
      <c r="AJ11" s="1758" t="s">
        <v>102</v>
      </c>
      <c r="AK11" s="1759" t="s">
        <v>2164</v>
      </c>
      <c r="AL11" s="1759" t="s">
        <v>232</v>
      </c>
      <c r="AM11" s="1758"/>
      <c r="AN11" s="1758" t="s">
        <v>2149</v>
      </c>
      <c r="AO11" s="2722"/>
      <c r="AP11" s="2723"/>
    </row>
    <row r="12" spans="1:43" ht="18.75" customHeight="1">
      <c r="A12" s="709">
        <v>40909</v>
      </c>
      <c r="B12" s="536">
        <v>40909</v>
      </c>
      <c r="C12" s="710">
        <v>40909</v>
      </c>
      <c r="D12" s="602">
        <v>30501003</v>
      </c>
      <c r="E12" s="537">
        <v>6708168</v>
      </c>
      <c r="F12" s="537">
        <v>23792835</v>
      </c>
      <c r="G12" s="537">
        <v>21662321</v>
      </c>
      <c r="H12" s="537">
        <v>1652563</v>
      </c>
      <c r="I12" s="537">
        <v>382031</v>
      </c>
      <c r="J12" s="537">
        <v>95920</v>
      </c>
      <c r="K12" s="537">
        <v>27961052</v>
      </c>
      <c r="L12" s="540">
        <v>2539951</v>
      </c>
      <c r="M12" s="538">
        <v>40909</v>
      </c>
      <c r="N12" s="539">
        <v>40909</v>
      </c>
      <c r="O12" s="709">
        <v>40909</v>
      </c>
      <c r="P12" s="536">
        <v>40909</v>
      </c>
      <c r="Q12" s="710">
        <v>40909</v>
      </c>
      <c r="R12" s="602">
        <v>22192341</v>
      </c>
      <c r="S12" s="537">
        <v>2957930</v>
      </c>
      <c r="T12" s="537">
        <v>19234411</v>
      </c>
      <c r="U12" s="537">
        <v>10702588</v>
      </c>
      <c r="V12" s="537">
        <v>8221733</v>
      </c>
      <c r="W12" s="537" t="s">
        <v>22</v>
      </c>
      <c r="X12" s="537">
        <v>310090</v>
      </c>
      <c r="Y12" s="537">
        <v>12203863</v>
      </c>
      <c r="Z12" s="540">
        <v>9988478</v>
      </c>
      <c r="AA12" s="538">
        <v>40909</v>
      </c>
      <c r="AB12" s="539">
        <v>40909</v>
      </c>
      <c r="AC12" s="709">
        <v>40909</v>
      </c>
      <c r="AD12" s="536">
        <v>40909</v>
      </c>
      <c r="AE12" s="710">
        <v>40909</v>
      </c>
      <c r="AF12" s="602">
        <v>80092346</v>
      </c>
      <c r="AG12" s="537">
        <v>50892212</v>
      </c>
      <c r="AH12" s="537">
        <v>29200134</v>
      </c>
      <c r="AI12" s="537">
        <v>21624718</v>
      </c>
      <c r="AJ12" s="537">
        <v>1254281</v>
      </c>
      <c r="AK12" s="537">
        <v>1452</v>
      </c>
      <c r="AL12" s="537">
        <v>6319683</v>
      </c>
      <c r="AM12" s="537">
        <v>69035447</v>
      </c>
      <c r="AN12" s="540">
        <v>11056899</v>
      </c>
      <c r="AO12" s="538">
        <v>40909</v>
      </c>
      <c r="AP12" s="539">
        <v>40909</v>
      </c>
      <c r="AQ12" s="523"/>
    </row>
    <row r="13" spans="1:43" ht="15">
      <c r="A13" s="711"/>
      <c r="B13" s="541">
        <v>41275</v>
      </c>
      <c r="C13" s="712"/>
      <c r="D13" s="543">
        <v>30250025</v>
      </c>
      <c r="E13" s="542">
        <v>6367269</v>
      </c>
      <c r="F13" s="542">
        <v>23882756</v>
      </c>
      <c r="G13" s="542">
        <v>21913754</v>
      </c>
      <c r="H13" s="542">
        <v>1446477</v>
      </c>
      <c r="I13" s="542">
        <v>425932</v>
      </c>
      <c r="J13" s="542">
        <v>96593</v>
      </c>
      <c r="K13" s="542">
        <v>27961440</v>
      </c>
      <c r="L13" s="603">
        <v>2288585</v>
      </c>
      <c r="M13" s="538">
        <v>41275</v>
      </c>
      <c r="N13" s="539">
        <v>41275</v>
      </c>
      <c r="O13" s="711"/>
      <c r="P13" s="541">
        <v>41275</v>
      </c>
      <c r="Q13" s="712"/>
      <c r="R13" s="543">
        <v>21803370</v>
      </c>
      <c r="S13" s="542">
        <v>3053948</v>
      </c>
      <c r="T13" s="542">
        <v>18749422</v>
      </c>
      <c r="U13" s="542">
        <v>9947030</v>
      </c>
      <c r="V13" s="542">
        <v>8473743</v>
      </c>
      <c r="W13" s="542" t="s">
        <v>22</v>
      </c>
      <c r="X13" s="542">
        <v>328649</v>
      </c>
      <c r="Y13" s="542">
        <v>12326980</v>
      </c>
      <c r="Z13" s="603">
        <v>9476390</v>
      </c>
      <c r="AA13" s="538">
        <v>41275</v>
      </c>
      <c r="AB13" s="539">
        <v>41275</v>
      </c>
      <c r="AC13" s="711"/>
      <c r="AD13" s="541">
        <v>41275</v>
      </c>
      <c r="AE13" s="712"/>
      <c r="AF13" s="543">
        <v>81118974</v>
      </c>
      <c r="AG13" s="542">
        <v>50568929</v>
      </c>
      <c r="AH13" s="542">
        <v>30550045</v>
      </c>
      <c r="AI13" s="542">
        <v>22804824</v>
      </c>
      <c r="AJ13" s="542">
        <v>1124651</v>
      </c>
      <c r="AK13" s="542">
        <v>1489</v>
      </c>
      <c r="AL13" s="542">
        <v>6619081</v>
      </c>
      <c r="AM13" s="542">
        <v>69272912</v>
      </c>
      <c r="AN13" s="603">
        <v>11846062</v>
      </c>
      <c r="AO13" s="538">
        <v>41275</v>
      </c>
      <c r="AP13" s="539">
        <v>41275</v>
      </c>
      <c r="AQ13" s="71"/>
    </row>
    <row r="14" spans="1:43" ht="15">
      <c r="A14" s="711"/>
      <c r="B14" s="541">
        <v>41640</v>
      </c>
      <c r="C14" s="712"/>
      <c r="D14" s="543">
        <v>30155727</v>
      </c>
      <c r="E14" s="542">
        <v>6183249</v>
      </c>
      <c r="F14" s="542">
        <v>23972478</v>
      </c>
      <c r="G14" s="542">
        <v>22086474</v>
      </c>
      <c r="H14" s="542">
        <v>1526014</v>
      </c>
      <c r="I14" s="542">
        <v>253764</v>
      </c>
      <c r="J14" s="542">
        <v>106226</v>
      </c>
      <c r="K14" s="542">
        <v>27914428</v>
      </c>
      <c r="L14" s="603">
        <v>2241299</v>
      </c>
      <c r="M14" s="538">
        <v>41640</v>
      </c>
      <c r="N14" s="539">
        <v>41640</v>
      </c>
      <c r="O14" s="711"/>
      <c r="P14" s="541">
        <v>41640</v>
      </c>
      <c r="Q14" s="712"/>
      <c r="R14" s="543">
        <v>20682495</v>
      </c>
      <c r="S14" s="542">
        <v>3025092</v>
      </c>
      <c r="T14" s="542">
        <v>17657403</v>
      </c>
      <c r="U14" s="542">
        <v>9159380</v>
      </c>
      <c r="V14" s="542">
        <v>8174352</v>
      </c>
      <c r="W14" s="542" t="s">
        <v>22</v>
      </c>
      <c r="X14" s="542">
        <v>323671</v>
      </c>
      <c r="Y14" s="542">
        <v>12145427</v>
      </c>
      <c r="Z14" s="603">
        <v>8537068</v>
      </c>
      <c r="AA14" s="538">
        <v>41640</v>
      </c>
      <c r="AB14" s="539">
        <v>41640</v>
      </c>
      <c r="AC14" s="711"/>
      <c r="AD14" s="541">
        <v>41640</v>
      </c>
      <c r="AE14" s="712"/>
      <c r="AF14" s="543">
        <v>79887512</v>
      </c>
      <c r="AG14" s="542">
        <v>50478363</v>
      </c>
      <c r="AH14" s="542">
        <v>29409149</v>
      </c>
      <c r="AI14" s="542">
        <v>21735949</v>
      </c>
      <c r="AJ14" s="542">
        <v>1046021</v>
      </c>
      <c r="AK14" s="542">
        <v>1486</v>
      </c>
      <c r="AL14" s="542">
        <v>6625693</v>
      </c>
      <c r="AM14" s="542">
        <v>69546698</v>
      </c>
      <c r="AN14" s="603">
        <v>10340814</v>
      </c>
      <c r="AO14" s="538">
        <v>41640</v>
      </c>
      <c r="AP14" s="539">
        <v>41640</v>
      </c>
      <c r="AQ14" s="71"/>
    </row>
    <row r="15" spans="1:43" ht="15">
      <c r="A15" s="711"/>
      <c r="B15" s="541">
        <v>42005</v>
      </c>
      <c r="C15" s="712"/>
      <c r="D15" s="543">
        <v>30021170</v>
      </c>
      <c r="E15" s="542">
        <v>5698704</v>
      </c>
      <c r="F15" s="542">
        <v>24322466</v>
      </c>
      <c r="G15" s="542">
        <v>22327758</v>
      </c>
      <c r="H15" s="542">
        <v>1572186</v>
      </c>
      <c r="I15" s="542">
        <v>314444</v>
      </c>
      <c r="J15" s="542">
        <v>108078</v>
      </c>
      <c r="K15" s="542">
        <v>27476733</v>
      </c>
      <c r="L15" s="603">
        <v>2544437</v>
      </c>
      <c r="M15" s="538">
        <v>42005</v>
      </c>
      <c r="N15" s="539">
        <v>42005</v>
      </c>
      <c r="O15" s="711"/>
      <c r="P15" s="541">
        <v>42005</v>
      </c>
      <c r="Q15" s="712"/>
      <c r="R15" s="543">
        <v>19625264</v>
      </c>
      <c r="S15" s="542">
        <v>3008905</v>
      </c>
      <c r="T15" s="542">
        <v>16616359</v>
      </c>
      <c r="U15" s="542">
        <v>8685686</v>
      </c>
      <c r="V15" s="542">
        <v>7635199</v>
      </c>
      <c r="W15" s="542" t="s">
        <v>22</v>
      </c>
      <c r="X15" s="542">
        <v>295474</v>
      </c>
      <c r="Y15" s="542">
        <v>11929052</v>
      </c>
      <c r="Z15" s="603">
        <v>7696212</v>
      </c>
      <c r="AA15" s="538">
        <v>42005</v>
      </c>
      <c r="AB15" s="539">
        <v>42005</v>
      </c>
      <c r="AC15" s="711"/>
      <c r="AD15" s="541">
        <v>42005</v>
      </c>
      <c r="AE15" s="712"/>
      <c r="AF15" s="543">
        <v>77915733</v>
      </c>
      <c r="AG15" s="542">
        <v>48514595</v>
      </c>
      <c r="AH15" s="542">
        <v>29401138</v>
      </c>
      <c r="AI15" s="542">
        <v>22076077</v>
      </c>
      <c r="AJ15" s="542">
        <v>1137952</v>
      </c>
      <c r="AK15" s="542">
        <v>1092</v>
      </c>
      <c r="AL15" s="542">
        <v>6186017</v>
      </c>
      <c r="AM15" s="542">
        <v>67548131</v>
      </c>
      <c r="AN15" s="603">
        <v>10367602</v>
      </c>
      <c r="AO15" s="538">
        <v>42005</v>
      </c>
      <c r="AP15" s="539">
        <v>42005</v>
      </c>
      <c r="AQ15" s="71"/>
    </row>
    <row r="16" spans="1:43" ht="15">
      <c r="A16" s="711"/>
      <c r="B16" s="541">
        <v>42370</v>
      </c>
      <c r="C16" s="712"/>
      <c r="D16" s="543">
        <v>30233519</v>
      </c>
      <c r="E16" s="542">
        <v>5231523</v>
      </c>
      <c r="F16" s="542">
        <v>25001996</v>
      </c>
      <c r="G16" s="542">
        <v>22897813</v>
      </c>
      <c r="H16" s="542">
        <v>1650509</v>
      </c>
      <c r="I16" s="542">
        <v>327991</v>
      </c>
      <c r="J16" s="542">
        <v>125683</v>
      </c>
      <c r="K16" s="542">
        <v>27393977</v>
      </c>
      <c r="L16" s="603">
        <v>2839542</v>
      </c>
      <c r="M16" s="538">
        <v>42370</v>
      </c>
      <c r="N16" s="539">
        <v>42370</v>
      </c>
      <c r="O16" s="711"/>
      <c r="P16" s="541">
        <v>42370</v>
      </c>
      <c r="Q16" s="712"/>
      <c r="R16" s="543">
        <v>19200719</v>
      </c>
      <c r="S16" s="542">
        <v>2771113</v>
      </c>
      <c r="T16" s="542">
        <v>16429606</v>
      </c>
      <c r="U16" s="542">
        <v>8378804</v>
      </c>
      <c r="V16" s="542">
        <v>7732955</v>
      </c>
      <c r="W16" s="542" t="s">
        <v>22</v>
      </c>
      <c r="X16" s="542">
        <v>317847</v>
      </c>
      <c r="Y16" s="542">
        <v>11988937</v>
      </c>
      <c r="Z16" s="603">
        <v>7211782</v>
      </c>
      <c r="AA16" s="538">
        <v>42370</v>
      </c>
      <c r="AB16" s="539">
        <v>42370</v>
      </c>
      <c r="AC16" s="711"/>
      <c r="AD16" s="541">
        <v>42370</v>
      </c>
      <c r="AE16" s="712"/>
      <c r="AF16" s="543">
        <v>76837107</v>
      </c>
      <c r="AG16" s="542">
        <v>46854650</v>
      </c>
      <c r="AH16" s="542">
        <v>29982457</v>
      </c>
      <c r="AI16" s="542">
        <v>22899761</v>
      </c>
      <c r="AJ16" s="542">
        <v>1251339</v>
      </c>
      <c r="AK16" s="542">
        <v>928</v>
      </c>
      <c r="AL16" s="542">
        <v>5830429</v>
      </c>
      <c r="AM16" s="542">
        <v>66673038</v>
      </c>
      <c r="AN16" s="603">
        <v>10164069</v>
      </c>
      <c r="AO16" s="538">
        <v>42370</v>
      </c>
      <c r="AP16" s="539">
        <v>42370</v>
      </c>
      <c r="AQ16" s="71"/>
    </row>
    <row r="17" spans="1:43" ht="7.5" customHeight="1">
      <c r="A17" s="713"/>
      <c r="B17" s="656"/>
      <c r="C17" s="714"/>
      <c r="D17" s="604"/>
      <c r="E17" s="549"/>
      <c r="F17" s="549"/>
      <c r="G17" s="549"/>
      <c r="H17" s="549"/>
      <c r="I17" s="549"/>
      <c r="J17" s="549"/>
      <c r="K17" s="549"/>
      <c r="L17" s="591"/>
      <c r="M17" s="546"/>
      <c r="N17" s="547"/>
      <c r="O17" s="713"/>
      <c r="P17" s="656"/>
      <c r="Q17" s="714"/>
      <c r="R17" s="604"/>
      <c r="S17" s="549"/>
      <c r="T17" s="549"/>
      <c r="U17" s="549"/>
      <c r="V17" s="549"/>
      <c r="W17" s="549"/>
      <c r="X17" s="549"/>
      <c r="Y17" s="549"/>
      <c r="Z17" s="591"/>
      <c r="AA17" s="546"/>
      <c r="AB17" s="547"/>
      <c r="AC17" s="713"/>
      <c r="AD17" s="656"/>
      <c r="AE17" s="714"/>
      <c r="AF17" s="604"/>
      <c r="AG17" s="549"/>
      <c r="AH17" s="549"/>
      <c r="AI17" s="549"/>
      <c r="AJ17" s="549"/>
      <c r="AK17" s="549"/>
      <c r="AL17" s="549"/>
      <c r="AM17" s="549"/>
      <c r="AN17" s="591"/>
      <c r="AO17" s="546"/>
      <c r="AP17" s="547"/>
      <c r="AQ17" s="71"/>
    </row>
    <row r="18" spans="1:43" ht="15.5">
      <c r="A18" s="715">
        <v>41730</v>
      </c>
      <c r="B18" s="548">
        <v>41730</v>
      </c>
      <c r="C18" s="716">
        <v>41730</v>
      </c>
      <c r="D18" s="604">
        <v>29996992</v>
      </c>
      <c r="E18" s="549">
        <v>6104779</v>
      </c>
      <c r="F18" s="549">
        <v>23892213</v>
      </c>
      <c r="G18" s="549">
        <v>22003267</v>
      </c>
      <c r="H18" s="549">
        <v>1534859</v>
      </c>
      <c r="I18" s="549">
        <v>252254</v>
      </c>
      <c r="J18" s="549">
        <v>101833</v>
      </c>
      <c r="K18" s="549">
        <v>27746948</v>
      </c>
      <c r="L18" s="591">
        <v>2250044</v>
      </c>
      <c r="M18" s="550">
        <v>41730</v>
      </c>
      <c r="N18" s="551">
        <v>41730</v>
      </c>
      <c r="O18" s="715">
        <v>41730</v>
      </c>
      <c r="P18" s="548">
        <v>41730</v>
      </c>
      <c r="Q18" s="716">
        <v>41730</v>
      </c>
      <c r="R18" s="604">
        <v>19941455</v>
      </c>
      <c r="S18" s="549">
        <v>2988406</v>
      </c>
      <c r="T18" s="549">
        <v>16953049</v>
      </c>
      <c r="U18" s="549">
        <v>8554807</v>
      </c>
      <c r="V18" s="549">
        <v>8074518</v>
      </c>
      <c r="W18" s="549" t="s">
        <v>22</v>
      </c>
      <c r="X18" s="549">
        <v>323724</v>
      </c>
      <c r="Y18" s="549">
        <v>12001800</v>
      </c>
      <c r="Z18" s="591">
        <v>7939655</v>
      </c>
      <c r="AA18" s="550">
        <v>41730</v>
      </c>
      <c r="AB18" s="551">
        <v>41730</v>
      </c>
      <c r="AC18" s="715">
        <v>41730</v>
      </c>
      <c r="AD18" s="548">
        <v>41730</v>
      </c>
      <c r="AE18" s="716">
        <v>41730</v>
      </c>
      <c r="AF18" s="604">
        <v>79350345</v>
      </c>
      <c r="AG18" s="549">
        <v>50035243</v>
      </c>
      <c r="AH18" s="549">
        <v>29315102</v>
      </c>
      <c r="AI18" s="549">
        <v>21701207</v>
      </c>
      <c r="AJ18" s="549">
        <v>1051132</v>
      </c>
      <c r="AK18" s="549">
        <v>1412</v>
      </c>
      <c r="AL18" s="549">
        <v>6561351</v>
      </c>
      <c r="AM18" s="549">
        <v>69163591</v>
      </c>
      <c r="AN18" s="591">
        <v>10186754</v>
      </c>
      <c r="AO18" s="550">
        <v>41730</v>
      </c>
      <c r="AP18" s="551">
        <v>41730</v>
      </c>
      <c r="AQ18" s="129"/>
    </row>
    <row r="19" spans="1:43" ht="15.5">
      <c r="A19" s="713"/>
      <c r="B19" s="548">
        <v>42095</v>
      </c>
      <c r="C19" s="714"/>
      <c r="D19" s="604">
        <v>30157770</v>
      </c>
      <c r="E19" s="549">
        <v>5561273</v>
      </c>
      <c r="F19" s="549">
        <v>24596497</v>
      </c>
      <c r="G19" s="549">
        <v>22577712</v>
      </c>
      <c r="H19" s="549">
        <v>1600280</v>
      </c>
      <c r="I19" s="549">
        <v>302439</v>
      </c>
      <c r="J19" s="549">
        <v>116066</v>
      </c>
      <c r="K19" s="549">
        <v>27469145</v>
      </c>
      <c r="L19" s="591">
        <v>2688625</v>
      </c>
      <c r="M19" s="550">
        <v>42095</v>
      </c>
      <c r="N19" s="551">
        <v>42095</v>
      </c>
      <c r="O19" s="713"/>
      <c r="P19" s="548">
        <v>42095</v>
      </c>
      <c r="Q19" s="714"/>
      <c r="R19" s="604">
        <v>19664543</v>
      </c>
      <c r="S19" s="549">
        <v>2991015</v>
      </c>
      <c r="T19" s="549">
        <v>16673528</v>
      </c>
      <c r="U19" s="549">
        <v>8754000</v>
      </c>
      <c r="V19" s="549">
        <v>7620949</v>
      </c>
      <c r="W19" s="549" t="s">
        <v>22</v>
      </c>
      <c r="X19" s="549">
        <v>298579</v>
      </c>
      <c r="Y19" s="549">
        <v>11974251</v>
      </c>
      <c r="Z19" s="591">
        <v>7690292</v>
      </c>
      <c r="AA19" s="550">
        <v>42095</v>
      </c>
      <c r="AB19" s="551">
        <v>42095</v>
      </c>
      <c r="AC19" s="713"/>
      <c r="AD19" s="548">
        <v>42095</v>
      </c>
      <c r="AE19" s="714"/>
      <c r="AF19" s="604">
        <v>77425512</v>
      </c>
      <c r="AG19" s="549">
        <v>47957463</v>
      </c>
      <c r="AH19" s="549">
        <v>29468049</v>
      </c>
      <c r="AI19" s="549">
        <v>22279515</v>
      </c>
      <c r="AJ19" s="549">
        <v>1164409</v>
      </c>
      <c r="AK19" s="549">
        <v>1074</v>
      </c>
      <c r="AL19" s="549">
        <v>6023051</v>
      </c>
      <c r="AM19" s="549">
        <v>67094914</v>
      </c>
      <c r="AN19" s="591">
        <v>10330598</v>
      </c>
      <c r="AO19" s="550">
        <v>42095</v>
      </c>
      <c r="AP19" s="551">
        <v>42095</v>
      </c>
      <c r="AQ19" s="129"/>
    </row>
    <row r="20" spans="1:43" ht="7.5" customHeight="1">
      <c r="A20" s="713"/>
      <c r="B20" s="656"/>
      <c r="C20" s="714"/>
      <c r="D20" s="604"/>
      <c r="E20" s="549"/>
      <c r="F20" s="549"/>
      <c r="G20" s="549"/>
      <c r="H20" s="549"/>
      <c r="I20" s="549"/>
      <c r="J20" s="549"/>
      <c r="K20" s="549"/>
      <c r="L20" s="591"/>
      <c r="M20" s="546"/>
      <c r="N20" s="547"/>
      <c r="O20" s="713"/>
      <c r="P20" s="656"/>
      <c r="Q20" s="714"/>
      <c r="R20" s="604"/>
      <c r="S20" s="549"/>
      <c r="T20" s="549"/>
      <c r="U20" s="549"/>
      <c r="V20" s="549"/>
      <c r="W20" s="549"/>
      <c r="X20" s="549"/>
      <c r="Y20" s="549"/>
      <c r="Z20" s="591"/>
      <c r="AA20" s="546"/>
      <c r="AB20" s="547"/>
      <c r="AC20" s="713"/>
      <c r="AD20" s="656"/>
      <c r="AE20" s="714"/>
      <c r="AF20" s="604"/>
      <c r="AG20" s="549"/>
      <c r="AH20" s="549"/>
      <c r="AI20" s="549"/>
      <c r="AJ20" s="549"/>
      <c r="AK20" s="549"/>
      <c r="AL20" s="549"/>
      <c r="AM20" s="549"/>
      <c r="AN20" s="591"/>
      <c r="AO20" s="546"/>
      <c r="AP20" s="547"/>
      <c r="AQ20" s="129"/>
    </row>
    <row r="21" spans="1:43" ht="15.5">
      <c r="A21" s="717" t="s">
        <v>1535</v>
      </c>
      <c r="B21" s="552" t="s">
        <v>23</v>
      </c>
      <c r="C21" s="553" t="s">
        <v>164</v>
      </c>
      <c r="D21" s="604">
        <v>7722751</v>
      </c>
      <c r="E21" s="549">
        <v>1287485</v>
      </c>
      <c r="F21" s="549">
        <v>6435266</v>
      </c>
      <c r="G21" s="549">
        <v>5937760</v>
      </c>
      <c r="H21" s="549">
        <v>408483</v>
      </c>
      <c r="I21" s="549">
        <v>60087</v>
      </c>
      <c r="J21" s="549">
        <v>28936</v>
      </c>
      <c r="K21" s="549">
        <v>6969858</v>
      </c>
      <c r="L21" s="591">
        <v>752893</v>
      </c>
      <c r="M21" s="554" t="s">
        <v>25</v>
      </c>
      <c r="N21" s="555" t="s">
        <v>1536</v>
      </c>
      <c r="O21" s="717" t="s">
        <v>1535</v>
      </c>
      <c r="P21" s="552" t="s">
        <v>23</v>
      </c>
      <c r="Q21" s="553" t="s">
        <v>164</v>
      </c>
      <c r="R21" s="604">
        <v>4986943</v>
      </c>
      <c r="S21" s="549">
        <v>725915</v>
      </c>
      <c r="T21" s="549">
        <v>4261028</v>
      </c>
      <c r="U21" s="549">
        <v>2154452</v>
      </c>
      <c r="V21" s="549">
        <v>2020168</v>
      </c>
      <c r="W21" s="549" t="s">
        <v>22</v>
      </c>
      <c r="X21" s="549">
        <v>86408</v>
      </c>
      <c r="Y21" s="549">
        <v>3084893</v>
      </c>
      <c r="Z21" s="591">
        <v>1902050</v>
      </c>
      <c r="AA21" s="554" t="s">
        <v>25</v>
      </c>
      <c r="AB21" s="555" t="s">
        <v>1536</v>
      </c>
      <c r="AC21" s="717" t="s">
        <v>1535</v>
      </c>
      <c r="AD21" s="552" t="s">
        <v>23</v>
      </c>
      <c r="AE21" s="553" t="s">
        <v>164</v>
      </c>
      <c r="AF21" s="604">
        <v>19142085</v>
      </c>
      <c r="AG21" s="549">
        <v>11588788</v>
      </c>
      <c r="AH21" s="549">
        <v>7553297</v>
      </c>
      <c r="AI21" s="549">
        <v>5858812</v>
      </c>
      <c r="AJ21" s="549">
        <v>302023</v>
      </c>
      <c r="AK21" s="549">
        <v>290</v>
      </c>
      <c r="AL21" s="549">
        <v>1392172</v>
      </c>
      <c r="AM21" s="549">
        <v>16439446</v>
      </c>
      <c r="AN21" s="591">
        <v>2702639</v>
      </c>
      <c r="AO21" s="554" t="s">
        <v>25</v>
      </c>
      <c r="AP21" s="555" t="s">
        <v>1536</v>
      </c>
      <c r="AQ21" s="129"/>
    </row>
    <row r="22" spans="1:43" ht="15.5">
      <c r="A22" s="718" t="s">
        <v>26</v>
      </c>
      <c r="B22" s="556" t="s">
        <v>26</v>
      </c>
      <c r="C22" s="553" t="s">
        <v>165</v>
      </c>
      <c r="D22" s="604">
        <v>7367142</v>
      </c>
      <c r="E22" s="549">
        <v>1378671</v>
      </c>
      <c r="F22" s="549">
        <v>5988471</v>
      </c>
      <c r="G22" s="549">
        <v>5485658</v>
      </c>
      <c r="H22" s="549">
        <v>391953</v>
      </c>
      <c r="I22" s="549">
        <v>81103</v>
      </c>
      <c r="J22" s="549">
        <v>29757</v>
      </c>
      <c r="K22" s="549">
        <v>6768049</v>
      </c>
      <c r="L22" s="591">
        <v>599093</v>
      </c>
      <c r="M22" s="554" t="s">
        <v>27</v>
      </c>
      <c r="N22" s="555" t="s">
        <v>26</v>
      </c>
      <c r="O22" s="718" t="s">
        <v>26</v>
      </c>
      <c r="P22" s="556" t="s">
        <v>26</v>
      </c>
      <c r="Q22" s="553" t="s">
        <v>165</v>
      </c>
      <c r="R22" s="604">
        <v>4766320</v>
      </c>
      <c r="S22" s="549">
        <v>636942</v>
      </c>
      <c r="T22" s="549">
        <v>4129378</v>
      </c>
      <c r="U22" s="549">
        <v>2247179</v>
      </c>
      <c r="V22" s="549">
        <v>1812490</v>
      </c>
      <c r="W22" s="549" t="s">
        <v>22</v>
      </c>
      <c r="X22" s="549">
        <v>69709</v>
      </c>
      <c r="Y22" s="549">
        <v>2878244</v>
      </c>
      <c r="Z22" s="591">
        <v>1888076</v>
      </c>
      <c r="AA22" s="554" t="s">
        <v>27</v>
      </c>
      <c r="AB22" s="555" t="s">
        <v>26</v>
      </c>
      <c r="AC22" s="718" t="s">
        <v>26</v>
      </c>
      <c r="AD22" s="556" t="s">
        <v>26</v>
      </c>
      <c r="AE22" s="553" t="s">
        <v>165</v>
      </c>
      <c r="AF22" s="604">
        <v>18923451</v>
      </c>
      <c r="AG22" s="549">
        <v>11615596</v>
      </c>
      <c r="AH22" s="549">
        <v>7307855</v>
      </c>
      <c r="AI22" s="549">
        <v>5685343</v>
      </c>
      <c r="AJ22" s="549">
        <v>279013</v>
      </c>
      <c r="AK22" s="549">
        <v>244</v>
      </c>
      <c r="AL22" s="549">
        <v>1343255</v>
      </c>
      <c r="AM22" s="549">
        <v>16472328</v>
      </c>
      <c r="AN22" s="591">
        <v>2451123</v>
      </c>
      <c r="AO22" s="554" t="s">
        <v>27</v>
      </c>
      <c r="AP22" s="555" t="s">
        <v>26</v>
      </c>
      <c r="AQ22" s="133"/>
    </row>
    <row r="23" spans="1:43" ht="15.5">
      <c r="A23" s="718" t="s">
        <v>26</v>
      </c>
      <c r="B23" s="556" t="s">
        <v>26</v>
      </c>
      <c r="C23" s="553" t="s">
        <v>166</v>
      </c>
      <c r="D23" s="604">
        <v>7588987</v>
      </c>
      <c r="E23" s="549">
        <v>1276797</v>
      </c>
      <c r="F23" s="549">
        <v>6312190</v>
      </c>
      <c r="G23" s="549">
        <v>5773150</v>
      </c>
      <c r="H23" s="549">
        <v>415501</v>
      </c>
      <c r="I23" s="549">
        <v>89468</v>
      </c>
      <c r="J23" s="549">
        <v>34071</v>
      </c>
      <c r="K23" s="549">
        <v>6856036</v>
      </c>
      <c r="L23" s="591">
        <v>732951</v>
      </c>
      <c r="M23" s="554" t="s">
        <v>28</v>
      </c>
      <c r="N23" s="555" t="s">
        <v>26</v>
      </c>
      <c r="O23" s="718" t="s">
        <v>26</v>
      </c>
      <c r="P23" s="556" t="s">
        <v>26</v>
      </c>
      <c r="Q23" s="553" t="s">
        <v>166</v>
      </c>
      <c r="R23" s="604">
        <v>5363437</v>
      </c>
      <c r="S23" s="549">
        <v>700885</v>
      </c>
      <c r="T23" s="549">
        <v>4662552</v>
      </c>
      <c r="U23" s="549">
        <v>2377244</v>
      </c>
      <c r="V23" s="549">
        <v>2202578</v>
      </c>
      <c r="W23" s="549" t="s">
        <v>22</v>
      </c>
      <c r="X23" s="549">
        <v>82730</v>
      </c>
      <c r="Y23" s="549">
        <v>3127193</v>
      </c>
      <c r="Z23" s="591">
        <v>2236244</v>
      </c>
      <c r="AA23" s="554" t="s">
        <v>28</v>
      </c>
      <c r="AB23" s="555" t="s">
        <v>26</v>
      </c>
      <c r="AC23" s="718" t="s">
        <v>26</v>
      </c>
      <c r="AD23" s="556" t="s">
        <v>26</v>
      </c>
      <c r="AE23" s="553" t="s">
        <v>166</v>
      </c>
      <c r="AF23" s="604">
        <v>19723214</v>
      </c>
      <c r="AG23" s="549">
        <v>11676885</v>
      </c>
      <c r="AH23" s="549">
        <v>8046329</v>
      </c>
      <c r="AI23" s="549">
        <v>6137904</v>
      </c>
      <c r="AJ23" s="549">
        <v>346928</v>
      </c>
      <c r="AK23" s="549">
        <v>212</v>
      </c>
      <c r="AL23" s="549">
        <v>1561285</v>
      </c>
      <c r="AM23" s="549">
        <v>16829867</v>
      </c>
      <c r="AN23" s="591">
        <v>2893347</v>
      </c>
      <c r="AO23" s="554" t="s">
        <v>28</v>
      </c>
      <c r="AP23" s="555" t="s">
        <v>26</v>
      </c>
      <c r="AQ23" s="129"/>
    </row>
    <row r="24" spans="1:43" ht="15.5">
      <c r="A24" s="718" t="s">
        <v>26</v>
      </c>
      <c r="B24" s="556" t="s">
        <v>26</v>
      </c>
      <c r="C24" s="553" t="s">
        <v>167</v>
      </c>
      <c r="D24" s="604">
        <v>7554639</v>
      </c>
      <c r="E24" s="549">
        <v>1288570</v>
      </c>
      <c r="F24" s="549">
        <v>6266069</v>
      </c>
      <c r="G24" s="549">
        <v>5701245</v>
      </c>
      <c r="H24" s="549">
        <v>434572</v>
      </c>
      <c r="I24" s="549">
        <v>97333</v>
      </c>
      <c r="J24" s="549">
        <v>32919</v>
      </c>
      <c r="K24" s="549">
        <v>6800034</v>
      </c>
      <c r="L24" s="591">
        <v>754605</v>
      </c>
      <c r="M24" s="554" t="s">
        <v>29</v>
      </c>
      <c r="N24" s="555" t="s">
        <v>26</v>
      </c>
      <c r="O24" s="718" t="s">
        <v>26</v>
      </c>
      <c r="P24" s="556" t="s">
        <v>26</v>
      </c>
      <c r="Q24" s="553" t="s">
        <v>167</v>
      </c>
      <c r="R24" s="604">
        <v>4084019</v>
      </c>
      <c r="S24" s="549">
        <v>707371</v>
      </c>
      <c r="T24" s="549">
        <v>3376648</v>
      </c>
      <c r="U24" s="549">
        <v>1599929</v>
      </c>
      <c r="V24" s="549">
        <v>1697719</v>
      </c>
      <c r="W24" s="549" t="s">
        <v>22</v>
      </c>
      <c r="X24" s="549">
        <v>79000</v>
      </c>
      <c r="Y24" s="549">
        <v>2898607</v>
      </c>
      <c r="Z24" s="591">
        <v>1185412</v>
      </c>
      <c r="AA24" s="554" t="s">
        <v>29</v>
      </c>
      <c r="AB24" s="555" t="s">
        <v>26</v>
      </c>
      <c r="AC24" s="718" t="s">
        <v>26</v>
      </c>
      <c r="AD24" s="556" t="s">
        <v>26</v>
      </c>
      <c r="AE24" s="553" t="s">
        <v>167</v>
      </c>
      <c r="AF24" s="604">
        <v>19048357</v>
      </c>
      <c r="AG24" s="549">
        <v>11973381</v>
      </c>
      <c r="AH24" s="549">
        <v>7074976</v>
      </c>
      <c r="AI24" s="549">
        <v>5217702</v>
      </c>
      <c r="AJ24" s="549">
        <v>323375</v>
      </c>
      <c r="AK24" s="549">
        <v>182</v>
      </c>
      <c r="AL24" s="549">
        <v>1533717</v>
      </c>
      <c r="AM24" s="549">
        <v>16931397</v>
      </c>
      <c r="AN24" s="591">
        <v>2116960</v>
      </c>
      <c r="AO24" s="554" t="s">
        <v>29</v>
      </c>
      <c r="AP24" s="555" t="s">
        <v>26</v>
      </c>
      <c r="AQ24" s="129"/>
    </row>
    <row r="25" spans="1:43" ht="7.5" customHeight="1">
      <c r="A25" s="719"/>
      <c r="B25" s="557"/>
      <c r="C25" s="558"/>
      <c r="D25" s="604"/>
      <c r="E25" s="549"/>
      <c r="F25" s="549"/>
      <c r="G25" s="549"/>
      <c r="H25" s="549"/>
      <c r="I25" s="549"/>
      <c r="J25" s="549"/>
      <c r="K25" s="549"/>
      <c r="L25" s="591"/>
      <c r="M25" s="559"/>
      <c r="N25" s="560"/>
      <c r="O25" s="719"/>
      <c r="P25" s="557"/>
      <c r="Q25" s="558"/>
      <c r="R25" s="604"/>
      <c r="S25" s="549"/>
      <c r="T25" s="549"/>
      <c r="U25" s="549"/>
      <c r="V25" s="549"/>
      <c r="W25" s="549"/>
      <c r="X25" s="549"/>
      <c r="Y25" s="549"/>
      <c r="Z25" s="591"/>
      <c r="AA25" s="559"/>
      <c r="AB25" s="560"/>
      <c r="AC25" s="719"/>
      <c r="AD25" s="557"/>
      <c r="AE25" s="558"/>
      <c r="AF25" s="604"/>
      <c r="AG25" s="549"/>
      <c r="AH25" s="549"/>
      <c r="AI25" s="549"/>
      <c r="AJ25" s="549"/>
      <c r="AK25" s="549"/>
      <c r="AL25" s="549"/>
      <c r="AM25" s="549"/>
      <c r="AN25" s="591"/>
      <c r="AO25" s="559"/>
      <c r="AP25" s="560"/>
      <c r="AQ25" s="129"/>
    </row>
    <row r="26" spans="1:43" ht="15.5">
      <c r="A26" s="718" t="s">
        <v>1535</v>
      </c>
      <c r="B26" s="556" t="s">
        <v>23</v>
      </c>
      <c r="C26" s="1779" t="s">
        <v>168</v>
      </c>
      <c r="D26" s="604">
        <v>2529329</v>
      </c>
      <c r="E26" s="549">
        <v>445017</v>
      </c>
      <c r="F26" s="549">
        <v>2084312</v>
      </c>
      <c r="G26" s="549">
        <v>1927776</v>
      </c>
      <c r="H26" s="549">
        <v>125600</v>
      </c>
      <c r="I26" s="549">
        <v>21114</v>
      </c>
      <c r="J26" s="549">
        <v>9822</v>
      </c>
      <c r="K26" s="549">
        <v>2290651</v>
      </c>
      <c r="L26" s="591">
        <v>238678</v>
      </c>
      <c r="M26" s="554" t="s">
        <v>30</v>
      </c>
      <c r="N26" s="555" t="s">
        <v>1536</v>
      </c>
      <c r="O26" s="718" t="s">
        <v>1535</v>
      </c>
      <c r="P26" s="556" t="s">
        <v>23</v>
      </c>
      <c r="Q26" s="1779" t="s">
        <v>168</v>
      </c>
      <c r="R26" s="604">
        <v>1944205</v>
      </c>
      <c r="S26" s="549">
        <v>259355</v>
      </c>
      <c r="T26" s="549">
        <v>1684850</v>
      </c>
      <c r="U26" s="549">
        <v>870718</v>
      </c>
      <c r="V26" s="549">
        <v>784434</v>
      </c>
      <c r="W26" s="549" t="s">
        <v>22</v>
      </c>
      <c r="X26" s="549">
        <v>29698</v>
      </c>
      <c r="Y26" s="549">
        <v>1083657</v>
      </c>
      <c r="Z26" s="591">
        <v>860548</v>
      </c>
      <c r="AA26" s="554" t="s">
        <v>30</v>
      </c>
      <c r="AB26" s="555" t="s">
        <v>1536</v>
      </c>
      <c r="AC26" s="718" t="s">
        <v>1535</v>
      </c>
      <c r="AD26" s="556" t="s">
        <v>23</v>
      </c>
      <c r="AE26" s="1779" t="s">
        <v>168</v>
      </c>
      <c r="AF26" s="604">
        <v>6543426</v>
      </c>
      <c r="AG26" s="549">
        <v>3961692</v>
      </c>
      <c r="AH26" s="549">
        <v>2581734</v>
      </c>
      <c r="AI26" s="549">
        <v>2064830</v>
      </c>
      <c r="AJ26" s="549">
        <v>61437</v>
      </c>
      <c r="AK26" s="549">
        <v>92</v>
      </c>
      <c r="AL26" s="549">
        <v>455375</v>
      </c>
      <c r="AM26" s="549">
        <v>5553462</v>
      </c>
      <c r="AN26" s="591">
        <v>989964</v>
      </c>
      <c r="AO26" s="554" t="s">
        <v>30</v>
      </c>
      <c r="AP26" s="555" t="s">
        <v>1536</v>
      </c>
      <c r="AQ26" s="133"/>
    </row>
    <row r="27" spans="1:43" ht="15.5">
      <c r="A27" s="717" t="s">
        <v>26</v>
      </c>
      <c r="B27" s="552" t="s">
        <v>26</v>
      </c>
      <c r="C27" s="1779" t="s">
        <v>169</v>
      </c>
      <c r="D27" s="604">
        <v>2510136</v>
      </c>
      <c r="E27" s="549">
        <v>414615</v>
      </c>
      <c r="F27" s="549">
        <v>2095521</v>
      </c>
      <c r="G27" s="549">
        <v>1930151</v>
      </c>
      <c r="H27" s="549">
        <v>137019</v>
      </c>
      <c r="I27" s="549">
        <v>19049</v>
      </c>
      <c r="J27" s="549">
        <v>9302</v>
      </c>
      <c r="K27" s="549">
        <v>2260717</v>
      </c>
      <c r="L27" s="591">
        <v>249419</v>
      </c>
      <c r="M27" s="554" t="s">
        <v>31</v>
      </c>
      <c r="N27" s="555" t="s">
        <v>26</v>
      </c>
      <c r="O27" s="717" t="s">
        <v>26</v>
      </c>
      <c r="P27" s="552" t="s">
        <v>26</v>
      </c>
      <c r="Q27" s="1779" t="s">
        <v>169</v>
      </c>
      <c r="R27" s="604">
        <v>1551405</v>
      </c>
      <c r="S27" s="549">
        <v>232663</v>
      </c>
      <c r="T27" s="549">
        <v>1318742</v>
      </c>
      <c r="U27" s="549">
        <v>574389</v>
      </c>
      <c r="V27" s="549">
        <v>716961</v>
      </c>
      <c r="W27" s="549" t="s">
        <v>22</v>
      </c>
      <c r="X27" s="549">
        <v>27392</v>
      </c>
      <c r="Y27" s="549">
        <v>991725</v>
      </c>
      <c r="Z27" s="591">
        <v>559680</v>
      </c>
      <c r="AA27" s="554" t="s">
        <v>31</v>
      </c>
      <c r="AB27" s="555" t="s">
        <v>26</v>
      </c>
      <c r="AC27" s="717" t="s">
        <v>26</v>
      </c>
      <c r="AD27" s="552" t="s">
        <v>26</v>
      </c>
      <c r="AE27" s="1779" t="s">
        <v>169</v>
      </c>
      <c r="AF27" s="604">
        <v>6246358</v>
      </c>
      <c r="AG27" s="549">
        <v>3741061</v>
      </c>
      <c r="AH27" s="549">
        <v>2505297</v>
      </c>
      <c r="AI27" s="549">
        <v>1936346</v>
      </c>
      <c r="AJ27" s="549">
        <v>116903</v>
      </c>
      <c r="AK27" s="549">
        <v>95</v>
      </c>
      <c r="AL27" s="549">
        <v>451953</v>
      </c>
      <c r="AM27" s="549">
        <v>5299283</v>
      </c>
      <c r="AN27" s="591">
        <v>947075</v>
      </c>
      <c r="AO27" s="554" t="s">
        <v>31</v>
      </c>
      <c r="AP27" s="555" t="s">
        <v>26</v>
      </c>
      <c r="AQ27" s="129"/>
    </row>
    <row r="28" spans="1:43" ht="15.5">
      <c r="A28" s="717" t="s">
        <v>26</v>
      </c>
      <c r="B28" s="552" t="s">
        <v>26</v>
      </c>
      <c r="C28" s="1779" t="s">
        <v>170</v>
      </c>
      <c r="D28" s="604">
        <v>2683286</v>
      </c>
      <c r="E28" s="549">
        <v>427853</v>
      </c>
      <c r="F28" s="549">
        <v>2255433</v>
      </c>
      <c r="G28" s="549">
        <v>2079833</v>
      </c>
      <c r="H28" s="549">
        <v>145864</v>
      </c>
      <c r="I28" s="549">
        <v>19924</v>
      </c>
      <c r="J28" s="549">
        <v>9812</v>
      </c>
      <c r="K28" s="549">
        <v>2418490</v>
      </c>
      <c r="L28" s="591">
        <v>264796</v>
      </c>
      <c r="M28" s="554" t="s">
        <v>32</v>
      </c>
      <c r="N28" s="555" t="s">
        <v>26</v>
      </c>
      <c r="O28" s="717" t="s">
        <v>26</v>
      </c>
      <c r="P28" s="552" t="s">
        <v>26</v>
      </c>
      <c r="Q28" s="1779" t="s">
        <v>170</v>
      </c>
      <c r="R28" s="604">
        <v>1491333</v>
      </c>
      <c r="S28" s="549">
        <v>233897</v>
      </c>
      <c r="T28" s="549">
        <v>1257436</v>
      </c>
      <c r="U28" s="549">
        <v>709345</v>
      </c>
      <c r="V28" s="549">
        <v>518773</v>
      </c>
      <c r="W28" s="549" t="s">
        <v>22</v>
      </c>
      <c r="X28" s="549">
        <v>29318</v>
      </c>
      <c r="Y28" s="549">
        <v>1009511</v>
      </c>
      <c r="Z28" s="591">
        <v>481822</v>
      </c>
      <c r="AA28" s="554" t="s">
        <v>32</v>
      </c>
      <c r="AB28" s="555" t="s">
        <v>26</v>
      </c>
      <c r="AC28" s="717" t="s">
        <v>26</v>
      </c>
      <c r="AD28" s="552" t="s">
        <v>26</v>
      </c>
      <c r="AE28" s="1779" t="s">
        <v>170</v>
      </c>
      <c r="AF28" s="604">
        <v>6352301</v>
      </c>
      <c r="AG28" s="549">
        <v>3886035</v>
      </c>
      <c r="AH28" s="549">
        <v>2466266</v>
      </c>
      <c r="AI28" s="549">
        <v>1857636</v>
      </c>
      <c r="AJ28" s="549">
        <v>123683</v>
      </c>
      <c r="AK28" s="549">
        <v>103</v>
      </c>
      <c r="AL28" s="549">
        <v>484844</v>
      </c>
      <c r="AM28" s="549">
        <v>5586701</v>
      </c>
      <c r="AN28" s="591">
        <v>765600</v>
      </c>
      <c r="AO28" s="554" t="s">
        <v>32</v>
      </c>
      <c r="AP28" s="555" t="s">
        <v>26</v>
      </c>
      <c r="AQ28" s="129"/>
    </row>
    <row r="29" spans="1:43" ht="15.5">
      <c r="A29" s="717" t="s">
        <v>26</v>
      </c>
      <c r="B29" s="552" t="s">
        <v>26</v>
      </c>
      <c r="C29" s="1779" t="s">
        <v>171</v>
      </c>
      <c r="D29" s="604">
        <v>2427603</v>
      </c>
      <c r="E29" s="549">
        <v>461215</v>
      </c>
      <c r="F29" s="549">
        <v>1966388</v>
      </c>
      <c r="G29" s="549">
        <v>1802479</v>
      </c>
      <c r="H29" s="549">
        <v>128024</v>
      </c>
      <c r="I29" s="549">
        <v>26703</v>
      </c>
      <c r="J29" s="549">
        <v>9182</v>
      </c>
      <c r="K29" s="549">
        <v>2247043</v>
      </c>
      <c r="L29" s="591">
        <v>180560</v>
      </c>
      <c r="M29" s="554" t="s">
        <v>33</v>
      </c>
      <c r="N29" s="555" t="s">
        <v>26</v>
      </c>
      <c r="O29" s="717" t="s">
        <v>26</v>
      </c>
      <c r="P29" s="552" t="s">
        <v>26</v>
      </c>
      <c r="Q29" s="1779" t="s">
        <v>171</v>
      </c>
      <c r="R29" s="604">
        <v>1595569</v>
      </c>
      <c r="S29" s="549">
        <v>220520</v>
      </c>
      <c r="T29" s="549">
        <v>1375049</v>
      </c>
      <c r="U29" s="549">
        <v>777432</v>
      </c>
      <c r="V29" s="549">
        <v>569217</v>
      </c>
      <c r="W29" s="549" t="s">
        <v>22</v>
      </c>
      <c r="X29" s="549">
        <v>28400</v>
      </c>
      <c r="Y29" s="549">
        <v>1008710</v>
      </c>
      <c r="Z29" s="591">
        <v>586859</v>
      </c>
      <c r="AA29" s="554" t="s">
        <v>33</v>
      </c>
      <c r="AB29" s="555" t="s">
        <v>26</v>
      </c>
      <c r="AC29" s="717" t="s">
        <v>26</v>
      </c>
      <c r="AD29" s="552" t="s">
        <v>26</v>
      </c>
      <c r="AE29" s="1779" t="s">
        <v>171</v>
      </c>
      <c r="AF29" s="604">
        <v>6074089</v>
      </c>
      <c r="AG29" s="549">
        <v>3791755</v>
      </c>
      <c r="AH29" s="549">
        <v>2282334</v>
      </c>
      <c r="AI29" s="549">
        <v>1708749</v>
      </c>
      <c r="AJ29" s="549">
        <v>100964</v>
      </c>
      <c r="AK29" s="549">
        <v>100</v>
      </c>
      <c r="AL29" s="549">
        <v>472521</v>
      </c>
      <c r="AM29" s="549">
        <v>5362201</v>
      </c>
      <c r="AN29" s="591">
        <v>711888</v>
      </c>
      <c r="AO29" s="554" t="s">
        <v>33</v>
      </c>
      <c r="AP29" s="555" t="s">
        <v>26</v>
      </c>
      <c r="AQ29" s="129"/>
    </row>
    <row r="30" spans="1:43" ht="15.5">
      <c r="A30" s="717" t="s">
        <v>26</v>
      </c>
      <c r="B30" s="552" t="s">
        <v>26</v>
      </c>
      <c r="C30" s="1779" t="s">
        <v>172</v>
      </c>
      <c r="D30" s="604">
        <v>2430382</v>
      </c>
      <c r="E30" s="549">
        <v>484419</v>
      </c>
      <c r="F30" s="549">
        <v>1945963</v>
      </c>
      <c r="G30" s="549">
        <v>1783139</v>
      </c>
      <c r="H30" s="549">
        <v>123113</v>
      </c>
      <c r="I30" s="549">
        <v>28702</v>
      </c>
      <c r="J30" s="549">
        <v>11009</v>
      </c>
      <c r="K30" s="549">
        <v>2254832</v>
      </c>
      <c r="L30" s="591">
        <v>175550</v>
      </c>
      <c r="M30" s="554" t="s">
        <v>34</v>
      </c>
      <c r="N30" s="555" t="s">
        <v>26</v>
      </c>
      <c r="O30" s="717" t="s">
        <v>26</v>
      </c>
      <c r="P30" s="552" t="s">
        <v>26</v>
      </c>
      <c r="Q30" s="1779" t="s">
        <v>172</v>
      </c>
      <c r="R30" s="604">
        <v>1643388</v>
      </c>
      <c r="S30" s="549">
        <v>218881</v>
      </c>
      <c r="T30" s="549">
        <v>1424507</v>
      </c>
      <c r="U30" s="549">
        <v>708254</v>
      </c>
      <c r="V30" s="549">
        <v>693167</v>
      </c>
      <c r="W30" s="549" t="s">
        <v>22</v>
      </c>
      <c r="X30" s="549">
        <v>23086</v>
      </c>
      <c r="Y30" s="549">
        <v>974230</v>
      </c>
      <c r="Z30" s="591">
        <v>669158</v>
      </c>
      <c r="AA30" s="554" t="s">
        <v>34</v>
      </c>
      <c r="AB30" s="555" t="s">
        <v>26</v>
      </c>
      <c r="AC30" s="717" t="s">
        <v>26</v>
      </c>
      <c r="AD30" s="552" t="s">
        <v>26</v>
      </c>
      <c r="AE30" s="1779" t="s">
        <v>172</v>
      </c>
      <c r="AF30" s="604">
        <v>6362474</v>
      </c>
      <c r="AG30" s="549">
        <v>3911271</v>
      </c>
      <c r="AH30" s="549">
        <v>2451203</v>
      </c>
      <c r="AI30" s="549">
        <v>1905402</v>
      </c>
      <c r="AJ30" s="549">
        <v>73303</v>
      </c>
      <c r="AK30" s="549">
        <v>87</v>
      </c>
      <c r="AL30" s="549">
        <v>472411</v>
      </c>
      <c r="AM30" s="549">
        <v>5554858</v>
      </c>
      <c r="AN30" s="591">
        <v>807616</v>
      </c>
      <c r="AO30" s="554" t="s">
        <v>34</v>
      </c>
      <c r="AP30" s="555" t="s">
        <v>26</v>
      </c>
      <c r="AQ30" s="129"/>
    </row>
    <row r="31" spans="1:43" ht="15.5">
      <c r="A31" s="717" t="s">
        <v>26</v>
      </c>
      <c r="B31" s="552" t="s">
        <v>26</v>
      </c>
      <c r="C31" s="1779" t="s">
        <v>173</v>
      </c>
      <c r="D31" s="604">
        <v>2509157</v>
      </c>
      <c r="E31" s="549">
        <v>433037</v>
      </c>
      <c r="F31" s="549">
        <v>2076120</v>
      </c>
      <c r="G31" s="549">
        <v>1900040</v>
      </c>
      <c r="H31" s="549">
        <v>140816</v>
      </c>
      <c r="I31" s="549">
        <v>25698</v>
      </c>
      <c r="J31" s="549">
        <v>9566</v>
      </c>
      <c r="K31" s="549">
        <v>2266174</v>
      </c>
      <c r="L31" s="591">
        <v>242983</v>
      </c>
      <c r="M31" s="554" t="s">
        <v>35</v>
      </c>
      <c r="N31" s="555" t="s">
        <v>26</v>
      </c>
      <c r="O31" s="717" t="s">
        <v>26</v>
      </c>
      <c r="P31" s="552" t="s">
        <v>26</v>
      </c>
      <c r="Q31" s="1779" t="s">
        <v>173</v>
      </c>
      <c r="R31" s="604">
        <v>1527363</v>
      </c>
      <c r="S31" s="549">
        <v>197541</v>
      </c>
      <c r="T31" s="549">
        <v>1329822</v>
      </c>
      <c r="U31" s="549">
        <v>761493</v>
      </c>
      <c r="V31" s="549">
        <v>550106</v>
      </c>
      <c r="W31" s="549" t="s">
        <v>22</v>
      </c>
      <c r="X31" s="549">
        <v>18223</v>
      </c>
      <c r="Y31" s="549">
        <v>895304</v>
      </c>
      <c r="Z31" s="591">
        <v>632059</v>
      </c>
      <c r="AA31" s="554" t="s">
        <v>35</v>
      </c>
      <c r="AB31" s="555" t="s">
        <v>26</v>
      </c>
      <c r="AC31" s="717" t="s">
        <v>26</v>
      </c>
      <c r="AD31" s="552" t="s">
        <v>26</v>
      </c>
      <c r="AE31" s="1779" t="s">
        <v>173</v>
      </c>
      <c r="AF31" s="604">
        <v>6486888</v>
      </c>
      <c r="AG31" s="549">
        <v>3912570</v>
      </c>
      <c r="AH31" s="549">
        <v>2574318</v>
      </c>
      <c r="AI31" s="549">
        <v>2071192</v>
      </c>
      <c r="AJ31" s="549">
        <v>104746</v>
      </c>
      <c r="AK31" s="549">
        <v>57</v>
      </c>
      <c r="AL31" s="549">
        <v>398323</v>
      </c>
      <c r="AM31" s="549">
        <v>5555269</v>
      </c>
      <c r="AN31" s="591">
        <v>931619</v>
      </c>
      <c r="AO31" s="554" t="s">
        <v>35</v>
      </c>
      <c r="AP31" s="555" t="s">
        <v>26</v>
      </c>
      <c r="AQ31" s="129"/>
    </row>
    <row r="32" spans="1:43" ht="15.5">
      <c r="A32" s="717" t="s">
        <v>26</v>
      </c>
      <c r="B32" s="552" t="s">
        <v>26</v>
      </c>
      <c r="C32" s="1779" t="s">
        <v>174</v>
      </c>
      <c r="D32" s="604">
        <v>2492660</v>
      </c>
      <c r="E32" s="549">
        <v>420779</v>
      </c>
      <c r="F32" s="549">
        <v>2071881</v>
      </c>
      <c r="G32" s="549">
        <v>1887068</v>
      </c>
      <c r="H32" s="549">
        <v>143367</v>
      </c>
      <c r="I32" s="549">
        <v>29187</v>
      </c>
      <c r="J32" s="549">
        <v>12259</v>
      </c>
      <c r="K32" s="549">
        <v>2244754</v>
      </c>
      <c r="L32" s="591">
        <v>247906</v>
      </c>
      <c r="M32" s="554" t="s">
        <v>36</v>
      </c>
      <c r="N32" s="555" t="s">
        <v>26</v>
      </c>
      <c r="O32" s="717" t="s">
        <v>26</v>
      </c>
      <c r="P32" s="552" t="s">
        <v>26</v>
      </c>
      <c r="Q32" s="1779" t="s">
        <v>174</v>
      </c>
      <c r="R32" s="604">
        <v>1807353</v>
      </c>
      <c r="S32" s="549">
        <v>250861</v>
      </c>
      <c r="T32" s="549">
        <v>1556492</v>
      </c>
      <c r="U32" s="549">
        <v>808643</v>
      </c>
      <c r="V32" s="549">
        <v>722516</v>
      </c>
      <c r="W32" s="549" t="s">
        <v>22</v>
      </c>
      <c r="X32" s="549">
        <v>25333</v>
      </c>
      <c r="Y32" s="549">
        <v>1041319</v>
      </c>
      <c r="Z32" s="591">
        <v>766034</v>
      </c>
      <c r="AA32" s="554" t="s">
        <v>36</v>
      </c>
      <c r="AB32" s="555" t="s">
        <v>26</v>
      </c>
      <c r="AC32" s="717" t="s">
        <v>26</v>
      </c>
      <c r="AD32" s="552" t="s">
        <v>26</v>
      </c>
      <c r="AE32" s="1779" t="s">
        <v>174</v>
      </c>
      <c r="AF32" s="604">
        <v>6686485</v>
      </c>
      <c r="AG32" s="549">
        <v>3975012</v>
      </c>
      <c r="AH32" s="549">
        <v>2711473</v>
      </c>
      <c r="AI32" s="549">
        <v>2076692</v>
      </c>
      <c r="AJ32" s="549">
        <v>120824</v>
      </c>
      <c r="AK32" s="549">
        <v>88</v>
      </c>
      <c r="AL32" s="549">
        <v>513869</v>
      </c>
      <c r="AM32" s="549">
        <v>5706512</v>
      </c>
      <c r="AN32" s="591">
        <v>979973</v>
      </c>
      <c r="AO32" s="554" t="s">
        <v>36</v>
      </c>
      <c r="AP32" s="555" t="s">
        <v>26</v>
      </c>
      <c r="AQ32" s="129"/>
    </row>
    <row r="33" spans="1:43" ht="15.5">
      <c r="A33" s="717" t="s">
        <v>26</v>
      </c>
      <c r="B33" s="552" t="s">
        <v>26</v>
      </c>
      <c r="C33" s="1779" t="s">
        <v>175</v>
      </c>
      <c r="D33" s="604">
        <v>2540766</v>
      </c>
      <c r="E33" s="549">
        <v>415642</v>
      </c>
      <c r="F33" s="549">
        <v>2125124</v>
      </c>
      <c r="G33" s="549">
        <v>1960002</v>
      </c>
      <c r="H33" s="549">
        <v>124907</v>
      </c>
      <c r="I33" s="549">
        <v>29441</v>
      </c>
      <c r="J33" s="549">
        <v>10774</v>
      </c>
      <c r="K33" s="549">
        <v>2298260</v>
      </c>
      <c r="L33" s="591">
        <v>242506</v>
      </c>
      <c r="M33" s="554" t="s">
        <v>37</v>
      </c>
      <c r="N33" s="555" t="s">
        <v>26</v>
      </c>
      <c r="O33" s="717" t="s">
        <v>26</v>
      </c>
      <c r="P33" s="552" t="s">
        <v>26</v>
      </c>
      <c r="Q33" s="1779" t="s">
        <v>175</v>
      </c>
      <c r="R33" s="604">
        <v>1868644</v>
      </c>
      <c r="S33" s="549">
        <v>241420</v>
      </c>
      <c r="T33" s="549">
        <v>1627224</v>
      </c>
      <c r="U33" s="549">
        <v>826443</v>
      </c>
      <c r="V33" s="549">
        <v>770561</v>
      </c>
      <c r="W33" s="549" t="s">
        <v>22</v>
      </c>
      <c r="X33" s="549">
        <v>30220</v>
      </c>
      <c r="Y33" s="549">
        <v>1108956</v>
      </c>
      <c r="Z33" s="591">
        <v>759688</v>
      </c>
      <c r="AA33" s="554" t="s">
        <v>37</v>
      </c>
      <c r="AB33" s="555" t="s">
        <v>26</v>
      </c>
      <c r="AC33" s="717" t="s">
        <v>26</v>
      </c>
      <c r="AD33" s="552" t="s">
        <v>26</v>
      </c>
      <c r="AE33" s="1779" t="s">
        <v>175</v>
      </c>
      <c r="AF33" s="604">
        <v>6651935</v>
      </c>
      <c r="AG33" s="549">
        <v>3841178</v>
      </c>
      <c r="AH33" s="549">
        <v>2810757</v>
      </c>
      <c r="AI33" s="549">
        <v>2134074</v>
      </c>
      <c r="AJ33" s="549">
        <v>111077</v>
      </c>
      <c r="AK33" s="549">
        <v>61</v>
      </c>
      <c r="AL33" s="549">
        <v>565545</v>
      </c>
      <c r="AM33" s="549">
        <v>5613415</v>
      </c>
      <c r="AN33" s="591">
        <v>1038520</v>
      </c>
      <c r="AO33" s="554" t="s">
        <v>37</v>
      </c>
      <c r="AP33" s="555" t="s">
        <v>26</v>
      </c>
      <c r="AQ33" s="129"/>
    </row>
    <row r="34" spans="1:43" ht="15.5">
      <c r="A34" s="717" t="s">
        <v>26</v>
      </c>
      <c r="B34" s="552" t="s">
        <v>26</v>
      </c>
      <c r="C34" s="1779" t="s">
        <v>176</v>
      </c>
      <c r="D34" s="604">
        <v>2555561</v>
      </c>
      <c r="E34" s="549">
        <v>440376</v>
      </c>
      <c r="F34" s="549">
        <v>2115185</v>
      </c>
      <c r="G34" s="549">
        <v>1926080</v>
      </c>
      <c r="H34" s="549">
        <v>147227</v>
      </c>
      <c r="I34" s="549">
        <v>30840</v>
      </c>
      <c r="J34" s="549">
        <v>11038</v>
      </c>
      <c r="K34" s="549">
        <v>2313022</v>
      </c>
      <c r="L34" s="591">
        <v>242539</v>
      </c>
      <c r="M34" s="554" t="s">
        <v>38</v>
      </c>
      <c r="N34" s="555" t="s">
        <v>26</v>
      </c>
      <c r="O34" s="717" t="s">
        <v>26</v>
      </c>
      <c r="P34" s="552" t="s">
        <v>26</v>
      </c>
      <c r="Q34" s="1779" t="s">
        <v>176</v>
      </c>
      <c r="R34" s="604">
        <v>1687440</v>
      </c>
      <c r="S34" s="549">
        <v>208604</v>
      </c>
      <c r="T34" s="549">
        <v>1478836</v>
      </c>
      <c r="U34" s="549">
        <v>742158</v>
      </c>
      <c r="V34" s="549">
        <v>709501</v>
      </c>
      <c r="W34" s="549" t="s">
        <v>22</v>
      </c>
      <c r="X34" s="549">
        <v>27177</v>
      </c>
      <c r="Y34" s="549">
        <v>976918</v>
      </c>
      <c r="Z34" s="591">
        <v>710522</v>
      </c>
      <c r="AA34" s="554" t="s">
        <v>38</v>
      </c>
      <c r="AB34" s="555" t="s">
        <v>26</v>
      </c>
      <c r="AC34" s="717" t="s">
        <v>26</v>
      </c>
      <c r="AD34" s="552" t="s">
        <v>26</v>
      </c>
      <c r="AE34" s="1779" t="s">
        <v>176</v>
      </c>
      <c r="AF34" s="604">
        <v>6384794</v>
      </c>
      <c r="AG34" s="549">
        <v>3860695</v>
      </c>
      <c r="AH34" s="549">
        <v>2524099</v>
      </c>
      <c r="AI34" s="549">
        <v>1927138</v>
      </c>
      <c r="AJ34" s="549">
        <v>115027</v>
      </c>
      <c r="AK34" s="549">
        <v>63</v>
      </c>
      <c r="AL34" s="549">
        <v>481871</v>
      </c>
      <c r="AM34" s="549">
        <v>5509940</v>
      </c>
      <c r="AN34" s="591">
        <v>874854</v>
      </c>
      <c r="AO34" s="554" t="s">
        <v>38</v>
      </c>
      <c r="AP34" s="555" t="s">
        <v>26</v>
      </c>
      <c r="AQ34" s="129"/>
    </row>
    <row r="35" spans="1:43" ht="15.5">
      <c r="A35" s="717" t="s">
        <v>26</v>
      </c>
      <c r="B35" s="552" t="s">
        <v>26</v>
      </c>
      <c r="C35" s="1779" t="s">
        <v>177</v>
      </c>
      <c r="D35" s="604">
        <v>2595426</v>
      </c>
      <c r="E35" s="549">
        <v>455888</v>
      </c>
      <c r="F35" s="549">
        <v>2139538</v>
      </c>
      <c r="G35" s="549">
        <v>1944325</v>
      </c>
      <c r="H35" s="549">
        <v>150942</v>
      </c>
      <c r="I35" s="549">
        <v>32515</v>
      </c>
      <c r="J35" s="549">
        <v>11756</v>
      </c>
      <c r="K35" s="549">
        <v>2336741</v>
      </c>
      <c r="L35" s="591">
        <v>258685</v>
      </c>
      <c r="M35" s="554" t="s">
        <v>39</v>
      </c>
      <c r="N35" s="555" t="s">
        <v>26</v>
      </c>
      <c r="O35" s="717" t="s">
        <v>26</v>
      </c>
      <c r="P35" s="552" t="s">
        <v>26</v>
      </c>
      <c r="Q35" s="1779" t="s">
        <v>177</v>
      </c>
      <c r="R35" s="604">
        <v>1143103</v>
      </c>
      <c r="S35" s="549">
        <v>221967</v>
      </c>
      <c r="T35" s="549">
        <v>921136</v>
      </c>
      <c r="U35" s="549">
        <v>486894</v>
      </c>
      <c r="V35" s="549">
        <v>404403</v>
      </c>
      <c r="W35" s="549" t="s">
        <v>22</v>
      </c>
      <c r="X35" s="549">
        <v>29839</v>
      </c>
      <c r="Y35" s="549">
        <v>902318</v>
      </c>
      <c r="Z35" s="591">
        <v>240785</v>
      </c>
      <c r="AA35" s="554" t="s">
        <v>39</v>
      </c>
      <c r="AB35" s="555" t="s">
        <v>26</v>
      </c>
      <c r="AC35" s="717" t="s">
        <v>26</v>
      </c>
      <c r="AD35" s="552" t="s">
        <v>26</v>
      </c>
      <c r="AE35" s="1779" t="s">
        <v>177</v>
      </c>
      <c r="AF35" s="604">
        <v>6488415</v>
      </c>
      <c r="AG35" s="549">
        <v>4085667</v>
      </c>
      <c r="AH35" s="549">
        <v>2402748</v>
      </c>
      <c r="AI35" s="549">
        <v>1755477</v>
      </c>
      <c r="AJ35" s="549">
        <v>113135</v>
      </c>
      <c r="AK35" s="549">
        <v>72</v>
      </c>
      <c r="AL35" s="549">
        <v>534064</v>
      </c>
      <c r="AM35" s="549">
        <v>5785355</v>
      </c>
      <c r="AN35" s="591">
        <v>703060</v>
      </c>
      <c r="AO35" s="554" t="s">
        <v>39</v>
      </c>
      <c r="AP35" s="555" t="s">
        <v>26</v>
      </c>
      <c r="AQ35" s="129"/>
    </row>
    <row r="36" spans="1:43" ht="15.5">
      <c r="A36" s="717" t="s">
        <v>26</v>
      </c>
      <c r="B36" s="552" t="s">
        <v>26</v>
      </c>
      <c r="C36" s="1779" t="s">
        <v>178</v>
      </c>
      <c r="D36" s="604">
        <v>2441389</v>
      </c>
      <c r="E36" s="549">
        <v>433820</v>
      </c>
      <c r="F36" s="549">
        <v>2007569</v>
      </c>
      <c r="G36" s="549">
        <v>1821887</v>
      </c>
      <c r="H36" s="549">
        <v>143279</v>
      </c>
      <c r="I36" s="549">
        <v>31969</v>
      </c>
      <c r="J36" s="549">
        <v>10434</v>
      </c>
      <c r="K36" s="549">
        <v>2202266</v>
      </c>
      <c r="L36" s="591">
        <v>239123</v>
      </c>
      <c r="M36" s="554" t="s">
        <v>40</v>
      </c>
      <c r="N36" s="555" t="s">
        <v>26</v>
      </c>
      <c r="O36" s="717" t="s">
        <v>26</v>
      </c>
      <c r="P36" s="552" t="s">
        <v>26</v>
      </c>
      <c r="Q36" s="1779" t="s">
        <v>178</v>
      </c>
      <c r="R36" s="604">
        <v>1258332</v>
      </c>
      <c r="S36" s="549">
        <v>243458</v>
      </c>
      <c r="T36" s="549">
        <v>1014874</v>
      </c>
      <c r="U36" s="549">
        <v>430972</v>
      </c>
      <c r="V36" s="549">
        <v>559824</v>
      </c>
      <c r="W36" s="549" t="s">
        <v>22</v>
      </c>
      <c r="X36" s="549">
        <v>24078</v>
      </c>
      <c r="Y36" s="549">
        <v>924070</v>
      </c>
      <c r="Z36" s="591">
        <v>334262</v>
      </c>
      <c r="AA36" s="554" t="s">
        <v>40</v>
      </c>
      <c r="AB36" s="555" t="s">
        <v>26</v>
      </c>
      <c r="AC36" s="717" t="s">
        <v>26</v>
      </c>
      <c r="AD36" s="552" t="s">
        <v>26</v>
      </c>
      <c r="AE36" s="1779" t="s">
        <v>178</v>
      </c>
      <c r="AF36" s="604">
        <v>6229209</v>
      </c>
      <c r="AG36" s="549">
        <v>3908622</v>
      </c>
      <c r="AH36" s="549">
        <v>2320587</v>
      </c>
      <c r="AI36" s="549">
        <v>1734542</v>
      </c>
      <c r="AJ36" s="549">
        <v>109441</v>
      </c>
      <c r="AK36" s="549">
        <v>58</v>
      </c>
      <c r="AL36" s="549">
        <v>476546</v>
      </c>
      <c r="AM36" s="549">
        <v>5537972</v>
      </c>
      <c r="AN36" s="591">
        <v>691237</v>
      </c>
      <c r="AO36" s="554" t="s">
        <v>40</v>
      </c>
      <c r="AP36" s="555" t="s">
        <v>26</v>
      </c>
      <c r="AQ36" s="129"/>
    </row>
    <row r="37" spans="1:43" ht="15.5">
      <c r="A37" s="1780" t="s">
        <v>26</v>
      </c>
      <c r="B37" s="561" t="s">
        <v>26</v>
      </c>
      <c r="C37" s="1781" t="s">
        <v>179</v>
      </c>
      <c r="D37" s="565">
        <v>2517824</v>
      </c>
      <c r="E37" s="562">
        <v>398862</v>
      </c>
      <c r="F37" s="562">
        <v>2118962</v>
      </c>
      <c r="G37" s="562">
        <v>1935033</v>
      </c>
      <c r="H37" s="562">
        <v>140351</v>
      </c>
      <c r="I37" s="562">
        <v>32849</v>
      </c>
      <c r="J37" s="562">
        <v>10729</v>
      </c>
      <c r="K37" s="562">
        <v>2261027</v>
      </c>
      <c r="L37" s="594">
        <v>256797</v>
      </c>
      <c r="M37" s="563" t="s">
        <v>41</v>
      </c>
      <c r="N37" s="564" t="s">
        <v>26</v>
      </c>
      <c r="O37" s="1780" t="s">
        <v>26</v>
      </c>
      <c r="P37" s="561" t="s">
        <v>26</v>
      </c>
      <c r="Q37" s="1781" t="s">
        <v>179</v>
      </c>
      <c r="R37" s="565">
        <v>1682584</v>
      </c>
      <c r="S37" s="562">
        <v>241946</v>
      </c>
      <c r="T37" s="562">
        <v>1440638</v>
      </c>
      <c r="U37" s="562">
        <v>682063</v>
      </c>
      <c r="V37" s="562">
        <v>733492</v>
      </c>
      <c r="W37" s="562" t="s">
        <v>22</v>
      </c>
      <c r="X37" s="562">
        <v>25083</v>
      </c>
      <c r="Y37" s="562">
        <v>1072219</v>
      </c>
      <c r="Z37" s="594">
        <v>610365</v>
      </c>
      <c r="AA37" s="563" t="s">
        <v>41</v>
      </c>
      <c r="AB37" s="564" t="s">
        <v>26</v>
      </c>
      <c r="AC37" s="1780" t="s">
        <v>26</v>
      </c>
      <c r="AD37" s="561" t="s">
        <v>26</v>
      </c>
      <c r="AE37" s="1781" t="s">
        <v>179</v>
      </c>
      <c r="AF37" s="565">
        <v>6330733</v>
      </c>
      <c r="AG37" s="562">
        <v>3979092</v>
      </c>
      <c r="AH37" s="562">
        <v>2351641</v>
      </c>
      <c r="AI37" s="562">
        <v>1727683</v>
      </c>
      <c r="AJ37" s="562">
        <v>100799</v>
      </c>
      <c r="AK37" s="562">
        <v>52</v>
      </c>
      <c r="AL37" s="562">
        <v>523107</v>
      </c>
      <c r="AM37" s="562">
        <v>5608070</v>
      </c>
      <c r="AN37" s="594">
        <v>722663</v>
      </c>
      <c r="AO37" s="563" t="s">
        <v>41</v>
      </c>
      <c r="AP37" s="564" t="s">
        <v>26</v>
      </c>
      <c r="AQ37" s="129"/>
    </row>
    <row r="38" spans="1:43" s="1660" customFormat="1" ht="15.75" customHeight="1">
      <c r="A38" s="720"/>
      <c r="B38" s="720"/>
      <c r="C38" s="720"/>
      <c r="D38" s="662"/>
      <c r="E38" s="662"/>
      <c r="F38" s="662"/>
      <c r="G38" s="662"/>
      <c r="H38" s="662"/>
      <c r="I38" s="662"/>
      <c r="J38" s="662"/>
      <c r="K38" s="662"/>
      <c r="L38" s="662"/>
      <c r="M38" s="721"/>
      <c r="N38" s="605"/>
      <c r="O38" s="722"/>
      <c r="P38" s="722"/>
      <c r="Q38" s="722"/>
      <c r="R38" s="662"/>
      <c r="S38" s="662"/>
      <c r="T38" s="662"/>
      <c r="U38" s="662"/>
      <c r="V38" s="662"/>
      <c r="W38" s="662"/>
      <c r="X38" s="662"/>
      <c r="Y38" s="662"/>
      <c r="Z38" s="662"/>
      <c r="AA38" s="721"/>
      <c r="AB38" s="605"/>
      <c r="AC38" s="722"/>
      <c r="AD38" s="722"/>
      <c r="AE38" s="723"/>
      <c r="AF38" s="662"/>
      <c r="AG38" s="662"/>
      <c r="AH38" s="662"/>
      <c r="AI38" s="662"/>
      <c r="AJ38" s="662"/>
      <c r="AK38" s="662"/>
      <c r="AL38" s="662"/>
      <c r="AM38" s="662"/>
      <c r="AN38" s="662"/>
      <c r="AO38" s="721"/>
      <c r="AP38" s="605"/>
    </row>
    <row r="39" spans="1:43" s="1660" customFormat="1" ht="18.75" customHeight="1">
      <c r="A39" s="724" t="s">
        <v>252</v>
      </c>
      <c r="B39" s="725"/>
      <c r="C39" s="725"/>
      <c r="D39" s="664" t="s">
        <v>1248</v>
      </c>
      <c r="E39" s="664"/>
      <c r="F39" s="664"/>
      <c r="G39" s="664"/>
      <c r="H39" s="664"/>
      <c r="I39" s="664"/>
      <c r="J39" s="664"/>
      <c r="K39" s="664"/>
      <c r="L39" s="664"/>
      <c r="M39" s="607"/>
      <c r="N39" s="527"/>
      <c r="O39" s="665" t="s">
        <v>253</v>
      </c>
      <c r="P39" s="665"/>
      <c r="Q39" s="665"/>
      <c r="R39" s="667" t="s">
        <v>1249</v>
      </c>
      <c r="S39" s="665"/>
      <c r="T39" s="665"/>
      <c r="U39" s="665"/>
      <c r="V39" s="665"/>
      <c r="W39" s="665"/>
      <c r="X39" s="665"/>
      <c r="Y39" s="665"/>
      <c r="Z39" s="665"/>
      <c r="AA39" s="607"/>
      <c r="AB39" s="527"/>
      <c r="AC39" s="726" t="s">
        <v>254</v>
      </c>
      <c r="AD39" s="665"/>
      <c r="AE39" s="727"/>
      <c r="AF39" s="667" t="s">
        <v>2165</v>
      </c>
      <c r="AG39" s="665"/>
      <c r="AH39" s="665"/>
      <c r="AI39" s="665"/>
      <c r="AJ39" s="665"/>
      <c r="AK39" s="665"/>
      <c r="AL39" s="665"/>
      <c r="AM39" s="665"/>
      <c r="AN39" s="665"/>
      <c r="AO39" s="607"/>
      <c r="AP39" s="527"/>
    </row>
    <row r="40" spans="1:43" ht="18.75" customHeight="1">
      <c r="A40" s="709">
        <v>40909</v>
      </c>
      <c r="B40" s="536">
        <v>40909</v>
      </c>
      <c r="C40" s="710">
        <v>40909</v>
      </c>
      <c r="D40" s="602">
        <v>41583961</v>
      </c>
      <c r="E40" s="537">
        <v>19800041</v>
      </c>
      <c r="F40" s="537">
        <v>21783920</v>
      </c>
      <c r="G40" s="537">
        <v>16660890</v>
      </c>
      <c r="H40" s="537">
        <v>3065466</v>
      </c>
      <c r="I40" s="537">
        <v>913246</v>
      </c>
      <c r="J40" s="537">
        <v>1144318</v>
      </c>
      <c r="K40" s="537">
        <v>35781853</v>
      </c>
      <c r="L40" s="540">
        <v>5802108</v>
      </c>
      <c r="M40" s="538">
        <v>40909</v>
      </c>
      <c r="N40" s="539">
        <v>40909</v>
      </c>
      <c r="O40" s="709">
        <v>40909</v>
      </c>
      <c r="P40" s="536">
        <v>40909</v>
      </c>
      <c r="Q40" s="710">
        <v>40909</v>
      </c>
      <c r="R40" s="602">
        <v>18179194</v>
      </c>
      <c r="S40" s="537">
        <v>5057321</v>
      </c>
      <c r="T40" s="537">
        <v>13121873</v>
      </c>
      <c r="U40" s="537">
        <v>11714750</v>
      </c>
      <c r="V40" s="537">
        <v>176058</v>
      </c>
      <c r="W40" s="537">
        <v>370349</v>
      </c>
      <c r="X40" s="537">
        <v>860716</v>
      </c>
      <c r="Y40" s="537">
        <v>15922735</v>
      </c>
      <c r="Z40" s="540">
        <v>2256459</v>
      </c>
      <c r="AA40" s="538">
        <v>40909</v>
      </c>
      <c r="AB40" s="539">
        <v>40909</v>
      </c>
      <c r="AC40" s="709">
        <v>40909</v>
      </c>
      <c r="AD40" s="536">
        <v>40909</v>
      </c>
      <c r="AE40" s="710">
        <v>40909</v>
      </c>
      <c r="AF40" s="602">
        <v>5093484</v>
      </c>
      <c r="AG40" s="537">
        <v>3621882</v>
      </c>
      <c r="AH40" s="537">
        <v>1471602</v>
      </c>
      <c r="AI40" s="537">
        <v>28458</v>
      </c>
      <c r="AJ40" s="537">
        <v>16385</v>
      </c>
      <c r="AK40" s="537">
        <v>1068938</v>
      </c>
      <c r="AL40" s="537">
        <v>357821</v>
      </c>
      <c r="AM40" s="537">
        <v>5060584</v>
      </c>
      <c r="AN40" s="540">
        <v>32900</v>
      </c>
      <c r="AO40" s="597">
        <v>40909</v>
      </c>
      <c r="AP40" s="598">
        <v>40909</v>
      </c>
      <c r="AQ40" s="523"/>
    </row>
    <row r="41" spans="1:43" ht="15">
      <c r="A41" s="711"/>
      <c r="B41" s="541">
        <v>41275</v>
      </c>
      <c r="C41" s="712"/>
      <c r="D41" s="543">
        <v>41952824</v>
      </c>
      <c r="E41" s="542">
        <v>18960470</v>
      </c>
      <c r="F41" s="542">
        <v>22992354</v>
      </c>
      <c r="G41" s="542">
        <v>17672609</v>
      </c>
      <c r="H41" s="542">
        <v>3210146</v>
      </c>
      <c r="I41" s="542">
        <v>964233</v>
      </c>
      <c r="J41" s="542">
        <v>1145366</v>
      </c>
      <c r="K41" s="542">
        <v>35894458</v>
      </c>
      <c r="L41" s="603">
        <v>6058366</v>
      </c>
      <c r="M41" s="538">
        <v>41275</v>
      </c>
      <c r="N41" s="539">
        <v>41275</v>
      </c>
      <c r="O41" s="711"/>
      <c r="P41" s="541">
        <v>41275</v>
      </c>
      <c r="Q41" s="712"/>
      <c r="R41" s="543">
        <v>19183184</v>
      </c>
      <c r="S41" s="542">
        <v>4999870</v>
      </c>
      <c r="T41" s="542">
        <v>14183314</v>
      </c>
      <c r="U41" s="542">
        <v>12684530</v>
      </c>
      <c r="V41" s="542">
        <v>167301</v>
      </c>
      <c r="W41" s="542">
        <v>451201</v>
      </c>
      <c r="X41" s="542">
        <v>880282</v>
      </c>
      <c r="Y41" s="542">
        <v>16458343</v>
      </c>
      <c r="Z41" s="603">
        <v>2724841</v>
      </c>
      <c r="AA41" s="538">
        <v>41275</v>
      </c>
      <c r="AB41" s="539">
        <v>41275</v>
      </c>
      <c r="AC41" s="711"/>
      <c r="AD41" s="541">
        <v>41275</v>
      </c>
      <c r="AE41" s="712"/>
      <c r="AF41" s="543">
        <v>4628033</v>
      </c>
      <c r="AG41" s="542">
        <v>3199816</v>
      </c>
      <c r="AH41" s="542">
        <v>1428217</v>
      </c>
      <c r="AI41" s="542">
        <v>31483</v>
      </c>
      <c r="AJ41" s="542">
        <v>10729</v>
      </c>
      <c r="AK41" s="542">
        <v>1025043</v>
      </c>
      <c r="AL41" s="542">
        <v>360962</v>
      </c>
      <c r="AM41" s="542">
        <v>4595751</v>
      </c>
      <c r="AN41" s="603">
        <v>32282</v>
      </c>
      <c r="AO41" s="538">
        <v>41275</v>
      </c>
      <c r="AP41" s="539">
        <v>41275</v>
      </c>
      <c r="AQ41" s="71"/>
    </row>
    <row r="42" spans="1:43" ht="15">
      <c r="A42" s="711"/>
      <c r="B42" s="541">
        <v>41640</v>
      </c>
      <c r="C42" s="712"/>
      <c r="D42" s="543">
        <v>41534804</v>
      </c>
      <c r="E42" s="542">
        <v>18607122</v>
      </c>
      <c r="F42" s="542">
        <v>22927682</v>
      </c>
      <c r="G42" s="542">
        <v>17670783</v>
      </c>
      <c r="H42" s="542">
        <v>3180625</v>
      </c>
      <c r="I42" s="542">
        <v>977443</v>
      </c>
      <c r="J42" s="542">
        <v>1098831</v>
      </c>
      <c r="K42" s="542">
        <v>35568577</v>
      </c>
      <c r="L42" s="603">
        <v>5966227</v>
      </c>
      <c r="M42" s="538">
        <v>41640</v>
      </c>
      <c r="N42" s="539">
        <v>41640</v>
      </c>
      <c r="O42" s="711"/>
      <c r="P42" s="541">
        <v>41640</v>
      </c>
      <c r="Q42" s="712"/>
      <c r="R42" s="543">
        <v>19175294</v>
      </c>
      <c r="S42" s="542">
        <v>5050040</v>
      </c>
      <c r="T42" s="542">
        <v>14125254</v>
      </c>
      <c r="U42" s="542">
        <v>12664429</v>
      </c>
      <c r="V42" s="542">
        <v>171447</v>
      </c>
      <c r="W42" s="542">
        <v>432353</v>
      </c>
      <c r="X42" s="542">
        <v>857025</v>
      </c>
      <c r="Y42" s="542">
        <v>16546878</v>
      </c>
      <c r="Z42" s="603">
        <v>2628416</v>
      </c>
      <c r="AA42" s="538">
        <v>41640</v>
      </c>
      <c r="AB42" s="539">
        <v>41640</v>
      </c>
      <c r="AC42" s="711"/>
      <c r="AD42" s="541">
        <v>41640</v>
      </c>
      <c r="AE42" s="712"/>
      <c r="AF42" s="543">
        <v>4830243</v>
      </c>
      <c r="AG42" s="542">
        <v>3304460</v>
      </c>
      <c r="AH42" s="542">
        <v>1525783</v>
      </c>
      <c r="AI42" s="542">
        <v>30051</v>
      </c>
      <c r="AJ42" s="542">
        <v>10456</v>
      </c>
      <c r="AK42" s="542">
        <v>1133304</v>
      </c>
      <c r="AL42" s="542">
        <v>351972</v>
      </c>
      <c r="AM42" s="542">
        <v>4798131</v>
      </c>
      <c r="AN42" s="603">
        <v>32112</v>
      </c>
      <c r="AO42" s="538">
        <v>41640</v>
      </c>
      <c r="AP42" s="539">
        <v>41640</v>
      </c>
      <c r="AQ42" s="71"/>
    </row>
    <row r="43" spans="1:43" ht="15">
      <c r="A43" s="711"/>
      <c r="B43" s="541">
        <v>42005</v>
      </c>
      <c r="C43" s="712"/>
      <c r="D43" s="543">
        <v>41180182</v>
      </c>
      <c r="E43" s="542">
        <v>18127397</v>
      </c>
      <c r="F43" s="542">
        <v>23052785</v>
      </c>
      <c r="G43" s="542">
        <v>17605932</v>
      </c>
      <c r="H43" s="542">
        <v>3423852</v>
      </c>
      <c r="I43" s="542">
        <v>992757</v>
      </c>
      <c r="J43" s="542">
        <v>1030244</v>
      </c>
      <c r="K43" s="542">
        <v>35438628</v>
      </c>
      <c r="L43" s="603">
        <v>5741554</v>
      </c>
      <c r="M43" s="538">
        <v>42005</v>
      </c>
      <c r="N43" s="539">
        <v>42005</v>
      </c>
      <c r="O43" s="711"/>
      <c r="P43" s="541">
        <v>42005</v>
      </c>
      <c r="Q43" s="712"/>
      <c r="R43" s="543">
        <v>19174557</v>
      </c>
      <c r="S43" s="542">
        <v>4631629</v>
      </c>
      <c r="T43" s="542">
        <v>14542928</v>
      </c>
      <c r="U43" s="542">
        <v>13050596</v>
      </c>
      <c r="V43" s="542">
        <v>205676</v>
      </c>
      <c r="W43" s="542">
        <v>418855</v>
      </c>
      <c r="X43" s="542">
        <v>867801</v>
      </c>
      <c r="Y43" s="542">
        <v>16527798</v>
      </c>
      <c r="Z43" s="603">
        <v>2646759</v>
      </c>
      <c r="AA43" s="538">
        <v>42005</v>
      </c>
      <c r="AB43" s="539">
        <v>42005</v>
      </c>
      <c r="AC43" s="711"/>
      <c r="AD43" s="541">
        <v>42005</v>
      </c>
      <c r="AE43" s="712"/>
      <c r="AF43" s="543">
        <v>4717994</v>
      </c>
      <c r="AG43" s="542">
        <v>3152752</v>
      </c>
      <c r="AH43" s="542">
        <v>1565242</v>
      </c>
      <c r="AI43" s="542">
        <v>32547</v>
      </c>
      <c r="AJ43" s="542">
        <v>452</v>
      </c>
      <c r="AK43" s="542">
        <v>1206656</v>
      </c>
      <c r="AL43" s="542">
        <v>325587</v>
      </c>
      <c r="AM43" s="542">
        <v>4688541</v>
      </c>
      <c r="AN43" s="603">
        <v>29453</v>
      </c>
      <c r="AO43" s="538">
        <v>42005</v>
      </c>
      <c r="AP43" s="539">
        <v>42005</v>
      </c>
      <c r="AQ43" s="71"/>
    </row>
    <row r="44" spans="1:43" ht="15">
      <c r="A44" s="711"/>
      <c r="B44" s="541">
        <v>42370</v>
      </c>
      <c r="C44" s="712"/>
      <c r="D44" s="543">
        <v>41187377</v>
      </c>
      <c r="E44" s="542">
        <v>17646026</v>
      </c>
      <c r="F44" s="542">
        <v>23541351</v>
      </c>
      <c r="G44" s="542">
        <v>17927703</v>
      </c>
      <c r="H44" s="542">
        <v>3554948</v>
      </c>
      <c r="I44" s="542">
        <v>986359</v>
      </c>
      <c r="J44" s="542">
        <v>1072341</v>
      </c>
      <c r="K44" s="542">
        <v>35325828</v>
      </c>
      <c r="L44" s="603">
        <v>5861549</v>
      </c>
      <c r="M44" s="538">
        <v>42370</v>
      </c>
      <c r="N44" s="539">
        <v>42370</v>
      </c>
      <c r="O44" s="711"/>
      <c r="P44" s="541">
        <v>42370</v>
      </c>
      <c r="Q44" s="712"/>
      <c r="R44" s="543">
        <v>19307710</v>
      </c>
      <c r="S44" s="542">
        <v>4568260</v>
      </c>
      <c r="T44" s="542">
        <v>14739450</v>
      </c>
      <c r="U44" s="542">
        <v>13242974</v>
      </c>
      <c r="V44" s="542">
        <v>185188</v>
      </c>
      <c r="W44" s="542">
        <v>421393</v>
      </c>
      <c r="X44" s="542">
        <v>889895</v>
      </c>
      <c r="Y44" s="542">
        <v>16793574</v>
      </c>
      <c r="Z44" s="603">
        <v>2514136</v>
      </c>
      <c r="AA44" s="538">
        <v>42370</v>
      </c>
      <c r="AB44" s="539">
        <v>42370</v>
      </c>
      <c r="AC44" s="711"/>
      <c r="AD44" s="541">
        <v>42370</v>
      </c>
      <c r="AE44" s="712"/>
      <c r="AF44" s="543">
        <v>5644071</v>
      </c>
      <c r="AG44" s="542">
        <v>4179849</v>
      </c>
      <c r="AH44" s="542">
        <v>1464222</v>
      </c>
      <c r="AI44" s="542">
        <v>38155</v>
      </c>
      <c r="AJ44" s="542">
        <v>133</v>
      </c>
      <c r="AK44" s="542">
        <v>1067190</v>
      </c>
      <c r="AL44" s="542">
        <v>358744</v>
      </c>
      <c r="AM44" s="542">
        <v>5612774</v>
      </c>
      <c r="AN44" s="603">
        <v>31297</v>
      </c>
      <c r="AO44" s="538">
        <v>42370</v>
      </c>
      <c r="AP44" s="539">
        <v>42370</v>
      </c>
      <c r="AQ44" s="71"/>
    </row>
    <row r="45" spans="1:43" ht="7.5" customHeight="1">
      <c r="A45" s="713"/>
      <c r="B45" s="656"/>
      <c r="C45" s="714"/>
      <c r="D45" s="604"/>
      <c r="E45" s="549"/>
      <c r="F45" s="549"/>
      <c r="G45" s="549"/>
      <c r="H45" s="549"/>
      <c r="I45" s="549"/>
      <c r="J45" s="549"/>
      <c r="K45" s="549"/>
      <c r="L45" s="591"/>
      <c r="M45" s="546"/>
      <c r="N45" s="547"/>
      <c r="O45" s="713"/>
      <c r="P45" s="656"/>
      <c r="Q45" s="714"/>
      <c r="R45" s="604"/>
      <c r="S45" s="549"/>
      <c r="T45" s="549"/>
      <c r="U45" s="549"/>
      <c r="V45" s="549"/>
      <c r="W45" s="549"/>
      <c r="X45" s="549"/>
      <c r="Y45" s="549"/>
      <c r="Z45" s="591"/>
      <c r="AA45" s="546"/>
      <c r="AB45" s="547"/>
      <c r="AC45" s="713"/>
      <c r="AD45" s="656"/>
      <c r="AE45" s="714"/>
      <c r="AF45" s="604"/>
      <c r="AG45" s="549"/>
      <c r="AH45" s="549"/>
      <c r="AI45" s="549"/>
      <c r="AJ45" s="549"/>
      <c r="AK45" s="549"/>
      <c r="AL45" s="549"/>
      <c r="AM45" s="549"/>
      <c r="AN45" s="591"/>
      <c r="AO45" s="546"/>
      <c r="AP45" s="547"/>
      <c r="AQ45" s="71"/>
    </row>
    <row r="46" spans="1:43" ht="15.5">
      <c r="A46" s="715">
        <v>41730</v>
      </c>
      <c r="B46" s="548">
        <v>41730</v>
      </c>
      <c r="C46" s="716">
        <v>41730</v>
      </c>
      <c r="D46" s="604">
        <v>41331764</v>
      </c>
      <c r="E46" s="549">
        <v>18424481</v>
      </c>
      <c r="F46" s="549">
        <v>22907283</v>
      </c>
      <c r="G46" s="549">
        <v>17707290</v>
      </c>
      <c r="H46" s="549">
        <v>3138942</v>
      </c>
      <c r="I46" s="549">
        <v>974135</v>
      </c>
      <c r="J46" s="549">
        <v>1086916</v>
      </c>
      <c r="K46" s="549">
        <v>35359975</v>
      </c>
      <c r="L46" s="591">
        <v>5971789</v>
      </c>
      <c r="M46" s="550">
        <v>41730</v>
      </c>
      <c r="N46" s="551">
        <v>41730</v>
      </c>
      <c r="O46" s="715">
        <v>41730</v>
      </c>
      <c r="P46" s="548">
        <v>41730</v>
      </c>
      <c r="Q46" s="716">
        <v>41730</v>
      </c>
      <c r="R46" s="604">
        <v>19259913</v>
      </c>
      <c r="S46" s="549">
        <v>4925886</v>
      </c>
      <c r="T46" s="549">
        <v>14334027</v>
      </c>
      <c r="U46" s="549">
        <v>12864349</v>
      </c>
      <c r="V46" s="549">
        <v>178515</v>
      </c>
      <c r="W46" s="549">
        <v>433151</v>
      </c>
      <c r="X46" s="549">
        <v>858012</v>
      </c>
      <c r="Y46" s="549">
        <v>16551168</v>
      </c>
      <c r="Z46" s="591">
        <v>2708745</v>
      </c>
      <c r="AA46" s="550">
        <v>41730</v>
      </c>
      <c r="AB46" s="551">
        <v>41730</v>
      </c>
      <c r="AC46" s="715">
        <v>41730</v>
      </c>
      <c r="AD46" s="548">
        <v>41730</v>
      </c>
      <c r="AE46" s="716">
        <v>41730</v>
      </c>
      <c r="AF46" s="604">
        <v>4833357</v>
      </c>
      <c r="AG46" s="549">
        <v>3263395</v>
      </c>
      <c r="AH46" s="549">
        <v>1569962</v>
      </c>
      <c r="AI46" s="549">
        <v>33258</v>
      </c>
      <c r="AJ46" s="549">
        <v>5557</v>
      </c>
      <c r="AK46" s="549">
        <v>1183267</v>
      </c>
      <c r="AL46" s="549">
        <v>347880</v>
      </c>
      <c r="AM46" s="549">
        <v>4800670</v>
      </c>
      <c r="AN46" s="591">
        <v>32687</v>
      </c>
      <c r="AO46" s="550">
        <v>41730</v>
      </c>
      <c r="AP46" s="551">
        <v>41730</v>
      </c>
      <c r="AQ46" s="129"/>
    </row>
    <row r="47" spans="1:43" ht="15.5">
      <c r="A47" s="713"/>
      <c r="B47" s="548">
        <v>42095</v>
      </c>
      <c r="C47" s="714"/>
      <c r="D47" s="604">
        <v>41356889</v>
      </c>
      <c r="E47" s="549">
        <v>18057574</v>
      </c>
      <c r="F47" s="549">
        <v>23299315</v>
      </c>
      <c r="G47" s="549">
        <v>17749668</v>
      </c>
      <c r="H47" s="549">
        <v>3529080</v>
      </c>
      <c r="I47" s="549">
        <v>997728</v>
      </c>
      <c r="J47" s="549">
        <v>1022839</v>
      </c>
      <c r="K47" s="549">
        <v>35621861</v>
      </c>
      <c r="L47" s="591">
        <v>5735028</v>
      </c>
      <c r="M47" s="550">
        <v>42095</v>
      </c>
      <c r="N47" s="551">
        <v>42095</v>
      </c>
      <c r="O47" s="713"/>
      <c r="P47" s="548">
        <v>42095</v>
      </c>
      <c r="Q47" s="714"/>
      <c r="R47" s="604">
        <v>19302895</v>
      </c>
      <c r="S47" s="549">
        <v>4575327</v>
      </c>
      <c r="T47" s="549">
        <v>14727568</v>
      </c>
      <c r="U47" s="549">
        <v>13207603</v>
      </c>
      <c r="V47" s="549">
        <v>206242</v>
      </c>
      <c r="W47" s="549">
        <v>433576</v>
      </c>
      <c r="X47" s="549">
        <v>880147</v>
      </c>
      <c r="Y47" s="549">
        <v>16669739</v>
      </c>
      <c r="Z47" s="591">
        <v>2633156</v>
      </c>
      <c r="AA47" s="550">
        <v>42095</v>
      </c>
      <c r="AB47" s="551">
        <v>42095</v>
      </c>
      <c r="AC47" s="713"/>
      <c r="AD47" s="548">
        <v>42095</v>
      </c>
      <c r="AE47" s="714"/>
      <c r="AF47" s="604">
        <v>4957872</v>
      </c>
      <c r="AG47" s="549">
        <v>3399628</v>
      </c>
      <c r="AH47" s="549">
        <v>1558244</v>
      </c>
      <c r="AI47" s="549">
        <v>33063</v>
      </c>
      <c r="AJ47" s="549">
        <v>307</v>
      </c>
      <c r="AK47" s="549">
        <v>1191905</v>
      </c>
      <c r="AL47" s="549">
        <v>332969</v>
      </c>
      <c r="AM47" s="549">
        <v>4929159</v>
      </c>
      <c r="AN47" s="591">
        <v>28713</v>
      </c>
      <c r="AO47" s="550">
        <v>42095</v>
      </c>
      <c r="AP47" s="551">
        <v>42095</v>
      </c>
      <c r="AQ47" s="129"/>
    </row>
    <row r="48" spans="1:43" ht="7.5" customHeight="1">
      <c r="A48" s="713"/>
      <c r="B48" s="656"/>
      <c r="C48" s="714"/>
      <c r="D48" s="604"/>
      <c r="E48" s="549"/>
      <c r="F48" s="549"/>
      <c r="G48" s="549"/>
      <c r="H48" s="549"/>
      <c r="I48" s="549"/>
      <c r="J48" s="549"/>
      <c r="K48" s="549"/>
      <c r="L48" s="591"/>
      <c r="M48" s="546"/>
      <c r="N48" s="547"/>
      <c r="O48" s="713"/>
      <c r="P48" s="656"/>
      <c r="Q48" s="714"/>
      <c r="R48" s="604"/>
      <c r="S48" s="549"/>
      <c r="T48" s="549"/>
      <c r="U48" s="549"/>
      <c r="V48" s="549"/>
      <c r="W48" s="549"/>
      <c r="X48" s="549"/>
      <c r="Y48" s="549"/>
      <c r="Z48" s="591"/>
      <c r="AA48" s="546"/>
      <c r="AB48" s="547"/>
      <c r="AC48" s="713"/>
      <c r="AD48" s="656"/>
      <c r="AE48" s="714"/>
      <c r="AF48" s="604"/>
      <c r="AG48" s="549"/>
      <c r="AH48" s="549"/>
      <c r="AI48" s="549"/>
      <c r="AJ48" s="549"/>
      <c r="AK48" s="549"/>
      <c r="AL48" s="549"/>
      <c r="AM48" s="549"/>
      <c r="AN48" s="591"/>
      <c r="AO48" s="546"/>
      <c r="AP48" s="547"/>
      <c r="AQ48" s="129"/>
    </row>
    <row r="49" spans="1:43" ht="15.5">
      <c r="A49" s="717" t="s">
        <v>1535</v>
      </c>
      <c r="B49" s="552" t="s">
        <v>23</v>
      </c>
      <c r="C49" s="553" t="s">
        <v>164</v>
      </c>
      <c r="D49" s="604">
        <v>10390289</v>
      </c>
      <c r="E49" s="549">
        <v>4419246</v>
      </c>
      <c r="F49" s="549">
        <v>5971043</v>
      </c>
      <c r="G49" s="549">
        <v>4602066</v>
      </c>
      <c r="H49" s="549">
        <v>925109</v>
      </c>
      <c r="I49" s="549">
        <v>178398</v>
      </c>
      <c r="J49" s="549">
        <v>265470</v>
      </c>
      <c r="K49" s="549">
        <v>8886206</v>
      </c>
      <c r="L49" s="591">
        <v>1504083</v>
      </c>
      <c r="M49" s="554" t="s">
        <v>25</v>
      </c>
      <c r="N49" s="555" t="s">
        <v>1536</v>
      </c>
      <c r="O49" s="717" t="s">
        <v>1535</v>
      </c>
      <c r="P49" s="552" t="s">
        <v>23</v>
      </c>
      <c r="Q49" s="553" t="s">
        <v>164</v>
      </c>
      <c r="R49" s="604">
        <v>5005965</v>
      </c>
      <c r="S49" s="549">
        <v>1163521</v>
      </c>
      <c r="T49" s="549">
        <v>3842444</v>
      </c>
      <c r="U49" s="549">
        <v>3478203</v>
      </c>
      <c r="V49" s="549">
        <v>53953</v>
      </c>
      <c r="W49" s="549">
        <v>78293</v>
      </c>
      <c r="X49" s="549">
        <v>231995</v>
      </c>
      <c r="Y49" s="549">
        <v>4342206</v>
      </c>
      <c r="Z49" s="591">
        <v>663759</v>
      </c>
      <c r="AA49" s="554" t="s">
        <v>25</v>
      </c>
      <c r="AB49" s="555" t="s">
        <v>1536</v>
      </c>
      <c r="AC49" s="717" t="s">
        <v>1535</v>
      </c>
      <c r="AD49" s="552" t="s">
        <v>23</v>
      </c>
      <c r="AE49" s="553" t="s">
        <v>164</v>
      </c>
      <c r="AF49" s="604">
        <v>1405537</v>
      </c>
      <c r="AG49" s="549">
        <v>1067893</v>
      </c>
      <c r="AH49" s="549">
        <v>337644</v>
      </c>
      <c r="AI49" s="549">
        <v>9303</v>
      </c>
      <c r="AJ49" s="549">
        <v>23</v>
      </c>
      <c r="AK49" s="549">
        <v>243989</v>
      </c>
      <c r="AL49" s="549">
        <v>84329</v>
      </c>
      <c r="AM49" s="549">
        <v>1399778</v>
      </c>
      <c r="AN49" s="591">
        <v>5759</v>
      </c>
      <c r="AO49" s="554" t="s">
        <v>25</v>
      </c>
      <c r="AP49" s="555" t="s">
        <v>1536</v>
      </c>
      <c r="AQ49" s="129"/>
    </row>
    <row r="50" spans="1:43" ht="15.5">
      <c r="A50" s="718" t="s">
        <v>26</v>
      </c>
      <c r="B50" s="556" t="s">
        <v>26</v>
      </c>
      <c r="C50" s="553" t="s">
        <v>165</v>
      </c>
      <c r="D50" s="604">
        <v>9630383</v>
      </c>
      <c r="E50" s="549">
        <v>4142079</v>
      </c>
      <c r="F50" s="549">
        <v>5488304</v>
      </c>
      <c r="G50" s="549">
        <v>4155826</v>
      </c>
      <c r="H50" s="549">
        <v>811159</v>
      </c>
      <c r="I50" s="549">
        <v>291213</v>
      </c>
      <c r="J50" s="549">
        <v>230106</v>
      </c>
      <c r="K50" s="549">
        <v>8300074</v>
      </c>
      <c r="L50" s="591">
        <v>1330309</v>
      </c>
      <c r="M50" s="554" t="s">
        <v>27</v>
      </c>
      <c r="N50" s="555" t="s">
        <v>26</v>
      </c>
      <c r="O50" s="718" t="s">
        <v>26</v>
      </c>
      <c r="P50" s="556" t="s">
        <v>26</v>
      </c>
      <c r="Q50" s="553" t="s">
        <v>165</v>
      </c>
      <c r="R50" s="604">
        <v>4525945</v>
      </c>
      <c r="S50" s="549">
        <v>1127960</v>
      </c>
      <c r="T50" s="549">
        <v>3397985</v>
      </c>
      <c r="U50" s="549">
        <v>3012099</v>
      </c>
      <c r="V50" s="549">
        <v>45539</v>
      </c>
      <c r="W50" s="549">
        <v>140819</v>
      </c>
      <c r="X50" s="549">
        <v>199528</v>
      </c>
      <c r="Y50" s="549">
        <v>3947305</v>
      </c>
      <c r="Z50" s="591">
        <v>578640</v>
      </c>
      <c r="AA50" s="554" t="s">
        <v>27</v>
      </c>
      <c r="AB50" s="555" t="s">
        <v>26</v>
      </c>
      <c r="AC50" s="718" t="s">
        <v>26</v>
      </c>
      <c r="AD50" s="556" t="s">
        <v>26</v>
      </c>
      <c r="AE50" s="553" t="s">
        <v>165</v>
      </c>
      <c r="AF50" s="604">
        <v>1459540</v>
      </c>
      <c r="AG50" s="549">
        <v>1062431</v>
      </c>
      <c r="AH50" s="549">
        <v>397109</v>
      </c>
      <c r="AI50" s="549">
        <v>9373</v>
      </c>
      <c r="AJ50" s="549">
        <v>38</v>
      </c>
      <c r="AK50" s="549">
        <v>292122</v>
      </c>
      <c r="AL50" s="549">
        <v>95576</v>
      </c>
      <c r="AM50" s="549">
        <v>1449297</v>
      </c>
      <c r="AN50" s="591">
        <v>10243</v>
      </c>
      <c r="AO50" s="554" t="s">
        <v>27</v>
      </c>
      <c r="AP50" s="555" t="s">
        <v>26</v>
      </c>
      <c r="AQ50" s="133"/>
    </row>
    <row r="51" spans="1:43" ht="15.5">
      <c r="A51" s="718" t="s">
        <v>26</v>
      </c>
      <c r="B51" s="556" t="s">
        <v>26</v>
      </c>
      <c r="C51" s="553" t="s">
        <v>166</v>
      </c>
      <c r="D51" s="604">
        <v>10675850</v>
      </c>
      <c r="E51" s="549">
        <v>4502385</v>
      </c>
      <c r="F51" s="549">
        <v>6173465</v>
      </c>
      <c r="G51" s="549">
        <v>4697259</v>
      </c>
      <c r="H51" s="549">
        <v>917455</v>
      </c>
      <c r="I51" s="549">
        <v>268056</v>
      </c>
      <c r="J51" s="549">
        <v>290695</v>
      </c>
      <c r="K51" s="549">
        <v>9177126</v>
      </c>
      <c r="L51" s="591">
        <v>1498724</v>
      </c>
      <c r="M51" s="554" t="s">
        <v>28</v>
      </c>
      <c r="N51" s="555" t="s">
        <v>26</v>
      </c>
      <c r="O51" s="718" t="s">
        <v>26</v>
      </c>
      <c r="P51" s="556" t="s">
        <v>26</v>
      </c>
      <c r="Q51" s="553" t="s">
        <v>166</v>
      </c>
      <c r="R51" s="604">
        <v>4898172</v>
      </c>
      <c r="S51" s="549">
        <v>1071856</v>
      </c>
      <c r="T51" s="549">
        <v>3826316</v>
      </c>
      <c r="U51" s="549">
        <v>3458445</v>
      </c>
      <c r="V51" s="549">
        <v>44575</v>
      </c>
      <c r="W51" s="549">
        <v>101014</v>
      </c>
      <c r="X51" s="549">
        <v>222282</v>
      </c>
      <c r="Y51" s="549">
        <v>4264651</v>
      </c>
      <c r="Z51" s="591">
        <v>633521</v>
      </c>
      <c r="AA51" s="554" t="s">
        <v>28</v>
      </c>
      <c r="AB51" s="555" t="s">
        <v>26</v>
      </c>
      <c r="AC51" s="718" t="s">
        <v>26</v>
      </c>
      <c r="AD51" s="556" t="s">
        <v>26</v>
      </c>
      <c r="AE51" s="553" t="s">
        <v>166</v>
      </c>
      <c r="AF51" s="604">
        <v>1355897</v>
      </c>
      <c r="AG51" s="549">
        <v>992199</v>
      </c>
      <c r="AH51" s="549">
        <v>363698</v>
      </c>
      <c r="AI51" s="549">
        <v>9527</v>
      </c>
      <c r="AJ51" s="549">
        <v>5</v>
      </c>
      <c r="AK51" s="549">
        <v>257086</v>
      </c>
      <c r="AL51" s="549">
        <v>97080</v>
      </c>
      <c r="AM51" s="549">
        <v>1346302</v>
      </c>
      <c r="AN51" s="591">
        <v>9595</v>
      </c>
      <c r="AO51" s="554" t="s">
        <v>28</v>
      </c>
      <c r="AP51" s="555" t="s">
        <v>26</v>
      </c>
      <c r="AQ51" s="129"/>
    </row>
    <row r="52" spans="1:43" ht="15.5">
      <c r="A52" s="718" t="s">
        <v>26</v>
      </c>
      <c r="B52" s="556" t="s">
        <v>26</v>
      </c>
      <c r="C52" s="553" t="s">
        <v>167</v>
      </c>
      <c r="D52" s="604">
        <v>10490855</v>
      </c>
      <c r="E52" s="549">
        <v>4582316</v>
      </c>
      <c r="F52" s="549">
        <v>5908539</v>
      </c>
      <c r="G52" s="549">
        <v>4472552</v>
      </c>
      <c r="H52" s="549">
        <v>901225</v>
      </c>
      <c r="I52" s="549">
        <v>248692</v>
      </c>
      <c r="J52" s="549">
        <v>286070</v>
      </c>
      <c r="K52" s="549">
        <v>8962422</v>
      </c>
      <c r="L52" s="591">
        <v>1528433</v>
      </c>
      <c r="M52" s="554" t="s">
        <v>29</v>
      </c>
      <c r="N52" s="555" t="s">
        <v>26</v>
      </c>
      <c r="O52" s="718" t="s">
        <v>26</v>
      </c>
      <c r="P52" s="556" t="s">
        <v>26</v>
      </c>
      <c r="Q52" s="553" t="s">
        <v>167</v>
      </c>
      <c r="R52" s="604">
        <v>4877628</v>
      </c>
      <c r="S52" s="549">
        <v>1204923</v>
      </c>
      <c r="T52" s="549">
        <v>3672705</v>
      </c>
      <c r="U52" s="549">
        <v>3294227</v>
      </c>
      <c r="V52" s="549">
        <v>41121</v>
      </c>
      <c r="W52" s="549">
        <v>101267</v>
      </c>
      <c r="X52" s="549">
        <v>236090</v>
      </c>
      <c r="Y52" s="549">
        <v>4239412</v>
      </c>
      <c r="Z52" s="591">
        <v>638216</v>
      </c>
      <c r="AA52" s="554" t="s">
        <v>29</v>
      </c>
      <c r="AB52" s="555" t="s">
        <v>26</v>
      </c>
      <c r="AC52" s="718" t="s">
        <v>26</v>
      </c>
      <c r="AD52" s="556" t="s">
        <v>26</v>
      </c>
      <c r="AE52" s="553" t="s">
        <v>167</v>
      </c>
      <c r="AF52" s="604">
        <v>1423097</v>
      </c>
      <c r="AG52" s="549">
        <v>1057326</v>
      </c>
      <c r="AH52" s="549">
        <v>365771</v>
      </c>
      <c r="AI52" s="549">
        <v>9952</v>
      </c>
      <c r="AJ52" s="549">
        <v>67</v>
      </c>
      <c r="AK52" s="549">
        <v>273993</v>
      </c>
      <c r="AL52" s="549">
        <v>81759</v>
      </c>
      <c r="AM52" s="549">
        <v>1417397</v>
      </c>
      <c r="AN52" s="591">
        <v>5700</v>
      </c>
      <c r="AO52" s="554" t="s">
        <v>29</v>
      </c>
      <c r="AP52" s="555" t="s">
        <v>26</v>
      </c>
      <c r="AQ52" s="129"/>
    </row>
    <row r="53" spans="1:43" ht="7.5" customHeight="1">
      <c r="A53" s="719"/>
      <c r="B53" s="557"/>
      <c r="C53" s="558"/>
      <c r="D53" s="604"/>
      <c r="E53" s="549"/>
      <c r="F53" s="549"/>
      <c r="G53" s="549"/>
      <c r="H53" s="549"/>
      <c r="I53" s="549"/>
      <c r="J53" s="549"/>
      <c r="K53" s="549"/>
      <c r="L53" s="591"/>
      <c r="M53" s="559"/>
      <c r="N53" s="560"/>
      <c r="O53" s="719"/>
      <c r="P53" s="557"/>
      <c r="Q53" s="558"/>
      <c r="R53" s="604"/>
      <c r="S53" s="549"/>
      <c r="T53" s="549"/>
      <c r="U53" s="549"/>
      <c r="V53" s="549"/>
      <c r="W53" s="549"/>
      <c r="X53" s="549"/>
      <c r="Y53" s="549"/>
      <c r="Z53" s="591"/>
      <c r="AA53" s="559"/>
      <c r="AB53" s="560"/>
      <c r="AC53" s="719"/>
      <c r="AD53" s="557"/>
      <c r="AE53" s="558"/>
      <c r="AF53" s="604"/>
      <c r="AG53" s="549"/>
      <c r="AH53" s="549"/>
      <c r="AI53" s="549"/>
      <c r="AJ53" s="549"/>
      <c r="AK53" s="549"/>
      <c r="AL53" s="549"/>
      <c r="AM53" s="549"/>
      <c r="AN53" s="591"/>
      <c r="AO53" s="559"/>
      <c r="AP53" s="560"/>
      <c r="AQ53" s="129"/>
    </row>
    <row r="54" spans="1:43" ht="15.5">
      <c r="A54" s="718" t="s">
        <v>1535</v>
      </c>
      <c r="B54" s="556" t="s">
        <v>23</v>
      </c>
      <c r="C54" s="1779" t="s">
        <v>168</v>
      </c>
      <c r="D54" s="604">
        <v>3675264</v>
      </c>
      <c r="E54" s="549">
        <v>1560546</v>
      </c>
      <c r="F54" s="549">
        <v>2114718</v>
      </c>
      <c r="G54" s="549">
        <v>1649428</v>
      </c>
      <c r="H54" s="549">
        <v>310184</v>
      </c>
      <c r="I54" s="549">
        <v>58462</v>
      </c>
      <c r="J54" s="549">
        <v>96644</v>
      </c>
      <c r="K54" s="549">
        <v>3135818</v>
      </c>
      <c r="L54" s="591">
        <v>539446</v>
      </c>
      <c r="M54" s="554" t="s">
        <v>30</v>
      </c>
      <c r="N54" s="555" t="s">
        <v>1536</v>
      </c>
      <c r="O54" s="718" t="s">
        <v>1535</v>
      </c>
      <c r="P54" s="556" t="s">
        <v>23</v>
      </c>
      <c r="Q54" s="1779" t="s">
        <v>168</v>
      </c>
      <c r="R54" s="604">
        <v>1675888</v>
      </c>
      <c r="S54" s="549">
        <v>409387</v>
      </c>
      <c r="T54" s="549">
        <v>1266501</v>
      </c>
      <c r="U54" s="549">
        <v>1157517</v>
      </c>
      <c r="V54" s="549">
        <v>17095</v>
      </c>
      <c r="W54" s="549">
        <v>20296</v>
      </c>
      <c r="X54" s="549">
        <v>71593</v>
      </c>
      <c r="Y54" s="549">
        <v>1429591</v>
      </c>
      <c r="Z54" s="591">
        <v>246297</v>
      </c>
      <c r="AA54" s="554" t="s">
        <v>30</v>
      </c>
      <c r="AB54" s="555" t="s">
        <v>1536</v>
      </c>
      <c r="AC54" s="718" t="s">
        <v>1535</v>
      </c>
      <c r="AD54" s="556" t="s">
        <v>23</v>
      </c>
      <c r="AE54" s="1779" t="s">
        <v>168</v>
      </c>
      <c r="AF54" s="604">
        <v>478613</v>
      </c>
      <c r="AG54" s="549">
        <v>377231</v>
      </c>
      <c r="AH54" s="549">
        <v>101382</v>
      </c>
      <c r="AI54" s="549">
        <v>3312</v>
      </c>
      <c r="AJ54" s="549">
        <v>13</v>
      </c>
      <c r="AK54" s="549">
        <v>68636</v>
      </c>
      <c r="AL54" s="549">
        <v>29421</v>
      </c>
      <c r="AM54" s="549">
        <v>476601</v>
      </c>
      <c r="AN54" s="591">
        <v>2012</v>
      </c>
      <c r="AO54" s="554" t="s">
        <v>30</v>
      </c>
      <c r="AP54" s="555" t="s">
        <v>1536</v>
      </c>
      <c r="AQ54" s="133"/>
    </row>
    <row r="55" spans="1:43" ht="15.5">
      <c r="A55" s="717" t="s">
        <v>26</v>
      </c>
      <c r="B55" s="552" t="s">
        <v>26</v>
      </c>
      <c r="C55" s="1779" t="s">
        <v>169</v>
      </c>
      <c r="D55" s="604">
        <v>3366189</v>
      </c>
      <c r="E55" s="549">
        <v>1441128</v>
      </c>
      <c r="F55" s="549">
        <v>1925061</v>
      </c>
      <c r="G55" s="549">
        <v>1501290</v>
      </c>
      <c r="H55" s="549">
        <v>286109</v>
      </c>
      <c r="I55" s="549">
        <v>50741</v>
      </c>
      <c r="J55" s="549">
        <v>86921</v>
      </c>
      <c r="K55" s="549">
        <v>2861097</v>
      </c>
      <c r="L55" s="591">
        <v>505092</v>
      </c>
      <c r="M55" s="554" t="s">
        <v>31</v>
      </c>
      <c r="N55" s="555" t="s">
        <v>26</v>
      </c>
      <c r="O55" s="717" t="s">
        <v>26</v>
      </c>
      <c r="P55" s="552" t="s">
        <v>26</v>
      </c>
      <c r="Q55" s="1779" t="s">
        <v>169</v>
      </c>
      <c r="R55" s="604">
        <v>1622133</v>
      </c>
      <c r="S55" s="549">
        <v>369637</v>
      </c>
      <c r="T55" s="549">
        <v>1252496</v>
      </c>
      <c r="U55" s="549">
        <v>1137318</v>
      </c>
      <c r="V55" s="549">
        <v>16286</v>
      </c>
      <c r="W55" s="549">
        <v>20523</v>
      </c>
      <c r="X55" s="549">
        <v>78369</v>
      </c>
      <c r="Y55" s="549">
        <v>1400508</v>
      </c>
      <c r="Z55" s="591">
        <v>221625</v>
      </c>
      <c r="AA55" s="554" t="s">
        <v>31</v>
      </c>
      <c r="AB55" s="555" t="s">
        <v>26</v>
      </c>
      <c r="AC55" s="717" t="s">
        <v>26</v>
      </c>
      <c r="AD55" s="552" t="s">
        <v>26</v>
      </c>
      <c r="AE55" s="1779" t="s">
        <v>169</v>
      </c>
      <c r="AF55" s="604">
        <v>457129</v>
      </c>
      <c r="AG55" s="549">
        <v>345997</v>
      </c>
      <c r="AH55" s="549">
        <v>111132</v>
      </c>
      <c r="AI55" s="549">
        <v>2807</v>
      </c>
      <c r="AJ55" s="549">
        <v>10</v>
      </c>
      <c r="AK55" s="549">
        <v>81888</v>
      </c>
      <c r="AL55" s="549">
        <v>26427</v>
      </c>
      <c r="AM55" s="549">
        <v>455315</v>
      </c>
      <c r="AN55" s="591">
        <v>1814</v>
      </c>
      <c r="AO55" s="554" t="s">
        <v>31</v>
      </c>
      <c r="AP55" s="555" t="s">
        <v>26</v>
      </c>
      <c r="AQ55" s="129"/>
    </row>
    <row r="56" spans="1:43" ht="15.5">
      <c r="A56" s="717" t="s">
        <v>26</v>
      </c>
      <c r="B56" s="552" t="s">
        <v>26</v>
      </c>
      <c r="C56" s="1779" t="s">
        <v>170</v>
      </c>
      <c r="D56" s="604">
        <v>3348836</v>
      </c>
      <c r="E56" s="549">
        <v>1417572</v>
      </c>
      <c r="F56" s="549">
        <v>1931264</v>
      </c>
      <c r="G56" s="549">
        <v>1451348</v>
      </c>
      <c r="H56" s="549">
        <v>328816</v>
      </c>
      <c r="I56" s="549">
        <v>69195</v>
      </c>
      <c r="J56" s="549">
        <v>81905</v>
      </c>
      <c r="K56" s="549">
        <v>2889291</v>
      </c>
      <c r="L56" s="591">
        <v>459545</v>
      </c>
      <c r="M56" s="554" t="s">
        <v>32</v>
      </c>
      <c r="N56" s="555" t="s">
        <v>26</v>
      </c>
      <c r="O56" s="717" t="s">
        <v>26</v>
      </c>
      <c r="P56" s="552" t="s">
        <v>26</v>
      </c>
      <c r="Q56" s="1779" t="s">
        <v>170</v>
      </c>
      <c r="R56" s="604">
        <v>1707944</v>
      </c>
      <c r="S56" s="549">
        <v>384497</v>
      </c>
      <c r="T56" s="549">
        <v>1323447</v>
      </c>
      <c r="U56" s="549">
        <v>1183368</v>
      </c>
      <c r="V56" s="549">
        <v>20572</v>
      </c>
      <c r="W56" s="549">
        <v>37474</v>
      </c>
      <c r="X56" s="549">
        <v>82033</v>
      </c>
      <c r="Y56" s="549">
        <v>1512107</v>
      </c>
      <c r="Z56" s="591">
        <v>195837</v>
      </c>
      <c r="AA56" s="554" t="s">
        <v>32</v>
      </c>
      <c r="AB56" s="555" t="s">
        <v>26</v>
      </c>
      <c r="AC56" s="717" t="s">
        <v>26</v>
      </c>
      <c r="AD56" s="552" t="s">
        <v>26</v>
      </c>
      <c r="AE56" s="1779" t="s">
        <v>170</v>
      </c>
      <c r="AF56" s="604">
        <v>469795</v>
      </c>
      <c r="AG56" s="549">
        <v>344665</v>
      </c>
      <c r="AH56" s="549">
        <v>125130</v>
      </c>
      <c r="AI56" s="549">
        <v>3184</v>
      </c>
      <c r="AJ56" s="549" t="s">
        <v>2827</v>
      </c>
      <c r="AK56" s="549">
        <v>93465</v>
      </c>
      <c r="AL56" s="549">
        <v>28481</v>
      </c>
      <c r="AM56" s="549">
        <v>467862</v>
      </c>
      <c r="AN56" s="591">
        <v>1933</v>
      </c>
      <c r="AO56" s="554" t="s">
        <v>32</v>
      </c>
      <c r="AP56" s="555" t="s">
        <v>26</v>
      </c>
      <c r="AQ56" s="129"/>
    </row>
    <row r="57" spans="1:43" ht="15.5">
      <c r="A57" s="717" t="s">
        <v>26</v>
      </c>
      <c r="B57" s="552" t="s">
        <v>26</v>
      </c>
      <c r="C57" s="1779" t="s">
        <v>171</v>
      </c>
      <c r="D57" s="604">
        <v>3328609</v>
      </c>
      <c r="E57" s="549">
        <v>1478618</v>
      </c>
      <c r="F57" s="549">
        <v>1849991</v>
      </c>
      <c r="G57" s="549">
        <v>1400559</v>
      </c>
      <c r="H57" s="549">
        <v>270550</v>
      </c>
      <c r="I57" s="549">
        <v>100729</v>
      </c>
      <c r="J57" s="549">
        <v>78153</v>
      </c>
      <c r="K57" s="549">
        <v>2923815</v>
      </c>
      <c r="L57" s="591">
        <v>404794</v>
      </c>
      <c r="M57" s="554" t="s">
        <v>33</v>
      </c>
      <c r="N57" s="555" t="s">
        <v>26</v>
      </c>
      <c r="O57" s="717" t="s">
        <v>26</v>
      </c>
      <c r="P57" s="552" t="s">
        <v>26</v>
      </c>
      <c r="Q57" s="1779" t="s">
        <v>171</v>
      </c>
      <c r="R57" s="604">
        <v>1579445</v>
      </c>
      <c r="S57" s="549">
        <v>364703</v>
      </c>
      <c r="T57" s="549">
        <v>1214742</v>
      </c>
      <c r="U57" s="549">
        <v>1084443</v>
      </c>
      <c r="V57" s="549">
        <v>13500</v>
      </c>
      <c r="W57" s="549">
        <v>54339</v>
      </c>
      <c r="X57" s="549">
        <v>62460</v>
      </c>
      <c r="Y57" s="549">
        <v>1388362</v>
      </c>
      <c r="Z57" s="591">
        <v>191083</v>
      </c>
      <c r="AA57" s="554" t="s">
        <v>33</v>
      </c>
      <c r="AB57" s="555" t="s">
        <v>26</v>
      </c>
      <c r="AC57" s="717" t="s">
        <v>26</v>
      </c>
      <c r="AD57" s="552" t="s">
        <v>26</v>
      </c>
      <c r="AE57" s="1779" t="s">
        <v>171</v>
      </c>
      <c r="AF57" s="604">
        <v>478037</v>
      </c>
      <c r="AG57" s="549">
        <v>339725</v>
      </c>
      <c r="AH57" s="549">
        <v>138312</v>
      </c>
      <c r="AI57" s="549">
        <v>2872</v>
      </c>
      <c r="AJ57" s="549">
        <v>2</v>
      </c>
      <c r="AK57" s="549">
        <v>105952</v>
      </c>
      <c r="AL57" s="549">
        <v>29486</v>
      </c>
      <c r="AM57" s="549">
        <v>474501</v>
      </c>
      <c r="AN57" s="591">
        <v>3536</v>
      </c>
      <c r="AO57" s="554" t="s">
        <v>33</v>
      </c>
      <c r="AP57" s="555" t="s">
        <v>26</v>
      </c>
      <c r="AQ57" s="129"/>
    </row>
    <row r="58" spans="1:43" ht="15.5">
      <c r="A58" s="717" t="s">
        <v>26</v>
      </c>
      <c r="B58" s="552" t="s">
        <v>26</v>
      </c>
      <c r="C58" s="1779" t="s">
        <v>172</v>
      </c>
      <c r="D58" s="604">
        <v>3203352</v>
      </c>
      <c r="E58" s="549">
        <v>1363400</v>
      </c>
      <c r="F58" s="549">
        <v>1839952</v>
      </c>
      <c r="G58" s="549">
        <v>1394509</v>
      </c>
      <c r="H58" s="549">
        <v>271893</v>
      </c>
      <c r="I58" s="549">
        <v>106436</v>
      </c>
      <c r="J58" s="549">
        <v>67114</v>
      </c>
      <c r="K58" s="549">
        <v>2749949</v>
      </c>
      <c r="L58" s="591">
        <v>453403</v>
      </c>
      <c r="M58" s="554" t="s">
        <v>34</v>
      </c>
      <c r="N58" s="555" t="s">
        <v>26</v>
      </c>
      <c r="O58" s="717" t="s">
        <v>26</v>
      </c>
      <c r="P58" s="552" t="s">
        <v>26</v>
      </c>
      <c r="Q58" s="1779" t="s">
        <v>172</v>
      </c>
      <c r="R58" s="604">
        <v>1500530</v>
      </c>
      <c r="S58" s="549">
        <v>377418</v>
      </c>
      <c r="T58" s="549">
        <v>1123112</v>
      </c>
      <c r="U58" s="549">
        <v>986731</v>
      </c>
      <c r="V58" s="549">
        <v>16313</v>
      </c>
      <c r="W58" s="549">
        <v>51758</v>
      </c>
      <c r="X58" s="549">
        <v>68310</v>
      </c>
      <c r="Y58" s="549">
        <v>1302926</v>
      </c>
      <c r="Z58" s="591">
        <v>197604</v>
      </c>
      <c r="AA58" s="554" t="s">
        <v>34</v>
      </c>
      <c r="AB58" s="555" t="s">
        <v>26</v>
      </c>
      <c r="AC58" s="717" t="s">
        <v>26</v>
      </c>
      <c r="AD58" s="552" t="s">
        <v>26</v>
      </c>
      <c r="AE58" s="1779" t="s">
        <v>172</v>
      </c>
      <c r="AF58" s="604">
        <v>505792</v>
      </c>
      <c r="AG58" s="549">
        <v>362041</v>
      </c>
      <c r="AH58" s="549">
        <v>143751</v>
      </c>
      <c r="AI58" s="549">
        <v>3383</v>
      </c>
      <c r="AJ58" s="549">
        <v>10</v>
      </c>
      <c r="AK58" s="549">
        <v>106694</v>
      </c>
      <c r="AL58" s="549">
        <v>33664</v>
      </c>
      <c r="AM58" s="549">
        <v>501807</v>
      </c>
      <c r="AN58" s="591">
        <v>3985</v>
      </c>
      <c r="AO58" s="554" t="s">
        <v>34</v>
      </c>
      <c r="AP58" s="555" t="s">
        <v>26</v>
      </c>
      <c r="AQ58" s="129"/>
    </row>
    <row r="59" spans="1:43" ht="16.5" customHeight="1">
      <c r="A59" s="717" t="s">
        <v>26</v>
      </c>
      <c r="B59" s="552" t="s">
        <v>26</v>
      </c>
      <c r="C59" s="1779" t="s">
        <v>173</v>
      </c>
      <c r="D59" s="604">
        <v>3098422</v>
      </c>
      <c r="E59" s="549">
        <v>1300061</v>
      </c>
      <c r="F59" s="549">
        <v>1798361</v>
      </c>
      <c r="G59" s="549">
        <v>1360758</v>
      </c>
      <c r="H59" s="549">
        <v>268716</v>
      </c>
      <c r="I59" s="549">
        <v>84048</v>
      </c>
      <c r="J59" s="549">
        <v>84839</v>
      </c>
      <c r="K59" s="549">
        <v>2626310</v>
      </c>
      <c r="L59" s="591">
        <v>472112</v>
      </c>
      <c r="M59" s="554" t="s">
        <v>35</v>
      </c>
      <c r="N59" s="555" t="s">
        <v>26</v>
      </c>
      <c r="O59" s="717" t="s">
        <v>26</v>
      </c>
      <c r="P59" s="552" t="s">
        <v>26</v>
      </c>
      <c r="Q59" s="1779" t="s">
        <v>173</v>
      </c>
      <c r="R59" s="604">
        <v>1445970</v>
      </c>
      <c r="S59" s="549">
        <v>385839</v>
      </c>
      <c r="T59" s="549">
        <v>1060131</v>
      </c>
      <c r="U59" s="549">
        <v>940925</v>
      </c>
      <c r="V59" s="549">
        <v>15726</v>
      </c>
      <c r="W59" s="549">
        <v>34722</v>
      </c>
      <c r="X59" s="549">
        <v>68758</v>
      </c>
      <c r="Y59" s="549">
        <v>1256017</v>
      </c>
      <c r="Z59" s="591">
        <v>189953</v>
      </c>
      <c r="AA59" s="554" t="s">
        <v>35</v>
      </c>
      <c r="AB59" s="555" t="s">
        <v>26</v>
      </c>
      <c r="AC59" s="717" t="s">
        <v>26</v>
      </c>
      <c r="AD59" s="552" t="s">
        <v>26</v>
      </c>
      <c r="AE59" s="1779" t="s">
        <v>173</v>
      </c>
      <c r="AF59" s="604">
        <v>475711</v>
      </c>
      <c r="AG59" s="549">
        <v>360665</v>
      </c>
      <c r="AH59" s="549">
        <v>115046</v>
      </c>
      <c r="AI59" s="549">
        <v>3118</v>
      </c>
      <c r="AJ59" s="549">
        <v>26</v>
      </c>
      <c r="AK59" s="549">
        <v>79476</v>
      </c>
      <c r="AL59" s="549">
        <v>32426</v>
      </c>
      <c r="AM59" s="549">
        <v>472989</v>
      </c>
      <c r="AN59" s="591">
        <v>2722</v>
      </c>
      <c r="AO59" s="554" t="s">
        <v>35</v>
      </c>
      <c r="AP59" s="555" t="s">
        <v>26</v>
      </c>
      <c r="AQ59" s="129"/>
    </row>
    <row r="60" spans="1:43" ht="15.75" customHeight="1">
      <c r="A60" s="717" t="s">
        <v>26</v>
      </c>
      <c r="B60" s="552" t="s">
        <v>26</v>
      </c>
      <c r="C60" s="1779" t="s">
        <v>174</v>
      </c>
      <c r="D60" s="604">
        <v>3534864</v>
      </c>
      <c r="E60" s="549">
        <v>1473886</v>
      </c>
      <c r="F60" s="549">
        <v>2060978</v>
      </c>
      <c r="G60" s="549">
        <v>1556660</v>
      </c>
      <c r="H60" s="549">
        <v>307339</v>
      </c>
      <c r="I60" s="549">
        <v>97800</v>
      </c>
      <c r="J60" s="549">
        <v>99179</v>
      </c>
      <c r="K60" s="549">
        <v>3057793</v>
      </c>
      <c r="L60" s="591">
        <v>477071</v>
      </c>
      <c r="M60" s="554" t="s">
        <v>36</v>
      </c>
      <c r="N60" s="555" t="s">
        <v>26</v>
      </c>
      <c r="O60" s="717" t="s">
        <v>26</v>
      </c>
      <c r="P60" s="552" t="s">
        <v>26</v>
      </c>
      <c r="Q60" s="1779" t="s">
        <v>174</v>
      </c>
      <c r="R60" s="604">
        <v>1629862</v>
      </c>
      <c r="S60" s="549">
        <v>369976</v>
      </c>
      <c r="T60" s="549">
        <v>1259886</v>
      </c>
      <c r="U60" s="549">
        <v>1127967</v>
      </c>
      <c r="V60" s="549">
        <v>16645</v>
      </c>
      <c r="W60" s="549">
        <v>41391</v>
      </c>
      <c r="X60" s="549">
        <v>73883</v>
      </c>
      <c r="Y60" s="549">
        <v>1437268</v>
      </c>
      <c r="Z60" s="591">
        <v>192594</v>
      </c>
      <c r="AA60" s="554" t="s">
        <v>36</v>
      </c>
      <c r="AB60" s="555" t="s">
        <v>26</v>
      </c>
      <c r="AC60" s="717" t="s">
        <v>26</v>
      </c>
      <c r="AD60" s="552" t="s">
        <v>26</v>
      </c>
      <c r="AE60" s="1779" t="s">
        <v>174</v>
      </c>
      <c r="AF60" s="604">
        <v>456641</v>
      </c>
      <c r="AG60" s="549">
        <v>335630</v>
      </c>
      <c r="AH60" s="549">
        <v>121011</v>
      </c>
      <c r="AI60" s="549">
        <v>3296</v>
      </c>
      <c r="AJ60" s="549" t="s">
        <v>2827</v>
      </c>
      <c r="AK60" s="549">
        <v>83929</v>
      </c>
      <c r="AL60" s="549">
        <v>33786</v>
      </c>
      <c r="AM60" s="549">
        <v>453823</v>
      </c>
      <c r="AN60" s="591">
        <v>2818</v>
      </c>
      <c r="AO60" s="554" t="s">
        <v>36</v>
      </c>
      <c r="AP60" s="555" t="s">
        <v>26</v>
      </c>
      <c r="AQ60" s="129"/>
    </row>
    <row r="61" spans="1:43" ht="15.5">
      <c r="A61" s="717" t="s">
        <v>26</v>
      </c>
      <c r="B61" s="552" t="s">
        <v>26</v>
      </c>
      <c r="C61" s="1779" t="s">
        <v>175</v>
      </c>
      <c r="D61" s="604">
        <v>3767903</v>
      </c>
      <c r="E61" s="549">
        <v>1560397</v>
      </c>
      <c r="F61" s="549">
        <v>2207506</v>
      </c>
      <c r="G61" s="549">
        <v>1708083</v>
      </c>
      <c r="H61" s="549">
        <v>317854</v>
      </c>
      <c r="I61" s="549">
        <v>81225</v>
      </c>
      <c r="J61" s="549">
        <v>100344</v>
      </c>
      <c r="K61" s="549">
        <v>3227436</v>
      </c>
      <c r="L61" s="591">
        <v>540467</v>
      </c>
      <c r="M61" s="554" t="s">
        <v>37</v>
      </c>
      <c r="N61" s="555" t="s">
        <v>26</v>
      </c>
      <c r="O61" s="717" t="s">
        <v>26</v>
      </c>
      <c r="P61" s="552" t="s">
        <v>26</v>
      </c>
      <c r="Q61" s="1779" t="s">
        <v>175</v>
      </c>
      <c r="R61" s="604">
        <v>1708345</v>
      </c>
      <c r="S61" s="549">
        <v>347443</v>
      </c>
      <c r="T61" s="549">
        <v>1360902</v>
      </c>
      <c r="U61" s="549">
        <v>1241574</v>
      </c>
      <c r="V61" s="549">
        <v>15758</v>
      </c>
      <c r="W61" s="549">
        <v>27104</v>
      </c>
      <c r="X61" s="549">
        <v>76466</v>
      </c>
      <c r="Y61" s="549">
        <v>1476800</v>
      </c>
      <c r="Z61" s="591">
        <v>231545</v>
      </c>
      <c r="AA61" s="554" t="s">
        <v>37</v>
      </c>
      <c r="AB61" s="555" t="s">
        <v>26</v>
      </c>
      <c r="AC61" s="717" t="s">
        <v>26</v>
      </c>
      <c r="AD61" s="552" t="s">
        <v>26</v>
      </c>
      <c r="AE61" s="1779" t="s">
        <v>175</v>
      </c>
      <c r="AF61" s="604">
        <v>441266</v>
      </c>
      <c r="AG61" s="549">
        <v>327950</v>
      </c>
      <c r="AH61" s="549">
        <v>113316</v>
      </c>
      <c r="AI61" s="549">
        <v>3174</v>
      </c>
      <c r="AJ61" s="549">
        <v>5</v>
      </c>
      <c r="AK61" s="549">
        <v>77835</v>
      </c>
      <c r="AL61" s="549">
        <v>32302</v>
      </c>
      <c r="AM61" s="549">
        <v>438177</v>
      </c>
      <c r="AN61" s="591">
        <v>3089</v>
      </c>
      <c r="AO61" s="554" t="s">
        <v>37</v>
      </c>
      <c r="AP61" s="555" t="s">
        <v>26</v>
      </c>
      <c r="AQ61" s="129"/>
    </row>
    <row r="62" spans="1:43" ht="15.5">
      <c r="A62" s="717" t="s">
        <v>26</v>
      </c>
      <c r="B62" s="552" t="s">
        <v>26</v>
      </c>
      <c r="C62" s="1779" t="s">
        <v>176</v>
      </c>
      <c r="D62" s="604">
        <v>3373083</v>
      </c>
      <c r="E62" s="549">
        <v>1468102</v>
      </c>
      <c r="F62" s="549">
        <v>1904981</v>
      </c>
      <c r="G62" s="549">
        <v>1432516</v>
      </c>
      <c r="H62" s="549">
        <v>292262</v>
      </c>
      <c r="I62" s="549">
        <v>89031</v>
      </c>
      <c r="J62" s="549">
        <v>91172</v>
      </c>
      <c r="K62" s="549">
        <v>2891897</v>
      </c>
      <c r="L62" s="591">
        <v>481186</v>
      </c>
      <c r="M62" s="554" t="s">
        <v>38</v>
      </c>
      <c r="N62" s="555" t="s">
        <v>26</v>
      </c>
      <c r="O62" s="717" t="s">
        <v>26</v>
      </c>
      <c r="P62" s="552" t="s">
        <v>26</v>
      </c>
      <c r="Q62" s="1779" t="s">
        <v>176</v>
      </c>
      <c r="R62" s="604">
        <v>1559965</v>
      </c>
      <c r="S62" s="549">
        <v>354437</v>
      </c>
      <c r="T62" s="549">
        <v>1205528</v>
      </c>
      <c r="U62" s="549">
        <v>1088904</v>
      </c>
      <c r="V62" s="549">
        <v>12172</v>
      </c>
      <c r="W62" s="549">
        <v>32519</v>
      </c>
      <c r="X62" s="549">
        <v>71933</v>
      </c>
      <c r="Y62" s="549">
        <v>1350583</v>
      </c>
      <c r="Z62" s="591">
        <v>209382</v>
      </c>
      <c r="AA62" s="554" t="s">
        <v>38</v>
      </c>
      <c r="AB62" s="555" t="s">
        <v>26</v>
      </c>
      <c r="AC62" s="717" t="s">
        <v>26</v>
      </c>
      <c r="AD62" s="552" t="s">
        <v>26</v>
      </c>
      <c r="AE62" s="1779" t="s">
        <v>176</v>
      </c>
      <c r="AF62" s="604">
        <v>457990</v>
      </c>
      <c r="AG62" s="549">
        <v>328619</v>
      </c>
      <c r="AH62" s="549">
        <v>129371</v>
      </c>
      <c r="AI62" s="549">
        <v>3057</v>
      </c>
      <c r="AJ62" s="549" t="s">
        <v>2827</v>
      </c>
      <c r="AK62" s="549">
        <v>95322</v>
      </c>
      <c r="AL62" s="549">
        <v>30992</v>
      </c>
      <c r="AM62" s="549">
        <v>454302</v>
      </c>
      <c r="AN62" s="591">
        <v>3688</v>
      </c>
      <c r="AO62" s="554" t="s">
        <v>38</v>
      </c>
      <c r="AP62" s="555" t="s">
        <v>26</v>
      </c>
      <c r="AQ62" s="129"/>
    </row>
    <row r="63" spans="1:43" ht="16.5" customHeight="1">
      <c r="A63" s="717" t="s">
        <v>26</v>
      </c>
      <c r="B63" s="552" t="s">
        <v>26</v>
      </c>
      <c r="C63" s="1779" t="s">
        <v>177</v>
      </c>
      <c r="D63" s="604">
        <v>3347135</v>
      </c>
      <c r="E63" s="549">
        <v>1506467</v>
      </c>
      <c r="F63" s="549">
        <v>1840668</v>
      </c>
      <c r="G63" s="549">
        <v>1356141</v>
      </c>
      <c r="H63" s="549">
        <v>292986</v>
      </c>
      <c r="I63" s="549">
        <v>92910</v>
      </c>
      <c r="J63" s="549">
        <v>98631</v>
      </c>
      <c r="K63" s="549">
        <v>2872574</v>
      </c>
      <c r="L63" s="591">
        <v>474561</v>
      </c>
      <c r="M63" s="554" t="s">
        <v>39</v>
      </c>
      <c r="N63" s="555" t="s">
        <v>26</v>
      </c>
      <c r="O63" s="717" t="s">
        <v>26</v>
      </c>
      <c r="P63" s="552" t="s">
        <v>26</v>
      </c>
      <c r="Q63" s="1779" t="s">
        <v>177</v>
      </c>
      <c r="R63" s="604">
        <v>1502103</v>
      </c>
      <c r="S63" s="549">
        <v>394482</v>
      </c>
      <c r="T63" s="549">
        <v>1107621</v>
      </c>
      <c r="U63" s="549">
        <v>986148</v>
      </c>
      <c r="V63" s="549">
        <v>10440</v>
      </c>
      <c r="W63" s="549">
        <v>33024</v>
      </c>
      <c r="X63" s="549">
        <v>78009</v>
      </c>
      <c r="Y63" s="549">
        <v>1309426</v>
      </c>
      <c r="Z63" s="591">
        <v>192677</v>
      </c>
      <c r="AA63" s="554" t="s">
        <v>39</v>
      </c>
      <c r="AB63" s="555" t="s">
        <v>26</v>
      </c>
      <c r="AC63" s="717" t="s">
        <v>26</v>
      </c>
      <c r="AD63" s="552" t="s">
        <v>26</v>
      </c>
      <c r="AE63" s="1779" t="s">
        <v>177</v>
      </c>
      <c r="AF63" s="604">
        <v>492638</v>
      </c>
      <c r="AG63" s="549">
        <v>363630</v>
      </c>
      <c r="AH63" s="549">
        <v>129008</v>
      </c>
      <c r="AI63" s="549">
        <v>3042</v>
      </c>
      <c r="AJ63" s="549">
        <v>22</v>
      </c>
      <c r="AK63" s="549">
        <v>96286</v>
      </c>
      <c r="AL63" s="549">
        <v>29658</v>
      </c>
      <c r="AM63" s="549">
        <v>490977</v>
      </c>
      <c r="AN63" s="591">
        <v>1661</v>
      </c>
      <c r="AO63" s="554" t="s">
        <v>39</v>
      </c>
      <c r="AP63" s="555" t="s">
        <v>26</v>
      </c>
      <c r="AQ63" s="129"/>
    </row>
    <row r="64" spans="1:43" ht="15.5">
      <c r="A64" s="717" t="s">
        <v>26</v>
      </c>
      <c r="B64" s="552" t="s">
        <v>26</v>
      </c>
      <c r="C64" s="1779" t="s">
        <v>178</v>
      </c>
      <c r="D64" s="604">
        <v>3451151</v>
      </c>
      <c r="E64" s="549">
        <v>1495458</v>
      </c>
      <c r="F64" s="549">
        <v>1955693</v>
      </c>
      <c r="G64" s="549">
        <v>1499899</v>
      </c>
      <c r="H64" s="549">
        <v>286973</v>
      </c>
      <c r="I64" s="549">
        <v>83959</v>
      </c>
      <c r="J64" s="549">
        <v>84862</v>
      </c>
      <c r="K64" s="549">
        <v>2945194</v>
      </c>
      <c r="L64" s="591">
        <v>505957</v>
      </c>
      <c r="M64" s="554" t="s">
        <v>40</v>
      </c>
      <c r="N64" s="555" t="s">
        <v>26</v>
      </c>
      <c r="O64" s="717" t="s">
        <v>26</v>
      </c>
      <c r="P64" s="552" t="s">
        <v>26</v>
      </c>
      <c r="Q64" s="1779" t="s">
        <v>178</v>
      </c>
      <c r="R64" s="604">
        <v>1633428</v>
      </c>
      <c r="S64" s="549">
        <v>391450</v>
      </c>
      <c r="T64" s="549">
        <v>1241978</v>
      </c>
      <c r="U64" s="549">
        <v>1118961</v>
      </c>
      <c r="V64" s="549">
        <v>15011</v>
      </c>
      <c r="W64" s="549">
        <v>32676</v>
      </c>
      <c r="X64" s="549">
        <v>75330</v>
      </c>
      <c r="Y64" s="549">
        <v>1421164</v>
      </c>
      <c r="Z64" s="591">
        <v>212264</v>
      </c>
      <c r="AA64" s="554" t="s">
        <v>40</v>
      </c>
      <c r="AB64" s="555" t="s">
        <v>26</v>
      </c>
      <c r="AC64" s="717" t="s">
        <v>26</v>
      </c>
      <c r="AD64" s="552" t="s">
        <v>26</v>
      </c>
      <c r="AE64" s="1779" t="s">
        <v>178</v>
      </c>
      <c r="AF64" s="604">
        <v>447611</v>
      </c>
      <c r="AG64" s="549">
        <v>334093</v>
      </c>
      <c r="AH64" s="549">
        <v>113518</v>
      </c>
      <c r="AI64" s="549">
        <v>3194</v>
      </c>
      <c r="AJ64" s="549">
        <v>1</v>
      </c>
      <c r="AK64" s="549">
        <v>84478</v>
      </c>
      <c r="AL64" s="549">
        <v>25845</v>
      </c>
      <c r="AM64" s="549">
        <v>445673</v>
      </c>
      <c r="AN64" s="591">
        <v>1938</v>
      </c>
      <c r="AO64" s="554" t="s">
        <v>40</v>
      </c>
      <c r="AP64" s="555" t="s">
        <v>26</v>
      </c>
      <c r="AQ64" s="129"/>
    </row>
    <row r="65" spans="1:43" ht="15.5">
      <c r="A65" s="1780" t="s">
        <v>26</v>
      </c>
      <c r="B65" s="561" t="s">
        <v>26</v>
      </c>
      <c r="C65" s="1781" t="s">
        <v>179</v>
      </c>
      <c r="D65" s="565">
        <v>3692569</v>
      </c>
      <c r="E65" s="562">
        <v>1580391</v>
      </c>
      <c r="F65" s="562">
        <v>2112178</v>
      </c>
      <c r="G65" s="562">
        <v>1616512</v>
      </c>
      <c r="H65" s="562">
        <v>321266</v>
      </c>
      <c r="I65" s="562">
        <v>71823</v>
      </c>
      <c r="J65" s="562">
        <v>102577</v>
      </c>
      <c r="K65" s="562">
        <v>3144654</v>
      </c>
      <c r="L65" s="594">
        <v>547915</v>
      </c>
      <c r="M65" s="563" t="s">
        <v>41</v>
      </c>
      <c r="N65" s="564" t="s">
        <v>26</v>
      </c>
      <c r="O65" s="1780" t="s">
        <v>26</v>
      </c>
      <c r="P65" s="561" t="s">
        <v>26</v>
      </c>
      <c r="Q65" s="1781" t="s">
        <v>179</v>
      </c>
      <c r="R65" s="565">
        <v>1742097</v>
      </c>
      <c r="S65" s="562">
        <v>418991</v>
      </c>
      <c r="T65" s="562">
        <v>1323106</v>
      </c>
      <c r="U65" s="562">
        <v>1189118</v>
      </c>
      <c r="V65" s="562">
        <v>15670</v>
      </c>
      <c r="W65" s="562">
        <v>35567</v>
      </c>
      <c r="X65" s="562">
        <v>82751</v>
      </c>
      <c r="Y65" s="562">
        <v>1508822</v>
      </c>
      <c r="Z65" s="594">
        <v>233275</v>
      </c>
      <c r="AA65" s="563" t="s">
        <v>41</v>
      </c>
      <c r="AB65" s="564" t="s">
        <v>26</v>
      </c>
      <c r="AC65" s="1780" t="s">
        <v>26</v>
      </c>
      <c r="AD65" s="561" t="s">
        <v>26</v>
      </c>
      <c r="AE65" s="1781" t="s">
        <v>179</v>
      </c>
      <c r="AF65" s="565">
        <v>482848</v>
      </c>
      <c r="AG65" s="562">
        <v>359603</v>
      </c>
      <c r="AH65" s="562">
        <v>123245</v>
      </c>
      <c r="AI65" s="562">
        <v>3716</v>
      </c>
      <c r="AJ65" s="562">
        <v>44</v>
      </c>
      <c r="AK65" s="562">
        <v>93229</v>
      </c>
      <c r="AL65" s="562">
        <v>26256</v>
      </c>
      <c r="AM65" s="562">
        <v>480747</v>
      </c>
      <c r="AN65" s="594">
        <v>2101</v>
      </c>
      <c r="AO65" s="563" t="s">
        <v>41</v>
      </c>
      <c r="AP65" s="564" t="s">
        <v>26</v>
      </c>
      <c r="AQ65" s="129"/>
    </row>
    <row r="66" spans="1:43" s="1660" customFormat="1" ht="15.75" customHeight="1">
      <c r="A66" s="728"/>
      <c r="B66" s="728"/>
      <c r="C66" s="728"/>
      <c r="D66" s="662"/>
      <c r="E66" s="662"/>
      <c r="F66" s="662"/>
      <c r="G66" s="662"/>
      <c r="H66" s="662"/>
      <c r="I66" s="662"/>
      <c r="J66" s="662"/>
      <c r="K66" s="662"/>
      <c r="L66" s="662"/>
      <c r="M66" s="721"/>
      <c r="N66" s="605"/>
      <c r="O66" s="662"/>
      <c r="P66" s="662"/>
      <c r="Q66" s="662"/>
      <c r="R66" s="662"/>
      <c r="S66" s="662"/>
      <c r="T66" s="662"/>
      <c r="U66" s="662"/>
      <c r="V66" s="662"/>
      <c r="W66" s="662"/>
      <c r="X66" s="662"/>
      <c r="Y66" s="662"/>
      <c r="Z66" s="662"/>
      <c r="AA66" s="721"/>
      <c r="AB66" s="605"/>
      <c r="AC66" s="662"/>
      <c r="AD66" s="662"/>
      <c r="AE66" s="729"/>
      <c r="AF66" s="662"/>
      <c r="AG66" s="662"/>
      <c r="AH66" s="662"/>
      <c r="AI66" s="662"/>
      <c r="AJ66" s="662"/>
      <c r="AK66" s="662"/>
      <c r="AL66" s="662"/>
      <c r="AM66" s="662"/>
      <c r="AN66" s="662"/>
      <c r="AO66" s="721"/>
      <c r="AP66" s="605"/>
    </row>
    <row r="67" spans="1:43" s="1660" customFormat="1" ht="18.75" customHeight="1">
      <c r="A67" s="730" t="s">
        <v>255</v>
      </c>
      <c r="B67" s="730"/>
      <c r="C67" s="730"/>
      <c r="D67" s="665" t="s">
        <v>2166</v>
      </c>
      <c r="E67" s="731"/>
      <c r="F67" s="731"/>
      <c r="G67" s="731"/>
      <c r="H67" s="731"/>
      <c r="I67" s="731"/>
      <c r="J67" s="731"/>
      <c r="K67" s="731"/>
      <c r="L67" s="731"/>
      <c r="M67" s="732"/>
      <c r="N67" s="733"/>
      <c r="O67" s="734" t="s">
        <v>256</v>
      </c>
      <c r="P67" s="734"/>
      <c r="Q67" s="734"/>
      <c r="R67" s="665" t="s">
        <v>2167</v>
      </c>
      <c r="S67" s="731"/>
      <c r="T67" s="731"/>
      <c r="U67" s="731"/>
      <c r="V67" s="731"/>
      <c r="W67" s="731"/>
      <c r="X67" s="731"/>
      <c r="Y67" s="731"/>
      <c r="Z67" s="731"/>
      <c r="AA67" s="732"/>
      <c r="AB67" s="733"/>
      <c r="AC67" s="734" t="s">
        <v>257</v>
      </c>
      <c r="AD67" s="735"/>
      <c r="AE67" s="736"/>
      <c r="AF67" s="664" t="s">
        <v>2168</v>
      </c>
      <c r="AG67" s="679"/>
      <c r="AH67" s="679"/>
      <c r="AI67" s="679"/>
      <c r="AJ67" s="679"/>
      <c r="AK67" s="679"/>
      <c r="AL67" s="679"/>
      <c r="AM67" s="679"/>
      <c r="AN67" s="679"/>
      <c r="AO67" s="732"/>
      <c r="AP67" s="733"/>
    </row>
    <row r="68" spans="1:43" ht="18.75" customHeight="1">
      <c r="A68" s="709">
        <v>40909</v>
      </c>
      <c r="B68" s="536">
        <v>40909</v>
      </c>
      <c r="C68" s="710">
        <v>40909</v>
      </c>
      <c r="D68" s="602">
        <v>6767270</v>
      </c>
      <c r="E68" s="537">
        <v>2899859</v>
      </c>
      <c r="F68" s="537">
        <v>3867411</v>
      </c>
      <c r="G68" s="537">
        <v>3150714</v>
      </c>
      <c r="H68" s="537">
        <v>699564</v>
      </c>
      <c r="I68" s="542" t="s">
        <v>21</v>
      </c>
      <c r="J68" s="537">
        <v>17133</v>
      </c>
      <c r="K68" s="537">
        <v>6031076</v>
      </c>
      <c r="L68" s="540">
        <v>736194</v>
      </c>
      <c r="M68" s="538">
        <v>40909</v>
      </c>
      <c r="N68" s="539">
        <v>40909</v>
      </c>
      <c r="O68" s="709">
        <v>40909</v>
      </c>
      <c r="P68" s="536">
        <v>40909</v>
      </c>
      <c r="Q68" s="710">
        <v>40909</v>
      </c>
      <c r="R68" s="602">
        <v>1954327</v>
      </c>
      <c r="S68" s="537">
        <v>1806920</v>
      </c>
      <c r="T68" s="537">
        <v>147407</v>
      </c>
      <c r="U68" s="537" t="s">
        <v>21</v>
      </c>
      <c r="V68" s="537">
        <v>88637</v>
      </c>
      <c r="W68" s="537">
        <v>50248</v>
      </c>
      <c r="X68" s="537">
        <v>8522</v>
      </c>
      <c r="Y68" s="537">
        <v>1954327</v>
      </c>
      <c r="Z68" s="540" t="s">
        <v>21</v>
      </c>
      <c r="AA68" s="538">
        <v>40909</v>
      </c>
      <c r="AB68" s="539">
        <v>40909</v>
      </c>
      <c r="AC68" s="709">
        <v>40909</v>
      </c>
      <c r="AD68" s="536">
        <v>40909</v>
      </c>
      <c r="AE68" s="710">
        <v>40909</v>
      </c>
      <c r="AF68" s="602">
        <v>28750252</v>
      </c>
      <c r="AG68" s="537">
        <v>25000893</v>
      </c>
      <c r="AH68" s="537">
        <v>3749359</v>
      </c>
      <c r="AI68" s="537">
        <v>93617</v>
      </c>
      <c r="AJ68" s="537">
        <v>3567063</v>
      </c>
      <c r="AK68" s="537" t="s">
        <v>2169</v>
      </c>
      <c r="AL68" s="537">
        <v>88679</v>
      </c>
      <c r="AM68" s="537">
        <v>28663297</v>
      </c>
      <c r="AN68" s="540">
        <v>86955</v>
      </c>
      <c r="AO68" s="597">
        <v>40909</v>
      </c>
      <c r="AP68" s="598">
        <v>40909</v>
      </c>
      <c r="AQ68" s="523"/>
    </row>
    <row r="69" spans="1:43" ht="15">
      <c r="A69" s="711"/>
      <c r="B69" s="541">
        <v>41275</v>
      </c>
      <c r="C69" s="712"/>
      <c r="D69" s="543">
        <v>6726403</v>
      </c>
      <c r="E69" s="542">
        <v>2781973</v>
      </c>
      <c r="F69" s="542">
        <v>3944430</v>
      </c>
      <c r="G69" s="542">
        <v>3288999</v>
      </c>
      <c r="H69" s="542">
        <v>646363</v>
      </c>
      <c r="I69" s="542" t="s">
        <v>21</v>
      </c>
      <c r="J69" s="542">
        <v>9068</v>
      </c>
      <c r="K69" s="542">
        <v>5980300</v>
      </c>
      <c r="L69" s="603">
        <v>746103</v>
      </c>
      <c r="M69" s="538">
        <v>41275</v>
      </c>
      <c r="N69" s="539">
        <v>41275</v>
      </c>
      <c r="O69" s="711"/>
      <c r="P69" s="541">
        <v>41275</v>
      </c>
      <c r="Q69" s="712"/>
      <c r="R69" s="543">
        <v>1832029</v>
      </c>
      <c r="S69" s="542">
        <v>1689294</v>
      </c>
      <c r="T69" s="542">
        <v>142735</v>
      </c>
      <c r="U69" s="542" t="s">
        <v>21</v>
      </c>
      <c r="V69" s="542">
        <v>78553</v>
      </c>
      <c r="W69" s="542">
        <v>63947</v>
      </c>
      <c r="X69" s="542">
        <v>235</v>
      </c>
      <c r="Y69" s="542">
        <v>1832029</v>
      </c>
      <c r="Z69" s="603" t="s">
        <v>21</v>
      </c>
      <c r="AA69" s="538">
        <v>41275</v>
      </c>
      <c r="AB69" s="539">
        <v>41275</v>
      </c>
      <c r="AC69" s="711"/>
      <c r="AD69" s="541">
        <v>41275</v>
      </c>
      <c r="AE69" s="712"/>
      <c r="AF69" s="543">
        <v>27056142</v>
      </c>
      <c r="AG69" s="542">
        <v>23717704</v>
      </c>
      <c r="AH69" s="542">
        <v>3338438</v>
      </c>
      <c r="AI69" s="542">
        <v>80199</v>
      </c>
      <c r="AJ69" s="542">
        <v>3183668</v>
      </c>
      <c r="AK69" s="542" t="s">
        <v>22</v>
      </c>
      <c r="AL69" s="542">
        <v>74571</v>
      </c>
      <c r="AM69" s="542">
        <v>27051070</v>
      </c>
      <c r="AN69" s="603">
        <v>5072</v>
      </c>
      <c r="AO69" s="538">
        <v>41275</v>
      </c>
      <c r="AP69" s="539">
        <v>41275</v>
      </c>
      <c r="AQ69" s="71"/>
    </row>
    <row r="70" spans="1:43" ht="15">
      <c r="A70" s="711"/>
      <c r="B70" s="541">
        <v>41640</v>
      </c>
      <c r="C70" s="712"/>
      <c r="D70" s="543">
        <v>6762534</v>
      </c>
      <c r="E70" s="542">
        <v>2648627</v>
      </c>
      <c r="F70" s="542">
        <v>4113907</v>
      </c>
      <c r="G70" s="542">
        <v>3348379</v>
      </c>
      <c r="H70" s="542">
        <v>759537</v>
      </c>
      <c r="I70" s="542" t="s">
        <v>21</v>
      </c>
      <c r="J70" s="542">
        <v>5991</v>
      </c>
      <c r="K70" s="542">
        <v>5966504</v>
      </c>
      <c r="L70" s="603">
        <v>796030</v>
      </c>
      <c r="M70" s="538">
        <v>41640</v>
      </c>
      <c r="N70" s="539">
        <v>41640</v>
      </c>
      <c r="O70" s="711"/>
      <c r="P70" s="541">
        <v>41640</v>
      </c>
      <c r="Q70" s="712"/>
      <c r="R70" s="543">
        <v>1664464</v>
      </c>
      <c r="S70" s="542">
        <v>1515349</v>
      </c>
      <c r="T70" s="542">
        <v>149115</v>
      </c>
      <c r="U70" s="542" t="s">
        <v>21</v>
      </c>
      <c r="V70" s="542">
        <v>87764</v>
      </c>
      <c r="W70" s="542">
        <v>60786</v>
      </c>
      <c r="X70" s="542">
        <v>565</v>
      </c>
      <c r="Y70" s="542">
        <v>1664464</v>
      </c>
      <c r="Z70" s="603" t="s">
        <v>21</v>
      </c>
      <c r="AA70" s="538">
        <v>41640</v>
      </c>
      <c r="AB70" s="539">
        <v>41640</v>
      </c>
      <c r="AC70" s="711"/>
      <c r="AD70" s="541">
        <v>41640</v>
      </c>
      <c r="AE70" s="712"/>
      <c r="AF70" s="543">
        <v>26082202</v>
      </c>
      <c r="AG70" s="542">
        <v>22915340</v>
      </c>
      <c r="AH70" s="542">
        <v>3166862</v>
      </c>
      <c r="AI70" s="542">
        <v>60298</v>
      </c>
      <c r="AJ70" s="542">
        <v>3041846</v>
      </c>
      <c r="AK70" s="542" t="s">
        <v>22</v>
      </c>
      <c r="AL70" s="542">
        <v>64718</v>
      </c>
      <c r="AM70" s="542">
        <v>26069365</v>
      </c>
      <c r="AN70" s="603">
        <v>12837</v>
      </c>
      <c r="AO70" s="538">
        <v>41640</v>
      </c>
      <c r="AP70" s="539">
        <v>41640</v>
      </c>
      <c r="AQ70" s="71"/>
    </row>
    <row r="71" spans="1:43" ht="15">
      <c r="A71" s="711"/>
      <c r="B71" s="541">
        <v>42005</v>
      </c>
      <c r="C71" s="712"/>
      <c r="D71" s="543">
        <v>6780518</v>
      </c>
      <c r="E71" s="542">
        <v>2677262</v>
      </c>
      <c r="F71" s="542">
        <v>4103256</v>
      </c>
      <c r="G71" s="542">
        <v>3223673</v>
      </c>
      <c r="H71" s="542">
        <v>868778</v>
      </c>
      <c r="I71" s="542" t="s">
        <v>21</v>
      </c>
      <c r="J71" s="542">
        <v>10805</v>
      </c>
      <c r="K71" s="542">
        <v>5991732</v>
      </c>
      <c r="L71" s="603">
        <v>788786</v>
      </c>
      <c r="M71" s="538">
        <v>42005</v>
      </c>
      <c r="N71" s="539">
        <v>42005</v>
      </c>
      <c r="O71" s="711"/>
      <c r="P71" s="541">
        <v>42005</v>
      </c>
      <c r="Q71" s="712"/>
      <c r="R71" s="543">
        <v>1696787</v>
      </c>
      <c r="S71" s="542">
        <v>1562960</v>
      </c>
      <c r="T71" s="542">
        <v>133827</v>
      </c>
      <c r="U71" s="542" t="s">
        <v>21</v>
      </c>
      <c r="V71" s="542">
        <v>76736</v>
      </c>
      <c r="W71" s="542">
        <v>56995</v>
      </c>
      <c r="X71" s="542">
        <v>96</v>
      </c>
      <c r="Y71" s="542">
        <v>1696026</v>
      </c>
      <c r="Z71" s="603">
        <v>761</v>
      </c>
      <c r="AA71" s="538">
        <v>42005</v>
      </c>
      <c r="AB71" s="539">
        <v>42005</v>
      </c>
      <c r="AC71" s="711"/>
      <c r="AD71" s="541">
        <v>42005</v>
      </c>
      <c r="AE71" s="712"/>
      <c r="AF71" s="543">
        <v>25538461</v>
      </c>
      <c r="AG71" s="542">
        <v>22549751</v>
      </c>
      <c r="AH71" s="542">
        <v>2988710</v>
      </c>
      <c r="AI71" s="542">
        <v>49926</v>
      </c>
      <c r="AJ71" s="542">
        <v>2895204</v>
      </c>
      <c r="AK71" s="542" t="s">
        <v>22</v>
      </c>
      <c r="AL71" s="542">
        <v>43580</v>
      </c>
      <c r="AM71" s="542">
        <v>25530850</v>
      </c>
      <c r="AN71" s="603">
        <v>7611</v>
      </c>
      <c r="AO71" s="538">
        <v>42005</v>
      </c>
      <c r="AP71" s="539">
        <v>42005</v>
      </c>
      <c r="AQ71" s="71"/>
    </row>
    <row r="72" spans="1:43" ht="15">
      <c r="A72" s="711"/>
      <c r="B72" s="541">
        <v>42370</v>
      </c>
      <c r="C72" s="712"/>
      <c r="D72" s="543">
        <v>6559133</v>
      </c>
      <c r="E72" s="542">
        <v>2244815</v>
      </c>
      <c r="F72" s="542">
        <v>4314318</v>
      </c>
      <c r="G72" s="542">
        <v>3182590</v>
      </c>
      <c r="H72" s="542">
        <v>1107797</v>
      </c>
      <c r="I72" s="542" t="s">
        <v>21</v>
      </c>
      <c r="J72" s="542">
        <v>23931</v>
      </c>
      <c r="K72" s="542">
        <v>5833868</v>
      </c>
      <c r="L72" s="603">
        <v>725265</v>
      </c>
      <c r="M72" s="538">
        <v>42370</v>
      </c>
      <c r="N72" s="539">
        <v>42370</v>
      </c>
      <c r="O72" s="711"/>
      <c r="P72" s="541">
        <v>42370</v>
      </c>
      <c r="Q72" s="712"/>
      <c r="R72" s="543">
        <v>1728123</v>
      </c>
      <c r="S72" s="542">
        <v>1573217</v>
      </c>
      <c r="T72" s="542">
        <v>154906</v>
      </c>
      <c r="U72" s="542" t="s">
        <v>21</v>
      </c>
      <c r="V72" s="542">
        <v>93891</v>
      </c>
      <c r="W72" s="542">
        <v>60918</v>
      </c>
      <c r="X72" s="542">
        <v>97</v>
      </c>
      <c r="Y72" s="542">
        <v>1727099</v>
      </c>
      <c r="Z72" s="603">
        <v>1024</v>
      </c>
      <c r="AA72" s="538">
        <v>42370</v>
      </c>
      <c r="AB72" s="539">
        <v>42370</v>
      </c>
      <c r="AC72" s="711"/>
      <c r="AD72" s="541">
        <v>42370</v>
      </c>
      <c r="AE72" s="712"/>
      <c r="AF72" s="543">
        <v>26084325</v>
      </c>
      <c r="AG72" s="542">
        <v>22908428</v>
      </c>
      <c r="AH72" s="542">
        <v>3175897</v>
      </c>
      <c r="AI72" s="542">
        <v>42696</v>
      </c>
      <c r="AJ72" s="542">
        <v>3108650</v>
      </c>
      <c r="AK72" s="542" t="s">
        <v>22</v>
      </c>
      <c r="AL72" s="542">
        <v>24551</v>
      </c>
      <c r="AM72" s="542">
        <v>26078262</v>
      </c>
      <c r="AN72" s="603">
        <v>6063</v>
      </c>
      <c r="AO72" s="538">
        <v>42370</v>
      </c>
      <c r="AP72" s="539">
        <v>42370</v>
      </c>
      <c r="AQ72" s="71"/>
    </row>
    <row r="73" spans="1:43" ht="7.5" customHeight="1">
      <c r="A73" s="713"/>
      <c r="B73" s="656"/>
      <c r="C73" s="714"/>
      <c r="D73" s="604"/>
      <c r="E73" s="549"/>
      <c r="F73" s="549"/>
      <c r="G73" s="549"/>
      <c r="H73" s="549"/>
      <c r="I73" s="549"/>
      <c r="J73" s="549"/>
      <c r="K73" s="549"/>
      <c r="L73" s="591"/>
      <c r="M73" s="546"/>
      <c r="N73" s="547"/>
      <c r="O73" s="713"/>
      <c r="P73" s="656"/>
      <c r="Q73" s="714"/>
      <c r="R73" s="604"/>
      <c r="S73" s="549"/>
      <c r="T73" s="549"/>
      <c r="U73" s="549"/>
      <c r="V73" s="549"/>
      <c r="W73" s="549"/>
      <c r="X73" s="549"/>
      <c r="Y73" s="549"/>
      <c r="Z73" s="591"/>
      <c r="AA73" s="546"/>
      <c r="AB73" s="547"/>
      <c r="AC73" s="713"/>
      <c r="AD73" s="656"/>
      <c r="AE73" s="714"/>
      <c r="AF73" s="604"/>
      <c r="AG73" s="549"/>
      <c r="AH73" s="549"/>
      <c r="AI73" s="549"/>
      <c r="AJ73" s="549"/>
      <c r="AK73" s="549" t="s">
        <v>22</v>
      </c>
      <c r="AL73" s="549"/>
      <c r="AM73" s="549"/>
      <c r="AN73" s="591"/>
      <c r="AO73" s="546"/>
      <c r="AP73" s="547"/>
      <c r="AQ73" s="71"/>
    </row>
    <row r="74" spans="1:43" ht="15.5">
      <c r="A74" s="715">
        <v>41730</v>
      </c>
      <c r="B74" s="548">
        <v>41730</v>
      </c>
      <c r="C74" s="716">
        <v>41730</v>
      </c>
      <c r="D74" s="604">
        <v>6835620</v>
      </c>
      <c r="E74" s="549">
        <v>2709842</v>
      </c>
      <c r="F74" s="549">
        <v>4125778</v>
      </c>
      <c r="G74" s="549">
        <v>3326341</v>
      </c>
      <c r="H74" s="549">
        <v>793124</v>
      </c>
      <c r="I74" s="549" t="s">
        <v>21</v>
      </c>
      <c r="J74" s="549">
        <v>6313</v>
      </c>
      <c r="K74" s="549">
        <v>6037502</v>
      </c>
      <c r="L74" s="591">
        <v>798118</v>
      </c>
      <c r="M74" s="550">
        <v>41730</v>
      </c>
      <c r="N74" s="551">
        <v>41730</v>
      </c>
      <c r="O74" s="715">
        <v>41730</v>
      </c>
      <c r="P74" s="548">
        <v>41730</v>
      </c>
      <c r="Q74" s="716">
        <v>41730</v>
      </c>
      <c r="R74" s="604">
        <v>1678844</v>
      </c>
      <c r="S74" s="549">
        <v>1531025</v>
      </c>
      <c r="T74" s="549">
        <v>147819</v>
      </c>
      <c r="U74" s="549" t="s">
        <v>21</v>
      </c>
      <c r="V74" s="549">
        <v>86822</v>
      </c>
      <c r="W74" s="549">
        <v>60444</v>
      </c>
      <c r="X74" s="549">
        <v>553</v>
      </c>
      <c r="Y74" s="549">
        <v>1678844</v>
      </c>
      <c r="Z74" s="591" t="s">
        <v>21</v>
      </c>
      <c r="AA74" s="550">
        <v>41730</v>
      </c>
      <c r="AB74" s="551">
        <v>41730</v>
      </c>
      <c r="AC74" s="715">
        <v>41730</v>
      </c>
      <c r="AD74" s="548">
        <v>41730</v>
      </c>
      <c r="AE74" s="716">
        <v>41730</v>
      </c>
      <c r="AF74" s="604">
        <v>25930838</v>
      </c>
      <c r="AG74" s="549">
        <v>22845021</v>
      </c>
      <c r="AH74" s="549">
        <v>3085817</v>
      </c>
      <c r="AI74" s="549">
        <v>59005</v>
      </c>
      <c r="AJ74" s="549">
        <v>2962790</v>
      </c>
      <c r="AK74" s="549" t="s">
        <v>22</v>
      </c>
      <c r="AL74" s="549">
        <v>64022</v>
      </c>
      <c r="AM74" s="549">
        <v>25920134</v>
      </c>
      <c r="AN74" s="591">
        <v>10704</v>
      </c>
      <c r="AO74" s="550">
        <v>41730</v>
      </c>
      <c r="AP74" s="551">
        <v>41730</v>
      </c>
      <c r="AQ74" s="129"/>
    </row>
    <row r="75" spans="1:43" ht="15.5">
      <c r="A75" s="713"/>
      <c r="B75" s="548">
        <v>42095</v>
      </c>
      <c r="C75" s="714"/>
      <c r="D75" s="604">
        <v>6702649</v>
      </c>
      <c r="E75" s="549">
        <v>2569278</v>
      </c>
      <c r="F75" s="549">
        <v>4133371</v>
      </c>
      <c r="G75" s="549">
        <v>3195895</v>
      </c>
      <c r="H75" s="549">
        <v>926000</v>
      </c>
      <c r="I75" s="549" t="s">
        <v>21</v>
      </c>
      <c r="J75" s="549">
        <v>11476</v>
      </c>
      <c r="K75" s="549">
        <v>5925308</v>
      </c>
      <c r="L75" s="591">
        <v>777341</v>
      </c>
      <c r="M75" s="550">
        <v>42095</v>
      </c>
      <c r="N75" s="551">
        <v>42095</v>
      </c>
      <c r="O75" s="713"/>
      <c r="P75" s="548">
        <v>42095</v>
      </c>
      <c r="Q75" s="714"/>
      <c r="R75" s="604">
        <v>1693484</v>
      </c>
      <c r="S75" s="549">
        <v>1556982</v>
      </c>
      <c r="T75" s="549">
        <v>136502</v>
      </c>
      <c r="U75" s="549" t="s">
        <v>21</v>
      </c>
      <c r="V75" s="549">
        <v>76484</v>
      </c>
      <c r="W75" s="549">
        <v>59910</v>
      </c>
      <c r="X75" s="549">
        <v>108</v>
      </c>
      <c r="Y75" s="549">
        <v>1692425</v>
      </c>
      <c r="Z75" s="591">
        <v>1059</v>
      </c>
      <c r="AA75" s="550">
        <v>42095</v>
      </c>
      <c r="AB75" s="551">
        <v>42095</v>
      </c>
      <c r="AC75" s="713"/>
      <c r="AD75" s="548">
        <v>42095</v>
      </c>
      <c r="AE75" s="714"/>
      <c r="AF75" s="604">
        <v>25570525</v>
      </c>
      <c r="AG75" s="549">
        <v>22573360</v>
      </c>
      <c r="AH75" s="549">
        <v>2997165</v>
      </c>
      <c r="AI75" s="549">
        <v>42930</v>
      </c>
      <c r="AJ75" s="549">
        <v>2920229</v>
      </c>
      <c r="AK75" s="549" t="s">
        <v>22</v>
      </c>
      <c r="AL75" s="549">
        <v>34006</v>
      </c>
      <c r="AM75" s="549">
        <v>25564690</v>
      </c>
      <c r="AN75" s="591">
        <v>5835</v>
      </c>
      <c r="AO75" s="550">
        <v>42095</v>
      </c>
      <c r="AP75" s="551">
        <v>42095</v>
      </c>
      <c r="AQ75" s="129"/>
    </row>
    <row r="76" spans="1:43" ht="7.5" customHeight="1">
      <c r="A76" s="713"/>
      <c r="B76" s="656"/>
      <c r="C76" s="714"/>
      <c r="D76" s="604"/>
      <c r="E76" s="549"/>
      <c r="F76" s="549"/>
      <c r="G76" s="549"/>
      <c r="H76" s="549"/>
      <c r="I76" s="549"/>
      <c r="J76" s="549"/>
      <c r="K76" s="549"/>
      <c r="L76" s="591"/>
      <c r="M76" s="546"/>
      <c r="N76" s="547"/>
      <c r="O76" s="713"/>
      <c r="P76" s="656"/>
      <c r="Q76" s="714"/>
      <c r="R76" s="604"/>
      <c r="S76" s="549"/>
      <c r="T76" s="549"/>
      <c r="U76" s="549"/>
      <c r="V76" s="549"/>
      <c r="W76" s="549"/>
      <c r="X76" s="549"/>
      <c r="Y76" s="549"/>
      <c r="Z76" s="591"/>
      <c r="AA76" s="546"/>
      <c r="AB76" s="547"/>
      <c r="AC76" s="713"/>
      <c r="AD76" s="656"/>
      <c r="AE76" s="714"/>
      <c r="AF76" s="604"/>
      <c r="AG76" s="549"/>
      <c r="AH76" s="549"/>
      <c r="AI76" s="549"/>
      <c r="AJ76" s="549"/>
      <c r="AK76" s="549" t="s">
        <v>22</v>
      </c>
      <c r="AL76" s="549"/>
      <c r="AM76" s="549"/>
      <c r="AN76" s="591"/>
      <c r="AO76" s="546"/>
      <c r="AP76" s="547"/>
      <c r="AQ76" s="129"/>
    </row>
    <row r="77" spans="1:43" ht="15.5">
      <c r="A77" s="717" t="s">
        <v>1535</v>
      </c>
      <c r="B77" s="552" t="s">
        <v>23</v>
      </c>
      <c r="C77" s="553" t="s">
        <v>164</v>
      </c>
      <c r="D77" s="604">
        <v>1638519</v>
      </c>
      <c r="E77" s="549">
        <v>545499</v>
      </c>
      <c r="F77" s="549">
        <v>1093020</v>
      </c>
      <c r="G77" s="549">
        <v>808520</v>
      </c>
      <c r="H77" s="549">
        <v>281447</v>
      </c>
      <c r="I77" s="549" t="s">
        <v>21</v>
      </c>
      <c r="J77" s="549">
        <v>3053</v>
      </c>
      <c r="K77" s="549">
        <v>1431662</v>
      </c>
      <c r="L77" s="591">
        <v>206857</v>
      </c>
      <c r="M77" s="554" t="s">
        <v>25</v>
      </c>
      <c r="N77" s="555" t="s">
        <v>1536</v>
      </c>
      <c r="O77" s="717" t="s">
        <v>1535</v>
      </c>
      <c r="P77" s="552" t="s">
        <v>23</v>
      </c>
      <c r="Q77" s="553" t="s">
        <v>164</v>
      </c>
      <c r="R77" s="604">
        <v>407085</v>
      </c>
      <c r="S77" s="549">
        <v>373060</v>
      </c>
      <c r="T77" s="549">
        <v>34025</v>
      </c>
      <c r="U77" s="549" t="s">
        <v>21</v>
      </c>
      <c r="V77" s="549">
        <v>17390</v>
      </c>
      <c r="W77" s="549">
        <v>16612</v>
      </c>
      <c r="X77" s="549">
        <v>23</v>
      </c>
      <c r="Y77" s="549">
        <v>406787</v>
      </c>
      <c r="Z77" s="591">
        <v>298</v>
      </c>
      <c r="AA77" s="554" t="s">
        <v>25</v>
      </c>
      <c r="AB77" s="555" t="s">
        <v>1536</v>
      </c>
      <c r="AC77" s="717" t="s">
        <v>1535</v>
      </c>
      <c r="AD77" s="552" t="s">
        <v>23</v>
      </c>
      <c r="AE77" s="553" t="s">
        <v>164</v>
      </c>
      <c r="AF77" s="604">
        <v>6284674</v>
      </c>
      <c r="AG77" s="549">
        <v>5511255</v>
      </c>
      <c r="AH77" s="549">
        <v>773419</v>
      </c>
      <c r="AI77" s="549">
        <v>11563</v>
      </c>
      <c r="AJ77" s="549">
        <v>756764</v>
      </c>
      <c r="AK77" s="549" t="s">
        <v>22</v>
      </c>
      <c r="AL77" s="549">
        <v>5092</v>
      </c>
      <c r="AM77" s="549">
        <v>6283675</v>
      </c>
      <c r="AN77" s="591">
        <v>999</v>
      </c>
      <c r="AO77" s="554" t="s">
        <v>25</v>
      </c>
      <c r="AP77" s="555" t="s">
        <v>1536</v>
      </c>
      <c r="AQ77" s="129"/>
    </row>
    <row r="78" spans="1:43" ht="15.5">
      <c r="A78" s="718" t="s">
        <v>26</v>
      </c>
      <c r="B78" s="556" t="s">
        <v>26</v>
      </c>
      <c r="C78" s="553" t="s">
        <v>165</v>
      </c>
      <c r="D78" s="604">
        <v>1612316</v>
      </c>
      <c r="E78" s="549">
        <v>579919</v>
      </c>
      <c r="F78" s="549">
        <v>1032397</v>
      </c>
      <c r="G78" s="549">
        <v>754570</v>
      </c>
      <c r="H78" s="549">
        <v>272223</v>
      </c>
      <c r="I78" s="549" t="s">
        <v>21</v>
      </c>
      <c r="J78" s="549">
        <v>5604</v>
      </c>
      <c r="K78" s="549">
        <v>1448589</v>
      </c>
      <c r="L78" s="591">
        <v>163727</v>
      </c>
      <c r="M78" s="554" t="s">
        <v>27</v>
      </c>
      <c r="N78" s="555" t="s">
        <v>26</v>
      </c>
      <c r="O78" s="718" t="s">
        <v>26</v>
      </c>
      <c r="P78" s="556" t="s">
        <v>26</v>
      </c>
      <c r="Q78" s="553" t="s">
        <v>165</v>
      </c>
      <c r="R78" s="604">
        <v>428661</v>
      </c>
      <c r="S78" s="549">
        <v>390793</v>
      </c>
      <c r="T78" s="549">
        <v>37868</v>
      </c>
      <c r="U78" s="549" t="s">
        <v>21</v>
      </c>
      <c r="V78" s="549">
        <v>20380</v>
      </c>
      <c r="W78" s="549">
        <v>17464</v>
      </c>
      <c r="X78" s="549">
        <v>24</v>
      </c>
      <c r="Y78" s="549">
        <v>428428</v>
      </c>
      <c r="Z78" s="591">
        <v>233</v>
      </c>
      <c r="AA78" s="554" t="s">
        <v>27</v>
      </c>
      <c r="AB78" s="555" t="s">
        <v>26</v>
      </c>
      <c r="AC78" s="718" t="s">
        <v>26</v>
      </c>
      <c r="AD78" s="556" t="s">
        <v>26</v>
      </c>
      <c r="AE78" s="553" t="s">
        <v>165</v>
      </c>
      <c r="AF78" s="604">
        <v>6213127</v>
      </c>
      <c r="AG78" s="549">
        <v>5479383</v>
      </c>
      <c r="AH78" s="549">
        <v>733744</v>
      </c>
      <c r="AI78" s="549">
        <v>7125</v>
      </c>
      <c r="AJ78" s="549">
        <v>720842</v>
      </c>
      <c r="AK78" s="549" t="s">
        <v>22</v>
      </c>
      <c r="AL78" s="549">
        <v>5777</v>
      </c>
      <c r="AM78" s="549">
        <v>6211345</v>
      </c>
      <c r="AN78" s="591">
        <v>1782</v>
      </c>
      <c r="AO78" s="554" t="s">
        <v>27</v>
      </c>
      <c r="AP78" s="555" t="s">
        <v>26</v>
      </c>
      <c r="AQ78" s="133"/>
    </row>
    <row r="79" spans="1:43" ht="15.5">
      <c r="A79" s="718" t="s">
        <v>26</v>
      </c>
      <c r="B79" s="556" t="s">
        <v>26</v>
      </c>
      <c r="C79" s="553" t="s">
        <v>166</v>
      </c>
      <c r="D79" s="604">
        <v>1738932</v>
      </c>
      <c r="E79" s="549">
        <v>584653</v>
      </c>
      <c r="F79" s="549">
        <v>1154279</v>
      </c>
      <c r="G79" s="549">
        <v>862094</v>
      </c>
      <c r="H79" s="549">
        <v>284036</v>
      </c>
      <c r="I79" s="549" t="s">
        <v>21</v>
      </c>
      <c r="J79" s="549">
        <v>8149</v>
      </c>
      <c r="K79" s="549">
        <v>1553967</v>
      </c>
      <c r="L79" s="591">
        <v>184965</v>
      </c>
      <c r="M79" s="554" t="s">
        <v>28</v>
      </c>
      <c r="N79" s="555" t="s">
        <v>26</v>
      </c>
      <c r="O79" s="718" t="s">
        <v>26</v>
      </c>
      <c r="P79" s="556" t="s">
        <v>26</v>
      </c>
      <c r="Q79" s="553" t="s">
        <v>166</v>
      </c>
      <c r="R79" s="604">
        <v>452945</v>
      </c>
      <c r="S79" s="549">
        <v>416166</v>
      </c>
      <c r="T79" s="549">
        <v>36779</v>
      </c>
      <c r="U79" s="549" t="s">
        <v>21</v>
      </c>
      <c r="V79" s="549">
        <v>24615</v>
      </c>
      <c r="W79" s="549">
        <v>12138</v>
      </c>
      <c r="X79" s="549">
        <v>26</v>
      </c>
      <c r="Y79" s="549">
        <v>452708</v>
      </c>
      <c r="Z79" s="591">
        <v>237</v>
      </c>
      <c r="AA79" s="554" t="s">
        <v>28</v>
      </c>
      <c r="AB79" s="555" t="s">
        <v>26</v>
      </c>
      <c r="AC79" s="718" t="s">
        <v>26</v>
      </c>
      <c r="AD79" s="556" t="s">
        <v>26</v>
      </c>
      <c r="AE79" s="553" t="s">
        <v>166</v>
      </c>
      <c r="AF79" s="604">
        <v>7124772</v>
      </c>
      <c r="AG79" s="549">
        <v>6238960</v>
      </c>
      <c r="AH79" s="549">
        <v>885812</v>
      </c>
      <c r="AI79" s="549">
        <v>12822</v>
      </c>
      <c r="AJ79" s="549">
        <v>864771</v>
      </c>
      <c r="AK79" s="549" t="s">
        <v>22</v>
      </c>
      <c r="AL79" s="549">
        <v>8219</v>
      </c>
      <c r="AM79" s="549">
        <v>7122573</v>
      </c>
      <c r="AN79" s="591">
        <v>2199</v>
      </c>
      <c r="AO79" s="554" t="s">
        <v>28</v>
      </c>
      <c r="AP79" s="555" t="s">
        <v>26</v>
      </c>
      <c r="AQ79" s="129"/>
    </row>
    <row r="80" spans="1:43" ht="15.5">
      <c r="A80" s="718" t="s">
        <v>26</v>
      </c>
      <c r="B80" s="556" t="s">
        <v>26</v>
      </c>
      <c r="C80" s="553" t="s">
        <v>167</v>
      </c>
      <c r="D80" s="604">
        <v>1569366</v>
      </c>
      <c r="E80" s="549">
        <v>534744</v>
      </c>
      <c r="F80" s="549">
        <v>1034622</v>
      </c>
      <c r="G80" s="549">
        <v>757406</v>
      </c>
      <c r="H80" s="549">
        <v>270091</v>
      </c>
      <c r="I80" s="549" t="s">
        <v>21</v>
      </c>
      <c r="J80" s="549">
        <v>7125</v>
      </c>
      <c r="K80" s="549">
        <v>1399650</v>
      </c>
      <c r="L80" s="591">
        <v>169716</v>
      </c>
      <c r="M80" s="554" t="s">
        <v>29</v>
      </c>
      <c r="N80" s="555" t="s">
        <v>26</v>
      </c>
      <c r="O80" s="718" t="s">
        <v>26</v>
      </c>
      <c r="P80" s="556" t="s">
        <v>26</v>
      </c>
      <c r="Q80" s="553" t="s">
        <v>167</v>
      </c>
      <c r="R80" s="604">
        <v>439432</v>
      </c>
      <c r="S80" s="549">
        <v>393198</v>
      </c>
      <c r="T80" s="549">
        <v>46234</v>
      </c>
      <c r="U80" s="549" t="s">
        <v>21</v>
      </c>
      <c r="V80" s="549">
        <v>31506</v>
      </c>
      <c r="W80" s="549">
        <v>14704</v>
      </c>
      <c r="X80" s="549">
        <v>24</v>
      </c>
      <c r="Y80" s="549">
        <v>439176</v>
      </c>
      <c r="Z80" s="591">
        <v>256</v>
      </c>
      <c r="AA80" s="554" t="s">
        <v>29</v>
      </c>
      <c r="AB80" s="555" t="s">
        <v>26</v>
      </c>
      <c r="AC80" s="718" t="s">
        <v>26</v>
      </c>
      <c r="AD80" s="556" t="s">
        <v>26</v>
      </c>
      <c r="AE80" s="553" t="s">
        <v>167</v>
      </c>
      <c r="AF80" s="604">
        <v>6461752</v>
      </c>
      <c r="AG80" s="549">
        <v>5678830</v>
      </c>
      <c r="AH80" s="549">
        <v>782922</v>
      </c>
      <c r="AI80" s="549">
        <v>11186</v>
      </c>
      <c r="AJ80" s="549">
        <v>766273</v>
      </c>
      <c r="AK80" s="549" t="s">
        <v>22</v>
      </c>
      <c r="AL80" s="549">
        <v>5463</v>
      </c>
      <c r="AM80" s="549">
        <v>6460669</v>
      </c>
      <c r="AN80" s="591">
        <v>1083</v>
      </c>
      <c r="AO80" s="554" t="s">
        <v>29</v>
      </c>
      <c r="AP80" s="555" t="s">
        <v>26</v>
      </c>
      <c r="AQ80" s="129"/>
    </row>
    <row r="81" spans="1:43" ht="7.5" customHeight="1">
      <c r="A81" s="719"/>
      <c r="B81" s="557"/>
      <c r="C81" s="558"/>
      <c r="D81" s="604"/>
      <c r="E81" s="549"/>
      <c r="F81" s="549"/>
      <c r="G81" s="549"/>
      <c r="H81" s="549"/>
      <c r="I81" s="549"/>
      <c r="J81" s="549"/>
      <c r="K81" s="549"/>
      <c r="L81" s="591"/>
      <c r="M81" s="559"/>
      <c r="N81" s="560"/>
      <c r="O81" s="719"/>
      <c r="P81" s="557"/>
      <c r="Q81" s="558"/>
      <c r="R81" s="604"/>
      <c r="S81" s="549"/>
      <c r="T81" s="549"/>
      <c r="U81" s="549"/>
      <c r="V81" s="549"/>
      <c r="W81" s="549"/>
      <c r="X81" s="549"/>
      <c r="Y81" s="549"/>
      <c r="Z81" s="591"/>
      <c r="AA81" s="559"/>
      <c r="AB81" s="560"/>
      <c r="AC81" s="719"/>
      <c r="AD81" s="557"/>
      <c r="AE81" s="558"/>
      <c r="AF81" s="604"/>
      <c r="AG81" s="549"/>
      <c r="AH81" s="549"/>
      <c r="AI81" s="549"/>
      <c r="AJ81" s="549"/>
      <c r="AK81" s="549" t="s">
        <v>22</v>
      </c>
      <c r="AL81" s="549"/>
      <c r="AM81" s="549"/>
      <c r="AN81" s="591"/>
      <c r="AO81" s="559"/>
      <c r="AP81" s="560"/>
      <c r="AQ81" s="129"/>
    </row>
    <row r="82" spans="1:43" ht="15.5">
      <c r="A82" s="718" t="s">
        <v>1535</v>
      </c>
      <c r="B82" s="556" t="s">
        <v>23</v>
      </c>
      <c r="C82" s="1779" t="s">
        <v>168</v>
      </c>
      <c r="D82" s="604">
        <v>556673</v>
      </c>
      <c r="E82" s="549">
        <v>192708</v>
      </c>
      <c r="F82" s="549">
        <v>363965</v>
      </c>
      <c r="G82" s="549">
        <v>275258</v>
      </c>
      <c r="H82" s="549">
        <v>87958</v>
      </c>
      <c r="I82" s="549" t="s">
        <v>21</v>
      </c>
      <c r="J82" s="549">
        <v>749</v>
      </c>
      <c r="K82" s="549">
        <v>484082</v>
      </c>
      <c r="L82" s="591">
        <v>72591</v>
      </c>
      <c r="M82" s="554" t="s">
        <v>30</v>
      </c>
      <c r="N82" s="555" t="s">
        <v>1536</v>
      </c>
      <c r="O82" s="718" t="s">
        <v>1535</v>
      </c>
      <c r="P82" s="556" t="s">
        <v>23</v>
      </c>
      <c r="Q82" s="1779" t="s">
        <v>168</v>
      </c>
      <c r="R82" s="604">
        <v>134542</v>
      </c>
      <c r="S82" s="549">
        <v>123100</v>
      </c>
      <c r="T82" s="549">
        <v>11442</v>
      </c>
      <c r="U82" s="549" t="s">
        <v>21</v>
      </c>
      <c r="V82" s="549">
        <v>6506</v>
      </c>
      <c r="W82" s="549">
        <v>4929</v>
      </c>
      <c r="X82" s="549">
        <v>7</v>
      </c>
      <c r="Y82" s="549">
        <v>134437</v>
      </c>
      <c r="Z82" s="591">
        <v>105</v>
      </c>
      <c r="AA82" s="554" t="s">
        <v>30</v>
      </c>
      <c r="AB82" s="555" t="s">
        <v>1536</v>
      </c>
      <c r="AC82" s="718" t="s">
        <v>1535</v>
      </c>
      <c r="AD82" s="556" t="s">
        <v>23</v>
      </c>
      <c r="AE82" s="1779" t="s">
        <v>168</v>
      </c>
      <c r="AF82" s="604">
        <v>2043495</v>
      </c>
      <c r="AG82" s="549">
        <v>1789330</v>
      </c>
      <c r="AH82" s="549">
        <v>254165</v>
      </c>
      <c r="AI82" s="549">
        <v>3847</v>
      </c>
      <c r="AJ82" s="549">
        <v>248856</v>
      </c>
      <c r="AK82" s="549" t="s">
        <v>22</v>
      </c>
      <c r="AL82" s="549">
        <v>1462</v>
      </c>
      <c r="AM82" s="549">
        <v>2043276</v>
      </c>
      <c r="AN82" s="591">
        <v>219</v>
      </c>
      <c r="AO82" s="554" t="s">
        <v>30</v>
      </c>
      <c r="AP82" s="555" t="s">
        <v>1536</v>
      </c>
      <c r="AQ82" s="133"/>
    </row>
    <row r="83" spans="1:43" ht="15.5">
      <c r="A83" s="717" t="s">
        <v>26</v>
      </c>
      <c r="B83" s="552" t="s">
        <v>26</v>
      </c>
      <c r="C83" s="1779" t="s">
        <v>169</v>
      </c>
      <c r="D83" s="604">
        <v>523765</v>
      </c>
      <c r="E83" s="549">
        <v>173965</v>
      </c>
      <c r="F83" s="549">
        <v>349800</v>
      </c>
      <c r="G83" s="549">
        <v>260658</v>
      </c>
      <c r="H83" s="549">
        <v>88022</v>
      </c>
      <c r="I83" s="549" t="s">
        <v>21</v>
      </c>
      <c r="J83" s="549">
        <v>1120</v>
      </c>
      <c r="K83" s="549">
        <v>458998</v>
      </c>
      <c r="L83" s="591">
        <v>64767</v>
      </c>
      <c r="M83" s="554" t="s">
        <v>31</v>
      </c>
      <c r="N83" s="555" t="s">
        <v>26</v>
      </c>
      <c r="O83" s="717" t="s">
        <v>26</v>
      </c>
      <c r="P83" s="552" t="s">
        <v>26</v>
      </c>
      <c r="Q83" s="1779" t="s">
        <v>169</v>
      </c>
      <c r="R83" s="604">
        <v>131884</v>
      </c>
      <c r="S83" s="549">
        <v>122137</v>
      </c>
      <c r="T83" s="549">
        <v>9747</v>
      </c>
      <c r="U83" s="549" t="s">
        <v>21</v>
      </c>
      <c r="V83" s="549">
        <v>5218</v>
      </c>
      <c r="W83" s="549">
        <v>4521</v>
      </c>
      <c r="X83" s="549">
        <v>8</v>
      </c>
      <c r="Y83" s="549">
        <v>131786</v>
      </c>
      <c r="Z83" s="591">
        <v>98</v>
      </c>
      <c r="AA83" s="554" t="s">
        <v>31</v>
      </c>
      <c r="AB83" s="555" t="s">
        <v>26</v>
      </c>
      <c r="AC83" s="717" t="s">
        <v>26</v>
      </c>
      <c r="AD83" s="552" t="s">
        <v>26</v>
      </c>
      <c r="AE83" s="1779" t="s">
        <v>169</v>
      </c>
      <c r="AF83" s="604">
        <v>2055296</v>
      </c>
      <c r="AG83" s="549">
        <v>1806899</v>
      </c>
      <c r="AH83" s="549">
        <v>248397</v>
      </c>
      <c r="AI83" s="549">
        <v>4211</v>
      </c>
      <c r="AJ83" s="549">
        <v>242640</v>
      </c>
      <c r="AK83" s="549" t="s">
        <v>22</v>
      </c>
      <c r="AL83" s="549">
        <v>1546</v>
      </c>
      <c r="AM83" s="549">
        <v>2054994</v>
      </c>
      <c r="AN83" s="591">
        <v>302</v>
      </c>
      <c r="AO83" s="554" t="s">
        <v>31</v>
      </c>
      <c r="AP83" s="555" t="s">
        <v>26</v>
      </c>
      <c r="AQ83" s="129"/>
    </row>
    <row r="84" spans="1:43" ht="15.5">
      <c r="A84" s="717" t="s">
        <v>26</v>
      </c>
      <c r="B84" s="552" t="s">
        <v>26</v>
      </c>
      <c r="C84" s="1779" t="s">
        <v>170</v>
      </c>
      <c r="D84" s="604">
        <v>558081</v>
      </c>
      <c r="E84" s="549">
        <v>178826</v>
      </c>
      <c r="F84" s="549">
        <v>379255</v>
      </c>
      <c r="G84" s="549">
        <v>272604</v>
      </c>
      <c r="H84" s="549">
        <v>105467</v>
      </c>
      <c r="I84" s="549" t="s">
        <v>21</v>
      </c>
      <c r="J84" s="549">
        <v>1184</v>
      </c>
      <c r="K84" s="549">
        <v>488582</v>
      </c>
      <c r="L84" s="591">
        <v>69499</v>
      </c>
      <c r="M84" s="554" t="s">
        <v>32</v>
      </c>
      <c r="N84" s="555" t="s">
        <v>26</v>
      </c>
      <c r="O84" s="717" t="s">
        <v>26</v>
      </c>
      <c r="P84" s="552" t="s">
        <v>26</v>
      </c>
      <c r="Q84" s="1779" t="s">
        <v>170</v>
      </c>
      <c r="R84" s="604">
        <v>140659</v>
      </c>
      <c r="S84" s="549">
        <v>127823</v>
      </c>
      <c r="T84" s="549">
        <v>12836</v>
      </c>
      <c r="U84" s="549" t="s">
        <v>21</v>
      </c>
      <c r="V84" s="549">
        <v>5666</v>
      </c>
      <c r="W84" s="549">
        <v>7162</v>
      </c>
      <c r="X84" s="549">
        <v>8</v>
      </c>
      <c r="Y84" s="549">
        <v>140564</v>
      </c>
      <c r="Z84" s="591">
        <v>95</v>
      </c>
      <c r="AA84" s="554" t="s">
        <v>32</v>
      </c>
      <c r="AB84" s="555" t="s">
        <v>26</v>
      </c>
      <c r="AC84" s="717" t="s">
        <v>26</v>
      </c>
      <c r="AD84" s="552" t="s">
        <v>26</v>
      </c>
      <c r="AE84" s="1779" t="s">
        <v>170</v>
      </c>
      <c r="AF84" s="604">
        <v>2185883</v>
      </c>
      <c r="AG84" s="549">
        <v>1915026</v>
      </c>
      <c r="AH84" s="549">
        <v>270857</v>
      </c>
      <c r="AI84" s="549">
        <v>3505</v>
      </c>
      <c r="AJ84" s="549">
        <v>265268</v>
      </c>
      <c r="AK84" s="549" t="s">
        <v>22</v>
      </c>
      <c r="AL84" s="549">
        <v>2084</v>
      </c>
      <c r="AM84" s="549">
        <v>2185405</v>
      </c>
      <c r="AN84" s="591">
        <v>478</v>
      </c>
      <c r="AO84" s="554" t="s">
        <v>32</v>
      </c>
      <c r="AP84" s="555" t="s">
        <v>26</v>
      </c>
      <c r="AQ84" s="129"/>
    </row>
    <row r="85" spans="1:43" ht="15.5">
      <c r="A85" s="717" t="s">
        <v>26</v>
      </c>
      <c r="B85" s="552" t="s">
        <v>26</v>
      </c>
      <c r="C85" s="1779" t="s">
        <v>171</v>
      </c>
      <c r="D85" s="604">
        <v>534077</v>
      </c>
      <c r="E85" s="549">
        <v>188332</v>
      </c>
      <c r="F85" s="549">
        <v>345745</v>
      </c>
      <c r="G85" s="549">
        <v>260399</v>
      </c>
      <c r="H85" s="549">
        <v>80611</v>
      </c>
      <c r="I85" s="549" t="s">
        <v>21</v>
      </c>
      <c r="J85" s="549">
        <v>4735</v>
      </c>
      <c r="K85" s="549">
        <v>475420</v>
      </c>
      <c r="L85" s="591">
        <v>58657</v>
      </c>
      <c r="M85" s="554" t="s">
        <v>33</v>
      </c>
      <c r="N85" s="555" t="s">
        <v>26</v>
      </c>
      <c r="O85" s="717" t="s">
        <v>26</v>
      </c>
      <c r="P85" s="552" t="s">
        <v>26</v>
      </c>
      <c r="Q85" s="1779" t="s">
        <v>171</v>
      </c>
      <c r="R85" s="604">
        <v>139732</v>
      </c>
      <c r="S85" s="549">
        <v>126981</v>
      </c>
      <c r="T85" s="549">
        <v>12751</v>
      </c>
      <c r="U85" s="549" t="s">
        <v>21</v>
      </c>
      <c r="V85" s="549">
        <v>5709</v>
      </c>
      <c r="W85" s="549">
        <v>7034</v>
      </c>
      <c r="X85" s="549">
        <v>8</v>
      </c>
      <c r="Y85" s="549">
        <v>139652</v>
      </c>
      <c r="Z85" s="591">
        <v>80</v>
      </c>
      <c r="AA85" s="554" t="s">
        <v>33</v>
      </c>
      <c r="AB85" s="555" t="s">
        <v>26</v>
      </c>
      <c r="AC85" s="717" t="s">
        <v>26</v>
      </c>
      <c r="AD85" s="552" t="s">
        <v>26</v>
      </c>
      <c r="AE85" s="1779" t="s">
        <v>171</v>
      </c>
      <c r="AF85" s="604">
        <v>1963811</v>
      </c>
      <c r="AG85" s="549">
        <v>1728092</v>
      </c>
      <c r="AH85" s="549">
        <v>235719</v>
      </c>
      <c r="AI85" s="549">
        <v>2066</v>
      </c>
      <c r="AJ85" s="549">
        <v>231906</v>
      </c>
      <c r="AK85" s="549" t="s">
        <v>22</v>
      </c>
      <c r="AL85" s="549">
        <v>1747</v>
      </c>
      <c r="AM85" s="549">
        <v>1963298</v>
      </c>
      <c r="AN85" s="591">
        <v>513</v>
      </c>
      <c r="AO85" s="554" t="s">
        <v>33</v>
      </c>
      <c r="AP85" s="555" t="s">
        <v>26</v>
      </c>
      <c r="AQ85" s="129"/>
    </row>
    <row r="86" spans="1:43" ht="15.5">
      <c r="A86" s="717" t="s">
        <v>26</v>
      </c>
      <c r="B86" s="552" t="s">
        <v>26</v>
      </c>
      <c r="C86" s="1779" t="s">
        <v>172</v>
      </c>
      <c r="D86" s="604">
        <v>536951</v>
      </c>
      <c r="E86" s="549">
        <v>199901</v>
      </c>
      <c r="F86" s="549">
        <v>337050</v>
      </c>
      <c r="G86" s="549">
        <v>241865</v>
      </c>
      <c r="H86" s="549">
        <v>94549</v>
      </c>
      <c r="I86" s="549" t="s">
        <v>21</v>
      </c>
      <c r="J86" s="549">
        <v>636</v>
      </c>
      <c r="K86" s="549">
        <v>491673</v>
      </c>
      <c r="L86" s="591">
        <v>45278</v>
      </c>
      <c r="M86" s="554" t="s">
        <v>34</v>
      </c>
      <c r="N86" s="555" t="s">
        <v>26</v>
      </c>
      <c r="O86" s="717" t="s">
        <v>26</v>
      </c>
      <c r="P86" s="552" t="s">
        <v>26</v>
      </c>
      <c r="Q86" s="1779" t="s">
        <v>172</v>
      </c>
      <c r="R86" s="604">
        <v>143212</v>
      </c>
      <c r="S86" s="549">
        <v>129361</v>
      </c>
      <c r="T86" s="549">
        <v>13851</v>
      </c>
      <c r="U86" s="549" t="s">
        <v>21</v>
      </c>
      <c r="V86" s="549">
        <v>7405</v>
      </c>
      <c r="W86" s="549">
        <v>6438</v>
      </c>
      <c r="X86" s="549">
        <v>8</v>
      </c>
      <c r="Y86" s="549">
        <v>143134</v>
      </c>
      <c r="Z86" s="591">
        <v>78</v>
      </c>
      <c r="AA86" s="554" t="s">
        <v>34</v>
      </c>
      <c r="AB86" s="555" t="s">
        <v>26</v>
      </c>
      <c r="AC86" s="717" t="s">
        <v>26</v>
      </c>
      <c r="AD86" s="552" t="s">
        <v>26</v>
      </c>
      <c r="AE86" s="1779" t="s">
        <v>172</v>
      </c>
      <c r="AF86" s="604">
        <v>1975866</v>
      </c>
      <c r="AG86" s="549">
        <v>1757158</v>
      </c>
      <c r="AH86" s="549">
        <v>218708</v>
      </c>
      <c r="AI86" s="549">
        <v>1870</v>
      </c>
      <c r="AJ86" s="549">
        <v>214660</v>
      </c>
      <c r="AK86" s="549" t="s">
        <v>22</v>
      </c>
      <c r="AL86" s="549">
        <v>2178</v>
      </c>
      <c r="AM86" s="549">
        <v>1975160</v>
      </c>
      <c r="AN86" s="591">
        <v>706</v>
      </c>
      <c r="AO86" s="554" t="s">
        <v>34</v>
      </c>
      <c r="AP86" s="555" t="s">
        <v>26</v>
      </c>
      <c r="AQ86" s="129"/>
    </row>
    <row r="87" spans="1:43" ht="15.5">
      <c r="A87" s="717" t="s">
        <v>26</v>
      </c>
      <c r="B87" s="552" t="s">
        <v>26</v>
      </c>
      <c r="C87" s="1779" t="s">
        <v>173</v>
      </c>
      <c r="D87" s="604">
        <v>541288</v>
      </c>
      <c r="E87" s="549">
        <v>191686</v>
      </c>
      <c r="F87" s="549">
        <v>349602</v>
      </c>
      <c r="G87" s="549">
        <v>252306</v>
      </c>
      <c r="H87" s="549">
        <v>97063</v>
      </c>
      <c r="I87" s="549" t="s">
        <v>21</v>
      </c>
      <c r="J87" s="549">
        <v>233</v>
      </c>
      <c r="K87" s="549">
        <v>481496</v>
      </c>
      <c r="L87" s="591">
        <v>59792</v>
      </c>
      <c r="M87" s="554" t="s">
        <v>35</v>
      </c>
      <c r="N87" s="555" t="s">
        <v>26</v>
      </c>
      <c r="O87" s="717" t="s">
        <v>26</v>
      </c>
      <c r="P87" s="552" t="s">
        <v>26</v>
      </c>
      <c r="Q87" s="1779" t="s">
        <v>173</v>
      </c>
      <c r="R87" s="604">
        <v>145717</v>
      </c>
      <c r="S87" s="549">
        <v>134451</v>
      </c>
      <c r="T87" s="549">
        <v>11266</v>
      </c>
      <c r="U87" s="549" t="s">
        <v>21</v>
      </c>
      <c r="V87" s="549">
        <v>7266</v>
      </c>
      <c r="W87" s="549">
        <v>3992</v>
      </c>
      <c r="X87" s="549">
        <v>8</v>
      </c>
      <c r="Y87" s="549">
        <v>145642</v>
      </c>
      <c r="Z87" s="591">
        <v>75</v>
      </c>
      <c r="AA87" s="554" t="s">
        <v>35</v>
      </c>
      <c r="AB87" s="555" t="s">
        <v>26</v>
      </c>
      <c r="AC87" s="717" t="s">
        <v>26</v>
      </c>
      <c r="AD87" s="552" t="s">
        <v>26</v>
      </c>
      <c r="AE87" s="1779" t="s">
        <v>173</v>
      </c>
      <c r="AF87" s="604">
        <v>2273450</v>
      </c>
      <c r="AG87" s="549">
        <v>1994133</v>
      </c>
      <c r="AH87" s="549">
        <v>279317</v>
      </c>
      <c r="AI87" s="549">
        <v>3189</v>
      </c>
      <c r="AJ87" s="549">
        <v>274276</v>
      </c>
      <c r="AK87" s="549" t="s">
        <v>22</v>
      </c>
      <c r="AL87" s="549">
        <v>1852</v>
      </c>
      <c r="AM87" s="549">
        <v>2272887</v>
      </c>
      <c r="AN87" s="591">
        <v>563</v>
      </c>
      <c r="AO87" s="554" t="s">
        <v>35</v>
      </c>
      <c r="AP87" s="555" t="s">
        <v>26</v>
      </c>
      <c r="AQ87" s="129"/>
    </row>
    <row r="88" spans="1:43" ht="15.5">
      <c r="A88" s="717" t="s">
        <v>26</v>
      </c>
      <c r="B88" s="552" t="s">
        <v>26</v>
      </c>
      <c r="C88" s="1779" t="s">
        <v>174</v>
      </c>
      <c r="D88" s="604">
        <v>572389</v>
      </c>
      <c r="E88" s="549">
        <v>192902</v>
      </c>
      <c r="F88" s="549">
        <v>379487</v>
      </c>
      <c r="G88" s="549">
        <v>286436</v>
      </c>
      <c r="H88" s="549">
        <v>92852</v>
      </c>
      <c r="I88" s="549" t="s">
        <v>21</v>
      </c>
      <c r="J88" s="549">
        <v>199</v>
      </c>
      <c r="K88" s="549">
        <v>509370</v>
      </c>
      <c r="L88" s="591">
        <v>63019</v>
      </c>
      <c r="M88" s="554" t="s">
        <v>36</v>
      </c>
      <c r="N88" s="555" t="s">
        <v>26</v>
      </c>
      <c r="O88" s="717" t="s">
        <v>26</v>
      </c>
      <c r="P88" s="552" t="s">
        <v>26</v>
      </c>
      <c r="Q88" s="1779" t="s">
        <v>174</v>
      </c>
      <c r="R88" s="604">
        <v>151955</v>
      </c>
      <c r="S88" s="549">
        <v>139533</v>
      </c>
      <c r="T88" s="549">
        <v>12422</v>
      </c>
      <c r="U88" s="549" t="s">
        <v>21</v>
      </c>
      <c r="V88" s="549">
        <v>7278</v>
      </c>
      <c r="W88" s="549">
        <v>5135</v>
      </c>
      <c r="X88" s="549">
        <v>9</v>
      </c>
      <c r="Y88" s="549">
        <v>151876</v>
      </c>
      <c r="Z88" s="591">
        <v>79</v>
      </c>
      <c r="AA88" s="554" t="s">
        <v>36</v>
      </c>
      <c r="AB88" s="555" t="s">
        <v>26</v>
      </c>
      <c r="AC88" s="717" t="s">
        <v>26</v>
      </c>
      <c r="AD88" s="552" t="s">
        <v>26</v>
      </c>
      <c r="AE88" s="1779" t="s">
        <v>174</v>
      </c>
      <c r="AF88" s="604">
        <v>2444292</v>
      </c>
      <c r="AG88" s="549">
        <v>2139432</v>
      </c>
      <c r="AH88" s="549">
        <v>304860</v>
      </c>
      <c r="AI88" s="549">
        <v>4006</v>
      </c>
      <c r="AJ88" s="549">
        <v>297544</v>
      </c>
      <c r="AK88" s="549" t="s">
        <v>22</v>
      </c>
      <c r="AL88" s="549">
        <v>3310</v>
      </c>
      <c r="AM88" s="549">
        <v>2443253</v>
      </c>
      <c r="AN88" s="591">
        <v>1039</v>
      </c>
      <c r="AO88" s="554" t="s">
        <v>36</v>
      </c>
      <c r="AP88" s="555" t="s">
        <v>26</v>
      </c>
      <c r="AQ88" s="129"/>
    </row>
    <row r="89" spans="1:43" ht="15.5">
      <c r="A89" s="717" t="s">
        <v>26</v>
      </c>
      <c r="B89" s="552" t="s">
        <v>26</v>
      </c>
      <c r="C89" s="1779" t="s">
        <v>175</v>
      </c>
      <c r="D89" s="604">
        <v>598764</v>
      </c>
      <c r="E89" s="549">
        <v>202330</v>
      </c>
      <c r="F89" s="549">
        <v>396434</v>
      </c>
      <c r="G89" s="549">
        <v>297191</v>
      </c>
      <c r="H89" s="549">
        <v>96902</v>
      </c>
      <c r="I89" s="549" t="s">
        <v>21</v>
      </c>
      <c r="J89" s="549">
        <v>2341</v>
      </c>
      <c r="K89" s="549">
        <v>536111</v>
      </c>
      <c r="L89" s="591">
        <v>62653</v>
      </c>
      <c r="M89" s="554" t="s">
        <v>37</v>
      </c>
      <c r="N89" s="555" t="s">
        <v>26</v>
      </c>
      <c r="O89" s="717" t="s">
        <v>26</v>
      </c>
      <c r="P89" s="552" t="s">
        <v>26</v>
      </c>
      <c r="Q89" s="1779" t="s">
        <v>175</v>
      </c>
      <c r="R89" s="604">
        <v>153564</v>
      </c>
      <c r="S89" s="549">
        <v>142475</v>
      </c>
      <c r="T89" s="549">
        <v>11089</v>
      </c>
      <c r="U89" s="549" t="s">
        <v>21</v>
      </c>
      <c r="V89" s="549">
        <v>7670</v>
      </c>
      <c r="W89" s="549">
        <v>3410</v>
      </c>
      <c r="X89" s="549">
        <v>9</v>
      </c>
      <c r="Y89" s="549">
        <v>153481</v>
      </c>
      <c r="Z89" s="591">
        <v>83</v>
      </c>
      <c r="AA89" s="554" t="s">
        <v>37</v>
      </c>
      <c r="AB89" s="555" t="s">
        <v>26</v>
      </c>
      <c r="AC89" s="717" t="s">
        <v>26</v>
      </c>
      <c r="AD89" s="552" t="s">
        <v>26</v>
      </c>
      <c r="AE89" s="1779" t="s">
        <v>175</v>
      </c>
      <c r="AF89" s="604">
        <v>2274315</v>
      </c>
      <c r="AG89" s="549">
        <v>2000107</v>
      </c>
      <c r="AH89" s="549">
        <v>274208</v>
      </c>
      <c r="AI89" s="549">
        <v>4259</v>
      </c>
      <c r="AJ89" s="549">
        <v>267120</v>
      </c>
      <c r="AK89" s="549" t="s">
        <v>22</v>
      </c>
      <c r="AL89" s="549">
        <v>2829</v>
      </c>
      <c r="AM89" s="549">
        <v>2273629</v>
      </c>
      <c r="AN89" s="591">
        <v>686</v>
      </c>
      <c r="AO89" s="554" t="s">
        <v>37</v>
      </c>
      <c r="AP89" s="555" t="s">
        <v>26</v>
      </c>
      <c r="AQ89" s="129"/>
    </row>
    <row r="90" spans="1:43" ht="15.5">
      <c r="A90" s="717" t="s">
        <v>26</v>
      </c>
      <c r="B90" s="552" t="s">
        <v>26</v>
      </c>
      <c r="C90" s="1779" t="s">
        <v>176</v>
      </c>
      <c r="D90" s="604">
        <v>567779</v>
      </c>
      <c r="E90" s="549">
        <v>189421</v>
      </c>
      <c r="F90" s="549">
        <v>378358</v>
      </c>
      <c r="G90" s="549">
        <v>278467</v>
      </c>
      <c r="H90" s="549">
        <v>94282</v>
      </c>
      <c r="I90" s="549" t="s">
        <v>21</v>
      </c>
      <c r="J90" s="549">
        <v>5609</v>
      </c>
      <c r="K90" s="549">
        <v>508486</v>
      </c>
      <c r="L90" s="591">
        <v>59293</v>
      </c>
      <c r="M90" s="554" t="s">
        <v>38</v>
      </c>
      <c r="N90" s="555" t="s">
        <v>26</v>
      </c>
      <c r="O90" s="717" t="s">
        <v>26</v>
      </c>
      <c r="P90" s="552" t="s">
        <v>26</v>
      </c>
      <c r="Q90" s="1779" t="s">
        <v>176</v>
      </c>
      <c r="R90" s="604">
        <v>147426</v>
      </c>
      <c r="S90" s="549">
        <v>134158</v>
      </c>
      <c r="T90" s="549">
        <v>13268</v>
      </c>
      <c r="U90" s="549" t="s">
        <v>21</v>
      </c>
      <c r="V90" s="549">
        <v>9667</v>
      </c>
      <c r="W90" s="549">
        <v>3593</v>
      </c>
      <c r="X90" s="549">
        <v>8</v>
      </c>
      <c r="Y90" s="549">
        <v>147351</v>
      </c>
      <c r="Z90" s="591">
        <v>75</v>
      </c>
      <c r="AA90" s="554" t="s">
        <v>38</v>
      </c>
      <c r="AB90" s="555" t="s">
        <v>26</v>
      </c>
      <c r="AC90" s="717" t="s">
        <v>26</v>
      </c>
      <c r="AD90" s="552" t="s">
        <v>26</v>
      </c>
      <c r="AE90" s="1779" t="s">
        <v>176</v>
      </c>
      <c r="AF90" s="604">
        <v>2406165</v>
      </c>
      <c r="AG90" s="549">
        <v>2099421</v>
      </c>
      <c r="AH90" s="549">
        <v>306744</v>
      </c>
      <c r="AI90" s="549">
        <v>4557</v>
      </c>
      <c r="AJ90" s="549">
        <v>300107</v>
      </c>
      <c r="AK90" s="549" t="s">
        <v>22</v>
      </c>
      <c r="AL90" s="549">
        <v>2080</v>
      </c>
      <c r="AM90" s="549">
        <v>2405691</v>
      </c>
      <c r="AN90" s="591">
        <v>474</v>
      </c>
      <c r="AO90" s="554" t="s">
        <v>38</v>
      </c>
      <c r="AP90" s="555" t="s">
        <v>26</v>
      </c>
      <c r="AQ90" s="129"/>
    </row>
    <row r="91" spans="1:43" ht="15.5">
      <c r="A91" s="717" t="s">
        <v>26</v>
      </c>
      <c r="B91" s="552" t="s">
        <v>26</v>
      </c>
      <c r="C91" s="1779" t="s">
        <v>177</v>
      </c>
      <c r="D91" s="604">
        <v>529682</v>
      </c>
      <c r="E91" s="549">
        <v>195984</v>
      </c>
      <c r="F91" s="549">
        <v>333698</v>
      </c>
      <c r="G91" s="549">
        <v>240494</v>
      </c>
      <c r="H91" s="549">
        <v>91179</v>
      </c>
      <c r="I91" s="549" t="s">
        <v>21</v>
      </c>
      <c r="J91" s="549">
        <v>2025</v>
      </c>
      <c r="K91" s="549">
        <v>476258</v>
      </c>
      <c r="L91" s="591">
        <v>53424</v>
      </c>
      <c r="M91" s="554" t="s">
        <v>39</v>
      </c>
      <c r="N91" s="555" t="s">
        <v>26</v>
      </c>
      <c r="O91" s="717" t="s">
        <v>26</v>
      </c>
      <c r="P91" s="552" t="s">
        <v>26</v>
      </c>
      <c r="Q91" s="1779" t="s">
        <v>177</v>
      </c>
      <c r="R91" s="604">
        <v>148234</v>
      </c>
      <c r="S91" s="549">
        <v>135050</v>
      </c>
      <c r="T91" s="549">
        <v>13184</v>
      </c>
      <c r="U91" s="549" t="s">
        <v>21</v>
      </c>
      <c r="V91" s="549">
        <v>9862</v>
      </c>
      <c r="W91" s="549">
        <v>3314</v>
      </c>
      <c r="X91" s="549">
        <v>8</v>
      </c>
      <c r="Y91" s="549">
        <v>148158</v>
      </c>
      <c r="Z91" s="591">
        <v>76</v>
      </c>
      <c r="AA91" s="554" t="s">
        <v>39</v>
      </c>
      <c r="AB91" s="555" t="s">
        <v>26</v>
      </c>
      <c r="AC91" s="717" t="s">
        <v>26</v>
      </c>
      <c r="AD91" s="552" t="s">
        <v>26</v>
      </c>
      <c r="AE91" s="1779" t="s">
        <v>177</v>
      </c>
      <c r="AF91" s="604">
        <v>2212923</v>
      </c>
      <c r="AG91" s="549">
        <v>1955839</v>
      </c>
      <c r="AH91" s="549">
        <v>257084</v>
      </c>
      <c r="AI91" s="549">
        <v>2956</v>
      </c>
      <c r="AJ91" s="549">
        <v>252403</v>
      </c>
      <c r="AK91" s="549" t="s">
        <v>22</v>
      </c>
      <c r="AL91" s="549">
        <v>1725</v>
      </c>
      <c r="AM91" s="549">
        <v>2212522</v>
      </c>
      <c r="AN91" s="591">
        <v>401</v>
      </c>
      <c r="AO91" s="554" t="s">
        <v>39</v>
      </c>
      <c r="AP91" s="555" t="s">
        <v>26</v>
      </c>
      <c r="AQ91" s="129"/>
    </row>
    <row r="92" spans="1:43" ht="15.5">
      <c r="A92" s="717" t="s">
        <v>26</v>
      </c>
      <c r="B92" s="552" t="s">
        <v>26</v>
      </c>
      <c r="C92" s="1779" t="s">
        <v>178</v>
      </c>
      <c r="D92" s="604">
        <v>497447</v>
      </c>
      <c r="E92" s="549">
        <v>155941</v>
      </c>
      <c r="F92" s="549">
        <v>341506</v>
      </c>
      <c r="G92" s="549">
        <v>258249</v>
      </c>
      <c r="H92" s="549">
        <v>80941</v>
      </c>
      <c r="I92" s="549" t="s">
        <v>21</v>
      </c>
      <c r="J92" s="549">
        <v>2316</v>
      </c>
      <c r="K92" s="549">
        <v>437986</v>
      </c>
      <c r="L92" s="591">
        <v>59461</v>
      </c>
      <c r="M92" s="554" t="s">
        <v>40</v>
      </c>
      <c r="N92" s="555" t="s">
        <v>26</v>
      </c>
      <c r="O92" s="717" t="s">
        <v>26</v>
      </c>
      <c r="P92" s="552" t="s">
        <v>26</v>
      </c>
      <c r="Q92" s="1779" t="s">
        <v>178</v>
      </c>
      <c r="R92" s="604">
        <v>143580</v>
      </c>
      <c r="S92" s="549">
        <v>128427</v>
      </c>
      <c r="T92" s="549">
        <v>15153</v>
      </c>
      <c r="U92" s="549" t="s">
        <v>21</v>
      </c>
      <c r="V92" s="549">
        <v>10803</v>
      </c>
      <c r="W92" s="549">
        <v>4342</v>
      </c>
      <c r="X92" s="549">
        <v>8</v>
      </c>
      <c r="Y92" s="549">
        <v>143497</v>
      </c>
      <c r="Z92" s="591">
        <v>83</v>
      </c>
      <c r="AA92" s="554" t="s">
        <v>40</v>
      </c>
      <c r="AB92" s="555" t="s">
        <v>26</v>
      </c>
      <c r="AC92" s="717" t="s">
        <v>26</v>
      </c>
      <c r="AD92" s="552" t="s">
        <v>26</v>
      </c>
      <c r="AE92" s="1779" t="s">
        <v>178</v>
      </c>
      <c r="AF92" s="604">
        <v>2142865</v>
      </c>
      <c r="AG92" s="549">
        <v>1879020</v>
      </c>
      <c r="AH92" s="549">
        <v>263845</v>
      </c>
      <c r="AI92" s="549">
        <v>4004</v>
      </c>
      <c r="AJ92" s="549">
        <v>258392</v>
      </c>
      <c r="AK92" s="549" t="s">
        <v>22</v>
      </c>
      <c r="AL92" s="549">
        <v>1449</v>
      </c>
      <c r="AM92" s="549">
        <v>2142513</v>
      </c>
      <c r="AN92" s="591">
        <v>352</v>
      </c>
      <c r="AO92" s="554" t="s">
        <v>40</v>
      </c>
      <c r="AP92" s="555" t="s">
        <v>26</v>
      </c>
      <c r="AQ92" s="129"/>
    </row>
    <row r="93" spans="1:43" ht="15.5">
      <c r="A93" s="1780" t="s">
        <v>26</v>
      </c>
      <c r="B93" s="561" t="s">
        <v>26</v>
      </c>
      <c r="C93" s="1781" t="s">
        <v>179</v>
      </c>
      <c r="D93" s="565">
        <v>542237</v>
      </c>
      <c r="E93" s="562">
        <v>182819</v>
      </c>
      <c r="F93" s="562">
        <v>359418</v>
      </c>
      <c r="G93" s="562">
        <v>258663</v>
      </c>
      <c r="H93" s="562">
        <v>97971</v>
      </c>
      <c r="I93" s="562" t="s">
        <v>21</v>
      </c>
      <c r="J93" s="562">
        <v>2784</v>
      </c>
      <c r="K93" s="562">
        <v>485406</v>
      </c>
      <c r="L93" s="594">
        <v>56831</v>
      </c>
      <c r="M93" s="563" t="s">
        <v>41</v>
      </c>
      <c r="N93" s="564" t="s">
        <v>26</v>
      </c>
      <c r="O93" s="1780" t="s">
        <v>26</v>
      </c>
      <c r="P93" s="561" t="s">
        <v>26</v>
      </c>
      <c r="Q93" s="1781" t="s">
        <v>179</v>
      </c>
      <c r="R93" s="565">
        <v>147618</v>
      </c>
      <c r="S93" s="562">
        <v>129721</v>
      </c>
      <c r="T93" s="562">
        <v>17897</v>
      </c>
      <c r="U93" s="562" t="s">
        <v>21</v>
      </c>
      <c r="V93" s="562">
        <v>10841</v>
      </c>
      <c r="W93" s="562">
        <v>7048</v>
      </c>
      <c r="X93" s="562">
        <v>8</v>
      </c>
      <c r="Y93" s="562">
        <v>147521</v>
      </c>
      <c r="Z93" s="594">
        <v>97</v>
      </c>
      <c r="AA93" s="563" t="s">
        <v>41</v>
      </c>
      <c r="AB93" s="564" t="s">
        <v>26</v>
      </c>
      <c r="AC93" s="1780" t="s">
        <v>26</v>
      </c>
      <c r="AD93" s="561" t="s">
        <v>26</v>
      </c>
      <c r="AE93" s="1781" t="s">
        <v>179</v>
      </c>
      <c r="AF93" s="565">
        <v>2105964</v>
      </c>
      <c r="AG93" s="562">
        <v>1843971</v>
      </c>
      <c r="AH93" s="562">
        <v>261993</v>
      </c>
      <c r="AI93" s="562">
        <v>4226</v>
      </c>
      <c r="AJ93" s="562">
        <v>255478</v>
      </c>
      <c r="AK93" s="562" t="s">
        <v>22</v>
      </c>
      <c r="AL93" s="562">
        <v>2289</v>
      </c>
      <c r="AM93" s="562">
        <v>2105634</v>
      </c>
      <c r="AN93" s="594">
        <v>330</v>
      </c>
      <c r="AO93" s="563" t="s">
        <v>41</v>
      </c>
      <c r="AP93" s="564" t="s">
        <v>26</v>
      </c>
      <c r="AQ93" s="129"/>
    </row>
    <row r="94" spans="1:43" ht="15.75" customHeight="1">
      <c r="M94" s="737"/>
      <c r="N94" s="690"/>
      <c r="AA94" s="737"/>
      <c r="AB94" s="690"/>
      <c r="AO94" s="737"/>
      <c r="AP94" s="690"/>
    </row>
  </sheetData>
  <mergeCells count="6">
    <mergeCell ref="AO7:AP11"/>
    <mergeCell ref="A7:C11"/>
    <mergeCell ref="M7:N11"/>
    <mergeCell ref="O7:Q11"/>
    <mergeCell ref="AA7:AB11"/>
    <mergeCell ref="AC7:AE11"/>
  </mergeCells>
  <phoneticPr fontId="99"/>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colBreaks count="5" manualBreakCount="5">
    <brk id="7" max="93" man="1"/>
    <brk id="14" max="93" man="1"/>
    <brk id="21" max="93" man="1"/>
    <brk id="28" max="93" man="1"/>
    <brk id="35" max="9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C99ED-88EE-4A53-963A-4DA38A5C6270}">
  <dimension ref="A1:Q154"/>
  <sheetViews>
    <sheetView showGridLines="0" zoomScaleNormal="100" zoomScaleSheetLayoutView="70" workbookViewId="0"/>
  </sheetViews>
  <sheetFormatPr defaultColWidth="8" defaultRowHeight="12"/>
  <cols>
    <col min="1" max="1" width="10.6328125" style="1487" customWidth="1"/>
    <col min="2" max="2" width="7.7265625" style="1487" customWidth="1"/>
    <col min="3" max="3" width="12.6328125" style="1487" customWidth="1"/>
    <col min="4" max="8" width="19.6328125" style="1487" customWidth="1"/>
    <col min="9" max="14" width="15.90625" style="1487" customWidth="1"/>
    <col min="15" max="15" width="15.6328125" style="1487" customWidth="1"/>
    <col min="16" max="16" width="20.7265625" style="1487" customWidth="1"/>
    <col min="17" max="16384" width="8" style="1487"/>
  </cols>
  <sheetData>
    <row r="1" spans="1:16" s="699" customFormat="1" ht="14">
      <c r="A1" s="2069" t="s">
        <v>918</v>
      </c>
      <c r="B1" s="1505"/>
      <c r="C1" s="1482"/>
      <c r="D1" s="1482"/>
      <c r="E1" s="1482"/>
      <c r="F1" s="1483"/>
      <c r="G1" s="1484"/>
      <c r="N1" s="1506"/>
      <c r="P1" s="2070" t="s">
        <v>918</v>
      </c>
    </row>
    <row r="3" spans="1:16" ht="13">
      <c r="A3" s="1485"/>
      <c r="B3" s="1485"/>
      <c r="C3" s="1485"/>
      <c r="D3" s="1485"/>
      <c r="E3" s="1485"/>
      <c r="F3" s="1486"/>
      <c r="G3" s="1485"/>
    </row>
    <row r="4" spans="1:16" ht="13">
      <c r="A4" s="1485"/>
      <c r="B4" s="1485"/>
      <c r="C4" s="1485"/>
      <c r="D4" s="1485"/>
      <c r="E4" s="1485"/>
      <c r="F4" s="1486"/>
      <c r="G4" s="1485"/>
    </row>
    <row r="5" spans="1:16" ht="13">
      <c r="A5" s="1485"/>
      <c r="B5" s="1485"/>
      <c r="C5" s="1485"/>
      <c r="D5" s="1485"/>
      <c r="E5" s="1485"/>
      <c r="F5" s="1486"/>
      <c r="G5" s="1485"/>
    </row>
    <row r="6" spans="1:16" ht="15.75" customHeight="1">
      <c r="A6" s="1507"/>
      <c r="B6" s="1507"/>
      <c r="C6" s="1507"/>
      <c r="D6" s="1508"/>
      <c r="E6" s="1509"/>
      <c r="F6" s="1510"/>
      <c r="M6" s="1487" t="s">
        <v>1209</v>
      </c>
    </row>
    <row r="7" spans="1:16" ht="22.5" customHeight="1">
      <c r="A7" s="2754">
        <v>42705</v>
      </c>
      <c r="B7" s="2754"/>
      <c r="C7" s="2754"/>
      <c r="D7" s="2754"/>
      <c r="E7" s="2754"/>
      <c r="F7" s="2755">
        <v>42705</v>
      </c>
      <c r="G7" s="2755"/>
      <c r="H7" s="2755"/>
      <c r="I7" s="1511"/>
      <c r="J7" s="1511"/>
      <c r="K7" s="1511"/>
      <c r="L7" s="1511"/>
      <c r="M7" s="1512"/>
      <c r="N7" s="1512"/>
      <c r="O7" s="1512"/>
    </row>
    <row r="8" spans="1:16" ht="20.25" customHeight="1">
      <c r="N8" s="1513" t="s">
        <v>719</v>
      </c>
      <c r="O8" s="1486"/>
    </row>
    <row r="9" spans="1:16" ht="18" customHeight="1">
      <c r="A9" s="2756" t="s">
        <v>919</v>
      </c>
      <c r="B9" s="2597"/>
      <c r="C9" s="2598"/>
      <c r="D9" s="1514"/>
      <c r="E9" s="1515" t="s">
        <v>639</v>
      </c>
      <c r="F9" s="1488"/>
      <c r="G9" s="1488"/>
      <c r="H9" s="1488"/>
      <c r="I9" s="1489"/>
      <c r="J9" s="1502"/>
      <c r="K9" s="1516" t="s">
        <v>258</v>
      </c>
      <c r="L9" s="1488"/>
      <c r="M9" s="1489"/>
      <c r="N9" s="1490"/>
      <c r="O9" s="2757" t="s">
        <v>1243</v>
      </c>
      <c r="P9" s="2673"/>
    </row>
    <row r="10" spans="1:16" ht="18" customHeight="1">
      <c r="A10" s="2650"/>
      <c r="B10" s="2650"/>
      <c r="C10" s="2651"/>
      <c r="D10" s="1517"/>
      <c r="E10" s="1490"/>
      <c r="F10" s="1518" t="s">
        <v>259</v>
      </c>
      <c r="G10" s="1503"/>
      <c r="H10" s="1488"/>
      <c r="I10" s="1489"/>
      <c r="J10" s="1490"/>
      <c r="K10" s="1492"/>
      <c r="L10" s="1490"/>
      <c r="M10" s="1492"/>
      <c r="N10" s="1491" t="s">
        <v>265</v>
      </c>
      <c r="O10" s="2582"/>
      <c r="P10" s="2674"/>
    </row>
    <row r="11" spans="1:16" ht="18" customHeight="1">
      <c r="A11" s="2650"/>
      <c r="B11" s="2650"/>
      <c r="C11" s="2651"/>
      <c r="D11" s="1491" t="s">
        <v>224</v>
      </c>
      <c r="E11" s="1494" t="s">
        <v>260</v>
      </c>
      <c r="F11" s="1519" t="s">
        <v>224</v>
      </c>
      <c r="G11" s="1498" t="s">
        <v>261</v>
      </c>
      <c r="H11" s="1519" t="s">
        <v>261</v>
      </c>
      <c r="I11" s="1520" t="s">
        <v>2170</v>
      </c>
      <c r="J11" s="1494" t="s">
        <v>224</v>
      </c>
      <c r="K11" s="1519" t="s">
        <v>262</v>
      </c>
      <c r="L11" s="1494" t="s">
        <v>263</v>
      </c>
      <c r="M11" s="1519" t="s">
        <v>264</v>
      </c>
      <c r="N11" s="1491"/>
      <c r="O11" s="2582"/>
      <c r="P11" s="2674"/>
    </row>
    <row r="12" spans="1:16" ht="18" customHeight="1">
      <c r="A12" s="2650"/>
      <c r="B12" s="2650"/>
      <c r="C12" s="2651"/>
      <c r="D12" s="1496"/>
      <c r="E12" s="1497"/>
      <c r="F12" s="1495"/>
      <c r="G12" s="1497"/>
      <c r="H12" s="1521" t="s">
        <v>2171</v>
      </c>
      <c r="I12" s="1522" t="s">
        <v>2172</v>
      </c>
      <c r="J12" s="1497"/>
      <c r="K12" s="1495"/>
      <c r="L12" s="1497"/>
      <c r="M12" s="1495"/>
      <c r="N12" s="1497"/>
      <c r="O12" s="2582"/>
      <c r="P12" s="2674"/>
    </row>
    <row r="13" spans="1:16" ht="18" customHeight="1">
      <c r="A13" s="2650"/>
      <c r="B13" s="2650"/>
      <c r="C13" s="2651"/>
      <c r="D13" s="1496" t="s">
        <v>2161</v>
      </c>
      <c r="E13" s="1497" t="s">
        <v>2173</v>
      </c>
      <c r="F13" s="1495" t="s">
        <v>2161</v>
      </c>
      <c r="G13" s="1497" t="s">
        <v>2174</v>
      </c>
      <c r="H13" s="1523" t="s">
        <v>2117</v>
      </c>
      <c r="I13" s="1520" t="s">
        <v>231</v>
      </c>
      <c r="J13" s="1497" t="s">
        <v>2120</v>
      </c>
      <c r="K13" s="1524" t="s">
        <v>2175</v>
      </c>
      <c r="L13" s="1525" t="s">
        <v>266</v>
      </c>
      <c r="M13" s="1524" t="s">
        <v>206</v>
      </c>
      <c r="N13" s="1493" t="s">
        <v>2119</v>
      </c>
      <c r="O13" s="2582"/>
      <c r="P13" s="2674"/>
    </row>
    <row r="14" spans="1:16" ht="18" customHeight="1">
      <c r="A14" s="2652"/>
      <c r="B14" s="2652"/>
      <c r="C14" s="2653"/>
      <c r="D14" s="1517"/>
      <c r="E14" s="1526"/>
      <c r="F14" s="1492"/>
      <c r="G14" s="1497"/>
      <c r="H14" s="1527" t="s">
        <v>102</v>
      </c>
      <c r="I14" s="1527" t="s">
        <v>232</v>
      </c>
      <c r="J14" s="1497"/>
      <c r="K14" s="1495"/>
      <c r="L14" s="1497" t="s">
        <v>2176</v>
      </c>
      <c r="M14" s="1495"/>
      <c r="N14" s="1497"/>
      <c r="O14" s="2675"/>
      <c r="P14" s="2676"/>
    </row>
    <row r="15" spans="1:16" ht="18" customHeight="1">
      <c r="A15" s="2758" t="s">
        <v>920</v>
      </c>
      <c r="B15" s="2758"/>
      <c r="C15" s="2759"/>
      <c r="D15" s="1528">
        <v>544631060</v>
      </c>
      <c r="E15" s="1529">
        <v>40510732</v>
      </c>
      <c r="F15" s="1529">
        <v>504120328</v>
      </c>
      <c r="G15" s="1529">
        <v>404187855</v>
      </c>
      <c r="H15" s="1529">
        <v>30018260</v>
      </c>
      <c r="I15" s="1529">
        <v>69914213</v>
      </c>
      <c r="J15" s="1529">
        <v>518548663</v>
      </c>
      <c r="K15" s="1529">
        <v>246573295</v>
      </c>
      <c r="L15" s="1529">
        <v>239673307</v>
      </c>
      <c r="M15" s="1529">
        <v>32337259</v>
      </c>
      <c r="N15" s="1529">
        <v>26082397</v>
      </c>
      <c r="O15" s="1905" t="s">
        <v>2120</v>
      </c>
      <c r="P15" s="1499"/>
    </row>
    <row r="16" spans="1:16" ht="18" customHeight="1">
      <c r="A16" s="2752" t="s">
        <v>233</v>
      </c>
      <c r="B16" s="2752"/>
      <c r="C16" s="2753"/>
      <c r="D16" s="1530">
        <v>38782712</v>
      </c>
      <c r="E16" s="1531">
        <v>413618</v>
      </c>
      <c r="F16" s="1531">
        <v>38369094</v>
      </c>
      <c r="G16" s="1531">
        <v>37482161</v>
      </c>
      <c r="H16" s="1531">
        <v>634879</v>
      </c>
      <c r="I16" s="1531">
        <v>252054</v>
      </c>
      <c r="J16" s="1531">
        <v>37884831</v>
      </c>
      <c r="K16" s="1531">
        <v>11332160</v>
      </c>
      <c r="L16" s="1531">
        <v>26540737</v>
      </c>
      <c r="M16" s="1531">
        <v>11934</v>
      </c>
      <c r="N16" s="1531">
        <v>897881</v>
      </c>
      <c r="O16" s="1906" t="s">
        <v>52</v>
      </c>
      <c r="P16" s="1532"/>
    </row>
    <row r="17" spans="1:17" ht="18" customHeight="1">
      <c r="A17" s="2746" t="s">
        <v>234</v>
      </c>
      <c r="B17" s="2746"/>
      <c r="C17" s="2747"/>
      <c r="D17" s="1533">
        <v>158793938</v>
      </c>
      <c r="E17" s="1534">
        <v>277181</v>
      </c>
      <c r="F17" s="1534">
        <v>158516757</v>
      </c>
      <c r="G17" s="1534">
        <v>154290175</v>
      </c>
      <c r="H17" s="1534">
        <v>3562921</v>
      </c>
      <c r="I17" s="1534">
        <v>663661</v>
      </c>
      <c r="J17" s="1534">
        <v>158230412</v>
      </c>
      <c r="K17" s="1534">
        <v>70609377</v>
      </c>
      <c r="L17" s="1534">
        <v>83615964</v>
      </c>
      <c r="M17" s="1534">
        <v>4040269</v>
      </c>
      <c r="N17" s="1534">
        <v>563526</v>
      </c>
      <c r="O17" s="1517" t="s">
        <v>2125</v>
      </c>
      <c r="P17" s="699"/>
    </row>
    <row r="18" spans="1:17" ht="18" customHeight="1">
      <c r="A18" s="2746" t="s">
        <v>194</v>
      </c>
      <c r="B18" s="2746"/>
      <c r="C18" s="2747"/>
      <c r="D18" s="1533">
        <v>167201350</v>
      </c>
      <c r="E18" s="1534">
        <v>29885615</v>
      </c>
      <c r="F18" s="1534">
        <v>137315735</v>
      </c>
      <c r="G18" s="1534">
        <v>102555769</v>
      </c>
      <c r="H18" s="1534">
        <v>7271641</v>
      </c>
      <c r="I18" s="1534">
        <v>27488325</v>
      </c>
      <c r="J18" s="1534">
        <v>150191126</v>
      </c>
      <c r="K18" s="1534">
        <v>93385966</v>
      </c>
      <c r="L18" s="1534">
        <v>50710818</v>
      </c>
      <c r="M18" s="1534">
        <v>6094342</v>
      </c>
      <c r="N18" s="1534">
        <v>17010224</v>
      </c>
      <c r="O18" s="1517" t="s">
        <v>2126</v>
      </c>
      <c r="P18" s="699"/>
    </row>
    <row r="19" spans="1:17" ht="18" customHeight="1">
      <c r="A19" s="2746" t="s">
        <v>183</v>
      </c>
      <c r="B19" s="2746"/>
      <c r="C19" s="2747"/>
      <c r="D19" s="1533">
        <v>23408159</v>
      </c>
      <c r="E19" s="1534">
        <v>1732607</v>
      </c>
      <c r="F19" s="1534">
        <v>21675552</v>
      </c>
      <c r="G19" s="1534">
        <v>19571307</v>
      </c>
      <c r="H19" s="1534">
        <v>2002123</v>
      </c>
      <c r="I19" s="1534">
        <v>102122</v>
      </c>
      <c r="J19" s="1534">
        <v>22498393</v>
      </c>
      <c r="K19" s="1534">
        <v>12192042</v>
      </c>
      <c r="L19" s="1534">
        <v>9766639</v>
      </c>
      <c r="M19" s="1534">
        <v>539712</v>
      </c>
      <c r="N19" s="1534">
        <v>909766</v>
      </c>
      <c r="O19" s="1517" t="s">
        <v>2127</v>
      </c>
      <c r="P19" s="699"/>
    </row>
    <row r="20" spans="1:17" ht="18" customHeight="1">
      <c r="A20" s="2746" t="s">
        <v>235</v>
      </c>
      <c r="B20" s="2746"/>
      <c r="C20" s="2747"/>
      <c r="D20" s="1533">
        <v>85742496</v>
      </c>
      <c r="E20" s="1534">
        <v>4135919</v>
      </c>
      <c r="F20" s="1534">
        <v>81606577</v>
      </c>
      <c r="G20" s="1534">
        <v>56597986</v>
      </c>
      <c r="H20" s="1534">
        <v>15063281</v>
      </c>
      <c r="I20" s="1534">
        <v>9945310</v>
      </c>
      <c r="J20" s="1534">
        <v>81595905</v>
      </c>
      <c r="K20" s="1534">
        <v>46474209</v>
      </c>
      <c r="L20" s="1534">
        <v>31420818</v>
      </c>
      <c r="M20" s="1534">
        <v>3700878</v>
      </c>
      <c r="N20" s="1534">
        <v>4146591</v>
      </c>
      <c r="O20" s="1517" t="s">
        <v>2128</v>
      </c>
      <c r="P20" s="699"/>
    </row>
    <row r="21" spans="1:17" ht="18" customHeight="1">
      <c r="A21" s="2746" t="s">
        <v>236</v>
      </c>
      <c r="B21" s="2746"/>
      <c r="C21" s="2747"/>
      <c r="D21" s="1533">
        <v>52195441</v>
      </c>
      <c r="E21" s="1534">
        <v>100114</v>
      </c>
      <c r="F21" s="1534">
        <v>52095327</v>
      </c>
      <c r="G21" s="1534">
        <v>48735017</v>
      </c>
      <c r="H21" s="1534">
        <v>305154</v>
      </c>
      <c r="I21" s="1534">
        <v>3055156</v>
      </c>
      <c r="J21" s="1534">
        <v>51249051</v>
      </c>
      <c r="K21" s="1534">
        <v>9195912</v>
      </c>
      <c r="L21" s="1534">
        <v>41415327</v>
      </c>
      <c r="M21" s="1534">
        <v>637812</v>
      </c>
      <c r="N21" s="1534">
        <v>946390</v>
      </c>
      <c r="O21" s="2748" t="s">
        <v>2129</v>
      </c>
      <c r="P21" s="2749"/>
    </row>
    <row r="22" spans="1:17" ht="18" customHeight="1">
      <c r="A22" s="2746" t="s">
        <v>191</v>
      </c>
      <c r="B22" s="2746"/>
      <c r="C22" s="2747"/>
      <c r="D22" s="1533">
        <v>177196</v>
      </c>
      <c r="E22" s="1534" t="s">
        <v>21</v>
      </c>
      <c r="F22" s="1534">
        <v>177196</v>
      </c>
      <c r="G22" s="1534">
        <v>78491</v>
      </c>
      <c r="H22" s="1534">
        <v>97241</v>
      </c>
      <c r="I22" s="1534">
        <v>1464</v>
      </c>
      <c r="J22" s="1534">
        <v>177196</v>
      </c>
      <c r="K22" s="1534">
        <v>153370</v>
      </c>
      <c r="L22" s="1534" t="s">
        <v>21</v>
      </c>
      <c r="M22" s="1534">
        <v>23826</v>
      </c>
      <c r="N22" s="1534" t="s">
        <v>21</v>
      </c>
      <c r="O22" s="1517" t="s">
        <v>2130</v>
      </c>
      <c r="P22" s="699"/>
    </row>
    <row r="23" spans="1:17" ht="18" customHeight="1">
      <c r="A23" s="2746" t="s">
        <v>237</v>
      </c>
      <c r="B23" s="2746"/>
      <c r="C23" s="2747"/>
      <c r="D23" s="1533">
        <v>92165026</v>
      </c>
      <c r="E23" s="1534">
        <v>4391932</v>
      </c>
      <c r="F23" s="1534">
        <v>87773094</v>
      </c>
      <c r="G23" s="1534">
        <v>59462247</v>
      </c>
      <c r="H23" s="1534">
        <v>2350688</v>
      </c>
      <c r="I23" s="1534">
        <v>25960159</v>
      </c>
      <c r="J23" s="1534">
        <v>88973318</v>
      </c>
      <c r="K23" s="1534">
        <v>24412279</v>
      </c>
      <c r="L23" s="1534">
        <v>48911465</v>
      </c>
      <c r="M23" s="1534">
        <v>15649574</v>
      </c>
      <c r="N23" s="1534">
        <v>3191708</v>
      </c>
      <c r="O23" s="1907" t="s">
        <v>2131</v>
      </c>
      <c r="P23" s="1535"/>
    </row>
    <row r="24" spans="1:17" ht="18" customHeight="1">
      <c r="A24" s="2750" t="s">
        <v>219</v>
      </c>
      <c r="B24" s="2750"/>
      <c r="C24" s="2751"/>
      <c r="D24" s="1536">
        <v>3730166</v>
      </c>
      <c r="E24" s="1537">
        <v>400982</v>
      </c>
      <c r="F24" s="1537">
        <v>3329184</v>
      </c>
      <c r="G24" s="1537">
        <v>379024</v>
      </c>
      <c r="H24" s="1537">
        <v>90</v>
      </c>
      <c r="I24" s="1537">
        <v>2950070</v>
      </c>
      <c r="J24" s="1537">
        <v>3518093</v>
      </c>
      <c r="K24" s="1537">
        <v>1482300</v>
      </c>
      <c r="L24" s="1537">
        <v>373013</v>
      </c>
      <c r="M24" s="1537">
        <v>1662780</v>
      </c>
      <c r="N24" s="1537">
        <v>212073</v>
      </c>
      <c r="O24" s="1908" t="s">
        <v>2132</v>
      </c>
      <c r="P24" s="1538"/>
    </row>
    <row r="25" spans="1:17" ht="18" customHeight="1">
      <c r="A25" s="1191" t="s">
        <v>691</v>
      </c>
      <c r="I25" s="1539" t="s">
        <v>2177</v>
      </c>
      <c r="J25" s="2736" t="s">
        <v>2135</v>
      </c>
      <c r="K25" s="2736"/>
      <c r="L25" s="2736"/>
      <c r="M25" s="2736"/>
      <c r="N25" s="2736"/>
      <c r="O25" s="2736"/>
      <c r="P25" s="2736"/>
      <c r="Q25" s="1500"/>
    </row>
    <row r="26" spans="1:17" ht="15.75" customHeight="1">
      <c r="A26" s="1191" t="s">
        <v>2178</v>
      </c>
      <c r="B26" s="1192"/>
      <c r="C26" s="1192"/>
      <c r="I26" s="1231"/>
      <c r="J26" s="2737"/>
      <c r="K26" s="2737"/>
      <c r="L26" s="2737"/>
      <c r="M26" s="2737"/>
      <c r="N26" s="2737"/>
      <c r="O26" s="2737"/>
      <c r="P26" s="2737"/>
      <c r="Q26" s="1500"/>
    </row>
    <row r="27" spans="1:17" ht="15.75" customHeight="1">
      <c r="A27" s="1485"/>
      <c r="B27" s="1192"/>
      <c r="C27" s="1192"/>
    </row>
    <row r="28" spans="1:17" ht="15.75" customHeight="1"/>
    <row r="29" spans="1:17" ht="15.75" customHeight="1">
      <c r="F29" s="1343"/>
    </row>
    <row r="30" spans="1:17" ht="15.75" customHeight="1"/>
    <row r="31" spans="1:17" ht="15.75" customHeight="1"/>
    <row r="32" spans="1:17" ht="15.75" customHeight="1"/>
    <row r="33" spans="1:16" ht="15.75" customHeight="1"/>
    <row r="34" spans="1:16" ht="15.75" customHeight="1">
      <c r="A34" s="2738" t="s">
        <v>614</v>
      </c>
      <c r="B34" s="2738"/>
      <c r="C34" s="2738"/>
      <c r="D34" s="2738"/>
      <c r="E34" s="2738"/>
      <c r="F34" s="2738"/>
      <c r="G34" s="2738"/>
      <c r="H34" s="2738"/>
      <c r="I34" s="1501"/>
      <c r="J34" s="1501"/>
      <c r="K34" s="1501"/>
      <c r="L34" s="1501"/>
      <c r="M34" s="1501"/>
      <c r="N34" s="1501"/>
      <c r="O34" s="1501"/>
      <c r="P34" s="1501"/>
    </row>
    <row r="35" spans="1:16" ht="15.75" customHeight="1">
      <c r="A35" s="2738"/>
      <c r="B35" s="2738"/>
      <c r="C35" s="2738"/>
      <c r="D35" s="2738"/>
      <c r="E35" s="2738"/>
      <c r="F35" s="2738"/>
      <c r="G35" s="2738"/>
      <c r="H35" s="2738"/>
      <c r="I35" s="1501"/>
      <c r="J35" s="1501"/>
      <c r="K35" s="1501"/>
      <c r="L35" s="1501"/>
      <c r="M35" s="1501"/>
      <c r="N35" s="1501"/>
      <c r="O35" s="1501"/>
      <c r="P35" s="1501"/>
    </row>
    <row r="36" spans="1:16" ht="15.75" customHeight="1">
      <c r="A36" s="1540"/>
      <c r="B36" s="1540"/>
      <c r="C36" s="1540"/>
      <c r="D36" s="1540"/>
      <c r="E36" s="1540"/>
      <c r="F36" s="1501"/>
      <c r="G36" s="1540"/>
      <c r="H36" s="1540"/>
      <c r="I36" s="1501"/>
      <c r="J36" s="1501"/>
      <c r="K36" s="1501"/>
      <c r="L36" s="1501"/>
      <c r="M36" s="1501"/>
      <c r="N36" s="1501"/>
      <c r="O36" s="1501"/>
      <c r="P36" s="1501"/>
    </row>
    <row r="37" spans="1:16" ht="20.25" customHeight="1">
      <c r="A37" s="1541" t="s">
        <v>267</v>
      </c>
      <c r="B37" s="1541"/>
      <c r="C37" s="1541"/>
      <c r="D37" s="780" t="s">
        <v>2142</v>
      </c>
      <c r="E37" s="1541"/>
      <c r="F37" s="780"/>
      <c r="G37" s="780"/>
      <c r="H37" s="1542"/>
      <c r="I37" s="1542"/>
      <c r="J37" s="1542"/>
      <c r="K37" s="1542"/>
      <c r="L37" s="1542"/>
      <c r="M37" s="1542"/>
      <c r="N37" s="1513" t="s">
        <v>719</v>
      </c>
      <c r="O37" s="1543"/>
      <c r="P37" s="1501"/>
    </row>
    <row r="38" spans="1:16" ht="18" customHeight="1">
      <c r="A38" s="2739" t="s">
        <v>2143</v>
      </c>
      <c r="B38" s="2570"/>
      <c r="C38" s="2571"/>
      <c r="D38" s="1544"/>
      <c r="E38" s="1515" t="s">
        <v>639</v>
      </c>
      <c r="F38" s="1545"/>
      <c r="G38" s="1545"/>
      <c r="H38" s="1545"/>
      <c r="I38" s="1546"/>
      <c r="J38" s="1502"/>
      <c r="K38" s="1516" t="s">
        <v>258</v>
      </c>
      <c r="L38" s="1488"/>
      <c r="M38" s="1489"/>
      <c r="N38" s="1490"/>
      <c r="O38" s="2740" t="s">
        <v>2147</v>
      </c>
      <c r="P38" s="2741"/>
    </row>
    <row r="39" spans="1:16" ht="18" customHeight="1">
      <c r="A39" s="2646"/>
      <c r="B39" s="2646"/>
      <c r="C39" s="2647"/>
      <c r="D39" s="1517"/>
      <c r="E39" s="1490"/>
      <c r="F39" s="1518" t="s">
        <v>259</v>
      </c>
      <c r="G39" s="1515"/>
      <c r="H39" s="1545"/>
      <c r="I39" s="1546"/>
      <c r="J39" s="1490"/>
      <c r="K39" s="1492"/>
      <c r="L39" s="1490"/>
      <c r="M39" s="1492"/>
      <c r="N39" s="1491" t="s">
        <v>265</v>
      </c>
      <c r="O39" s="2742"/>
      <c r="P39" s="2743"/>
    </row>
    <row r="40" spans="1:16" ht="18" customHeight="1">
      <c r="A40" s="2646"/>
      <c r="B40" s="2646"/>
      <c r="C40" s="2647"/>
      <c r="D40" s="1491" t="s">
        <v>224</v>
      </c>
      <c r="E40" s="1494" t="s">
        <v>260</v>
      </c>
      <c r="F40" s="1519" t="s">
        <v>224</v>
      </c>
      <c r="G40" s="1498" t="s">
        <v>261</v>
      </c>
      <c r="H40" s="1519" t="s">
        <v>261</v>
      </c>
      <c r="I40" s="1520" t="s">
        <v>2170</v>
      </c>
      <c r="J40" s="1494" t="s">
        <v>224</v>
      </c>
      <c r="K40" s="1519" t="s">
        <v>262</v>
      </c>
      <c r="L40" s="1494" t="s">
        <v>263</v>
      </c>
      <c r="M40" s="1519" t="s">
        <v>264</v>
      </c>
      <c r="N40" s="1491"/>
      <c r="O40" s="2742"/>
      <c r="P40" s="2743"/>
    </row>
    <row r="41" spans="1:16" ht="18" customHeight="1">
      <c r="A41" s="2646"/>
      <c r="B41" s="2646"/>
      <c r="C41" s="2647"/>
      <c r="D41" s="1496"/>
      <c r="E41" s="1497"/>
      <c r="F41" s="1495"/>
      <c r="G41" s="1497"/>
      <c r="H41" s="1521" t="s">
        <v>2171</v>
      </c>
      <c r="I41" s="1522" t="s">
        <v>2172</v>
      </c>
      <c r="J41" s="1497"/>
      <c r="K41" s="1495"/>
      <c r="L41" s="1497"/>
      <c r="M41" s="1495"/>
      <c r="N41" s="1497"/>
      <c r="O41" s="2742"/>
      <c r="P41" s="2743"/>
    </row>
    <row r="42" spans="1:16" ht="18" customHeight="1">
      <c r="A42" s="2646"/>
      <c r="B42" s="2646"/>
      <c r="C42" s="2647"/>
      <c r="D42" s="1496" t="s">
        <v>2161</v>
      </c>
      <c r="E42" s="1497" t="s">
        <v>2173</v>
      </c>
      <c r="F42" s="1495" t="s">
        <v>2161</v>
      </c>
      <c r="G42" s="1497" t="s">
        <v>2174</v>
      </c>
      <c r="H42" s="1523" t="s">
        <v>2117</v>
      </c>
      <c r="I42" s="1520" t="s">
        <v>231</v>
      </c>
      <c r="J42" s="1497" t="s">
        <v>2120</v>
      </c>
      <c r="K42" s="1524" t="s">
        <v>2175</v>
      </c>
      <c r="L42" s="1525" t="s">
        <v>266</v>
      </c>
      <c r="M42" s="1524" t="s">
        <v>206</v>
      </c>
      <c r="N42" s="1493" t="s">
        <v>2119</v>
      </c>
      <c r="O42" s="2742"/>
      <c r="P42" s="2743"/>
    </row>
    <row r="43" spans="1:16" ht="18" customHeight="1">
      <c r="A43" s="2648"/>
      <c r="B43" s="2648"/>
      <c r="C43" s="2649"/>
      <c r="D43" s="1517"/>
      <c r="E43" s="1526"/>
      <c r="F43" s="1492"/>
      <c r="G43" s="1497"/>
      <c r="H43" s="1527" t="s">
        <v>102</v>
      </c>
      <c r="I43" s="1527" t="s">
        <v>232</v>
      </c>
      <c r="J43" s="1497"/>
      <c r="K43" s="1495"/>
      <c r="L43" s="1497" t="s">
        <v>2176</v>
      </c>
      <c r="M43" s="1495"/>
      <c r="N43" s="1497"/>
      <c r="O43" s="2744"/>
      <c r="P43" s="2745"/>
    </row>
    <row r="44" spans="1:16" ht="18" customHeight="1">
      <c r="A44" s="1547">
        <v>40909</v>
      </c>
      <c r="B44" s="124">
        <v>40909</v>
      </c>
      <c r="C44" s="1548">
        <v>40909</v>
      </c>
      <c r="D44" s="1206">
        <v>557619833</v>
      </c>
      <c r="E44" s="1207">
        <v>46283361</v>
      </c>
      <c r="F44" s="1207">
        <v>511336472</v>
      </c>
      <c r="G44" s="1207">
        <v>413458004</v>
      </c>
      <c r="H44" s="1207">
        <v>29820359</v>
      </c>
      <c r="I44" s="1207">
        <v>68058109</v>
      </c>
      <c r="J44" s="1207">
        <v>526497955</v>
      </c>
      <c r="K44" s="1207">
        <v>257973770</v>
      </c>
      <c r="L44" s="1207">
        <v>235346540</v>
      </c>
      <c r="M44" s="1207">
        <v>33177561</v>
      </c>
      <c r="N44" s="1209">
        <v>31121878</v>
      </c>
      <c r="O44" s="621">
        <v>40909</v>
      </c>
      <c r="P44" s="622">
        <v>40909</v>
      </c>
    </row>
    <row r="45" spans="1:16" ht="18" customHeight="1">
      <c r="A45" s="1549"/>
      <c r="B45" s="64">
        <v>41275</v>
      </c>
      <c r="C45" s="1550"/>
      <c r="D45" s="941">
        <v>563524940</v>
      </c>
      <c r="E45" s="623">
        <v>44884837</v>
      </c>
      <c r="F45" s="623">
        <v>518640103</v>
      </c>
      <c r="G45" s="623">
        <v>416427457</v>
      </c>
      <c r="H45" s="623">
        <v>30274296</v>
      </c>
      <c r="I45" s="623">
        <v>71938350</v>
      </c>
      <c r="J45" s="623">
        <v>533863366</v>
      </c>
      <c r="K45" s="623">
        <v>258858363</v>
      </c>
      <c r="L45" s="623">
        <v>241391839</v>
      </c>
      <c r="M45" s="623">
        <v>33612784</v>
      </c>
      <c r="N45" s="624">
        <v>29661574</v>
      </c>
      <c r="O45" s="621">
        <v>41275</v>
      </c>
      <c r="P45" s="622">
        <v>41275</v>
      </c>
    </row>
    <row r="46" spans="1:16" ht="18" customHeight="1">
      <c r="A46" s="1549"/>
      <c r="B46" s="64">
        <v>41640</v>
      </c>
      <c r="C46" s="1550"/>
      <c r="D46" s="941">
        <v>558338909</v>
      </c>
      <c r="E46" s="623">
        <v>43966265</v>
      </c>
      <c r="F46" s="623">
        <v>514372644</v>
      </c>
      <c r="G46" s="623">
        <v>412906007</v>
      </c>
      <c r="H46" s="623">
        <v>29839875</v>
      </c>
      <c r="I46" s="623">
        <v>71626762</v>
      </c>
      <c r="J46" s="623">
        <v>529912821</v>
      </c>
      <c r="K46" s="623">
        <v>256084247</v>
      </c>
      <c r="L46" s="623">
        <v>240100344</v>
      </c>
      <c r="M46" s="623">
        <v>33727847</v>
      </c>
      <c r="N46" s="624">
        <v>28426088</v>
      </c>
      <c r="O46" s="621">
        <v>41640</v>
      </c>
      <c r="P46" s="622">
        <v>41640</v>
      </c>
    </row>
    <row r="47" spans="1:16" ht="18" customHeight="1">
      <c r="A47" s="1549"/>
      <c r="B47" s="64">
        <v>42005</v>
      </c>
      <c r="C47" s="1550"/>
      <c r="D47" s="941">
        <v>543632137</v>
      </c>
      <c r="E47" s="623">
        <v>40691394</v>
      </c>
      <c r="F47" s="623">
        <v>502940743</v>
      </c>
      <c r="G47" s="623">
        <v>402971198</v>
      </c>
      <c r="H47" s="623">
        <v>29128271</v>
      </c>
      <c r="I47" s="623">
        <v>70841274</v>
      </c>
      <c r="J47" s="623">
        <v>518016696</v>
      </c>
      <c r="K47" s="623">
        <v>249806205</v>
      </c>
      <c r="L47" s="623">
        <v>236426713</v>
      </c>
      <c r="M47" s="623">
        <v>32266774</v>
      </c>
      <c r="N47" s="624">
        <v>25615441</v>
      </c>
      <c r="O47" s="621">
        <v>42005</v>
      </c>
      <c r="P47" s="622">
        <v>42005</v>
      </c>
    </row>
    <row r="48" spans="1:16" ht="18" customHeight="1">
      <c r="A48" s="1549"/>
      <c r="B48" s="64">
        <v>42370</v>
      </c>
      <c r="C48" s="1550"/>
      <c r="D48" s="941">
        <v>544631060</v>
      </c>
      <c r="E48" s="623">
        <v>40510732</v>
      </c>
      <c r="F48" s="623">
        <v>504120328</v>
      </c>
      <c r="G48" s="623">
        <v>404187855</v>
      </c>
      <c r="H48" s="623">
        <v>30018260</v>
      </c>
      <c r="I48" s="623">
        <v>69914213</v>
      </c>
      <c r="J48" s="623">
        <v>518548663</v>
      </c>
      <c r="K48" s="623">
        <v>246573295</v>
      </c>
      <c r="L48" s="623">
        <v>239673307</v>
      </c>
      <c r="M48" s="623">
        <v>32337259</v>
      </c>
      <c r="N48" s="624">
        <v>26082397</v>
      </c>
      <c r="O48" s="621">
        <v>42370</v>
      </c>
      <c r="P48" s="622">
        <v>42370</v>
      </c>
    </row>
    <row r="49" spans="1:16" ht="18" customHeight="1">
      <c r="A49" s="1549"/>
      <c r="B49" s="76"/>
      <c r="C49" s="1550"/>
      <c r="D49" s="941"/>
      <c r="E49" s="623"/>
      <c r="F49" s="623"/>
      <c r="G49" s="623"/>
      <c r="H49" s="623"/>
      <c r="I49" s="623"/>
      <c r="J49" s="623"/>
      <c r="K49" s="623"/>
      <c r="L49" s="623"/>
      <c r="M49" s="623"/>
      <c r="N49" s="624"/>
      <c r="O49" s="1551"/>
      <c r="P49" s="486"/>
    </row>
    <row r="50" spans="1:16" ht="18" customHeight="1">
      <c r="A50" s="1552">
        <v>41730</v>
      </c>
      <c r="B50" s="80">
        <v>41730</v>
      </c>
      <c r="C50" s="1553">
        <v>41730</v>
      </c>
      <c r="D50" s="82">
        <v>551297390</v>
      </c>
      <c r="E50" s="2221">
        <v>43339140</v>
      </c>
      <c r="F50" s="2221">
        <v>507958250</v>
      </c>
      <c r="G50" s="2221">
        <v>407849630</v>
      </c>
      <c r="H50" s="2221">
        <v>29601236</v>
      </c>
      <c r="I50" s="2221">
        <v>70507384</v>
      </c>
      <c r="J50" s="2221">
        <v>523776417</v>
      </c>
      <c r="K50" s="2221">
        <v>253746861</v>
      </c>
      <c r="L50" s="2221">
        <v>236815557</v>
      </c>
      <c r="M50" s="2221">
        <v>33213971</v>
      </c>
      <c r="N50" s="208">
        <v>27520973</v>
      </c>
      <c r="O50" s="627">
        <v>41730</v>
      </c>
      <c r="P50" s="626">
        <v>41730</v>
      </c>
    </row>
    <row r="51" spans="1:16" ht="18" customHeight="1">
      <c r="A51" s="1554"/>
      <c r="B51" s="80">
        <v>42095</v>
      </c>
      <c r="C51" s="1555"/>
      <c r="D51" s="82">
        <v>544919471</v>
      </c>
      <c r="E51" s="2221">
        <v>40210275</v>
      </c>
      <c r="F51" s="2221">
        <v>504709196</v>
      </c>
      <c r="G51" s="2221">
        <v>404244229</v>
      </c>
      <c r="H51" s="2221">
        <v>29406740</v>
      </c>
      <c r="I51" s="2221">
        <v>71058227</v>
      </c>
      <c r="J51" s="2221">
        <v>519419517</v>
      </c>
      <c r="K51" s="2221">
        <v>249053272</v>
      </c>
      <c r="L51" s="2221">
        <v>238461127</v>
      </c>
      <c r="M51" s="2221">
        <v>32388113</v>
      </c>
      <c r="N51" s="208">
        <v>25499954</v>
      </c>
      <c r="O51" s="627">
        <v>42095</v>
      </c>
      <c r="P51" s="626">
        <v>42095</v>
      </c>
    </row>
    <row r="52" spans="1:16" ht="18" customHeight="1">
      <c r="A52" s="1554"/>
      <c r="B52" s="87"/>
      <c r="C52" s="1555"/>
      <c r="D52" s="82"/>
      <c r="E52" s="2221"/>
      <c r="F52" s="2221"/>
      <c r="G52" s="2221"/>
      <c r="H52" s="2221"/>
      <c r="I52" s="2221"/>
      <c r="J52" s="2221"/>
      <c r="K52" s="2221"/>
      <c r="L52" s="2221"/>
      <c r="M52" s="2221"/>
      <c r="N52" s="208"/>
      <c r="O52" s="1551"/>
      <c r="P52" s="486"/>
    </row>
    <row r="53" spans="1:16" ht="18" customHeight="1">
      <c r="A53" s="1556" t="s">
        <v>1535</v>
      </c>
      <c r="B53" s="89" t="s">
        <v>23</v>
      </c>
      <c r="C53" s="132" t="s">
        <v>164</v>
      </c>
      <c r="D53" s="82">
        <v>141707302</v>
      </c>
      <c r="E53" s="2221">
        <v>10613122</v>
      </c>
      <c r="F53" s="2221">
        <v>131094180</v>
      </c>
      <c r="G53" s="2221">
        <v>105090831</v>
      </c>
      <c r="H53" s="2221">
        <v>7831377</v>
      </c>
      <c r="I53" s="2221">
        <v>18171972</v>
      </c>
      <c r="J53" s="2221">
        <v>135007873</v>
      </c>
      <c r="K53" s="2221">
        <v>65977525</v>
      </c>
      <c r="L53" s="2221">
        <v>60547255</v>
      </c>
      <c r="M53" s="2221">
        <v>8483090</v>
      </c>
      <c r="N53" s="208">
        <v>6699429</v>
      </c>
      <c r="O53" s="631" t="s">
        <v>25</v>
      </c>
      <c r="P53" s="630" t="s">
        <v>1536</v>
      </c>
    </row>
    <row r="54" spans="1:16" ht="18" customHeight="1">
      <c r="A54" s="1557" t="s">
        <v>26</v>
      </c>
      <c r="B54" s="94" t="s">
        <v>26</v>
      </c>
      <c r="C54" s="132" t="s">
        <v>165</v>
      </c>
      <c r="D54" s="82">
        <v>130680359</v>
      </c>
      <c r="E54" s="2221">
        <v>9281396</v>
      </c>
      <c r="F54" s="2221">
        <v>121398963</v>
      </c>
      <c r="G54" s="2221">
        <v>97557888</v>
      </c>
      <c r="H54" s="2221">
        <v>6961704</v>
      </c>
      <c r="I54" s="2221">
        <v>16879371</v>
      </c>
      <c r="J54" s="2221">
        <v>124606939</v>
      </c>
      <c r="K54" s="2221">
        <v>58778799</v>
      </c>
      <c r="L54" s="2221">
        <v>58079023</v>
      </c>
      <c r="M54" s="2221">
        <v>7749374</v>
      </c>
      <c r="N54" s="208">
        <v>6073420</v>
      </c>
      <c r="O54" s="631" t="s">
        <v>27</v>
      </c>
      <c r="P54" s="630" t="s">
        <v>26</v>
      </c>
    </row>
    <row r="55" spans="1:16" ht="18" customHeight="1">
      <c r="A55" s="1557" t="s">
        <v>26</v>
      </c>
      <c r="B55" s="94" t="s">
        <v>26</v>
      </c>
      <c r="C55" s="132" t="s">
        <v>166</v>
      </c>
      <c r="D55" s="82">
        <v>137629755</v>
      </c>
      <c r="E55" s="2221">
        <v>10103194</v>
      </c>
      <c r="F55" s="2221">
        <v>127526561</v>
      </c>
      <c r="G55" s="2221">
        <v>102123950</v>
      </c>
      <c r="H55" s="2221">
        <v>8190949</v>
      </c>
      <c r="I55" s="2221">
        <v>17211662</v>
      </c>
      <c r="J55" s="2221">
        <v>131199261</v>
      </c>
      <c r="K55" s="2221">
        <v>59374991</v>
      </c>
      <c r="L55" s="2221">
        <v>63870770</v>
      </c>
      <c r="M55" s="2221">
        <v>7953390</v>
      </c>
      <c r="N55" s="208">
        <v>6430494</v>
      </c>
      <c r="O55" s="631" t="s">
        <v>28</v>
      </c>
      <c r="P55" s="630" t="s">
        <v>26</v>
      </c>
    </row>
    <row r="56" spans="1:16" ht="18" customHeight="1">
      <c r="A56" s="1557" t="s">
        <v>26</v>
      </c>
      <c r="B56" s="94" t="s">
        <v>26</v>
      </c>
      <c r="C56" s="132" t="s">
        <v>167</v>
      </c>
      <c r="D56" s="82">
        <v>134613644</v>
      </c>
      <c r="E56" s="2221">
        <v>10513020</v>
      </c>
      <c r="F56" s="2221">
        <v>124100624</v>
      </c>
      <c r="G56" s="2221">
        <v>99415186</v>
      </c>
      <c r="H56" s="2221">
        <v>7034230</v>
      </c>
      <c r="I56" s="2221">
        <v>17651208</v>
      </c>
      <c r="J56" s="2221">
        <v>127734590</v>
      </c>
      <c r="K56" s="2221">
        <v>62441980</v>
      </c>
      <c r="L56" s="2221">
        <v>57176259</v>
      </c>
      <c r="M56" s="2221">
        <v>8151405</v>
      </c>
      <c r="N56" s="208">
        <v>6879054</v>
      </c>
      <c r="O56" s="631" t="s">
        <v>29</v>
      </c>
      <c r="P56" s="630" t="s">
        <v>26</v>
      </c>
    </row>
    <row r="57" spans="1:16" ht="18" customHeight="1">
      <c r="A57" s="1558"/>
      <c r="B57" s="98"/>
      <c r="C57" s="134"/>
      <c r="D57" s="82"/>
      <c r="E57" s="2221"/>
      <c r="F57" s="2221"/>
      <c r="G57" s="2221"/>
      <c r="H57" s="2221"/>
      <c r="I57" s="2221"/>
      <c r="J57" s="2221"/>
      <c r="K57" s="2221"/>
      <c r="L57" s="2221"/>
      <c r="M57" s="2221"/>
      <c r="N57" s="208"/>
      <c r="O57" s="1559"/>
      <c r="P57" s="490"/>
    </row>
    <row r="58" spans="1:16" ht="18" customHeight="1">
      <c r="A58" s="1557" t="s">
        <v>1535</v>
      </c>
      <c r="B58" s="94" t="s">
        <v>23</v>
      </c>
      <c r="C58" s="135" t="s">
        <v>168</v>
      </c>
      <c r="D58" s="82">
        <v>48701318</v>
      </c>
      <c r="E58" s="2221">
        <v>3697275</v>
      </c>
      <c r="F58" s="2221">
        <v>45004043</v>
      </c>
      <c r="G58" s="2221">
        <v>36126685</v>
      </c>
      <c r="H58" s="2221">
        <v>2655919</v>
      </c>
      <c r="I58" s="2221">
        <v>6221439</v>
      </c>
      <c r="J58" s="2221">
        <v>46375828</v>
      </c>
      <c r="K58" s="2221">
        <v>22575820</v>
      </c>
      <c r="L58" s="2221">
        <v>20847013</v>
      </c>
      <c r="M58" s="2221">
        <v>2952994</v>
      </c>
      <c r="N58" s="208">
        <v>2325490</v>
      </c>
      <c r="O58" s="631" t="s">
        <v>30</v>
      </c>
      <c r="P58" s="630" t="s">
        <v>1536</v>
      </c>
    </row>
    <row r="59" spans="1:16" ht="18" customHeight="1">
      <c r="A59" s="1556" t="s">
        <v>26</v>
      </c>
      <c r="B59" s="89" t="s">
        <v>26</v>
      </c>
      <c r="C59" s="135" t="s">
        <v>169</v>
      </c>
      <c r="D59" s="82">
        <v>45747164</v>
      </c>
      <c r="E59" s="2221">
        <v>3529789</v>
      </c>
      <c r="F59" s="2221">
        <v>42217375</v>
      </c>
      <c r="G59" s="2221">
        <v>33791429</v>
      </c>
      <c r="H59" s="2221">
        <v>2631844</v>
      </c>
      <c r="I59" s="2221">
        <v>5794102</v>
      </c>
      <c r="J59" s="2221">
        <v>43535986</v>
      </c>
      <c r="K59" s="2221">
        <v>21488548</v>
      </c>
      <c r="L59" s="2221">
        <v>19284916</v>
      </c>
      <c r="M59" s="2221">
        <v>2762521</v>
      </c>
      <c r="N59" s="208">
        <v>2211178</v>
      </c>
      <c r="O59" s="631" t="s">
        <v>31</v>
      </c>
      <c r="P59" s="630" t="s">
        <v>26</v>
      </c>
    </row>
    <row r="60" spans="1:16" ht="18" customHeight="1">
      <c r="A60" s="1556" t="s">
        <v>26</v>
      </c>
      <c r="B60" s="89" t="s">
        <v>26</v>
      </c>
      <c r="C60" s="135" t="s">
        <v>170</v>
      </c>
      <c r="D60" s="82">
        <v>47258820</v>
      </c>
      <c r="E60" s="2221">
        <v>3386058</v>
      </c>
      <c r="F60" s="2221">
        <v>43872762</v>
      </c>
      <c r="G60" s="2221">
        <v>35172717</v>
      </c>
      <c r="H60" s="2221">
        <v>2543614</v>
      </c>
      <c r="I60" s="2221">
        <v>6156431</v>
      </c>
      <c r="J60" s="2221">
        <v>45096059</v>
      </c>
      <c r="K60" s="2221">
        <v>21913157</v>
      </c>
      <c r="L60" s="2221">
        <v>20415326</v>
      </c>
      <c r="M60" s="2221">
        <v>2767575</v>
      </c>
      <c r="N60" s="208">
        <v>2162761</v>
      </c>
      <c r="O60" s="631" t="s">
        <v>32</v>
      </c>
      <c r="P60" s="630" t="s">
        <v>26</v>
      </c>
    </row>
    <row r="61" spans="1:16" ht="18" customHeight="1">
      <c r="A61" s="1556" t="s">
        <v>26</v>
      </c>
      <c r="B61" s="89" t="s">
        <v>26</v>
      </c>
      <c r="C61" s="135" t="s">
        <v>171</v>
      </c>
      <c r="D61" s="82">
        <v>44047616</v>
      </c>
      <c r="E61" s="2221">
        <v>3262266</v>
      </c>
      <c r="F61" s="2221">
        <v>40785350</v>
      </c>
      <c r="G61" s="2221">
        <v>32685280</v>
      </c>
      <c r="H61" s="2221">
        <v>2250103</v>
      </c>
      <c r="I61" s="2221">
        <v>5849967</v>
      </c>
      <c r="J61" s="2221">
        <v>41945495</v>
      </c>
      <c r="K61" s="2221">
        <v>20450027</v>
      </c>
      <c r="L61" s="2221">
        <v>18940441</v>
      </c>
      <c r="M61" s="2221">
        <v>2555284</v>
      </c>
      <c r="N61" s="208">
        <v>2102121</v>
      </c>
      <c r="O61" s="631" t="s">
        <v>33</v>
      </c>
      <c r="P61" s="630" t="s">
        <v>26</v>
      </c>
    </row>
    <row r="62" spans="1:16" ht="18" customHeight="1">
      <c r="A62" s="1556" t="s">
        <v>26</v>
      </c>
      <c r="B62" s="89" t="s">
        <v>26</v>
      </c>
      <c r="C62" s="135" t="s">
        <v>172</v>
      </c>
      <c r="D62" s="82">
        <v>43487716</v>
      </c>
      <c r="E62" s="2221">
        <v>3123782</v>
      </c>
      <c r="F62" s="2221">
        <v>40363934</v>
      </c>
      <c r="G62" s="2221">
        <v>32322148</v>
      </c>
      <c r="H62" s="2221">
        <v>2373591</v>
      </c>
      <c r="I62" s="2221">
        <v>5668195</v>
      </c>
      <c r="J62" s="2221">
        <v>41407144</v>
      </c>
      <c r="K62" s="2221">
        <v>19593182</v>
      </c>
      <c r="L62" s="2221">
        <v>19186308</v>
      </c>
      <c r="M62" s="2221">
        <v>2627654</v>
      </c>
      <c r="N62" s="208">
        <v>2080572</v>
      </c>
      <c r="O62" s="631" t="s">
        <v>34</v>
      </c>
      <c r="P62" s="630" t="s">
        <v>26</v>
      </c>
    </row>
    <row r="63" spans="1:16" ht="18" customHeight="1">
      <c r="A63" s="1556" t="s">
        <v>26</v>
      </c>
      <c r="B63" s="89" t="s">
        <v>26</v>
      </c>
      <c r="C63" s="135" t="s">
        <v>173</v>
      </c>
      <c r="D63" s="82">
        <v>43145027</v>
      </c>
      <c r="E63" s="2221">
        <v>2895348</v>
      </c>
      <c r="F63" s="2221">
        <v>40249679</v>
      </c>
      <c r="G63" s="2221">
        <v>32550460</v>
      </c>
      <c r="H63" s="2221">
        <v>2338010</v>
      </c>
      <c r="I63" s="2221">
        <v>5361209</v>
      </c>
      <c r="J63" s="2221">
        <v>41254300</v>
      </c>
      <c r="K63" s="2221">
        <v>18735590</v>
      </c>
      <c r="L63" s="2221">
        <v>19952274</v>
      </c>
      <c r="M63" s="2221">
        <v>2566436</v>
      </c>
      <c r="N63" s="208">
        <v>1890727</v>
      </c>
      <c r="O63" s="631" t="s">
        <v>35</v>
      </c>
      <c r="P63" s="630" t="s">
        <v>26</v>
      </c>
    </row>
    <row r="64" spans="1:16" ht="18" customHeight="1">
      <c r="A64" s="1556" t="s">
        <v>26</v>
      </c>
      <c r="B64" s="89" t="s">
        <v>26</v>
      </c>
      <c r="C64" s="135" t="s">
        <v>174</v>
      </c>
      <c r="D64" s="82">
        <v>45930477</v>
      </c>
      <c r="E64" s="2221">
        <v>3332393</v>
      </c>
      <c r="F64" s="2221">
        <v>42598084</v>
      </c>
      <c r="G64" s="2221">
        <v>33958889</v>
      </c>
      <c r="H64" s="2221">
        <v>2766097</v>
      </c>
      <c r="I64" s="2221">
        <v>5873098</v>
      </c>
      <c r="J64" s="2221">
        <v>43862273</v>
      </c>
      <c r="K64" s="2221">
        <v>19915814</v>
      </c>
      <c r="L64" s="2221">
        <v>21228964</v>
      </c>
      <c r="M64" s="2221">
        <v>2717495</v>
      </c>
      <c r="N64" s="208">
        <v>2068204</v>
      </c>
      <c r="O64" s="631" t="s">
        <v>36</v>
      </c>
      <c r="P64" s="630" t="s">
        <v>26</v>
      </c>
    </row>
    <row r="65" spans="1:16" ht="18" customHeight="1">
      <c r="A65" s="1556" t="s">
        <v>26</v>
      </c>
      <c r="B65" s="89" t="s">
        <v>26</v>
      </c>
      <c r="C65" s="135" t="s">
        <v>175</v>
      </c>
      <c r="D65" s="82">
        <v>47380717</v>
      </c>
      <c r="E65" s="2221">
        <v>3468556</v>
      </c>
      <c r="F65" s="2221">
        <v>43912161</v>
      </c>
      <c r="G65" s="2221">
        <v>35068733</v>
      </c>
      <c r="H65" s="2221">
        <v>2785821</v>
      </c>
      <c r="I65" s="2221">
        <v>6057607</v>
      </c>
      <c r="J65" s="2221">
        <v>45152245</v>
      </c>
      <c r="K65" s="2221">
        <v>20300088</v>
      </c>
      <c r="L65" s="2221">
        <v>22141436</v>
      </c>
      <c r="M65" s="2221">
        <v>2710611</v>
      </c>
      <c r="N65" s="208">
        <v>2228472</v>
      </c>
      <c r="O65" s="631" t="s">
        <v>37</v>
      </c>
      <c r="P65" s="630" t="s">
        <v>26</v>
      </c>
    </row>
    <row r="66" spans="1:16" ht="18" customHeight="1">
      <c r="A66" s="1556" t="s">
        <v>26</v>
      </c>
      <c r="B66" s="89" t="s">
        <v>26</v>
      </c>
      <c r="C66" s="135" t="s">
        <v>176</v>
      </c>
      <c r="D66" s="82">
        <v>44318561</v>
      </c>
      <c r="E66" s="2221">
        <v>3302245</v>
      </c>
      <c r="F66" s="2221">
        <v>41016316</v>
      </c>
      <c r="G66" s="2221">
        <v>33096328</v>
      </c>
      <c r="H66" s="2221">
        <v>2639031</v>
      </c>
      <c r="I66" s="2221">
        <v>5280957</v>
      </c>
      <c r="J66" s="2221">
        <v>42184743</v>
      </c>
      <c r="K66" s="2221">
        <v>19159089</v>
      </c>
      <c r="L66" s="2221">
        <v>20500370</v>
      </c>
      <c r="M66" s="2221">
        <v>2525284</v>
      </c>
      <c r="N66" s="208">
        <v>2133818</v>
      </c>
      <c r="O66" s="631" t="s">
        <v>38</v>
      </c>
      <c r="P66" s="630" t="s">
        <v>26</v>
      </c>
    </row>
    <row r="67" spans="1:16" ht="18" customHeight="1">
      <c r="A67" s="1556" t="s">
        <v>26</v>
      </c>
      <c r="B67" s="89" t="s">
        <v>26</v>
      </c>
      <c r="C67" s="135" t="s">
        <v>177</v>
      </c>
      <c r="D67" s="82">
        <v>43334613</v>
      </c>
      <c r="E67" s="2221">
        <v>3374913</v>
      </c>
      <c r="F67" s="2221">
        <v>39959700</v>
      </c>
      <c r="G67" s="2221">
        <v>32101160</v>
      </c>
      <c r="H67" s="2221">
        <v>2149704</v>
      </c>
      <c r="I67" s="2221">
        <v>5708836</v>
      </c>
      <c r="J67" s="2221">
        <v>41129648</v>
      </c>
      <c r="K67" s="2221">
        <v>19691583</v>
      </c>
      <c r="L67" s="2221">
        <v>18747111</v>
      </c>
      <c r="M67" s="2221">
        <v>2690954</v>
      </c>
      <c r="N67" s="208">
        <v>2204965</v>
      </c>
      <c r="O67" s="631" t="s">
        <v>39</v>
      </c>
      <c r="P67" s="630" t="s">
        <v>26</v>
      </c>
    </row>
    <row r="68" spans="1:16" ht="18" customHeight="1">
      <c r="A68" s="1556" t="s">
        <v>26</v>
      </c>
      <c r="B68" s="89" t="s">
        <v>26</v>
      </c>
      <c r="C68" s="135" t="s">
        <v>178</v>
      </c>
      <c r="D68" s="82">
        <v>43686761</v>
      </c>
      <c r="E68" s="2221">
        <v>3397017</v>
      </c>
      <c r="F68" s="2221">
        <v>40289744</v>
      </c>
      <c r="G68" s="2221">
        <v>32380011</v>
      </c>
      <c r="H68" s="2221">
        <v>2160734</v>
      </c>
      <c r="I68" s="2221">
        <v>5748999</v>
      </c>
      <c r="J68" s="2221">
        <v>41462769</v>
      </c>
      <c r="K68" s="2221">
        <v>20656104</v>
      </c>
      <c r="L68" s="2221">
        <v>18191435</v>
      </c>
      <c r="M68" s="2221">
        <v>2616230</v>
      </c>
      <c r="N68" s="208">
        <v>2223992</v>
      </c>
      <c r="O68" s="631" t="s">
        <v>40</v>
      </c>
      <c r="P68" s="630" t="s">
        <v>26</v>
      </c>
    </row>
    <row r="69" spans="1:16" ht="18" customHeight="1">
      <c r="A69" s="1560" t="s">
        <v>26</v>
      </c>
      <c r="B69" s="105" t="s">
        <v>26</v>
      </c>
      <c r="C69" s="1095" t="s">
        <v>179</v>
      </c>
      <c r="D69" s="106">
        <v>47592270</v>
      </c>
      <c r="E69" s="2222">
        <v>3741090</v>
      </c>
      <c r="F69" s="2222">
        <v>43851180</v>
      </c>
      <c r="G69" s="2222">
        <v>34934015</v>
      </c>
      <c r="H69" s="2222">
        <v>2723792</v>
      </c>
      <c r="I69" s="2222">
        <v>6193373</v>
      </c>
      <c r="J69" s="2222">
        <v>45142173</v>
      </c>
      <c r="K69" s="2222">
        <v>22094293</v>
      </c>
      <c r="L69" s="2222">
        <v>20237713</v>
      </c>
      <c r="M69" s="2222">
        <v>2844221</v>
      </c>
      <c r="N69" s="493">
        <v>2450097</v>
      </c>
      <c r="O69" s="632" t="s">
        <v>41</v>
      </c>
      <c r="P69" s="633" t="s">
        <v>26</v>
      </c>
    </row>
    <row r="70" spans="1:16" ht="18" customHeight="1">
      <c r="A70" s="143"/>
      <c r="B70" s="143"/>
      <c r="C70" s="143"/>
      <c r="D70" s="143"/>
      <c r="E70" s="143"/>
      <c r="F70" s="143"/>
      <c r="G70" s="143"/>
      <c r="H70" s="143"/>
      <c r="I70" s="143"/>
      <c r="J70" s="143"/>
      <c r="K70" s="143"/>
      <c r="L70" s="143"/>
      <c r="M70" s="143"/>
      <c r="N70" s="143"/>
      <c r="O70" s="16"/>
      <c r="P70" s="16"/>
    </row>
    <row r="71" spans="1:16" ht="18" customHeight="1">
      <c r="A71" s="143"/>
      <c r="B71" s="143"/>
      <c r="C71" s="143"/>
      <c r="D71" s="143"/>
      <c r="E71" s="143"/>
      <c r="F71" s="143"/>
      <c r="G71" s="143"/>
      <c r="H71" s="143"/>
      <c r="I71" s="143"/>
      <c r="J71" s="143"/>
      <c r="K71" s="143"/>
      <c r="L71" s="143"/>
      <c r="M71" s="143"/>
      <c r="N71" s="143"/>
      <c r="O71" s="143"/>
      <c r="P71" s="143"/>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4" ht="28">
      <c r="F114" s="1561"/>
    </row>
    <row r="115" spans="1:14">
      <c r="N115" s="1504"/>
    </row>
    <row r="116" spans="1:14">
      <c r="E116" s="1504"/>
      <c r="K116" s="1504"/>
      <c r="N116" s="2071"/>
    </row>
    <row r="117" spans="1:14">
      <c r="G117" s="1504"/>
      <c r="N117" s="2071"/>
    </row>
    <row r="118" spans="1:14">
      <c r="D118" s="1562"/>
      <c r="E118" s="1562"/>
      <c r="F118" s="1562"/>
      <c r="G118" s="1562"/>
      <c r="H118" s="1504"/>
      <c r="J118" s="1562"/>
      <c r="K118" s="1562"/>
      <c r="L118" s="1562"/>
      <c r="M118" s="1562"/>
      <c r="N118" s="2072"/>
    </row>
    <row r="119" spans="1:14">
      <c r="D119" s="1562"/>
      <c r="E119" s="1562"/>
      <c r="F119" s="1562"/>
      <c r="G119" s="1562"/>
      <c r="H119" s="2073"/>
      <c r="J119" s="1562"/>
      <c r="K119" s="1562"/>
      <c r="L119" s="1562"/>
      <c r="M119" s="1562"/>
      <c r="N119" s="2072"/>
    </row>
    <row r="120" spans="1:14">
      <c r="H120" s="2074"/>
      <c r="K120" s="1504"/>
      <c r="L120" s="1504"/>
      <c r="N120" s="2071"/>
    </row>
    <row r="121" spans="1:14">
      <c r="H121" s="2075"/>
      <c r="L121" s="2073"/>
      <c r="N121" s="2071"/>
    </row>
    <row r="122" spans="1:14">
      <c r="A122" s="1563"/>
      <c r="B122" s="1563"/>
      <c r="C122" s="1563"/>
    </row>
    <row r="123" spans="1:14">
      <c r="A123" s="1563"/>
      <c r="B123" s="1563"/>
      <c r="C123" s="1563"/>
    </row>
    <row r="124" spans="1:14">
      <c r="A124" s="1563"/>
      <c r="B124" s="1563"/>
      <c r="C124" s="1563"/>
    </row>
    <row r="125" spans="1:14">
      <c r="A125" s="1563"/>
      <c r="B125" s="1563"/>
      <c r="C125" s="1563"/>
    </row>
    <row r="126" spans="1:14">
      <c r="A126" s="1563"/>
      <c r="B126" s="1563"/>
      <c r="C126" s="1563"/>
    </row>
    <row r="127" spans="1:14">
      <c r="A127" s="1563"/>
      <c r="B127" s="1563"/>
      <c r="C127" s="1563"/>
    </row>
    <row r="128" spans="1:14">
      <c r="A128" s="1563"/>
      <c r="B128" s="1563"/>
      <c r="C128" s="1563"/>
    </row>
    <row r="129" spans="1:3">
      <c r="A129" s="1563"/>
      <c r="B129" s="1563"/>
      <c r="C129" s="1563"/>
    </row>
    <row r="130" spans="1:3">
      <c r="A130" s="1563"/>
      <c r="B130" s="1563"/>
      <c r="C130" s="1563"/>
    </row>
    <row r="131" spans="1:3">
      <c r="A131" s="1563"/>
      <c r="B131" s="1563"/>
      <c r="C131" s="1563"/>
    </row>
    <row r="132" spans="1:3">
      <c r="A132" s="1563"/>
      <c r="B132" s="1563"/>
      <c r="C132" s="1563"/>
    </row>
    <row r="133" spans="1:3">
      <c r="A133" s="1563"/>
      <c r="B133" s="1563"/>
      <c r="C133" s="1563"/>
    </row>
    <row r="134" spans="1:3">
      <c r="A134" s="1563"/>
      <c r="B134" s="1563"/>
      <c r="C134" s="1563"/>
    </row>
    <row r="135" spans="1:3">
      <c r="A135" s="1563"/>
      <c r="B135" s="1563"/>
      <c r="C135" s="1563"/>
    </row>
    <row r="136" spans="1:3">
      <c r="A136" s="1563"/>
      <c r="B136" s="1563"/>
      <c r="C136" s="1563"/>
    </row>
    <row r="137" spans="1:3">
      <c r="A137" s="1563"/>
      <c r="B137" s="1563"/>
      <c r="C137" s="1563"/>
    </row>
    <row r="138" spans="1:3">
      <c r="A138" s="1563"/>
      <c r="B138" s="1563"/>
      <c r="C138" s="1563"/>
    </row>
    <row r="139" spans="1:3">
      <c r="A139" s="1563"/>
      <c r="B139" s="1563"/>
      <c r="C139" s="1563"/>
    </row>
    <row r="140" spans="1:3">
      <c r="A140" s="1563"/>
      <c r="B140" s="1563"/>
      <c r="C140" s="1563"/>
    </row>
    <row r="145" spans="4:14">
      <c r="D145" s="1504"/>
      <c r="E145" s="1504"/>
      <c r="F145" s="1504"/>
      <c r="G145" s="1504"/>
      <c r="H145" s="1504"/>
      <c r="I145" s="1504"/>
      <c r="J145" s="1504"/>
      <c r="K145" s="1504"/>
      <c r="L145" s="1504"/>
      <c r="M145" s="1504"/>
      <c r="N145" s="1504"/>
    </row>
    <row r="146" spans="4:14">
      <c r="D146" s="1504"/>
      <c r="E146" s="1504"/>
      <c r="F146" s="1504"/>
      <c r="G146" s="1504"/>
      <c r="H146" s="1504"/>
      <c r="I146" s="1504"/>
      <c r="J146" s="1504"/>
      <c r="K146" s="1504"/>
      <c r="L146" s="1504"/>
      <c r="M146" s="1504"/>
      <c r="N146" s="1504"/>
    </row>
    <row r="147" spans="4:14">
      <c r="D147" s="1504"/>
      <c r="E147" s="1504"/>
      <c r="F147" s="1504"/>
      <c r="G147" s="1504"/>
      <c r="H147" s="1504"/>
      <c r="I147" s="1504"/>
      <c r="J147" s="1504"/>
      <c r="K147" s="1504"/>
      <c r="L147" s="1504"/>
      <c r="M147" s="1504"/>
      <c r="N147" s="1504"/>
    </row>
    <row r="148" spans="4:14">
      <c r="D148" s="1504"/>
      <c r="E148" s="1504"/>
      <c r="F148" s="1504"/>
      <c r="G148" s="1504"/>
      <c r="H148" s="1504"/>
      <c r="I148" s="1504"/>
      <c r="J148" s="1504"/>
      <c r="K148" s="1504"/>
      <c r="L148" s="1504"/>
      <c r="M148" s="1504"/>
      <c r="N148" s="1504"/>
    </row>
    <row r="149" spans="4:14">
      <c r="D149" s="1504"/>
      <c r="E149" s="1504"/>
      <c r="F149" s="1504"/>
      <c r="G149" s="1504"/>
      <c r="H149" s="1504"/>
      <c r="I149" s="1504"/>
      <c r="J149" s="1504"/>
      <c r="K149" s="1504"/>
      <c r="L149" s="1504"/>
      <c r="M149" s="1504"/>
      <c r="N149" s="1504"/>
    </row>
    <row r="150" spans="4:14">
      <c r="D150" s="1504"/>
      <c r="E150" s="1504"/>
      <c r="F150" s="1504"/>
      <c r="G150" s="1504"/>
      <c r="H150" s="1504"/>
      <c r="I150" s="1504"/>
      <c r="J150" s="1504"/>
      <c r="K150" s="1504"/>
      <c r="L150" s="1504"/>
      <c r="M150" s="1504"/>
      <c r="N150" s="1504"/>
    </row>
    <row r="151" spans="4:14">
      <c r="D151" s="1504"/>
      <c r="E151" s="1504"/>
      <c r="F151" s="1504"/>
      <c r="G151" s="1504"/>
      <c r="H151" s="1504"/>
      <c r="I151" s="1504"/>
      <c r="J151" s="1504"/>
      <c r="K151" s="1504"/>
      <c r="L151" s="1504"/>
      <c r="M151" s="1504"/>
      <c r="N151" s="1504"/>
    </row>
    <row r="152" spans="4:14">
      <c r="D152" s="1504"/>
      <c r="E152" s="1504"/>
      <c r="F152" s="1504"/>
      <c r="G152" s="1504"/>
      <c r="H152" s="1504"/>
      <c r="I152" s="1504"/>
      <c r="J152" s="1504"/>
      <c r="K152" s="1504"/>
      <c r="L152" s="1504"/>
      <c r="M152" s="1504"/>
      <c r="N152" s="1504"/>
    </row>
    <row r="153" spans="4:14">
      <c r="D153" s="1504"/>
      <c r="E153" s="1504"/>
      <c r="F153" s="1504"/>
      <c r="G153" s="1504"/>
      <c r="H153" s="1504"/>
      <c r="I153" s="1504"/>
      <c r="J153" s="1504"/>
      <c r="K153" s="1504"/>
      <c r="L153" s="1504"/>
      <c r="M153" s="1504"/>
      <c r="N153" s="1504"/>
    </row>
    <row r="154" spans="4:14">
      <c r="D154" s="1504"/>
      <c r="E154" s="1504"/>
      <c r="F154" s="1504"/>
      <c r="G154" s="1504"/>
      <c r="H154" s="1504"/>
      <c r="I154" s="1504"/>
      <c r="J154" s="1504"/>
      <c r="K154" s="1504"/>
      <c r="L154" s="1504"/>
      <c r="M154" s="1504"/>
      <c r="N154" s="1504"/>
    </row>
  </sheetData>
  <mergeCells count="19">
    <mergeCell ref="A7:E7"/>
    <mergeCell ref="F7:H7"/>
    <mergeCell ref="A9:C14"/>
    <mergeCell ref="O9:P14"/>
    <mergeCell ref="A15:C15"/>
    <mergeCell ref="A16:C16"/>
    <mergeCell ref="A17:C17"/>
    <mergeCell ref="A18:C18"/>
    <mergeCell ref="A19:C19"/>
    <mergeCell ref="A20:C20"/>
    <mergeCell ref="J25:P26"/>
    <mergeCell ref="A34:H35"/>
    <mergeCell ref="A38:C43"/>
    <mergeCell ref="O38:P43"/>
    <mergeCell ref="A21:C21"/>
    <mergeCell ref="O21:P21"/>
    <mergeCell ref="A22:C22"/>
    <mergeCell ref="A23:C23"/>
    <mergeCell ref="A24:C24"/>
  </mergeCells>
  <phoneticPr fontId="99"/>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colBreaks count="1" manualBreakCount="1">
    <brk id="8" max="6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FE534-882C-411B-AB96-AE1D9ECA80A2}">
  <dimension ref="A1:AY140"/>
  <sheetViews>
    <sheetView showGridLines="0" zoomScaleNormal="100" zoomScaleSheetLayoutView="70" workbookViewId="0"/>
  </sheetViews>
  <sheetFormatPr defaultColWidth="9" defaultRowHeight="13"/>
  <cols>
    <col min="1" max="1" width="16.08984375" style="154" customWidth="1"/>
    <col min="2" max="2" width="7.26953125" style="154" customWidth="1"/>
    <col min="3" max="3" width="16.08984375" style="154" customWidth="1"/>
    <col min="4" max="7" width="21.6328125" style="154" customWidth="1"/>
    <col min="8" max="8" width="22.90625" style="154" customWidth="1"/>
    <col min="9" max="14" width="21.6328125" style="154" customWidth="1"/>
    <col min="15" max="16" width="11" style="154" customWidth="1"/>
    <col min="17" max="17" width="11.6328125" style="154" customWidth="1"/>
    <col min="18" max="18" width="6.36328125" style="154" customWidth="1"/>
    <col min="19" max="19" width="15.7265625" style="154" customWidth="1"/>
    <col min="20" max="24" width="24" style="154" customWidth="1"/>
    <col min="25" max="30" width="21.6328125" style="154" customWidth="1"/>
    <col min="31" max="32" width="10.6328125" style="154" customWidth="1"/>
    <col min="33" max="33" width="12.453125" style="154" customWidth="1"/>
    <col min="34" max="34" width="6.36328125" style="154" customWidth="1"/>
    <col min="35" max="35" width="16.453125" style="154" customWidth="1"/>
    <col min="36" max="40" width="23.6328125" style="154" customWidth="1"/>
    <col min="41" max="46" width="21.6328125" style="154" customWidth="1"/>
    <col min="47" max="48" width="10.6328125" style="154" customWidth="1"/>
    <col min="49" max="16384" width="9" style="72"/>
  </cols>
  <sheetData>
    <row r="1" spans="1:51" s="699" customFormat="1" ht="14">
      <c r="A1" s="2076" t="s">
        <v>921</v>
      </c>
      <c r="B1" s="745"/>
      <c r="C1" s="745"/>
      <c r="D1" s="745"/>
      <c r="E1" s="17"/>
      <c r="F1" s="17"/>
      <c r="G1" s="17"/>
      <c r="H1" s="17"/>
      <c r="I1" s="17"/>
      <c r="J1" s="17"/>
      <c r="K1" s="17"/>
      <c r="L1" s="17"/>
      <c r="M1" s="17"/>
      <c r="O1" s="745"/>
      <c r="P1" s="376" t="s">
        <v>921</v>
      </c>
      <c r="Q1" s="2076" t="s">
        <v>921</v>
      </c>
      <c r="R1" s="745"/>
      <c r="S1" s="745"/>
      <c r="T1" s="745"/>
      <c r="U1" s="17"/>
      <c r="V1" s="17"/>
      <c r="W1" s="17"/>
      <c r="X1" s="17"/>
      <c r="Y1" s="17"/>
      <c r="Z1" s="17"/>
      <c r="AA1" s="17"/>
      <c r="AB1" s="17"/>
      <c r="AC1" s="17"/>
      <c r="AE1" s="745"/>
      <c r="AF1" s="376" t="s">
        <v>921</v>
      </c>
      <c r="AG1" s="2076" t="s">
        <v>921</v>
      </c>
      <c r="AH1" s="745"/>
      <c r="AI1" s="745"/>
      <c r="AJ1" s="745"/>
      <c r="AK1" s="17"/>
      <c r="AL1" s="17"/>
      <c r="AM1" s="17"/>
      <c r="AN1" s="17"/>
      <c r="AO1" s="17"/>
      <c r="AP1" s="17"/>
      <c r="AQ1" s="17"/>
      <c r="AR1" s="17"/>
      <c r="AS1" s="17"/>
      <c r="AU1" s="745"/>
      <c r="AV1" s="376" t="s">
        <v>921</v>
      </c>
      <c r="AW1" s="745"/>
      <c r="AX1" s="745"/>
      <c r="AY1" s="745"/>
    </row>
    <row r="3" spans="1:51" s="699" customFormat="1" ht="14">
      <c r="A3" s="911"/>
      <c r="B3" s="911"/>
      <c r="C3" s="911"/>
      <c r="D3" s="911"/>
      <c r="E3" s="17"/>
      <c r="F3" s="17"/>
      <c r="G3" s="17"/>
      <c r="H3" s="17"/>
      <c r="I3" s="17"/>
      <c r="J3" s="17"/>
      <c r="K3" s="17"/>
      <c r="L3" s="17"/>
      <c r="M3" s="17"/>
      <c r="N3" s="745"/>
      <c r="O3" s="745"/>
      <c r="P3" s="745"/>
      <c r="Q3" s="911"/>
      <c r="R3" s="911"/>
      <c r="S3" s="911"/>
      <c r="T3" s="911"/>
      <c r="U3" s="17"/>
      <c r="V3" s="17"/>
      <c r="W3" s="17"/>
      <c r="X3" s="17"/>
      <c r="Y3" s="17"/>
      <c r="Z3" s="17"/>
      <c r="AA3" s="17"/>
      <c r="AB3" s="17"/>
      <c r="AC3" s="17"/>
      <c r="AD3" s="745"/>
      <c r="AE3" s="745"/>
      <c r="AF3" s="745"/>
      <c r="AG3" s="911"/>
      <c r="AH3" s="911"/>
      <c r="AI3" s="911"/>
      <c r="AJ3" s="911"/>
      <c r="AK3" s="17"/>
      <c r="AL3" s="17"/>
      <c r="AM3" s="17"/>
      <c r="AN3" s="17"/>
      <c r="AO3" s="17"/>
      <c r="AP3" s="17"/>
      <c r="AQ3" s="17"/>
      <c r="AR3" s="17"/>
      <c r="AS3" s="17"/>
      <c r="AT3" s="745"/>
      <c r="AU3" s="745"/>
      <c r="AV3" s="745"/>
    </row>
    <row r="4" spans="1:51" s="1487" customFormat="1" ht="14">
      <c r="A4" s="16"/>
      <c r="B4" s="16"/>
      <c r="C4" s="16"/>
      <c r="D4" s="16"/>
      <c r="E4" s="517"/>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487"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487" customFormat="1" ht="20.25" customHeight="1">
      <c r="A6" s="746" t="s">
        <v>269</v>
      </c>
      <c r="B6" s="747"/>
      <c r="C6" s="747"/>
      <c r="D6" s="704" t="s">
        <v>1342</v>
      </c>
      <c r="E6" s="748"/>
      <c r="F6" s="749"/>
      <c r="G6" s="749"/>
      <c r="H6" s="749"/>
      <c r="I6" s="749"/>
      <c r="J6" s="749"/>
      <c r="K6" s="749"/>
      <c r="L6" s="749"/>
      <c r="M6" s="749"/>
      <c r="N6" s="1513" t="s">
        <v>719</v>
      </c>
      <c r="O6" s="111"/>
      <c r="P6" s="111"/>
      <c r="Q6" s="746" t="s">
        <v>243</v>
      </c>
      <c r="R6" s="747"/>
      <c r="S6" s="747"/>
      <c r="T6" s="704" t="s">
        <v>772</v>
      </c>
      <c r="U6" s="749"/>
      <c r="V6" s="749"/>
      <c r="W6" s="749"/>
      <c r="X6" s="749"/>
      <c r="Y6" s="749"/>
      <c r="Z6" s="749"/>
      <c r="AA6" s="749"/>
      <c r="AB6" s="749"/>
      <c r="AC6" s="749"/>
      <c r="AD6" s="1513" t="s">
        <v>719</v>
      </c>
      <c r="AE6" s="111"/>
      <c r="AF6" s="111"/>
      <c r="AG6" s="746" t="s">
        <v>244</v>
      </c>
      <c r="AH6" s="747"/>
      <c r="AI6" s="747"/>
      <c r="AJ6" s="748" t="s">
        <v>1251</v>
      </c>
      <c r="AK6" s="749"/>
      <c r="AL6" s="749"/>
      <c r="AM6" s="749"/>
      <c r="AN6" s="749"/>
      <c r="AO6" s="749"/>
      <c r="AP6" s="749"/>
      <c r="AQ6" s="749"/>
      <c r="AR6" s="749"/>
      <c r="AS6" s="749"/>
      <c r="AT6" s="1513" t="s">
        <v>719</v>
      </c>
      <c r="AU6" s="111"/>
      <c r="AV6" s="111"/>
    </row>
    <row r="7" spans="1:51" s="1487" customFormat="1" ht="15.75" customHeight="1">
      <c r="A7" s="2765" t="s">
        <v>749</v>
      </c>
      <c r="B7" s="2570"/>
      <c r="C7" s="2571"/>
      <c r="D7" s="750"/>
      <c r="E7" s="751" t="s">
        <v>639</v>
      </c>
      <c r="F7" s="697"/>
      <c r="G7" s="697"/>
      <c r="H7" s="697"/>
      <c r="I7" s="698"/>
      <c r="J7" s="750"/>
      <c r="K7" s="752" t="s">
        <v>270</v>
      </c>
      <c r="L7" s="697"/>
      <c r="M7" s="698"/>
      <c r="N7" s="657"/>
      <c r="O7" s="2524" t="s">
        <v>708</v>
      </c>
      <c r="P7" s="2760"/>
      <c r="Q7" s="2765" t="s">
        <v>749</v>
      </c>
      <c r="R7" s="2570"/>
      <c r="S7" s="2571"/>
      <c r="T7" s="750"/>
      <c r="U7" s="752" t="s">
        <v>639</v>
      </c>
      <c r="V7" s="697"/>
      <c r="W7" s="697"/>
      <c r="X7" s="697"/>
      <c r="Y7" s="698"/>
      <c r="Z7" s="750"/>
      <c r="AA7" s="752" t="s">
        <v>270</v>
      </c>
      <c r="AB7" s="697"/>
      <c r="AC7" s="698"/>
      <c r="AD7" s="657"/>
      <c r="AE7" s="2524" t="s">
        <v>708</v>
      </c>
      <c r="AF7" s="2760"/>
      <c r="AG7" s="2766" t="s">
        <v>1323</v>
      </c>
      <c r="AH7" s="2633"/>
      <c r="AI7" s="2634"/>
      <c r="AJ7" s="750"/>
      <c r="AK7" s="752" t="s">
        <v>639</v>
      </c>
      <c r="AL7" s="697"/>
      <c r="AM7" s="697"/>
      <c r="AN7" s="697"/>
      <c r="AO7" s="698"/>
      <c r="AP7" s="750"/>
      <c r="AQ7" s="752" t="s">
        <v>270</v>
      </c>
      <c r="AR7" s="697"/>
      <c r="AS7" s="698"/>
      <c r="AT7" s="657"/>
      <c r="AU7" s="2524" t="s">
        <v>708</v>
      </c>
      <c r="AV7" s="2760"/>
    </row>
    <row r="8" spans="1:51" s="1487" customFormat="1" ht="18" customHeight="1">
      <c r="A8" s="2646"/>
      <c r="B8" s="2646"/>
      <c r="C8" s="2647"/>
      <c r="D8" s="753"/>
      <c r="E8" s="657"/>
      <c r="F8" s="697"/>
      <c r="G8" s="754" t="s">
        <v>271</v>
      </c>
      <c r="H8" s="697" t="s">
        <v>1343</v>
      </c>
      <c r="I8" s="698"/>
      <c r="J8" s="657"/>
      <c r="K8" s="111"/>
      <c r="L8" s="657"/>
      <c r="M8" s="111"/>
      <c r="N8" s="660"/>
      <c r="O8" s="2761"/>
      <c r="P8" s="2762"/>
      <c r="Q8" s="2646"/>
      <c r="R8" s="2646"/>
      <c r="S8" s="2647"/>
      <c r="T8" s="753"/>
      <c r="U8" s="657"/>
      <c r="V8" s="697"/>
      <c r="W8" s="752" t="s">
        <v>272</v>
      </c>
      <c r="X8" s="697"/>
      <c r="Y8" s="698"/>
      <c r="Z8" s="657"/>
      <c r="AA8" s="111"/>
      <c r="AB8" s="657"/>
      <c r="AC8" s="111"/>
      <c r="AD8" s="660"/>
      <c r="AE8" s="2761"/>
      <c r="AF8" s="2762"/>
      <c r="AG8" s="2635"/>
      <c r="AH8" s="2635"/>
      <c r="AI8" s="2636"/>
      <c r="AJ8" s="753"/>
      <c r="AK8" s="657"/>
      <c r="AL8" s="697"/>
      <c r="AM8" s="752" t="s">
        <v>272</v>
      </c>
      <c r="AN8" s="697"/>
      <c r="AO8" s="698"/>
      <c r="AP8" s="657"/>
      <c r="AQ8" s="111"/>
      <c r="AR8" s="657"/>
      <c r="AS8" s="111"/>
      <c r="AT8" s="660"/>
      <c r="AU8" s="2761"/>
      <c r="AV8" s="2762"/>
    </row>
    <row r="9" spans="1:51" s="1487" customFormat="1" ht="14">
      <c r="A9" s="2646"/>
      <c r="B9" s="2646"/>
      <c r="C9" s="2647"/>
      <c r="D9" s="700" t="s">
        <v>224</v>
      </c>
      <c r="E9" s="702" t="s">
        <v>260</v>
      </c>
      <c r="F9" s="755" t="s">
        <v>224</v>
      </c>
      <c r="G9" s="705" t="s">
        <v>261</v>
      </c>
      <c r="H9" s="756" t="s">
        <v>273</v>
      </c>
      <c r="I9" s="1640" t="s">
        <v>274</v>
      </c>
      <c r="J9" s="702" t="s">
        <v>224</v>
      </c>
      <c r="K9" s="755" t="s">
        <v>262</v>
      </c>
      <c r="L9" s="702" t="s">
        <v>263</v>
      </c>
      <c r="M9" s="755" t="s">
        <v>264</v>
      </c>
      <c r="N9" s="702" t="s">
        <v>265</v>
      </c>
      <c r="O9" s="2761"/>
      <c r="P9" s="2762"/>
      <c r="Q9" s="2646"/>
      <c r="R9" s="2646"/>
      <c r="S9" s="2647"/>
      <c r="T9" s="700" t="s">
        <v>224</v>
      </c>
      <c r="U9" s="702" t="s">
        <v>260</v>
      </c>
      <c r="V9" s="755" t="s">
        <v>224</v>
      </c>
      <c r="W9" s="705" t="s">
        <v>261</v>
      </c>
      <c r="X9" s="756" t="s">
        <v>273</v>
      </c>
      <c r="Y9" s="1640" t="s">
        <v>274</v>
      </c>
      <c r="Z9" s="702" t="s">
        <v>224</v>
      </c>
      <c r="AA9" s="755" t="s">
        <v>262</v>
      </c>
      <c r="AB9" s="702" t="s">
        <v>263</v>
      </c>
      <c r="AC9" s="755" t="s">
        <v>264</v>
      </c>
      <c r="AD9" s="702" t="s">
        <v>265</v>
      </c>
      <c r="AE9" s="2761"/>
      <c r="AF9" s="2762"/>
      <c r="AG9" s="2635"/>
      <c r="AH9" s="2635"/>
      <c r="AI9" s="2636"/>
      <c r="AJ9" s="700" t="s">
        <v>224</v>
      </c>
      <c r="AK9" s="702" t="s">
        <v>260</v>
      </c>
      <c r="AL9" s="755" t="s">
        <v>224</v>
      </c>
      <c r="AM9" s="705" t="s">
        <v>261</v>
      </c>
      <c r="AN9" s="756" t="s">
        <v>275</v>
      </c>
      <c r="AO9" s="1640" t="s">
        <v>274</v>
      </c>
      <c r="AP9" s="702" t="s">
        <v>224</v>
      </c>
      <c r="AQ9" s="755" t="s">
        <v>262</v>
      </c>
      <c r="AR9" s="702" t="s">
        <v>263</v>
      </c>
      <c r="AS9" s="755" t="s">
        <v>264</v>
      </c>
      <c r="AT9" s="702" t="s">
        <v>265</v>
      </c>
      <c r="AU9" s="2761"/>
      <c r="AV9" s="2762"/>
    </row>
    <row r="10" spans="1:51" s="1487" customFormat="1" ht="14.15" customHeight="1">
      <c r="A10" s="2646"/>
      <c r="B10" s="2646"/>
      <c r="C10" s="2647"/>
      <c r="D10" s="703"/>
      <c r="E10" s="658"/>
      <c r="F10" s="757"/>
      <c r="G10" s="658"/>
      <c r="H10" s="707" t="s">
        <v>2179</v>
      </c>
      <c r="I10" s="758" t="s">
        <v>2180</v>
      </c>
      <c r="J10" s="658"/>
      <c r="K10" s="757"/>
      <c r="L10" s="658"/>
      <c r="M10" s="757"/>
      <c r="N10" s="658"/>
      <c r="O10" s="2761"/>
      <c r="P10" s="2762"/>
      <c r="Q10" s="2646"/>
      <c r="R10" s="2646"/>
      <c r="S10" s="2647"/>
      <c r="T10" s="703"/>
      <c r="U10" s="658"/>
      <c r="V10" s="757"/>
      <c r="W10" s="658"/>
      <c r="X10" s="707" t="s">
        <v>2179</v>
      </c>
      <c r="Y10" s="758" t="s">
        <v>2180</v>
      </c>
      <c r="Z10" s="658"/>
      <c r="AA10" s="757"/>
      <c r="AB10" s="658"/>
      <c r="AC10" s="757"/>
      <c r="AD10" s="658"/>
      <c r="AE10" s="2761"/>
      <c r="AF10" s="2762"/>
      <c r="AG10" s="2635"/>
      <c r="AH10" s="2635"/>
      <c r="AI10" s="2636"/>
      <c r="AJ10" s="703"/>
      <c r="AK10" s="658"/>
      <c r="AL10" s="757"/>
      <c r="AM10" s="658"/>
      <c r="AN10" s="707" t="s">
        <v>2181</v>
      </c>
      <c r="AO10" s="758" t="s">
        <v>2180</v>
      </c>
      <c r="AP10" s="658"/>
      <c r="AQ10" s="757"/>
      <c r="AR10" s="658"/>
      <c r="AS10" s="757"/>
      <c r="AT10" s="658"/>
      <c r="AU10" s="2761"/>
      <c r="AV10" s="2762"/>
    </row>
    <row r="11" spans="1:51" s="1487" customFormat="1" ht="14.15" customHeight="1">
      <c r="A11" s="2646"/>
      <c r="B11" s="2646"/>
      <c r="C11" s="2647"/>
      <c r="D11" s="703" t="s">
        <v>2161</v>
      </c>
      <c r="E11" s="658" t="s">
        <v>101</v>
      </c>
      <c r="F11" s="757" t="s">
        <v>2161</v>
      </c>
      <c r="G11" s="658" t="s">
        <v>2174</v>
      </c>
      <c r="H11" s="1564" t="s">
        <v>2117</v>
      </c>
      <c r="I11" s="759" t="s">
        <v>231</v>
      </c>
      <c r="J11" s="658" t="s">
        <v>2120</v>
      </c>
      <c r="K11" s="760" t="s">
        <v>276</v>
      </c>
      <c r="L11" s="761" t="s">
        <v>268</v>
      </c>
      <c r="M11" s="760" t="s">
        <v>2182</v>
      </c>
      <c r="N11" s="658" t="s">
        <v>193</v>
      </c>
      <c r="O11" s="2761"/>
      <c r="P11" s="2762"/>
      <c r="Q11" s="2646"/>
      <c r="R11" s="2646"/>
      <c r="S11" s="2647"/>
      <c r="T11" s="703" t="s">
        <v>2120</v>
      </c>
      <c r="U11" s="658" t="s">
        <v>101</v>
      </c>
      <c r="V11" s="757" t="s">
        <v>2120</v>
      </c>
      <c r="W11" s="658" t="s">
        <v>2183</v>
      </c>
      <c r="X11" s="1564" t="s">
        <v>2184</v>
      </c>
      <c r="Y11" s="759" t="s">
        <v>231</v>
      </c>
      <c r="Z11" s="658" t="s">
        <v>2120</v>
      </c>
      <c r="AA11" s="760" t="s">
        <v>276</v>
      </c>
      <c r="AB11" s="761" t="s">
        <v>268</v>
      </c>
      <c r="AC11" s="760" t="s">
        <v>2182</v>
      </c>
      <c r="AD11" s="658" t="s">
        <v>193</v>
      </c>
      <c r="AE11" s="2761"/>
      <c r="AF11" s="2762"/>
      <c r="AG11" s="2635"/>
      <c r="AH11" s="2635"/>
      <c r="AI11" s="2636"/>
      <c r="AJ11" s="703" t="s">
        <v>2120</v>
      </c>
      <c r="AK11" s="658" t="s">
        <v>101</v>
      </c>
      <c r="AL11" s="757" t="s">
        <v>2120</v>
      </c>
      <c r="AM11" s="658" t="s">
        <v>2183</v>
      </c>
      <c r="AN11" s="1564" t="s">
        <v>2184</v>
      </c>
      <c r="AO11" s="759" t="s">
        <v>231</v>
      </c>
      <c r="AP11" s="658" t="s">
        <v>2120</v>
      </c>
      <c r="AQ11" s="760" t="s">
        <v>276</v>
      </c>
      <c r="AR11" s="761" t="s">
        <v>268</v>
      </c>
      <c r="AS11" s="760" t="s">
        <v>2182</v>
      </c>
      <c r="AT11" s="658" t="s">
        <v>193</v>
      </c>
      <c r="AU11" s="2761"/>
      <c r="AV11" s="2762"/>
    </row>
    <row r="12" spans="1:51" s="1487" customFormat="1" ht="14.15" customHeight="1">
      <c r="A12" s="2648"/>
      <c r="B12" s="2648"/>
      <c r="C12" s="2649"/>
      <c r="D12" s="753"/>
      <c r="E12" s="660"/>
      <c r="F12" s="111"/>
      <c r="G12" s="708"/>
      <c r="H12" s="762" t="s">
        <v>102</v>
      </c>
      <c r="I12" s="708" t="s">
        <v>232</v>
      </c>
      <c r="J12" s="658"/>
      <c r="K12" s="757"/>
      <c r="L12" s="658" t="s">
        <v>2176</v>
      </c>
      <c r="M12" s="757"/>
      <c r="N12" s="658"/>
      <c r="O12" s="2763"/>
      <c r="P12" s="2764"/>
      <c r="Q12" s="2648"/>
      <c r="R12" s="2648"/>
      <c r="S12" s="2649"/>
      <c r="T12" s="753"/>
      <c r="U12" s="660"/>
      <c r="V12" s="111"/>
      <c r="W12" s="658"/>
      <c r="X12" s="762" t="s">
        <v>102</v>
      </c>
      <c r="Y12" s="708" t="s">
        <v>232</v>
      </c>
      <c r="Z12" s="658"/>
      <c r="AA12" s="757"/>
      <c r="AB12" s="658" t="s">
        <v>2176</v>
      </c>
      <c r="AC12" s="757"/>
      <c r="AD12" s="658"/>
      <c r="AE12" s="2763"/>
      <c r="AF12" s="2764"/>
      <c r="AG12" s="2573"/>
      <c r="AH12" s="2573"/>
      <c r="AI12" s="2574"/>
      <c r="AJ12" s="753"/>
      <c r="AK12" s="660"/>
      <c r="AL12" s="111"/>
      <c r="AM12" s="658"/>
      <c r="AN12" s="762" t="s">
        <v>102</v>
      </c>
      <c r="AO12" s="708" t="s">
        <v>232</v>
      </c>
      <c r="AP12" s="658"/>
      <c r="AQ12" s="757"/>
      <c r="AR12" s="658" t="s">
        <v>2176</v>
      </c>
      <c r="AS12" s="757"/>
      <c r="AT12" s="658"/>
      <c r="AU12" s="2763"/>
      <c r="AV12" s="2764"/>
    </row>
    <row r="13" spans="1:51" ht="18.75" customHeight="1">
      <c r="A13" s="709">
        <v>40909</v>
      </c>
      <c r="B13" s="536">
        <v>40909</v>
      </c>
      <c r="C13" s="710">
        <v>40909</v>
      </c>
      <c r="D13" s="763">
        <v>155347830</v>
      </c>
      <c r="E13" s="764">
        <v>845808</v>
      </c>
      <c r="F13" s="764">
        <v>154502022</v>
      </c>
      <c r="G13" s="764">
        <v>150905973</v>
      </c>
      <c r="H13" s="764">
        <v>2915623</v>
      </c>
      <c r="I13" s="764">
        <v>680426</v>
      </c>
      <c r="J13" s="764">
        <v>154538589</v>
      </c>
      <c r="K13" s="764">
        <v>72163377</v>
      </c>
      <c r="L13" s="764">
        <v>78033174</v>
      </c>
      <c r="M13" s="764">
        <v>4341954</v>
      </c>
      <c r="N13" s="765">
        <v>809241</v>
      </c>
      <c r="O13" s="739">
        <v>40909</v>
      </c>
      <c r="P13" s="539">
        <v>40909</v>
      </c>
      <c r="Q13" s="709">
        <v>40909</v>
      </c>
      <c r="R13" s="536">
        <v>40909</v>
      </c>
      <c r="S13" s="710">
        <v>40909</v>
      </c>
      <c r="T13" s="763">
        <v>99789443</v>
      </c>
      <c r="U13" s="764">
        <v>5388845</v>
      </c>
      <c r="V13" s="764">
        <v>94400598</v>
      </c>
      <c r="W13" s="764">
        <v>66917052</v>
      </c>
      <c r="X13" s="764">
        <v>16810187</v>
      </c>
      <c r="Y13" s="764">
        <v>10673359</v>
      </c>
      <c r="Z13" s="764">
        <v>95281778</v>
      </c>
      <c r="AA13" s="764">
        <v>52501380</v>
      </c>
      <c r="AB13" s="764">
        <v>39292018</v>
      </c>
      <c r="AC13" s="764">
        <v>3488380</v>
      </c>
      <c r="AD13" s="765">
        <v>4507665</v>
      </c>
      <c r="AE13" s="739">
        <v>40909</v>
      </c>
      <c r="AF13" s="539">
        <v>40909</v>
      </c>
      <c r="AG13" s="709">
        <v>40909</v>
      </c>
      <c r="AH13" s="536">
        <v>40909</v>
      </c>
      <c r="AI13" s="710">
        <v>40909</v>
      </c>
      <c r="AJ13" s="763">
        <v>95584199</v>
      </c>
      <c r="AK13" s="764">
        <v>4763820</v>
      </c>
      <c r="AL13" s="764">
        <v>90820379</v>
      </c>
      <c r="AM13" s="764">
        <v>60872428</v>
      </c>
      <c r="AN13" s="764">
        <v>2342005</v>
      </c>
      <c r="AO13" s="764">
        <v>27605946</v>
      </c>
      <c r="AP13" s="764">
        <v>91596155</v>
      </c>
      <c r="AQ13" s="764">
        <v>27270784</v>
      </c>
      <c r="AR13" s="764">
        <v>47754029</v>
      </c>
      <c r="AS13" s="764">
        <v>16571342</v>
      </c>
      <c r="AT13" s="765">
        <v>3988044</v>
      </c>
      <c r="AU13" s="739">
        <v>40909</v>
      </c>
      <c r="AV13" s="539">
        <v>40909</v>
      </c>
      <c r="AW13" s="523"/>
    </row>
    <row r="14" spans="1:51" ht="15">
      <c r="A14" s="711"/>
      <c r="B14" s="541">
        <v>41275</v>
      </c>
      <c r="C14" s="712"/>
      <c r="D14" s="766">
        <v>155015495</v>
      </c>
      <c r="E14" s="767">
        <v>308301</v>
      </c>
      <c r="F14" s="767">
        <v>154707194</v>
      </c>
      <c r="G14" s="767">
        <v>151271492</v>
      </c>
      <c r="H14" s="767">
        <v>2748512</v>
      </c>
      <c r="I14" s="767">
        <v>687190</v>
      </c>
      <c r="J14" s="767">
        <v>154721897</v>
      </c>
      <c r="K14" s="767">
        <v>71652851</v>
      </c>
      <c r="L14" s="767">
        <v>79575796</v>
      </c>
      <c r="M14" s="767">
        <v>3492870</v>
      </c>
      <c r="N14" s="768">
        <v>293598</v>
      </c>
      <c r="O14" s="739">
        <v>41275</v>
      </c>
      <c r="P14" s="539">
        <v>41275</v>
      </c>
      <c r="Q14" s="711"/>
      <c r="R14" s="541">
        <v>41275</v>
      </c>
      <c r="S14" s="712"/>
      <c r="T14" s="766">
        <v>97174597</v>
      </c>
      <c r="U14" s="767">
        <v>4533800</v>
      </c>
      <c r="V14" s="767">
        <v>92640797</v>
      </c>
      <c r="W14" s="767">
        <v>64105087</v>
      </c>
      <c r="X14" s="767">
        <v>17271727</v>
      </c>
      <c r="Y14" s="767">
        <v>11263983</v>
      </c>
      <c r="Z14" s="767">
        <v>92660646</v>
      </c>
      <c r="AA14" s="767">
        <v>51414990</v>
      </c>
      <c r="AB14" s="767">
        <v>37571948</v>
      </c>
      <c r="AC14" s="767">
        <v>3673708</v>
      </c>
      <c r="AD14" s="768">
        <v>4513951</v>
      </c>
      <c r="AE14" s="739">
        <v>41275</v>
      </c>
      <c r="AF14" s="539">
        <v>41275</v>
      </c>
      <c r="AG14" s="711"/>
      <c r="AH14" s="541">
        <v>41275</v>
      </c>
      <c r="AI14" s="712"/>
      <c r="AJ14" s="766">
        <v>98496057</v>
      </c>
      <c r="AK14" s="767">
        <v>4799698</v>
      </c>
      <c r="AL14" s="767">
        <v>93696359</v>
      </c>
      <c r="AM14" s="767">
        <v>63252690</v>
      </c>
      <c r="AN14" s="767">
        <v>2202250</v>
      </c>
      <c r="AO14" s="767">
        <v>28241419</v>
      </c>
      <c r="AP14" s="767">
        <v>94586785</v>
      </c>
      <c r="AQ14" s="767">
        <v>27524241</v>
      </c>
      <c r="AR14" s="767">
        <v>49585559</v>
      </c>
      <c r="AS14" s="767">
        <v>17476985</v>
      </c>
      <c r="AT14" s="768">
        <v>3909272</v>
      </c>
      <c r="AU14" s="739">
        <v>41275</v>
      </c>
      <c r="AV14" s="539">
        <v>41275</v>
      </c>
      <c r="AW14" s="71"/>
    </row>
    <row r="15" spans="1:51" ht="15">
      <c r="A15" s="711"/>
      <c r="B15" s="541">
        <v>41640</v>
      </c>
      <c r="C15" s="712"/>
      <c r="D15" s="766">
        <v>156260738</v>
      </c>
      <c r="E15" s="767">
        <v>358199</v>
      </c>
      <c r="F15" s="767">
        <v>155902539</v>
      </c>
      <c r="G15" s="767">
        <v>152272851</v>
      </c>
      <c r="H15" s="767">
        <v>2956203</v>
      </c>
      <c r="I15" s="767">
        <v>673485</v>
      </c>
      <c r="J15" s="767">
        <v>155895536</v>
      </c>
      <c r="K15" s="767">
        <v>72325864</v>
      </c>
      <c r="L15" s="767">
        <v>79906965</v>
      </c>
      <c r="M15" s="767">
        <v>3662324</v>
      </c>
      <c r="N15" s="768">
        <v>365202</v>
      </c>
      <c r="O15" s="739">
        <v>41640</v>
      </c>
      <c r="P15" s="539">
        <v>41640</v>
      </c>
      <c r="Q15" s="711"/>
      <c r="R15" s="541">
        <v>41640</v>
      </c>
      <c r="S15" s="712"/>
      <c r="T15" s="766">
        <v>91212910</v>
      </c>
      <c r="U15" s="767">
        <v>4127026</v>
      </c>
      <c r="V15" s="767">
        <v>87085884</v>
      </c>
      <c r="W15" s="767">
        <v>60148963</v>
      </c>
      <c r="X15" s="767">
        <v>16371005</v>
      </c>
      <c r="Y15" s="767">
        <v>10565916</v>
      </c>
      <c r="Z15" s="767">
        <v>87100152</v>
      </c>
      <c r="AA15" s="767">
        <v>47614927</v>
      </c>
      <c r="AB15" s="767">
        <v>34722814</v>
      </c>
      <c r="AC15" s="767">
        <v>4762411</v>
      </c>
      <c r="AD15" s="768">
        <v>4112758</v>
      </c>
      <c r="AE15" s="739">
        <v>41640</v>
      </c>
      <c r="AF15" s="539">
        <v>41640</v>
      </c>
      <c r="AG15" s="711"/>
      <c r="AH15" s="541">
        <v>41640</v>
      </c>
      <c r="AI15" s="712"/>
      <c r="AJ15" s="766">
        <v>97803000</v>
      </c>
      <c r="AK15" s="767">
        <v>4574031</v>
      </c>
      <c r="AL15" s="767">
        <v>93228969</v>
      </c>
      <c r="AM15" s="767">
        <v>63761774</v>
      </c>
      <c r="AN15" s="767">
        <v>2175756</v>
      </c>
      <c r="AO15" s="767">
        <v>27291439</v>
      </c>
      <c r="AP15" s="767">
        <v>94061827</v>
      </c>
      <c r="AQ15" s="767">
        <v>26662945</v>
      </c>
      <c r="AR15" s="767">
        <v>51143753</v>
      </c>
      <c r="AS15" s="767">
        <v>16255129</v>
      </c>
      <c r="AT15" s="768">
        <v>3741173</v>
      </c>
      <c r="AU15" s="739">
        <v>41640</v>
      </c>
      <c r="AV15" s="539">
        <v>41640</v>
      </c>
      <c r="AW15" s="71"/>
    </row>
    <row r="16" spans="1:51" ht="15">
      <c r="A16" s="711"/>
      <c r="B16" s="541">
        <v>42005</v>
      </c>
      <c r="C16" s="712"/>
      <c r="D16" s="766">
        <v>156280503</v>
      </c>
      <c r="E16" s="767">
        <v>289979</v>
      </c>
      <c r="F16" s="767">
        <v>155990524</v>
      </c>
      <c r="G16" s="767">
        <v>152265947</v>
      </c>
      <c r="H16" s="767">
        <v>3038226</v>
      </c>
      <c r="I16" s="767">
        <v>686351</v>
      </c>
      <c r="J16" s="767">
        <v>155825439</v>
      </c>
      <c r="K16" s="767">
        <v>70847793</v>
      </c>
      <c r="L16" s="767">
        <v>81524929</v>
      </c>
      <c r="M16" s="767">
        <v>3935713</v>
      </c>
      <c r="N16" s="768">
        <v>455064</v>
      </c>
      <c r="O16" s="739">
        <v>42005</v>
      </c>
      <c r="P16" s="539">
        <v>42005</v>
      </c>
      <c r="Q16" s="711"/>
      <c r="R16" s="541">
        <v>42005</v>
      </c>
      <c r="S16" s="712"/>
      <c r="T16" s="766">
        <v>86448424</v>
      </c>
      <c r="U16" s="767">
        <v>3715775</v>
      </c>
      <c r="V16" s="767">
        <v>82732649</v>
      </c>
      <c r="W16" s="767">
        <v>56977414</v>
      </c>
      <c r="X16" s="767">
        <v>15249022</v>
      </c>
      <c r="Y16" s="767">
        <v>10506213</v>
      </c>
      <c r="Z16" s="767">
        <v>82749238</v>
      </c>
      <c r="AA16" s="767">
        <v>46315846</v>
      </c>
      <c r="AB16" s="767">
        <v>32629125</v>
      </c>
      <c r="AC16" s="767">
        <v>3804267</v>
      </c>
      <c r="AD16" s="768">
        <v>3699186</v>
      </c>
      <c r="AE16" s="739">
        <v>42005</v>
      </c>
      <c r="AF16" s="539">
        <v>42005</v>
      </c>
      <c r="AG16" s="711"/>
      <c r="AH16" s="541">
        <v>42005</v>
      </c>
      <c r="AI16" s="712"/>
      <c r="AJ16" s="766">
        <v>90917664</v>
      </c>
      <c r="AK16" s="767">
        <v>4599217</v>
      </c>
      <c r="AL16" s="767">
        <v>86318447</v>
      </c>
      <c r="AM16" s="767">
        <v>58242811</v>
      </c>
      <c r="AN16" s="767">
        <v>2107650</v>
      </c>
      <c r="AO16" s="767">
        <v>25967986</v>
      </c>
      <c r="AP16" s="767">
        <v>87372038</v>
      </c>
      <c r="AQ16" s="767">
        <v>24307037</v>
      </c>
      <c r="AR16" s="767">
        <v>47268134</v>
      </c>
      <c r="AS16" s="767">
        <v>15796867</v>
      </c>
      <c r="AT16" s="768">
        <v>3545626</v>
      </c>
      <c r="AU16" s="739">
        <v>42005</v>
      </c>
      <c r="AV16" s="539">
        <v>42005</v>
      </c>
      <c r="AW16" s="71"/>
    </row>
    <row r="17" spans="1:49" ht="15">
      <c r="A17" s="711"/>
      <c r="B17" s="541">
        <v>42370</v>
      </c>
      <c r="C17" s="712"/>
      <c r="D17" s="766">
        <v>158793938</v>
      </c>
      <c r="E17" s="767">
        <v>277181</v>
      </c>
      <c r="F17" s="767">
        <v>158516757</v>
      </c>
      <c r="G17" s="767">
        <v>154290175</v>
      </c>
      <c r="H17" s="767">
        <v>3562921</v>
      </c>
      <c r="I17" s="767">
        <v>663661</v>
      </c>
      <c r="J17" s="767">
        <v>158230412</v>
      </c>
      <c r="K17" s="767">
        <v>70609377</v>
      </c>
      <c r="L17" s="767">
        <v>83615964</v>
      </c>
      <c r="M17" s="767">
        <v>4040269</v>
      </c>
      <c r="N17" s="768">
        <v>563526</v>
      </c>
      <c r="O17" s="739">
        <v>42370</v>
      </c>
      <c r="P17" s="539">
        <v>42370</v>
      </c>
      <c r="Q17" s="711"/>
      <c r="R17" s="541">
        <v>42370</v>
      </c>
      <c r="S17" s="712"/>
      <c r="T17" s="766">
        <v>85742496</v>
      </c>
      <c r="U17" s="767">
        <v>4135919</v>
      </c>
      <c r="V17" s="767">
        <v>81606577</v>
      </c>
      <c r="W17" s="767">
        <v>56597986</v>
      </c>
      <c r="X17" s="767">
        <v>15063281</v>
      </c>
      <c r="Y17" s="767">
        <v>9945310</v>
      </c>
      <c r="Z17" s="767">
        <v>81595905</v>
      </c>
      <c r="AA17" s="767">
        <v>46474209</v>
      </c>
      <c r="AB17" s="767">
        <v>31420818</v>
      </c>
      <c r="AC17" s="767">
        <v>3700878</v>
      </c>
      <c r="AD17" s="768">
        <v>4146591</v>
      </c>
      <c r="AE17" s="739">
        <v>42370</v>
      </c>
      <c r="AF17" s="539">
        <v>42370</v>
      </c>
      <c r="AG17" s="711"/>
      <c r="AH17" s="541">
        <v>42370</v>
      </c>
      <c r="AI17" s="712"/>
      <c r="AJ17" s="766">
        <v>92165026</v>
      </c>
      <c r="AK17" s="767">
        <v>4391932</v>
      </c>
      <c r="AL17" s="767">
        <v>87773094</v>
      </c>
      <c r="AM17" s="767">
        <v>59462247</v>
      </c>
      <c r="AN17" s="767">
        <v>2350688</v>
      </c>
      <c r="AO17" s="767">
        <v>25960159</v>
      </c>
      <c r="AP17" s="767">
        <v>88973318</v>
      </c>
      <c r="AQ17" s="767">
        <v>24412279</v>
      </c>
      <c r="AR17" s="767">
        <v>48911465</v>
      </c>
      <c r="AS17" s="767">
        <v>15649574</v>
      </c>
      <c r="AT17" s="768">
        <v>3191708</v>
      </c>
      <c r="AU17" s="739">
        <v>42370</v>
      </c>
      <c r="AV17" s="539">
        <v>42370</v>
      </c>
      <c r="AW17" s="71"/>
    </row>
    <row r="18" spans="1:49" ht="7.5" customHeight="1">
      <c r="A18" s="711"/>
      <c r="B18" s="544"/>
      <c r="C18" s="712"/>
      <c r="D18" s="769"/>
      <c r="E18" s="770"/>
      <c r="F18" s="770"/>
      <c r="G18" s="770"/>
      <c r="H18" s="770"/>
      <c r="I18" s="770"/>
      <c r="J18" s="770"/>
      <c r="K18" s="770"/>
      <c r="L18" s="770"/>
      <c r="M18" s="770"/>
      <c r="N18" s="771"/>
      <c r="O18" s="740"/>
      <c r="P18" s="547"/>
      <c r="Q18" s="711"/>
      <c r="R18" s="544"/>
      <c r="S18" s="712"/>
      <c r="T18" s="769"/>
      <c r="U18" s="770"/>
      <c r="V18" s="770"/>
      <c r="W18" s="770"/>
      <c r="X18" s="770"/>
      <c r="Y18" s="770"/>
      <c r="Z18" s="770"/>
      <c r="AA18" s="770"/>
      <c r="AB18" s="770"/>
      <c r="AC18" s="770"/>
      <c r="AD18" s="771"/>
      <c r="AE18" s="740"/>
      <c r="AF18" s="547"/>
      <c r="AG18" s="711"/>
      <c r="AH18" s="544"/>
      <c r="AI18" s="712"/>
      <c r="AJ18" s="769"/>
      <c r="AK18" s="770"/>
      <c r="AL18" s="770"/>
      <c r="AM18" s="770"/>
      <c r="AN18" s="770"/>
      <c r="AO18" s="770"/>
      <c r="AP18" s="770"/>
      <c r="AQ18" s="770"/>
      <c r="AR18" s="770"/>
      <c r="AS18" s="770"/>
      <c r="AT18" s="771"/>
      <c r="AU18" s="740"/>
      <c r="AV18" s="547"/>
      <c r="AW18" s="71"/>
    </row>
    <row r="19" spans="1:49" ht="15.5">
      <c r="A19" s="715">
        <v>41730</v>
      </c>
      <c r="B19" s="548">
        <v>41730</v>
      </c>
      <c r="C19" s="716">
        <v>41730</v>
      </c>
      <c r="D19" s="772">
        <v>155564278</v>
      </c>
      <c r="E19" s="773">
        <v>316806</v>
      </c>
      <c r="F19" s="773">
        <v>155247472</v>
      </c>
      <c r="G19" s="773">
        <v>151591398</v>
      </c>
      <c r="H19" s="773">
        <v>2971399</v>
      </c>
      <c r="I19" s="773">
        <v>684675</v>
      </c>
      <c r="J19" s="773">
        <v>155225047</v>
      </c>
      <c r="K19" s="773">
        <v>71800575</v>
      </c>
      <c r="L19" s="773">
        <v>79795504</v>
      </c>
      <c r="M19" s="773">
        <v>3628940</v>
      </c>
      <c r="N19" s="774">
        <v>339231</v>
      </c>
      <c r="O19" s="741">
        <v>41730</v>
      </c>
      <c r="P19" s="551">
        <v>41730</v>
      </c>
      <c r="Q19" s="715">
        <v>41730</v>
      </c>
      <c r="R19" s="548">
        <v>41730</v>
      </c>
      <c r="S19" s="716">
        <v>41730</v>
      </c>
      <c r="T19" s="772">
        <v>87601224</v>
      </c>
      <c r="U19" s="773">
        <v>3794580</v>
      </c>
      <c r="V19" s="773">
        <v>83806644</v>
      </c>
      <c r="W19" s="773">
        <v>57442071</v>
      </c>
      <c r="X19" s="773">
        <v>16117232</v>
      </c>
      <c r="Y19" s="773">
        <v>10247341</v>
      </c>
      <c r="Z19" s="773">
        <v>83709364</v>
      </c>
      <c r="AA19" s="773">
        <v>46575899</v>
      </c>
      <c r="AB19" s="773">
        <v>32534322</v>
      </c>
      <c r="AC19" s="773">
        <v>4599143</v>
      </c>
      <c r="AD19" s="774">
        <v>3891860</v>
      </c>
      <c r="AE19" s="741">
        <v>41730</v>
      </c>
      <c r="AF19" s="551">
        <v>41730</v>
      </c>
      <c r="AG19" s="715">
        <v>41730</v>
      </c>
      <c r="AH19" s="548">
        <v>41730</v>
      </c>
      <c r="AI19" s="716">
        <v>41730</v>
      </c>
      <c r="AJ19" s="772">
        <v>95947450</v>
      </c>
      <c r="AK19" s="773">
        <v>4525623</v>
      </c>
      <c r="AL19" s="773">
        <v>91421827</v>
      </c>
      <c r="AM19" s="773">
        <v>62160826</v>
      </c>
      <c r="AN19" s="773">
        <v>2144366</v>
      </c>
      <c r="AO19" s="773">
        <v>27116635</v>
      </c>
      <c r="AP19" s="773">
        <v>92201305</v>
      </c>
      <c r="AQ19" s="773">
        <v>26059104</v>
      </c>
      <c r="AR19" s="773">
        <v>49992571</v>
      </c>
      <c r="AS19" s="773">
        <v>16149630</v>
      </c>
      <c r="AT19" s="774">
        <v>3746145</v>
      </c>
      <c r="AU19" s="741">
        <v>41730</v>
      </c>
      <c r="AV19" s="551">
        <v>41730</v>
      </c>
      <c r="AW19" s="84"/>
    </row>
    <row r="20" spans="1:49" ht="15.5">
      <c r="A20" s="713"/>
      <c r="B20" s="548">
        <v>42095</v>
      </c>
      <c r="C20" s="714"/>
      <c r="D20" s="772">
        <v>157366718</v>
      </c>
      <c r="E20" s="773">
        <v>291374</v>
      </c>
      <c r="F20" s="773">
        <v>157075344</v>
      </c>
      <c r="G20" s="773">
        <v>153232607</v>
      </c>
      <c r="H20" s="773">
        <v>3168227</v>
      </c>
      <c r="I20" s="773">
        <v>674510</v>
      </c>
      <c r="J20" s="773">
        <v>156855161</v>
      </c>
      <c r="K20" s="773">
        <v>70719134</v>
      </c>
      <c r="L20" s="773">
        <v>82579072</v>
      </c>
      <c r="M20" s="773">
        <v>4039950</v>
      </c>
      <c r="N20" s="774">
        <v>511557</v>
      </c>
      <c r="O20" s="741">
        <v>42095</v>
      </c>
      <c r="P20" s="551">
        <v>42095</v>
      </c>
      <c r="Q20" s="713"/>
      <c r="R20" s="548">
        <v>42095</v>
      </c>
      <c r="S20" s="714"/>
      <c r="T20" s="772">
        <v>87009823</v>
      </c>
      <c r="U20" s="773">
        <v>3887700</v>
      </c>
      <c r="V20" s="773">
        <v>83122123</v>
      </c>
      <c r="W20" s="773">
        <v>57410315</v>
      </c>
      <c r="X20" s="773">
        <v>15187924</v>
      </c>
      <c r="Y20" s="773">
        <v>10523884</v>
      </c>
      <c r="Z20" s="773">
        <v>83149218</v>
      </c>
      <c r="AA20" s="773">
        <v>46552315</v>
      </c>
      <c r="AB20" s="773">
        <v>32851100</v>
      </c>
      <c r="AC20" s="773">
        <v>3745803</v>
      </c>
      <c r="AD20" s="774">
        <v>3860605</v>
      </c>
      <c r="AE20" s="741">
        <v>42095</v>
      </c>
      <c r="AF20" s="551">
        <v>42095</v>
      </c>
      <c r="AG20" s="713"/>
      <c r="AH20" s="548">
        <v>42095</v>
      </c>
      <c r="AI20" s="714"/>
      <c r="AJ20" s="772">
        <v>90944906</v>
      </c>
      <c r="AK20" s="773">
        <v>4579068</v>
      </c>
      <c r="AL20" s="773">
        <v>86365838</v>
      </c>
      <c r="AM20" s="773">
        <v>58350284</v>
      </c>
      <c r="AN20" s="773">
        <v>2112383</v>
      </c>
      <c r="AO20" s="773">
        <v>25903171</v>
      </c>
      <c r="AP20" s="773">
        <v>87541585</v>
      </c>
      <c r="AQ20" s="773">
        <v>24143906</v>
      </c>
      <c r="AR20" s="773">
        <v>47541567</v>
      </c>
      <c r="AS20" s="773">
        <v>15856112</v>
      </c>
      <c r="AT20" s="774">
        <v>3403321</v>
      </c>
      <c r="AU20" s="741">
        <v>42095</v>
      </c>
      <c r="AV20" s="551">
        <v>42095</v>
      </c>
      <c r="AW20" s="84"/>
    </row>
    <row r="21" spans="1:49" ht="7.5" customHeight="1">
      <c r="A21" s="713"/>
      <c r="B21" s="656"/>
      <c r="C21" s="714"/>
      <c r="D21" s="772"/>
      <c r="E21" s="773"/>
      <c r="F21" s="773"/>
      <c r="G21" s="773"/>
      <c r="H21" s="773"/>
      <c r="I21" s="773"/>
      <c r="J21" s="773"/>
      <c r="K21" s="773"/>
      <c r="L21" s="773"/>
      <c r="M21" s="773"/>
      <c r="N21" s="774"/>
      <c r="O21" s="740"/>
      <c r="P21" s="547"/>
      <c r="Q21" s="713"/>
      <c r="R21" s="656"/>
      <c r="S21" s="714"/>
      <c r="T21" s="772"/>
      <c r="U21" s="773"/>
      <c r="V21" s="773"/>
      <c r="W21" s="773"/>
      <c r="X21" s="773"/>
      <c r="Y21" s="773"/>
      <c r="Z21" s="773"/>
      <c r="AA21" s="773"/>
      <c r="AB21" s="773"/>
      <c r="AC21" s="773"/>
      <c r="AD21" s="774"/>
      <c r="AE21" s="740"/>
      <c r="AF21" s="547"/>
      <c r="AG21" s="713"/>
      <c r="AH21" s="656"/>
      <c r="AI21" s="714"/>
      <c r="AJ21" s="772"/>
      <c r="AK21" s="773"/>
      <c r="AL21" s="773"/>
      <c r="AM21" s="773"/>
      <c r="AN21" s="773"/>
      <c r="AO21" s="773"/>
      <c r="AP21" s="773"/>
      <c r="AQ21" s="773"/>
      <c r="AR21" s="773"/>
      <c r="AS21" s="773"/>
      <c r="AT21" s="774"/>
      <c r="AU21" s="740"/>
      <c r="AV21" s="547"/>
      <c r="AW21" s="84"/>
    </row>
    <row r="22" spans="1:49" ht="15.5">
      <c r="A22" s="717" t="s">
        <v>1535</v>
      </c>
      <c r="B22" s="552" t="s">
        <v>23</v>
      </c>
      <c r="C22" s="553" t="s">
        <v>164</v>
      </c>
      <c r="D22" s="772">
        <v>41663097</v>
      </c>
      <c r="E22" s="773">
        <v>65060</v>
      </c>
      <c r="F22" s="773">
        <v>41598037</v>
      </c>
      <c r="G22" s="773">
        <v>40559632</v>
      </c>
      <c r="H22" s="773">
        <v>881702</v>
      </c>
      <c r="I22" s="773">
        <v>156703</v>
      </c>
      <c r="J22" s="773">
        <v>41518347</v>
      </c>
      <c r="K22" s="773">
        <v>19057758</v>
      </c>
      <c r="L22" s="773">
        <v>21297972</v>
      </c>
      <c r="M22" s="773">
        <v>1162614</v>
      </c>
      <c r="N22" s="774">
        <v>144750</v>
      </c>
      <c r="O22" s="742" t="s">
        <v>25</v>
      </c>
      <c r="P22" s="555" t="s">
        <v>1536</v>
      </c>
      <c r="Q22" s="717" t="s">
        <v>1535</v>
      </c>
      <c r="R22" s="552" t="s">
        <v>23</v>
      </c>
      <c r="S22" s="553" t="s">
        <v>164</v>
      </c>
      <c r="T22" s="772">
        <v>22506731</v>
      </c>
      <c r="U22" s="773">
        <v>1071995</v>
      </c>
      <c r="V22" s="773">
        <v>21434736</v>
      </c>
      <c r="W22" s="773">
        <v>14685542</v>
      </c>
      <c r="X22" s="773">
        <v>4029412</v>
      </c>
      <c r="Y22" s="773">
        <v>2719782</v>
      </c>
      <c r="Z22" s="773">
        <v>21404428</v>
      </c>
      <c r="AA22" s="773">
        <v>12494485</v>
      </c>
      <c r="AB22" s="773">
        <v>7894695</v>
      </c>
      <c r="AC22" s="773">
        <v>1015248</v>
      </c>
      <c r="AD22" s="774">
        <v>1102303</v>
      </c>
      <c r="AE22" s="742" t="s">
        <v>25</v>
      </c>
      <c r="AF22" s="555" t="s">
        <v>1536</v>
      </c>
      <c r="AG22" s="717" t="s">
        <v>1535</v>
      </c>
      <c r="AH22" s="552" t="s">
        <v>23</v>
      </c>
      <c r="AI22" s="553" t="s">
        <v>164</v>
      </c>
      <c r="AJ22" s="772">
        <v>23754528</v>
      </c>
      <c r="AK22" s="773">
        <v>1203044</v>
      </c>
      <c r="AL22" s="773">
        <v>22551484</v>
      </c>
      <c r="AM22" s="773">
        <v>15417852</v>
      </c>
      <c r="AN22" s="773">
        <v>557605</v>
      </c>
      <c r="AO22" s="773">
        <v>6576027</v>
      </c>
      <c r="AP22" s="773">
        <v>22838313</v>
      </c>
      <c r="AQ22" s="773">
        <v>6329399</v>
      </c>
      <c r="AR22" s="773">
        <v>12185091</v>
      </c>
      <c r="AS22" s="773">
        <v>4323823</v>
      </c>
      <c r="AT22" s="774">
        <v>916215</v>
      </c>
      <c r="AU22" s="742" t="s">
        <v>25</v>
      </c>
      <c r="AV22" s="555" t="s">
        <v>1536</v>
      </c>
      <c r="AW22" s="84"/>
    </row>
    <row r="23" spans="1:49" ht="15.5">
      <c r="A23" s="718" t="s">
        <v>26</v>
      </c>
      <c r="B23" s="556" t="s">
        <v>26</v>
      </c>
      <c r="C23" s="553" t="s">
        <v>165</v>
      </c>
      <c r="D23" s="772">
        <v>38208489</v>
      </c>
      <c r="E23" s="773">
        <v>69736</v>
      </c>
      <c r="F23" s="773">
        <v>38138753</v>
      </c>
      <c r="G23" s="773">
        <v>37106334</v>
      </c>
      <c r="H23" s="773">
        <v>870058</v>
      </c>
      <c r="I23" s="773">
        <v>162361</v>
      </c>
      <c r="J23" s="773">
        <v>38096537</v>
      </c>
      <c r="K23" s="773">
        <v>17055421</v>
      </c>
      <c r="L23" s="773">
        <v>20108890</v>
      </c>
      <c r="M23" s="773">
        <v>932483</v>
      </c>
      <c r="N23" s="774">
        <v>111952</v>
      </c>
      <c r="O23" s="742" t="s">
        <v>27</v>
      </c>
      <c r="P23" s="555" t="s">
        <v>26</v>
      </c>
      <c r="Q23" s="718" t="s">
        <v>26</v>
      </c>
      <c r="R23" s="556" t="s">
        <v>26</v>
      </c>
      <c r="S23" s="553" t="s">
        <v>165</v>
      </c>
      <c r="T23" s="772">
        <v>21251880</v>
      </c>
      <c r="U23" s="773">
        <v>1039955</v>
      </c>
      <c r="V23" s="773">
        <v>20211925</v>
      </c>
      <c r="W23" s="773">
        <v>14467552</v>
      </c>
      <c r="X23" s="773">
        <v>3526189</v>
      </c>
      <c r="Y23" s="773">
        <v>2218184</v>
      </c>
      <c r="Z23" s="773">
        <v>20300279</v>
      </c>
      <c r="AA23" s="773">
        <v>10973588</v>
      </c>
      <c r="AB23" s="773">
        <v>8451879</v>
      </c>
      <c r="AC23" s="773">
        <v>874812</v>
      </c>
      <c r="AD23" s="774">
        <v>951601</v>
      </c>
      <c r="AE23" s="742" t="s">
        <v>27</v>
      </c>
      <c r="AF23" s="555" t="s">
        <v>26</v>
      </c>
      <c r="AG23" s="718" t="s">
        <v>26</v>
      </c>
      <c r="AH23" s="556" t="s">
        <v>26</v>
      </c>
      <c r="AI23" s="553" t="s">
        <v>165</v>
      </c>
      <c r="AJ23" s="772">
        <v>22619067</v>
      </c>
      <c r="AK23" s="773">
        <v>1067888</v>
      </c>
      <c r="AL23" s="773">
        <v>21551179</v>
      </c>
      <c r="AM23" s="773">
        <v>14735432</v>
      </c>
      <c r="AN23" s="773">
        <v>511724</v>
      </c>
      <c r="AO23" s="773">
        <v>6304023</v>
      </c>
      <c r="AP23" s="773">
        <v>21847342</v>
      </c>
      <c r="AQ23" s="773">
        <v>5986493</v>
      </c>
      <c r="AR23" s="773">
        <v>12165101</v>
      </c>
      <c r="AS23" s="773">
        <v>3695748</v>
      </c>
      <c r="AT23" s="774">
        <v>771725</v>
      </c>
      <c r="AU23" s="742" t="s">
        <v>27</v>
      </c>
      <c r="AV23" s="555" t="s">
        <v>26</v>
      </c>
      <c r="AW23" s="96"/>
    </row>
    <row r="24" spans="1:49" ht="15.5">
      <c r="A24" s="718" t="s">
        <v>26</v>
      </c>
      <c r="B24" s="556" t="s">
        <v>26</v>
      </c>
      <c r="C24" s="553" t="s">
        <v>166</v>
      </c>
      <c r="D24" s="772">
        <v>39182342</v>
      </c>
      <c r="E24" s="773">
        <v>62767</v>
      </c>
      <c r="F24" s="773">
        <v>39119575</v>
      </c>
      <c r="G24" s="773">
        <v>38083521</v>
      </c>
      <c r="H24" s="773">
        <v>865641</v>
      </c>
      <c r="I24" s="773">
        <v>170413</v>
      </c>
      <c r="J24" s="773">
        <v>39059534</v>
      </c>
      <c r="K24" s="773">
        <v>16486535</v>
      </c>
      <c r="L24" s="773">
        <v>21706149</v>
      </c>
      <c r="M24" s="773">
        <v>866740</v>
      </c>
      <c r="N24" s="774">
        <v>122808</v>
      </c>
      <c r="O24" s="742" t="s">
        <v>28</v>
      </c>
      <c r="P24" s="555" t="s">
        <v>26</v>
      </c>
      <c r="Q24" s="718" t="s">
        <v>26</v>
      </c>
      <c r="R24" s="556" t="s">
        <v>26</v>
      </c>
      <c r="S24" s="553" t="s">
        <v>166</v>
      </c>
      <c r="T24" s="772">
        <v>22564792</v>
      </c>
      <c r="U24" s="773">
        <v>990881</v>
      </c>
      <c r="V24" s="773">
        <v>21573911</v>
      </c>
      <c r="W24" s="773">
        <v>14988173</v>
      </c>
      <c r="X24" s="773">
        <v>4334644</v>
      </c>
      <c r="Y24" s="773">
        <v>2251094</v>
      </c>
      <c r="Z24" s="773">
        <v>21555745</v>
      </c>
      <c r="AA24" s="773">
        <v>11277159</v>
      </c>
      <c r="AB24" s="773">
        <v>9411223</v>
      </c>
      <c r="AC24" s="773">
        <v>867363</v>
      </c>
      <c r="AD24" s="774">
        <v>1009047</v>
      </c>
      <c r="AE24" s="742" t="s">
        <v>28</v>
      </c>
      <c r="AF24" s="555" t="s">
        <v>26</v>
      </c>
      <c r="AG24" s="718" t="s">
        <v>26</v>
      </c>
      <c r="AH24" s="556" t="s">
        <v>26</v>
      </c>
      <c r="AI24" s="553" t="s">
        <v>166</v>
      </c>
      <c r="AJ24" s="772">
        <v>23137520</v>
      </c>
      <c r="AK24" s="773">
        <v>1039479</v>
      </c>
      <c r="AL24" s="773">
        <v>22098041</v>
      </c>
      <c r="AM24" s="773">
        <v>14833366</v>
      </c>
      <c r="AN24" s="773">
        <v>636035</v>
      </c>
      <c r="AO24" s="773">
        <v>6628640</v>
      </c>
      <c r="AP24" s="773">
        <v>22427511</v>
      </c>
      <c r="AQ24" s="773">
        <v>6048673</v>
      </c>
      <c r="AR24" s="773">
        <v>12524779</v>
      </c>
      <c r="AS24" s="773">
        <v>3854059</v>
      </c>
      <c r="AT24" s="774">
        <v>710009</v>
      </c>
      <c r="AU24" s="742" t="s">
        <v>28</v>
      </c>
      <c r="AV24" s="555" t="s">
        <v>26</v>
      </c>
      <c r="AW24" s="84"/>
    </row>
    <row r="25" spans="1:49" ht="15.5">
      <c r="A25" s="718" t="s">
        <v>26</v>
      </c>
      <c r="B25" s="556" t="s">
        <v>26</v>
      </c>
      <c r="C25" s="553" t="s">
        <v>167</v>
      </c>
      <c r="D25" s="772">
        <v>39740010</v>
      </c>
      <c r="E25" s="773">
        <v>79618</v>
      </c>
      <c r="F25" s="773">
        <v>39660392</v>
      </c>
      <c r="G25" s="773">
        <v>38540688</v>
      </c>
      <c r="H25" s="773">
        <v>945520</v>
      </c>
      <c r="I25" s="773">
        <v>174184</v>
      </c>
      <c r="J25" s="773">
        <v>39555994</v>
      </c>
      <c r="K25" s="773">
        <v>18009663</v>
      </c>
      <c r="L25" s="773">
        <v>20502953</v>
      </c>
      <c r="M25" s="773">
        <v>1078432</v>
      </c>
      <c r="N25" s="774">
        <v>184016</v>
      </c>
      <c r="O25" s="742" t="s">
        <v>29</v>
      </c>
      <c r="P25" s="555" t="s">
        <v>26</v>
      </c>
      <c r="Q25" s="718" t="s">
        <v>26</v>
      </c>
      <c r="R25" s="556" t="s">
        <v>26</v>
      </c>
      <c r="S25" s="553" t="s">
        <v>167</v>
      </c>
      <c r="T25" s="772">
        <v>19419093</v>
      </c>
      <c r="U25" s="773">
        <v>1033088</v>
      </c>
      <c r="V25" s="773">
        <v>18386005</v>
      </c>
      <c r="W25" s="773">
        <v>12456719</v>
      </c>
      <c r="X25" s="773">
        <v>3173036</v>
      </c>
      <c r="Y25" s="773">
        <v>2756250</v>
      </c>
      <c r="Z25" s="773">
        <v>18335453</v>
      </c>
      <c r="AA25" s="773">
        <v>11728977</v>
      </c>
      <c r="AB25" s="773">
        <v>5663021</v>
      </c>
      <c r="AC25" s="773">
        <v>943455</v>
      </c>
      <c r="AD25" s="774">
        <v>1083640</v>
      </c>
      <c r="AE25" s="742" t="s">
        <v>29</v>
      </c>
      <c r="AF25" s="555" t="s">
        <v>26</v>
      </c>
      <c r="AG25" s="718" t="s">
        <v>26</v>
      </c>
      <c r="AH25" s="556" t="s">
        <v>26</v>
      </c>
      <c r="AI25" s="553" t="s">
        <v>167</v>
      </c>
      <c r="AJ25" s="772">
        <v>22653911</v>
      </c>
      <c r="AK25" s="773">
        <v>1081521</v>
      </c>
      <c r="AL25" s="773">
        <v>21572390</v>
      </c>
      <c r="AM25" s="773">
        <v>14475597</v>
      </c>
      <c r="AN25" s="773">
        <v>645324</v>
      </c>
      <c r="AO25" s="773">
        <v>6451469</v>
      </c>
      <c r="AP25" s="773">
        <v>21860152</v>
      </c>
      <c r="AQ25" s="773">
        <v>6047714</v>
      </c>
      <c r="AR25" s="773">
        <v>12036494</v>
      </c>
      <c r="AS25" s="773">
        <v>3775944</v>
      </c>
      <c r="AT25" s="774">
        <v>793759</v>
      </c>
      <c r="AU25" s="742" t="s">
        <v>29</v>
      </c>
      <c r="AV25" s="555" t="s">
        <v>26</v>
      </c>
      <c r="AW25" s="84"/>
    </row>
    <row r="26" spans="1:49" ht="7.5" customHeight="1">
      <c r="A26" s="719"/>
      <c r="B26" s="557"/>
      <c r="C26" s="558"/>
      <c r="D26" s="772"/>
      <c r="E26" s="773"/>
      <c r="F26" s="773"/>
      <c r="G26" s="773"/>
      <c r="H26" s="773"/>
      <c r="I26" s="773"/>
      <c r="J26" s="773"/>
      <c r="K26" s="773"/>
      <c r="L26" s="773"/>
      <c r="M26" s="773"/>
      <c r="N26" s="774"/>
      <c r="O26" s="743"/>
      <c r="P26" s="560"/>
      <c r="Q26" s="719"/>
      <c r="R26" s="557"/>
      <c r="S26" s="558"/>
      <c r="T26" s="772"/>
      <c r="U26" s="773"/>
      <c r="V26" s="773"/>
      <c r="W26" s="773"/>
      <c r="X26" s="773"/>
      <c r="Y26" s="773"/>
      <c r="Z26" s="773"/>
      <c r="AA26" s="773"/>
      <c r="AB26" s="773"/>
      <c r="AC26" s="773"/>
      <c r="AD26" s="774"/>
      <c r="AE26" s="743"/>
      <c r="AF26" s="560"/>
      <c r="AG26" s="719"/>
      <c r="AH26" s="557"/>
      <c r="AI26" s="558"/>
      <c r="AJ26" s="772"/>
      <c r="AK26" s="773"/>
      <c r="AL26" s="773"/>
      <c r="AM26" s="773"/>
      <c r="AN26" s="773"/>
      <c r="AO26" s="773"/>
      <c r="AP26" s="773"/>
      <c r="AQ26" s="773"/>
      <c r="AR26" s="773"/>
      <c r="AS26" s="773"/>
      <c r="AT26" s="774"/>
      <c r="AU26" s="743"/>
      <c r="AV26" s="560"/>
      <c r="AW26" s="84"/>
    </row>
    <row r="27" spans="1:49" ht="15.5">
      <c r="A27" s="718" t="s">
        <v>1535</v>
      </c>
      <c r="B27" s="556" t="s">
        <v>23</v>
      </c>
      <c r="C27" s="1779" t="s">
        <v>168</v>
      </c>
      <c r="D27" s="772">
        <v>13603068</v>
      </c>
      <c r="E27" s="773">
        <v>26776</v>
      </c>
      <c r="F27" s="773">
        <v>13576292</v>
      </c>
      <c r="G27" s="773">
        <v>13265789</v>
      </c>
      <c r="H27" s="773">
        <v>261388</v>
      </c>
      <c r="I27" s="773">
        <v>49115</v>
      </c>
      <c r="J27" s="773">
        <v>13555743</v>
      </c>
      <c r="K27" s="773">
        <v>6283180</v>
      </c>
      <c r="L27" s="773">
        <v>6882728</v>
      </c>
      <c r="M27" s="773">
        <v>389834</v>
      </c>
      <c r="N27" s="774">
        <v>47325</v>
      </c>
      <c r="O27" s="742" t="s">
        <v>30</v>
      </c>
      <c r="P27" s="555" t="s">
        <v>1536</v>
      </c>
      <c r="Q27" s="718" t="s">
        <v>1535</v>
      </c>
      <c r="R27" s="556" t="s">
        <v>23</v>
      </c>
      <c r="S27" s="1779" t="s">
        <v>168</v>
      </c>
      <c r="T27" s="772">
        <v>8313017</v>
      </c>
      <c r="U27" s="773">
        <v>374713</v>
      </c>
      <c r="V27" s="773">
        <v>7938304</v>
      </c>
      <c r="W27" s="773">
        <v>5519901</v>
      </c>
      <c r="X27" s="773">
        <v>1493601</v>
      </c>
      <c r="Y27" s="773">
        <v>924802</v>
      </c>
      <c r="Z27" s="773">
        <v>7950258</v>
      </c>
      <c r="AA27" s="773">
        <v>4294975</v>
      </c>
      <c r="AB27" s="773">
        <v>3297297</v>
      </c>
      <c r="AC27" s="773">
        <v>357986</v>
      </c>
      <c r="AD27" s="774">
        <v>362759</v>
      </c>
      <c r="AE27" s="742" t="s">
        <v>30</v>
      </c>
      <c r="AF27" s="555" t="s">
        <v>1536</v>
      </c>
      <c r="AG27" s="718" t="s">
        <v>1535</v>
      </c>
      <c r="AH27" s="556" t="s">
        <v>23</v>
      </c>
      <c r="AI27" s="1779" t="s">
        <v>168</v>
      </c>
      <c r="AJ27" s="772">
        <v>8135428</v>
      </c>
      <c r="AK27" s="773">
        <v>391357</v>
      </c>
      <c r="AL27" s="773">
        <v>7744071</v>
      </c>
      <c r="AM27" s="773">
        <v>5371536</v>
      </c>
      <c r="AN27" s="773">
        <v>101403</v>
      </c>
      <c r="AO27" s="773">
        <v>2271132</v>
      </c>
      <c r="AP27" s="773">
        <v>7816291</v>
      </c>
      <c r="AQ27" s="773">
        <v>2167575</v>
      </c>
      <c r="AR27" s="773">
        <v>4168557</v>
      </c>
      <c r="AS27" s="773">
        <v>1480159</v>
      </c>
      <c r="AT27" s="774">
        <v>319137</v>
      </c>
      <c r="AU27" s="742" t="s">
        <v>30</v>
      </c>
      <c r="AV27" s="555" t="s">
        <v>1536</v>
      </c>
      <c r="AW27" s="96"/>
    </row>
    <row r="28" spans="1:49" ht="15.5">
      <c r="A28" s="717" t="s">
        <v>26</v>
      </c>
      <c r="B28" s="552" t="s">
        <v>26</v>
      </c>
      <c r="C28" s="1779" t="s">
        <v>169</v>
      </c>
      <c r="D28" s="772">
        <v>13564351</v>
      </c>
      <c r="E28" s="773">
        <v>19106</v>
      </c>
      <c r="F28" s="773">
        <v>13545245</v>
      </c>
      <c r="G28" s="773">
        <v>13194992</v>
      </c>
      <c r="H28" s="773">
        <v>300170</v>
      </c>
      <c r="I28" s="773">
        <v>50083</v>
      </c>
      <c r="J28" s="773">
        <v>13515156</v>
      </c>
      <c r="K28" s="773">
        <v>6221370</v>
      </c>
      <c r="L28" s="773">
        <v>6905833</v>
      </c>
      <c r="M28" s="773">
        <v>387952</v>
      </c>
      <c r="N28" s="774">
        <v>49195</v>
      </c>
      <c r="O28" s="742" t="s">
        <v>31</v>
      </c>
      <c r="P28" s="555" t="s">
        <v>26</v>
      </c>
      <c r="Q28" s="717" t="s">
        <v>26</v>
      </c>
      <c r="R28" s="552" t="s">
        <v>26</v>
      </c>
      <c r="S28" s="1779" t="s">
        <v>169</v>
      </c>
      <c r="T28" s="772">
        <v>6908921</v>
      </c>
      <c r="U28" s="773">
        <v>356145</v>
      </c>
      <c r="V28" s="773">
        <v>6552776</v>
      </c>
      <c r="W28" s="773">
        <v>4291206</v>
      </c>
      <c r="X28" s="773">
        <v>1360273</v>
      </c>
      <c r="Y28" s="773">
        <v>901297</v>
      </c>
      <c r="Z28" s="773">
        <v>6558942</v>
      </c>
      <c r="AA28" s="773">
        <v>3965317</v>
      </c>
      <c r="AB28" s="773">
        <v>2259284</v>
      </c>
      <c r="AC28" s="773">
        <v>334341</v>
      </c>
      <c r="AD28" s="774">
        <v>349979</v>
      </c>
      <c r="AE28" s="742" t="s">
        <v>31</v>
      </c>
      <c r="AF28" s="555" t="s">
        <v>26</v>
      </c>
      <c r="AG28" s="717" t="s">
        <v>26</v>
      </c>
      <c r="AH28" s="552" t="s">
        <v>26</v>
      </c>
      <c r="AI28" s="1779" t="s">
        <v>169</v>
      </c>
      <c r="AJ28" s="772">
        <v>7675703</v>
      </c>
      <c r="AK28" s="773">
        <v>391322</v>
      </c>
      <c r="AL28" s="773">
        <v>7284381</v>
      </c>
      <c r="AM28" s="773">
        <v>4995050</v>
      </c>
      <c r="AN28" s="773">
        <v>226924</v>
      </c>
      <c r="AO28" s="773">
        <v>2062407</v>
      </c>
      <c r="AP28" s="773">
        <v>7377337</v>
      </c>
      <c r="AQ28" s="773">
        <v>2062038</v>
      </c>
      <c r="AR28" s="773">
        <v>3915475</v>
      </c>
      <c r="AS28" s="773">
        <v>1399824</v>
      </c>
      <c r="AT28" s="774">
        <v>298366</v>
      </c>
      <c r="AU28" s="742" t="s">
        <v>31</v>
      </c>
      <c r="AV28" s="555" t="s">
        <v>26</v>
      </c>
      <c r="AW28" s="84"/>
    </row>
    <row r="29" spans="1:49" ht="15.5">
      <c r="A29" s="717" t="s">
        <v>26</v>
      </c>
      <c r="B29" s="552" t="s">
        <v>26</v>
      </c>
      <c r="C29" s="1779" t="s">
        <v>170</v>
      </c>
      <c r="D29" s="772">
        <v>14495678</v>
      </c>
      <c r="E29" s="773">
        <v>19178</v>
      </c>
      <c r="F29" s="773">
        <v>14476500</v>
      </c>
      <c r="G29" s="773">
        <v>14098851</v>
      </c>
      <c r="H29" s="773">
        <v>320144</v>
      </c>
      <c r="I29" s="773">
        <v>57505</v>
      </c>
      <c r="J29" s="773">
        <v>14447448</v>
      </c>
      <c r="K29" s="773">
        <v>6553208</v>
      </c>
      <c r="L29" s="773">
        <v>7509411</v>
      </c>
      <c r="M29" s="773">
        <v>384828</v>
      </c>
      <c r="N29" s="774">
        <v>48230</v>
      </c>
      <c r="O29" s="742" t="s">
        <v>32</v>
      </c>
      <c r="P29" s="555" t="s">
        <v>26</v>
      </c>
      <c r="Q29" s="717" t="s">
        <v>26</v>
      </c>
      <c r="R29" s="552" t="s">
        <v>26</v>
      </c>
      <c r="S29" s="1779" t="s">
        <v>170</v>
      </c>
      <c r="T29" s="772">
        <v>7284793</v>
      </c>
      <c r="U29" s="773">
        <v>341137</v>
      </c>
      <c r="V29" s="773">
        <v>6943656</v>
      </c>
      <c r="W29" s="773">
        <v>4874435</v>
      </c>
      <c r="X29" s="773">
        <v>1175538</v>
      </c>
      <c r="Y29" s="773">
        <v>893683</v>
      </c>
      <c r="Z29" s="773">
        <v>6895228</v>
      </c>
      <c r="AA29" s="773">
        <v>4234193</v>
      </c>
      <c r="AB29" s="773">
        <v>2338114</v>
      </c>
      <c r="AC29" s="773">
        <v>322921</v>
      </c>
      <c r="AD29" s="774">
        <v>389565</v>
      </c>
      <c r="AE29" s="742" t="s">
        <v>32</v>
      </c>
      <c r="AF29" s="555" t="s">
        <v>26</v>
      </c>
      <c r="AG29" s="717" t="s">
        <v>26</v>
      </c>
      <c r="AH29" s="552" t="s">
        <v>26</v>
      </c>
      <c r="AI29" s="1779" t="s">
        <v>170</v>
      </c>
      <c r="AJ29" s="772">
        <v>7943397</v>
      </c>
      <c r="AK29" s="773">
        <v>420365</v>
      </c>
      <c r="AL29" s="773">
        <v>7523032</v>
      </c>
      <c r="AM29" s="773">
        <v>5051266</v>
      </c>
      <c r="AN29" s="773">
        <v>229278</v>
      </c>
      <c r="AO29" s="773">
        <v>2242488</v>
      </c>
      <c r="AP29" s="773">
        <v>7644685</v>
      </c>
      <c r="AQ29" s="773">
        <v>2099786</v>
      </c>
      <c r="AR29" s="773">
        <v>4101059</v>
      </c>
      <c r="AS29" s="773">
        <v>1443840</v>
      </c>
      <c r="AT29" s="774">
        <v>298712</v>
      </c>
      <c r="AU29" s="742" t="s">
        <v>32</v>
      </c>
      <c r="AV29" s="555" t="s">
        <v>26</v>
      </c>
      <c r="AW29" s="84"/>
    </row>
    <row r="30" spans="1:49" ht="15.5">
      <c r="A30" s="717" t="s">
        <v>26</v>
      </c>
      <c r="B30" s="552" t="s">
        <v>26</v>
      </c>
      <c r="C30" s="1779" t="s">
        <v>171</v>
      </c>
      <c r="D30" s="772">
        <v>12713975</v>
      </c>
      <c r="E30" s="773">
        <v>23602</v>
      </c>
      <c r="F30" s="773">
        <v>12690373</v>
      </c>
      <c r="G30" s="773">
        <v>12351773</v>
      </c>
      <c r="H30" s="773">
        <v>287503</v>
      </c>
      <c r="I30" s="773">
        <v>51097</v>
      </c>
      <c r="J30" s="773">
        <v>12662573</v>
      </c>
      <c r="K30" s="773">
        <v>5824979</v>
      </c>
      <c r="L30" s="773">
        <v>6510225</v>
      </c>
      <c r="M30" s="773">
        <v>327626</v>
      </c>
      <c r="N30" s="774">
        <v>51402</v>
      </c>
      <c r="O30" s="742" t="s">
        <v>33</v>
      </c>
      <c r="P30" s="555" t="s">
        <v>26</v>
      </c>
      <c r="Q30" s="717" t="s">
        <v>26</v>
      </c>
      <c r="R30" s="552" t="s">
        <v>26</v>
      </c>
      <c r="S30" s="1779" t="s">
        <v>171</v>
      </c>
      <c r="T30" s="772">
        <v>7217576</v>
      </c>
      <c r="U30" s="773">
        <v>350672</v>
      </c>
      <c r="V30" s="773">
        <v>6866904</v>
      </c>
      <c r="W30" s="773">
        <v>5072200</v>
      </c>
      <c r="X30" s="773">
        <v>1077793</v>
      </c>
      <c r="Y30" s="773">
        <v>716911</v>
      </c>
      <c r="Z30" s="773">
        <v>6850147</v>
      </c>
      <c r="AA30" s="773">
        <v>3753477</v>
      </c>
      <c r="AB30" s="773">
        <v>2781348</v>
      </c>
      <c r="AC30" s="773">
        <v>315322</v>
      </c>
      <c r="AD30" s="774">
        <v>367429</v>
      </c>
      <c r="AE30" s="742" t="s">
        <v>33</v>
      </c>
      <c r="AF30" s="555" t="s">
        <v>26</v>
      </c>
      <c r="AG30" s="717" t="s">
        <v>26</v>
      </c>
      <c r="AH30" s="552" t="s">
        <v>26</v>
      </c>
      <c r="AI30" s="1779" t="s">
        <v>171</v>
      </c>
      <c r="AJ30" s="772">
        <v>7323862</v>
      </c>
      <c r="AK30" s="773">
        <v>371994</v>
      </c>
      <c r="AL30" s="773">
        <v>6951868</v>
      </c>
      <c r="AM30" s="773">
        <v>4591732</v>
      </c>
      <c r="AN30" s="773">
        <v>195807</v>
      </c>
      <c r="AO30" s="773">
        <v>2164329</v>
      </c>
      <c r="AP30" s="773">
        <v>7051219</v>
      </c>
      <c r="AQ30" s="773">
        <v>1982706</v>
      </c>
      <c r="AR30" s="773">
        <v>3792997</v>
      </c>
      <c r="AS30" s="773">
        <v>1275516</v>
      </c>
      <c r="AT30" s="774">
        <v>272643</v>
      </c>
      <c r="AU30" s="742" t="s">
        <v>33</v>
      </c>
      <c r="AV30" s="555" t="s">
        <v>26</v>
      </c>
      <c r="AW30" s="84"/>
    </row>
    <row r="31" spans="1:49" ht="15.5">
      <c r="A31" s="717" t="s">
        <v>26</v>
      </c>
      <c r="B31" s="552" t="s">
        <v>26</v>
      </c>
      <c r="C31" s="1779" t="s">
        <v>172</v>
      </c>
      <c r="D31" s="772">
        <v>12511702</v>
      </c>
      <c r="E31" s="773">
        <v>24111</v>
      </c>
      <c r="F31" s="773">
        <v>12487591</v>
      </c>
      <c r="G31" s="773">
        <v>12156153</v>
      </c>
      <c r="H31" s="773">
        <v>278647</v>
      </c>
      <c r="I31" s="773">
        <v>52791</v>
      </c>
      <c r="J31" s="773">
        <v>12473888</v>
      </c>
      <c r="K31" s="773">
        <v>5639306</v>
      </c>
      <c r="L31" s="773">
        <v>6536802</v>
      </c>
      <c r="M31" s="773">
        <v>297780</v>
      </c>
      <c r="N31" s="774">
        <v>37814</v>
      </c>
      <c r="O31" s="742" t="s">
        <v>34</v>
      </c>
      <c r="P31" s="555" t="s">
        <v>26</v>
      </c>
      <c r="Q31" s="717" t="s">
        <v>26</v>
      </c>
      <c r="R31" s="552" t="s">
        <v>26</v>
      </c>
      <c r="S31" s="1779" t="s">
        <v>172</v>
      </c>
      <c r="T31" s="772">
        <v>7064629</v>
      </c>
      <c r="U31" s="773">
        <v>376069</v>
      </c>
      <c r="V31" s="773">
        <v>6688560</v>
      </c>
      <c r="W31" s="773">
        <v>4626818</v>
      </c>
      <c r="X31" s="773">
        <v>1284050</v>
      </c>
      <c r="Y31" s="773">
        <v>777692</v>
      </c>
      <c r="Z31" s="773">
        <v>6728686</v>
      </c>
      <c r="AA31" s="773">
        <v>3623838</v>
      </c>
      <c r="AB31" s="773">
        <v>2829629</v>
      </c>
      <c r="AC31" s="773">
        <v>275219</v>
      </c>
      <c r="AD31" s="774">
        <v>335943</v>
      </c>
      <c r="AE31" s="742" t="s">
        <v>34</v>
      </c>
      <c r="AF31" s="555" t="s">
        <v>26</v>
      </c>
      <c r="AG31" s="717" t="s">
        <v>26</v>
      </c>
      <c r="AH31" s="552" t="s">
        <v>26</v>
      </c>
      <c r="AI31" s="1779" t="s">
        <v>172</v>
      </c>
      <c r="AJ31" s="772">
        <v>7653302</v>
      </c>
      <c r="AK31" s="773">
        <v>358892</v>
      </c>
      <c r="AL31" s="773">
        <v>7294410</v>
      </c>
      <c r="AM31" s="773">
        <v>4995888</v>
      </c>
      <c r="AN31" s="773">
        <v>131341</v>
      </c>
      <c r="AO31" s="773">
        <v>2167181</v>
      </c>
      <c r="AP31" s="773">
        <v>7391138</v>
      </c>
      <c r="AQ31" s="773">
        <v>2039486</v>
      </c>
      <c r="AR31" s="773">
        <v>4084244</v>
      </c>
      <c r="AS31" s="773">
        <v>1267408</v>
      </c>
      <c r="AT31" s="774">
        <v>262164</v>
      </c>
      <c r="AU31" s="742" t="s">
        <v>34</v>
      </c>
      <c r="AV31" s="555" t="s">
        <v>26</v>
      </c>
      <c r="AW31" s="84"/>
    </row>
    <row r="32" spans="1:49" ht="15.5">
      <c r="A32" s="717" t="s">
        <v>26</v>
      </c>
      <c r="B32" s="552" t="s">
        <v>26</v>
      </c>
      <c r="C32" s="1779" t="s">
        <v>173</v>
      </c>
      <c r="D32" s="772">
        <v>12982812</v>
      </c>
      <c r="E32" s="773">
        <v>22023</v>
      </c>
      <c r="F32" s="773">
        <v>12960789</v>
      </c>
      <c r="G32" s="773">
        <v>12598408</v>
      </c>
      <c r="H32" s="773">
        <v>303908</v>
      </c>
      <c r="I32" s="773">
        <v>58473</v>
      </c>
      <c r="J32" s="773">
        <v>12960076</v>
      </c>
      <c r="K32" s="773">
        <v>5591136</v>
      </c>
      <c r="L32" s="773">
        <v>7061863</v>
      </c>
      <c r="M32" s="773">
        <v>307077</v>
      </c>
      <c r="N32" s="774">
        <v>22736</v>
      </c>
      <c r="O32" s="742" t="s">
        <v>35</v>
      </c>
      <c r="P32" s="555" t="s">
        <v>26</v>
      </c>
      <c r="Q32" s="717" t="s">
        <v>26</v>
      </c>
      <c r="R32" s="552" t="s">
        <v>26</v>
      </c>
      <c r="S32" s="1779" t="s">
        <v>173</v>
      </c>
      <c r="T32" s="772">
        <v>6969675</v>
      </c>
      <c r="U32" s="773">
        <v>313214</v>
      </c>
      <c r="V32" s="773">
        <v>6656461</v>
      </c>
      <c r="W32" s="773">
        <v>4768534</v>
      </c>
      <c r="X32" s="773">
        <v>1164346</v>
      </c>
      <c r="Y32" s="773">
        <v>723581</v>
      </c>
      <c r="Z32" s="773">
        <v>6721446</v>
      </c>
      <c r="AA32" s="773">
        <v>3596273</v>
      </c>
      <c r="AB32" s="773">
        <v>2840902</v>
      </c>
      <c r="AC32" s="773">
        <v>284271</v>
      </c>
      <c r="AD32" s="774">
        <v>248229</v>
      </c>
      <c r="AE32" s="742" t="s">
        <v>35</v>
      </c>
      <c r="AF32" s="555" t="s">
        <v>26</v>
      </c>
      <c r="AG32" s="717" t="s">
        <v>26</v>
      </c>
      <c r="AH32" s="552" t="s">
        <v>26</v>
      </c>
      <c r="AI32" s="1779" t="s">
        <v>173</v>
      </c>
      <c r="AJ32" s="772">
        <v>7641903</v>
      </c>
      <c r="AK32" s="773">
        <v>337002</v>
      </c>
      <c r="AL32" s="773">
        <v>7304901</v>
      </c>
      <c r="AM32" s="773">
        <v>5147812</v>
      </c>
      <c r="AN32" s="773">
        <v>184576</v>
      </c>
      <c r="AO32" s="773">
        <v>1972513</v>
      </c>
      <c r="AP32" s="773">
        <v>7404985</v>
      </c>
      <c r="AQ32" s="773">
        <v>1964301</v>
      </c>
      <c r="AR32" s="773">
        <v>4287860</v>
      </c>
      <c r="AS32" s="773">
        <v>1152824</v>
      </c>
      <c r="AT32" s="774">
        <v>236918</v>
      </c>
      <c r="AU32" s="742" t="s">
        <v>35</v>
      </c>
      <c r="AV32" s="555" t="s">
        <v>26</v>
      </c>
      <c r="AW32" s="84"/>
    </row>
    <row r="33" spans="1:49" ht="15.5">
      <c r="A33" s="717" t="s">
        <v>26</v>
      </c>
      <c r="B33" s="552" t="s">
        <v>26</v>
      </c>
      <c r="C33" s="1779" t="s">
        <v>174</v>
      </c>
      <c r="D33" s="772">
        <v>12796348</v>
      </c>
      <c r="E33" s="773">
        <v>20310</v>
      </c>
      <c r="F33" s="773">
        <v>12776038</v>
      </c>
      <c r="G33" s="773">
        <v>12411959</v>
      </c>
      <c r="H33" s="773">
        <v>306783</v>
      </c>
      <c r="I33" s="773">
        <v>57296</v>
      </c>
      <c r="J33" s="773">
        <v>12759488</v>
      </c>
      <c r="K33" s="773">
        <v>5367263</v>
      </c>
      <c r="L33" s="773">
        <v>7098179</v>
      </c>
      <c r="M33" s="773">
        <v>294046</v>
      </c>
      <c r="N33" s="774">
        <v>36860</v>
      </c>
      <c r="O33" s="742" t="s">
        <v>36</v>
      </c>
      <c r="P33" s="555" t="s">
        <v>26</v>
      </c>
      <c r="Q33" s="717" t="s">
        <v>26</v>
      </c>
      <c r="R33" s="552" t="s">
        <v>26</v>
      </c>
      <c r="S33" s="1779" t="s">
        <v>174</v>
      </c>
      <c r="T33" s="772">
        <v>7636382</v>
      </c>
      <c r="U33" s="773">
        <v>342578</v>
      </c>
      <c r="V33" s="773">
        <v>7293804</v>
      </c>
      <c r="W33" s="773">
        <v>5117319</v>
      </c>
      <c r="X33" s="773">
        <v>1443838</v>
      </c>
      <c r="Y33" s="773">
        <v>732647</v>
      </c>
      <c r="Z33" s="773">
        <v>7328856</v>
      </c>
      <c r="AA33" s="773">
        <v>3872533</v>
      </c>
      <c r="AB33" s="773">
        <v>3163210</v>
      </c>
      <c r="AC33" s="773">
        <v>293113</v>
      </c>
      <c r="AD33" s="774">
        <v>307526</v>
      </c>
      <c r="AE33" s="742" t="s">
        <v>36</v>
      </c>
      <c r="AF33" s="555" t="s">
        <v>26</v>
      </c>
      <c r="AG33" s="717" t="s">
        <v>26</v>
      </c>
      <c r="AH33" s="552" t="s">
        <v>26</v>
      </c>
      <c r="AI33" s="1779" t="s">
        <v>174</v>
      </c>
      <c r="AJ33" s="772">
        <v>7698760</v>
      </c>
      <c r="AK33" s="773">
        <v>328651</v>
      </c>
      <c r="AL33" s="773">
        <v>7370109</v>
      </c>
      <c r="AM33" s="773">
        <v>4979015</v>
      </c>
      <c r="AN33" s="773">
        <v>218942</v>
      </c>
      <c r="AO33" s="773">
        <v>2172152</v>
      </c>
      <c r="AP33" s="773">
        <v>7491948</v>
      </c>
      <c r="AQ33" s="773">
        <v>1972036</v>
      </c>
      <c r="AR33" s="773">
        <v>4241333</v>
      </c>
      <c r="AS33" s="773">
        <v>1278579</v>
      </c>
      <c r="AT33" s="774">
        <v>206812</v>
      </c>
      <c r="AU33" s="742" t="s">
        <v>36</v>
      </c>
      <c r="AV33" s="555" t="s">
        <v>26</v>
      </c>
      <c r="AW33" s="84"/>
    </row>
    <row r="34" spans="1:49" ht="15.5">
      <c r="A34" s="717" t="s">
        <v>26</v>
      </c>
      <c r="B34" s="552" t="s">
        <v>26</v>
      </c>
      <c r="C34" s="1779" t="s">
        <v>175</v>
      </c>
      <c r="D34" s="772">
        <v>13183974</v>
      </c>
      <c r="E34" s="773">
        <v>18758</v>
      </c>
      <c r="F34" s="773">
        <v>13165216</v>
      </c>
      <c r="G34" s="773">
        <v>12861047</v>
      </c>
      <c r="H34" s="773">
        <v>253514</v>
      </c>
      <c r="I34" s="773">
        <v>50655</v>
      </c>
      <c r="J34" s="773">
        <v>13140808</v>
      </c>
      <c r="K34" s="773">
        <v>5436423</v>
      </c>
      <c r="L34" s="773">
        <v>7425610</v>
      </c>
      <c r="M34" s="773">
        <v>278665</v>
      </c>
      <c r="N34" s="774">
        <v>43166</v>
      </c>
      <c r="O34" s="742" t="s">
        <v>37</v>
      </c>
      <c r="P34" s="555" t="s">
        <v>26</v>
      </c>
      <c r="Q34" s="717" t="s">
        <v>26</v>
      </c>
      <c r="R34" s="552" t="s">
        <v>26</v>
      </c>
      <c r="S34" s="1779" t="s">
        <v>175</v>
      </c>
      <c r="T34" s="772">
        <v>7800047</v>
      </c>
      <c r="U34" s="773">
        <v>342554</v>
      </c>
      <c r="V34" s="773">
        <v>7457493</v>
      </c>
      <c r="W34" s="773">
        <v>5137292</v>
      </c>
      <c r="X34" s="773">
        <v>1520044</v>
      </c>
      <c r="Y34" s="773">
        <v>800157</v>
      </c>
      <c r="Z34" s="773">
        <v>7440962</v>
      </c>
      <c r="AA34" s="773">
        <v>3870915</v>
      </c>
      <c r="AB34" s="773">
        <v>3287921</v>
      </c>
      <c r="AC34" s="773">
        <v>282126</v>
      </c>
      <c r="AD34" s="774">
        <v>359085</v>
      </c>
      <c r="AE34" s="742" t="s">
        <v>37</v>
      </c>
      <c r="AF34" s="555" t="s">
        <v>26</v>
      </c>
      <c r="AG34" s="717" t="s">
        <v>26</v>
      </c>
      <c r="AH34" s="552" t="s">
        <v>26</v>
      </c>
      <c r="AI34" s="1779" t="s">
        <v>175</v>
      </c>
      <c r="AJ34" s="772">
        <v>7933547</v>
      </c>
      <c r="AK34" s="773">
        <v>352749</v>
      </c>
      <c r="AL34" s="773">
        <v>7580798</v>
      </c>
      <c r="AM34" s="773">
        <v>5065761</v>
      </c>
      <c r="AN34" s="773">
        <v>206063</v>
      </c>
      <c r="AO34" s="773">
        <v>2308974</v>
      </c>
      <c r="AP34" s="773">
        <v>7684488</v>
      </c>
      <c r="AQ34" s="773">
        <v>2091572</v>
      </c>
      <c r="AR34" s="773">
        <v>4248089</v>
      </c>
      <c r="AS34" s="773">
        <v>1344827</v>
      </c>
      <c r="AT34" s="774">
        <v>249059</v>
      </c>
      <c r="AU34" s="742" t="s">
        <v>37</v>
      </c>
      <c r="AV34" s="555" t="s">
        <v>26</v>
      </c>
      <c r="AW34" s="84"/>
    </row>
    <row r="35" spans="1:49" ht="15.5">
      <c r="A35" s="717" t="s">
        <v>26</v>
      </c>
      <c r="B35" s="552" t="s">
        <v>26</v>
      </c>
      <c r="C35" s="1779" t="s">
        <v>176</v>
      </c>
      <c r="D35" s="772">
        <v>13202020</v>
      </c>
      <c r="E35" s="773">
        <v>23699</v>
      </c>
      <c r="F35" s="773">
        <v>13178321</v>
      </c>
      <c r="G35" s="773">
        <v>12810515</v>
      </c>
      <c r="H35" s="773">
        <v>305344</v>
      </c>
      <c r="I35" s="773">
        <v>62462</v>
      </c>
      <c r="J35" s="773">
        <v>13159238</v>
      </c>
      <c r="K35" s="773">
        <v>5682849</v>
      </c>
      <c r="L35" s="773">
        <v>7182360</v>
      </c>
      <c r="M35" s="773">
        <v>294029</v>
      </c>
      <c r="N35" s="774">
        <v>42782</v>
      </c>
      <c r="O35" s="742" t="s">
        <v>38</v>
      </c>
      <c r="P35" s="555" t="s">
        <v>26</v>
      </c>
      <c r="Q35" s="717" t="s">
        <v>26</v>
      </c>
      <c r="R35" s="552" t="s">
        <v>26</v>
      </c>
      <c r="S35" s="1779" t="s">
        <v>176</v>
      </c>
      <c r="T35" s="772">
        <v>7128363</v>
      </c>
      <c r="U35" s="773">
        <v>305749</v>
      </c>
      <c r="V35" s="773">
        <v>6822614</v>
      </c>
      <c r="W35" s="773">
        <v>4733562</v>
      </c>
      <c r="X35" s="773">
        <v>1370762</v>
      </c>
      <c r="Y35" s="773">
        <v>718290</v>
      </c>
      <c r="Z35" s="773">
        <v>6785927</v>
      </c>
      <c r="AA35" s="773">
        <v>3533711</v>
      </c>
      <c r="AB35" s="773">
        <v>2960092</v>
      </c>
      <c r="AC35" s="773">
        <v>292124</v>
      </c>
      <c r="AD35" s="774">
        <v>342436</v>
      </c>
      <c r="AE35" s="742" t="s">
        <v>38</v>
      </c>
      <c r="AF35" s="555" t="s">
        <v>26</v>
      </c>
      <c r="AG35" s="717" t="s">
        <v>26</v>
      </c>
      <c r="AH35" s="552" t="s">
        <v>26</v>
      </c>
      <c r="AI35" s="1779" t="s">
        <v>176</v>
      </c>
      <c r="AJ35" s="772">
        <v>7505213</v>
      </c>
      <c r="AK35" s="773">
        <v>358079</v>
      </c>
      <c r="AL35" s="773">
        <v>7147134</v>
      </c>
      <c r="AM35" s="773">
        <v>4788590</v>
      </c>
      <c r="AN35" s="773">
        <v>211030</v>
      </c>
      <c r="AO35" s="773">
        <v>2147514</v>
      </c>
      <c r="AP35" s="773">
        <v>7251075</v>
      </c>
      <c r="AQ35" s="773">
        <v>1985065</v>
      </c>
      <c r="AR35" s="773">
        <v>4035357</v>
      </c>
      <c r="AS35" s="773">
        <v>1230653</v>
      </c>
      <c r="AT35" s="774">
        <v>254138</v>
      </c>
      <c r="AU35" s="742" t="s">
        <v>38</v>
      </c>
      <c r="AV35" s="555" t="s">
        <v>26</v>
      </c>
      <c r="AW35" s="84"/>
    </row>
    <row r="36" spans="1:49" ht="15.5">
      <c r="A36" s="717" t="s">
        <v>26</v>
      </c>
      <c r="B36" s="552" t="s">
        <v>26</v>
      </c>
      <c r="C36" s="1779" t="s">
        <v>177</v>
      </c>
      <c r="D36" s="772">
        <v>13366020</v>
      </c>
      <c r="E36" s="773">
        <v>25488</v>
      </c>
      <c r="F36" s="773">
        <v>13340532</v>
      </c>
      <c r="G36" s="773">
        <v>12956356</v>
      </c>
      <c r="H36" s="773">
        <v>322104</v>
      </c>
      <c r="I36" s="773">
        <v>62072</v>
      </c>
      <c r="J36" s="773">
        <v>13319254</v>
      </c>
      <c r="K36" s="773">
        <v>5890728</v>
      </c>
      <c r="L36" s="773">
        <v>7095963</v>
      </c>
      <c r="M36" s="773">
        <v>332563</v>
      </c>
      <c r="N36" s="774">
        <v>46766</v>
      </c>
      <c r="O36" s="742" t="s">
        <v>39</v>
      </c>
      <c r="P36" s="555" t="s">
        <v>26</v>
      </c>
      <c r="Q36" s="717" t="s">
        <v>26</v>
      </c>
      <c r="R36" s="552" t="s">
        <v>26</v>
      </c>
      <c r="S36" s="1779" t="s">
        <v>177</v>
      </c>
      <c r="T36" s="772">
        <v>5953464</v>
      </c>
      <c r="U36" s="773">
        <v>332215</v>
      </c>
      <c r="V36" s="773">
        <v>5621249</v>
      </c>
      <c r="W36" s="773">
        <v>3855289</v>
      </c>
      <c r="X36" s="773">
        <v>873434</v>
      </c>
      <c r="Y36" s="773">
        <v>892526</v>
      </c>
      <c r="Z36" s="773">
        <v>5596932</v>
      </c>
      <c r="AA36" s="773">
        <v>3616518</v>
      </c>
      <c r="AB36" s="773">
        <v>1651590</v>
      </c>
      <c r="AC36" s="773">
        <v>328824</v>
      </c>
      <c r="AD36" s="774">
        <v>356532</v>
      </c>
      <c r="AE36" s="742" t="s">
        <v>39</v>
      </c>
      <c r="AF36" s="555" t="s">
        <v>26</v>
      </c>
      <c r="AG36" s="717" t="s">
        <v>26</v>
      </c>
      <c r="AH36" s="552" t="s">
        <v>26</v>
      </c>
      <c r="AI36" s="1779" t="s">
        <v>177</v>
      </c>
      <c r="AJ36" s="772">
        <v>7540741</v>
      </c>
      <c r="AK36" s="773">
        <v>358379</v>
      </c>
      <c r="AL36" s="773">
        <v>7182362</v>
      </c>
      <c r="AM36" s="773">
        <v>4734221</v>
      </c>
      <c r="AN36" s="773">
        <v>231276</v>
      </c>
      <c r="AO36" s="773">
        <v>2216865</v>
      </c>
      <c r="AP36" s="773">
        <v>7287681</v>
      </c>
      <c r="AQ36" s="773">
        <v>1980221</v>
      </c>
      <c r="AR36" s="773">
        <v>4039847</v>
      </c>
      <c r="AS36" s="773">
        <v>1267613</v>
      </c>
      <c r="AT36" s="774">
        <v>253060</v>
      </c>
      <c r="AU36" s="742" t="s">
        <v>39</v>
      </c>
      <c r="AV36" s="555" t="s">
        <v>26</v>
      </c>
      <c r="AW36" s="84"/>
    </row>
    <row r="37" spans="1:49" ht="15.5">
      <c r="A37" s="717" t="s">
        <v>26</v>
      </c>
      <c r="B37" s="552" t="s">
        <v>26</v>
      </c>
      <c r="C37" s="1779" t="s">
        <v>178</v>
      </c>
      <c r="D37" s="772">
        <v>12854848</v>
      </c>
      <c r="E37" s="773">
        <v>28210</v>
      </c>
      <c r="F37" s="773">
        <v>12826638</v>
      </c>
      <c r="G37" s="773">
        <v>12448823</v>
      </c>
      <c r="H37" s="773">
        <v>317637</v>
      </c>
      <c r="I37" s="773">
        <v>60178</v>
      </c>
      <c r="J37" s="773">
        <v>12803398</v>
      </c>
      <c r="K37" s="773">
        <v>5922732</v>
      </c>
      <c r="L37" s="773">
        <v>6535807</v>
      </c>
      <c r="M37" s="773">
        <v>345859</v>
      </c>
      <c r="N37" s="774">
        <v>51450</v>
      </c>
      <c r="O37" s="742" t="s">
        <v>40</v>
      </c>
      <c r="P37" s="555" t="s">
        <v>26</v>
      </c>
      <c r="Q37" s="717" t="s">
        <v>26</v>
      </c>
      <c r="R37" s="552" t="s">
        <v>26</v>
      </c>
      <c r="S37" s="1779" t="s">
        <v>178</v>
      </c>
      <c r="T37" s="772">
        <v>5996312</v>
      </c>
      <c r="U37" s="773">
        <v>327693</v>
      </c>
      <c r="V37" s="773">
        <v>5668619</v>
      </c>
      <c r="W37" s="773">
        <v>3851884</v>
      </c>
      <c r="X37" s="773">
        <v>890507</v>
      </c>
      <c r="Y37" s="773">
        <v>926228</v>
      </c>
      <c r="Z37" s="773">
        <v>5645751</v>
      </c>
      <c r="AA37" s="773">
        <v>3910147</v>
      </c>
      <c r="AB37" s="773">
        <v>1431524</v>
      </c>
      <c r="AC37" s="773">
        <v>304080</v>
      </c>
      <c r="AD37" s="774">
        <v>350561</v>
      </c>
      <c r="AE37" s="742" t="s">
        <v>40</v>
      </c>
      <c r="AF37" s="555" t="s">
        <v>26</v>
      </c>
      <c r="AG37" s="717" t="s">
        <v>26</v>
      </c>
      <c r="AH37" s="552" t="s">
        <v>26</v>
      </c>
      <c r="AI37" s="1779" t="s">
        <v>178</v>
      </c>
      <c r="AJ37" s="772">
        <v>7343328</v>
      </c>
      <c r="AK37" s="773">
        <v>324637</v>
      </c>
      <c r="AL37" s="773">
        <v>7018691</v>
      </c>
      <c r="AM37" s="773">
        <v>4752046</v>
      </c>
      <c r="AN37" s="773">
        <v>215646</v>
      </c>
      <c r="AO37" s="773">
        <v>2050999</v>
      </c>
      <c r="AP37" s="773">
        <v>7085465</v>
      </c>
      <c r="AQ37" s="773">
        <v>2000890</v>
      </c>
      <c r="AR37" s="773">
        <v>3899357</v>
      </c>
      <c r="AS37" s="773">
        <v>1185218</v>
      </c>
      <c r="AT37" s="774">
        <v>257863</v>
      </c>
      <c r="AU37" s="742" t="s">
        <v>40</v>
      </c>
      <c r="AV37" s="555" t="s">
        <v>26</v>
      </c>
      <c r="AW37" s="84"/>
    </row>
    <row r="38" spans="1:49" ht="15.5">
      <c r="A38" s="1780" t="s">
        <v>26</v>
      </c>
      <c r="B38" s="561" t="s">
        <v>26</v>
      </c>
      <c r="C38" s="1781" t="s">
        <v>179</v>
      </c>
      <c r="D38" s="775">
        <v>13519142</v>
      </c>
      <c r="E38" s="776">
        <v>25920</v>
      </c>
      <c r="F38" s="776">
        <v>13493222</v>
      </c>
      <c r="G38" s="776">
        <v>13135509</v>
      </c>
      <c r="H38" s="776">
        <v>305779</v>
      </c>
      <c r="I38" s="776">
        <v>51934</v>
      </c>
      <c r="J38" s="776">
        <v>13433342</v>
      </c>
      <c r="K38" s="776">
        <v>6196203</v>
      </c>
      <c r="L38" s="776">
        <v>6871183</v>
      </c>
      <c r="M38" s="776">
        <v>400010</v>
      </c>
      <c r="N38" s="777">
        <v>85800</v>
      </c>
      <c r="O38" s="744" t="s">
        <v>41</v>
      </c>
      <c r="P38" s="564" t="s">
        <v>26</v>
      </c>
      <c r="Q38" s="1780" t="s">
        <v>26</v>
      </c>
      <c r="R38" s="561" t="s">
        <v>26</v>
      </c>
      <c r="S38" s="1781" t="s">
        <v>179</v>
      </c>
      <c r="T38" s="775">
        <v>7469317</v>
      </c>
      <c r="U38" s="776">
        <v>373180</v>
      </c>
      <c r="V38" s="776">
        <v>7096137</v>
      </c>
      <c r="W38" s="776">
        <v>4749546</v>
      </c>
      <c r="X38" s="776">
        <v>1409095</v>
      </c>
      <c r="Y38" s="776">
        <v>937496</v>
      </c>
      <c r="Z38" s="776">
        <v>7092770</v>
      </c>
      <c r="AA38" s="776">
        <v>4202312</v>
      </c>
      <c r="AB38" s="776">
        <v>2579907</v>
      </c>
      <c r="AC38" s="776">
        <v>310551</v>
      </c>
      <c r="AD38" s="777">
        <v>376547</v>
      </c>
      <c r="AE38" s="744" t="s">
        <v>41</v>
      </c>
      <c r="AF38" s="564" t="s">
        <v>26</v>
      </c>
      <c r="AG38" s="1780" t="s">
        <v>26</v>
      </c>
      <c r="AH38" s="561" t="s">
        <v>26</v>
      </c>
      <c r="AI38" s="1781" t="s">
        <v>179</v>
      </c>
      <c r="AJ38" s="775">
        <v>7769842</v>
      </c>
      <c r="AK38" s="776">
        <v>398505</v>
      </c>
      <c r="AL38" s="776">
        <v>7371337</v>
      </c>
      <c r="AM38" s="776">
        <v>4989330</v>
      </c>
      <c r="AN38" s="776">
        <v>198402</v>
      </c>
      <c r="AO38" s="776">
        <v>2183605</v>
      </c>
      <c r="AP38" s="776">
        <v>7487006</v>
      </c>
      <c r="AQ38" s="776">
        <v>2066603</v>
      </c>
      <c r="AR38" s="776">
        <v>4097290</v>
      </c>
      <c r="AS38" s="776">
        <v>1323113</v>
      </c>
      <c r="AT38" s="777">
        <v>282836</v>
      </c>
      <c r="AU38" s="744" t="s">
        <v>41</v>
      </c>
      <c r="AV38" s="564" t="s">
        <v>26</v>
      </c>
      <c r="AW38" s="84"/>
    </row>
    <row r="39" spans="1:49" s="1487" customFormat="1" ht="15.75" customHeight="1">
      <c r="A39" s="143"/>
      <c r="B39" s="143"/>
      <c r="C39" s="143"/>
      <c r="D39" s="778"/>
      <c r="E39" s="778"/>
      <c r="F39" s="778"/>
      <c r="G39" s="778"/>
      <c r="H39" s="778"/>
      <c r="I39" s="778"/>
      <c r="J39" s="778"/>
      <c r="K39" s="778"/>
      <c r="L39" s="778"/>
      <c r="M39" s="778"/>
      <c r="N39" s="778"/>
      <c r="O39" s="143"/>
      <c r="P39" s="143"/>
      <c r="Q39" s="143"/>
      <c r="R39" s="143"/>
      <c r="S39" s="143"/>
      <c r="T39" s="778"/>
      <c r="U39" s="778"/>
      <c r="V39" s="778"/>
      <c r="W39" s="778"/>
      <c r="X39" s="778"/>
      <c r="Y39" s="778"/>
      <c r="Z39" s="778"/>
      <c r="AA39" s="778"/>
      <c r="AB39" s="778"/>
      <c r="AC39" s="778"/>
      <c r="AD39" s="778"/>
      <c r="AE39" s="143"/>
      <c r="AF39" s="143"/>
      <c r="AG39" s="143"/>
      <c r="AH39" s="143"/>
      <c r="AI39" s="143"/>
      <c r="AJ39" s="778"/>
      <c r="AK39" s="778"/>
      <c r="AL39" s="778"/>
      <c r="AM39" s="778"/>
      <c r="AN39" s="778"/>
      <c r="AO39" s="778"/>
      <c r="AP39" s="778"/>
      <c r="AQ39" s="778"/>
      <c r="AR39" s="778"/>
      <c r="AS39" s="778"/>
      <c r="AT39" s="778"/>
      <c r="AU39" s="143"/>
      <c r="AV39" s="143"/>
    </row>
    <row r="40" spans="1:49" s="1487" customFormat="1" ht="20.25" customHeight="1">
      <c r="A40" s="779" t="s">
        <v>252</v>
      </c>
      <c r="B40" s="111"/>
      <c r="C40" s="111"/>
      <c r="D40" s="780" t="s">
        <v>2126</v>
      </c>
      <c r="E40" s="781"/>
      <c r="F40" s="781"/>
      <c r="G40" s="781"/>
      <c r="H40" s="781"/>
      <c r="I40" s="781"/>
      <c r="J40" s="781"/>
      <c r="K40" s="781"/>
      <c r="L40" s="781"/>
      <c r="M40" s="781"/>
      <c r="N40" s="781"/>
      <c r="O40" s="120"/>
      <c r="P40" s="120"/>
      <c r="Q40" s="704" t="s">
        <v>615</v>
      </c>
      <c r="R40" s="111"/>
      <c r="S40" s="111"/>
      <c r="T40" s="782" t="s">
        <v>2185</v>
      </c>
      <c r="U40" s="781"/>
      <c r="V40" s="781"/>
      <c r="W40" s="781"/>
      <c r="X40" s="781"/>
      <c r="Y40" s="781"/>
      <c r="Z40" s="781"/>
      <c r="AA40" s="781"/>
      <c r="AB40" s="781"/>
      <c r="AC40" s="781"/>
      <c r="AD40" s="781"/>
      <c r="AE40" s="120"/>
      <c r="AF40" s="120"/>
      <c r="AG40" s="779" t="s">
        <v>277</v>
      </c>
      <c r="AH40" s="111"/>
      <c r="AI40" s="111"/>
      <c r="AJ40" s="782" t="s">
        <v>2132</v>
      </c>
      <c r="AK40" s="781"/>
      <c r="AL40" s="781"/>
      <c r="AM40" s="781"/>
      <c r="AN40" s="781"/>
      <c r="AO40" s="781"/>
      <c r="AP40" s="781"/>
      <c r="AQ40" s="781"/>
      <c r="AR40" s="781"/>
      <c r="AS40" s="781"/>
      <c r="AT40" s="781"/>
      <c r="AU40" s="120"/>
      <c r="AV40" s="120"/>
    </row>
    <row r="41" spans="1:49" ht="18.75" customHeight="1">
      <c r="A41" s="709">
        <v>40909</v>
      </c>
      <c r="B41" s="536">
        <v>40909</v>
      </c>
      <c r="C41" s="710">
        <v>40909</v>
      </c>
      <c r="D41" s="763">
        <v>167909072</v>
      </c>
      <c r="E41" s="764">
        <v>33241823</v>
      </c>
      <c r="F41" s="764">
        <v>134667249</v>
      </c>
      <c r="G41" s="764">
        <v>104634948</v>
      </c>
      <c r="H41" s="764">
        <v>6606274</v>
      </c>
      <c r="I41" s="764">
        <v>23426027</v>
      </c>
      <c r="J41" s="764">
        <v>147266038</v>
      </c>
      <c r="K41" s="764">
        <v>94000956</v>
      </c>
      <c r="L41" s="764">
        <v>47019295</v>
      </c>
      <c r="M41" s="764">
        <v>6245787</v>
      </c>
      <c r="N41" s="765">
        <v>20643034</v>
      </c>
      <c r="O41" s="739">
        <v>40909</v>
      </c>
      <c r="P41" s="539">
        <v>40909</v>
      </c>
      <c r="Q41" s="709">
        <v>40909</v>
      </c>
      <c r="R41" s="536">
        <v>40909</v>
      </c>
      <c r="S41" s="710">
        <v>40909</v>
      </c>
      <c r="T41" s="763">
        <v>48398564</v>
      </c>
      <c r="U41" s="764">
        <v>97602</v>
      </c>
      <c r="V41" s="764">
        <v>48300962</v>
      </c>
      <c r="W41" s="764">
        <v>44894897</v>
      </c>
      <c r="X41" s="764">
        <v>295431</v>
      </c>
      <c r="Y41" s="764">
        <v>3110634</v>
      </c>
      <c r="Z41" s="764">
        <v>46413215</v>
      </c>
      <c r="AA41" s="764">
        <v>8630332</v>
      </c>
      <c r="AB41" s="764">
        <v>36916986</v>
      </c>
      <c r="AC41" s="764">
        <v>865897</v>
      </c>
      <c r="AD41" s="765">
        <v>1985349</v>
      </c>
      <c r="AE41" s="739">
        <v>40909</v>
      </c>
      <c r="AF41" s="539">
        <v>40909</v>
      </c>
      <c r="AG41" s="709">
        <v>40909</v>
      </c>
      <c r="AH41" s="536">
        <v>40909</v>
      </c>
      <c r="AI41" s="710">
        <v>40909</v>
      </c>
      <c r="AJ41" s="763">
        <v>3506974</v>
      </c>
      <c r="AK41" s="764">
        <v>412373</v>
      </c>
      <c r="AL41" s="764">
        <v>3094601</v>
      </c>
      <c r="AM41" s="764">
        <v>324768</v>
      </c>
      <c r="AN41" s="764">
        <v>9583</v>
      </c>
      <c r="AO41" s="764">
        <v>2760250</v>
      </c>
      <c r="AP41" s="764">
        <v>3311582</v>
      </c>
      <c r="AQ41" s="764">
        <v>1499260</v>
      </c>
      <c r="AR41" s="764">
        <v>305054</v>
      </c>
      <c r="AS41" s="764">
        <v>1507268</v>
      </c>
      <c r="AT41" s="765">
        <v>195392</v>
      </c>
      <c r="AU41" s="739">
        <v>40909</v>
      </c>
      <c r="AV41" s="539">
        <v>40909</v>
      </c>
      <c r="AW41" s="523"/>
    </row>
    <row r="42" spans="1:49" ht="15">
      <c r="A42" s="711"/>
      <c r="B42" s="541">
        <v>41275</v>
      </c>
      <c r="C42" s="712"/>
      <c r="D42" s="766">
        <v>172811173</v>
      </c>
      <c r="E42" s="767">
        <v>33261147</v>
      </c>
      <c r="F42" s="767">
        <v>139550026</v>
      </c>
      <c r="G42" s="767">
        <v>106660882</v>
      </c>
      <c r="H42" s="767">
        <v>6948916</v>
      </c>
      <c r="I42" s="767">
        <v>25940228</v>
      </c>
      <c r="J42" s="767">
        <v>152988657</v>
      </c>
      <c r="K42" s="767">
        <v>96402237</v>
      </c>
      <c r="L42" s="767">
        <v>50151828</v>
      </c>
      <c r="M42" s="767">
        <v>6434592</v>
      </c>
      <c r="N42" s="768">
        <v>19822516</v>
      </c>
      <c r="O42" s="739">
        <v>41275</v>
      </c>
      <c r="P42" s="539">
        <v>41275</v>
      </c>
      <c r="Q42" s="711"/>
      <c r="R42" s="541">
        <v>41275</v>
      </c>
      <c r="S42" s="712"/>
      <c r="T42" s="766">
        <v>51245848</v>
      </c>
      <c r="U42" s="767">
        <v>87008</v>
      </c>
      <c r="V42" s="767">
        <v>51158840</v>
      </c>
      <c r="W42" s="767">
        <v>47717142</v>
      </c>
      <c r="X42" s="767">
        <v>303239</v>
      </c>
      <c r="Y42" s="767">
        <v>3138459</v>
      </c>
      <c r="Z42" s="767">
        <v>49180706</v>
      </c>
      <c r="AA42" s="767">
        <v>8142864</v>
      </c>
      <c r="AB42" s="767">
        <v>40225744</v>
      </c>
      <c r="AC42" s="767">
        <v>812098</v>
      </c>
      <c r="AD42" s="768">
        <v>2065142</v>
      </c>
      <c r="AE42" s="739">
        <v>41275</v>
      </c>
      <c r="AF42" s="539">
        <v>41275</v>
      </c>
      <c r="AG42" s="711"/>
      <c r="AH42" s="541">
        <v>41275</v>
      </c>
      <c r="AI42" s="712"/>
      <c r="AJ42" s="766">
        <v>3569197</v>
      </c>
      <c r="AK42" s="767">
        <v>398717</v>
      </c>
      <c r="AL42" s="767">
        <v>3170480</v>
      </c>
      <c r="AM42" s="767">
        <v>312993</v>
      </c>
      <c r="AN42" s="767">
        <v>6314</v>
      </c>
      <c r="AO42" s="767">
        <v>2851173</v>
      </c>
      <c r="AP42" s="767">
        <v>3372011</v>
      </c>
      <c r="AQ42" s="767">
        <v>1452006</v>
      </c>
      <c r="AR42" s="767">
        <v>320626</v>
      </c>
      <c r="AS42" s="767">
        <v>1599379</v>
      </c>
      <c r="AT42" s="768">
        <v>197186</v>
      </c>
      <c r="AU42" s="739">
        <v>41275</v>
      </c>
      <c r="AV42" s="539">
        <v>41275</v>
      </c>
      <c r="AW42" s="71"/>
    </row>
    <row r="43" spans="1:49" ht="15">
      <c r="A43" s="711"/>
      <c r="B43" s="541">
        <v>41640</v>
      </c>
      <c r="C43" s="712"/>
      <c r="D43" s="766">
        <v>172944869</v>
      </c>
      <c r="E43" s="767">
        <v>32881865</v>
      </c>
      <c r="F43" s="767">
        <v>140063004</v>
      </c>
      <c r="G43" s="767">
        <v>105844660</v>
      </c>
      <c r="H43" s="767">
        <v>7000582</v>
      </c>
      <c r="I43" s="767">
        <v>27217762</v>
      </c>
      <c r="J43" s="767">
        <v>153832477</v>
      </c>
      <c r="K43" s="767">
        <v>97572558</v>
      </c>
      <c r="L43" s="767">
        <v>49757102</v>
      </c>
      <c r="M43" s="767">
        <v>6502817</v>
      </c>
      <c r="N43" s="768">
        <v>19112392</v>
      </c>
      <c r="O43" s="739">
        <v>41640</v>
      </c>
      <c r="P43" s="539">
        <v>41640</v>
      </c>
      <c r="Q43" s="711"/>
      <c r="R43" s="541">
        <v>41640</v>
      </c>
      <c r="S43" s="712"/>
      <c r="T43" s="766">
        <v>50387140</v>
      </c>
      <c r="U43" s="767">
        <v>79823</v>
      </c>
      <c r="V43" s="767">
        <v>50307317</v>
      </c>
      <c r="W43" s="767">
        <v>46840695</v>
      </c>
      <c r="X43" s="767">
        <v>299417</v>
      </c>
      <c r="Y43" s="767">
        <v>3167205</v>
      </c>
      <c r="Z43" s="767">
        <v>48642378</v>
      </c>
      <c r="AA43" s="767">
        <v>7788428</v>
      </c>
      <c r="AB43" s="767">
        <v>40251769</v>
      </c>
      <c r="AC43" s="767">
        <v>602181</v>
      </c>
      <c r="AD43" s="768">
        <v>1744762</v>
      </c>
      <c r="AE43" s="739">
        <v>41640</v>
      </c>
      <c r="AF43" s="539">
        <v>41640</v>
      </c>
      <c r="AG43" s="711"/>
      <c r="AH43" s="541">
        <v>41640</v>
      </c>
      <c r="AI43" s="712"/>
      <c r="AJ43" s="766">
        <v>3626893</v>
      </c>
      <c r="AK43" s="767">
        <v>429433</v>
      </c>
      <c r="AL43" s="767">
        <v>3197460</v>
      </c>
      <c r="AM43" s="767">
        <v>317258</v>
      </c>
      <c r="AN43" s="767">
        <v>6310</v>
      </c>
      <c r="AO43" s="767">
        <v>2873892</v>
      </c>
      <c r="AP43" s="767">
        <v>3423316</v>
      </c>
      <c r="AQ43" s="767">
        <v>1472213</v>
      </c>
      <c r="AR43" s="767">
        <v>314578</v>
      </c>
      <c r="AS43" s="767">
        <v>1636525</v>
      </c>
      <c r="AT43" s="768">
        <v>203577</v>
      </c>
      <c r="AU43" s="739">
        <v>41640</v>
      </c>
      <c r="AV43" s="539">
        <v>41640</v>
      </c>
      <c r="AW43" s="71"/>
    </row>
    <row r="44" spans="1:49" ht="15">
      <c r="A44" s="711"/>
      <c r="B44" s="541">
        <v>42005</v>
      </c>
      <c r="C44" s="712"/>
      <c r="D44" s="766">
        <v>168201530</v>
      </c>
      <c r="E44" s="767">
        <v>30196880</v>
      </c>
      <c r="F44" s="767">
        <v>138004650</v>
      </c>
      <c r="G44" s="767">
        <v>102756773</v>
      </c>
      <c r="H44" s="767">
        <v>7306443</v>
      </c>
      <c r="I44" s="767">
        <v>27941434</v>
      </c>
      <c r="J44" s="767">
        <v>151429919</v>
      </c>
      <c r="K44" s="767">
        <v>95989910</v>
      </c>
      <c r="L44" s="767">
        <v>49351258</v>
      </c>
      <c r="M44" s="767">
        <v>6088751</v>
      </c>
      <c r="N44" s="768">
        <v>16771611</v>
      </c>
      <c r="O44" s="739">
        <v>42005</v>
      </c>
      <c r="P44" s="539">
        <v>42005</v>
      </c>
      <c r="Q44" s="711"/>
      <c r="R44" s="541">
        <v>42005</v>
      </c>
      <c r="S44" s="712"/>
      <c r="T44" s="766">
        <v>51470353</v>
      </c>
      <c r="U44" s="767">
        <v>88682</v>
      </c>
      <c r="V44" s="767">
        <v>51381671</v>
      </c>
      <c r="W44" s="767">
        <v>47995917</v>
      </c>
      <c r="X44" s="767">
        <v>305900</v>
      </c>
      <c r="Y44" s="767">
        <v>3079854</v>
      </c>
      <c r="Z44" s="767">
        <v>50516231</v>
      </c>
      <c r="AA44" s="767">
        <v>8818746</v>
      </c>
      <c r="AB44" s="767">
        <v>41053671</v>
      </c>
      <c r="AC44" s="767">
        <v>643814</v>
      </c>
      <c r="AD44" s="768">
        <v>954122</v>
      </c>
      <c r="AE44" s="739">
        <v>42005</v>
      </c>
      <c r="AF44" s="539">
        <v>42005</v>
      </c>
      <c r="AG44" s="711"/>
      <c r="AH44" s="541">
        <v>42005</v>
      </c>
      <c r="AI44" s="712"/>
      <c r="AJ44" s="766">
        <v>3591034</v>
      </c>
      <c r="AK44" s="767">
        <v>429021</v>
      </c>
      <c r="AL44" s="767">
        <v>3162013</v>
      </c>
      <c r="AM44" s="767">
        <v>359035</v>
      </c>
      <c r="AN44" s="767">
        <v>291</v>
      </c>
      <c r="AO44" s="767">
        <v>2802687</v>
      </c>
      <c r="AP44" s="767">
        <v>3385494</v>
      </c>
      <c r="AQ44" s="767">
        <v>1512820</v>
      </c>
      <c r="AR44" s="767">
        <v>355338</v>
      </c>
      <c r="AS44" s="767">
        <v>1517336</v>
      </c>
      <c r="AT44" s="768">
        <v>205540</v>
      </c>
      <c r="AU44" s="739">
        <v>42005</v>
      </c>
      <c r="AV44" s="539">
        <v>42005</v>
      </c>
      <c r="AW44" s="71"/>
    </row>
    <row r="45" spans="1:49" ht="15">
      <c r="A45" s="711"/>
      <c r="B45" s="541">
        <v>42370</v>
      </c>
      <c r="C45" s="712"/>
      <c r="D45" s="766">
        <v>167201350</v>
      </c>
      <c r="E45" s="767">
        <v>29885615</v>
      </c>
      <c r="F45" s="767">
        <v>137315735</v>
      </c>
      <c r="G45" s="767">
        <v>102555769</v>
      </c>
      <c r="H45" s="767">
        <v>7271641</v>
      </c>
      <c r="I45" s="767">
        <v>27488325</v>
      </c>
      <c r="J45" s="767">
        <v>150191126</v>
      </c>
      <c r="K45" s="767">
        <v>93385966</v>
      </c>
      <c r="L45" s="767">
        <v>50710818</v>
      </c>
      <c r="M45" s="767">
        <v>6094342</v>
      </c>
      <c r="N45" s="768">
        <v>17010224</v>
      </c>
      <c r="O45" s="739">
        <v>42370</v>
      </c>
      <c r="P45" s="539">
        <v>42370</v>
      </c>
      <c r="Q45" s="711"/>
      <c r="R45" s="541">
        <v>42370</v>
      </c>
      <c r="S45" s="712"/>
      <c r="T45" s="766">
        <v>52195441</v>
      </c>
      <c r="U45" s="767">
        <v>100114</v>
      </c>
      <c r="V45" s="767">
        <v>52095327</v>
      </c>
      <c r="W45" s="767">
        <v>48735017</v>
      </c>
      <c r="X45" s="767">
        <v>305154</v>
      </c>
      <c r="Y45" s="767">
        <v>3055156</v>
      </c>
      <c r="Z45" s="767">
        <v>51249051</v>
      </c>
      <c r="AA45" s="767">
        <v>9195912</v>
      </c>
      <c r="AB45" s="767">
        <v>41415327</v>
      </c>
      <c r="AC45" s="767">
        <v>637812</v>
      </c>
      <c r="AD45" s="768">
        <v>946390</v>
      </c>
      <c r="AE45" s="739">
        <v>42370</v>
      </c>
      <c r="AF45" s="539">
        <v>42370</v>
      </c>
      <c r="AG45" s="711"/>
      <c r="AH45" s="541">
        <v>42370</v>
      </c>
      <c r="AI45" s="712"/>
      <c r="AJ45" s="766">
        <v>3730166</v>
      </c>
      <c r="AK45" s="767">
        <v>400982</v>
      </c>
      <c r="AL45" s="767">
        <v>3329184</v>
      </c>
      <c r="AM45" s="767">
        <v>379024</v>
      </c>
      <c r="AN45" s="767">
        <v>90</v>
      </c>
      <c r="AO45" s="767">
        <v>2950070</v>
      </c>
      <c r="AP45" s="767">
        <v>3518093</v>
      </c>
      <c r="AQ45" s="767">
        <v>1482300</v>
      </c>
      <c r="AR45" s="767">
        <v>373013</v>
      </c>
      <c r="AS45" s="767">
        <v>1662780</v>
      </c>
      <c r="AT45" s="768">
        <v>212073</v>
      </c>
      <c r="AU45" s="739">
        <v>42370</v>
      </c>
      <c r="AV45" s="539">
        <v>42370</v>
      </c>
      <c r="AW45" s="71"/>
    </row>
    <row r="46" spans="1:49" ht="7.5" customHeight="1">
      <c r="A46" s="711"/>
      <c r="B46" s="544"/>
      <c r="C46" s="712"/>
      <c r="D46" s="769"/>
      <c r="E46" s="770"/>
      <c r="F46" s="770"/>
      <c r="G46" s="770"/>
      <c r="H46" s="770"/>
      <c r="I46" s="770"/>
      <c r="J46" s="770"/>
      <c r="K46" s="770"/>
      <c r="L46" s="770"/>
      <c r="M46" s="770"/>
      <c r="N46" s="771"/>
      <c r="O46" s="740"/>
      <c r="P46" s="547"/>
      <c r="Q46" s="711"/>
      <c r="R46" s="544"/>
      <c r="S46" s="712"/>
      <c r="T46" s="769"/>
      <c r="U46" s="770"/>
      <c r="V46" s="770"/>
      <c r="W46" s="770"/>
      <c r="X46" s="770"/>
      <c r="Y46" s="770"/>
      <c r="Z46" s="770"/>
      <c r="AA46" s="770"/>
      <c r="AB46" s="770"/>
      <c r="AC46" s="770"/>
      <c r="AD46" s="771"/>
      <c r="AE46" s="740"/>
      <c r="AF46" s="547"/>
      <c r="AG46" s="711"/>
      <c r="AH46" s="544"/>
      <c r="AI46" s="712"/>
      <c r="AJ46" s="769"/>
      <c r="AK46" s="770"/>
      <c r="AL46" s="770"/>
      <c r="AM46" s="770"/>
      <c r="AN46" s="770"/>
      <c r="AO46" s="770"/>
      <c r="AP46" s="770"/>
      <c r="AQ46" s="770"/>
      <c r="AR46" s="770"/>
      <c r="AS46" s="770"/>
      <c r="AT46" s="771"/>
      <c r="AU46" s="740"/>
      <c r="AV46" s="547"/>
      <c r="AW46" s="71"/>
    </row>
    <row r="47" spans="1:49" ht="15.5">
      <c r="A47" s="715">
        <v>41730</v>
      </c>
      <c r="B47" s="548">
        <v>41730</v>
      </c>
      <c r="C47" s="716">
        <v>41730</v>
      </c>
      <c r="D47" s="772">
        <v>171325521</v>
      </c>
      <c r="E47" s="773">
        <v>32661269</v>
      </c>
      <c r="F47" s="773">
        <v>138664252</v>
      </c>
      <c r="G47" s="773">
        <v>105124349</v>
      </c>
      <c r="H47" s="773">
        <v>6995360</v>
      </c>
      <c r="I47" s="773">
        <v>26544543</v>
      </c>
      <c r="J47" s="773">
        <v>152870227</v>
      </c>
      <c r="K47" s="773">
        <v>97149099</v>
      </c>
      <c r="L47" s="773">
        <v>49477097</v>
      </c>
      <c r="M47" s="773">
        <v>6244031</v>
      </c>
      <c r="N47" s="774">
        <v>18455294</v>
      </c>
      <c r="O47" s="741">
        <v>41730</v>
      </c>
      <c r="P47" s="551">
        <v>41730</v>
      </c>
      <c r="Q47" s="715">
        <v>41730</v>
      </c>
      <c r="R47" s="548">
        <v>41730</v>
      </c>
      <c r="S47" s="716">
        <v>41730</v>
      </c>
      <c r="T47" s="772">
        <v>50996152</v>
      </c>
      <c r="U47" s="773">
        <v>80064</v>
      </c>
      <c r="V47" s="773">
        <v>50916088</v>
      </c>
      <c r="W47" s="773">
        <v>47461648</v>
      </c>
      <c r="X47" s="773">
        <v>303112</v>
      </c>
      <c r="Y47" s="773">
        <v>3151328</v>
      </c>
      <c r="Z47" s="773">
        <v>49561174</v>
      </c>
      <c r="AA47" s="773">
        <v>8206689</v>
      </c>
      <c r="AB47" s="773">
        <v>40747425</v>
      </c>
      <c r="AC47" s="773">
        <v>607060</v>
      </c>
      <c r="AD47" s="774">
        <v>1434978</v>
      </c>
      <c r="AE47" s="741">
        <v>41730</v>
      </c>
      <c r="AF47" s="551">
        <v>41730</v>
      </c>
      <c r="AG47" s="715">
        <v>41730</v>
      </c>
      <c r="AH47" s="548">
        <v>41730</v>
      </c>
      <c r="AI47" s="716">
        <v>41730</v>
      </c>
      <c r="AJ47" s="772">
        <v>3693571</v>
      </c>
      <c r="AK47" s="773">
        <v>433790</v>
      </c>
      <c r="AL47" s="773">
        <v>3259781</v>
      </c>
      <c r="AM47" s="773">
        <v>337638</v>
      </c>
      <c r="AN47" s="773">
        <v>3486</v>
      </c>
      <c r="AO47" s="773">
        <v>2918657</v>
      </c>
      <c r="AP47" s="773">
        <v>3487741</v>
      </c>
      <c r="AQ47" s="773">
        <v>1514027</v>
      </c>
      <c r="AR47" s="773">
        <v>333484</v>
      </c>
      <c r="AS47" s="773">
        <v>1640230</v>
      </c>
      <c r="AT47" s="774">
        <v>205830</v>
      </c>
      <c r="AU47" s="741">
        <v>41730</v>
      </c>
      <c r="AV47" s="551">
        <v>41730</v>
      </c>
      <c r="AW47" s="129"/>
    </row>
    <row r="48" spans="1:49" ht="15.5">
      <c r="A48" s="713"/>
      <c r="B48" s="548">
        <v>42095</v>
      </c>
      <c r="C48" s="714"/>
      <c r="D48" s="772">
        <v>167960275</v>
      </c>
      <c r="E48" s="773">
        <v>29624532</v>
      </c>
      <c r="F48" s="773">
        <v>138335743</v>
      </c>
      <c r="G48" s="773">
        <v>102733654</v>
      </c>
      <c r="H48" s="773">
        <v>7402325</v>
      </c>
      <c r="I48" s="773">
        <v>28199764</v>
      </c>
      <c r="J48" s="773">
        <v>151393771</v>
      </c>
      <c r="K48" s="773">
        <v>95389059</v>
      </c>
      <c r="L48" s="773">
        <v>49985011</v>
      </c>
      <c r="M48" s="773">
        <v>6019701</v>
      </c>
      <c r="N48" s="774">
        <v>16566504</v>
      </c>
      <c r="O48" s="741">
        <v>42095</v>
      </c>
      <c r="P48" s="551">
        <v>42095</v>
      </c>
      <c r="Q48" s="713"/>
      <c r="R48" s="548">
        <v>42095</v>
      </c>
      <c r="S48" s="714"/>
      <c r="T48" s="772">
        <v>51988637</v>
      </c>
      <c r="U48" s="773">
        <v>93821</v>
      </c>
      <c r="V48" s="773">
        <v>51894816</v>
      </c>
      <c r="W48" s="773">
        <v>48539774</v>
      </c>
      <c r="X48" s="773">
        <v>305855</v>
      </c>
      <c r="Y48" s="773">
        <v>3049187</v>
      </c>
      <c r="Z48" s="773">
        <v>51044244</v>
      </c>
      <c r="AA48" s="773">
        <v>8969964</v>
      </c>
      <c r="AB48" s="773">
        <v>41422401</v>
      </c>
      <c r="AC48" s="773">
        <v>651879</v>
      </c>
      <c r="AD48" s="774">
        <v>944393</v>
      </c>
      <c r="AE48" s="741">
        <v>42095</v>
      </c>
      <c r="AF48" s="551">
        <v>42095</v>
      </c>
      <c r="AG48" s="713"/>
      <c r="AH48" s="548">
        <v>42095</v>
      </c>
      <c r="AI48" s="714"/>
      <c r="AJ48" s="772">
        <v>3623133</v>
      </c>
      <c r="AK48" s="773">
        <v>421278</v>
      </c>
      <c r="AL48" s="773">
        <v>3201855</v>
      </c>
      <c r="AM48" s="773">
        <v>350103</v>
      </c>
      <c r="AN48" s="773">
        <v>199</v>
      </c>
      <c r="AO48" s="773">
        <v>2851553</v>
      </c>
      <c r="AP48" s="773">
        <v>3415914</v>
      </c>
      <c r="AQ48" s="773">
        <v>1499607</v>
      </c>
      <c r="AR48" s="773">
        <v>356367</v>
      </c>
      <c r="AS48" s="773">
        <v>1559940</v>
      </c>
      <c r="AT48" s="774">
        <v>207219</v>
      </c>
      <c r="AU48" s="741">
        <v>42095</v>
      </c>
      <c r="AV48" s="551">
        <v>42095</v>
      </c>
      <c r="AW48" s="129"/>
    </row>
    <row r="49" spans="1:49" ht="7.5" customHeight="1">
      <c r="A49" s="713"/>
      <c r="B49" s="656"/>
      <c r="C49" s="714"/>
      <c r="D49" s="772"/>
      <c r="E49" s="773"/>
      <c r="F49" s="773"/>
      <c r="G49" s="773"/>
      <c r="H49" s="773"/>
      <c r="I49" s="773"/>
      <c r="J49" s="773"/>
      <c r="K49" s="773"/>
      <c r="L49" s="773"/>
      <c r="M49" s="773"/>
      <c r="N49" s="774"/>
      <c r="O49" s="740"/>
      <c r="P49" s="547"/>
      <c r="Q49" s="713"/>
      <c r="R49" s="656"/>
      <c r="S49" s="714"/>
      <c r="T49" s="772"/>
      <c r="U49" s="773"/>
      <c r="V49" s="773"/>
      <c r="W49" s="773"/>
      <c r="X49" s="773"/>
      <c r="Y49" s="773"/>
      <c r="Z49" s="773"/>
      <c r="AA49" s="773"/>
      <c r="AB49" s="773"/>
      <c r="AC49" s="773"/>
      <c r="AD49" s="774"/>
      <c r="AE49" s="740"/>
      <c r="AF49" s="547"/>
      <c r="AG49" s="713"/>
      <c r="AH49" s="656"/>
      <c r="AI49" s="714"/>
      <c r="AJ49" s="772"/>
      <c r="AK49" s="773"/>
      <c r="AL49" s="773"/>
      <c r="AM49" s="773"/>
      <c r="AN49" s="773"/>
      <c r="AO49" s="773"/>
      <c r="AP49" s="773"/>
      <c r="AQ49" s="773"/>
      <c r="AR49" s="773"/>
      <c r="AS49" s="773"/>
      <c r="AT49" s="774"/>
      <c r="AU49" s="740"/>
      <c r="AV49" s="547"/>
      <c r="AW49" s="129"/>
    </row>
    <row r="50" spans="1:49" ht="15.5">
      <c r="A50" s="717" t="s">
        <v>1535</v>
      </c>
      <c r="B50" s="552" t="s">
        <v>23</v>
      </c>
      <c r="C50" s="553" t="s">
        <v>164</v>
      </c>
      <c r="D50" s="772">
        <v>43215761</v>
      </c>
      <c r="E50" s="773">
        <v>7769779</v>
      </c>
      <c r="F50" s="773">
        <v>35445982</v>
      </c>
      <c r="G50" s="773">
        <v>26343831</v>
      </c>
      <c r="H50" s="773">
        <v>1892223</v>
      </c>
      <c r="I50" s="773">
        <v>7209928</v>
      </c>
      <c r="J50" s="773">
        <v>38995404</v>
      </c>
      <c r="K50" s="773">
        <v>24827024</v>
      </c>
      <c r="L50" s="773">
        <v>12910271</v>
      </c>
      <c r="M50" s="773">
        <v>1258109</v>
      </c>
      <c r="N50" s="774">
        <v>4220357</v>
      </c>
      <c r="O50" s="742" t="s">
        <v>25</v>
      </c>
      <c r="P50" s="555" t="s">
        <v>1536</v>
      </c>
      <c r="Q50" s="717" t="s">
        <v>1535</v>
      </c>
      <c r="R50" s="552" t="s">
        <v>23</v>
      </c>
      <c r="S50" s="553" t="s">
        <v>164</v>
      </c>
      <c r="T50" s="772">
        <v>13685056</v>
      </c>
      <c r="U50" s="773">
        <v>30611</v>
      </c>
      <c r="V50" s="773">
        <v>13654445</v>
      </c>
      <c r="W50" s="773">
        <v>12789720</v>
      </c>
      <c r="X50" s="773">
        <v>83696</v>
      </c>
      <c r="Y50" s="773">
        <v>781029</v>
      </c>
      <c r="Z50" s="773">
        <v>13423985</v>
      </c>
      <c r="AA50" s="773">
        <v>2490991</v>
      </c>
      <c r="AB50" s="773">
        <v>10753774</v>
      </c>
      <c r="AC50" s="773">
        <v>179220</v>
      </c>
      <c r="AD50" s="774">
        <v>261071</v>
      </c>
      <c r="AE50" s="742" t="s">
        <v>25</v>
      </c>
      <c r="AF50" s="555" t="s">
        <v>1536</v>
      </c>
      <c r="AG50" s="717" t="s">
        <v>1535</v>
      </c>
      <c r="AH50" s="552" t="s">
        <v>23</v>
      </c>
      <c r="AI50" s="553" t="s">
        <v>164</v>
      </c>
      <c r="AJ50" s="772">
        <v>951248</v>
      </c>
      <c r="AK50" s="773">
        <v>108479</v>
      </c>
      <c r="AL50" s="773">
        <v>842769</v>
      </c>
      <c r="AM50" s="773">
        <v>86769</v>
      </c>
      <c r="AN50" s="773">
        <v>12</v>
      </c>
      <c r="AO50" s="773">
        <v>755988</v>
      </c>
      <c r="AP50" s="773">
        <v>896162</v>
      </c>
      <c r="AQ50" s="773">
        <v>404819</v>
      </c>
      <c r="AR50" s="773">
        <v>92403</v>
      </c>
      <c r="AS50" s="773">
        <v>398940</v>
      </c>
      <c r="AT50" s="774">
        <v>55086</v>
      </c>
      <c r="AU50" s="742" t="s">
        <v>25</v>
      </c>
      <c r="AV50" s="555" t="s">
        <v>1536</v>
      </c>
      <c r="AW50" s="129"/>
    </row>
    <row r="51" spans="1:49" ht="15.5">
      <c r="A51" s="718" t="s">
        <v>26</v>
      </c>
      <c r="B51" s="556" t="s">
        <v>26</v>
      </c>
      <c r="C51" s="553" t="s">
        <v>165</v>
      </c>
      <c r="D51" s="772">
        <v>39216623</v>
      </c>
      <c r="E51" s="773">
        <v>6665975</v>
      </c>
      <c r="F51" s="773">
        <v>32550648</v>
      </c>
      <c r="G51" s="773">
        <v>24213422</v>
      </c>
      <c r="H51" s="773">
        <v>1648513</v>
      </c>
      <c r="I51" s="773">
        <v>6688713</v>
      </c>
      <c r="J51" s="773">
        <v>35262650</v>
      </c>
      <c r="K51" s="773">
        <v>21988142</v>
      </c>
      <c r="L51" s="773">
        <v>11735836</v>
      </c>
      <c r="M51" s="773">
        <v>1538672</v>
      </c>
      <c r="N51" s="774">
        <v>3953973</v>
      </c>
      <c r="O51" s="742" t="s">
        <v>27</v>
      </c>
      <c r="P51" s="555" t="s">
        <v>26</v>
      </c>
      <c r="Q51" s="718" t="s">
        <v>26</v>
      </c>
      <c r="R51" s="556" t="s">
        <v>26</v>
      </c>
      <c r="S51" s="553" t="s">
        <v>165</v>
      </c>
      <c r="T51" s="772">
        <v>11853863</v>
      </c>
      <c r="U51" s="773">
        <v>21774</v>
      </c>
      <c r="V51" s="773">
        <v>11832089</v>
      </c>
      <c r="W51" s="773">
        <v>10983327</v>
      </c>
      <c r="X51" s="773">
        <v>75391</v>
      </c>
      <c r="Y51" s="773">
        <v>773371</v>
      </c>
      <c r="Z51" s="773">
        <v>11660076</v>
      </c>
      <c r="AA51" s="773">
        <v>2171709</v>
      </c>
      <c r="AB51" s="773">
        <v>9344695</v>
      </c>
      <c r="AC51" s="773">
        <v>143672</v>
      </c>
      <c r="AD51" s="774">
        <v>193787</v>
      </c>
      <c r="AE51" s="742" t="s">
        <v>27</v>
      </c>
      <c r="AF51" s="555" t="s">
        <v>26</v>
      </c>
      <c r="AG51" s="718" t="s">
        <v>26</v>
      </c>
      <c r="AH51" s="556" t="s">
        <v>26</v>
      </c>
      <c r="AI51" s="553" t="s">
        <v>165</v>
      </c>
      <c r="AJ51" s="772">
        <v>964171</v>
      </c>
      <c r="AK51" s="773">
        <v>96478</v>
      </c>
      <c r="AL51" s="773">
        <v>867693</v>
      </c>
      <c r="AM51" s="773">
        <v>95092</v>
      </c>
      <c r="AN51" s="773">
        <v>29</v>
      </c>
      <c r="AO51" s="773">
        <v>772572</v>
      </c>
      <c r="AP51" s="773">
        <v>907241</v>
      </c>
      <c r="AQ51" s="773">
        <v>374103</v>
      </c>
      <c r="AR51" s="773">
        <v>94400</v>
      </c>
      <c r="AS51" s="773">
        <v>438738</v>
      </c>
      <c r="AT51" s="774">
        <v>56930</v>
      </c>
      <c r="AU51" s="742" t="s">
        <v>27</v>
      </c>
      <c r="AV51" s="555" t="s">
        <v>26</v>
      </c>
      <c r="AW51" s="133"/>
    </row>
    <row r="52" spans="1:49" ht="15.5">
      <c r="A52" s="718" t="s">
        <v>26</v>
      </c>
      <c r="B52" s="556" t="s">
        <v>26</v>
      </c>
      <c r="C52" s="553" t="s">
        <v>166</v>
      </c>
      <c r="D52" s="772">
        <v>42187398</v>
      </c>
      <c r="E52" s="773">
        <v>7607986</v>
      </c>
      <c r="F52" s="773">
        <v>34579412</v>
      </c>
      <c r="G52" s="773">
        <v>26046782</v>
      </c>
      <c r="H52" s="773">
        <v>1900939</v>
      </c>
      <c r="I52" s="773">
        <v>6631691</v>
      </c>
      <c r="J52" s="773">
        <v>37881050</v>
      </c>
      <c r="K52" s="773">
        <v>22803805</v>
      </c>
      <c r="L52" s="773">
        <v>13466819</v>
      </c>
      <c r="M52" s="773">
        <v>1610426</v>
      </c>
      <c r="N52" s="774">
        <v>4306348</v>
      </c>
      <c r="O52" s="742" t="s">
        <v>28</v>
      </c>
      <c r="P52" s="555" t="s">
        <v>26</v>
      </c>
      <c r="Q52" s="718" t="s">
        <v>26</v>
      </c>
      <c r="R52" s="556" t="s">
        <v>26</v>
      </c>
      <c r="S52" s="553" t="s">
        <v>166</v>
      </c>
      <c r="T52" s="772">
        <v>13608742</v>
      </c>
      <c r="U52" s="773">
        <v>23992</v>
      </c>
      <c r="V52" s="773">
        <v>13584750</v>
      </c>
      <c r="W52" s="773">
        <v>12680279</v>
      </c>
      <c r="X52" s="773">
        <v>74822</v>
      </c>
      <c r="Y52" s="773">
        <v>829649</v>
      </c>
      <c r="Z52" s="773">
        <v>13370288</v>
      </c>
      <c r="AA52" s="773">
        <v>2291847</v>
      </c>
      <c r="AB52" s="773">
        <v>10915240</v>
      </c>
      <c r="AC52" s="773">
        <v>163201</v>
      </c>
      <c r="AD52" s="774">
        <v>238454</v>
      </c>
      <c r="AE52" s="742" t="s">
        <v>28</v>
      </c>
      <c r="AF52" s="555" t="s">
        <v>26</v>
      </c>
      <c r="AG52" s="718" t="s">
        <v>26</v>
      </c>
      <c r="AH52" s="556" t="s">
        <v>26</v>
      </c>
      <c r="AI52" s="553" t="s">
        <v>166</v>
      </c>
      <c r="AJ52" s="772">
        <v>924523</v>
      </c>
      <c r="AK52" s="773">
        <v>84404</v>
      </c>
      <c r="AL52" s="773">
        <v>840119</v>
      </c>
      <c r="AM52" s="773">
        <v>97434</v>
      </c>
      <c r="AN52" s="773">
        <v>3</v>
      </c>
      <c r="AO52" s="773">
        <v>742682</v>
      </c>
      <c r="AP52" s="773">
        <v>869036</v>
      </c>
      <c r="AQ52" s="773">
        <v>336190</v>
      </c>
      <c r="AR52" s="773">
        <v>86628</v>
      </c>
      <c r="AS52" s="773">
        <v>446218</v>
      </c>
      <c r="AT52" s="774">
        <v>55487</v>
      </c>
      <c r="AU52" s="742" t="s">
        <v>28</v>
      </c>
      <c r="AV52" s="555" t="s">
        <v>26</v>
      </c>
      <c r="AW52" s="129"/>
    </row>
    <row r="53" spans="1:49" ht="15.5">
      <c r="A53" s="718" t="s">
        <v>26</v>
      </c>
      <c r="B53" s="556" t="s">
        <v>26</v>
      </c>
      <c r="C53" s="553" t="s">
        <v>167</v>
      </c>
      <c r="D53" s="772">
        <v>42581568</v>
      </c>
      <c r="E53" s="773">
        <v>7841875</v>
      </c>
      <c r="F53" s="773">
        <v>34739693</v>
      </c>
      <c r="G53" s="773">
        <v>25951734</v>
      </c>
      <c r="H53" s="773">
        <v>1829966</v>
      </c>
      <c r="I53" s="773">
        <v>6957993</v>
      </c>
      <c r="J53" s="773">
        <v>38052022</v>
      </c>
      <c r="K53" s="773">
        <v>23766995</v>
      </c>
      <c r="L53" s="773">
        <v>12597892</v>
      </c>
      <c r="M53" s="773">
        <v>1687135</v>
      </c>
      <c r="N53" s="774">
        <v>4529546</v>
      </c>
      <c r="O53" s="742" t="s">
        <v>29</v>
      </c>
      <c r="P53" s="555" t="s">
        <v>26</v>
      </c>
      <c r="Q53" s="718" t="s">
        <v>26</v>
      </c>
      <c r="R53" s="556" t="s">
        <v>26</v>
      </c>
      <c r="S53" s="553" t="s">
        <v>167</v>
      </c>
      <c r="T53" s="772">
        <v>13047780</v>
      </c>
      <c r="U53" s="773">
        <v>23737</v>
      </c>
      <c r="V53" s="773">
        <v>13024043</v>
      </c>
      <c r="W53" s="773">
        <v>12281691</v>
      </c>
      <c r="X53" s="773">
        <v>71245</v>
      </c>
      <c r="Y53" s="773">
        <v>671107</v>
      </c>
      <c r="Z53" s="773">
        <v>12794702</v>
      </c>
      <c r="AA53" s="773">
        <v>2241365</v>
      </c>
      <c r="AB53" s="773">
        <v>10401618</v>
      </c>
      <c r="AC53" s="773">
        <v>151719</v>
      </c>
      <c r="AD53" s="774">
        <v>253078</v>
      </c>
      <c r="AE53" s="742" t="s">
        <v>29</v>
      </c>
      <c r="AF53" s="555" t="s">
        <v>26</v>
      </c>
      <c r="AG53" s="718" t="s">
        <v>26</v>
      </c>
      <c r="AH53" s="556" t="s">
        <v>26</v>
      </c>
      <c r="AI53" s="553" t="s">
        <v>167</v>
      </c>
      <c r="AJ53" s="772">
        <v>890224</v>
      </c>
      <c r="AK53" s="773">
        <v>111621</v>
      </c>
      <c r="AL53" s="773">
        <v>778603</v>
      </c>
      <c r="AM53" s="773">
        <v>99729</v>
      </c>
      <c r="AN53" s="773">
        <v>46</v>
      </c>
      <c r="AO53" s="773">
        <v>678828</v>
      </c>
      <c r="AP53" s="773">
        <v>845654</v>
      </c>
      <c r="AQ53" s="773">
        <v>367188</v>
      </c>
      <c r="AR53" s="773">
        <v>99582</v>
      </c>
      <c r="AS53" s="773">
        <v>378884</v>
      </c>
      <c r="AT53" s="774">
        <v>44570</v>
      </c>
      <c r="AU53" s="742" t="s">
        <v>29</v>
      </c>
      <c r="AV53" s="555" t="s">
        <v>26</v>
      </c>
      <c r="AW53" s="129"/>
    </row>
    <row r="54" spans="1:49" ht="7.5" customHeight="1">
      <c r="A54" s="719"/>
      <c r="B54" s="557"/>
      <c r="C54" s="558"/>
      <c r="D54" s="772"/>
      <c r="E54" s="773"/>
      <c r="F54" s="773"/>
      <c r="G54" s="773"/>
      <c r="H54" s="773"/>
      <c r="I54" s="773"/>
      <c r="J54" s="773"/>
      <c r="K54" s="773"/>
      <c r="L54" s="773"/>
      <c r="M54" s="773"/>
      <c r="N54" s="774"/>
      <c r="O54" s="743"/>
      <c r="P54" s="560"/>
      <c r="Q54" s="719"/>
      <c r="R54" s="557"/>
      <c r="S54" s="558"/>
      <c r="T54" s="772"/>
      <c r="U54" s="773"/>
      <c r="V54" s="773"/>
      <c r="W54" s="773"/>
      <c r="X54" s="773"/>
      <c r="Y54" s="773"/>
      <c r="Z54" s="773"/>
      <c r="AA54" s="773"/>
      <c r="AB54" s="773"/>
      <c r="AC54" s="773"/>
      <c r="AD54" s="774"/>
      <c r="AE54" s="743"/>
      <c r="AF54" s="560"/>
      <c r="AG54" s="719"/>
      <c r="AH54" s="557"/>
      <c r="AI54" s="558"/>
      <c r="AJ54" s="772"/>
      <c r="AK54" s="773"/>
      <c r="AL54" s="773"/>
      <c r="AM54" s="773"/>
      <c r="AN54" s="773"/>
      <c r="AO54" s="773"/>
      <c r="AP54" s="773"/>
      <c r="AQ54" s="773"/>
      <c r="AR54" s="773"/>
      <c r="AS54" s="773"/>
      <c r="AT54" s="774"/>
      <c r="AU54" s="743"/>
      <c r="AV54" s="560"/>
      <c r="AW54" s="129"/>
    </row>
    <row r="55" spans="1:49" ht="15.5">
      <c r="A55" s="718" t="s">
        <v>1535</v>
      </c>
      <c r="B55" s="556" t="s">
        <v>23</v>
      </c>
      <c r="C55" s="1779" t="s">
        <v>168</v>
      </c>
      <c r="D55" s="772">
        <v>15228512</v>
      </c>
      <c r="E55" s="773">
        <v>2727707</v>
      </c>
      <c r="F55" s="773">
        <v>12500805</v>
      </c>
      <c r="G55" s="773">
        <v>9406818</v>
      </c>
      <c r="H55" s="773">
        <v>641722</v>
      </c>
      <c r="I55" s="773">
        <v>2452265</v>
      </c>
      <c r="J55" s="773">
        <v>13739440</v>
      </c>
      <c r="K55" s="773">
        <v>8684884</v>
      </c>
      <c r="L55" s="773">
        <v>4572400</v>
      </c>
      <c r="M55" s="773">
        <v>482156</v>
      </c>
      <c r="N55" s="774">
        <v>1489072</v>
      </c>
      <c r="O55" s="742" t="s">
        <v>30</v>
      </c>
      <c r="P55" s="555" t="s">
        <v>1536</v>
      </c>
      <c r="Q55" s="718" t="s">
        <v>1535</v>
      </c>
      <c r="R55" s="556" t="s">
        <v>23</v>
      </c>
      <c r="S55" s="1779" t="s">
        <v>168</v>
      </c>
      <c r="T55" s="772">
        <v>4531577</v>
      </c>
      <c r="U55" s="773">
        <v>10545</v>
      </c>
      <c r="V55" s="773">
        <v>4521032</v>
      </c>
      <c r="W55" s="773">
        <v>4224524</v>
      </c>
      <c r="X55" s="773">
        <v>28200</v>
      </c>
      <c r="Y55" s="773">
        <v>268308</v>
      </c>
      <c r="Z55" s="773">
        <v>4450984</v>
      </c>
      <c r="AA55" s="773">
        <v>861834</v>
      </c>
      <c r="AB55" s="773">
        <v>3531724</v>
      </c>
      <c r="AC55" s="773">
        <v>57426</v>
      </c>
      <c r="AD55" s="774">
        <v>80593</v>
      </c>
      <c r="AE55" s="742" t="s">
        <v>30</v>
      </c>
      <c r="AF55" s="555" t="s">
        <v>1536</v>
      </c>
      <c r="AG55" s="718" t="s">
        <v>1535</v>
      </c>
      <c r="AH55" s="556" t="s">
        <v>23</v>
      </c>
      <c r="AI55" s="1779" t="s">
        <v>168</v>
      </c>
      <c r="AJ55" s="772">
        <v>328889</v>
      </c>
      <c r="AK55" s="773">
        <v>37383</v>
      </c>
      <c r="AL55" s="773">
        <v>291506</v>
      </c>
      <c r="AM55" s="773">
        <v>30154</v>
      </c>
      <c r="AN55" s="773">
        <v>7</v>
      </c>
      <c r="AO55" s="773">
        <v>261345</v>
      </c>
      <c r="AP55" s="773">
        <v>310660</v>
      </c>
      <c r="AQ55" s="773">
        <v>140854</v>
      </c>
      <c r="AR55" s="773">
        <v>31345</v>
      </c>
      <c r="AS55" s="773">
        <v>138461</v>
      </c>
      <c r="AT55" s="774">
        <v>18229</v>
      </c>
      <c r="AU55" s="742" t="s">
        <v>30</v>
      </c>
      <c r="AV55" s="555" t="s">
        <v>1536</v>
      </c>
      <c r="AW55" s="133"/>
    </row>
    <row r="56" spans="1:49" ht="15.5">
      <c r="A56" s="717" t="s">
        <v>26</v>
      </c>
      <c r="B56" s="552" t="s">
        <v>26</v>
      </c>
      <c r="C56" s="1779" t="s">
        <v>169</v>
      </c>
      <c r="D56" s="772">
        <v>14139920</v>
      </c>
      <c r="E56" s="773">
        <v>2597583</v>
      </c>
      <c r="F56" s="773">
        <v>11542337</v>
      </c>
      <c r="G56" s="773">
        <v>8643672</v>
      </c>
      <c r="H56" s="773">
        <v>592033</v>
      </c>
      <c r="I56" s="773">
        <v>2306632</v>
      </c>
      <c r="J56" s="773">
        <v>12724982</v>
      </c>
      <c r="K56" s="773">
        <v>8178932</v>
      </c>
      <c r="L56" s="773">
        <v>4133390</v>
      </c>
      <c r="M56" s="773">
        <v>412660</v>
      </c>
      <c r="N56" s="774">
        <v>1414938</v>
      </c>
      <c r="O56" s="742" t="s">
        <v>31</v>
      </c>
      <c r="P56" s="555" t="s">
        <v>26</v>
      </c>
      <c r="Q56" s="717" t="s">
        <v>26</v>
      </c>
      <c r="R56" s="552" t="s">
        <v>26</v>
      </c>
      <c r="S56" s="1779" t="s">
        <v>169</v>
      </c>
      <c r="T56" s="772">
        <v>4455349</v>
      </c>
      <c r="U56" s="773">
        <v>10398</v>
      </c>
      <c r="V56" s="773">
        <v>4444951</v>
      </c>
      <c r="W56" s="773">
        <v>4173491</v>
      </c>
      <c r="X56" s="773">
        <v>26293</v>
      </c>
      <c r="Y56" s="773">
        <v>245167</v>
      </c>
      <c r="Z56" s="773">
        <v>4367210</v>
      </c>
      <c r="AA56" s="773">
        <v>781691</v>
      </c>
      <c r="AB56" s="773">
        <v>3528148</v>
      </c>
      <c r="AC56" s="773">
        <v>57371</v>
      </c>
      <c r="AD56" s="774">
        <v>88139</v>
      </c>
      <c r="AE56" s="742" t="s">
        <v>31</v>
      </c>
      <c r="AF56" s="555" t="s">
        <v>26</v>
      </c>
      <c r="AG56" s="717" t="s">
        <v>26</v>
      </c>
      <c r="AH56" s="552" t="s">
        <v>26</v>
      </c>
      <c r="AI56" s="1779" t="s">
        <v>169</v>
      </c>
      <c r="AJ56" s="772">
        <v>298932</v>
      </c>
      <c r="AK56" s="773">
        <v>35966</v>
      </c>
      <c r="AL56" s="773">
        <v>262966</v>
      </c>
      <c r="AM56" s="773">
        <v>27841</v>
      </c>
      <c r="AN56" s="773">
        <v>5</v>
      </c>
      <c r="AO56" s="773">
        <v>235120</v>
      </c>
      <c r="AP56" s="773">
        <v>281296</v>
      </c>
      <c r="AQ56" s="773">
        <v>129055</v>
      </c>
      <c r="AR56" s="773">
        <v>28007</v>
      </c>
      <c r="AS56" s="773">
        <v>124234</v>
      </c>
      <c r="AT56" s="774">
        <v>17636</v>
      </c>
      <c r="AU56" s="742" t="s">
        <v>31</v>
      </c>
      <c r="AV56" s="555" t="s">
        <v>26</v>
      </c>
      <c r="AW56" s="129"/>
    </row>
    <row r="57" spans="1:49" ht="15.5">
      <c r="A57" s="717" t="s">
        <v>26</v>
      </c>
      <c r="B57" s="552" t="s">
        <v>26</v>
      </c>
      <c r="C57" s="1779" t="s">
        <v>170</v>
      </c>
      <c r="D57" s="772">
        <v>13847329</v>
      </c>
      <c r="E57" s="773">
        <v>2444489</v>
      </c>
      <c r="F57" s="773">
        <v>11402840</v>
      </c>
      <c r="G57" s="773">
        <v>8293341</v>
      </c>
      <c r="H57" s="773">
        <v>658468</v>
      </c>
      <c r="I57" s="773">
        <v>2451031</v>
      </c>
      <c r="J57" s="773">
        <v>12530982</v>
      </c>
      <c r="K57" s="773">
        <v>7963208</v>
      </c>
      <c r="L57" s="773">
        <v>4204481</v>
      </c>
      <c r="M57" s="773">
        <v>363293</v>
      </c>
      <c r="N57" s="774">
        <v>1316347</v>
      </c>
      <c r="O57" s="742" t="s">
        <v>32</v>
      </c>
      <c r="P57" s="555" t="s">
        <v>26</v>
      </c>
      <c r="Q57" s="717" t="s">
        <v>26</v>
      </c>
      <c r="R57" s="552" t="s">
        <v>26</v>
      </c>
      <c r="S57" s="1779" t="s">
        <v>170</v>
      </c>
      <c r="T57" s="772">
        <v>4698130</v>
      </c>
      <c r="U57" s="773">
        <v>9668</v>
      </c>
      <c r="V57" s="773">
        <v>4688462</v>
      </c>
      <c r="W57" s="773">
        <v>4391705</v>
      </c>
      <c r="X57" s="773">
        <v>29203</v>
      </c>
      <c r="Y57" s="773">
        <v>267554</v>
      </c>
      <c r="Z57" s="773">
        <v>4605791</v>
      </c>
      <c r="AA57" s="773">
        <v>847466</v>
      </c>
      <c r="AB57" s="773">
        <v>3693902</v>
      </c>
      <c r="AC57" s="773">
        <v>64423</v>
      </c>
      <c r="AD57" s="774">
        <v>92339</v>
      </c>
      <c r="AE57" s="742" t="s">
        <v>32</v>
      </c>
      <c r="AF57" s="555" t="s">
        <v>26</v>
      </c>
      <c r="AG57" s="717" t="s">
        <v>26</v>
      </c>
      <c r="AH57" s="552" t="s">
        <v>26</v>
      </c>
      <c r="AI57" s="1779" t="s">
        <v>170</v>
      </c>
      <c r="AJ57" s="772">
        <v>323427</v>
      </c>
      <c r="AK57" s="773">
        <v>35130</v>
      </c>
      <c r="AL57" s="773">
        <v>288297</v>
      </c>
      <c r="AM57" s="773">
        <v>28774</v>
      </c>
      <c r="AN57" s="773" t="s">
        <v>21</v>
      </c>
      <c r="AO57" s="773">
        <v>259523</v>
      </c>
      <c r="AP57" s="773">
        <v>304206</v>
      </c>
      <c r="AQ57" s="773">
        <v>134910</v>
      </c>
      <c r="AR57" s="773">
        <v>33051</v>
      </c>
      <c r="AS57" s="773">
        <v>136245</v>
      </c>
      <c r="AT57" s="774">
        <v>19221</v>
      </c>
      <c r="AU57" s="742" t="s">
        <v>32</v>
      </c>
      <c r="AV57" s="555" t="s">
        <v>26</v>
      </c>
      <c r="AW57" s="129"/>
    </row>
    <row r="58" spans="1:49" ht="15.5">
      <c r="A58" s="717" t="s">
        <v>26</v>
      </c>
      <c r="B58" s="552" t="s">
        <v>26</v>
      </c>
      <c r="C58" s="1779" t="s">
        <v>171</v>
      </c>
      <c r="D58" s="772">
        <v>13586372</v>
      </c>
      <c r="E58" s="773">
        <v>2365269</v>
      </c>
      <c r="F58" s="773">
        <v>11221103</v>
      </c>
      <c r="G58" s="773">
        <v>8203343</v>
      </c>
      <c r="H58" s="773">
        <v>559855</v>
      </c>
      <c r="I58" s="773">
        <v>2457905</v>
      </c>
      <c r="J58" s="773">
        <v>12275748</v>
      </c>
      <c r="K58" s="773">
        <v>7901993</v>
      </c>
      <c r="L58" s="773">
        <v>3930581</v>
      </c>
      <c r="M58" s="773">
        <v>443174</v>
      </c>
      <c r="N58" s="774">
        <v>1310624</v>
      </c>
      <c r="O58" s="742" t="s">
        <v>33</v>
      </c>
      <c r="P58" s="555" t="s">
        <v>26</v>
      </c>
      <c r="Q58" s="717" t="s">
        <v>26</v>
      </c>
      <c r="R58" s="552" t="s">
        <v>26</v>
      </c>
      <c r="S58" s="1779" t="s">
        <v>171</v>
      </c>
      <c r="T58" s="772">
        <v>4262207</v>
      </c>
      <c r="U58" s="773">
        <v>7135</v>
      </c>
      <c r="V58" s="773">
        <v>4255072</v>
      </c>
      <c r="W58" s="773">
        <v>4009337</v>
      </c>
      <c r="X58" s="773">
        <v>21119</v>
      </c>
      <c r="Y58" s="773">
        <v>224616</v>
      </c>
      <c r="Z58" s="773">
        <v>4179090</v>
      </c>
      <c r="AA58" s="773">
        <v>849075</v>
      </c>
      <c r="AB58" s="773">
        <v>3314766</v>
      </c>
      <c r="AC58" s="773">
        <v>15249</v>
      </c>
      <c r="AD58" s="774">
        <v>83117</v>
      </c>
      <c r="AE58" s="742" t="s">
        <v>33</v>
      </c>
      <c r="AF58" s="555" t="s">
        <v>26</v>
      </c>
      <c r="AG58" s="717" t="s">
        <v>26</v>
      </c>
      <c r="AH58" s="552" t="s">
        <v>26</v>
      </c>
      <c r="AI58" s="1779" t="s">
        <v>171</v>
      </c>
      <c r="AJ58" s="772">
        <v>316761</v>
      </c>
      <c r="AK58" s="773">
        <v>35598</v>
      </c>
      <c r="AL58" s="773">
        <v>281163</v>
      </c>
      <c r="AM58" s="773">
        <v>29403</v>
      </c>
      <c r="AN58" s="773" t="s">
        <v>21</v>
      </c>
      <c r="AO58" s="773">
        <v>251760</v>
      </c>
      <c r="AP58" s="773">
        <v>298830</v>
      </c>
      <c r="AQ58" s="773">
        <v>130775</v>
      </c>
      <c r="AR58" s="773">
        <v>31722</v>
      </c>
      <c r="AS58" s="773">
        <v>136333</v>
      </c>
      <c r="AT58" s="774">
        <v>17931</v>
      </c>
      <c r="AU58" s="742" t="s">
        <v>33</v>
      </c>
      <c r="AV58" s="555" t="s">
        <v>26</v>
      </c>
      <c r="AW58" s="129"/>
    </row>
    <row r="59" spans="1:49" ht="15.5">
      <c r="A59" s="717" t="s">
        <v>26</v>
      </c>
      <c r="B59" s="552" t="s">
        <v>26</v>
      </c>
      <c r="C59" s="1779" t="s">
        <v>172</v>
      </c>
      <c r="D59" s="772">
        <v>13111970</v>
      </c>
      <c r="E59" s="773">
        <v>2213575</v>
      </c>
      <c r="F59" s="773">
        <v>10898395</v>
      </c>
      <c r="G59" s="773">
        <v>8193851</v>
      </c>
      <c r="H59" s="773">
        <v>551079</v>
      </c>
      <c r="I59" s="773">
        <v>2153465</v>
      </c>
      <c r="J59" s="773">
        <v>11763368</v>
      </c>
      <c r="K59" s="773">
        <v>7338197</v>
      </c>
      <c r="L59" s="773">
        <v>3887211</v>
      </c>
      <c r="M59" s="773">
        <v>537960</v>
      </c>
      <c r="N59" s="774">
        <v>1348602</v>
      </c>
      <c r="O59" s="742" t="s">
        <v>34</v>
      </c>
      <c r="P59" s="555" t="s">
        <v>26</v>
      </c>
      <c r="Q59" s="717" t="s">
        <v>26</v>
      </c>
      <c r="R59" s="552" t="s">
        <v>26</v>
      </c>
      <c r="S59" s="1779" t="s">
        <v>172</v>
      </c>
      <c r="T59" s="772">
        <v>3862004</v>
      </c>
      <c r="U59" s="773">
        <v>7086</v>
      </c>
      <c r="V59" s="773">
        <v>3854918</v>
      </c>
      <c r="W59" s="773">
        <v>3562206</v>
      </c>
      <c r="X59" s="773">
        <v>27555</v>
      </c>
      <c r="Y59" s="773">
        <v>265157</v>
      </c>
      <c r="Z59" s="773">
        <v>3814216</v>
      </c>
      <c r="AA59" s="773">
        <v>700752</v>
      </c>
      <c r="AB59" s="773">
        <v>3054109</v>
      </c>
      <c r="AC59" s="773">
        <v>59355</v>
      </c>
      <c r="AD59" s="774">
        <v>47788</v>
      </c>
      <c r="AE59" s="742" t="s">
        <v>34</v>
      </c>
      <c r="AF59" s="555" t="s">
        <v>26</v>
      </c>
      <c r="AG59" s="717" t="s">
        <v>26</v>
      </c>
      <c r="AH59" s="552" t="s">
        <v>26</v>
      </c>
      <c r="AI59" s="1779" t="s">
        <v>172</v>
      </c>
      <c r="AJ59" s="772">
        <v>332967</v>
      </c>
      <c r="AK59" s="773">
        <v>34789</v>
      </c>
      <c r="AL59" s="773">
        <v>298178</v>
      </c>
      <c r="AM59" s="773">
        <v>34334</v>
      </c>
      <c r="AN59" s="773">
        <v>6</v>
      </c>
      <c r="AO59" s="773">
        <v>263838</v>
      </c>
      <c r="AP59" s="773">
        <v>313354</v>
      </c>
      <c r="AQ59" s="773">
        <v>128288</v>
      </c>
      <c r="AR59" s="773">
        <v>34322</v>
      </c>
      <c r="AS59" s="773">
        <v>150744</v>
      </c>
      <c r="AT59" s="774">
        <v>19613</v>
      </c>
      <c r="AU59" s="742" t="s">
        <v>34</v>
      </c>
      <c r="AV59" s="555" t="s">
        <v>26</v>
      </c>
      <c r="AW59" s="129"/>
    </row>
    <row r="60" spans="1:49" ht="16.5" customHeight="1">
      <c r="A60" s="717" t="s">
        <v>26</v>
      </c>
      <c r="B60" s="552" t="s">
        <v>26</v>
      </c>
      <c r="C60" s="1779" t="s">
        <v>173</v>
      </c>
      <c r="D60" s="772">
        <v>12518281</v>
      </c>
      <c r="E60" s="773">
        <v>2087131</v>
      </c>
      <c r="F60" s="773">
        <v>10431150</v>
      </c>
      <c r="G60" s="773">
        <v>7816228</v>
      </c>
      <c r="H60" s="773">
        <v>537579</v>
      </c>
      <c r="I60" s="773">
        <v>2077343</v>
      </c>
      <c r="J60" s="773">
        <v>11223534</v>
      </c>
      <c r="K60" s="773">
        <v>6747952</v>
      </c>
      <c r="L60" s="773">
        <v>3918044</v>
      </c>
      <c r="M60" s="773">
        <v>557538</v>
      </c>
      <c r="N60" s="774">
        <v>1294747</v>
      </c>
      <c r="O60" s="742" t="s">
        <v>35</v>
      </c>
      <c r="P60" s="555" t="s">
        <v>26</v>
      </c>
      <c r="Q60" s="717" t="s">
        <v>26</v>
      </c>
      <c r="R60" s="552" t="s">
        <v>26</v>
      </c>
      <c r="S60" s="1779" t="s">
        <v>173</v>
      </c>
      <c r="T60" s="772">
        <v>3729652</v>
      </c>
      <c r="U60" s="773">
        <v>7553</v>
      </c>
      <c r="V60" s="773">
        <v>3722099</v>
      </c>
      <c r="W60" s="773">
        <v>3411784</v>
      </c>
      <c r="X60" s="773">
        <v>26717</v>
      </c>
      <c r="Y60" s="773">
        <v>283598</v>
      </c>
      <c r="Z60" s="773">
        <v>3666770</v>
      </c>
      <c r="AA60" s="773">
        <v>621882</v>
      </c>
      <c r="AB60" s="773">
        <v>2975820</v>
      </c>
      <c r="AC60" s="773">
        <v>69068</v>
      </c>
      <c r="AD60" s="774">
        <v>62882</v>
      </c>
      <c r="AE60" s="742" t="s">
        <v>35</v>
      </c>
      <c r="AF60" s="555" t="s">
        <v>26</v>
      </c>
      <c r="AG60" s="717" t="s">
        <v>26</v>
      </c>
      <c r="AH60" s="552" t="s">
        <v>26</v>
      </c>
      <c r="AI60" s="1779" t="s">
        <v>173</v>
      </c>
      <c r="AJ60" s="772">
        <v>314443</v>
      </c>
      <c r="AK60" s="773">
        <v>26091</v>
      </c>
      <c r="AL60" s="773">
        <v>288352</v>
      </c>
      <c r="AM60" s="773">
        <v>31355</v>
      </c>
      <c r="AN60" s="773">
        <v>23</v>
      </c>
      <c r="AO60" s="773">
        <v>256974</v>
      </c>
      <c r="AP60" s="773">
        <v>295057</v>
      </c>
      <c r="AQ60" s="773">
        <v>115040</v>
      </c>
      <c r="AR60" s="773">
        <v>28356</v>
      </c>
      <c r="AS60" s="773">
        <v>151661</v>
      </c>
      <c r="AT60" s="774">
        <v>19386</v>
      </c>
      <c r="AU60" s="742" t="s">
        <v>35</v>
      </c>
      <c r="AV60" s="555" t="s">
        <v>26</v>
      </c>
      <c r="AW60" s="129"/>
    </row>
    <row r="61" spans="1:49" ht="16.5" customHeight="1">
      <c r="A61" s="717" t="s">
        <v>26</v>
      </c>
      <c r="B61" s="552" t="s">
        <v>26</v>
      </c>
      <c r="C61" s="1779" t="s">
        <v>174</v>
      </c>
      <c r="D61" s="772">
        <v>14260696</v>
      </c>
      <c r="E61" s="773">
        <v>2500347</v>
      </c>
      <c r="F61" s="773">
        <v>11760349</v>
      </c>
      <c r="G61" s="773">
        <v>8743040</v>
      </c>
      <c r="H61" s="773">
        <v>644410</v>
      </c>
      <c r="I61" s="773">
        <v>2372899</v>
      </c>
      <c r="J61" s="773">
        <v>12835580</v>
      </c>
      <c r="K61" s="773">
        <v>7784034</v>
      </c>
      <c r="L61" s="773">
        <v>4466039</v>
      </c>
      <c r="M61" s="773">
        <v>585507</v>
      </c>
      <c r="N61" s="774">
        <v>1425116</v>
      </c>
      <c r="O61" s="742" t="s">
        <v>36</v>
      </c>
      <c r="P61" s="555" t="s">
        <v>26</v>
      </c>
      <c r="Q61" s="717" t="s">
        <v>26</v>
      </c>
      <c r="R61" s="552" t="s">
        <v>26</v>
      </c>
      <c r="S61" s="1779" t="s">
        <v>174</v>
      </c>
      <c r="T61" s="772">
        <v>4481112</v>
      </c>
      <c r="U61" s="773">
        <v>8181</v>
      </c>
      <c r="V61" s="773">
        <v>4472931</v>
      </c>
      <c r="W61" s="773">
        <v>4157012</v>
      </c>
      <c r="X61" s="773">
        <v>27898</v>
      </c>
      <c r="Y61" s="773">
        <v>288021</v>
      </c>
      <c r="Z61" s="773">
        <v>4399174</v>
      </c>
      <c r="AA61" s="773">
        <v>752711</v>
      </c>
      <c r="AB61" s="773">
        <v>3580762</v>
      </c>
      <c r="AC61" s="773">
        <v>65701</v>
      </c>
      <c r="AD61" s="774">
        <v>81938</v>
      </c>
      <c r="AE61" s="742" t="s">
        <v>36</v>
      </c>
      <c r="AF61" s="555" t="s">
        <v>26</v>
      </c>
      <c r="AG61" s="717" t="s">
        <v>26</v>
      </c>
      <c r="AH61" s="552" t="s">
        <v>26</v>
      </c>
      <c r="AI61" s="1779" t="s">
        <v>174</v>
      </c>
      <c r="AJ61" s="772">
        <v>320071</v>
      </c>
      <c r="AK61" s="773">
        <v>28696</v>
      </c>
      <c r="AL61" s="773">
        <v>291375</v>
      </c>
      <c r="AM61" s="773">
        <v>32830</v>
      </c>
      <c r="AN61" s="773" t="s">
        <v>21</v>
      </c>
      <c r="AO61" s="773">
        <v>258545</v>
      </c>
      <c r="AP61" s="773">
        <v>301256</v>
      </c>
      <c r="AQ61" s="773">
        <v>115982</v>
      </c>
      <c r="AR61" s="773">
        <v>29670</v>
      </c>
      <c r="AS61" s="773">
        <v>155604</v>
      </c>
      <c r="AT61" s="774">
        <v>18815</v>
      </c>
      <c r="AU61" s="742" t="s">
        <v>36</v>
      </c>
      <c r="AV61" s="555" t="s">
        <v>26</v>
      </c>
      <c r="AW61" s="129"/>
    </row>
    <row r="62" spans="1:49" ht="15.5">
      <c r="A62" s="717" t="s">
        <v>26</v>
      </c>
      <c r="B62" s="552" t="s">
        <v>26</v>
      </c>
      <c r="C62" s="1779" t="s">
        <v>175</v>
      </c>
      <c r="D62" s="772">
        <v>14881861</v>
      </c>
      <c r="E62" s="773">
        <v>2617595</v>
      </c>
      <c r="F62" s="773">
        <v>12264266</v>
      </c>
      <c r="G62" s="773">
        <v>9225106</v>
      </c>
      <c r="H62" s="773">
        <v>653551</v>
      </c>
      <c r="I62" s="773">
        <v>2385609</v>
      </c>
      <c r="J62" s="773">
        <v>13400326</v>
      </c>
      <c r="K62" s="773">
        <v>7959760</v>
      </c>
      <c r="L62" s="773">
        <v>4896088</v>
      </c>
      <c r="M62" s="773">
        <v>544478</v>
      </c>
      <c r="N62" s="774">
        <v>1481535</v>
      </c>
      <c r="O62" s="742" t="s">
        <v>37</v>
      </c>
      <c r="P62" s="555" t="s">
        <v>26</v>
      </c>
      <c r="Q62" s="717" t="s">
        <v>26</v>
      </c>
      <c r="R62" s="552" t="s">
        <v>26</v>
      </c>
      <c r="S62" s="1779" t="s">
        <v>175</v>
      </c>
      <c r="T62" s="772">
        <v>4857409</v>
      </c>
      <c r="U62" s="773">
        <v>7695</v>
      </c>
      <c r="V62" s="773">
        <v>4849714</v>
      </c>
      <c r="W62" s="773">
        <v>4538447</v>
      </c>
      <c r="X62" s="773">
        <v>26792</v>
      </c>
      <c r="Y62" s="773">
        <v>284475</v>
      </c>
      <c r="Z62" s="773">
        <v>4780901</v>
      </c>
      <c r="AA62" s="773">
        <v>837246</v>
      </c>
      <c r="AB62" s="773">
        <v>3882366</v>
      </c>
      <c r="AC62" s="773">
        <v>61289</v>
      </c>
      <c r="AD62" s="774">
        <v>76508</v>
      </c>
      <c r="AE62" s="742" t="s">
        <v>37</v>
      </c>
      <c r="AF62" s="555" t="s">
        <v>26</v>
      </c>
      <c r="AG62" s="717" t="s">
        <v>26</v>
      </c>
      <c r="AH62" s="552" t="s">
        <v>26</v>
      </c>
      <c r="AI62" s="1779" t="s">
        <v>175</v>
      </c>
      <c r="AJ62" s="772">
        <v>307215</v>
      </c>
      <c r="AK62" s="773">
        <v>29432</v>
      </c>
      <c r="AL62" s="773">
        <v>277783</v>
      </c>
      <c r="AM62" s="773">
        <v>33257</v>
      </c>
      <c r="AN62" s="773">
        <v>3</v>
      </c>
      <c r="AO62" s="773">
        <v>244523</v>
      </c>
      <c r="AP62" s="773">
        <v>289271</v>
      </c>
      <c r="AQ62" s="773">
        <v>111674</v>
      </c>
      <c r="AR62" s="773">
        <v>29982</v>
      </c>
      <c r="AS62" s="773">
        <v>147615</v>
      </c>
      <c r="AT62" s="774">
        <v>17944</v>
      </c>
      <c r="AU62" s="742" t="s">
        <v>37</v>
      </c>
      <c r="AV62" s="555" t="s">
        <v>26</v>
      </c>
      <c r="AW62" s="129"/>
    </row>
    <row r="63" spans="1:49" ht="15.5">
      <c r="A63" s="717" t="s">
        <v>26</v>
      </c>
      <c r="B63" s="552" t="s">
        <v>26</v>
      </c>
      <c r="C63" s="1779" t="s">
        <v>176</v>
      </c>
      <c r="D63" s="772">
        <v>13044841</v>
      </c>
      <c r="E63" s="773">
        <v>2490044</v>
      </c>
      <c r="F63" s="773">
        <v>10554797</v>
      </c>
      <c r="G63" s="773">
        <v>8078636</v>
      </c>
      <c r="H63" s="773">
        <v>602978</v>
      </c>
      <c r="I63" s="773">
        <v>1873183</v>
      </c>
      <c r="J63" s="773">
        <v>11645144</v>
      </c>
      <c r="K63" s="773">
        <v>7060011</v>
      </c>
      <c r="L63" s="773">
        <v>4104692</v>
      </c>
      <c r="M63" s="773">
        <v>480441</v>
      </c>
      <c r="N63" s="774">
        <v>1399697</v>
      </c>
      <c r="O63" s="742" t="s">
        <v>38</v>
      </c>
      <c r="P63" s="555" t="s">
        <v>26</v>
      </c>
      <c r="Q63" s="717" t="s">
        <v>26</v>
      </c>
      <c r="R63" s="552" t="s">
        <v>26</v>
      </c>
      <c r="S63" s="1779" t="s">
        <v>176</v>
      </c>
      <c r="T63" s="772">
        <v>4270221</v>
      </c>
      <c r="U63" s="773">
        <v>8116</v>
      </c>
      <c r="V63" s="773">
        <v>4262105</v>
      </c>
      <c r="W63" s="773">
        <v>3984820</v>
      </c>
      <c r="X63" s="773">
        <v>20132</v>
      </c>
      <c r="Y63" s="773">
        <v>257153</v>
      </c>
      <c r="Z63" s="773">
        <v>4190213</v>
      </c>
      <c r="AA63" s="773">
        <v>701890</v>
      </c>
      <c r="AB63" s="773">
        <v>3452112</v>
      </c>
      <c r="AC63" s="773">
        <v>36211</v>
      </c>
      <c r="AD63" s="774">
        <v>80008</v>
      </c>
      <c r="AE63" s="742" t="s">
        <v>38</v>
      </c>
      <c r="AF63" s="555" t="s">
        <v>26</v>
      </c>
      <c r="AG63" s="717" t="s">
        <v>26</v>
      </c>
      <c r="AH63" s="552" t="s">
        <v>26</v>
      </c>
      <c r="AI63" s="1779" t="s">
        <v>176</v>
      </c>
      <c r="AJ63" s="772">
        <v>297237</v>
      </c>
      <c r="AK63" s="773">
        <v>26276</v>
      </c>
      <c r="AL63" s="773">
        <v>270961</v>
      </c>
      <c r="AM63" s="773">
        <v>31347</v>
      </c>
      <c r="AN63" s="773" t="s">
        <v>21</v>
      </c>
      <c r="AO63" s="773">
        <v>239614</v>
      </c>
      <c r="AP63" s="773">
        <v>278509</v>
      </c>
      <c r="AQ63" s="773">
        <v>108534</v>
      </c>
      <c r="AR63" s="773">
        <v>26976</v>
      </c>
      <c r="AS63" s="773">
        <v>142999</v>
      </c>
      <c r="AT63" s="774">
        <v>18728</v>
      </c>
      <c r="AU63" s="742" t="s">
        <v>38</v>
      </c>
      <c r="AV63" s="555" t="s">
        <v>26</v>
      </c>
      <c r="AW63" s="129"/>
    </row>
    <row r="64" spans="1:49" ht="16.5" customHeight="1">
      <c r="A64" s="717" t="s">
        <v>26</v>
      </c>
      <c r="B64" s="552" t="s">
        <v>26</v>
      </c>
      <c r="C64" s="1779" t="s">
        <v>177</v>
      </c>
      <c r="D64" s="772">
        <v>13324513</v>
      </c>
      <c r="E64" s="773">
        <v>2514082</v>
      </c>
      <c r="F64" s="773">
        <v>10810431</v>
      </c>
      <c r="G64" s="773">
        <v>8028818</v>
      </c>
      <c r="H64" s="773">
        <v>588855</v>
      </c>
      <c r="I64" s="773">
        <v>2192758</v>
      </c>
      <c r="J64" s="773">
        <v>11868459</v>
      </c>
      <c r="K64" s="773">
        <v>7356898</v>
      </c>
      <c r="L64" s="773">
        <v>3982363</v>
      </c>
      <c r="M64" s="773">
        <v>529198</v>
      </c>
      <c r="N64" s="774">
        <v>1456054</v>
      </c>
      <c r="O64" s="742" t="s">
        <v>39</v>
      </c>
      <c r="P64" s="555" t="s">
        <v>26</v>
      </c>
      <c r="Q64" s="717" t="s">
        <v>26</v>
      </c>
      <c r="R64" s="552" t="s">
        <v>26</v>
      </c>
      <c r="S64" s="1779" t="s">
        <v>177</v>
      </c>
      <c r="T64" s="772">
        <v>3939982</v>
      </c>
      <c r="U64" s="773">
        <v>5600</v>
      </c>
      <c r="V64" s="773">
        <v>3934382</v>
      </c>
      <c r="W64" s="773">
        <v>3788601</v>
      </c>
      <c r="X64" s="773">
        <v>17241</v>
      </c>
      <c r="Y64" s="773">
        <v>128540</v>
      </c>
      <c r="Z64" s="773">
        <v>3859732</v>
      </c>
      <c r="AA64" s="773">
        <v>624594</v>
      </c>
      <c r="AB64" s="773">
        <v>3189713</v>
      </c>
      <c r="AC64" s="773">
        <v>45425</v>
      </c>
      <c r="AD64" s="774">
        <v>80250</v>
      </c>
      <c r="AE64" s="742" t="s">
        <v>39</v>
      </c>
      <c r="AF64" s="555" t="s">
        <v>26</v>
      </c>
      <c r="AG64" s="717" t="s">
        <v>26</v>
      </c>
      <c r="AH64" s="552" t="s">
        <v>26</v>
      </c>
      <c r="AI64" s="1779" t="s">
        <v>177</v>
      </c>
      <c r="AJ64" s="772">
        <v>297165</v>
      </c>
      <c r="AK64" s="773">
        <v>35514</v>
      </c>
      <c r="AL64" s="773">
        <v>261651</v>
      </c>
      <c r="AM64" s="773">
        <v>29933</v>
      </c>
      <c r="AN64" s="773">
        <v>10</v>
      </c>
      <c r="AO64" s="773">
        <v>231708</v>
      </c>
      <c r="AP64" s="773">
        <v>284182</v>
      </c>
      <c r="AQ64" s="773">
        <v>112339</v>
      </c>
      <c r="AR64" s="773">
        <v>31456</v>
      </c>
      <c r="AS64" s="773">
        <v>140387</v>
      </c>
      <c r="AT64" s="774">
        <v>12983</v>
      </c>
      <c r="AU64" s="742" t="s">
        <v>39</v>
      </c>
      <c r="AV64" s="555" t="s">
        <v>26</v>
      </c>
      <c r="AW64" s="129"/>
    </row>
    <row r="65" spans="1:49" ht="15.5">
      <c r="A65" s="717" t="s">
        <v>26</v>
      </c>
      <c r="B65" s="552" t="s">
        <v>26</v>
      </c>
      <c r="C65" s="1779" t="s">
        <v>178</v>
      </c>
      <c r="D65" s="772">
        <v>14007931</v>
      </c>
      <c r="E65" s="773">
        <v>2560277</v>
      </c>
      <c r="F65" s="773">
        <v>11447654</v>
      </c>
      <c r="G65" s="773">
        <v>8618565</v>
      </c>
      <c r="H65" s="773">
        <v>585783</v>
      </c>
      <c r="I65" s="773">
        <v>2243306</v>
      </c>
      <c r="J65" s="773">
        <v>12535743</v>
      </c>
      <c r="K65" s="773">
        <v>7830406</v>
      </c>
      <c r="L65" s="773">
        <v>4137653</v>
      </c>
      <c r="M65" s="773">
        <v>567684</v>
      </c>
      <c r="N65" s="774">
        <v>1472188</v>
      </c>
      <c r="O65" s="742" t="s">
        <v>40</v>
      </c>
      <c r="P65" s="555" t="s">
        <v>26</v>
      </c>
      <c r="Q65" s="717" t="s">
        <v>26</v>
      </c>
      <c r="R65" s="552" t="s">
        <v>26</v>
      </c>
      <c r="S65" s="1779" t="s">
        <v>178</v>
      </c>
      <c r="T65" s="772">
        <v>4425400</v>
      </c>
      <c r="U65" s="773">
        <v>8786</v>
      </c>
      <c r="V65" s="773">
        <v>4416614</v>
      </c>
      <c r="W65" s="773">
        <v>4127207</v>
      </c>
      <c r="X65" s="773">
        <v>26352</v>
      </c>
      <c r="Y65" s="773">
        <v>263055</v>
      </c>
      <c r="Z65" s="773">
        <v>4343773</v>
      </c>
      <c r="AA65" s="773">
        <v>776361</v>
      </c>
      <c r="AB65" s="773">
        <v>3516266</v>
      </c>
      <c r="AC65" s="773">
        <v>51146</v>
      </c>
      <c r="AD65" s="774">
        <v>81627</v>
      </c>
      <c r="AE65" s="742" t="s">
        <v>40</v>
      </c>
      <c r="AF65" s="555" t="s">
        <v>26</v>
      </c>
      <c r="AG65" s="717" t="s">
        <v>26</v>
      </c>
      <c r="AH65" s="552" t="s">
        <v>26</v>
      </c>
      <c r="AI65" s="1779" t="s">
        <v>178</v>
      </c>
      <c r="AJ65" s="772">
        <v>288344</v>
      </c>
      <c r="AK65" s="773">
        <v>37821</v>
      </c>
      <c r="AL65" s="773">
        <v>250523</v>
      </c>
      <c r="AM65" s="773">
        <v>34836</v>
      </c>
      <c r="AN65" s="773">
        <v>8</v>
      </c>
      <c r="AO65" s="773">
        <v>215679</v>
      </c>
      <c r="AP65" s="773">
        <v>273422</v>
      </c>
      <c r="AQ65" s="773">
        <v>123050</v>
      </c>
      <c r="AR65" s="773">
        <v>33100</v>
      </c>
      <c r="AS65" s="773">
        <v>117272</v>
      </c>
      <c r="AT65" s="774">
        <v>14922</v>
      </c>
      <c r="AU65" s="742" t="s">
        <v>40</v>
      </c>
      <c r="AV65" s="555" t="s">
        <v>26</v>
      </c>
      <c r="AW65" s="129"/>
    </row>
    <row r="66" spans="1:49" ht="15.5">
      <c r="A66" s="1780" t="s">
        <v>26</v>
      </c>
      <c r="B66" s="561" t="s">
        <v>26</v>
      </c>
      <c r="C66" s="1781" t="s">
        <v>179</v>
      </c>
      <c r="D66" s="775">
        <v>15249124</v>
      </c>
      <c r="E66" s="776">
        <v>2767516</v>
      </c>
      <c r="F66" s="776">
        <v>12481608</v>
      </c>
      <c r="G66" s="776">
        <v>9304351</v>
      </c>
      <c r="H66" s="776">
        <v>655328</v>
      </c>
      <c r="I66" s="776">
        <v>2521929</v>
      </c>
      <c r="J66" s="776">
        <v>13647820</v>
      </c>
      <c r="K66" s="776">
        <v>8579691</v>
      </c>
      <c r="L66" s="776">
        <v>4477876</v>
      </c>
      <c r="M66" s="776">
        <v>590253</v>
      </c>
      <c r="N66" s="777">
        <v>1601304</v>
      </c>
      <c r="O66" s="744" t="s">
        <v>41</v>
      </c>
      <c r="P66" s="564" t="s">
        <v>26</v>
      </c>
      <c r="Q66" s="1780" t="s">
        <v>26</v>
      </c>
      <c r="R66" s="561" t="s">
        <v>26</v>
      </c>
      <c r="S66" s="1781" t="s">
        <v>179</v>
      </c>
      <c r="T66" s="775">
        <v>4682398</v>
      </c>
      <c r="U66" s="776">
        <v>9351</v>
      </c>
      <c r="V66" s="776">
        <v>4673047</v>
      </c>
      <c r="W66" s="776">
        <v>4365883</v>
      </c>
      <c r="X66" s="776">
        <v>27652</v>
      </c>
      <c r="Y66" s="776">
        <v>279512</v>
      </c>
      <c r="Z66" s="776">
        <v>4591197</v>
      </c>
      <c r="AA66" s="776">
        <v>840410</v>
      </c>
      <c r="AB66" s="776">
        <v>3695639</v>
      </c>
      <c r="AC66" s="776">
        <v>55148</v>
      </c>
      <c r="AD66" s="777">
        <v>91201</v>
      </c>
      <c r="AE66" s="744" t="s">
        <v>41</v>
      </c>
      <c r="AF66" s="564" t="s">
        <v>26</v>
      </c>
      <c r="AG66" s="1780" t="s">
        <v>26</v>
      </c>
      <c r="AH66" s="561" t="s">
        <v>26</v>
      </c>
      <c r="AI66" s="1781" t="s">
        <v>179</v>
      </c>
      <c r="AJ66" s="775">
        <v>304715</v>
      </c>
      <c r="AK66" s="776">
        <v>38286</v>
      </c>
      <c r="AL66" s="776">
        <v>266429</v>
      </c>
      <c r="AM66" s="776">
        <v>34960</v>
      </c>
      <c r="AN66" s="776">
        <v>28</v>
      </c>
      <c r="AO66" s="776">
        <v>231441</v>
      </c>
      <c r="AP66" s="776">
        <v>288050</v>
      </c>
      <c r="AQ66" s="776">
        <v>131799</v>
      </c>
      <c r="AR66" s="776">
        <v>35026</v>
      </c>
      <c r="AS66" s="776">
        <v>121225</v>
      </c>
      <c r="AT66" s="777">
        <v>16665</v>
      </c>
      <c r="AU66" s="744" t="s">
        <v>41</v>
      </c>
      <c r="AV66" s="564" t="s">
        <v>26</v>
      </c>
      <c r="AW66" s="129"/>
    </row>
    <row r="67" spans="1:49" s="1487" customFormat="1" ht="15.75" customHeight="1">
      <c r="A67" s="143"/>
      <c r="B67" s="143"/>
      <c r="C67" s="143"/>
      <c r="D67" s="778"/>
      <c r="E67" s="778"/>
      <c r="F67" s="778"/>
      <c r="G67" s="778"/>
      <c r="H67" s="778"/>
      <c r="I67" s="778"/>
      <c r="J67" s="778"/>
      <c r="K67" s="778"/>
      <c r="L67" s="778"/>
      <c r="M67" s="778"/>
      <c r="N67" s="778"/>
      <c r="O67" s="143"/>
      <c r="P67" s="143"/>
      <c r="Q67" s="143"/>
      <c r="R67" s="143"/>
      <c r="S67" s="143"/>
      <c r="T67" s="778"/>
      <c r="U67" s="778"/>
      <c r="V67" s="778"/>
      <c r="W67" s="778"/>
      <c r="X67" s="778"/>
      <c r="Y67" s="778"/>
      <c r="Z67" s="778"/>
      <c r="AA67" s="778"/>
      <c r="AB67" s="778"/>
      <c r="AC67" s="778"/>
      <c r="AD67" s="778"/>
      <c r="AE67" s="143"/>
      <c r="AF67" s="143"/>
      <c r="AG67" s="143"/>
      <c r="AH67" s="143"/>
      <c r="AI67" s="143"/>
      <c r="AJ67" s="143"/>
      <c r="AK67" s="143"/>
      <c r="AL67" s="143"/>
      <c r="AM67" s="143"/>
      <c r="AN67" s="143"/>
      <c r="AO67" s="143"/>
      <c r="AP67" s="143"/>
      <c r="AQ67" s="143"/>
      <c r="AR67" s="143"/>
      <c r="AS67" s="143"/>
      <c r="AT67" s="143"/>
      <c r="AU67" s="143"/>
      <c r="AV67" s="143"/>
    </row>
    <row r="68" spans="1:49" s="1487" customFormat="1" ht="20.25" customHeight="1">
      <c r="A68" s="779" t="s">
        <v>255</v>
      </c>
      <c r="B68" s="111"/>
      <c r="C68" s="111"/>
      <c r="D68" s="780" t="s">
        <v>2186</v>
      </c>
      <c r="E68" s="781"/>
      <c r="F68" s="781"/>
      <c r="G68" s="781"/>
      <c r="H68" s="781"/>
      <c r="I68" s="781"/>
      <c r="J68" s="781"/>
      <c r="K68" s="781"/>
      <c r="L68" s="781"/>
      <c r="M68" s="781"/>
      <c r="N68" s="781"/>
      <c r="O68" s="120"/>
      <c r="P68" s="120"/>
      <c r="Q68" s="779" t="s">
        <v>256</v>
      </c>
      <c r="R68" s="111"/>
      <c r="S68" s="111"/>
      <c r="T68" s="780" t="s">
        <v>2130</v>
      </c>
      <c r="U68" s="781"/>
      <c r="V68" s="781"/>
      <c r="W68" s="781"/>
      <c r="X68" s="781"/>
      <c r="Y68" s="781"/>
      <c r="Z68" s="781"/>
      <c r="AA68" s="781"/>
      <c r="AB68" s="781"/>
      <c r="AC68" s="781"/>
      <c r="AD68" s="781"/>
      <c r="AE68" s="5"/>
      <c r="AF68" s="5"/>
      <c r="AG68" s="5"/>
      <c r="AH68" s="5"/>
      <c r="AI68" s="5"/>
      <c r="AJ68" s="17"/>
      <c r="AK68" s="16"/>
      <c r="AL68" s="16"/>
      <c r="AM68" s="16"/>
      <c r="AN68" s="16"/>
      <c r="AO68" s="16"/>
      <c r="AP68" s="16"/>
      <c r="AQ68" s="16"/>
      <c r="AR68" s="16"/>
      <c r="AS68" s="16"/>
      <c r="AT68" s="16"/>
      <c r="AU68" s="16"/>
      <c r="AV68" s="16"/>
    </row>
    <row r="69" spans="1:49" ht="18.75" customHeight="1">
      <c r="A69" s="709">
        <v>40909</v>
      </c>
      <c r="B69" s="536">
        <v>40909</v>
      </c>
      <c r="C69" s="710">
        <v>40909</v>
      </c>
      <c r="D69" s="763">
        <v>24816322</v>
      </c>
      <c r="E69" s="764">
        <v>1732260</v>
      </c>
      <c r="F69" s="764">
        <v>23084062</v>
      </c>
      <c r="G69" s="764">
        <v>21885901</v>
      </c>
      <c r="H69" s="764">
        <v>1099793</v>
      </c>
      <c r="I69" s="764">
        <v>98368</v>
      </c>
      <c r="J69" s="764">
        <v>23658494</v>
      </c>
      <c r="K69" s="764">
        <v>12953386</v>
      </c>
      <c r="L69" s="764">
        <v>10163591</v>
      </c>
      <c r="M69" s="764">
        <v>541517</v>
      </c>
      <c r="N69" s="765">
        <v>1157828</v>
      </c>
      <c r="O69" s="739">
        <v>40909</v>
      </c>
      <c r="P69" s="539">
        <v>40909</v>
      </c>
      <c r="Q69" s="709">
        <v>40909</v>
      </c>
      <c r="R69" s="536">
        <v>40909</v>
      </c>
      <c r="S69" s="710">
        <v>40909</v>
      </c>
      <c r="T69" s="763">
        <v>327022</v>
      </c>
      <c r="U69" s="764">
        <v>1917</v>
      </c>
      <c r="V69" s="764">
        <v>325105</v>
      </c>
      <c r="W69" s="764">
        <v>227329</v>
      </c>
      <c r="X69" s="764">
        <v>96173</v>
      </c>
      <c r="Y69" s="764">
        <v>1603</v>
      </c>
      <c r="Z69" s="764">
        <v>327022</v>
      </c>
      <c r="AA69" s="764">
        <v>290659</v>
      </c>
      <c r="AB69" s="764" t="s">
        <v>21</v>
      </c>
      <c r="AC69" s="764">
        <v>36363</v>
      </c>
      <c r="AD69" s="765" t="s">
        <v>21</v>
      </c>
      <c r="AE69" s="783">
        <v>40909</v>
      </c>
      <c r="AF69" s="598">
        <v>40909</v>
      </c>
      <c r="AG69" s="523"/>
      <c r="AH69" s="523"/>
      <c r="AI69" s="523"/>
      <c r="AJ69" s="1782"/>
      <c r="AK69" s="1782"/>
      <c r="AL69" s="1782"/>
      <c r="AM69" s="1782"/>
      <c r="AN69" s="1782"/>
      <c r="AO69" s="1782"/>
      <c r="AP69" s="1782"/>
      <c r="AQ69" s="1782"/>
      <c r="AR69" s="1782"/>
      <c r="AS69" s="1782"/>
      <c r="AT69" s="1782"/>
      <c r="AU69" s="1782"/>
      <c r="AV69" s="1782"/>
    </row>
    <row r="70" spans="1:49" ht="15">
      <c r="A70" s="711"/>
      <c r="B70" s="541">
        <v>41275</v>
      </c>
      <c r="C70" s="712"/>
      <c r="D70" s="766">
        <v>25075715</v>
      </c>
      <c r="E70" s="767">
        <v>1700066</v>
      </c>
      <c r="F70" s="767">
        <v>23375649</v>
      </c>
      <c r="G70" s="767">
        <v>22194228</v>
      </c>
      <c r="H70" s="767">
        <v>1083427</v>
      </c>
      <c r="I70" s="767">
        <v>97994</v>
      </c>
      <c r="J70" s="767">
        <v>24083169</v>
      </c>
      <c r="K70" s="767">
        <v>12880932</v>
      </c>
      <c r="L70" s="767">
        <v>10660697</v>
      </c>
      <c r="M70" s="767">
        <v>541540</v>
      </c>
      <c r="N70" s="768">
        <v>992546</v>
      </c>
      <c r="O70" s="739">
        <v>41275</v>
      </c>
      <c r="P70" s="539">
        <v>41275</v>
      </c>
      <c r="Q70" s="711"/>
      <c r="R70" s="541">
        <v>41275</v>
      </c>
      <c r="S70" s="712"/>
      <c r="T70" s="766">
        <v>282521</v>
      </c>
      <c r="U70" s="767">
        <v>28</v>
      </c>
      <c r="V70" s="767">
        <v>282493</v>
      </c>
      <c r="W70" s="767">
        <v>202303</v>
      </c>
      <c r="X70" s="767">
        <v>78464</v>
      </c>
      <c r="Y70" s="767">
        <v>1726</v>
      </c>
      <c r="Z70" s="767">
        <v>282521</v>
      </c>
      <c r="AA70" s="767">
        <v>259850</v>
      </c>
      <c r="AB70" s="767" t="s">
        <v>21</v>
      </c>
      <c r="AC70" s="767">
        <v>22671</v>
      </c>
      <c r="AD70" s="768" t="s">
        <v>21</v>
      </c>
      <c r="AE70" s="739">
        <v>41275</v>
      </c>
      <c r="AF70" s="539">
        <v>41275</v>
      </c>
      <c r="AG70" s="71"/>
      <c r="AH70" s="71"/>
      <c r="AI70" s="71"/>
      <c r="AJ70" s="1782"/>
      <c r="AK70" s="1782"/>
      <c r="AL70" s="1782"/>
      <c r="AM70" s="1782"/>
      <c r="AN70" s="1782"/>
      <c r="AO70" s="1782"/>
      <c r="AP70" s="1782"/>
      <c r="AQ70" s="1782"/>
      <c r="AR70" s="1782"/>
      <c r="AS70" s="1782"/>
      <c r="AT70" s="1782"/>
      <c r="AU70" s="1782"/>
      <c r="AV70" s="1782"/>
    </row>
    <row r="71" spans="1:49" ht="15">
      <c r="A71" s="711"/>
      <c r="B71" s="541">
        <v>41640</v>
      </c>
      <c r="C71" s="712"/>
      <c r="D71" s="766">
        <v>25000365</v>
      </c>
      <c r="E71" s="767">
        <v>1713577</v>
      </c>
      <c r="F71" s="767">
        <v>23286788</v>
      </c>
      <c r="G71" s="767">
        <v>21933293</v>
      </c>
      <c r="H71" s="767">
        <v>1253197</v>
      </c>
      <c r="I71" s="767">
        <v>100298</v>
      </c>
      <c r="J71" s="767">
        <v>24117183</v>
      </c>
      <c r="K71" s="767">
        <v>12626863</v>
      </c>
      <c r="L71" s="767">
        <v>10897849</v>
      </c>
      <c r="M71" s="767">
        <v>592471</v>
      </c>
      <c r="N71" s="768">
        <v>883182</v>
      </c>
      <c r="O71" s="739">
        <v>41640</v>
      </c>
      <c r="P71" s="539">
        <v>41640</v>
      </c>
      <c r="Q71" s="711"/>
      <c r="R71" s="541">
        <v>41640</v>
      </c>
      <c r="S71" s="712"/>
      <c r="T71" s="766">
        <v>245829</v>
      </c>
      <c r="U71" s="767">
        <v>56</v>
      </c>
      <c r="V71" s="767">
        <v>245773</v>
      </c>
      <c r="W71" s="767">
        <v>138604</v>
      </c>
      <c r="X71" s="767">
        <v>105709</v>
      </c>
      <c r="Y71" s="767">
        <v>1460</v>
      </c>
      <c r="Z71" s="767">
        <v>245829</v>
      </c>
      <c r="AA71" s="767">
        <v>223992</v>
      </c>
      <c r="AB71" s="767" t="s">
        <v>21</v>
      </c>
      <c r="AC71" s="767">
        <v>21837</v>
      </c>
      <c r="AD71" s="768" t="s">
        <v>21</v>
      </c>
      <c r="AE71" s="739">
        <v>41640</v>
      </c>
      <c r="AF71" s="539">
        <v>41640</v>
      </c>
      <c r="AG71" s="71"/>
      <c r="AH71" s="71"/>
      <c r="AI71" s="71"/>
      <c r="AJ71" s="1782"/>
      <c r="AK71" s="1782"/>
      <c r="AL71" s="1782"/>
      <c r="AM71" s="1782"/>
      <c r="AN71" s="1782"/>
      <c r="AO71" s="1782"/>
      <c r="AP71" s="1782"/>
      <c r="AQ71" s="1782"/>
      <c r="AR71" s="1782"/>
      <c r="AS71" s="1782"/>
      <c r="AT71" s="1782"/>
      <c r="AU71" s="1782"/>
      <c r="AV71" s="1782"/>
    </row>
    <row r="72" spans="1:49" ht="15">
      <c r="A72" s="711"/>
      <c r="B72" s="541">
        <v>42005</v>
      </c>
      <c r="C72" s="712"/>
      <c r="D72" s="766">
        <v>24231335</v>
      </c>
      <c r="E72" s="767">
        <v>1715525</v>
      </c>
      <c r="F72" s="767">
        <v>22515810</v>
      </c>
      <c r="G72" s="767">
        <v>20927244</v>
      </c>
      <c r="H72" s="767">
        <v>1486651</v>
      </c>
      <c r="I72" s="767">
        <v>101915</v>
      </c>
      <c r="J72" s="767">
        <v>23345652</v>
      </c>
      <c r="K72" s="767">
        <v>12764249</v>
      </c>
      <c r="L72" s="767">
        <v>10092754</v>
      </c>
      <c r="M72" s="767">
        <v>488649</v>
      </c>
      <c r="N72" s="768">
        <v>885683</v>
      </c>
      <c r="O72" s="739">
        <v>42005</v>
      </c>
      <c r="P72" s="539">
        <v>42005</v>
      </c>
      <c r="Q72" s="711"/>
      <c r="R72" s="541">
        <v>42005</v>
      </c>
      <c r="S72" s="712"/>
      <c r="T72" s="766">
        <v>206578</v>
      </c>
      <c r="U72" s="767">
        <v>101</v>
      </c>
      <c r="V72" s="767">
        <v>206477</v>
      </c>
      <c r="W72" s="767">
        <v>112550</v>
      </c>
      <c r="X72" s="767">
        <v>92471</v>
      </c>
      <c r="Y72" s="767">
        <v>1456</v>
      </c>
      <c r="Z72" s="767">
        <v>206578</v>
      </c>
      <c r="AA72" s="767">
        <v>181608</v>
      </c>
      <c r="AB72" s="767" t="s">
        <v>21</v>
      </c>
      <c r="AC72" s="767">
        <v>24970</v>
      </c>
      <c r="AD72" s="768" t="s">
        <v>21</v>
      </c>
      <c r="AE72" s="739">
        <v>42005</v>
      </c>
      <c r="AF72" s="539">
        <v>42005</v>
      </c>
      <c r="AG72" s="71"/>
      <c r="AH72" s="71"/>
      <c r="AI72" s="71"/>
      <c r="AJ72" s="1782"/>
      <c r="AK72" s="1782"/>
      <c r="AL72" s="1782"/>
      <c r="AM72" s="1782"/>
      <c r="AN72" s="1782"/>
      <c r="AO72" s="1782"/>
      <c r="AP72" s="1782"/>
      <c r="AQ72" s="1782"/>
      <c r="AR72" s="1782"/>
      <c r="AS72" s="1782"/>
      <c r="AT72" s="1782"/>
      <c r="AU72" s="1782"/>
      <c r="AV72" s="1782"/>
    </row>
    <row r="73" spans="1:49" ht="15">
      <c r="A73" s="711"/>
      <c r="B73" s="541">
        <v>42370</v>
      </c>
      <c r="C73" s="712"/>
      <c r="D73" s="766">
        <v>23408159</v>
      </c>
      <c r="E73" s="767">
        <v>1732607</v>
      </c>
      <c r="F73" s="767">
        <v>21675552</v>
      </c>
      <c r="G73" s="767">
        <v>19571307</v>
      </c>
      <c r="H73" s="767">
        <v>2002123</v>
      </c>
      <c r="I73" s="767">
        <v>102122</v>
      </c>
      <c r="J73" s="767">
        <v>22498393</v>
      </c>
      <c r="K73" s="767">
        <v>12192042</v>
      </c>
      <c r="L73" s="767">
        <v>9766639</v>
      </c>
      <c r="M73" s="767">
        <v>539712</v>
      </c>
      <c r="N73" s="768">
        <v>909766</v>
      </c>
      <c r="O73" s="739">
        <v>42370</v>
      </c>
      <c r="P73" s="539">
        <v>42370</v>
      </c>
      <c r="Q73" s="711"/>
      <c r="R73" s="541">
        <v>42370</v>
      </c>
      <c r="S73" s="712"/>
      <c r="T73" s="766">
        <v>177196</v>
      </c>
      <c r="U73" s="767" t="s">
        <v>21</v>
      </c>
      <c r="V73" s="767">
        <v>177196</v>
      </c>
      <c r="W73" s="767">
        <v>78491</v>
      </c>
      <c r="X73" s="767">
        <v>97241</v>
      </c>
      <c r="Y73" s="767">
        <v>1464</v>
      </c>
      <c r="Z73" s="767">
        <v>177196</v>
      </c>
      <c r="AA73" s="767">
        <v>153370</v>
      </c>
      <c r="AB73" s="767" t="s">
        <v>21</v>
      </c>
      <c r="AC73" s="767">
        <v>23826</v>
      </c>
      <c r="AD73" s="768" t="s">
        <v>21</v>
      </c>
      <c r="AE73" s="739">
        <v>42370</v>
      </c>
      <c r="AF73" s="539">
        <v>42370</v>
      </c>
      <c r="AG73" s="71"/>
      <c r="AH73" s="71"/>
      <c r="AI73" s="71"/>
      <c r="AJ73" s="1782"/>
      <c r="AK73" s="1782"/>
      <c r="AL73" s="1782"/>
      <c r="AM73" s="1782"/>
      <c r="AN73" s="1782"/>
      <c r="AO73" s="1782"/>
      <c r="AP73" s="1782"/>
      <c r="AQ73" s="1782"/>
      <c r="AR73" s="1782"/>
      <c r="AS73" s="1782"/>
      <c r="AT73" s="1782"/>
      <c r="AU73" s="1782"/>
      <c r="AV73" s="1782"/>
    </row>
    <row r="74" spans="1:49" ht="7.5" customHeight="1">
      <c r="A74" s="711"/>
      <c r="B74" s="544"/>
      <c r="C74" s="712"/>
      <c r="D74" s="769"/>
      <c r="E74" s="770"/>
      <c r="F74" s="770"/>
      <c r="G74" s="770"/>
      <c r="H74" s="770"/>
      <c r="I74" s="770"/>
      <c r="J74" s="770"/>
      <c r="K74" s="770"/>
      <c r="L74" s="770"/>
      <c r="M74" s="770"/>
      <c r="N74" s="771"/>
      <c r="O74" s="740"/>
      <c r="P74" s="547"/>
      <c r="Q74" s="711"/>
      <c r="R74" s="544"/>
      <c r="S74" s="712"/>
      <c r="T74" s="769"/>
      <c r="U74" s="770"/>
      <c r="V74" s="770"/>
      <c r="W74" s="770"/>
      <c r="X74" s="770"/>
      <c r="Y74" s="770"/>
      <c r="Z74" s="770"/>
      <c r="AA74" s="770"/>
      <c r="AB74" s="770"/>
      <c r="AC74" s="770"/>
      <c r="AD74" s="771"/>
      <c r="AE74" s="740"/>
      <c r="AF74" s="547"/>
      <c r="AG74" s="71"/>
      <c r="AH74" s="71"/>
      <c r="AI74" s="71"/>
      <c r="AJ74" s="1782"/>
      <c r="AK74" s="1782"/>
      <c r="AL74" s="1782"/>
      <c r="AM74" s="1782"/>
      <c r="AN74" s="1782"/>
      <c r="AO74" s="1782"/>
      <c r="AP74" s="1782"/>
      <c r="AQ74" s="1782"/>
      <c r="AR74" s="1782"/>
      <c r="AS74" s="1782"/>
      <c r="AT74" s="1782"/>
      <c r="AU74" s="1782"/>
      <c r="AV74" s="1782"/>
    </row>
    <row r="75" spans="1:49" ht="15.5">
      <c r="A75" s="715">
        <v>41730</v>
      </c>
      <c r="B75" s="548">
        <v>41730</v>
      </c>
      <c r="C75" s="716">
        <v>41730</v>
      </c>
      <c r="D75" s="772">
        <v>24814951</v>
      </c>
      <c r="E75" s="773">
        <v>1712140</v>
      </c>
      <c r="F75" s="773">
        <v>23102811</v>
      </c>
      <c r="G75" s="773">
        <v>21689359</v>
      </c>
      <c r="H75" s="773">
        <v>1313563</v>
      </c>
      <c r="I75" s="773">
        <v>99889</v>
      </c>
      <c r="J75" s="773">
        <v>23956728</v>
      </c>
      <c r="K75" s="773">
        <v>12761481</v>
      </c>
      <c r="L75" s="773">
        <v>10647332</v>
      </c>
      <c r="M75" s="773">
        <v>547915</v>
      </c>
      <c r="N75" s="774">
        <v>858223</v>
      </c>
      <c r="O75" s="741">
        <v>41730</v>
      </c>
      <c r="P75" s="551">
        <v>41730</v>
      </c>
      <c r="Q75" s="715">
        <v>41730</v>
      </c>
      <c r="R75" s="548">
        <v>41730</v>
      </c>
      <c r="S75" s="716">
        <v>41730</v>
      </c>
      <c r="T75" s="772">
        <v>244162</v>
      </c>
      <c r="U75" s="773">
        <v>73</v>
      </c>
      <c r="V75" s="773">
        <v>244089</v>
      </c>
      <c r="W75" s="773">
        <v>138047</v>
      </c>
      <c r="X75" s="773">
        <v>104582</v>
      </c>
      <c r="Y75" s="773">
        <v>1460</v>
      </c>
      <c r="Z75" s="773">
        <v>244162</v>
      </c>
      <c r="AA75" s="773">
        <v>219965</v>
      </c>
      <c r="AB75" s="773" t="s">
        <v>21</v>
      </c>
      <c r="AC75" s="773">
        <v>24197</v>
      </c>
      <c r="AD75" s="774" t="s">
        <v>21</v>
      </c>
      <c r="AE75" s="741">
        <v>41730</v>
      </c>
      <c r="AF75" s="551">
        <v>41730</v>
      </c>
      <c r="AG75" s="129"/>
      <c r="AH75" s="129"/>
      <c r="AI75" s="129"/>
      <c r="AJ75" s="1782"/>
      <c r="AK75" s="1782"/>
      <c r="AL75" s="1782"/>
      <c r="AM75" s="1782"/>
      <c r="AN75" s="1782"/>
      <c r="AO75" s="1782"/>
      <c r="AP75" s="1782"/>
      <c r="AQ75" s="1782"/>
      <c r="AR75" s="1782"/>
      <c r="AS75" s="1782"/>
      <c r="AT75" s="1782"/>
      <c r="AU75" s="1782"/>
      <c r="AV75" s="1782"/>
    </row>
    <row r="76" spans="1:49" ht="15.5">
      <c r="A76" s="713"/>
      <c r="B76" s="548">
        <v>42095</v>
      </c>
      <c r="C76" s="714"/>
      <c r="D76" s="772">
        <v>24012159</v>
      </c>
      <c r="E76" s="773">
        <v>1719515</v>
      </c>
      <c r="F76" s="773">
        <v>22292644</v>
      </c>
      <c r="G76" s="773">
        <v>20561698</v>
      </c>
      <c r="H76" s="773">
        <v>1628046</v>
      </c>
      <c r="I76" s="773">
        <v>102900</v>
      </c>
      <c r="J76" s="773">
        <v>23113847</v>
      </c>
      <c r="K76" s="773">
        <v>12667306</v>
      </c>
      <c r="L76" s="773">
        <v>9944947</v>
      </c>
      <c r="M76" s="773">
        <v>501594</v>
      </c>
      <c r="N76" s="774">
        <v>898312</v>
      </c>
      <c r="O76" s="741">
        <v>42095</v>
      </c>
      <c r="P76" s="551">
        <v>42095</v>
      </c>
      <c r="Q76" s="713"/>
      <c r="R76" s="548">
        <v>42095</v>
      </c>
      <c r="S76" s="714"/>
      <c r="T76" s="772">
        <v>195029</v>
      </c>
      <c r="U76" s="773">
        <v>70</v>
      </c>
      <c r="V76" s="773">
        <v>194959</v>
      </c>
      <c r="W76" s="773">
        <v>102309</v>
      </c>
      <c r="X76" s="773">
        <v>91190</v>
      </c>
      <c r="Y76" s="773">
        <v>1460</v>
      </c>
      <c r="Z76" s="773">
        <v>195029</v>
      </c>
      <c r="AA76" s="773">
        <v>170453</v>
      </c>
      <c r="AB76" s="773" t="s">
        <v>21</v>
      </c>
      <c r="AC76" s="773">
        <v>24576</v>
      </c>
      <c r="AD76" s="774" t="s">
        <v>21</v>
      </c>
      <c r="AE76" s="741">
        <v>42095</v>
      </c>
      <c r="AF76" s="551">
        <v>42095</v>
      </c>
      <c r="AG76" s="129"/>
      <c r="AH76" s="129"/>
      <c r="AI76" s="129"/>
      <c r="AJ76" s="1782"/>
      <c r="AK76" s="1782"/>
      <c r="AL76" s="1782"/>
      <c r="AM76" s="1782"/>
      <c r="AN76" s="1782"/>
      <c r="AO76" s="1782"/>
      <c r="AP76" s="1782"/>
      <c r="AQ76" s="1782"/>
      <c r="AR76" s="1782"/>
      <c r="AS76" s="1782"/>
      <c r="AT76" s="1782"/>
      <c r="AU76" s="1782"/>
      <c r="AV76" s="1782"/>
    </row>
    <row r="77" spans="1:49" ht="7.5" customHeight="1">
      <c r="A77" s="713"/>
      <c r="B77" s="656"/>
      <c r="C77" s="714"/>
      <c r="D77" s="772"/>
      <c r="E77" s="773"/>
      <c r="F77" s="773"/>
      <c r="G77" s="773"/>
      <c r="H77" s="773"/>
      <c r="I77" s="773"/>
      <c r="J77" s="773"/>
      <c r="K77" s="773"/>
      <c r="L77" s="773"/>
      <c r="M77" s="773"/>
      <c r="N77" s="774"/>
      <c r="O77" s="740"/>
      <c r="P77" s="547"/>
      <c r="Q77" s="713"/>
      <c r="R77" s="656"/>
      <c r="S77" s="714"/>
      <c r="T77" s="772"/>
      <c r="U77" s="773"/>
      <c r="V77" s="773"/>
      <c r="W77" s="773"/>
      <c r="X77" s="773"/>
      <c r="Y77" s="773"/>
      <c r="Z77" s="773"/>
      <c r="AA77" s="773"/>
      <c r="AB77" s="773"/>
      <c r="AC77" s="773"/>
      <c r="AD77" s="774"/>
      <c r="AE77" s="740"/>
      <c r="AF77" s="547"/>
      <c r="AG77" s="129"/>
      <c r="AH77" s="129"/>
      <c r="AI77" s="129"/>
      <c r="AJ77" s="1782"/>
      <c r="AK77" s="1782"/>
      <c r="AL77" s="1782"/>
      <c r="AM77" s="1782"/>
      <c r="AN77" s="1782"/>
      <c r="AO77" s="1782"/>
      <c r="AP77" s="1782"/>
      <c r="AQ77" s="1782"/>
      <c r="AR77" s="1782"/>
      <c r="AS77" s="1782"/>
      <c r="AT77" s="1782"/>
      <c r="AU77" s="1782"/>
      <c r="AV77" s="1782"/>
    </row>
    <row r="78" spans="1:49" ht="15.5">
      <c r="A78" s="717" t="s">
        <v>1535</v>
      </c>
      <c r="B78" s="552" t="s">
        <v>23</v>
      </c>
      <c r="C78" s="553" t="s">
        <v>164</v>
      </c>
      <c r="D78" s="772">
        <v>6137971</v>
      </c>
      <c r="E78" s="773">
        <v>468915</v>
      </c>
      <c r="F78" s="773">
        <v>5669056</v>
      </c>
      <c r="G78" s="773">
        <v>5131744</v>
      </c>
      <c r="H78" s="773">
        <v>512310</v>
      </c>
      <c r="I78" s="773">
        <v>25002</v>
      </c>
      <c r="J78" s="773">
        <v>5888510</v>
      </c>
      <c r="K78" s="773">
        <v>3361918</v>
      </c>
      <c r="L78" s="773">
        <v>2383277</v>
      </c>
      <c r="M78" s="773">
        <v>143315</v>
      </c>
      <c r="N78" s="774">
        <v>249461</v>
      </c>
      <c r="O78" s="742" t="s">
        <v>25</v>
      </c>
      <c r="P78" s="555" t="s">
        <v>1536</v>
      </c>
      <c r="Q78" s="717" t="s">
        <v>1535</v>
      </c>
      <c r="R78" s="552" t="s">
        <v>23</v>
      </c>
      <c r="S78" s="553" t="s">
        <v>164</v>
      </c>
      <c r="T78" s="772">
        <v>51065</v>
      </c>
      <c r="U78" s="773" t="s">
        <v>21</v>
      </c>
      <c r="V78" s="773">
        <v>51065</v>
      </c>
      <c r="W78" s="773">
        <v>24474</v>
      </c>
      <c r="X78" s="773">
        <v>26227</v>
      </c>
      <c r="Y78" s="773">
        <v>364</v>
      </c>
      <c r="Z78" s="773">
        <v>51065</v>
      </c>
      <c r="AA78" s="773">
        <v>45621</v>
      </c>
      <c r="AB78" s="773" t="s">
        <v>21</v>
      </c>
      <c r="AC78" s="773">
        <v>5444</v>
      </c>
      <c r="AD78" s="774" t="s">
        <v>21</v>
      </c>
      <c r="AE78" s="742" t="s">
        <v>25</v>
      </c>
      <c r="AF78" s="555" t="s">
        <v>1536</v>
      </c>
      <c r="AG78" s="129"/>
      <c r="AH78" s="129"/>
      <c r="AI78" s="129"/>
      <c r="AJ78" s="1782"/>
      <c r="AK78" s="1782"/>
      <c r="AL78" s="1782"/>
      <c r="AM78" s="1782"/>
      <c r="AN78" s="1782"/>
      <c r="AO78" s="1782"/>
      <c r="AP78" s="1782"/>
      <c r="AQ78" s="1782"/>
      <c r="AR78" s="1782"/>
      <c r="AS78" s="1782"/>
      <c r="AT78" s="1782"/>
      <c r="AU78" s="1782"/>
      <c r="AV78" s="1782"/>
    </row>
    <row r="79" spans="1:49" ht="15.5">
      <c r="A79" s="718" t="s">
        <v>26</v>
      </c>
      <c r="B79" s="556" t="s">
        <v>26</v>
      </c>
      <c r="C79" s="553" t="s">
        <v>165</v>
      </c>
      <c r="D79" s="772">
        <v>5670605</v>
      </c>
      <c r="E79" s="773">
        <v>435822</v>
      </c>
      <c r="F79" s="773">
        <v>5234783</v>
      </c>
      <c r="G79" s="773">
        <v>4739613</v>
      </c>
      <c r="H79" s="773">
        <v>469340</v>
      </c>
      <c r="I79" s="773">
        <v>25830</v>
      </c>
      <c r="J79" s="773">
        <v>5455668</v>
      </c>
      <c r="K79" s="773">
        <v>2907621</v>
      </c>
      <c r="L79" s="773">
        <v>2424853</v>
      </c>
      <c r="M79" s="773">
        <v>123194</v>
      </c>
      <c r="N79" s="774">
        <v>214937</v>
      </c>
      <c r="O79" s="742" t="s">
        <v>27</v>
      </c>
      <c r="P79" s="555" t="s">
        <v>26</v>
      </c>
      <c r="Q79" s="718" t="s">
        <v>26</v>
      </c>
      <c r="R79" s="556" t="s">
        <v>26</v>
      </c>
      <c r="S79" s="553" t="s">
        <v>165</v>
      </c>
      <c r="T79" s="772">
        <v>40836</v>
      </c>
      <c r="U79" s="773" t="s">
        <v>21</v>
      </c>
      <c r="V79" s="773">
        <v>40836</v>
      </c>
      <c r="W79" s="773">
        <v>19499</v>
      </c>
      <c r="X79" s="773">
        <v>20973</v>
      </c>
      <c r="Y79" s="773">
        <v>364</v>
      </c>
      <c r="Z79" s="773">
        <v>40836</v>
      </c>
      <c r="AA79" s="773">
        <v>35605</v>
      </c>
      <c r="AB79" s="773" t="s">
        <v>21</v>
      </c>
      <c r="AC79" s="773">
        <v>5231</v>
      </c>
      <c r="AD79" s="774" t="s">
        <v>21</v>
      </c>
      <c r="AE79" s="742" t="s">
        <v>27</v>
      </c>
      <c r="AF79" s="555" t="s">
        <v>26</v>
      </c>
      <c r="AG79" s="133"/>
      <c r="AH79" s="133"/>
      <c r="AI79" s="133"/>
      <c r="AJ79" s="1782"/>
      <c r="AK79" s="1782"/>
      <c r="AL79" s="1782"/>
      <c r="AM79" s="1782"/>
      <c r="AN79" s="1782"/>
      <c r="AO79" s="1782"/>
      <c r="AP79" s="1782"/>
      <c r="AQ79" s="1782"/>
      <c r="AR79" s="1782"/>
      <c r="AS79" s="1782"/>
      <c r="AT79" s="1782"/>
      <c r="AU79" s="1782"/>
      <c r="AV79" s="1782"/>
    </row>
    <row r="80" spans="1:49" ht="15.5">
      <c r="A80" s="718" t="s">
        <v>26</v>
      </c>
      <c r="B80" s="556" t="s">
        <v>26</v>
      </c>
      <c r="C80" s="553" t="s">
        <v>166</v>
      </c>
      <c r="D80" s="772">
        <v>5951050</v>
      </c>
      <c r="E80" s="773">
        <v>393844</v>
      </c>
      <c r="F80" s="773">
        <v>5557206</v>
      </c>
      <c r="G80" s="773">
        <v>5009616</v>
      </c>
      <c r="H80" s="773">
        <v>522210</v>
      </c>
      <c r="I80" s="773">
        <v>25380</v>
      </c>
      <c r="J80" s="773">
        <v>5734877</v>
      </c>
      <c r="K80" s="773">
        <v>2934546</v>
      </c>
      <c r="L80" s="773">
        <v>2659589</v>
      </c>
      <c r="M80" s="773">
        <v>140742</v>
      </c>
      <c r="N80" s="774">
        <v>216173</v>
      </c>
      <c r="O80" s="742" t="s">
        <v>28</v>
      </c>
      <c r="P80" s="555" t="s">
        <v>26</v>
      </c>
      <c r="Q80" s="718" t="s">
        <v>26</v>
      </c>
      <c r="R80" s="556" t="s">
        <v>26</v>
      </c>
      <c r="S80" s="553" t="s">
        <v>166</v>
      </c>
      <c r="T80" s="772">
        <v>39691</v>
      </c>
      <c r="U80" s="773" t="s">
        <v>21</v>
      </c>
      <c r="V80" s="773">
        <v>39691</v>
      </c>
      <c r="W80" s="773">
        <v>15565</v>
      </c>
      <c r="X80" s="773">
        <v>23758</v>
      </c>
      <c r="Y80" s="773">
        <v>368</v>
      </c>
      <c r="Z80" s="773">
        <v>39691</v>
      </c>
      <c r="AA80" s="773">
        <v>33073</v>
      </c>
      <c r="AB80" s="773" t="s">
        <v>21</v>
      </c>
      <c r="AC80" s="773">
        <v>6618</v>
      </c>
      <c r="AD80" s="774" t="s">
        <v>21</v>
      </c>
      <c r="AE80" s="742" t="s">
        <v>28</v>
      </c>
      <c r="AF80" s="555" t="s">
        <v>26</v>
      </c>
      <c r="AG80" s="129"/>
      <c r="AH80" s="129"/>
      <c r="AI80" s="129"/>
      <c r="AJ80" s="1782"/>
      <c r="AK80" s="1782"/>
      <c r="AL80" s="1782"/>
      <c r="AM80" s="1782"/>
      <c r="AN80" s="1782"/>
      <c r="AO80" s="1782"/>
      <c r="AP80" s="1782"/>
      <c r="AQ80" s="1782"/>
      <c r="AR80" s="1782"/>
      <c r="AS80" s="1782"/>
      <c r="AT80" s="1782"/>
      <c r="AU80" s="1782"/>
      <c r="AV80" s="1782"/>
    </row>
    <row r="81" spans="1:48" ht="15.5">
      <c r="A81" s="718" t="s">
        <v>26</v>
      </c>
      <c r="B81" s="556" t="s">
        <v>26</v>
      </c>
      <c r="C81" s="553" t="s">
        <v>167</v>
      </c>
      <c r="D81" s="772">
        <v>5648533</v>
      </c>
      <c r="E81" s="773">
        <v>434026</v>
      </c>
      <c r="F81" s="773">
        <v>5214507</v>
      </c>
      <c r="G81" s="773">
        <v>4690334</v>
      </c>
      <c r="H81" s="773">
        <v>498263</v>
      </c>
      <c r="I81" s="773">
        <v>25910</v>
      </c>
      <c r="J81" s="773">
        <v>5419338</v>
      </c>
      <c r="K81" s="773">
        <v>2987957</v>
      </c>
      <c r="L81" s="773">
        <v>2298920</v>
      </c>
      <c r="M81" s="773">
        <v>132461</v>
      </c>
      <c r="N81" s="774">
        <v>229195</v>
      </c>
      <c r="O81" s="742" t="s">
        <v>29</v>
      </c>
      <c r="P81" s="555" t="s">
        <v>26</v>
      </c>
      <c r="Q81" s="718" t="s">
        <v>26</v>
      </c>
      <c r="R81" s="556" t="s">
        <v>26</v>
      </c>
      <c r="S81" s="553" t="s">
        <v>167</v>
      </c>
      <c r="T81" s="772">
        <v>45604</v>
      </c>
      <c r="U81" s="773" t="s">
        <v>21</v>
      </c>
      <c r="V81" s="773">
        <v>45604</v>
      </c>
      <c r="W81" s="773">
        <v>18953</v>
      </c>
      <c r="X81" s="773">
        <v>26283</v>
      </c>
      <c r="Y81" s="773">
        <v>368</v>
      </c>
      <c r="Z81" s="773">
        <v>45604</v>
      </c>
      <c r="AA81" s="773">
        <v>39071</v>
      </c>
      <c r="AB81" s="773" t="s">
        <v>21</v>
      </c>
      <c r="AC81" s="773">
        <v>6533</v>
      </c>
      <c r="AD81" s="774" t="s">
        <v>21</v>
      </c>
      <c r="AE81" s="742" t="s">
        <v>29</v>
      </c>
      <c r="AF81" s="555" t="s">
        <v>26</v>
      </c>
      <c r="AG81" s="129"/>
      <c r="AH81" s="129"/>
      <c r="AI81" s="129"/>
      <c r="AJ81" s="1782"/>
      <c r="AK81" s="1782"/>
      <c r="AL81" s="1782"/>
      <c r="AM81" s="1782"/>
      <c r="AN81" s="1782"/>
      <c r="AO81" s="1782"/>
      <c r="AP81" s="1782"/>
      <c r="AQ81" s="1782"/>
      <c r="AR81" s="1782"/>
      <c r="AS81" s="1782"/>
      <c r="AT81" s="1782"/>
      <c r="AU81" s="1782"/>
      <c r="AV81" s="1782"/>
    </row>
    <row r="82" spans="1:48" ht="7.5" customHeight="1">
      <c r="A82" s="719"/>
      <c r="B82" s="557"/>
      <c r="C82" s="558"/>
      <c r="D82" s="772"/>
      <c r="E82" s="773"/>
      <c r="F82" s="773"/>
      <c r="G82" s="773"/>
      <c r="H82" s="773"/>
      <c r="I82" s="773"/>
      <c r="J82" s="773"/>
      <c r="K82" s="773"/>
      <c r="L82" s="773"/>
      <c r="M82" s="773"/>
      <c r="N82" s="774"/>
      <c r="O82" s="743"/>
      <c r="P82" s="560"/>
      <c r="Q82" s="719"/>
      <c r="R82" s="557"/>
      <c r="S82" s="558"/>
      <c r="T82" s="772"/>
      <c r="U82" s="773"/>
      <c r="V82" s="773"/>
      <c r="W82" s="773"/>
      <c r="X82" s="773"/>
      <c r="Y82" s="773"/>
      <c r="Z82" s="773"/>
      <c r="AA82" s="773"/>
      <c r="AB82" s="773"/>
      <c r="AC82" s="773"/>
      <c r="AD82" s="774"/>
      <c r="AE82" s="743"/>
      <c r="AF82" s="560"/>
      <c r="AG82" s="129"/>
      <c r="AH82" s="129"/>
      <c r="AI82" s="129"/>
      <c r="AJ82" s="1782"/>
      <c r="AK82" s="1782"/>
      <c r="AL82" s="1782"/>
      <c r="AM82" s="1782"/>
      <c r="AN82" s="1782"/>
      <c r="AO82" s="1782"/>
      <c r="AP82" s="1782"/>
      <c r="AQ82" s="1782"/>
      <c r="AR82" s="1782"/>
      <c r="AS82" s="1782"/>
      <c r="AT82" s="1782"/>
      <c r="AU82" s="1782"/>
      <c r="AV82" s="1782"/>
    </row>
    <row r="83" spans="1:48" ht="15.5">
      <c r="A83" s="718" t="s">
        <v>1535</v>
      </c>
      <c r="B83" s="556" t="s">
        <v>23</v>
      </c>
      <c r="C83" s="1779" t="s">
        <v>168</v>
      </c>
      <c r="D83" s="772">
        <v>2069674</v>
      </c>
      <c r="E83" s="773">
        <v>167997</v>
      </c>
      <c r="F83" s="773">
        <v>1901677</v>
      </c>
      <c r="G83" s="773">
        <v>1730833</v>
      </c>
      <c r="H83" s="773">
        <v>162911</v>
      </c>
      <c r="I83" s="773">
        <v>7933</v>
      </c>
      <c r="J83" s="773">
        <v>1983575</v>
      </c>
      <c r="K83" s="773">
        <v>1150330</v>
      </c>
      <c r="L83" s="773">
        <v>787002</v>
      </c>
      <c r="M83" s="773">
        <v>46243</v>
      </c>
      <c r="N83" s="774">
        <v>86099</v>
      </c>
      <c r="O83" s="742" t="s">
        <v>30</v>
      </c>
      <c r="P83" s="555" t="s">
        <v>1536</v>
      </c>
      <c r="Q83" s="718" t="s">
        <v>1535</v>
      </c>
      <c r="R83" s="556" t="s">
        <v>23</v>
      </c>
      <c r="S83" s="1779" t="s">
        <v>168</v>
      </c>
      <c r="T83" s="772">
        <v>17623</v>
      </c>
      <c r="U83" s="773" t="s">
        <v>21</v>
      </c>
      <c r="V83" s="773">
        <v>17623</v>
      </c>
      <c r="W83" s="773">
        <v>8638</v>
      </c>
      <c r="X83" s="773">
        <v>8861</v>
      </c>
      <c r="Y83" s="773">
        <v>124</v>
      </c>
      <c r="Z83" s="773">
        <v>17623</v>
      </c>
      <c r="AA83" s="773">
        <v>15592</v>
      </c>
      <c r="AB83" s="773" t="s">
        <v>21</v>
      </c>
      <c r="AC83" s="773">
        <v>2031</v>
      </c>
      <c r="AD83" s="774" t="s">
        <v>21</v>
      </c>
      <c r="AE83" s="742" t="s">
        <v>30</v>
      </c>
      <c r="AF83" s="555" t="s">
        <v>1536</v>
      </c>
      <c r="AG83" s="133"/>
      <c r="AH83" s="133"/>
      <c r="AI83" s="133"/>
      <c r="AJ83" s="1782"/>
      <c r="AK83" s="1782"/>
      <c r="AL83" s="1782"/>
      <c r="AM83" s="1782"/>
      <c r="AN83" s="1782"/>
      <c r="AO83" s="1782"/>
      <c r="AP83" s="1782"/>
      <c r="AQ83" s="1782"/>
      <c r="AR83" s="1782"/>
      <c r="AS83" s="1782"/>
      <c r="AT83" s="1782"/>
      <c r="AU83" s="1782"/>
      <c r="AV83" s="1782"/>
    </row>
    <row r="84" spans="1:48" ht="15.5">
      <c r="A84" s="717" t="s">
        <v>26</v>
      </c>
      <c r="B84" s="552" t="s">
        <v>26</v>
      </c>
      <c r="C84" s="1779" t="s">
        <v>169</v>
      </c>
      <c r="D84" s="772">
        <v>1967235</v>
      </c>
      <c r="E84" s="773">
        <v>155563</v>
      </c>
      <c r="F84" s="773">
        <v>1811672</v>
      </c>
      <c r="G84" s="773">
        <v>1641364</v>
      </c>
      <c r="H84" s="773">
        <v>162053</v>
      </c>
      <c r="I84" s="773">
        <v>8255</v>
      </c>
      <c r="J84" s="773">
        <v>1889596</v>
      </c>
      <c r="K84" s="773">
        <v>1103367</v>
      </c>
      <c r="L84" s="773">
        <v>740524</v>
      </c>
      <c r="M84" s="773">
        <v>45705</v>
      </c>
      <c r="N84" s="774">
        <v>77639</v>
      </c>
      <c r="O84" s="742" t="s">
        <v>31</v>
      </c>
      <c r="P84" s="555" t="s">
        <v>26</v>
      </c>
      <c r="Q84" s="717" t="s">
        <v>26</v>
      </c>
      <c r="R84" s="552" t="s">
        <v>26</v>
      </c>
      <c r="S84" s="1779" t="s">
        <v>169</v>
      </c>
      <c r="T84" s="772">
        <v>16702</v>
      </c>
      <c r="U84" s="773" t="s">
        <v>21</v>
      </c>
      <c r="V84" s="773">
        <v>16702</v>
      </c>
      <c r="W84" s="773">
        <v>8178</v>
      </c>
      <c r="X84" s="773">
        <v>8408</v>
      </c>
      <c r="Y84" s="773">
        <v>116</v>
      </c>
      <c r="Z84" s="773">
        <v>16702</v>
      </c>
      <c r="AA84" s="773">
        <v>15117</v>
      </c>
      <c r="AB84" s="773" t="s">
        <v>21</v>
      </c>
      <c r="AC84" s="773">
        <v>1585</v>
      </c>
      <c r="AD84" s="774" t="s">
        <v>21</v>
      </c>
      <c r="AE84" s="742" t="s">
        <v>31</v>
      </c>
      <c r="AF84" s="555" t="s">
        <v>26</v>
      </c>
      <c r="AG84" s="129"/>
      <c r="AH84" s="129"/>
      <c r="AI84" s="129"/>
      <c r="AJ84" s="1782"/>
      <c r="AK84" s="1782"/>
      <c r="AL84" s="1782"/>
      <c r="AM84" s="1782"/>
      <c r="AN84" s="1782"/>
      <c r="AO84" s="1782"/>
      <c r="AP84" s="1782"/>
      <c r="AQ84" s="1782"/>
      <c r="AR84" s="1782"/>
      <c r="AS84" s="1782"/>
      <c r="AT84" s="1782"/>
      <c r="AU84" s="1782"/>
      <c r="AV84" s="1782"/>
    </row>
    <row r="85" spans="1:48" ht="15.5">
      <c r="A85" s="717" t="s">
        <v>26</v>
      </c>
      <c r="B85" s="552" t="s">
        <v>26</v>
      </c>
      <c r="C85" s="1779" t="s">
        <v>170</v>
      </c>
      <c r="D85" s="772">
        <v>2101062</v>
      </c>
      <c r="E85" s="773">
        <v>145355</v>
      </c>
      <c r="F85" s="773">
        <v>1955707</v>
      </c>
      <c r="G85" s="773">
        <v>1759547</v>
      </c>
      <c r="H85" s="773">
        <v>187346</v>
      </c>
      <c r="I85" s="773">
        <v>8814</v>
      </c>
      <c r="J85" s="773">
        <v>2015339</v>
      </c>
      <c r="K85" s="773">
        <v>1108221</v>
      </c>
      <c r="L85" s="773">
        <v>855751</v>
      </c>
      <c r="M85" s="773">
        <v>51367</v>
      </c>
      <c r="N85" s="774">
        <v>85723</v>
      </c>
      <c r="O85" s="742" t="s">
        <v>32</v>
      </c>
      <c r="P85" s="555" t="s">
        <v>26</v>
      </c>
      <c r="Q85" s="717" t="s">
        <v>26</v>
      </c>
      <c r="R85" s="552" t="s">
        <v>26</v>
      </c>
      <c r="S85" s="1779" t="s">
        <v>170</v>
      </c>
      <c r="T85" s="772">
        <v>16740</v>
      </c>
      <c r="U85" s="773" t="s">
        <v>21</v>
      </c>
      <c r="V85" s="773">
        <v>16740</v>
      </c>
      <c r="W85" s="773">
        <v>7658</v>
      </c>
      <c r="X85" s="773">
        <v>8958</v>
      </c>
      <c r="Y85" s="773">
        <v>124</v>
      </c>
      <c r="Z85" s="773">
        <v>16740</v>
      </c>
      <c r="AA85" s="773">
        <v>14912</v>
      </c>
      <c r="AB85" s="773" t="s">
        <v>21</v>
      </c>
      <c r="AC85" s="773">
        <v>1828</v>
      </c>
      <c r="AD85" s="774" t="s">
        <v>21</v>
      </c>
      <c r="AE85" s="742" t="s">
        <v>32</v>
      </c>
      <c r="AF85" s="555" t="s">
        <v>26</v>
      </c>
      <c r="AG85" s="129"/>
      <c r="AH85" s="129"/>
      <c r="AI85" s="129"/>
      <c r="AJ85" s="1782"/>
      <c r="AK85" s="1782"/>
      <c r="AL85" s="1782"/>
      <c r="AM85" s="1782"/>
      <c r="AN85" s="1782"/>
      <c r="AO85" s="1782"/>
      <c r="AP85" s="1782"/>
      <c r="AQ85" s="1782"/>
      <c r="AR85" s="1782"/>
      <c r="AS85" s="1782"/>
      <c r="AT85" s="1782"/>
      <c r="AU85" s="1782"/>
      <c r="AV85" s="1782"/>
    </row>
    <row r="86" spans="1:48" ht="15.5">
      <c r="A86" s="717" t="s">
        <v>26</v>
      </c>
      <c r="B86" s="552" t="s">
        <v>26</v>
      </c>
      <c r="C86" s="1779" t="s">
        <v>171</v>
      </c>
      <c r="D86" s="772">
        <v>1969943</v>
      </c>
      <c r="E86" s="773">
        <v>146246</v>
      </c>
      <c r="F86" s="773">
        <v>1823697</v>
      </c>
      <c r="G86" s="773">
        <v>1678597</v>
      </c>
      <c r="H86" s="773">
        <v>136605</v>
      </c>
      <c r="I86" s="773">
        <v>8495</v>
      </c>
      <c r="J86" s="773">
        <v>1892289</v>
      </c>
      <c r="K86" s="773">
        <v>1024604</v>
      </c>
      <c r="L86" s="773">
        <v>825750</v>
      </c>
      <c r="M86" s="773">
        <v>41935</v>
      </c>
      <c r="N86" s="774">
        <v>77654</v>
      </c>
      <c r="O86" s="742" t="s">
        <v>33</v>
      </c>
      <c r="P86" s="555" t="s">
        <v>26</v>
      </c>
      <c r="Q86" s="717" t="s">
        <v>26</v>
      </c>
      <c r="R86" s="552" t="s">
        <v>26</v>
      </c>
      <c r="S86" s="1779" t="s">
        <v>171</v>
      </c>
      <c r="T86" s="772">
        <v>13879</v>
      </c>
      <c r="U86" s="773" t="s">
        <v>21</v>
      </c>
      <c r="V86" s="773">
        <v>13879</v>
      </c>
      <c r="W86" s="773">
        <v>7405</v>
      </c>
      <c r="X86" s="773">
        <v>6354</v>
      </c>
      <c r="Y86" s="773">
        <v>120</v>
      </c>
      <c r="Z86" s="773">
        <v>13879</v>
      </c>
      <c r="AA86" s="773">
        <v>12291</v>
      </c>
      <c r="AB86" s="773" t="s">
        <v>21</v>
      </c>
      <c r="AC86" s="773">
        <v>1588</v>
      </c>
      <c r="AD86" s="774" t="s">
        <v>21</v>
      </c>
      <c r="AE86" s="742" t="s">
        <v>33</v>
      </c>
      <c r="AF86" s="555" t="s">
        <v>26</v>
      </c>
      <c r="AG86" s="129"/>
      <c r="AH86" s="129"/>
      <c r="AI86" s="129"/>
      <c r="AJ86" s="1782"/>
      <c r="AK86" s="1782"/>
      <c r="AL86" s="1782"/>
      <c r="AM86" s="1782"/>
      <c r="AN86" s="1782"/>
      <c r="AO86" s="1782"/>
      <c r="AP86" s="1782"/>
      <c r="AQ86" s="1782"/>
      <c r="AR86" s="1782"/>
      <c r="AS86" s="1782"/>
      <c r="AT86" s="1782"/>
      <c r="AU86" s="1782"/>
      <c r="AV86" s="1782"/>
    </row>
    <row r="87" spans="1:48" ht="15.5">
      <c r="A87" s="717" t="s">
        <v>26</v>
      </c>
      <c r="B87" s="552" t="s">
        <v>26</v>
      </c>
      <c r="C87" s="1779" t="s">
        <v>172</v>
      </c>
      <c r="D87" s="772">
        <v>1862044</v>
      </c>
      <c r="E87" s="773">
        <v>148693</v>
      </c>
      <c r="F87" s="773">
        <v>1713351</v>
      </c>
      <c r="G87" s="773">
        <v>1546380</v>
      </c>
      <c r="H87" s="773">
        <v>158122</v>
      </c>
      <c r="I87" s="773">
        <v>8849</v>
      </c>
      <c r="J87" s="773">
        <v>1789655</v>
      </c>
      <c r="K87" s="773">
        <v>987176</v>
      </c>
      <c r="L87" s="773">
        <v>764211</v>
      </c>
      <c r="M87" s="773">
        <v>38268</v>
      </c>
      <c r="N87" s="774">
        <v>72389</v>
      </c>
      <c r="O87" s="742" t="s">
        <v>34</v>
      </c>
      <c r="P87" s="555" t="s">
        <v>26</v>
      </c>
      <c r="Q87" s="717" t="s">
        <v>26</v>
      </c>
      <c r="R87" s="552" t="s">
        <v>26</v>
      </c>
      <c r="S87" s="1779" t="s">
        <v>172</v>
      </c>
      <c r="T87" s="772">
        <v>13616</v>
      </c>
      <c r="U87" s="773" t="s">
        <v>21</v>
      </c>
      <c r="V87" s="773">
        <v>13616</v>
      </c>
      <c r="W87" s="773">
        <v>6752</v>
      </c>
      <c r="X87" s="773">
        <v>6740</v>
      </c>
      <c r="Y87" s="773">
        <v>124</v>
      </c>
      <c r="Z87" s="773">
        <v>13616</v>
      </c>
      <c r="AA87" s="773">
        <v>11693</v>
      </c>
      <c r="AB87" s="773" t="s">
        <v>21</v>
      </c>
      <c r="AC87" s="773">
        <v>1923</v>
      </c>
      <c r="AD87" s="774" t="s">
        <v>21</v>
      </c>
      <c r="AE87" s="742" t="s">
        <v>34</v>
      </c>
      <c r="AF87" s="555" t="s">
        <v>26</v>
      </c>
      <c r="AG87" s="129"/>
      <c r="AH87" s="129"/>
      <c r="AI87" s="129"/>
      <c r="AJ87" s="1782"/>
      <c r="AK87" s="1782"/>
      <c r="AL87" s="1782"/>
      <c r="AM87" s="1782"/>
      <c r="AN87" s="1782"/>
      <c r="AO87" s="1782"/>
      <c r="AP87" s="1782"/>
      <c r="AQ87" s="1782"/>
      <c r="AR87" s="1782"/>
      <c r="AS87" s="1782"/>
      <c r="AT87" s="1782"/>
      <c r="AU87" s="1782"/>
      <c r="AV87" s="1782"/>
    </row>
    <row r="88" spans="1:48" ht="15.5">
      <c r="A88" s="717" t="s">
        <v>26</v>
      </c>
      <c r="B88" s="552" t="s">
        <v>26</v>
      </c>
      <c r="C88" s="1779" t="s">
        <v>173</v>
      </c>
      <c r="D88" s="772">
        <v>1838618</v>
      </c>
      <c r="E88" s="773">
        <v>140883</v>
      </c>
      <c r="F88" s="773">
        <v>1697735</v>
      </c>
      <c r="G88" s="773">
        <v>1514636</v>
      </c>
      <c r="H88" s="773">
        <v>174613</v>
      </c>
      <c r="I88" s="773">
        <v>8486</v>
      </c>
      <c r="J88" s="773">
        <v>1773724</v>
      </c>
      <c r="K88" s="773">
        <v>895841</v>
      </c>
      <c r="L88" s="773">
        <v>834892</v>
      </c>
      <c r="M88" s="773">
        <v>42991</v>
      </c>
      <c r="N88" s="774">
        <v>64894</v>
      </c>
      <c r="O88" s="742" t="s">
        <v>35</v>
      </c>
      <c r="P88" s="555" t="s">
        <v>26</v>
      </c>
      <c r="Q88" s="717" t="s">
        <v>26</v>
      </c>
      <c r="R88" s="552" t="s">
        <v>26</v>
      </c>
      <c r="S88" s="1779" t="s">
        <v>173</v>
      </c>
      <c r="T88" s="772">
        <v>13341</v>
      </c>
      <c r="U88" s="773" t="s">
        <v>21</v>
      </c>
      <c r="V88" s="773">
        <v>13341</v>
      </c>
      <c r="W88" s="773">
        <v>5342</v>
      </c>
      <c r="X88" s="773">
        <v>7879</v>
      </c>
      <c r="Y88" s="773">
        <v>120</v>
      </c>
      <c r="Z88" s="773">
        <v>13341</v>
      </c>
      <c r="AA88" s="773">
        <v>11621</v>
      </c>
      <c r="AB88" s="773" t="s">
        <v>21</v>
      </c>
      <c r="AC88" s="773">
        <v>1720</v>
      </c>
      <c r="AD88" s="774" t="s">
        <v>21</v>
      </c>
      <c r="AE88" s="742" t="s">
        <v>35</v>
      </c>
      <c r="AF88" s="555" t="s">
        <v>26</v>
      </c>
      <c r="AG88" s="129"/>
      <c r="AH88" s="129"/>
      <c r="AI88" s="129"/>
      <c r="AJ88" s="1782"/>
      <c r="AK88" s="1782"/>
      <c r="AL88" s="1782"/>
      <c r="AM88" s="1782"/>
      <c r="AN88" s="1782"/>
      <c r="AO88" s="1782"/>
      <c r="AP88" s="1782"/>
      <c r="AQ88" s="1782"/>
      <c r="AR88" s="1782"/>
      <c r="AS88" s="1782"/>
      <c r="AT88" s="1782"/>
      <c r="AU88" s="1782"/>
      <c r="AV88" s="1782"/>
    </row>
    <row r="89" spans="1:48" ht="15.5">
      <c r="A89" s="717" t="s">
        <v>26</v>
      </c>
      <c r="B89" s="552" t="s">
        <v>26</v>
      </c>
      <c r="C89" s="1779" t="s">
        <v>174</v>
      </c>
      <c r="D89" s="772">
        <v>1979284</v>
      </c>
      <c r="E89" s="773">
        <v>141436</v>
      </c>
      <c r="F89" s="773">
        <v>1837848</v>
      </c>
      <c r="G89" s="773">
        <v>1659780</v>
      </c>
      <c r="H89" s="773">
        <v>169261</v>
      </c>
      <c r="I89" s="773">
        <v>8807</v>
      </c>
      <c r="J89" s="773">
        <v>1910115</v>
      </c>
      <c r="K89" s="773">
        <v>969971</v>
      </c>
      <c r="L89" s="773">
        <v>896765</v>
      </c>
      <c r="M89" s="773">
        <v>43379</v>
      </c>
      <c r="N89" s="774">
        <v>69169</v>
      </c>
      <c r="O89" s="742" t="s">
        <v>36</v>
      </c>
      <c r="P89" s="555" t="s">
        <v>26</v>
      </c>
      <c r="Q89" s="717" t="s">
        <v>26</v>
      </c>
      <c r="R89" s="552" t="s">
        <v>26</v>
      </c>
      <c r="S89" s="1779" t="s">
        <v>174</v>
      </c>
      <c r="T89" s="772">
        <v>13260</v>
      </c>
      <c r="U89" s="773" t="s">
        <v>21</v>
      </c>
      <c r="V89" s="773">
        <v>13260</v>
      </c>
      <c r="W89" s="773">
        <v>4970</v>
      </c>
      <c r="X89" s="773">
        <v>8166</v>
      </c>
      <c r="Y89" s="773">
        <v>124</v>
      </c>
      <c r="Z89" s="773">
        <v>13260</v>
      </c>
      <c r="AA89" s="773">
        <v>11085</v>
      </c>
      <c r="AB89" s="773" t="s">
        <v>21</v>
      </c>
      <c r="AC89" s="773">
        <v>2175</v>
      </c>
      <c r="AD89" s="774" t="s">
        <v>21</v>
      </c>
      <c r="AE89" s="742" t="s">
        <v>36</v>
      </c>
      <c r="AF89" s="555" t="s">
        <v>26</v>
      </c>
      <c r="AG89" s="129"/>
      <c r="AH89" s="129"/>
      <c r="AI89" s="129"/>
      <c r="AJ89" s="1782"/>
      <c r="AK89" s="1782"/>
      <c r="AL89" s="1782"/>
      <c r="AM89" s="1782"/>
      <c r="AN89" s="1782"/>
      <c r="AO89" s="1782"/>
      <c r="AP89" s="1782"/>
      <c r="AQ89" s="1782"/>
      <c r="AR89" s="1782"/>
      <c r="AS89" s="1782"/>
      <c r="AT89" s="1782"/>
      <c r="AU89" s="1782"/>
      <c r="AV89" s="1782"/>
    </row>
    <row r="90" spans="1:48" ht="15.5">
      <c r="A90" s="717" t="s">
        <v>26</v>
      </c>
      <c r="B90" s="552" t="s">
        <v>26</v>
      </c>
      <c r="C90" s="1779" t="s">
        <v>175</v>
      </c>
      <c r="D90" s="772">
        <v>2034528</v>
      </c>
      <c r="E90" s="773">
        <v>135914</v>
      </c>
      <c r="F90" s="773">
        <v>1898614</v>
      </c>
      <c r="G90" s="773">
        <v>1711900</v>
      </c>
      <c r="H90" s="773">
        <v>178192</v>
      </c>
      <c r="I90" s="773">
        <v>8522</v>
      </c>
      <c r="J90" s="773">
        <v>1959260</v>
      </c>
      <c r="K90" s="773">
        <v>1001776</v>
      </c>
      <c r="L90" s="773">
        <v>907483</v>
      </c>
      <c r="M90" s="773">
        <v>50001</v>
      </c>
      <c r="N90" s="774">
        <v>75268</v>
      </c>
      <c r="O90" s="742" t="s">
        <v>37</v>
      </c>
      <c r="P90" s="555" t="s">
        <v>26</v>
      </c>
      <c r="Q90" s="717" t="s">
        <v>26</v>
      </c>
      <c r="R90" s="552" t="s">
        <v>26</v>
      </c>
      <c r="S90" s="1779" t="s">
        <v>175</v>
      </c>
      <c r="T90" s="772">
        <v>13254</v>
      </c>
      <c r="U90" s="773" t="s">
        <v>21</v>
      </c>
      <c r="V90" s="773">
        <v>13254</v>
      </c>
      <c r="W90" s="773">
        <v>5728</v>
      </c>
      <c r="X90" s="773">
        <v>7402</v>
      </c>
      <c r="Y90" s="773">
        <v>124</v>
      </c>
      <c r="Z90" s="773">
        <v>13254</v>
      </c>
      <c r="AA90" s="773">
        <v>10939</v>
      </c>
      <c r="AB90" s="773" t="s">
        <v>21</v>
      </c>
      <c r="AC90" s="773">
        <v>2315</v>
      </c>
      <c r="AD90" s="774" t="s">
        <v>21</v>
      </c>
      <c r="AE90" s="742" t="s">
        <v>37</v>
      </c>
      <c r="AF90" s="555" t="s">
        <v>26</v>
      </c>
      <c r="AG90" s="129"/>
      <c r="AH90" s="129"/>
      <c r="AI90" s="129"/>
      <c r="AJ90" s="1782"/>
      <c r="AK90" s="1782"/>
      <c r="AL90" s="1782"/>
      <c r="AM90" s="1782"/>
      <c r="AN90" s="1782"/>
      <c r="AO90" s="1782"/>
      <c r="AP90" s="1782"/>
      <c r="AQ90" s="1782"/>
      <c r="AR90" s="1782"/>
      <c r="AS90" s="1782"/>
      <c r="AT90" s="1782"/>
      <c r="AU90" s="1782"/>
      <c r="AV90" s="1782"/>
    </row>
    <row r="91" spans="1:48" ht="15.5">
      <c r="A91" s="717" t="s">
        <v>26</v>
      </c>
      <c r="B91" s="552" t="s">
        <v>26</v>
      </c>
      <c r="C91" s="1779" t="s">
        <v>176</v>
      </c>
      <c r="D91" s="772">
        <v>1937238</v>
      </c>
      <c r="E91" s="773">
        <v>116494</v>
      </c>
      <c r="F91" s="773">
        <v>1820744</v>
      </c>
      <c r="G91" s="773">
        <v>1637936</v>
      </c>
      <c r="H91" s="773">
        <v>174757</v>
      </c>
      <c r="I91" s="773">
        <v>8051</v>
      </c>
      <c r="J91" s="773">
        <v>1865502</v>
      </c>
      <c r="K91" s="773">
        <v>962799</v>
      </c>
      <c r="L91" s="773">
        <v>855341</v>
      </c>
      <c r="M91" s="773">
        <v>47362</v>
      </c>
      <c r="N91" s="774">
        <v>71736</v>
      </c>
      <c r="O91" s="742" t="s">
        <v>38</v>
      </c>
      <c r="P91" s="555" t="s">
        <v>26</v>
      </c>
      <c r="Q91" s="717" t="s">
        <v>26</v>
      </c>
      <c r="R91" s="552" t="s">
        <v>26</v>
      </c>
      <c r="S91" s="1779" t="s">
        <v>176</v>
      </c>
      <c r="T91" s="772">
        <v>13177</v>
      </c>
      <c r="U91" s="773" t="s">
        <v>21</v>
      </c>
      <c r="V91" s="773">
        <v>13177</v>
      </c>
      <c r="W91" s="773">
        <v>4867</v>
      </c>
      <c r="X91" s="773">
        <v>8190</v>
      </c>
      <c r="Y91" s="773">
        <v>120</v>
      </c>
      <c r="Z91" s="773">
        <v>13177</v>
      </c>
      <c r="AA91" s="773">
        <v>11049</v>
      </c>
      <c r="AB91" s="773" t="s">
        <v>21</v>
      </c>
      <c r="AC91" s="773">
        <v>2128</v>
      </c>
      <c r="AD91" s="774" t="s">
        <v>21</v>
      </c>
      <c r="AE91" s="742" t="s">
        <v>38</v>
      </c>
      <c r="AF91" s="555" t="s">
        <v>26</v>
      </c>
      <c r="AG91" s="129"/>
      <c r="AH91" s="129"/>
      <c r="AI91" s="129"/>
      <c r="AJ91" s="1782"/>
      <c r="AK91" s="1782"/>
      <c r="AL91" s="1782"/>
      <c r="AM91" s="1782"/>
      <c r="AN91" s="1782"/>
      <c r="AO91" s="1782"/>
      <c r="AP91" s="1782"/>
      <c r="AQ91" s="1782"/>
      <c r="AR91" s="1782"/>
      <c r="AS91" s="1782"/>
      <c r="AT91" s="1782"/>
      <c r="AU91" s="1782"/>
      <c r="AV91" s="1782"/>
    </row>
    <row r="92" spans="1:48" ht="15.5">
      <c r="A92" s="717" t="s">
        <v>26</v>
      </c>
      <c r="B92" s="552" t="s">
        <v>26</v>
      </c>
      <c r="C92" s="1779" t="s">
        <v>177</v>
      </c>
      <c r="D92" s="772">
        <v>1778058</v>
      </c>
      <c r="E92" s="773">
        <v>123916</v>
      </c>
      <c r="F92" s="773">
        <v>1654142</v>
      </c>
      <c r="G92" s="773">
        <v>1481925</v>
      </c>
      <c r="H92" s="773">
        <v>163627</v>
      </c>
      <c r="I92" s="773">
        <v>8590</v>
      </c>
      <c r="J92" s="773">
        <v>1702736</v>
      </c>
      <c r="K92" s="773">
        <v>921706</v>
      </c>
      <c r="L92" s="773">
        <v>735338</v>
      </c>
      <c r="M92" s="773">
        <v>45692</v>
      </c>
      <c r="N92" s="774">
        <v>75322</v>
      </c>
      <c r="O92" s="742" t="s">
        <v>39</v>
      </c>
      <c r="P92" s="555" t="s">
        <v>26</v>
      </c>
      <c r="Q92" s="717" t="s">
        <v>26</v>
      </c>
      <c r="R92" s="552" t="s">
        <v>26</v>
      </c>
      <c r="S92" s="1779" t="s">
        <v>177</v>
      </c>
      <c r="T92" s="772">
        <v>14260</v>
      </c>
      <c r="U92" s="773" t="s">
        <v>21</v>
      </c>
      <c r="V92" s="773">
        <v>14260</v>
      </c>
      <c r="W92" s="773">
        <v>6626</v>
      </c>
      <c r="X92" s="773">
        <v>7510</v>
      </c>
      <c r="Y92" s="773">
        <v>124</v>
      </c>
      <c r="Z92" s="773">
        <v>14260</v>
      </c>
      <c r="AA92" s="773">
        <v>12073</v>
      </c>
      <c r="AB92" s="773" t="s">
        <v>21</v>
      </c>
      <c r="AC92" s="773">
        <v>2187</v>
      </c>
      <c r="AD92" s="774" t="s">
        <v>21</v>
      </c>
      <c r="AE92" s="742" t="s">
        <v>39</v>
      </c>
      <c r="AF92" s="555" t="s">
        <v>26</v>
      </c>
      <c r="AG92" s="129"/>
      <c r="AH92" s="129"/>
      <c r="AI92" s="129"/>
      <c r="AJ92" s="1782"/>
      <c r="AK92" s="1782"/>
      <c r="AL92" s="1782"/>
      <c r="AM92" s="1782"/>
      <c r="AN92" s="1782"/>
      <c r="AO92" s="1782"/>
      <c r="AP92" s="1782"/>
      <c r="AQ92" s="1782"/>
      <c r="AR92" s="1782"/>
      <c r="AS92" s="1782"/>
      <c r="AT92" s="1782"/>
      <c r="AU92" s="1782"/>
      <c r="AV92" s="1782"/>
    </row>
    <row r="93" spans="1:48" ht="15.5">
      <c r="A93" s="717" t="s">
        <v>26</v>
      </c>
      <c r="B93" s="552" t="s">
        <v>26</v>
      </c>
      <c r="C93" s="1779" t="s">
        <v>178</v>
      </c>
      <c r="D93" s="772">
        <v>1926213</v>
      </c>
      <c r="E93" s="773">
        <v>144328</v>
      </c>
      <c r="F93" s="773">
        <v>1781885</v>
      </c>
      <c r="G93" s="773">
        <v>1619327</v>
      </c>
      <c r="H93" s="773">
        <v>154108</v>
      </c>
      <c r="I93" s="773">
        <v>8450</v>
      </c>
      <c r="J93" s="773">
        <v>1854313</v>
      </c>
      <c r="K93" s="773">
        <v>1029050</v>
      </c>
      <c r="L93" s="773">
        <v>781385</v>
      </c>
      <c r="M93" s="773">
        <v>43878</v>
      </c>
      <c r="N93" s="774">
        <v>71900</v>
      </c>
      <c r="O93" s="742" t="s">
        <v>40</v>
      </c>
      <c r="P93" s="555" t="s">
        <v>26</v>
      </c>
      <c r="Q93" s="717" t="s">
        <v>26</v>
      </c>
      <c r="R93" s="552" t="s">
        <v>26</v>
      </c>
      <c r="S93" s="1779" t="s">
        <v>178</v>
      </c>
      <c r="T93" s="772">
        <v>14844</v>
      </c>
      <c r="U93" s="773" t="s">
        <v>21</v>
      </c>
      <c r="V93" s="773">
        <v>14844</v>
      </c>
      <c r="W93" s="773">
        <v>5735</v>
      </c>
      <c r="X93" s="773">
        <v>8989</v>
      </c>
      <c r="Y93" s="773">
        <v>120</v>
      </c>
      <c r="Z93" s="773">
        <v>14844</v>
      </c>
      <c r="AA93" s="773">
        <v>12596</v>
      </c>
      <c r="AB93" s="773" t="s">
        <v>21</v>
      </c>
      <c r="AC93" s="773">
        <v>2248</v>
      </c>
      <c r="AD93" s="774" t="s">
        <v>21</v>
      </c>
      <c r="AE93" s="742" t="s">
        <v>40</v>
      </c>
      <c r="AF93" s="555" t="s">
        <v>26</v>
      </c>
      <c r="AG93" s="129"/>
      <c r="AH93" s="129"/>
      <c r="AI93" s="129"/>
      <c r="AJ93" s="1782"/>
      <c r="AK93" s="1782"/>
      <c r="AL93" s="1782"/>
      <c r="AM93" s="1782"/>
      <c r="AN93" s="1782"/>
      <c r="AO93" s="1782"/>
      <c r="AP93" s="1782"/>
      <c r="AQ93" s="1782"/>
      <c r="AR93" s="1782"/>
      <c r="AS93" s="1782"/>
      <c r="AT93" s="1782"/>
      <c r="AU93" s="1782"/>
      <c r="AV93" s="1782"/>
    </row>
    <row r="94" spans="1:48" ht="15.5">
      <c r="A94" s="1780" t="s">
        <v>26</v>
      </c>
      <c r="B94" s="561" t="s">
        <v>26</v>
      </c>
      <c r="C94" s="1781" t="s">
        <v>179</v>
      </c>
      <c r="D94" s="775">
        <v>1944262</v>
      </c>
      <c r="E94" s="776">
        <v>165782</v>
      </c>
      <c r="F94" s="776">
        <v>1778480</v>
      </c>
      <c r="G94" s="776">
        <v>1589082</v>
      </c>
      <c r="H94" s="776">
        <v>180528</v>
      </c>
      <c r="I94" s="776">
        <v>8870</v>
      </c>
      <c r="J94" s="776">
        <v>1862289</v>
      </c>
      <c r="K94" s="776">
        <v>1037201</v>
      </c>
      <c r="L94" s="776">
        <v>782197</v>
      </c>
      <c r="M94" s="776">
        <v>42891</v>
      </c>
      <c r="N94" s="777">
        <v>81973</v>
      </c>
      <c r="O94" s="744" t="s">
        <v>41</v>
      </c>
      <c r="P94" s="564" t="s">
        <v>26</v>
      </c>
      <c r="Q94" s="1780" t="s">
        <v>26</v>
      </c>
      <c r="R94" s="561" t="s">
        <v>26</v>
      </c>
      <c r="S94" s="1781" t="s">
        <v>179</v>
      </c>
      <c r="T94" s="775">
        <v>16500</v>
      </c>
      <c r="U94" s="776" t="s">
        <v>21</v>
      </c>
      <c r="V94" s="776">
        <v>16500</v>
      </c>
      <c r="W94" s="776">
        <v>6592</v>
      </c>
      <c r="X94" s="776">
        <v>9784</v>
      </c>
      <c r="Y94" s="776">
        <v>124</v>
      </c>
      <c r="Z94" s="776">
        <v>16500</v>
      </c>
      <c r="AA94" s="776">
        <v>14402</v>
      </c>
      <c r="AB94" s="776" t="s">
        <v>21</v>
      </c>
      <c r="AC94" s="776">
        <v>2098</v>
      </c>
      <c r="AD94" s="777" t="s">
        <v>21</v>
      </c>
      <c r="AE94" s="744" t="s">
        <v>41</v>
      </c>
      <c r="AF94" s="564" t="s">
        <v>26</v>
      </c>
      <c r="AG94" s="129"/>
      <c r="AH94" s="129"/>
      <c r="AI94" s="129"/>
      <c r="AJ94" s="1782"/>
      <c r="AK94" s="1782"/>
      <c r="AL94" s="1782"/>
      <c r="AM94" s="1782"/>
      <c r="AN94" s="1782"/>
      <c r="AO94" s="1782"/>
      <c r="AP94" s="1782"/>
      <c r="AQ94" s="1782"/>
      <c r="AR94" s="1782"/>
      <c r="AS94" s="1782"/>
      <c r="AT94" s="1782"/>
      <c r="AU94" s="1782"/>
      <c r="AV94" s="1782"/>
    </row>
    <row r="95" spans="1:48" ht="15.75" customHeight="1">
      <c r="A95" s="661"/>
      <c r="B95" s="661"/>
      <c r="C95" s="661"/>
      <c r="D95" s="1782"/>
      <c r="E95" s="1782"/>
      <c r="F95" s="1782"/>
      <c r="G95" s="1782"/>
      <c r="H95" s="1782"/>
      <c r="I95" s="1782"/>
      <c r="J95" s="1782"/>
      <c r="K95" s="1782"/>
      <c r="L95" s="1782"/>
      <c r="M95" s="1782"/>
      <c r="N95" s="1782"/>
      <c r="O95" s="1782"/>
      <c r="P95" s="1782"/>
      <c r="Q95" s="661"/>
      <c r="R95" s="661"/>
      <c r="S95" s="661"/>
      <c r="T95" s="1782"/>
      <c r="U95" s="1782"/>
      <c r="V95" s="1782"/>
      <c r="W95" s="1782"/>
      <c r="X95" s="1782"/>
      <c r="Y95" s="1782"/>
      <c r="Z95" s="1782"/>
      <c r="AA95" s="1782"/>
      <c r="AB95" s="1782"/>
      <c r="AC95" s="1782"/>
      <c r="AD95" s="1782"/>
      <c r="AE95" s="1782"/>
      <c r="AF95" s="1782"/>
      <c r="AG95" s="1782"/>
      <c r="AH95" s="1782"/>
      <c r="AI95" s="1782"/>
      <c r="AJ95" s="1782"/>
      <c r="AK95" s="1782"/>
      <c r="AL95" s="1782"/>
      <c r="AM95" s="1782"/>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99"/>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colBreaks count="5" manualBreakCount="5">
    <brk id="8" max="94" man="1"/>
    <brk id="16" max="94" man="1"/>
    <brk id="24" max="94" man="1"/>
    <brk id="32" max="94" man="1"/>
    <brk id="40" max="9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65B81-1792-45B0-B91F-61760C1B2C0D}">
  <dimension ref="A1:W92"/>
  <sheetViews>
    <sheetView zoomScaleNormal="100" zoomScaleSheetLayoutView="80" workbookViewId="0"/>
  </sheetViews>
  <sheetFormatPr defaultColWidth="8" defaultRowHeight="12"/>
  <cols>
    <col min="1" max="1" width="27.08984375" style="847" customWidth="1"/>
    <col min="2" max="2" width="10.6328125" style="847" customWidth="1"/>
    <col min="3" max="5" width="13.453125" style="847" customWidth="1"/>
    <col min="6" max="6" width="13.6328125" style="847" customWidth="1"/>
    <col min="7" max="7" width="13.453125" style="847" customWidth="1"/>
    <col min="8" max="9" width="12" style="847" customWidth="1"/>
    <col min="10" max="10" width="13.6328125" style="847" customWidth="1"/>
    <col min="11" max="19" width="12.6328125" style="847" customWidth="1"/>
    <col min="20" max="21" width="32.453125" style="847" customWidth="1"/>
    <col min="22" max="16384" width="8" style="847"/>
  </cols>
  <sheetData>
    <row r="1" spans="1:23" s="785" customFormat="1" ht="15" customHeight="1">
      <c r="A1" s="2077" t="s">
        <v>640</v>
      </c>
      <c r="B1" s="784"/>
      <c r="T1" s="2078" t="s">
        <v>640</v>
      </c>
    </row>
    <row r="2" spans="1:23" s="785" customFormat="1" ht="15" customHeight="1">
      <c r="A2" s="2768">
        <v>42705</v>
      </c>
      <c r="B2" s="2768"/>
      <c r="C2" s="2769">
        <v>42705</v>
      </c>
      <c r="D2" s="2769"/>
      <c r="E2" s="2769"/>
      <c r="F2" s="2769"/>
      <c r="P2" s="2770">
        <v>42705</v>
      </c>
      <c r="Q2" s="2770"/>
      <c r="R2" s="2770"/>
      <c r="S2" s="2771">
        <v>42705</v>
      </c>
      <c r="T2" s="2771"/>
      <c r="U2" s="1565"/>
      <c r="V2" s="1565"/>
      <c r="W2" s="1565"/>
    </row>
    <row r="3" spans="1:23" s="785" customFormat="1" ht="12.75" customHeight="1">
      <c r="B3" s="784"/>
    </row>
    <row r="4" spans="1:23" s="785" customFormat="1" ht="12" customHeight="1">
      <c r="B4" s="784"/>
      <c r="G4" s="1193"/>
      <c r="I4" s="1194"/>
    </row>
    <row r="5" spans="1:23" s="785" customFormat="1" ht="25.5">
      <c r="A5" s="786" t="s">
        <v>278</v>
      </c>
      <c r="B5" s="787"/>
      <c r="C5" s="787"/>
      <c r="D5" s="788" t="s">
        <v>1344</v>
      </c>
      <c r="E5" s="789"/>
      <c r="F5" s="789"/>
      <c r="K5" s="1566"/>
      <c r="L5" s="1566"/>
      <c r="M5" s="1566"/>
      <c r="N5" s="1566"/>
      <c r="O5" s="1567"/>
      <c r="P5" s="1567"/>
      <c r="Q5" s="1567"/>
    </row>
    <row r="6" spans="1:23" s="785" customFormat="1" ht="10" customHeight="1">
      <c r="A6" s="790"/>
      <c r="B6" s="787"/>
      <c r="C6" s="787"/>
      <c r="D6" s="788"/>
      <c r="E6" s="789"/>
      <c r="F6" s="789"/>
    </row>
    <row r="7" spans="1:23" s="785" customFormat="1" ht="22">
      <c r="A7" s="2772">
        <v>42705</v>
      </c>
      <c r="B7" s="2772"/>
      <c r="C7" s="2772"/>
      <c r="D7" s="2772"/>
      <c r="E7" s="2772"/>
      <c r="F7" s="1568" t="s">
        <v>1345</v>
      </c>
      <c r="G7" s="1760"/>
      <c r="H7" s="1760"/>
      <c r="I7" s="1760"/>
      <c r="J7" s="1760"/>
      <c r="K7" s="2773">
        <v>42705</v>
      </c>
      <c r="L7" s="2773"/>
      <c r="M7" s="1567"/>
      <c r="N7" s="1569"/>
      <c r="O7" s="1569"/>
      <c r="P7" s="1569"/>
      <c r="Q7" s="1569"/>
      <c r="R7" s="1569"/>
    </row>
    <row r="8" spans="1:23" s="785" customFormat="1" ht="12" customHeight="1">
      <c r="A8" s="784"/>
      <c r="B8" s="784"/>
      <c r="U8" s="250"/>
      <c r="V8" s="250"/>
    </row>
    <row r="9" spans="1:23" s="785" customFormat="1" ht="17.5">
      <c r="A9" s="791" t="s">
        <v>279</v>
      </c>
      <c r="B9" s="792"/>
      <c r="C9" s="2774" t="s">
        <v>753</v>
      </c>
      <c r="D9" s="2774"/>
      <c r="E9" s="2774"/>
      <c r="F9" s="2774"/>
      <c r="G9" s="2774"/>
      <c r="K9" s="784"/>
      <c r="L9" s="784"/>
      <c r="M9" s="784"/>
      <c r="N9" s="784"/>
      <c r="O9" s="784"/>
      <c r="U9" s="250"/>
      <c r="V9" s="250"/>
    </row>
    <row r="10" spans="1:23" s="785" customFormat="1" ht="6" customHeight="1">
      <c r="A10" s="793"/>
      <c r="B10" s="794"/>
      <c r="C10" s="794"/>
      <c r="D10" s="794"/>
      <c r="E10" s="794"/>
      <c r="F10" s="794"/>
      <c r="G10" s="794"/>
      <c r="H10" s="794"/>
      <c r="I10" s="794"/>
      <c r="K10" s="794"/>
      <c r="L10" s="794"/>
      <c r="M10" s="794"/>
      <c r="N10" s="794"/>
      <c r="O10" s="794"/>
      <c r="P10" s="794"/>
      <c r="Q10" s="794"/>
      <c r="R10" s="794"/>
      <c r="S10" s="794"/>
      <c r="T10" s="794"/>
      <c r="U10" s="250"/>
      <c r="V10" s="250"/>
    </row>
    <row r="11" spans="1:23" s="785" customFormat="1" ht="20.25" customHeight="1">
      <c r="A11" s="795"/>
      <c r="B11" s="796"/>
      <c r="C11" s="797" t="s">
        <v>280</v>
      </c>
      <c r="D11" s="798" t="s">
        <v>759</v>
      </c>
      <c r="E11" s="799" t="s">
        <v>1346</v>
      </c>
      <c r="F11" s="798"/>
      <c r="G11" s="798"/>
      <c r="H11" s="798"/>
      <c r="I11" s="798"/>
      <c r="J11" s="800" t="s">
        <v>281</v>
      </c>
      <c r="K11" s="801" t="s">
        <v>1347</v>
      </c>
      <c r="L11" s="799" t="s">
        <v>1348</v>
      </c>
      <c r="M11" s="802"/>
      <c r="N11" s="810" t="s">
        <v>282</v>
      </c>
      <c r="O11" s="803" t="s">
        <v>772</v>
      </c>
      <c r="P11" s="802"/>
      <c r="Q11" s="810" t="s">
        <v>283</v>
      </c>
      <c r="R11" s="803" t="s">
        <v>1250</v>
      </c>
      <c r="S11" s="802"/>
      <c r="T11" s="796"/>
    </row>
    <row r="12" spans="1:23" s="785" customFormat="1" ht="15.5">
      <c r="A12" s="804"/>
      <c r="B12" s="805" t="s">
        <v>284</v>
      </c>
      <c r="C12" s="797" t="s">
        <v>285</v>
      </c>
      <c r="D12" s="2079" t="s">
        <v>2187</v>
      </c>
      <c r="E12" s="806" t="s">
        <v>2188</v>
      </c>
      <c r="F12" s="807"/>
      <c r="G12" s="808"/>
      <c r="H12" s="809" t="s">
        <v>286</v>
      </c>
      <c r="I12" s="805" t="s">
        <v>287</v>
      </c>
      <c r="J12" s="797" t="s">
        <v>288</v>
      </c>
      <c r="K12" s="809" t="s">
        <v>281</v>
      </c>
      <c r="L12" s="805" t="s">
        <v>287</v>
      </c>
      <c r="M12" s="805" t="s">
        <v>287</v>
      </c>
      <c r="N12" s="797" t="s">
        <v>288</v>
      </c>
      <c r="O12" s="809" t="s">
        <v>282</v>
      </c>
      <c r="P12" s="805" t="s">
        <v>287</v>
      </c>
      <c r="Q12" s="810" t="s">
        <v>289</v>
      </c>
      <c r="R12" s="811" t="s">
        <v>283</v>
      </c>
      <c r="S12" s="805" t="s">
        <v>287</v>
      </c>
      <c r="T12" s="812"/>
    </row>
    <row r="13" spans="1:23" s="785" customFormat="1" ht="15">
      <c r="A13" s="813" t="s">
        <v>290</v>
      </c>
      <c r="B13" s="814"/>
      <c r="C13" s="797"/>
      <c r="D13" s="2080" t="s">
        <v>2189</v>
      </c>
      <c r="E13" s="809" t="s">
        <v>1349</v>
      </c>
      <c r="F13" s="809" t="s">
        <v>291</v>
      </c>
      <c r="G13" s="809" t="s">
        <v>292</v>
      </c>
      <c r="H13" s="805" t="s">
        <v>293</v>
      </c>
      <c r="I13" s="805" t="s">
        <v>294</v>
      </c>
      <c r="J13" s="797"/>
      <c r="K13" s="809"/>
      <c r="L13" s="809" t="s">
        <v>295</v>
      </c>
      <c r="M13" s="805" t="s">
        <v>294</v>
      </c>
      <c r="N13" s="797"/>
      <c r="O13" s="809"/>
      <c r="P13" s="809" t="s">
        <v>294</v>
      </c>
      <c r="Q13" s="810"/>
      <c r="R13" s="817"/>
      <c r="S13" s="809" t="s">
        <v>294</v>
      </c>
      <c r="T13" s="818" t="s">
        <v>2190</v>
      </c>
    </row>
    <row r="14" spans="1:23" s="785" customFormat="1" ht="14">
      <c r="A14" s="795"/>
      <c r="B14" s="814" t="s">
        <v>2191</v>
      </c>
      <c r="C14" s="814"/>
      <c r="D14" s="809"/>
      <c r="E14" s="819" t="s">
        <v>2192</v>
      </c>
      <c r="F14" s="819" t="s">
        <v>2193</v>
      </c>
      <c r="G14" s="819" t="s">
        <v>2194</v>
      </c>
      <c r="H14" s="1570" t="s">
        <v>2195</v>
      </c>
      <c r="I14" s="814" t="s">
        <v>2196</v>
      </c>
      <c r="J14" s="815"/>
      <c r="K14" s="820" t="s">
        <v>2197</v>
      </c>
      <c r="L14" s="820" t="s">
        <v>922</v>
      </c>
      <c r="M14" s="814" t="s">
        <v>2196</v>
      </c>
      <c r="N14" s="814"/>
      <c r="O14" s="820" t="s">
        <v>2198</v>
      </c>
      <c r="P14" s="814" t="s">
        <v>2196</v>
      </c>
      <c r="Q14" s="821"/>
      <c r="R14" s="814" t="s">
        <v>2199</v>
      </c>
      <c r="S14" s="814" t="s">
        <v>2200</v>
      </c>
      <c r="T14" s="812"/>
    </row>
    <row r="15" spans="1:23" s="785" customFormat="1" ht="14">
      <c r="A15" s="807"/>
      <c r="B15" s="822"/>
      <c r="C15" s="812"/>
      <c r="D15" s="816"/>
      <c r="E15" s="1571"/>
      <c r="F15" s="1571"/>
      <c r="G15" s="1571"/>
      <c r="H15" s="1572" t="s">
        <v>2201</v>
      </c>
      <c r="I15" s="812"/>
      <c r="J15" s="815"/>
      <c r="K15" s="814" t="s">
        <v>923</v>
      </c>
      <c r="L15" s="820"/>
      <c r="M15" s="814"/>
      <c r="N15" s="814"/>
      <c r="O15" s="823"/>
      <c r="P15" s="812"/>
      <c r="Q15" s="821"/>
      <c r="R15" s="814"/>
      <c r="S15" s="814"/>
      <c r="T15" s="824"/>
    </row>
    <row r="16" spans="1:23" ht="18" customHeight="1">
      <c r="A16" s="825" t="s">
        <v>296</v>
      </c>
      <c r="B16" s="826" t="s">
        <v>2202</v>
      </c>
      <c r="C16" s="66">
        <v>7848735</v>
      </c>
      <c r="D16" s="2219">
        <v>7721665</v>
      </c>
      <c r="E16" s="2220">
        <v>2490280</v>
      </c>
      <c r="F16" s="2220">
        <v>3568961</v>
      </c>
      <c r="G16" s="2220">
        <v>1662425</v>
      </c>
      <c r="H16" s="2219">
        <v>34128</v>
      </c>
      <c r="I16" s="2219">
        <v>92942</v>
      </c>
      <c r="J16" s="2219">
        <v>1521102</v>
      </c>
      <c r="K16" s="2219">
        <v>511112</v>
      </c>
      <c r="L16" s="2219">
        <v>7355</v>
      </c>
      <c r="M16" s="2219">
        <v>1002635</v>
      </c>
      <c r="N16" s="2219">
        <v>12751624</v>
      </c>
      <c r="O16" s="2219">
        <v>12641263</v>
      </c>
      <c r="P16" s="2219">
        <v>110360</v>
      </c>
      <c r="Q16" s="2219">
        <v>660704</v>
      </c>
      <c r="R16" s="2219">
        <v>641949</v>
      </c>
      <c r="S16" s="199">
        <v>18755</v>
      </c>
      <c r="T16" s="827" t="s">
        <v>2203</v>
      </c>
    </row>
    <row r="17" spans="1:20" ht="16" customHeight="1">
      <c r="A17" s="825"/>
      <c r="B17" s="828"/>
      <c r="C17" s="75"/>
      <c r="D17" s="2220"/>
      <c r="E17" s="2220"/>
      <c r="F17" s="2220"/>
      <c r="G17" s="2220"/>
      <c r="H17" s="2220"/>
      <c r="I17" s="2220"/>
      <c r="J17" s="2220"/>
      <c r="K17" s="2220"/>
      <c r="L17" s="2220"/>
      <c r="M17" s="2220"/>
      <c r="N17" s="2220"/>
      <c r="O17" s="2220"/>
      <c r="P17" s="2220"/>
      <c r="Q17" s="2220"/>
      <c r="R17" s="2220"/>
      <c r="S17" s="205"/>
      <c r="T17" s="827" t="s">
        <v>2204</v>
      </c>
    </row>
    <row r="18" spans="1:20" ht="16" customHeight="1">
      <c r="A18" s="825" t="s">
        <v>297</v>
      </c>
      <c r="B18" s="829" t="s">
        <v>2205</v>
      </c>
      <c r="C18" s="75">
        <v>342452</v>
      </c>
      <c r="D18" s="2220">
        <v>332437</v>
      </c>
      <c r="E18" s="2220">
        <v>290207</v>
      </c>
      <c r="F18" s="2220">
        <v>36359</v>
      </c>
      <c r="G18" s="2220">
        <v>5871</v>
      </c>
      <c r="H18" s="2220">
        <v>5707</v>
      </c>
      <c r="I18" s="2220">
        <v>4308</v>
      </c>
      <c r="J18" s="2220">
        <v>54616</v>
      </c>
      <c r="K18" s="2220">
        <v>12012</v>
      </c>
      <c r="L18" s="2220">
        <v>251</v>
      </c>
      <c r="M18" s="2220">
        <v>42354</v>
      </c>
      <c r="N18" s="2220">
        <v>8239522</v>
      </c>
      <c r="O18" s="2220">
        <v>8235512</v>
      </c>
      <c r="P18" s="2220">
        <v>4010</v>
      </c>
      <c r="Q18" s="2220">
        <v>129216</v>
      </c>
      <c r="R18" s="2220">
        <v>128130</v>
      </c>
      <c r="S18" s="205">
        <v>1086</v>
      </c>
      <c r="T18" s="827" t="s">
        <v>925</v>
      </c>
    </row>
    <row r="19" spans="1:20" ht="16" customHeight="1">
      <c r="A19" s="830"/>
      <c r="B19" s="828"/>
      <c r="C19" s="75"/>
      <c r="D19" s="2220"/>
      <c r="E19" s="2220"/>
      <c r="F19" s="2220"/>
      <c r="G19" s="2220"/>
      <c r="H19" s="2220"/>
      <c r="I19" s="2220"/>
      <c r="J19" s="2220"/>
      <c r="K19" s="2220"/>
      <c r="L19" s="2220"/>
      <c r="M19" s="2220"/>
      <c r="N19" s="2220"/>
      <c r="O19" s="2220"/>
      <c r="P19" s="2220"/>
      <c r="Q19" s="2220"/>
      <c r="R19" s="2220"/>
      <c r="S19" s="205"/>
      <c r="T19" s="827" t="s">
        <v>2206</v>
      </c>
    </row>
    <row r="20" spans="1:20" ht="16" customHeight="1">
      <c r="A20" s="831" t="s">
        <v>2207</v>
      </c>
      <c r="B20" s="829" t="s">
        <v>2205</v>
      </c>
      <c r="C20" s="82">
        <v>104</v>
      </c>
      <c r="D20" s="2221">
        <v>84</v>
      </c>
      <c r="E20" s="2221">
        <v>19</v>
      </c>
      <c r="F20" s="2221">
        <v>65</v>
      </c>
      <c r="G20" s="2221" t="s">
        <v>21</v>
      </c>
      <c r="H20" s="2221" t="s">
        <v>21</v>
      </c>
      <c r="I20" s="2221">
        <v>20</v>
      </c>
      <c r="J20" s="2221">
        <v>97</v>
      </c>
      <c r="K20" s="2221">
        <v>12</v>
      </c>
      <c r="L20" s="2221" t="s">
        <v>21</v>
      </c>
      <c r="M20" s="2221">
        <v>85</v>
      </c>
      <c r="N20" s="2221">
        <v>356</v>
      </c>
      <c r="O20" s="2221">
        <v>295</v>
      </c>
      <c r="P20" s="2221">
        <v>61</v>
      </c>
      <c r="Q20" s="2221" t="s">
        <v>21</v>
      </c>
      <c r="R20" s="2221" t="s">
        <v>21</v>
      </c>
      <c r="S20" s="208" t="s">
        <v>21</v>
      </c>
      <c r="T20" s="832" t="s">
        <v>2208</v>
      </c>
    </row>
    <row r="21" spans="1:20" ht="16" customHeight="1">
      <c r="A21" s="831" t="s">
        <v>2209</v>
      </c>
      <c r="B21" s="829" t="s">
        <v>2205</v>
      </c>
      <c r="C21" s="82" t="s">
        <v>21</v>
      </c>
      <c r="D21" s="2221" t="s">
        <v>21</v>
      </c>
      <c r="E21" s="2221" t="s">
        <v>21</v>
      </c>
      <c r="F21" s="2221" t="s">
        <v>21</v>
      </c>
      <c r="G21" s="2221" t="s">
        <v>21</v>
      </c>
      <c r="H21" s="2221" t="s">
        <v>21</v>
      </c>
      <c r="I21" s="2221" t="s">
        <v>21</v>
      </c>
      <c r="J21" s="2221" t="s">
        <v>21</v>
      </c>
      <c r="K21" s="2221" t="s">
        <v>21</v>
      </c>
      <c r="L21" s="2221" t="s">
        <v>21</v>
      </c>
      <c r="M21" s="2221" t="s">
        <v>21</v>
      </c>
      <c r="N21" s="2221">
        <v>166403</v>
      </c>
      <c r="O21" s="2221">
        <v>166403</v>
      </c>
      <c r="P21" s="2221" t="s">
        <v>21</v>
      </c>
      <c r="Q21" s="2221" t="s">
        <v>21</v>
      </c>
      <c r="R21" s="2221" t="s">
        <v>21</v>
      </c>
      <c r="S21" s="208" t="s">
        <v>21</v>
      </c>
      <c r="T21" s="832" t="s">
        <v>2210</v>
      </c>
    </row>
    <row r="22" spans="1:20" ht="16" customHeight="1">
      <c r="A22" s="831" t="s">
        <v>298</v>
      </c>
      <c r="B22" s="829" t="s">
        <v>2211</v>
      </c>
      <c r="C22" s="82">
        <v>6822</v>
      </c>
      <c r="D22" s="2221">
        <v>6142</v>
      </c>
      <c r="E22" s="2221">
        <v>313</v>
      </c>
      <c r="F22" s="2221">
        <v>5740</v>
      </c>
      <c r="G22" s="2221">
        <v>89</v>
      </c>
      <c r="H22" s="2221">
        <v>380</v>
      </c>
      <c r="I22" s="2221">
        <v>300</v>
      </c>
      <c r="J22" s="2221">
        <v>2706</v>
      </c>
      <c r="K22" s="2221">
        <v>1029</v>
      </c>
      <c r="L22" s="2221" t="s">
        <v>21</v>
      </c>
      <c r="M22" s="2221">
        <v>1677</v>
      </c>
      <c r="N22" s="2221">
        <v>3848</v>
      </c>
      <c r="O22" s="2221">
        <v>637</v>
      </c>
      <c r="P22" s="2221">
        <v>3211</v>
      </c>
      <c r="Q22" s="2221">
        <v>170</v>
      </c>
      <c r="R22" s="2221">
        <v>145</v>
      </c>
      <c r="S22" s="208">
        <v>25</v>
      </c>
      <c r="T22" s="832" t="s">
        <v>2212</v>
      </c>
    </row>
    <row r="23" spans="1:20" ht="16" customHeight="1">
      <c r="A23" s="831" t="s">
        <v>299</v>
      </c>
      <c r="B23" s="829" t="s">
        <v>2213</v>
      </c>
      <c r="C23" s="82">
        <v>3461</v>
      </c>
      <c r="D23" s="2221">
        <v>3125</v>
      </c>
      <c r="E23" s="2221">
        <v>1580</v>
      </c>
      <c r="F23" s="2221">
        <v>905</v>
      </c>
      <c r="G23" s="2221">
        <v>640</v>
      </c>
      <c r="H23" s="2221">
        <v>76</v>
      </c>
      <c r="I23" s="2221">
        <v>260</v>
      </c>
      <c r="J23" s="2221">
        <v>100</v>
      </c>
      <c r="K23" s="2221">
        <v>25</v>
      </c>
      <c r="L23" s="2221" t="s">
        <v>21</v>
      </c>
      <c r="M23" s="2221">
        <v>75</v>
      </c>
      <c r="N23" s="2221">
        <v>727</v>
      </c>
      <c r="O23" s="2221">
        <v>342</v>
      </c>
      <c r="P23" s="2221">
        <v>385</v>
      </c>
      <c r="Q23" s="2221">
        <v>35</v>
      </c>
      <c r="R23" s="2221">
        <v>35</v>
      </c>
      <c r="S23" s="208" t="s">
        <v>21</v>
      </c>
      <c r="T23" s="832" t="s">
        <v>2214</v>
      </c>
    </row>
    <row r="24" spans="1:20" ht="16" customHeight="1">
      <c r="A24" s="831" t="s">
        <v>300</v>
      </c>
      <c r="B24" s="829" t="s">
        <v>2213</v>
      </c>
      <c r="C24" s="82">
        <v>241523</v>
      </c>
      <c r="D24" s="2221">
        <v>233179</v>
      </c>
      <c r="E24" s="2221">
        <v>220165</v>
      </c>
      <c r="F24" s="2221">
        <v>8773</v>
      </c>
      <c r="G24" s="2221">
        <v>4241</v>
      </c>
      <c r="H24" s="2221">
        <v>4754</v>
      </c>
      <c r="I24" s="2221">
        <v>3590</v>
      </c>
      <c r="J24" s="2221">
        <v>43994</v>
      </c>
      <c r="K24" s="2221">
        <v>10078</v>
      </c>
      <c r="L24" s="2221" t="s">
        <v>21</v>
      </c>
      <c r="M24" s="2221">
        <v>33916</v>
      </c>
      <c r="N24" s="2221">
        <v>241598</v>
      </c>
      <c r="O24" s="2221">
        <v>241598</v>
      </c>
      <c r="P24" s="2221" t="s">
        <v>21</v>
      </c>
      <c r="Q24" s="2221">
        <v>96253</v>
      </c>
      <c r="R24" s="2221">
        <v>95202</v>
      </c>
      <c r="S24" s="208">
        <v>1051</v>
      </c>
      <c r="T24" s="486" t="s">
        <v>2215</v>
      </c>
    </row>
    <row r="25" spans="1:20" ht="16" customHeight="1">
      <c r="A25" s="1573" t="s">
        <v>616</v>
      </c>
      <c r="B25" s="829" t="s">
        <v>2213</v>
      </c>
      <c r="C25" s="82">
        <v>6828</v>
      </c>
      <c r="D25" s="2221">
        <v>3260</v>
      </c>
      <c r="E25" s="2221">
        <v>216</v>
      </c>
      <c r="F25" s="2221">
        <v>1938</v>
      </c>
      <c r="G25" s="2221">
        <v>1106</v>
      </c>
      <c r="H25" s="2221">
        <v>19</v>
      </c>
      <c r="I25" s="2221">
        <v>3549</v>
      </c>
      <c r="J25" s="2221">
        <v>6613</v>
      </c>
      <c r="K25" s="2221">
        <v>904</v>
      </c>
      <c r="L25" s="2221" t="s">
        <v>21</v>
      </c>
      <c r="M25" s="2221">
        <v>5709</v>
      </c>
      <c r="N25" s="2221">
        <v>6678</v>
      </c>
      <c r="O25" s="2221">
        <v>6678</v>
      </c>
      <c r="P25" s="2221" t="s">
        <v>21</v>
      </c>
      <c r="Q25" s="2221">
        <v>7660</v>
      </c>
      <c r="R25" s="2221">
        <v>6609</v>
      </c>
      <c r="S25" s="208">
        <v>1051</v>
      </c>
      <c r="T25" s="486" t="s">
        <v>2216</v>
      </c>
    </row>
    <row r="26" spans="1:20" ht="16" customHeight="1">
      <c r="A26" s="1573" t="s">
        <v>617</v>
      </c>
      <c r="B26" s="829" t="s">
        <v>2213</v>
      </c>
      <c r="C26" s="82">
        <v>234695</v>
      </c>
      <c r="D26" s="2221">
        <v>229919</v>
      </c>
      <c r="E26" s="2221">
        <v>219949</v>
      </c>
      <c r="F26" s="2221">
        <v>6835</v>
      </c>
      <c r="G26" s="2221">
        <v>3135</v>
      </c>
      <c r="H26" s="2221">
        <v>4735</v>
      </c>
      <c r="I26" s="2221">
        <v>41</v>
      </c>
      <c r="J26" s="2221">
        <v>37381</v>
      </c>
      <c r="K26" s="2221">
        <v>9174</v>
      </c>
      <c r="L26" s="2221" t="s">
        <v>21</v>
      </c>
      <c r="M26" s="2221">
        <v>28207</v>
      </c>
      <c r="N26" s="2221">
        <v>234920</v>
      </c>
      <c r="O26" s="2221">
        <v>234920</v>
      </c>
      <c r="P26" s="2221" t="s">
        <v>21</v>
      </c>
      <c r="Q26" s="2221">
        <v>88593</v>
      </c>
      <c r="R26" s="2221">
        <v>88593</v>
      </c>
      <c r="S26" s="208" t="s">
        <v>21</v>
      </c>
      <c r="T26" s="486" t="s">
        <v>2217</v>
      </c>
    </row>
    <row r="27" spans="1:20" ht="16" customHeight="1">
      <c r="A27" s="831" t="s">
        <v>303</v>
      </c>
      <c r="B27" s="829" t="s">
        <v>2213</v>
      </c>
      <c r="C27" s="82">
        <v>12467</v>
      </c>
      <c r="D27" s="2221">
        <v>12467</v>
      </c>
      <c r="E27" s="2221">
        <v>12467</v>
      </c>
      <c r="F27" s="2221" t="s">
        <v>21</v>
      </c>
      <c r="G27" s="2221" t="s">
        <v>21</v>
      </c>
      <c r="H27" s="2221" t="s">
        <v>21</v>
      </c>
      <c r="I27" s="2221" t="s">
        <v>21</v>
      </c>
      <c r="J27" s="2221" t="s">
        <v>21</v>
      </c>
      <c r="K27" s="2221" t="s">
        <v>21</v>
      </c>
      <c r="L27" s="2221" t="s">
        <v>21</v>
      </c>
      <c r="M27" s="2221" t="s">
        <v>21</v>
      </c>
      <c r="N27" s="2221" t="s">
        <v>21</v>
      </c>
      <c r="O27" s="2221" t="s">
        <v>21</v>
      </c>
      <c r="P27" s="2221" t="s">
        <v>21</v>
      </c>
      <c r="Q27" s="2221" t="s">
        <v>21</v>
      </c>
      <c r="R27" s="2221" t="s">
        <v>21</v>
      </c>
      <c r="S27" s="208" t="s">
        <v>21</v>
      </c>
      <c r="T27" s="833" t="s">
        <v>1811</v>
      </c>
    </row>
    <row r="28" spans="1:20" ht="16" customHeight="1">
      <c r="A28" s="831" t="s">
        <v>304</v>
      </c>
      <c r="B28" s="834" t="s">
        <v>2218</v>
      </c>
      <c r="C28" s="82">
        <v>14083</v>
      </c>
      <c r="D28" s="2221">
        <v>13893</v>
      </c>
      <c r="E28" s="2221">
        <v>127</v>
      </c>
      <c r="F28" s="2221">
        <v>13495</v>
      </c>
      <c r="G28" s="2221">
        <v>271</v>
      </c>
      <c r="H28" s="2221">
        <v>97</v>
      </c>
      <c r="I28" s="2221">
        <v>93</v>
      </c>
      <c r="J28" s="2221">
        <v>3590</v>
      </c>
      <c r="K28" s="2221">
        <v>118</v>
      </c>
      <c r="L28" s="2221">
        <v>191</v>
      </c>
      <c r="M28" s="2221">
        <v>3281</v>
      </c>
      <c r="N28" s="2221">
        <v>317078</v>
      </c>
      <c r="O28" s="2221">
        <v>317078</v>
      </c>
      <c r="P28" s="2221" t="s">
        <v>21</v>
      </c>
      <c r="Q28" s="2221">
        <v>15559</v>
      </c>
      <c r="R28" s="2221">
        <v>15559</v>
      </c>
      <c r="S28" s="208" t="s">
        <v>21</v>
      </c>
      <c r="T28" s="832" t="s">
        <v>1813</v>
      </c>
    </row>
    <row r="29" spans="1:20" ht="18" customHeight="1">
      <c r="A29" s="831" t="s">
        <v>305</v>
      </c>
      <c r="B29" s="1574" t="s">
        <v>1907</v>
      </c>
      <c r="C29" s="82" t="s">
        <v>21</v>
      </c>
      <c r="D29" s="2221" t="s">
        <v>21</v>
      </c>
      <c r="E29" s="2221" t="s">
        <v>21</v>
      </c>
      <c r="F29" s="2221" t="s">
        <v>21</v>
      </c>
      <c r="G29" s="2221" t="s">
        <v>21</v>
      </c>
      <c r="H29" s="2221" t="s">
        <v>21</v>
      </c>
      <c r="I29" s="2221" t="s">
        <v>21</v>
      </c>
      <c r="J29" s="2221" t="s">
        <v>21</v>
      </c>
      <c r="K29" s="2221" t="s">
        <v>21</v>
      </c>
      <c r="L29" s="2221" t="s">
        <v>21</v>
      </c>
      <c r="M29" s="2221" t="s">
        <v>21</v>
      </c>
      <c r="N29" s="2221">
        <v>6389434</v>
      </c>
      <c r="O29" s="2221">
        <v>6388973</v>
      </c>
      <c r="P29" s="2221">
        <v>461</v>
      </c>
      <c r="Q29" s="2221" t="s">
        <v>21</v>
      </c>
      <c r="R29" s="2221" t="s">
        <v>21</v>
      </c>
      <c r="S29" s="208" t="s">
        <v>21</v>
      </c>
      <c r="T29" s="833" t="s">
        <v>1908</v>
      </c>
    </row>
    <row r="30" spans="1:20" ht="16" customHeight="1">
      <c r="A30" s="831" t="s">
        <v>1543</v>
      </c>
      <c r="B30" s="829" t="s">
        <v>2218</v>
      </c>
      <c r="C30" s="82">
        <v>24710</v>
      </c>
      <c r="D30" s="2221">
        <v>24710</v>
      </c>
      <c r="E30" s="2221">
        <v>20952</v>
      </c>
      <c r="F30" s="2221">
        <v>3758</v>
      </c>
      <c r="G30" s="2221" t="s">
        <v>21</v>
      </c>
      <c r="H30" s="2221" t="s">
        <v>21</v>
      </c>
      <c r="I30" s="2221" t="s">
        <v>21</v>
      </c>
      <c r="J30" s="2221" t="s">
        <v>21</v>
      </c>
      <c r="K30" s="2221" t="s">
        <v>21</v>
      </c>
      <c r="L30" s="2221" t="s">
        <v>21</v>
      </c>
      <c r="M30" s="2221" t="s">
        <v>21</v>
      </c>
      <c r="N30" s="2221" t="s">
        <v>21</v>
      </c>
      <c r="O30" s="2221" t="s">
        <v>21</v>
      </c>
      <c r="P30" s="2221" t="s">
        <v>21</v>
      </c>
      <c r="Q30" s="2221" t="s">
        <v>21</v>
      </c>
      <c r="R30" s="2221" t="s">
        <v>21</v>
      </c>
      <c r="S30" s="208" t="s">
        <v>21</v>
      </c>
      <c r="T30" s="832" t="s">
        <v>1815</v>
      </c>
    </row>
    <row r="31" spans="1:20" ht="16" customHeight="1">
      <c r="A31" s="831" t="s">
        <v>2219</v>
      </c>
      <c r="B31" s="829" t="s">
        <v>2213</v>
      </c>
      <c r="C31" s="82" t="s">
        <v>21</v>
      </c>
      <c r="D31" s="2221" t="s">
        <v>21</v>
      </c>
      <c r="E31" s="2221" t="s">
        <v>21</v>
      </c>
      <c r="F31" s="2221" t="s">
        <v>21</v>
      </c>
      <c r="G31" s="2221" t="s">
        <v>21</v>
      </c>
      <c r="H31" s="2221" t="s">
        <v>21</v>
      </c>
      <c r="I31" s="2221" t="s">
        <v>21</v>
      </c>
      <c r="J31" s="2221" t="s">
        <v>21</v>
      </c>
      <c r="K31" s="2221" t="s">
        <v>21</v>
      </c>
      <c r="L31" s="2221" t="s">
        <v>21</v>
      </c>
      <c r="M31" s="2221" t="s">
        <v>21</v>
      </c>
      <c r="N31" s="2221" t="s">
        <v>21</v>
      </c>
      <c r="O31" s="2221" t="s">
        <v>21</v>
      </c>
      <c r="P31" s="2221" t="s">
        <v>21</v>
      </c>
      <c r="Q31" s="2221" t="s">
        <v>21</v>
      </c>
      <c r="R31" s="2221" t="s">
        <v>21</v>
      </c>
      <c r="S31" s="208" t="s">
        <v>21</v>
      </c>
      <c r="T31" s="832" t="s">
        <v>2220</v>
      </c>
    </row>
    <row r="32" spans="1:20" ht="16" customHeight="1">
      <c r="A32" s="831" t="s">
        <v>306</v>
      </c>
      <c r="B32" s="829" t="s">
        <v>2221</v>
      </c>
      <c r="C32" s="82">
        <v>19681</v>
      </c>
      <c r="D32" s="2221">
        <v>19681</v>
      </c>
      <c r="E32" s="2221">
        <v>19396</v>
      </c>
      <c r="F32" s="2221" t="s">
        <v>21</v>
      </c>
      <c r="G32" s="2221">
        <v>285</v>
      </c>
      <c r="H32" s="2221" t="s">
        <v>21</v>
      </c>
      <c r="I32" s="2221" t="s">
        <v>21</v>
      </c>
      <c r="J32" s="2221" t="s">
        <v>21</v>
      </c>
      <c r="K32" s="2221" t="s">
        <v>21</v>
      </c>
      <c r="L32" s="2221" t="s">
        <v>21</v>
      </c>
      <c r="M32" s="2221" t="s">
        <v>21</v>
      </c>
      <c r="N32" s="2221" t="s">
        <v>21</v>
      </c>
      <c r="O32" s="2221" t="s">
        <v>21</v>
      </c>
      <c r="P32" s="2221" t="s">
        <v>21</v>
      </c>
      <c r="Q32" s="2221">
        <v>4755</v>
      </c>
      <c r="R32" s="2221">
        <v>4755</v>
      </c>
      <c r="S32" s="208" t="s">
        <v>21</v>
      </c>
      <c r="T32" s="832" t="s">
        <v>2222</v>
      </c>
    </row>
    <row r="33" spans="1:20" ht="12" customHeight="1">
      <c r="A33" s="835"/>
      <c r="B33" s="829"/>
      <c r="C33" s="75"/>
      <c r="D33" s="2220"/>
      <c r="E33" s="2220"/>
      <c r="F33" s="2220"/>
      <c r="G33" s="2220"/>
      <c r="H33" s="2220"/>
      <c r="I33" s="2220"/>
      <c r="J33" s="2220"/>
      <c r="K33" s="2220"/>
      <c r="L33" s="2220"/>
      <c r="M33" s="2220"/>
      <c r="N33" s="2220"/>
      <c r="O33" s="2220"/>
      <c r="P33" s="2220"/>
      <c r="Q33" s="2220"/>
      <c r="R33" s="2220"/>
      <c r="S33" s="205"/>
      <c r="T33" s="832"/>
    </row>
    <row r="34" spans="1:20" ht="16" customHeight="1">
      <c r="A34" s="836" t="s">
        <v>307</v>
      </c>
      <c r="B34" s="837" t="s">
        <v>2223</v>
      </c>
      <c r="C34" s="2220">
        <v>77383</v>
      </c>
      <c r="D34" s="2220">
        <v>75409</v>
      </c>
      <c r="E34" s="2220">
        <v>10183</v>
      </c>
      <c r="F34" s="2220">
        <v>56596</v>
      </c>
      <c r="G34" s="2220">
        <v>8630</v>
      </c>
      <c r="H34" s="2220">
        <v>787</v>
      </c>
      <c r="I34" s="2220">
        <v>1187</v>
      </c>
      <c r="J34" s="2220">
        <v>81069</v>
      </c>
      <c r="K34" s="2220">
        <v>7780</v>
      </c>
      <c r="L34" s="2220">
        <v>162</v>
      </c>
      <c r="M34" s="2220">
        <v>73126</v>
      </c>
      <c r="N34" s="2220">
        <v>184487</v>
      </c>
      <c r="O34" s="2220">
        <v>184487</v>
      </c>
      <c r="P34" s="2220" t="s">
        <v>21</v>
      </c>
      <c r="Q34" s="2220">
        <v>360227</v>
      </c>
      <c r="R34" s="2220">
        <v>358081</v>
      </c>
      <c r="S34" s="205">
        <v>2146</v>
      </c>
      <c r="T34" s="827" t="s">
        <v>2224</v>
      </c>
    </row>
    <row r="35" spans="1:20" ht="16" customHeight="1">
      <c r="A35" s="838"/>
      <c r="B35" s="828"/>
      <c r="C35" s="75"/>
      <c r="D35" s="2220"/>
      <c r="E35" s="2220"/>
      <c r="F35" s="2220"/>
      <c r="G35" s="2220"/>
      <c r="H35" s="2220"/>
      <c r="I35" s="2220"/>
      <c r="J35" s="2220"/>
      <c r="K35" s="2220"/>
      <c r="L35" s="2220"/>
      <c r="M35" s="2220"/>
      <c r="N35" s="2220"/>
      <c r="O35" s="2220"/>
      <c r="P35" s="2220"/>
      <c r="Q35" s="2220"/>
      <c r="R35" s="2220"/>
      <c r="S35" s="205"/>
      <c r="T35" s="827" t="s">
        <v>2225</v>
      </c>
    </row>
    <row r="36" spans="1:20" ht="16" customHeight="1">
      <c r="A36" s="831" t="s">
        <v>10</v>
      </c>
      <c r="B36" s="829" t="s">
        <v>2226</v>
      </c>
      <c r="C36" s="82" t="s">
        <v>21</v>
      </c>
      <c r="D36" s="2221" t="s">
        <v>21</v>
      </c>
      <c r="E36" s="2221" t="s">
        <v>21</v>
      </c>
      <c r="F36" s="2221" t="s">
        <v>21</v>
      </c>
      <c r="G36" s="2221" t="s">
        <v>21</v>
      </c>
      <c r="H36" s="2221" t="s">
        <v>21</v>
      </c>
      <c r="I36" s="2221" t="s">
        <v>21</v>
      </c>
      <c r="J36" s="2221" t="s">
        <v>21</v>
      </c>
      <c r="K36" s="2221" t="s">
        <v>21</v>
      </c>
      <c r="L36" s="2221" t="s">
        <v>21</v>
      </c>
      <c r="M36" s="2221" t="s">
        <v>21</v>
      </c>
      <c r="N36" s="2221" t="s">
        <v>21</v>
      </c>
      <c r="O36" s="2221" t="s">
        <v>21</v>
      </c>
      <c r="P36" s="2221" t="s">
        <v>21</v>
      </c>
      <c r="Q36" s="2221" t="s">
        <v>21</v>
      </c>
      <c r="R36" s="2221" t="s">
        <v>21</v>
      </c>
      <c r="S36" s="208" t="s">
        <v>21</v>
      </c>
      <c r="T36" s="832" t="s">
        <v>2227</v>
      </c>
    </row>
    <row r="37" spans="1:20" ht="16" customHeight="1">
      <c r="A37" s="831" t="s">
        <v>438</v>
      </c>
      <c r="B37" s="829" t="s">
        <v>2223</v>
      </c>
      <c r="C37" s="82">
        <v>4247</v>
      </c>
      <c r="D37" s="2221">
        <v>4247</v>
      </c>
      <c r="E37" s="2221">
        <v>4247</v>
      </c>
      <c r="F37" s="2221" t="s">
        <v>21</v>
      </c>
      <c r="G37" s="2221" t="s">
        <v>21</v>
      </c>
      <c r="H37" s="2221" t="s">
        <v>21</v>
      </c>
      <c r="I37" s="2221" t="s">
        <v>21</v>
      </c>
      <c r="J37" s="2221" t="s">
        <v>21</v>
      </c>
      <c r="K37" s="2221" t="s">
        <v>21</v>
      </c>
      <c r="L37" s="2221" t="s">
        <v>21</v>
      </c>
      <c r="M37" s="2221" t="s">
        <v>21</v>
      </c>
      <c r="N37" s="2221" t="s">
        <v>21</v>
      </c>
      <c r="O37" s="2221" t="s">
        <v>21</v>
      </c>
      <c r="P37" s="2221" t="s">
        <v>21</v>
      </c>
      <c r="Q37" s="2221" t="s">
        <v>21</v>
      </c>
      <c r="R37" s="2221" t="s">
        <v>21</v>
      </c>
      <c r="S37" s="208" t="s">
        <v>21</v>
      </c>
      <c r="T37" s="146" t="s">
        <v>2228</v>
      </c>
    </row>
    <row r="38" spans="1:20" ht="18" customHeight="1">
      <c r="A38" s="831" t="s">
        <v>15</v>
      </c>
      <c r="B38" s="1574" t="s">
        <v>2229</v>
      </c>
      <c r="C38" s="82">
        <v>4418</v>
      </c>
      <c r="D38" s="2221">
        <v>4418</v>
      </c>
      <c r="E38" s="2221" t="s">
        <v>21</v>
      </c>
      <c r="F38" s="2221">
        <v>4418</v>
      </c>
      <c r="G38" s="2221" t="s">
        <v>21</v>
      </c>
      <c r="H38" s="2221" t="s">
        <v>21</v>
      </c>
      <c r="I38" s="2221" t="s">
        <v>21</v>
      </c>
      <c r="J38" s="2221" t="s">
        <v>21</v>
      </c>
      <c r="K38" s="2221" t="s">
        <v>21</v>
      </c>
      <c r="L38" s="2221" t="s">
        <v>21</v>
      </c>
      <c r="M38" s="2221" t="s">
        <v>21</v>
      </c>
      <c r="N38" s="2221">
        <v>63252</v>
      </c>
      <c r="O38" s="2221">
        <v>63252</v>
      </c>
      <c r="P38" s="2221" t="s">
        <v>21</v>
      </c>
      <c r="Q38" s="2221" t="s">
        <v>21</v>
      </c>
      <c r="R38" s="2221" t="s">
        <v>21</v>
      </c>
      <c r="S38" s="208" t="s">
        <v>21</v>
      </c>
      <c r="T38" s="833" t="s">
        <v>2230</v>
      </c>
    </row>
    <row r="39" spans="1:20" ht="16" customHeight="1">
      <c r="A39" s="831" t="s">
        <v>308</v>
      </c>
      <c r="B39" s="829" t="s">
        <v>2226</v>
      </c>
      <c r="C39" s="82">
        <v>5878</v>
      </c>
      <c r="D39" s="2221">
        <v>5878</v>
      </c>
      <c r="E39" s="2221" t="s">
        <v>21</v>
      </c>
      <c r="F39" s="2221">
        <v>2926</v>
      </c>
      <c r="G39" s="2221">
        <v>2952</v>
      </c>
      <c r="H39" s="2221" t="s">
        <v>21</v>
      </c>
      <c r="I39" s="2221" t="s">
        <v>21</v>
      </c>
      <c r="J39" s="2221">
        <v>953</v>
      </c>
      <c r="K39" s="2221">
        <v>953</v>
      </c>
      <c r="L39" s="2221" t="s">
        <v>21</v>
      </c>
      <c r="M39" s="2221" t="s">
        <v>21</v>
      </c>
      <c r="N39" s="2221">
        <v>80300</v>
      </c>
      <c r="O39" s="2221">
        <v>80300</v>
      </c>
      <c r="P39" s="2221" t="s">
        <v>21</v>
      </c>
      <c r="Q39" s="2221">
        <v>53617</v>
      </c>
      <c r="R39" s="2221">
        <v>53617</v>
      </c>
      <c r="S39" s="208" t="s">
        <v>21</v>
      </c>
      <c r="T39" s="832" t="s">
        <v>2231</v>
      </c>
    </row>
    <row r="40" spans="1:20" ht="18.75" customHeight="1">
      <c r="A40" s="831" t="s">
        <v>309</v>
      </c>
      <c r="B40" s="1574" t="s">
        <v>2229</v>
      </c>
      <c r="C40" s="82">
        <v>46021</v>
      </c>
      <c r="D40" s="2221">
        <v>44254</v>
      </c>
      <c r="E40" s="2221" t="s">
        <v>21</v>
      </c>
      <c r="F40" s="2221">
        <v>40433</v>
      </c>
      <c r="G40" s="2221">
        <v>3821</v>
      </c>
      <c r="H40" s="2221">
        <v>683</v>
      </c>
      <c r="I40" s="2221">
        <v>1084</v>
      </c>
      <c r="J40" s="2221">
        <v>69090</v>
      </c>
      <c r="K40" s="2221">
        <v>5530</v>
      </c>
      <c r="L40" s="2221">
        <v>141</v>
      </c>
      <c r="M40" s="2221">
        <v>63419</v>
      </c>
      <c r="N40" s="2221">
        <v>86</v>
      </c>
      <c r="O40" s="2221">
        <v>86</v>
      </c>
      <c r="P40" s="2221" t="s">
        <v>21</v>
      </c>
      <c r="Q40" s="2221">
        <v>246865</v>
      </c>
      <c r="R40" s="2221">
        <v>245020</v>
      </c>
      <c r="S40" s="208">
        <v>1845</v>
      </c>
      <c r="T40" s="833" t="s">
        <v>2232</v>
      </c>
    </row>
    <row r="41" spans="1:20" ht="16" customHeight="1">
      <c r="A41" s="831" t="s">
        <v>310</v>
      </c>
      <c r="B41" s="829" t="s">
        <v>2223</v>
      </c>
      <c r="C41" s="82">
        <v>50272</v>
      </c>
      <c r="D41" s="2221">
        <v>48409</v>
      </c>
      <c r="E41" s="2221" t="s">
        <v>21</v>
      </c>
      <c r="F41" s="2221">
        <v>44205</v>
      </c>
      <c r="G41" s="2221">
        <v>4204</v>
      </c>
      <c r="H41" s="2221">
        <v>741</v>
      </c>
      <c r="I41" s="2221">
        <v>1118</v>
      </c>
      <c r="J41" s="2221">
        <v>75069</v>
      </c>
      <c r="K41" s="2221">
        <v>6060</v>
      </c>
      <c r="L41" s="2221">
        <v>153</v>
      </c>
      <c r="M41" s="2221">
        <v>68856</v>
      </c>
      <c r="N41" s="2221">
        <v>93</v>
      </c>
      <c r="O41" s="2221">
        <v>93</v>
      </c>
      <c r="P41" s="2221" t="s">
        <v>21</v>
      </c>
      <c r="Q41" s="2221">
        <v>267964</v>
      </c>
      <c r="R41" s="2221">
        <v>265943</v>
      </c>
      <c r="S41" s="208">
        <v>2021</v>
      </c>
      <c r="T41" s="833" t="s">
        <v>2233</v>
      </c>
    </row>
    <row r="42" spans="1:20" ht="16" customHeight="1">
      <c r="A42" s="831" t="s">
        <v>311</v>
      </c>
      <c r="B42" s="829" t="s">
        <v>312</v>
      </c>
      <c r="C42" s="82" t="s">
        <v>21</v>
      </c>
      <c r="D42" s="2221" t="s">
        <v>21</v>
      </c>
      <c r="E42" s="2221" t="s">
        <v>21</v>
      </c>
      <c r="F42" s="2221" t="s">
        <v>21</v>
      </c>
      <c r="G42" s="2221" t="s">
        <v>21</v>
      </c>
      <c r="H42" s="2221" t="s">
        <v>21</v>
      </c>
      <c r="I42" s="2221" t="s">
        <v>21</v>
      </c>
      <c r="J42" s="2221" t="s">
        <v>22</v>
      </c>
      <c r="K42" s="2221" t="s">
        <v>22</v>
      </c>
      <c r="L42" s="2221" t="s">
        <v>22</v>
      </c>
      <c r="M42" s="2221" t="s">
        <v>22</v>
      </c>
      <c r="N42" s="2221" t="s">
        <v>22</v>
      </c>
      <c r="O42" s="2221" t="s">
        <v>22</v>
      </c>
      <c r="P42" s="2221" t="s">
        <v>22</v>
      </c>
      <c r="Q42" s="2221" t="s">
        <v>22</v>
      </c>
      <c r="R42" s="2221" t="s">
        <v>22</v>
      </c>
      <c r="S42" s="208" t="s">
        <v>22</v>
      </c>
      <c r="T42" s="839" t="s">
        <v>2234</v>
      </c>
    </row>
    <row r="43" spans="1:20" ht="16" customHeight="1">
      <c r="A43" s="831" t="s">
        <v>18</v>
      </c>
      <c r="B43" s="829" t="s">
        <v>2223</v>
      </c>
      <c r="C43" s="82">
        <v>16517</v>
      </c>
      <c r="D43" s="2221">
        <v>16517</v>
      </c>
      <c r="E43" s="2221">
        <v>16517</v>
      </c>
      <c r="F43" s="2221" t="s">
        <v>21</v>
      </c>
      <c r="G43" s="2221" t="s">
        <v>21</v>
      </c>
      <c r="H43" s="2221" t="s">
        <v>21</v>
      </c>
      <c r="I43" s="2221" t="s">
        <v>21</v>
      </c>
      <c r="J43" s="2221" t="s">
        <v>21</v>
      </c>
      <c r="K43" s="2221" t="s">
        <v>21</v>
      </c>
      <c r="L43" s="2221" t="s">
        <v>21</v>
      </c>
      <c r="M43" s="2221" t="s">
        <v>21</v>
      </c>
      <c r="N43" s="2221" t="s">
        <v>21</v>
      </c>
      <c r="O43" s="2221" t="s">
        <v>21</v>
      </c>
      <c r="P43" s="2221" t="s">
        <v>21</v>
      </c>
      <c r="Q43" s="2221" t="s">
        <v>21</v>
      </c>
      <c r="R43" s="2221" t="s">
        <v>21</v>
      </c>
      <c r="S43" s="208" t="s">
        <v>21</v>
      </c>
      <c r="T43" s="832" t="s">
        <v>2235</v>
      </c>
    </row>
    <row r="44" spans="1:20" ht="16" customHeight="1">
      <c r="A44" s="831" t="s">
        <v>19</v>
      </c>
      <c r="B44" s="829" t="s">
        <v>2226</v>
      </c>
      <c r="C44" s="82" t="s">
        <v>21</v>
      </c>
      <c r="D44" s="2221" t="s">
        <v>21</v>
      </c>
      <c r="E44" s="2221" t="s">
        <v>21</v>
      </c>
      <c r="F44" s="2221" t="s">
        <v>21</v>
      </c>
      <c r="G44" s="2221" t="s">
        <v>21</v>
      </c>
      <c r="H44" s="2221" t="s">
        <v>21</v>
      </c>
      <c r="I44" s="2221" t="s">
        <v>21</v>
      </c>
      <c r="J44" s="2221" t="s">
        <v>21</v>
      </c>
      <c r="K44" s="2221" t="s">
        <v>21</v>
      </c>
      <c r="L44" s="2221" t="s">
        <v>21</v>
      </c>
      <c r="M44" s="2221" t="s">
        <v>21</v>
      </c>
      <c r="N44" s="2221" t="s">
        <v>21</v>
      </c>
      <c r="O44" s="2221" t="s">
        <v>21</v>
      </c>
      <c r="P44" s="2221" t="s">
        <v>21</v>
      </c>
      <c r="Q44" s="2221" t="s">
        <v>21</v>
      </c>
      <c r="R44" s="2221" t="s">
        <v>21</v>
      </c>
      <c r="S44" s="208" t="s">
        <v>21</v>
      </c>
      <c r="T44" s="832" t="s">
        <v>2236</v>
      </c>
    </row>
    <row r="45" spans="1:20" ht="16" customHeight="1">
      <c r="A45" s="831" t="s">
        <v>88</v>
      </c>
      <c r="B45" s="829" t="s">
        <v>2223</v>
      </c>
      <c r="C45" s="82" t="s">
        <v>21</v>
      </c>
      <c r="D45" s="2221" t="s">
        <v>21</v>
      </c>
      <c r="E45" s="2221" t="s">
        <v>21</v>
      </c>
      <c r="F45" s="2221" t="s">
        <v>21</v>
      </c>
      <c r="G45" s="2221" t="s">
        <v>21</v>
      </c>
      <c r="H45" s="2221" t="s">
        <v>21</v>
      </c>
      <c r="I45" s="2221" t="s">
        <v>21</v>
      </c>
      <c r="J45" s="2221" t="s">
        <v>21</v>
      </c>
      <c r="K45" s="2221" t="s">
        <v>21</v>
      </c>
      <c r="L45" s="2221" t="s">
        <v>21</v>
      </c>
      <c r="M45" s="2221" t="s">
        <v>21</v>
      </c>
      <c r="N45" s="2221" t="s">
        <v>21</v>
      </c>
      <c r="O45" s="2221" t="s">
        <v>21</v>
      </c>
      <c r="P45" s="2221" t="s">
        <v>21</v>
      </c>
      <c r="Q45" s="2221" t="s">
        <v>21</v>
      </c>
      <c r="R45" s="2221" t="s">
        <v>21</v>
      </c>
      <c r="S45" s="208" t="s">
        <v>21</v>
      </c>
      <c r="T45" s="832" t="s">
        <v>2237</v>
      </c>
    </row>
    <row r="46" spans="1:20" ht="16" customHeight="1">
      <c r="A46" s="831" t="s">
        <v>2238</v>
      </c>
      <c r="B46" s="829" t="s">
        <v>2223</v>
      </c>
      <c r="C46" s="82">
        <v>734</v>
      </c>
      <c r="D46" s="2221">
        <v>734</v>
      </c>
      <c r="E46" s="2221" t="s">
        <v>21</v>
      </c>
      <c r="F46" s="2221">
        <v>734</v>
      </c>
      <c r="G46" s="2221" t="s">
        <v>21</v>
      </c>
      <c r="H46" s="2221" t="s">
        <v>21</v>
      </c>
      <c r="I46" s="2221" t="s">
        <v>21</v>
      </c>
      <c r="J46" s="2221" t="s">
        <v>21</v>
      </c>
      <c r="K46" s="2221" t="s">
        <v>21</v>
      </c>
      <c r="L46" s="2221" t="s">
        <v>21</v>
      </c>
      <c r="M46" s="2221" t="s">
        <v>21</v>
      </c>
      <c r="N46" s="2221" t="s">
        <v>21</v>
      </c>
      <c r="O46" s="2221" t="s">
        <v>21</v>
      </c>
      <c r="P46" s="2221" t="s">
        <v>21</v>
      </c>
      <c r="Q46" s="2221" t="s">
        <v>21</v>
      </c>
      <c r="R46" s="2221" t="s">
        <v>21</v>
      </c>
      <c r="S46" s="208" t="s">
        <v>21</v>
      </c>
      <c r="T46" s="840" t="s">
        <v>2239</v>
      </c>
    </row>
    <row r="47" spans="1:20" ht="18" customHeight="1">
      <c r="A47" s="825" t="s">
        <v>5</v>
      </c>
      <c r="B47" s="828" t="s">
        <v>313</v>
      </c>
      <c r="C47" s="75">
        <v>27393977</v>
      </c>
      <c r="D47" s="2220">
        <v>26524113</v>
      </c>
      <c r="E47" s="2220">
        <v>7248551</v>
      </c>
      <c r="F47" s="2220">
        <v>13350601</v>
      </c>
      <c r="G47" s="2220">
        <v>5924961</v>
      </c>
      <c r="H47" s="2220">
        <v>144056</v>
      </c>
      <c r="I47" s="2220">
        <v>725808</v>
      </c>
      <c r="J47" s="2220">
        <v>5833868</v>
      </c>
      <c r="K47" s="2220">
        <v>1765946</v>
      </c>
      <c r="L47" s="2220">
        <v>40140</v>
      </c>
      <c r="M47" s="2220">
        <v>4027782</v>
      </c>
      <c r="N47" s="2220">
        <v>11988937</v>
      </c>
      <c r="O47" s="2220">
        <v>10950359</v>
      </c>
      <c r="P47" s="2220">
        <v>1038578</v>
      </c>
      <c r="Q47" s="2220">
        <v>1727099</v>
      </c>
      <c r="R47" s="2220">
        <v>1561005</v>
      </c>
      <c r="S47" s="205">
        <v>166094</v>
      </c>
      <c r="T47" s="827" t="s">
        <v>2240</v>
      </c>
    </row>
    <row r="48" spans="1:20" ht="16" customHeight="1">
      <c r="A48" s="841" t="s">
        <v>7</v>
      </c>
      <c r="B48" s="842" t="s">
        <v>2226</v>
      </c>
      <c r="C48" s="843">
        <v>70609377</v>
      </c>
      <c r="D48" s="844">
        <v>70115129</v>
      </c>
      <c r="E48" s="844">
        <v>21926702</v>
      </c>
      <c r="F48" s="844">
        <v>32321211</v>
      </c>
      <c r="G48" s="844">
        <v>15867216</v>
      </c>
      <c r="H48" s="844">
        <v>205920</v>
      </c>
      <c r="I48" s="844">
        <v>288328</v>
      </c>
      <c r="J48" s="844">
        <v>12192042</v>
      </c>
      <c r="K48" s="844">
        <v>4731470</v>
      </c>
      <c r="L48" s="844">
        <v>46402</v>
      </c>
      <c r="M48" s="844">
        <v>7414170</v>
      </c>
      <c r="N48" s="844">
        <v>46474209</v>
      </c>
      <c r="O48" s="844">
        <v>46333313</v>
      </c>
      <c r="P48" s="844">
        <v>140896</v>
      </c>
      <c r="Q48" s="844">
        <v>153370</v>
      </c>
      <c r="R48" s="844">
        <v>152309</v>
      </c>
      <c r="S48" s="845">
        <v>1061</v>
      </c>
      <c r="T48" s="846" t="s">
        <v>2241</v>
      </c>
    </row>
    <row r="49" spans="1:20" ht="14.15" customHeight="1">
      <c r="C49" s="838"/>
      <c r="T49" s="848"/>
    </row>
    <row r="50" spans="1:20" s="785" customFormat="1" ht="14.15" customHeight="1">
      <c r="A50" s="2775" t="s">
        <v>314</v>
      </c>
      <c r="B50" s="2775"/>
      <c r="C50" s="2777" t="s">
        <v>2242</v>
      </c>
      <c r="D50" s="2777"/>
      <c r="E50" s="2777"/>
      <c r="F50" s="2777"/>
    </row>
    <row r="51" spans="1:20" ht="14.15" customHeight="1">
      <c r="A51" s="2776"/>
      <c r="B51" s="2776"/>
      <c r="C51" s="2778"/>
      <c r="D51" s="2778"/>
      <c r="E51" s="2778"/>
      <c r="F51" s="2778"/>
      <c r="T51" s="794"/>
    </row>
    <row r="52" spans="1:20" ht="18" customHeight="1">
      <c r="A52" s="825" t="s">
        <v>296</v>
      </c>
      <c r="B52" s="826" t="s">
        <v>2243</v>
      </c>
      <c r="C52" s="66">
        <v>11431132</v>
      </c>
      <c r="D52" s="2219">
        <v>11204131</v>
      </c>
      <c r="E52" s="2219">
        <v>3668081</v>
      </c>
      <c r="F52" s="2219">
        <v>5345760</v>
      </c>
      <c r="G52" s="2219">
        <v>2190289</v>
      </c>
      <c r="H52" s="2219">
        <v>40408</v>
      </c>
      <c r="I52" s="2219">
        <v>186594</v>
      </c>
      <c r="J52" s="2219">
        <v>2009871</v>
      </c>
      <c r="K52" s="2219">
        <v>608589</v>
      </c>
      <c r="L52" s="2219">
        <v>8675</v>
      </c>
      <c r="M52" s="2219">
        <v>1392607</v>
      </c>
      <c r="N52" s="2219">
        <v>13533826</v>
      </c>
      <c r="O52" s="2219">
        <v>13303363</v>
      </c>
      <c r="P52" s="2219">
        <v>230463</v>
      </c>
      <c r="Q52" s="2219">
        <v>676635</v>
      </c>
      <c r="R52" s="2219">
        <v>656239</v>
      </c>
      <c r="S52" s="199">
        <v>20396</v>
      </c>
      <c r="T52" s="827" t="s">
        <v>2244</v>
      </c>
    </row>
    <row r="53" spans="1:20" ht="16" customHeight="1">
      <c r="A53" s="825"/>
      <c r="B53" s="828"/>
      <c r="C53" s="75"/>
      <c r="D53" s="2220"/>
      <c r="E53" s="2220"/>
      <c r="F53" s="2220"/>
      <c r="G53" s="2220"/>
      <c r="H53" s="2220"/>
      <c r="I53" s="2220"/>
      <c r="J53" s="2220"/>
      <c r="K53" s="2220"/>
      <c r="L53" s="2220"/>
      <c r="M53" s="2220"/>
      <c r="N53" s="2220"/>
      <c r="O53" s="2220"/>
      <c r="P53" s="2220"/>
      <c r="Q53" s="2220"/>
      <c r="R53" s="2220"/>
      <c r="S53" s="205"/>
      <c r="T53" s="827" t="s">
        <v>2225</v>
      </c>
    </row>
    <row r="54" spans="1:20" ht="16" customHeight="1">
      <c r="A54" s="825" t="s">
        <v>297</v>
      </c>
      <c r="B54" s="829" t="s">
        <v>2223</v>
      </c>
      <c r="C54" s="75">
        <v>1094488</v>
      </c>
      <c r="D54" s="2220">
        <v>1047365</v>
      </c>
      <c r="E54" s="2220">
        <v>480487</v>
      </c>
      <c r="F54" s="2220">
        <v>428267</v>
      </c>
      <c r="G54" s="2220">
        <v>138612</v>
      </c>
      <c r="H54" s="2220">
        <v>9125</v>
      </c>
      <c r="I54" s="2220">
        <v>37998</v>
      </c>
      <c r="J54" s="2220">
        <v>474807</v>
      </c>
      <c r="K54" s="2220">
        <v>147556</v>
      </c>
      <c r="L54" s="2220">
        <v>3174</v>
      </c>
      <c r="M54" s="2220">
        <v>324077</v>
      </c>
      <c r="N54" s="2220">
        <v>12534552</v>
      </c>
      <c r="O54" s="2220">
        <v>12329555</v>
      </c>
      <c r="P54" s="2220">
        <v>204997</v>
      </c>
      <c r="Q54" s="2220">
        <v>129464</v>
      </c>
      <c r="R54" s="2220">
        <v>128379</v>
      </c>
      <c r="S54" s="205">
        <v>1086</v>
      </c>
      <c r="T54" s="827" t="s">
        <v>925</v>
      </c>
    </row>
    <row r="55" spans="1:20" ht="16" customHeight="1">
      <c r="A55" s="830"/>
      <c r="B55" s="828"/>
      <c r="C55" s="75"/>
      <c r="D55" s="2220"/>
      <c r="E55" s="2220"/>
      <c r="F55" s="2220"/>
      <c r="G55" s="2220"/>
      <c r="H55" s="2220"/>
      <c r="I55" s="2220"/>
      <c r="J55" s="2220"/>
      <c r="K55" s="2220"/>
      <c r="L55" s="2220"/>
      <c r="M55" s="2220"/>
      <c r="N55" s="2220"/>
      <c r="O55" s="2220"/>
      <c r="P55" s="2220"/>
      <c r="Q55" s="2220"/>
      <c r="R55" s="2220"/>
      <c r="S55" s="205"/>
      <c r="T55" s="827" t="s">
        <v>2225</v>
      </c>
    </row>
    <row r="56" spans="1:20" ht="16" customHeight="1">
      <c r="A56" s="831" t="s">
        <v>2245</v>
      </c>
      <c r="B56" s="829" t="s">
        <v>2223</v>
      </c>
      <c r="C56" s="82">
        <v>104</v>
      </c>
      <c r="D56" s="2221">
        <v>84</v>
      </c>
      <c r="E56" s="2221">
        <v>19</v>
      </c>
      <c r="F56" s="2221">
        <v>65</v>
      </c>
      <c r="G56" s="2221" t="s">
        <v>21</v>
      </c>
      <c r="H56" s="2221" t="s">
        <v>21</v>
      </c>
      <c r="I56" s="2221">
        <v>20</v>
      </c>
      <c r="J56" s="2221">
        <v>97</v>
      </c>
      <c r="K56" s="2221">
        <v>12</v>
      </c>
      <c r="L56" s="2221" t="s">
        <v>21</v>
      </c>
      <c r="M56" s="2221">
        <v>85</v>
      </c>
      <c r="N56" s="2221">
        <v>356</v>
      </c>
      <c r="O56" s="2221">
        <v>295</v>
      </c>
      <c r="P56" s="2221">
        <v>61</v>
      </c>
      <c r="Q56" s="2221" t="s">
        <v>21</v>
      </c>
      <c r="R56" s="2221" t="s">
        <v>21</v>
      </c>
      <c r="S56" s="208" t="s">
        <v>21</v>
      </c>
      <c r="T56" s="832" t="s">
        <v>2246</v>
      </c>
    </row>
    <row r="57" spans="1:20" ht="16" customHeight="1">
      <c r="A57" s="831" t="s">
        <v>2247</v>
      </c>
      <c r="B57" s="829" t="s">
        <v>2223</v>
      </c>
      <c r="C57" s="82" t="s">
        <v>21</v>
      </c>
      <c r="D57" s="2221" t="s">
        <v>21</v>
      </c>
      <c r="E57" s="2221" t="s">
        <v>21</v>
      </c>
      <c r="F57" s="2221" t="s">
        <v>21</v>
      </c>
      <c r="G57" s="2221" t="s">
        <v>21</v>
      </c>
      <c r="H57" s="2221" t="s">
        <v>21</v>
      </c>
      <c r="I57" s="2221" t="s">
        <v>21</v>
      </c>
      <c r="J57" s="2221" t="s">
        <v>21</v>
      </c>
      <c r="K57" s="2221" t="s">
        <v>21</v>
      </c>
      <c r="L57" s="2221" t="s">
        <v>21</v>
      </c>
      <c r="M57" s="2221" t="s">
        <v>21</v>
      </c>
      <c r="N57" s="2221">
        <v>167673</v>
      </c>
      <c r="O57" s="2221">
        <v>167476</v>
      </c>
      <c r="P57" s="2221">
        <v>197</v>
      </c>
      <c r="Q57" s="2221" t="s">
        <v>21</v>
      </c>
      <c r="R57" s="2221" t="s">
        <v>21</v>
      </c>
      <c r="S57" s="208" t="s">
        <v>21</v>
      </c>
      <c r="T57" s="832" t="s">
        <v>2248</v>
      </c>
    </row>
    <row r="58" spans="1:20" ht="16" customHeight="1">
      <c r="A58" s="831" t="s">
        <v>298</v>
      </c>
      <c r="B58" s="829" t="s">
        <v>2211</v>
      </c>
      <c r="C58" s="82">
        <v>8462</v>
      </c>
      <c r="D58" s="2221">
        <v>7741</v>
      </c>
      <c r="E58" s="2221">
        <v>546</v>
      </c>
      <c r="F58" s="2221">
        <v>6090</v>
      </c>
      <c r="G58" s="2221">
        <v>1104</v>
      </c>
      <c r="H58" s="2221">
        <v>407</v>
      </c>
      <c r="I58" s="2221">
        <v>314</v>
      </c>
      <c r="J58" s="2221">
        <v>4212</v>
      </c>
      <c r="K58" s="2221">
        <v>1045</v>
      </c>
      <c r="L58" s="2221" t="s">
        <v>21</v>
      </c>
      <c r="M58" s="2221">
        <v>3167</v>
      </c>
      <c r="N58" s="2221">
        <v>45021</v>
      </c>
      <c r="O58" s="2221">
        <v>38738</v>
      </c>
      <c r="P58" s="2221">
        <v>6283</v>
      </c>
      <c r="Q58" s="2221">
        <v>220</v>
      </c>
      <c r="R58" s="2221">
        <v>195</v>
      </c>
      <c r="S58" s="208">
        <v>25</v>
      </c>
      <c r="T58" s="832" t="s">
        <v>2212</v>
      </c>
    </row>
    <row r="59" spans="1:20" ht="16" customHeight="1">
      <c r="A59" s="831" t="s">
        <v>299</v>
      </c>
      <c r="B59" s="829" t="s">
        <v>2213</v>
      </c>
      <c r="C59" s="82">
        <v>3757</v>
      </c>
      <c r="D59" s="2221">
        <v>3340</v>
      </c>
      <c r="E59" s="2221">
        <v>1580</v>
      </c>
      <c r="F59" s="2221">
        <v>1120</v>
      </c>
      <c r="G59" s="2221">
        <v>640</v>
      </c>
      <c r="H59" s="2221">
        <v>82</v>
      </c>
      <c r="I59" s="2221">
        <v>335</v>
      </c>
      <c r="J59" s="2221">
        <v>172</v>
      </c>
      <c r="K59" s="2221">
        <v>33</v>
      </c>
      <c r="L59" s="2221" t="s">
        <v>21</v>
      </c>
      <c r="M59" s="2221">
        <v>139</v>
      </c>
      <c r="N59" s="2221">
        <v>727</v>
      </c>
      <c r="O59" s="2221">
        <v>342</v>
      </c>
      <c r="P59" s="2221">
        <v>385</v>
      </c>
      <c r="Q59" s="2221">
        <v>35</v>
      </c>
      <c r="R59" s="2221">
        <v>35</v>
      </c>
      <c r="S59" s="208" t="s">
        <v>21</v>
      </c>
      <c r="T59" s="832" t="s">
        <v>2214</v>
      </c>
    </row>
    <row r="60" spans="1:20" ht="16" customHeight="1">
      <c r="A60" s="831" t="s">
        <v>300</v>
      </c>
      <c r="B60" s="829" t="s">
        <v>2213</v>
      </c>
      <c r="C60" s="82">
        <v>837383</v>
      </c>
      <c r="D60" s="2221">
        <v>797157</v>
      </c>
      <c r="E60" s="2221">
        <v>354948</v>
      </c>
      <c r="F60" s="2221">
        <v>322377</v>
      </c>
      <c r="G60" s="2221">
        <v>119832</v>
      </c>
      <c r="H60" s="2221">
        <v>7315</v>
      </c>
      <c r="I60" s="2221">
        <v>32911</v>
      </c>
      <c r="J60" s="2221">
        <v>236218</v>
      </c>
      <c r="K60" s="2221">
        <v>68183</v>
      </c>
      <c r="L60" s="2221">
        <v>1517</v>
      </c>
      <c r="M60" s="2221">
        <v>166517</v>
      </c>
      <c r="N60" s="2221">
        <v>1245099</v>
      </c>
      <c r="O60" s="2221">
        <v>1216514</v>
      </c>
      <c r="P60" s="2221">
        <v>28585</v>
      </c>
      <c r="Q60" s="2221">
        <v>96413</v>
      </c>
      <c r="R60" s="2221">
        <v>95362</v>
      </c>
      <c r="S60" s="208">
        <v>1051</v>
      </c>
      <c r="T60" s="486" t="s">
        <v>2215</v>
      </c>
    </row>
    <row r="61" spans="1:20" ht="16" customHeight="1">
      <c r="A61" s="1573" t="s">
        <v>616</v>
      </c>
      <c r="B61" s="829" t="s">
        <v>2213</v>
      </c>
      <c r="C61" s="82">
        <v>82651</v>
      </c>
      <c r="D61" s="2221">
        <v>75288</v>
      </c>
      <c r="E61" s="2221">
        <v>5698</v>
      </c>
      <c r="F61" s="2221">
        <v>48984</v>
      </c>
      <c r="G61" s="2221">
        <v>20606</v>
      </c>
      <c r="H61" s="2221">
        <v>494</v>
      </c>
      <c r="I61" s="2221">
        <v>6869</v>
      </c>
      <c r="J61" s="2221">
        <v>33660</v>
      </c>
      <c r="K61" s="2221">
        <v>10578</v>
      </c>
      <c r="L61" s="2221">
        <v>1131</v>
      </c>
      <c r="M61" s="2221">
        <v>21951</v>
      </c>
      <c r="N61" s="2221">
        <v>28195</v>
      </c>
      <c r="O61" s="2221">
        <v>26927</v>
      </c>
      <c r="P61" s="2221">
        <v>1268</v>
      </c>
      <c r="Q61" s="2221">
        <v>7820</v>
      </c>
      <c r="R61" s="2221">
        <v>6769</v>
      </c>
      <c r="S61" s="208">
        <v>1051</v>
      </c>
      <c r="T61" s="486" t="s">
        <v>2216</v>
      </c>
    </row>
    <row r="62" spans="1:20" ht="16" customHeight="1">
      <c r="A62" s="1573" t="s">
        <v>617</v>
      </c>
      <c r="B62" s="829" t="s">
        <v>2213</v>
      </c>
      <c r="C62" s="82">
        <v>754732</v>
      </c>
      <c r="D62" s="2221">
        <v>721869</v>
      </c>
      <c r="E62" s="2221">
        <v>349250</v>
      </c>
      <c r="F62" s="2221">
        <v>273393</v>
      </c>
      <c r="G62" s="2221">
        <v>99226</v>
      </c>
      <c r="H62" s="2221">
        <v>6821</v>
      </c>
      <c r="I62" s="2221">
        <v>26042</v>
      </c>
      <c r="J62" s="2221">
        <v>202558</v>
      </c>
      <c r="K62" s="2221">
        <v>57606</v>
      </c>
      <c r="L62" s="2221">
        <v>386</v>
      </c>
      <c r="M62" s="2221">
        <v>144566</v>
      </c>
      <c r="N62" s="2221">
        <v>1216904</v>
      </c>
      <c r="O62" s="2221">
        <v>1189587</v>
      </c>
      <c r="P62" s="2221">
        <v>27317</v>
      </c>
      <c r="Q62" s="2221">
        <v>88593</v>
      </c>
      <c r="R62" s="2221">
        <v>88593</v>
      </c>
      <c r="S62" s="208" t="s">
        <v>21</v>
      </c>
      <c r="T62" s="486" t="s">
        <v>2217</v>
      </c>
    </row>
    <row r="63" spans="1:20" ht="16" customHeight="1">
      <c r="A63" s="831" t="s">
        <v>303</v>
      </c>
      <c r="B63" s="829" t="s">
        <v>2213</v>
      </c>
      <c r="C63" s="82">
        <v>34510</v>
      </c>
      <c r="D63" s="2221">
        <v>32791</v>
      </c>
      <c r="E63" s="2221">
        <v>21196</v>
      </c>
      <c r="F63" s="2221">
        <v>11595</v>
      </c>
      <c r="G63" s="2221" t="s">
        <v>21</v>
      </c>
      <c r="H63" s="2221" t="s">
        <v>21</v>
      </c>
      <c r="I63" s="2221">
        <v>1719</v>
      </c>
      <c r="J63" s="2221">
        <v>272</v>
      </c>
      <c r="K63" s="2221">
        <v>240</v>
      </c>
      <c r="L63" s="2221" t="s">
        <v>21</v>
      </c>
      <c r="M63" s="2221">
        <v>32</v>
      </c>
      <c r="N63" s="2221">
        <v>43120</v>
      </c>
      <c r="O63" s="2221">
        <v>43120</v>
      </c>
      <c r="P63" s="2221" t="s">
        <v>21</v>
      </c>
      <c r="Q63" s="2221" t="s">
        <v>21</v>
      </c>
      <c r="R63" s="2221" t="s">
        <v>21</v>
      </c>
      <c r="S63" s="208" t="s">
        <v>21</v>
      </c>
      <c r="T63" s="833" t="s">
        <v>1811</v>
      </c>
    </row>
    <row r="64" spans="1:20" ht="16" customHeight="1">
      <c r="A64" s="831" t="s">
        <v>304</v>
      </c>
      <c r="B64" s="834" t="s">
        <v>2218</v>
      </c>
      <c r="C64" s="82">
        <v>29218</v>
      </c>
      <c r="D64" s="2221">
        <v>28535</v>
      </c>
      <c r="E64" s="2221">
        <v>253</v>
      </c>
      <c r="F64" s="2221">
        <v>22263</v>
      </c>
      <c r="G64" s="2221">
        <v>6019</v>
      </c>
      <c r="H64" s="2221">
        <v>591</v>
      </c>
      <c r="I64" s="2221">
        <v>93</v>
      </c>
      <c r="J64" s="2221">
        <v>4276</v>
      </c>
      <c r="K64" s="2221">
        <v>118</v>
      </c>
      <c r="L64" s="2221">
        <v>191</v>
      </c>
      <c r="M64" s="2221">
        <v>3966</v>
      </c>
      <c r="N64" s="2221">
        <v>414116</v>
      </c>
      <c r="O64" s="2221">
        <v>404977</v>
      </c>
      <c r="P64" s="2221">
        <v>9138</v>
      </c>
      <c r="Q64" s="2221">
        <v>15589</v>
      </c>
      <c r="R64" s="2221">
        <v>15589</v>
      </c>
      <c r="S64" s="208" t="s">
        <v>21</v>
      </c>
      <c r="T64" s="832" t="s">
        <v>1813</v>
      </c>
    </row>
    <row r="65" spans="1:20" ht="18" customHeight="1">
      <c r="A65" s="831" t="s">
        <v>305</v>
      </c>
      <c r="B65" s="1574" t="s">
        <v>2249</v>
      </c>
      <c r="C65" s="82" t="s">
        <v>21</v>
      </c>
      <c r="D65" s="2221" t="s">
        <v>21</v>
      </c>
      <c r="E65" s="2221" t="s">
        <v>21</v>
      </c>
      <c r="F65" s="2221" t="s">
        <v>21</v>
      </c>
      <c r="G65" s="2221" t="s">
        <v>21</v>
      </c>
      <c r="H65" s="2221" t="s">
        <v>21</v>
      </c>
      <c r="I65" s="2221" t="s">
        <v>21</v>
      </c>
      <c r="J65" s="2221" t="s">
        <v>21</v>
      </c>
      <c r="K65" s="2221" t="s">
        <v>21</v>
      </c>
      <c r="L65" s="2221" t="s">
        <v>21</v>
      </c>
      <c r="M65" s="2221" t="s">
        <v>21</v>
      </c>
      <c r="N65" s="2221">
        <v>8226803</v>
      </c>
      <c r="O65" s="2221">
        <v>8174415</v>
      </c>
      <c r="P65" s="2221">
        <v>52388</v>
      </c>
      <c r="Q65" s="2221" t="s">
        <v>21</v>
      </c>
      <c r="R65" s="2221" t="s">
        <v>21</v>
      </c>
      <c r="S65" s="208" t="s">
        <v>21</v>
      </c>
      <c r="T65" s="833" t="s">
        <v>1908</v>
      </c>
    </row>
    <row r="66" spans="1:20" ht="16" customHeight="1">
      <c r="A66" s="831" t="s">
        <v>1543</v>
      </c>
      <c r="B66" s="829" t="s">
        <v>2218</v>
      </c>
      <c r="C66" s="82">
        <v>105681</v>
      </c>
      <c r="D66" s="2221">
        <v>105679</v>
      </c>
      <c r="E66" s="2221">
        <v>63392</v>
      </c>
      <c r="F66" s="2221">
        <v>42287</v>
      </c>
      <c r="G66" s="2221" t="s">
        <v>21</v>
      </c>
      <c r="H66" s="2221" t="s">
        <v>21</v>
      </c>
      <c r="I66" s="2221">
        <v>2</v>
      </c>
      <c r="J66" s="2221">
        <v>273536</v>
      </c>
      <c r="K66" s="2221">
        <v>94552</v>
      </c>
      <c r="L66" s="2221">
        <v>1763</v>
      </c>
      <c r="M66" s="2221">
        <v>177221</v>
      </c>
      <c r="N66" s="2221">
        <v>238773</v>
      </c>
      <c r="O66" s="2221">
        <v>227222</v>
      </c>
      <c r="P66" s="2221">
        <v>11551</v>
      </c>
      <c r="Q66" s="2221" t="s">
        <v>21</v>
      </c>
      <c r="R66" s="2221" t="s">
        <v>21</v>
      </c>
      <c r="S66" s="208" t="s">
        <v>21</v>
      </c>
      <c r="T66" s="832" t="s">
        <v>1815</v>
      </c>
    </row>
    <row r="67" spans="1:20" ht="16" customHeight="1">
      <c r="A67" s="831" t="s">
        <v>2219</v>
      </c>
      <c r="B67" s="829" t="s">
        <v>2213</v>
      </c>
      <c r="C67" s="82" t="s">
        <v>21</v>
      </c>
      <c r="D67" s="2221" t="s">
        <v>21</v>
      </c>
      <c r="E67" s="2221" t="s">
        <v>21</v>
      </c>
      <c r="F67" s="2221" t="s">
        <v>21</v>
      </c>
      <c r="G67" s="2221" t="s">
        <v>21</v>
      </c>
      <c r="H67" s="2221" t="s">
        <v>21</v>
      </c>
      <c r="I67" s="2221" t="s">
        <v>21</v>
      </c>
      <c r="J67" s="2221" t="s">
        <v>21</v>
      </c>
      <c r="K67" s="2221" t="s">
        <v>21</v>
      </c>
      <c r="L67" s="2221" t="s">
        <v>21</v>
      </c>
      <c r="M67" s="2221" t="s">
        <v>21</v>
      </c>
      <c r="N67" s="2221">
        <v>643132</v>
      </c>
      <c r="O67" s="2221">
        <v>561871</v>
      </c>
      <c r="P67" s="2221">
        <v>81261</v>
      </c>
      <c r="Q67" s="2221" t="s">
        <v>21</v>
      </c>
      <c r="R67" s="2221" t="s">
        <v>21</v>
      </c>
      <c r="S67" s="208" t="s">
        <v>21</v>
      </c>
      <c r="T67" s="832" t="s">
        <v>2220</v>
      </c>
    </row>
    <row r="68" spans="1:20" ht="16" customHeight="1">
      <c r="A68" s="831" t="s">
        <v>306</v>
      </c>
      <c r="B68" s="829" t="s">
        <v>2221</v>
      </c>
      <c r="C68" s="82">
        <v>23779</v>
      </c>
      <c r="D68" s="2221">
        <v>23551</v>
      </c>
      <c r="E68" s="2221">
        <v>21440</v>
      </c>
      <c r="F68" s="2221">
        <v>1350</v>
      </c>
      <c r="G68" s="2221">
        <v>762</v>
      </c>
      <c r="H68" s="2221" t="s">
        <v>21</v>
      </c>
      <c r="I68" s="2221">
        <v>227</v>
      </c>
      <c r="J68" s="2221" t="s">
        <v>21</v>
      </c>
      <c r="K68" s="2221" t="s">
        <v>21</v>
      </c>
      <c r="L68" s="2221" t="s">
        <v>21</v>
      </c>
      <c r="M68" s="2221" t="s">
        <v>21</v>
      </c>
      <c r="N68" s="2221" t="s">
        <v>21</v>
      </c>
      <c r="O68" s="2221" t="s">
        <v>21</v>
      </c>
      <c r="P68" s="2221" t="s">
        <v>21</v>
      </c>
      <c r="Q68" s="2221">
        <v>4755</v>
      </c>
      <c r="R68" s="2221">
        <v>4755</v>
      </c>
      <c r="S68" s="208" t="s">
        <v>21</v>
      </c>
      <c r="T68" s="832" t="s">
        <v>2222</v>
      </c>
    </row>
    <row r="69" spans="1:20" ht="12" customHeight="1">
      <c r="A69" s="835"/>
      <c r="B69" s="829"/>
      <c r="C69" s="75"/>
      <c r="D69" s="2220"/>
      <c r="E69" s="2220"/>
      <c r="F69" s="2220"/>
      <c r="G69" s="2220"/>
      <c r="H69" s="2220"/>
      <c r="I69" s="2220"/>
      <c r="J69" s="2220"/>
      <c r="K69" s="2220"/>
      <c r="L69" s="2220"/>
      <c r="M69" s="2220"/>
      <c r="N69" s="2220"/>
      <c r="O69" s="2220"/>
      <c r="P69" s="2220"/>
      <c r="Q69" s="2220"/>
      <c r="R69" s="2220"/>
      <c r="S69" s="205"/>
      <c r="T69" s="832"/>
    </row>
    <row r="70" spans="1:20" ht="16" customHeight="1">
      <c r="A70" s="849" t="s">
        <v>307</v>
      </c>
      <c r="B70" s="829" t="s">
        <v>2213</v>
      </c>
      <c r="C70" s="75">
        <v>9804262</v>
      </c>
      <c r="D70" s="2220">
        <v>9650217</v>
      </c>
      <c r="E70" s="2220">
        <v>3116642</v>
      </c>
      <c r="F70" s="2220">
        <v>4642360</v>
      </c>
      <c r="G70" s="2220">
        <v>1891215</v>
      </c>
      <c r="H70" s="2220">
        <v>21892</v>
      </c>
      <c r="I70" s="2220">
        <v>132154</v>
      </c>
      <c r="J70" s="2220">
        <v>1206483</v>
      </c>
      <c r="K70" s="2220">
        <v>266579</v>
      </c>
      <c r="L70" s="2220">
        <v>1115</v>
      </c>
      <c r="M70" s="2220">
        <v>938790</v>
      </c>
      <c r="N70" s="2220">
        <v>455615</v>
      </c>
      <c r="O70" s="2220">
        <v>449318</v>
      </c>
      <c r="P70" s="2220">
        <v>6297</v>
      </c>
      <c r="Q70" s="2220">
        <v>395253</v>
      </c>
      <c r="R70" s="2220">
        <v>391392</v>
      </c>
      <c r="S70" s="205">
        <v>3861</v>
      </c>
      <c r="T70" s="827" t="s">
        <v>1817</v>
      </c>
    </row>
    <row r="71" spans="1:20" ht="16" customHeight="1">
      <c r="A71" s="838"/>
      <c r="B71" s="828"/>
      <c r="C71" s="75"/>
      <c r="D71" s="2220"/>
      <c r="E71" s="2220"/>
      <c r="F71" s="2220"/>
      <c r="G71" s="2220"/>
      <c r="H71" s="2220"/>
      <c r="I71" s="2220"/>
      <c r="J71" s="2220"/>
      <c r="K71" s="2220"/>
      <c r="L71" s="2220"/>
      <c r="M71" s="2220"/>
      <c r="N71" s="2220"/>
      <c r="O71" s="2220"/>
      <c r="P71" s="2220"/>
      <c r="Q71" s="2220"/>
      <c r="R71" s="2220"/>
      <c r="S71" s="205"/>
      <c r="T71" s="827" t="s">
        <v>1954</v>
      </c>
    </row>
    <row r="72" spans="1:20" ht="16" customHeight="1">
      <c r="A72" s="831" t="s">
        <v>10</v>
      </c>
      <c r="B72" s="829" t="s">
        <v>2218</v>
      </c>
      <c r="C72" s="82">
        <v>5197006</v>
      </c>
      <c r="D72" s="2221">
        <v>5186269</v>
      </c>
      <c r="E72" s="2221">
        <v>1603555</v>
      </c>
      <c r="F72" s="2221">
        <v>2516202</v>
      </c>
      <c r="G72" s="2221">
        <v>1066512</v>
      </c>
      <c r="H72" s="2221">
        <v>3181</v>
      </c>
      <c r="I72" s="2221">
        <v>7556</v>
      </c>
      <c r="J72" s="2221">
        <v>1202171</v>
      </c>
      <c r="K72" s="2221">
        <v>278003</v>
      </c>
      <c r="L72" s="2221" t="s">
        <v>21</v>
      </c>
      <c r="M72" s="2221">
        <v>924168</v>
      </c>
      <c r="N72" s="2221">
        <v>318016</v>
      </c>
      <c r="O72" s="2221">
        <v>308533</v>
      </c>
      <c r="P72" s="2221">
        <v>9483</v>
      </c>
      <c r="Q72" s="2221" t="s">
        <v>21</v>
      </c>
      <c r="R72" s="2221" t="s">
        <v>21</v>
      </c>
      <c r="S72" s="208" t="s">
        <v>21</v>
      </c>
      <c r="T72" s="832" t="s">
        <v>1911</v>
      </c>
    </row>
    <row r="73" spans="1:20" ht="16" customHeight="1">
      <c r="A73" s="831" t="s">
        <v>438</v>
      </c>
      <c r="B73" s="829" t="s">
        <v>2213</v>
      </c>
      <c r="C73" s="82">
        <v>4247</v>
      </c>
      <c r="D73" s="2221">
        <v>4247</v>
      </c>
      <c r="E73" s="2221">
        <v>4247</v>
      </c>
      <c r="F73" s="2221" t="s">
        <v>21</v>
      </c>
      <c r="G73" s="2221" t="s">
        <v>21</v>
      </c>
      <c r="H73" s="2221" t="s">
        <v>21</v>
      </c>
      <c r="I73" s="2221" t="s">
        <v>21</v>
      </c>
      <c r="J73" s="2221" t="s">
        <v>21</v>
      </c>
      <c r="K73" s="2221" t="s">
        <v>21</v>
      </c>
      <c r="L73" s="2221" t="s">
        <v>21</v>
      </c>
      <c r="M73" s="2221" t="s">
        <v>21</v>
      </c>
      <c r="N73" s="2221" t="s">
        <v>21</v>
      </c>
      <c r="O73" s="2221" t="s">
        <v>21</v>
      </c>
      <c r="P73" s="2221" t="s">
        <v>21</v>
      </c>
      <c r="Q73" s="2221" t="s">
        <v>21</v>
      </c>
      <c r="R73" s="2221" t="s">
        <v>21</v>
      </c>
      <c r="S73" s="208" t="s">
        <v>21</v>
      </c>
      <c r="T73" s="146" t="s">
        <v>1912</v>
      </c>
    </row>
    <row r="74" spans="1:20" ht="18" customHeight="1">
      <c r="A74" s="831" t="s">
        <v>15</v>
      </c>
      <c r="B74" s="1574" t="s">
        <v>2249</v>
      </c>
      <c r="C74" s="82">
        <v>85200</v>
      </c>
      <c r="D74" s="2221">
        <v>85200</v>
      </c>
      <c r="E74" s="2221">
        <v>21211</v>
      </c>
      <c r="F74" s="2221">
        <v>61184</v>
      </c>
      <c r="G74" s="2221">
        <v>2805</v>
      </c>
      <c r="H74" s="2221" t="s">
        <v>21</v>
      </c>
      <c r="I74" s="2221" t="s">
        <v>21</v>
      </c>
      <c r="J74" s="2221" t="s">
        <v>21</v>
      </c>
      <c r="K74" s="2221" t="s">
        <v>21</v>
      </c>
      <c r="L74" s="2221" t="s">
        <v>21</v>
      </c>
      <c r="M74" s="2221" t="s">
        <v>21</v>
      </c>
      <c r="N74" s="2221">
        <v>66561</v>
      </c>
      <c r="O74" s="2221">
        <v>66561</v>
      </c>
      <c r="P74" s="2221" t="s">
        <v>21</v>
      </c>
      <c r="Q74" s="2221" t="s">
        <v>21</v>
      </c>
      <c r="R74" s="2221" t="s">
        <v>21</v>
      </c>
      <c r="S74" s="208" t="s">
        <v>21</v>
      </c>
      <c r="T74" s="833" t="s">
        <v>1917</v>
      </c>
    </row>
    <row r="75" spans="1:20" ht="16" customHeight="1">
      <c r="A75" s="831" t="s">
        <v>308</v>
      </c>
      <c r="B75" s="829" t="s">
        <v>2218</v>
      </c>
      <c r="C75" s="82">
        <v>104438</v>
      </c>
      <c r="D75" s="2221">
        <v>99417</v>
      </c>
      <c r="E75" s="2221" t="s">
        <v>21</v>
      </c>
      <c r="F75" s="2221">
        <v>25712</v>
      </c>
      <c r="G75" s="2221">
        <v>73705</v>
      </c>
      <c r="H75" s="2221">
        <v>5020</v>
      </c>
      <c r="I75" s="2221" t="s">
        <v>21</v>
      </c>
      <c r="J75" s="2221">
        <v>16896</v>
      </c>
      <c r="K75" s="2221">
        <v>13772</v>
      </c>
      <c r="L75" s="2221" t="s">
        <v>21</v>
      </c>
      <c r="M75" s="2221">
        <v>3123</v>
      </c>
      <c r="N75" s="2221">
        <v>116151</v>
      </c>
      <c r="O75" s="2221">
        <v>116151</v>
      </c>
      <c r="P75" s="2221" t="s">
        <v>21</v>
      </c>
      <c r="Q75" s="2221">
        <v>59364</v>
      </c>
      <c r="R75" s="2221">
        <v>59364</v>
      </c>
      <c r="S75" s="208" t="s">
        <v>21</v>
      </c>
      <c r="T75" s="832" t="s">
        <v>2101</v>
      </c>
    </row>
    <row r="76" spans="1:20" ht="18" customHeight="1">
      <c r="A76" s="831" t="s">
        <v>309</v>
      </c>
      <c r="B76" s="1574" t="s">
        <v>2249</v>
      </c>
      <c r="C76" s="82">
        <v>670417</v>
      </c>
      <c r="D76" s="2221">
        <v>631062</v>
      </c>
      <c r="E76" s="2221">
        <v>3599</v>
      </c>
      <c r="F76" s="2221">
        <v>215428</v>
      </c>
      <c r="G76" s="2221">
        <v>412035</v>
      </c>
      <c r="H76" s="2221">
        <v>11044</v>
      </c>
      <c r="I76" s="2221">
        <v>28310</v>
      </c>
      <c r="J76" s="2221">
        <v>325804</v>
      </c>
      <c r="K76" s="2221">
        <v>46324</v>
      </c>
      <c r="L76" s="2221">
        <v>976</v>
      </c>
      <c r="M76" s="2221">
        <v>278503</v>
      </c>
      <c r="N76" s="2221">
        <v>4935</v>
      </c>
      <c r="O76" s="2221">
        <v>4935</v>
      </c>
      <c r="P76" s="2221" t="s">
        <v>21</v>
      </c>
      <c r="Q76" s="2221">
        <v>270052</v>
      </c>
      <c r="R76" s="2221">
        <v>266732</v>
      </c>
      <c r="S76" s="208">
        <v>3320</v>
      </c>
      <c r="T76" s="833" t="s">
        <v>1823</v>
      </c>
    </row>
    <row r="77" spans="1:20" ht="16" customHeight="1">
      <c r="A77" s="831" t="s">
        <v>310</v>
      </c>
      <c r="B77" s="829" t="s">
        <v>2213</v>
      </c>
      <c r="C77" s="82">
        <v>725202</v>
      </c>
      <c r="D77" s="2221">
        <v>682879</v>
      </c>
      <c r="E77" s="2221">
        <v>3941</v>
      </c>
      <c r="F77" s="2221">
        <v>231531</v>
      </c>
      <c r="G77" s="2221">
        <v>447407</v>
      </c>
      <c r="H77" s="2221">
        <v>11446</v>
      </c>
      <c r="I77" s="2221">
        <v>30877</v>
      </c>
      <c r="J77" s="2221">
        <v>353169</v>
      </c>
      <c r="K77" s="2221">
        <v>50185</v>
      </c>
      <c r="L77" s="2221">
        <v>1050</v>
      </c>
      <c r="M77" s="2221">
        <v>301935</v>
      </c>
      <c r="N77" s="2221">
        <v>5403</v>
      </c>
      <c r="O77" s="2221">
        <v>5403</v>
      </c>
      <c r="P77" s="2221" t="s">
        <v>21</v>
      </c>
      <c r="Q77" s="2221">
        <v>293310</v>
      </c>
      <c r="R77" s="2221">
        <v>289675</v>
      </c>
      <c r="S77" s="208">
        <v>3636</v>
      </c>
      <c r="T77" s="833" t="s">
        <v>1825</v>
      </c>
    </row>
    <row r="78" spans="1:20" ht="16" customHeight="1">
      <c r="A78" s="831" t="s">
        <v>311</v>
      </c>
      <c r="B78" s="829" t="s">
        <v>312</v>
      </c>
      <c r="C78" s="82">
        <v>11456010</v>
      </c>
      <c r="D78" s="2221">
        <v>11256955</v>
      </c>
      <c r="E78" s="2221">
        <v>4779379</v>
      </c>
      <c r="F78" s="2221">
        <v>5993063</v>
      </c>
      <c r="G78" s="2221">
        <v>484514</v>
      </c>
      <c r="H78" s="2221" t="s">
        <v>21</v>
      </c>
      <c r="I78" s="2221">
        <v>199055</v>
      </c>
      <c r="J78" s="2221" t="s">
        <v>22</v>
      </c>
      <c r="K78" s="2221" t="s">
        <v>22</v>
      </c>
      <c r="L78" s="2221" t="s">
        <v>22</v>
      </c>
      <c r="M78" s="2221" t="s">
        <v>22</v>
      </c>
      <c r="N78" s="2221" t="s">
        <v>22</v>
      </c>
      <c r="O78" s="2221" t="s">
        <v>22</v>
      </c>
      <c r="P78" s="2221" t="s">
        <v>22</v>
      </c>
      <c r="Q78" s="2221" t="s">
        <v>22</v>
      </c>
      <c r="R78" s="2221" t="s">
        <v>22</v>
      </c>
      <c r="S78" s="208" t="s">
        <v>22</v>
      </c>
      <c r="T78" s="839" t="s">
        <v>2250</v>
      </c>
    </row>
    <row r="79" spans="1:20" ht="16" customHeight="1">
      <c r="A79" s="831" t="s">
        <v>18</v>
      </c>
      <c r="B79" s="829" t="s">
        <v>2213</v>
      </c>
      <c r="C79" s="82">
        <v>2045435</v>
      </c>
      <c r="D79" s="2221">
        <v>2006140</v>
      </c>
      <c r="E79" s="2221">
        <v>573500</v>
      </c>
      <c r="F79" s="2221">
        <v>764722</v>
      </c>
      <c r="G79" s="2221">
        <v>667918</v>
      </c>
      <c r="H79" s="2221">
        <v>1279</v>
      </c>
      <c r="I79" s="2221">
        <v>38015</v>
      </c>
      <c r="J79" s="2221" t="s">
        <v>21</v>
      </c>
      <c r="K79" s="2221" t="s">
        <v>21</v>
      </c>
      <c r="L79" s="2221" t="s">
        <v>21</v>
      </c>
      <c r="M79" s="2221" t="s">
        <v>21</v>
      </c>
      <c r="N79" s="2221" t="s">
        <v>21</v>
      </c>
      <c r="O79" s="2221" t="s">
        <v>21</v>
      </c>
      <c r="P79" s="2221" t="s">
        <v>21</v>
      </c>
      <c r="Q79" s="2221" t="s">
        <v>21</v>
      </c>
      <c r="R79" s="2221" t="s">
        <v>21</v>
      </c>
      <c r="S79" s="208" t="s">
        <v>21</v>
      </c>
      <c r="T79" s="832" t="s">
        <v>1936</v>
      </c>
    </row>
    <row r="80" spans="1:20" ht="16" customHeight="1">
      <c r="A80" s="831" t="s">
        <v>19</v>
      </c>
      <c r="B80" s="829" t="s">
        <v>2218</v>
      </c>
      <c r="C80" s="82">
        <v>215153</v>
      </c>
      <c r="D80" s="2221">
        <v>210808</v>
      </c>
      <c r="E80" s="2221">
        <v>73657</v>
      </c>
      <c r="F80" s="2221">
        <v>97730</v>
      </c>
      <c r="G80" s="2221">
        <v>39422</v>
      </c>
      <c r="H80" s="2221" t="s">
        <v>21</v>
      </c>
      <c r="I80" s="2221">
        <v>4345</v>
      </c>
      <c r="J80" s="2221" t="s">
        <v>21</v>
      </c>
      <c r="K80" s="2221" t="s">
        <v>21</v>
      </c>
      <c r="L80" s="2221" t="s">
        <v>21</v>
      </c>
      <c r="M80" s="2221" t="s">
        <v>21</v>
      </c>
      <c r="N80" s="2221" t="s">
        <v>21</v>
      </c>
      <c r="O80" s="2221" t="s">
        <v>21</v>
      </c>
      <c r="P80" s="2221" t="s">
        <v>21</v>
      </c>
      <c r="Q80" s="2221" t="s">
        <v>21</v>
      </c>
      <c r="R80" s="2221" t="s">
        <v>21</v>
      </c>
      <c r="S80" s="208" t="s">
        <v>21</v>
      </c>
      <c r="T80" s="832" t="s">
        <v>2251</v>
      </c>
    </row>
    <row r="81" spans="1:20" ht="16" customHeight="1">
      <c r="A81" s="831" t="s">
        <v>88</v>
      </c>
      <c r="B81" s="829" t="s">
        <v>2213</v>
      </c>
      <c r="C81" s="82">
        <v>48381</v>
      </c>
      <c r="D81" s="2221">
        <v>48381</v>
      </c>
      <c r="E81" s="2221">
        <v>15453</v>
      </c>
      <c r="F81" s="2221">
        <v>32632</v>
      </c>
      <c r="G81" s="2221">
        <v>296</v>
      </c>
      <c r="H81" s="2221" t="s">
        <v>21</v>
      </c>
      <c r="I81" s="2221" t="s">
        <v>21</v>
      </c>
      <c r="J81" s="2221" t="s">
        <v>21</v>
      </c>
      <c r="K81" s="2221" t="s">
        <v>21</v>
      </c>
      <c r="L81" s="2221" t="s">
        <v>21</v>
      </c>
      <c r="M81" s="2221" t="s">
        <v>21</v>
      </c>
      <c r="N81" s="2221" t="s">
        <v>21</v>
      </c>
      <c r="O81" s="2221" t="s">
        <v>21</v>
      </c>
      <c r="P81" s="2221" t="s">
        <v>21</v>
      </c>
      <c r="Q81" s="2221" t="s">
        <v>21</v>
      </c>
      <c r="R81" s="2221" t="s">
        <v>21</v>
      </c>
      <c r="S81" s="208" t="s">
        <v>21</v>
      </c>
      <c r="T81" s="832" t="s">
        <v>2252</v>
      </c>
    </row>
    <row r="82" spans="1:20" ht="16" customHeight="1">
      <c r="A82" s="831" t="s">
        <v>1922</v>
      </c>
      <c r="B82" s="829" t="s">
        <v>2213</v>
      </c>
      <c r="C82" s="82">
        <v>457411</v>
      </c>
      <c r="D82" s="2221">
        <v>448547</v>
      </c>
      <c r="E82" s="2221">
        <v>97582</v>
      </c>
      <c r="F82" s="2221">
        <v>192406</v>
      </c>
      <c r="G82" s="2221">
        <v>158559</v>
      </c>
      <c r="H82" s="2221">
        <v>2</v>
      </c>
      <c r="I82" s="2221">
        <v>8862</v>
      </c>
      <c r="J82" s="2221">
        <v>12196</v>
      </c>
      <c r="K82" s="2221">
        <v>12196</v>
      </c>
      <c r="L82" s="2221" t="s">
        <v>21</v>
      </c>
      <c r="M82" s="2221" t="s">
        <v>21</v>
      </c>
      <c r="N82" s="2221" t="s">
        <v>21</v>
      </c>
      <c r="O82" s="2221" t="s">
        <v>21</v>
      </c>
      <c r="P82" s="2221" t="s">
        <v>21</v>
      </c>
      <c r="Q82" s="2221" t="s">
        <v>21</v>
      </c>
      <c r="R82" s="2221" t="s">
        <v>21</v>
      </c>
      <c r="S82" s="208" t="s">
        <v>21</v>
      </c>
      <c r="T82" s="840" t="s">
        <v>1828</v>
      </c>
    </row>
    <row r="83" spans="1:20" ht="16" customHeight="1">
      <c r="A83" s="825" t="s">
        <v>5</v>
      </c>
      <c r="B83" s="828" t="s">
        <v>2253</v>
      </c>
      <c r="C83" s="75">
        <v>5517141</v>
      </c>
      <c r="D83" s="2220">
        <v>5244787</v>
      </c>
      <c r="E83" s="2220">
        <v>761773</v>
      </c>
      <c r="F83" s="2220">
        <v>2798427</v>
      </c>
      <c r="G83" s="2220">
        <v>1684587</v>
      </c>
      <c r="H83" s="2220">
        <v>95605</v>
      </c>
      <c r="I83" s="2220">
        <v>176749</v>
      </c>
      <c r="J83" s="2220">
        <v>2244815</v>
      </c>
      <c r="K83" s="2220">
        <v>1125848</v>
      </c>
      <c r="L83" s="2220">
        <v>31107</v>
      </c>
      <c r="M83" s="2220">
        <v>1087860</v>
      </c>
      <c r="N83" s="2220">
        <v>2771113</v>
      </c>
      <c r="O83" s="2220">
        <v>2662854</v>
      </c>
      <c r="P83" s="2220">
        <v>108259</v>
      </c>
      <c r="Q83" s="2220">
        <v>1633111</v>
      </c>
      <c r="R83" s="2220">
        <v>1467026</v>
      </c>
      <c r="S83" s="205">
        <v>166085</v>
      </c>
      <c r="T83" s="827" t="s">
        <v>2254</v>
      </c>
    </row>
    <row r="84" spans="1:20" ht="16" customHeight="1">
      <c r="A84" s="841" t="s">
        <v>7</v>
      </c>
      <c r="B84" s="842" t="s">
        <v>2218</v>
      </c>
      <c r="C84" s="843">
        <v>277181</v>
      </c>
      <c r="D84" s="844">
        <v>269975</v>
      </c>
      <c r="E84" s="844">
        <v>1306</v>
      </c>
      <c r="F84" s="844">
        <v>214320</v>
      </c>
      <c r="G84" s="844">
        <v>54349</v>
      </c>
      <c r="H84" s="844">
        <v>7206</v>
      </c>
      <c r="I84" s="844" t="s">
        <v>21</v>
      </c>
      <c r="J84" s="844">
        <v>1732607</v>
      </c>
      <c r="K84" s="844">
        <v>1298070</v>
      </c>
      <c r="L84" s="844">
        <v>21594</v>
      </c>
      <c r="M84" s="844">
        <v>412943</v>
      </c>
      <c r="N84" s="844">
        <v>4135919</v>
      </c>
      <c r="O84" s="844">
        <v>4004291</v>
      </c>
      <c r="P84" s="844">
        <v>131628</v>
      </c>
      <c r="Q84" s="844" t="s">
        <v>21</v>
      </c>
      <c r="R84" s="844" t="s">
        <v>21</v>
      </c>
      <c r="S84" s="845" t="s">
        <v>21</v>
      </c>
      <c r="T84" s="850" t="s">
        <v>2255</v>
      </c>
    </row>
    <row r="85" spans="1:20" ht="16" customHeight="1">
      <c r="A85" s="1575" t="s">
        <v>692</v>
      </c>
      <c r="K85" s="851" t="s">
        <v>2256</v>
      </c>
      <c r="L85" s="851"/>
      <c r="M85" s="785"/>
      <c r="N85" s="785"/>
    </row>
    <row r="86" spans="1:20" ht="17.149999999999999" customHeight="1">
      <c r="A86" s="1576" t="s">
        <v>693</v>
      </c>
      <c r="K86" s="1577" t="s">
        <v>2257</v>
      </c>
      <c r="L86" s="795"/>
      <c r="M86" s="785"/>
      <c r="N86" s="853"/>
      <c r="O86" s="854"/>
      <c r="P86" s="854"/>
    </row>
    <row r="92" spans="1:20" ht="19">
      <c r="C92" s="2767"/>
      <c r="D92" s="2767"/>
      <c r="E92" s="2767"/>
      <c r="G92" s="852"/>
    </row>
  </sheetData>
  <mergeCells count="10">
    <mergeCell ref="C92:E92"/>
    <mergeCell ref="A2:B2"/>
    <mergeCell ref="C2:F2"/>
    <mergeCell ref="P2:R2"/>
    <mergeCell ref="S2:T2"/>
    <mergeCell ref="A7:E7"/>
    <mergeCell ref="K7:L7"/>
    <mergeCell ref="C9:G9"/>
    <mergeCell ref="A50:B51"/>
    <mergeCell ref="C50:F51"/>
  </mergeCells>
  <phoneticPr fontId="99"/>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00C96-606D-4AD9-B883-F72BD7732E51}">
  <dimension ref="A1:M103"/>
  <sheetViews>
    <sheetView zoomScaleNormal="100" zoomScaleSheetLayoutView="70" workbookViewId="0"/>
  </sheetViews>
  <sheetFormatPr defaultColWidth="9" defaultRowHeight="13"/>
  <cols>
    <col min="1" max="1" width="29.6328125" style="35" customWidth="1"/>
    <col min="2" max="2" width="10.7265625" style="35" bestFit="1" customWidth="1"/>
    <col min="3" max="7" width="21.6328125" style="35" customWidth="1"/>
    <col min="8" max="11" width="24.08984375" style="35" customWidth="1"/>
    <col min="12" max="12" width="22.6328125" style="35" customWidth="1"/>
    <col min="13" max="13" width="32.90625" style="35" customWidth="1"/>
    <col min="14" max="14" width="4.6328125" style="35" customWidth="1"/>
    <col min="15" max="25" width="9" style="35"/>
    <col min="26" max="26" width="9.08984375" style="35" bestFit="1" customWidth="1"/>
    <col min="27" max="16384" width="9" style="35"/>
  </cols>
  <sheetData>
    <row r="1" spans="1:13" s="375" customFormat="1" ht="15" customHeight="1">
      <c r="A1" s="373" t="s">
        <v>640</v>
      </c>
      <c r="B1" s="373"/>
      <c r="C1" s="374"/>
      <c r="L1" s="373"/>
      <c r="M1" s="376" t="s">
        <v>640</v>
      </c>
    </row>
    <row r="2" spans="1:13" ht="15" customHeight="1">
      <c r="A2" s="2768">
        <v>42705</v>
      </c>
      <c r="B2" s="2768"/>
      <c r="C2" s="2779">
        <v>42705</v>
      </c>
      <c r="D2" s="2779"/>
      <c r="E2" s="2228"/>
      <c r="F2" s="2228"/>
      <c r="J2" s="2770">
        <v>42705</v>
      </c>
      <c r="K2" s="2770"/>
      <c r="L2" s="2780">
        <v>42705</v>
      </c>
      <c r="M2" s="2780"/>
    </row>
    <row r="3" spans="1:13" ht="15" customHeight="1">
      <c r="A3" s="374"/>
      <c r="B3" s="373"/>
      <c r="C3" s="374"/>
    </row>
    <row r="4" spans="1:13" ht="15" customHeight="1">
      <c r="A4" s="374"/>
      <c r="B4" s="373"/>
      <c r="C4" s="374"/>
    </row>
    <row r="5" spans="1:13" ht="15" customHeight="1">
      <c r="M5" s="1578"/>
    </row>
    <row r="6" spans="1:13" ht="15" customHeight="1"/>
    <row r="7" spans="1:13" s="14" customFormat="1" ht="20.25" customHeight="1">
      <c r="A7" s="379" t="s">
        <v>315</v>
      </c>
      <c r="B7" s="379"/>
      <c r="C7" s="855"/>
      <c r="D7" s="855"/>
      <c r="E7" s="855"/>
      <c r="F7" s="855"/>
      <c r="G7" s="855"/>
    </row>
    <row r="8" spans="1:13" s="14" customFormat="1" ht="14">
      <c r="A8" s="14" t="s">
        <v>759</v>
      </c>
      <c r="D8" s="121"/>
    </row>
    <row r="9" spans="1:13" s="14" customFormat="1" ht="21" customHeight="1">
      <c r="A9" s="424"/>
      <c r="B9" s="426"/>
      <c r="C9" s="2249" t="s">
        <v>2258</v>
      </c>
      <c r="D9" s="856" t="s">
        <v>1248</v>
      </c>
      <c r="E9" s="438" t="s">
        <v>1357</v>
      </c>
      <c r="F9" s="424" t="s">
        <v>759</v>
      </c>
      <c r="G9" s="384" t="s">
        <v>759</v>
      </c>
      <c r="H9" s="384" t="s">
        <v>759</v>
      </c>
      <c r="I9" s="384" t="s">
        <v>759</v>
      </c>
      <c r="J9" s="384" t="s">
        <v>759</v>
      </c>
      <c r="K9" s="384"/>
      <c r="L9" s="444"/>
      <c r="M9" s="508"/>
    </row>
    <row r="10" spans="1:13" s="14" customFormat="1" ht="14">
      <c r="B10" s="857" t="s">
        <v>317</v>
      </c>
      <c r="C10" s="454"/>
      <c r="D10" s="2250" t="s">
        <v>2259</v>
      </c>
      <c r="E10" s="438" t="s">
        <v>2260</v>
      </c>
      <c r="F10" s="424"/>
      <c r="G10" s="424"/>
      <c r="H10" s="424"/>
      <c r="I10" s="424"/>
      <c r="J10" s="424"/>
      <c r="K10" s="444"/>
      <c r="L10" s="455"/>
      <c r="M10" s="455"/>
    </row>
    <row r="11" spans="1:13" s="14" customFormat="1" ht="14">
      <c r="A11" s="2781" t="s">
        <v>316</v>
      </c>
      <c r="B11" s="857"/>
      <c r="C11" s="455" t="s">
        <v>2261</v>
      </c>
      <c r="D11" s="455" t="s">
        <v>2261</v>
      </c>
      <c r="E11" s="2250" t="s">
        <v>2262</v>
      </c>
      <c r="F11" s="858" t="s">
        <v>2263</v>
      </c>
      <c r="G11" s="444" t="s">
        <v>2261</v>
      </c>
      <c r="H11" s="2251" t="s">
        <v>2264</v>
      </c>
      <c r="I11" s="384"/>
      <c r="J11" s="444"/>
      <c r="K11" s="396" t="s">
        <v>2265</v>
      </c>
      <c r="L11" s="396" t="s">
        <v>2266</v>
      </c>
      <c r="M11" s="455"/>
    </row>
    <row r="12" spans="1:13" s="14" customFormat="1" ht="15">
      <c r="A12" s="2781"/>
      <c r="B12" s="390"/>
      <c r="C12" s="455"/>
      <c r="D12" s="455"/>
      <c r="E12" s="455" t="s">
        <v>2267</v>
      </c>
      <c r="F12" s="396" t="s">
        <v>2268</v>
      </c>
      <c r="G12" s="2252" t="s">
        <v>2269</v>
      </c>
      <c r="H12" s="395" t="s">
        <v>2270</v>
      </c>
      <c r="I12" s="389" t="s">
        <v>2268</v>
      </c>
      <c r="J12" s="2252" t="s">
        <v>2271</v>
      </c>
      <c r="K12" s="396"/>
      <c r="L12" s="390"/>
      <c r="M12" s="859" t="s">
        <v>2272</v>
      </c>
    </row>
    <row r="13" spans="1:13" s="14" customFormat="1" ht="14">
      <c r="A13" s="389"/>
      <c r="B13" s="390" t="s">
        <v>2273</v>
      </c>
      <c r="C13" s="455"/>
      <c r="D13" s="455"/>
      <c r="E13" s="455"/>
      <c r="F13" s="396"/>
      <c r="G13" s="395" t="s">
        <v>2274</v>
      </c>
      <c r="H13" s="2253" t="s">
        <v>2275</v>
      </c>
      <c r="I13" s="396"/>
      <c r="J13" s="395" t="s">
        <v>2274</v>
      </c>
      <c r="K13" s="860" t="s">
        <v>2276</v>
      </c>
      <c r="L13" s="390"/>
      <c r="M13" s="455"/>
    </row>
    <row r="14" spans="1:13" s="14" customFormat="1" ht="14">
      <c r="A14" s="121"/>
      <c r="B14" s="399"/>
      <c r="C14" s="455"/>
      <c r="D14" s="455"/>
      <c r="E14" s="455"/>
      <c r="F14" s="396" t="s">
        <v>2277</v>
      </c>
      <c r="G14" s="395" t="s">
        <v>2278</v>
      </c>
      <c r="H14" s="861" t="s">
        <v>2279</v>
      </c>
      <c r="I14" s="396" t="s">
        <v>2277</v>
      </c>
      <c r="J14" s="395" t="s">
        <v>2278</v>
      </c>
      <c r="K14" s="860" t="s">
        <v>2280</v>
      </c>
      <c r="L14" s="390" t="s">
        <v>2281</v>
      </c>
      <c r="M14" s="460"/>
    </row>
    <row r="15" spans="1:13" ht="18.75" customHeight="1">
      <c r="A15" s="862" t="s">
        <v>318</v>
      </c>
      <c r="B15" s="834" t="s">
        <v>2282</v>
      </c>
      <c r="C15" s="66">
        <v>77439664</v>
      </c>
      <c r="D15" s="2219">
        <v>64564264</v>
      </c>
      <c r="E15" s="2219">
        <v>62489894</v>
      </c>
      <c r="F15" s="2219">
        <v>51005117</v>
      </c>
      <c r="G15" s="2219">
        <v>11484778</v>
      </c>
      <c r="H15" s="2219">
        <v>1008097</v>
      </c>
      <c r="I15" s="2219">
        <v>581374</v>
      </c>
      <c r="J15" s="2219">
        <v>426723</v>
      </c>
      <c r="K15" s="2219">
        <v>1066273</v>
      </c>
      <c r="L15" s="199">
        <v>12875400</v>
      </c>
      <c r="M15" s="863" t="s">
        <v>2283</v>
      </c>
    </row>
    <row r="16" spans="1:13" ht="15" customHeight="1">
      <c r="A16" s="864"/>
      <c r="B16" s="865"/>
      <c r="C16" s="75"/>
      <c r="D16" s="2220"/>
      <c r="E16" s="2220"/>
      <c r="F16" s="2220"/>
      <c r="G16" s="2220"/>
      <c r="H16" s="2220"/>
      <c r="I16" s="2220"/>
      <c r="J16" s="2220"/>
      <c r="K16" s="2220"/>
      <c r="L16" s="205"/>
      <c r="M16" s="479" t="s">
        <v>2284</v>
      </c>
    </row>
    <row r="17" spans="1:13" ht="15" customHeight="1">
      <c r="A17" s="862" t="s">
        <v>297</v>
      </c>
      <c r="B17" s="834" t="s">
        <v>2285</v>
      </c>
      <c r="C17" s="75">
        <v>57537876</v>
      </c>
      <c r="D17" s="2220">
        <v>56814143</v>
      </c>
      <c r="E17" s="2220">
        <v>56387028</v>
      </c>
      <c r="F17" s="2220">
        <v>50960905</v>
      </c>
      <c r="G17" s="2220">
        <v>5426123</v>
      </c>
      <c r="H17" s="2220">
        <v>427115</v>
      </c>
      <c r="I17" s="2220">
        <v>363458</v>
      </c>
      <c r="J17" s="2220">
        <v>63656</v>
      </c>
      <c r="K17" s="2220" t="s">
        <v>21</v>
      </c>
      <c r="L17" s="205">
        <v>723733</v>
      </c>
      <c r="M17" s="479" t="s">
        <v>2286</v>
      </c>
    </row>
    <row r="18" spans="1:13" ht="15" customHeight="1">
      <c r="A18" s="864"/>
      <c r="B18" s="865"/>
      <c r="C18" s="75"/>
      <c r="D18" s="2220"/>
      <c r="E18" s="2220"/>
      <c r="F18" s="2220"/>
      <c r="G18" s="2220"/>
      <c r="H18" s="2220"/>
      <c r="I18" s="2220"/>
      <c r="J18" s="2220"/>
      <c r="K18" s="2220"/>
      <c r="L18" s="205"/>
      <c r="M18" s="479" t="s">
        <v>2287</v>
      </c>
    </row>
    <row r="19" spans="1:13" ht="15" customHeight="1">
      <c r="A19" s="491" t="s">
        <v>319</v>
      </c>
      <c r="B19" s="834" t="s">
        <v>2288</v>
      </c>
      <c r="C19" s="82">
        <v>21192</v>
      </c>
      <c r="D19" s="2221" t="s">
        <v>21</v>
      </c>
      <c r="E19" s="2221" t="s">
        <v>21</v>
      </c>
      <c r="F19" s="2221" t="s">
        <v>21</v>
      </c>
      <c r="G19" s="2221" t="s">
        <v>21</v>
      </c>
      <c r="H19" s="2221" t="s">
        <v>21</v>
      </c>
      <c r="I19" s="2221" t="s">
        <v>21</v>
      </c>
      <c r="J19" s="2221" t="s">
        <v>21</v>
      </c>
      <c r="K19" s="2221" t="s">
        <v>21</v>
      </c>
      <c r="L19" s="208">
        <v>21192</v>
      </c>
      <c r="M19" s="146" t="s">
        <v>2289</v>
      </c>
    </row>
    <row r="20" spans="1:13" ht="15" customHeight="1">
      <c r="A20" s="491" t="s">
        <v>2290</v>
      </c>
      <c r="B20" s="834" t="s">
        <v>2288</v>
      </c>
      <c r="C20" s="82">
        <v>113258</v>
      </c>
      <c r="D20" s="2221">
        <v>113258</v>
      </c>
      <c r="E20" s="2221">
        <v>113258</v>
      </c>
      <c r="F20" s="2221">
        <v>113258</v>
      </c>
      <c r="G20" s="2221" t="s">
        <v>21</v>
      </c>
      <c r="H20" s="2221" t="s">
        <v>21</v>
      </c>
      <c r="I20" s="2221" t="s">
        <v>21</v>
      </c>
      <c r="J20" s="2221" t="s">
        <v>21</v>
      </c>
      <c r="K20" s="2221" t="s">
        <v>21</v>
      </c>
      <c r="L20" s="208" t="s">
        <v>21</v>
      </c>
      <c r="M20" s="486" t="s">
        <v>2291</v>
      </c>
    </row>
    <row r="21" spans="1:13" ht="15" customHeight="1">
      <c r="A21" s="491" t="s">
        <v>1467</v>
      </c>
      <c r="B21" s="834" t="s">
        <v>2288</v>
      </c>
      <c r="C21" s="82">
        <v>233</v>
      </c>
      <c r="D21" s="2221">
        <v>35</v>
      </c>
      <c r="E21" s="2221">
        <v>35</v>
      </c>
      <c r="F21" s="2221" t="s">
        <v>22</v>
      </c>
      <c r="G21" s="2221">
        <v>35</v>
      </c>
      <c r="H21" s="2221" t="s">
        <v>21</v>
      </c>
      <c r="I21" s="2221" t="s">
        <v>22</v>
      </c>
      <c r="J21" s="2221" t="s">
        <v>21</v>
      </c>
      <c r="K21" s="2221" t="s">
        <v>21</v>
      </c>
      <c r="L21" s="208">
        <v>198</v>
      </c>
      <c r="M21" s="146" t="s">
        <v>2292</v>
      </c>
    </row>
    <row r="22" spans="1:13" ht="15" customHeight="1">
      <c r="A22" s="491" t="s">
        <v>1468</v>
      </c>
      <c r="B22" s="834" t="s">
        <v>2288</v>
      </c>
      <c r="C22" s="82">
        <v>29972853</v>
      </c>
      <c r="D22" s="2221">
        <v>29853413</v>
      </c>
      <c r="E22" s="2221">
        <v>29801656</v>
      </c>
      <c r="F22" s="2221">
        <v>29801656</v>
      </c>
      <c r="G22" s="2221" t="s">
        <v>21</v>
      </c>
      <c r="H22" s="2221">
        <v>51757</v>
      </c>
      <c r="I22" s="2221">
        <v>38993</v>
      </c>
      <c r="J22" s="2221">
        <v>12764</v>
      </c>
      <c r="K22" s="2221" t="s">
        <v>21</v>
      </c>
      <c r="L22" s="208">
        <v>119440</v>
      </c>
      <c r="M22" s="146" t="s">
        <v>2293</v>
      </c>
    </row>
    <row r="23" spans="1:13" ht="15" customHeight="1">
      <c r="A23" s="491" t="s">
        <v>320</v>
      </c>
      <c r="B23" s="834" t="s">
        <v>2288</v>
      </c>
      <c r="C23" s="82">
        <v>19397167</v>
      </c>
      <c r="D23" s="2221">
        <v>19397167</v>
      </c>
      <c r="E23" s="2221">
        <v>19397167</v>
      </c>
      <c r="F23" s="2221">
        <v>19397167</v>
      </c>
      <c r="G23" s="2221" t="s">
        <v>22</v>
      </c>
      <c r="H23" s="2221" t="s">
        <v>21</v>
      </c>
      <c r="I23" s="2221" t="s">
        <v>22</v>
      </c>
      <c r="J23" s="2221" t="s">
        <v>22</v>
      </c>
      <c r="K23" s="2221" t="s">
        <v>22</v>
      </c>
      <c r="L23" s="208" t="s">
        <v>21</v>
      </c>
      <c r="M23" s="490" t="s">
        <v>2294</v>
      </c>
    </row>
    <row r="24" spans="1:13" ht="15" customHeight="1">
      <c r="A24" s="491" t="s">
        <v>298</v>
      </c>
      <c r="B24" s="834" t="s">
        <v>2211</v>
      </c>
      <c r="C24" s="82">
        <v>962392</v>
      </c>
      <c r="D24" s="2221">
        <v>925845</v>
      </c>
      <c r="E24" s="2221">
        <v>925845</v>
      </c>
      <c r="F24" s="2221">
        <v>921001</v>
      </c>
      <c r="G24" s="2221">
        <v>4844</v>
      </c>
      <c r="H24" s="2221" t="s">
        <v>21</v>
      </c>
      <c r="I24" s="2221" t="s">
        <v>21</v>
      </c>
      <c r="J24" s="2221" t="s">
        <v>21</v>
      </c>
      <c r="K24" s="2221" t="s">
        <v>21</v>
      </c>
      <c r="L24" s="208">
        <v>36547</v>
      </c>
      <c r="M24" s="146" t="s">
        <v>2212</v>
      </c>
    </row>
    <row r="25" spans="1:13" ht="15" customHeight="1">
      <c r="A25" s="491" t="s">
        <v>299</v>
      </c>
      <c r="B25" s="834" t="s">
        <v>2213</v>
      </c>
      <c r="C25" s="82">
        <v>248147</v>
      </c>
      <c r="D25" s="2221">
        <v>245277</v>
      </c>
      <c r="E25" s="2221">
        <v>245277</v>
      </c>
      <c r="F25" s="2221">
        <v>207946</v>
      </c>
      <c r="G25" s="2221">
        <v>37331</v>
      </c>
      <c r="H25" s="2221" t="s">
        <v>21</v>
      </c>
      <c r="I25" s="2221" t="s">
        <v>21</v>
      </c>
      <c r="J25" s="2221" t="s">
        <v>21</v>
      </c>
      <c r="K25" s="2221" t="s">
        <v>21</v>
      </c>
      <c r="L25" s="208">
        <v>2870</v>
      </c>
      <c r="M25" s="146" t="s">
        <v>1805</v>
      </c>
    </row>
    <row r="26" spans="1:13" ht="15" customHeight="1">
      <c r="A26" s="491" t="s">
        <v>300</v>
      </c>
      <c r="B26" s="834" t="s">
        <v>2213</v>
      </c>
      <c r="C26" s="82">
        <v>723324</v>
      </c>
      <c r="D26" s="2221">
        <v>635024</v>
      </c>
      <c r="E26" s="2221">
        <v>622534</v>
      </c>
      <c r="F26" s="2221">
        <v>591137</v>
      </c>
      <c r="G26" s="2221">
        <v>31397</v>
      </c>
      <c r="H26" s="2221">
        <v>12490</v>
      </c>
      <c r="I26" s="2221">
        <v>1</v>
      </c>
      <c r="J26" s="2221">
        <v>12489</v>
      </c>
      <c r="K26" s="2221" t="s">
        <v>21</v>
      </c>
      <c r="L26" s="208">
        <v>88300</v>
      </c>
      <c r="M26" s="486" t="s">
        <v>2215</v>
      </c>
    </row>
    <row r="27" spans="1:13" ht="15" customHeight="1">
      <c r="A27" s="1573" t="s">
        <v>618</v>
      </c>
      <c r="B27" s="834" t="s">
        <v>2213</v>
      </c>
      <c r="C27" s="82">
        <v>21011</v>
      </c>
      <c r="D27" s="2221">
        <v>8166</v>
      </c>
      <c r="E27" s="2221">
        <v>8165</v>
      </c>
      <c r="F27" s="2221" t="s">
        <v>21</v>
      </c>
      <c r="G27" s="2221">
        <v>8165</v>
      </c>
      <c r="H27" s="2221">
        <v>1</v>
      </c>
      <c r="I27" s="2221">
        <v>1</v>
      </c>
      <c r="J27" s="2221" t="s">
        <v>21</v>
      </c>
      <c r="K27" s="2221" t="s">
        <v>21</v>
      </c>
      <c r="L27" s="208">
        <v>12845</v>
      </c>
      <c r="M27" s="486" t="s">
        <v>2216</v>
      </c>
    </row>
    <row r="28" spans="1:13" ht="15" customHeight="1">
      <c r="A28" s="1573" t="s">
        <v>619</v>
      </c>
      <c r="B28" s="834" t="s">
        <v>2213</v>
      </c>
      <c r="C28" s="82">
        <v>702313</v>
      </c>
      <c r="D28" s="2221">
        <v>626858</v>
      </c>
      <c r="E28" s="2221">
        <v>614369</v>
      </c>
      <c r="F28" s="2221">
        <v>591137</v>
      </c>
      <c r="G28" s="2221">
        <v>23232</v>
      </c>
      <c r="H28" s="2221">
        <v>12489</v>
      </c>
      <c r="I28" s="2221" t="s">
        <v>21</v>
      </c>
      <c r="J28" s="2221">
        <v>12489</v>
      </c>
      <c r="K28" s="2221" t="s">
        <v>21</v>
      </c>
      <c r="L28" s="208">
        <v>75455</v>
      </c>
      <c r="M28" s="486" t="s">
        <v>2217</v>
      </c>
    </row>
    <row r="29" spans="1:13" ht="15" customHeight="1">
      <c r="A29" s="491" t="s">
        <v>303</v>
      </c>
      <c r="B29" s="834" t="s">
        <v>2213</v>
      </c>
      <c r="C29" s="82">
        <v>375052</v>
      </c>
      <c r="D29" s="2221">
        <v>343190</v>
      </c>
      <c r="E29" s="2221">
        <v>343190</v>
      </c>
      <c r="F29" s="2221">
        <v>260474</v>
      </c>
      <c r="G29" s="2221">
        <v>82716</v>
      </c>
      <c r="H29" s="2221" t="s">
        <v>21</v>
      </c>
      <c r="I29" s="2221" t="s">
        <v>21</v>
      </c>
      <c r="J29" s="2221" t="s">
        <v>21</v>
      </c>
      <c r="K29" s="2221" t="s">
        <v>21</v>
      </c>
      <c r="L29" s="208">
        <v>31862</v>
      </c>
      <c r="M29" s="486" t="s">
        <v>1811</v>
      </c>
    </row>
    <row r="30" spans="1:13" ht="16" customHeight="1">
      <c r="A30" s="491" t="s">
        <v>304</v>
      </c>
      <c r="B30" s="834" t="s">
        <v>2218</v>
      </c>
      <c r="C30" s="82">
        <v>4529516</v>
      </c>
      <c r="D30" s="2221">
        <v>4347519</v>
      </c>
      <c r="E30" s="2221">
        <v>4346574</v>
      </c>
      <c r="F30" s="2221">
        <v>4093685</v>
      </c>
      <c r="G30" s="2221">
        <v>252889</v>
      </c>
      <c r="H30" s="2221">
        <v>945</v>
      </c>
      <c r="I30" s="2221" t="s">
        <v>21</v>
      </c>
      <c r="J30" s="2221">
        <v>945</v>
      </c>
      <c r="K30" s="2221" t="s">
        <v>21</v>
      </c>
      <c r="L30" s="208">
        <v>181997</v>
      </c>
      <c r="M30" s="146" t="s">
        <v>1813</v>
      </c>
    </row>
    <row r="31" spans="1:13" ht="18" customHeight="1">
      <c r="A31" s="491" t="s">
        <v>305</v>
      </c>
      <c r="B31" s="402" t="s">
        <v>1907</v>
      </c>
      <c r="C31" s="82">
        <v>4385931</v>
      </c>
      <c r="D31" s="2221">
        <v>4297899</v>
      </c>
      <c r="E31" s="2221">
        <v>4265308</v>
      </c>
      <c r="F31" s="2221">
        <v>15879</v>
      </c>
      <c r="G31" s="2221">
        <v>4249429</v>
      </c>
      <c r="H31" s="2221">
        <v>32591</v>
      </c>
      <c r="I31" s="2221" t="s">
        <v>21</v>
      </c>
      <c r="J31" s="2221">
        <v>32591</v>
      </c>
      <c r="K31" s="2221" t="s">
        <v>21</v>
      </c>
      <c r="L31" s="208">
        <v>88032</v>
      </c>
      <c r="M31" s="486" t="s">
        <v>1908</v>
      </c>
    </row>
    <row r="32" spans="1:13" ht="16" customHeight="1">
      <c r="A32" s="491" t="s">
        <v>2295</v>
      </c>
      <c r="B32" s="834" t="s">
        <v>2218</v>
      </c>
      <c r="C32" s="82">
        <v>543474</v>
      </c>
      <c r="D32" s="2221">
        <v>427207</v>
      </c>
      <c r="E32" s="2221">
        <v>597</v>
      </c>
      <c r="F32" s="2221">
        <v>597</v>
      </c>
      <c r="G32" s="2221" t="s">
        <v>21</v>
      </c>
      <c r="H32" s="2221">
        <v>426610</v>
      </c>
      <c r="I32" s="2221">
        <v>426610</v>
      </c>
      <c r="J32" s="2221" t="s">
        <v>21</v>
      </c>
      <c r="K32" s="2221" t="s">
        <v>21</v>
      </c>
      <c r="L32" s="208">
        <v>116267</v>
      </c>
      <c r="M32" s="146" t="s">
        <v>1815</v>
      </c>
    </row>
    <row r="33" spans="1:13" ht="15" customHeight="1">
      <c r="A33" s="491" t="s">
        <v>1544</v>
      </c>
      <c r="B33" s="834" t="s">
        <v>2213</v>
      </c>
      <c r="C33" s="82" t="s">
        <v>21</v>
      </c>
      <c r="D33" s="2221" t="s">
        <v>21</v>
      </c>
      <c r="E33" s="2221" t="s">
        <v>21</v>
      </c>
      <c r="F33" s="2221" t="s">
        <v>21</v>
      </c>
      <c r="G33" s="2221" t="s">
        <v>21</v>
      </c>
      <c r="H33" s="2221" t="s">
        <v>21</v>
      </c>
      <c r="I33" s="2221" t="s">
        <v>21</v>
      </c>
      <c r="J33" s="2221" t="s">
        <v>21</v>
      </c>
      <c r="K33" s="2221" t="s">
        <v>21</v>
      </c>
      <c r="L33" s="208" t="s">
        <v>21</v>
      </c>
      <c r="M33" s="832" t="s">
        <v>2220</v>
      </c>
    </row>
    <row r="34" spans="1:13" ht="16" customHeight="1">
      <c r="A34" s="831" t="s">
        <v>306</v>
      </c>
      <c r="B34" s="834" t="s">
        <v>2221</v>
      </c>
      <c r="C34" s="82">
        <v>1397</v>
      </c>
      <c r="D34" s="2221" t="s">
        <v>21</v>
      </c>
      <c r="E34" s="2221" t="s">
        <v>21</v>
      </c>
      <c r="F34" s="2221" t="s">
        <v>21</v>
      </c>
      <c r="G34" s="2221" t="s">
        <v>21</v>
      </c>
      <c r="H34" s="2221" t="s">
        <v>21</v>
      </c>
      <c r="I34" s="2221" t="s">
        <v>21</v>
      </c>
      <c r="J34" s="2221" t="s">
        <v>21</v>
      </c>
      <c r="K34" s="2221" t="s">
        <v>21</v>
      </c>
      <c r="L34" s="208">
        <v>1397</v>
      </c>
      <c r="M34" s="832" t="s">
        <v>2222</v>
      </c>
    </row>
    <row r="35" spans="1:13" ht="10" customHeight="1">
      <c r="A35" s="864"/>
      <c r="B35" s="865"/>
      <c r="C35" s="75"/>
      <c r="D35" s="2220"/>
      <c r="E35" s="2220"/>
      <c r="F35" s="2220"/>
      <c r="G35" s="2220"/>
      <c r="H35" s="2220"/>
      <c r="I35" s="2220"/>
      <c r="J35" s="2220"/>
      <c r="K35" s="2220"/>
      <c r="L35" s="205"/>
      <c r="M35" s="146"/>
    </row>
    <row r="36" spans="1:13" ht="15" customHeight="1">
      <c r="A36" s="862" t="s">
        <v>321</v>
      </c>
      <c r="B36" s="834" t="s">
        <v>2213</v>
      </c>
      <c r="C36" s="75">
        <v>10160691</v>
      </c>
      <c r="D36" s="2220">
        <v>640415</v>
      </c>
      <c r="E36" s="2220">
        <v>314746</v>
      </c>
      <c r="F36" s="2220">
        <v>44212</v>
      </c>
      <c r="G36" s="2220">
        <v>270534</v>
      </c>
      <c r="H36" s="2220">
        <v>299549</v>
      </c>
      <c r="I36" s="2220">
        <v>217915</v>
      </c>
      <c r="J36" s="2220">
        <v>81633</v>
      </c>
      <c r="K36" s="2220">
        <v>26121</v>
      </c>
      <c r="L36" s="205">
        <v>9520276</v>
      </c>
      <c r="M36" s="479" t="s">
        <v>1817</v>
      </c>
    </row>
    <row r="37" spans="1:13" ht="15" customHeight="1">
      <c r="A37" s="864"/>
      <c r="B37" s="865"/>
      <c r="C37" s="75"/>
      <c r="D37" s="2220"/>
      <c r="E37" s="2220"/>
      <c r="F37" s="2220"/>
      <c r="G37" s="2220"/>
      <c r="H37" s="2220"/>
      <c r="I37" s="2220"/>
      <c r="J37" s="2220"/>
      <c r="K37" s="2220"/>
      <c r="L37" s="205"/>
      <c r="M37" s="479" t="s">
        <v>1954</v>
      </c>
    </row>
    <row r="38" spans="1:13" ht="16" customHeight="1">
      <c r="A38" s="491" t="s">
        <v>10</v>
      </c>
      <c r="B38" s="834" t="s">
        <v>2218</v>
      </c>
      <c r="C38" s="82">
        <v>11907379</v>
      </c>
      <c r="D38" s="2221">
        <v>826</v>
      </c>
      <c r="E38" s="2221" t="s">
        <v>21</v>
      </c>
      <c r="F38" s="2221" t="s">
        <v>21</v>
      </c>
      <c r="G38" s="2221" t="s">
        <v>21</v>
      </c>
      <c r="H38" s="2221">
        <v>826</v>
      </c>
      <c r="I38" s="2221">
        <v>826</v>
      </c>
      <c r="J38" s="2221" t="s">
        <v>21</v>
      </c>
      <c r="K38" s="2221" t="s">
        <v>21</v>
      </c>
      <c r="L38" s="208">
        <v>11906553</v>
      </c>
      <c r="M38" s="146" t="s">
        <v>1911</v>
      </c>
    </row>
    <row r="39" spans="1:13" ht="15" customHeight="1">
      <c r="A39" s="491" t="s">
        <v>322</v>
      </c>
      <c r="B39" s="834" t="s">
        <v>2213</v>
      </c>
      <c r="C39" s="82">
        <v>158048</v>
      </c>
      <c r="D39" s="2221">
        <v>30817</v>
      </c>
      <c r="E39" s="2221" t="s">
        <v>21</v>
      </c>
      <c r="F39" s="2221" t="s">
        <v>22</v>
      </c>
      <c r="G39" s="2221" t="s">
        <v>21</v>
      </c>
      <c r="H39" s="2221" t="s">
        <v>21</v>
      </c>
      <c r="I39" s="2221" t="s">
        <v>22</v>
      </c>
      <c r="J39" s="2221" t="s">
        <v>21</v>
      </c>
      <c r="K39" s="2221">
        <v>30817</v>
      </c>
      <c r="L39" s="208">
        <v>127231</v>
      </c>
      <c r="M39" s="146" t="s">
        <v>1912</v>
      </c>
    </row>
    <row r="40" spans="1:13" ht="15" customHeight="1">
      <c r="A40" s="491" t="s">
        <v>2296</v>
      </c>
      <c r="B40" s="834" t="s">
        <v>2213</v>
      </c>
      <c r="C40" s="82">
        <v>393072</v>
      </c>
      <c r="D40" s="2221" t="s">
        <v>21</v>
      </c>
      <c r="E40" s="2221" t="s">
        <v>21</v>
      </c>
      <c r="F40" s="2221" t="s">
        <v>21</v>
      </c>
      <c r="G40" s="2221" t="s">
        <v>21</v>
      </c>
      <c r="H40" s="2221" t="s">
        <v>21</v>
      </c>
      <c r="I40" s="2221" t="s">
        <v>21</v>
      </c>
      <c r="J40" s="2221" t="s">
        <v>21</v>
      </c>
      <c r="K40" s="2221" t="s">
        <v>21</v>
      </c>
      <c r="L40" s="208">
        <v>393072</v>
      </c>
      <c r="M40" s="146" t="s">
        <v>1913</v>
      </c>
    </row>
    <row r="41" spans="1:13" ht="18" customHeight="1">
      <c r="A41" s="491" t="s">
        <v>323</v>
      </c>
      <c r="B41" s="402" t="s">
        <v>1907</v>
      </c>
      <c r="C41" s="82">
        <v>1298318</v>
      </c>
      <c r="D41" s="2221">
        <v>16688</v>
      </c>
      <c r="E41" s="2221">
        <v>3616</v>
      </c>
      <c r="F41" s="2221">
        <v>1539</v>
      </c>
      <c r="G41" s="2221">
        <v>2077</v>
      </c>
      <c r="H41" s="2221">
        <v>13072</v>
      </c>
      <c r="I41" s="2221" t="s">
        <v>21</v>
      </c>
      <c r="J41" s="2221">
        <v>13072</v>
      </c>
      <c r="K41" s="2221" t="s">
        <v>21</v>
      </c>
      <c r="L41" s="208">
        <v>1281630</v>
      </c>
      <c r="M41" s="146" t="s">
        <v>1914</v>
      </c>
    </row>
    <row r="42" spans="1:13" ht="15" customHeight="1">
      <c r="A42" s="491" t="s">
        <v>12</v>
      </c>
      <c r="B42" s="834" t="s">
        <v>2213</v>
      </c>
      <c r="C42" s="82">
        <v>1232639</v>
      </c>
      <c r="D42" s="2221" t="s">
        <v>21</v>
      </c>
      <c r="E42" s="2221" t="s">
        <v>21</v>
      </c>
      <c r="F42" s="2221" t="s">
        <v>21</v>
      </c>
      <c r="G42" s="2221" t="s">
        <v>21</v>
      </c>
      <c r="H42" s="2221" t="s">
        <v>21</v>
      </c>
      <c r="I42" s="2221" t="s">
        <v>21</v>
      </c>
      <c r="J42" s="2221" t="s">
        <v>21</v>
      </c>
      <c r="K42" s="2221" t="s">
        <v>21</v>
      </c>
      <c r="L42" s="208">
        <v>1232639</v>
      </c>
      <c r="M42" s="486" t="s">
        <v>2297</v>
      </c>
    </row>
    <row r="43" spans="1:13" ht="15" customHeight="1">
      <c r="A43" s="491" t="s">
        <v>13</v>
      </c>
      <c r="B43" s="834" t="s">
        <v>2213</v>
      </c>
      <c r="C43" s="82" t="s">
        <v>21</v>
      </c>
      <c r="D43" s="2221" t="s">
        <v>21</v>
      </c>
      <c r="E43" s="2221" t="s">
        <v>21</v>
      </c>
      <c r="F43" s="2221" t="s">
        <v>21</v>
      </c>
      <c r="G43" s="2221" t="s">
        <v>21</v>
      </c>
      <c r="H43" s="2221" t="s">
        <v>21</v>
      </c>
      <c r="I43" s="2221" t="s">
        <v>21</v>
      </c>
      <c r="J43" s="2221" t="s">
        <v>21</v>
      </c>
      <c r="K43" s="2221" t="s">
        <v>21</v>
      </c>
      <c r="L43" s="208" t="s">
        <v>21</v>
      </c>
      <c r="M43" s="146" t="s">
        <v>1974</v>
      </c>
    </row>
    <row r="44" spans="1:13" ht="15" customHeight="1">
      <c r="A44" s="491" t="s">
        <v>15</v>
      </c>
      <c r="B44" s="834" t="s">
        <v>2213</v>
      </c>
      <c r="C44" s="82">
        <v>151175</v>
      </c>
      <c r="D44" s="2221">
        <v>61309</v>
      </c>
      <c r="E44" s="2221">
        <v>59582</v>
      </c>
      <c r="F44" s="2221" t="s">
        <v>21</v>
      </c>
      <c r="G44" s="2221">
        <v>59582</v>
      </c>
      <c r="H44" s="2221">
        <v>397</v>
      </c>
      <c r="I44" s="2221">
        <v>397</v>
      </c>
      <c r="J44" s="2221" t="s">
        <v>21</v>
      </c>
      <c r="K44" s="2221">
        <v>1330</v>
      </c>
      <c r="L44" s="208">
        <v>89866</v>
      </c>
      <c r="M44" s="486" t="s">
        <v>1917</v>
      </c>
    </row>
    <row r="45" spans="1:13" ht="16" customHeight="1">
      <c r="A45" s="491" t="s">
        <v>308</v>
      </c>
      <c r="B45" s="834" t="s">
        <v>2218</v>
      </c>
      <c r="C45" s="82">
        <v>385099</v>
      </c>
      <c r="D45" s="2221">
        <v>294285</v>
      </c>
      <c r="E45" s="2221">
        <v>130302</v>
      </c>
      <c r="F45" s="2221">
        <v>30742</v>
      </c>
      <c r="G45" s="2221">
        <v>99560</v>
      </c>
      <c r="H45" s="2221">
        <v>163379</v>
      </c>
      <c r="I45" s="2221">
        <v>131867</v>
      </c>
      <c r="J45" s="2221">
        <v>31512</v>
      </c>
      <c r="K45" s="2221">
        <v>604</v>
      </c>
      <c r="L45" s="208">
        <v>90814</v>
      </c>
      <c r="M45" s="146" t="s">
        <v>2101</v>
      </c>
    </row>
    <row r="46" spans="1:13" ht="18" customHeight="1">
      <c r="A46" s="491" t="s">
        <v>309</v>
      </c>
      <c r="B46" s="402" t="s">
        <v>1907</v>
      </c>
      <c r="C46" s="82">
        <v>144839</v>
      </c>
      <c r="D46" s="2221">
        <v>81192</v>
      </c>
      <c r="E46" s="2221">
        <v>53867</v>
      </c>
      <c r="F46" s="2221" t="s">
        <v>22</v>
      </c>
      <c r="G46" s="2221">
        <v>53867</v>
      </c>
      <c r="H46" s="2221">
        <v>26999</v>
      </c>
      <c r="I46" s="2221" t="s">
        <v>22</v>
      </c>
      <c r="J46" s="2221">
        <v>26999</v>
      </c>
      <c r="K46" s="2221">
        <v>326</v>
      </c>
      <c r="L46" s="208">
        <v>63647</v>
      </c>
      <c r="M46" s="486" t="s">
        <v>1823</v>
      </c>
    </row>
    <row r="47" spans="1:13" ht="15" customHeight="1">
      <c r="A47" s="866" t="s">
        <v>310</v>
      </c>
      <c r="B47" s="834" t="s">
        <v>2213</v>
      </c>
      <c r="C47" s="82">
        <v>155114</v>
      </c>
      <c r="D47" s="2221">
        <v>86981</v>
      </c>
      <c r="E47" s="2221">
        <v>58347</v>
      </c>
      <c r="F47" s="2221" t="s">
        <v>22</v>
      </c>
      <c r="G47" s="2221">
        <v>58347</v>
      </c>
      <c r="H47" s="2221">
        <v>28293</v>
      </c>
      <c r="I47" s="2221" t="s">
        <v>22</v>
      </c>
      <c r="J47" s="2221">
        <v>28293</v>
      </c>
      <c r="K47" s="2221">
        <v>341</v>
      </c>
      <c r="L47" s="208">
        <v>68129</v>
      </c>
      <c r="M47" s="486" t="s">
        <v>1825</v>
      </c>
    </row>
    <row r="48" spans="1:13" ht="16" customHeight="1">
      <c r="A48" s="491" t="s">
        <v>19</v>
      </c>
      <c r="B48" s="834" t="s">
        <v>2218</v>
      </c>
      <c r="C48" s="82">
        <v>799</v>
      </c>
      <c r="D48" s="2221" t="s">
        <v>21</v>
      </c>
      <c r="E48" s="2221" t="s">
        <v>21</v>
      </c>
      <c r="F48" s="2221" t="s">
        <v>21</v>
      </c>
      <c r="G48" s="2221" t="s">
        <v>21</v>
      </c>
      <c r="H48" s="2221" t="s">
        <v>21</v>
      </c>
      <c r="I48" s="2221" t="s">
        <v>21</v>
      </c>
      <c r="J48" s="2221" t="s">
        <v>21</v>
      </c>
      <c r="K48" s="2221" t="s">
        <v>21</v>
      </c>
      <c r="L48" s="208">
        <v>799</v>
      </c>
      <c r="M48" s="146" t="s">
        <v>87</v>
      </c>
    </row>
    <row r="49" spans="1:13" ht="15" customHeight="1">
      <c r="A49" s="866" t="s">
        <v>88</v>
      </c>
      <c r="B49" s="834" t="s">
        <v>2213</v>
      </c>
      <c r="C49" s="82">
        <v>78124</v>
      </c>
      <c r="D49" s="2221">
        <v>40781</v>
      </c>
      <c r="E49" s="2221" t="s">
        <v>21</v>
      </c>
      <c r="F49" s="2221" t="s">
        <v>21</v>
      </c>
      <c r="G49" s="2221" t="s">
        <v>21</v>
      </c>
      <c r="H49" s="2221">
        <v>40781</v>
      </c>
      <c r="I49" s="2221">
        <v>40781</v>
      </c>
      <c r="J49" s="2221" t="s">
        <v>21</v>
      </c>
      <c r="K49" s="2221" t="s">
        <v>21</v>
      </c>
      <c r="L49" s="208">
        <v>37343</v>
      </c>
      <c r="M49" s="832" t="s">
        <v>2252</v>
      </c>
    </row>
    <row r="50" spans="1:13" ht="15" customHeight="1">
      <c r="A50" s="866" t="s">
        <v>324</v>
      </c>
      <c r="B50" s="834" t="s">
        <v>2213</v>
      </c>
      <c r="C50" s="82" t="s">
        <v>21</v>
      </c>
      <c r="D50" s="2221" t="s">
        <v>21</v>
      </c>
      <c r="E50" s="2221" t="s">
        <v>21</v>
      </c>
      <c r="F50" s="2221" t="s">
        <v>21</v>
      </c>
      <c r="G50" s="2221" t="s">
        <v>21</v>
      </c>
      <c r="H50" s="2221" t="s">
        <v>21</v>
      </c>
      <c r="I50" s="2221" t="s">
        <v>21</v>
      </c>
      <c r="J50" s="2221" t="s">
        <v>21</v>
      </c>
      <c r="K50" s="2221" t="s">
        <v>21</v>
      </c>
      <c r="L50" s="208" t="s">
        <v>21</v>
      </c>
      <c r="M50" s="840" t="s">
        <v>1828</v>
      </c>
    </row>
    <row r="51" spans="1:13" ht="17.149999999999999" customHeight="1">
      <c r="A51" s="862" t="s">
        <v>5</v>
      </c>
      <c r="B51" s="865" t="s">
        <v>313</v>
      </c>
      <c r="C51" s="75">
        <v>35325828</v>
      </c>
      <c r="D51" s="2220">
        <v>22810779</v>
      </c>
      <c r="E51" s="2220">
        <v>12671253</v>
      </c>
      <c r="F51" s="2220" t="s">
        <v>22</v>
      </c>
      <c r="G51" s="2220">
        <v>12671253</v>
      </c>
      <c r="H51" s="2220">
        <v>903042</v>
      </c>
      <c r="I51" s="2220" t="s">
        <v>22</v>
      </c>
      <c r="J51" s="2220">
        <v>903042</v>
      </c>
      <c r="K51" s="2220">
        <v>9236484</v>
      </c>
      <c r="L51" s="205">
        <v>12515049</v>
      </c>
      <c r="M51" s="479" t="s">
        <v>2254</v>
      </c>
    </row>
    <row r="52" spans="1:13" ht="17.149999999999999" customHeight="1">
      <c r="A52" s="867" t="s">
        <v>7</v>
      </c>
      <c r="B52" s="868" t="s">
        <v>2218</v>
      </c>
      <c r="C52" s="843">
        <v>93385966</v>
      </c>
      <c r="D52" s="844">
        <v>72159550</v>
      </c>
      <c r="E52" s="844">
        <v>66685514</v>
      </c>
      <c r="F52" s="844" t="s">
        <v>22</v>
      </c>
      <c r="G52" s="844">
        <v>66685514</v>
      </c>
      <c r="H52" s="844">
        <v>2856267</v>
      </c>
      <c r="I52" s="844" t="s">
        <v>22</v>
      </c>
      <c r="J52" s="844">
        <v>2856267</v>
      </c>
      <c r="K52" s="844">
        <v>2617769</v>
      </c>
      <c r="L52" s="845">
        <v>21226416</v>
      </c>
      <c r="M52" s="1639" t="s">
        <v>2255</v>
      </c>
    </row>
    <row r="53" spans="1:13" ht="12" customHeight="1">
      <c r="M53" s="146"/>
    </row>
    <row r="54" spans="1:13" ht="20.25" customHeight="1">
      <c r="A54" s="378" t="s">
        <v>620</v>
      </c>
      <c r="B54" s="378"/>
      <c r="C54" s="855"/>
      <c r="D54" s="855"/>
      <c r="E54" s="855"/>
      <c r="F54" s="855"/>
      <c r="M54" s="146"/>
    </row>
    <row r="55" spans="1:13" ht="8.15" customHeight="1">
      <c r="A55" s="869"/>
      <c r="B55" s="869"/>
      <c r="C55" s="870"/>
      <c r="D55" s="870"/>
      <c r="E55" s="870"/>
      <c r="F55" s="870"/>
      <c r="M55" s="494"/>
    </row>
    <row r="56" spans="1:13" ht="18" customHeight="1">
      <c r="A56" s="862" t="s">
        <v>318</v>
      </c>
      <c r="B56" s="871" t="s">
        <v>2221</v>
      </c>
      <c r="C56" s="66">
        <v>78736819</v>
      </c>
      <c r="D56" s="2219">
        <v>64823875</v>
      </c>
      <c r="E56" s="2219">
        <v>62188014</v>
      </c>
      <c r="F56" s="2219">
        <v>51005117</v>
      </c>
      <c r="G56" s="2219">
        <v>11182897</v>
      </c>
      <c r="H56" s="2219">
        <v>1023250</v>
      </c>
      <c r="I56" s="2219">
        <v>581374</v>
      </c>
      <c r="J56" s="2219">
        <v>441876</v>
      </c>
      <c r="K56" s="2219">
        <v>1612611</v>
      </c>
      <c r="L56" s="199">
        <v>13912944</v>
      </c>
      <c r="M56" s="479" t="s">
        <v>2161</v>
      </c>
    </row>
    <row r="57" spans="1:13" ht="15" customHeight="1">
      <c r="A57" s="864"/>
      <c r="B57" s="865"/>
      <c r="C57" s="75"/>
      <c r="D57" s="2220"/>
      <c r="E57" s="2220"/>
      <c r="F57" s="2220"/>
      <c r="G57" s="2220"/>
      <c r="H57" s="2220"/>
      <c r="I57" s="2220"/>
      <c r="J57" s="2220"/>
      <c r="K57" s="2220"/>
      <c r="L57" s="205"/>
      <c r="M57" s="479" t="s">
        <v>1954</v>
      </c>
    </row>
    <row r="58" spans="1:13" ht="15" customHeight="1">
      <c r="A58" s="862" t="s">
        <v>297</v>
      </c>
      <c r="B58" s="834" t="s">
        <v>2213</v>
      </c>
      <c r="C58" s="75">
        <v>60298399</v>
      </c>
      <c r="D58" s="2220">
        <v>59221766</v>
      </c>
      <c r="E58" s="2220">
        <v>58660931</v>
      </c>
      <c r="F58" s="2220">
        <v>50960905</v>
      </c>
      <c r="G58" s="2220">
        <v>7700026</v>
      </c>
      <c r="H58" s="2220">
        <v>494653</v>
      </c>
      <c r="I58" s="2220">
        <v>363458</v>
      </c>
      <c r="J58" s="2220">
        <v>131195</v>
      </c>
      <c r="K58" s="2220">
        <v>66182</v>
      </c>
      <c r="L58" s="205">
        <v>1076633</v>
      </c>
      <c r="M58" s="479" t="s">
        <v>2298</v>
      </c>
    </row>
    <row r="59" spans="1:13" ht="15" customHeight="1">
      <c r="A59" s="864"/>
      <c r="B59" s="865"/>
      <c r="C59" s="75"/>
      <c r="D59" s="2220"/>
      <c r="E59" s="2220"/>
      <c r="F59" s="2220"/>
      <c r="G59" s="2220"/>
      <c r="H59" s="2220"/>
      <c r="I59" s="2220"/>
      <c r="J59" s="2220"/>
      <c r="K59" s="2220"/>
      <c r="L59" s="205"/>
      <c r="M59" s="479" t="s">
        <v>1954</v>
      </c>
    </row>
    <row r="60" spans="1:13" ht="15" customHeight="1">
      <c r="A60" s="491" t="s">
        <v>319</v>
      </c>
      <c r="B60" s="834" t="s">
        <v>2288</v>
      </c>
      <c r="C60" s="82">
        <v>21192</v>
      </c>
      <c r="D60" s="2221" t="s">
        <v>21</v>
      </c>
      <c r="E60" s="2221" t="s">
        <v>21</v>
      </c>
      <c r="F60" s="2221" t="s">
        <v>21</v>
      </c>
      <c r="G60" s="2221" t="s">
        <v>21</v>
      </c>
      <c r="H60" s="2221" t="s">
        <v>21</v>
      </c>
      <c r="I60" s="2221" t="s">
        <v>21</v>
      </c>
      <c r="J60" s="2221" t="s">
        <v>21</v>
      </c>
      <c r="K60" s="2221" t="s">
        <v>21</v>
      </c>
      <c r="L60" s="208">
        <v>21192</v>
      </c>
      <c r="M60" s="146" t="s">
        <v>2289</v>
      </c>
    </row>
    <row r="61" spans="1:13" ht="15" customHeight="1">
      <c r="A61" s="491" t="s">
        <v>2290</v>
      </c>
      <c r="B61" s="834" t="s">
        <v>2288</v>
      </c>
      <c r="C61" s="82">
        <v>116612</v>
      </c>
      <c r="D61" s="2221">
        <v>116214</v>
      </c>
      <c r="E61" s="2221">
        <v>113258</v>
      </c>
      <c r="F61" s="2221">
        <v>113258</v>
      </c>
      <c r="G61" s="2221" t="s">
        <v>21</v>
      </c>
      <c r="H61" s="2221" t="s">
        <v>21</v>
      </c>
      <c r="I61" s="2221" t="s">
        <v>21</v>
      </c>
      <c r="J61" s="2221" t="s">
        <v>21</v>
      </c>
      <c r="K61" s="2221">
        <v>2956</v>
      </c>
      <c r="L61" s="208">
        <v>398</v>
      </c>
      <c r="M61" s="486" t="s">
        <v>2291</v>
      </c>
    </row>
    <row r="62" spans="1:13" ht="15" customHeight="1">
      <c r="A62" s="491" t="s">
        <v>1467</v>
      </c>
      <c r="B62" s="834" t="s">
        <v>2288</v>
      </c>
      <c r="C62" s="82">
        <v>233</v>
      </c>
      <c r="D62" s="2221">
        <v>35</v>
      </c>
      <c r="E62" s="2221">
        <v>35</v>
      </c>
      <c r="F62" s="2221" t="s">
        <v>21</v>
      </c>
      <c r="G62" s="2221">
        <v>35</v>
      </c>
      <c r="H62" s="2221" t="s">
        <v>21</v>
      </c>
      <c r="I62" s="2221" t="s">
        <v>21</v>
      </c>
      <c r="J62" s="2221" t="s">
        <v>21</v>
      </c>
      <c r="K62" s="2221" t="s">
        <v>21</v>
      </c>
      <c r="L62" s="208">
        <v>198</v>
      </c>
      <c r="M62" s="146" t="s">
        <v>731</v>
      </c>
    </row>
    <row r="63" spans="1:13" ht="15" customHeight="1">
      <c r="A63" s="491" t="s">
        <v>754</v>
      </c>
      <c r="B63" s="834" t="s">
        <v>924</v>
      </c>
      <c r="C63" s="82">
        <v>29972853</v>
      </c>
      <c r="D63" s="2221">
        <v>29853413</v>
      </c>
      <c r="E63" s="2221">
        <v>29801656</v>
      </c>
      <c r="F63" s="2221">
        <v>29801656</v>
      </c>
      <c r="G63" s="2221" t="s">
        <v>21</v>
      </c>
      <c r="H63" s="2221">
        <v>51757</v>
      </c>
      <c r="I63" s="2221">
        <v>38993</v>
      </c>
      <c r="J63" s="2221">
        <v>12764</v>
      </c>
      <c r="K63" s="2221" t="s">
        <v>21</v>
      </c>
      <c r="L63" s="208">
        <v>119440</v>
      </c>
      <c r="M63" s="146" t="s">
        <v>1197</v>
      </c>
    </row>
    <row r="64" spans="1:13" ht="15" customHeight="1">
      <c r="A64" s="491" t="s">
        <v>320</v>
      </c>
      <c r="B64" s="834" t="s">
        <v>924</v>
      </c>
      <c r="C64" s="82">
        <v>19397167</v>
      </c>
      <c r="D64" s="2221">
        <v>19397167</v>
      </c>
      <c r="E64" s="2221">
        <v>19397167</v>
      </c>
      <c r="F64" s="2221">
        <v>19397167</v>
      </c>
      <c r="G64" s="2221" t="s">
        <v>21</v>
      </c>
      <c r="H64" s="2221" t="s">
        <v>21</v>
      </c>
      <c r="I64" s="2221" t="s">
        <v>21</v>
      </c>
      <c r="J64" s="2221" t="s">
        <v>21</v>
      </c>
      <c r="K64" s="2221" t="s">
        <v>21</v>
      </c>
      <c r="L64" s="208" t="s">
        <v>21</v>
      </c>
      <c r="M64" s="490" t="s">
        <v>1211</v>
      </c>
    </row>
    <row r="65" spans="1:13" ht="15" customHeight="1">
      <c r="A65" s="491" t="s">
        <v>298</v>
      </c>
      <c r="B65" s="834" t="s">
        <v>2211</v>
      </c>
      <c r="C65" s="82">
        <v>965983</v>
      </c>
      <c r="D65" s="2221">
        <v>929320</v>
      </c>
      <c r="E65" s="2221">
        <v>929278</v>
      </c>
      <c r="F65" s="2221">
        <v>921001</v>
      </c>
      <c r="G65" s="2221">
        <v>8277</v>
      </c>
      <c r="H65" s="2221" t="s">
        <v>21</v>
      </c>
      <c r="I65" s="2221" t="s">
        <v>21</v>
      </c>
      <c r="J65" s="2221" t="s">
        <v>21</v>
      </c>
      <c r="K65" s="2221">
        <v>41</v>
      </c>
      <c r="L65" s="208">
        <v>36663</v>
      </c>
      <c r="M65" s="146" t="s">
        <v>2212</v>
      </c>
    </row>
    <row r="66" spans="1:13" ht="15" customHeight="1">
      <c r="A66" s="491" t="s">
        <v>299</v>
      </c>
      <c r="B66" s="834" t="s">
        <v>2213</v>
      </c>
      <c r="C66" s="82">
        <v>248147</v>
      </c>
      <c r="D66" s="2221">
        <v>245277</v>
      </c>
      <c r="E66" s="2221">
        <v>245277</v>
      </c>
      <c r="F66" s="2221">
        <v>207946</v>
      </c>
      <c r="G66" s="2221">
        <v>37331</v>
      </c>
      <c r="H66" s="2221" t="s">
        <v>21</v>
      </c>
      <c r="I66" s="2221" t="s">
        <v>21</v>
      </c>
      <c r="J66" s="2221" t="s">
        <v>21</v>
      </c>
      <c r="K66" s="2221" t="s">
        <v>21</v>
      </c>
      <c r="L66" s="208">
        <v>2870</v>
      </c>
      <c r="M66" s="146" t="s">
        <v>1805</v>
      </c>
    </row>
    <row r="67" spans="1:13" ht="15" customHeight="1">
      <c r="A67" s="491" t="s">
        <v>300</v>
      </c>
      <c r="B67" s="834" t="s">
        <v>2213</v>
      </c>
      <c r="C67" s="82">
        <v>1100324</v>
      </c>
      <c r="D67" s="2221">
        <v>920299</v>
      </c>
      <c r="E67" s="2221">
        <v>867232</v>
      </c>
      <c r="F67" s="2221">
        <v>591137</v>
      </c>
      <c r="G67" s="2221">
        <v>276095</v>
      </c>
      <c r="H67" s="2221">
        <v>38852</v>
      </c>
      <c r="I67" s="2221">
        <v>1</v>
      </c>
      <c r="J67" s="2221">
        <v>38851</v>
      </c>
      <c r="K67" s="2221">
        <v>14215</v>
      </c>
      <c r="L67" s="208">
        <v>180025</v>
      </c>
      <c r="M67" s="486" t="s">
        <v>2215</v>
      </c>
    </row>
    <row r="68" spans="1:13" ht="15" customHeight="1">
      <c r="A68" s="1573" t="s">
        <v>618</v>
      </c>
      <c r="B68" s="834" t="s">
        <v>2213</v>
      </c>
      <c r="C68" s="82">
        <v>53021</v>
      </c>
      <c r="D68" s="2221">
        <v>27104</v>
      </c>
      <c r="E68" s="2221">
        <v>19991</v>
      </c>
      <c r="F68" s="2221" t="s">
        <v>21</v>
      </c>
      <c r="G68" s="2221">
        <v>19991</v>
      </c>
      <c r="H68" s="2221">
        <v>941</v>
      </c>
      <c r="I68" s="2221">
        <v>1</v>
      </c>
      <c r="J68" s="2221">
        <v>940</v>
      </c>
      <c r="K68" s="2221">
        <v>6172</v>
      </c>
      <c r="L68" s="208">
        <v>25917</v>
      </c>
      <c r="M68" s="486" t="s">
        <v>2216</v>
      </c>
    </row>
    <row r="69" spans="1:13" ht="15" customHeight="1">
      <c r="A69" s="1573" t="s">
        <v>619</v>
      </c>
      <c r="B69" s="834" t="s">
        <v>2213</v>
      </c>
      <c r="C69" s="82">
        <v>1047303</v>
      </c>
      <c r="D69" s="2221">
        <v>893195</v>
      </c>
      <c r="E69" s="2221">
        <v>847241</v>
      </c>
      <c r="F69" s="2221">
        <v>591137</v>
      </c>
      <c r="G69" s="2221">
        <v>256104</v>
      </c>
      <c r="H69" s="2221">
        <v>37911</v>
      </c>
      <c r="I69" s="2221" t="s">
        <v>21</v>
      </c>
      <c r="J69" s="2221">
        <v>37911</v>
      </c>
      <c r="K69" s="2221">
        <v>8043</v>
      </c>
      <c r="L69" s="208">
        <v>154108</v>
      </c>
      <c r="M69" s="486" t="s">
        <v>2217</v>
      </c>
    </row>
    <row r="70" spans="1:13" ht="15" customHeight="1">
      <c r="A70" s="491" t="s">
        <v>303</v>
      </c>
      <c r="B70" s="834" t="s">
        <v>2213</v>
      </c>
      <c r="C70" s="82">
        <v>846726</v>
      </c>
      <c r="D70" s="2221">
        <v>790575</v>
      </c>
      <c r="E70" s="2221">
        <v>788768</v>
      </c>
      <c r="F70" s="2221">
        <v>260474</v>
      </c>
      <c r="G70" s="2221">
        <v>528294</v>
      </c>
      <c r="H70" s="2221">
        <v>1197</v>
      </c>
      <c r="I70" s="2221" t="s">
        <v>21</v>
      </c>
      <c r="J70" s="2221">
        <v>1197</v>
      </c>
      <c r="K70" s="2221">
        <v>610</v>
      </c>
      <c r="L70" s="208">
        <v>56151</v>
      </c>
      <c r="M70" s="486" t="s">
        <v>1811</v>
      </c>
    </row>
    <row r="71" spans="1:13" ht="16" customHeight="1">
      <c r="A71" s="491" t="s">
        <v>304</v>
      </c>
      <c r="B71" s="834" t="s">
        <v>2218</v>
      </c>
      <c r="C71" s="82">
        <v>4565609</v>
      </c>
      <c r="D71" s="2221">
        <v>4382606</v>
      </c>
      <c r="E71" s="2221">
        <v>4380243</v>
      </c>
      <c r="F71" s="2221">
        <v>4093685</v>
      </c>
      <c r="G71" s="2221">
        <v>286558</v>
      </c>
      <c r="H71" s="2221">
        <v>945</v>
      </c>
      <c r="I71" s="2221" t="s">
        <v>21</v>
      </c>
      <c r="J71" s="2221">
        <v>945</v>
      </c>
      <c r="K71" s="2221">
        <v>1417</v>
      </c>
      <c r="L71" s="208">
        <v>183004</v>
      </c>
      <c r="M71" s="146" t="s">
        <v>1813</v>
      </c>
    </row>
    <row r="72" spans="1:13" ht="18" customHeight="1">
      <c r="A72" s="491" t="s">
        <v>305</v>
      </c>
      <c r="B72" s="402" t="s">
        <v>1907</v>
      </c>
      <c r="C72" s="82">
        <v>5705484</v>
      </c>
      <c r="D72" s="2221">
        <v>5486967</v>
      </c>
      <c r="E72" s="2221">
        <v>5433922</v>
      </c>
      <c r="F72" s="2221">
        <v>15879</v>
      </c>
      <c r="G72" s="2221">
        <v>5418043</v>
      </c>
      <c r="H72" s="2221">
        <v>52891</v>
      </c>
      <c r="I72" s="2221" t="s">
        <v>21</v>
      </c>
      <c r="J72" s="2221">
        <v>52891</v>
      </c>
      <c r="K72" s="2221">
        <v>154</v>
      </c>
      <c r="L72" s="208">
        <v>218517</v>
      </c>
      <c r="M72" s="486" t="s">
        <v>1908</v>
      </c>
    </row>
    <row r="73" spans="1:13" ht="16" customHeight="1">
      <c r="A73" s="491" t="s">
        <v>2295</v>
      </c>
      <c r="B73" s="834" t="s">
        <v>2218</v>
      </c>
      <c r="C73" s="82">
        <v>852136</v>
      </c>
      <c r="D73" s="2221">
        <v>639023</v>
      </c>
      <c r="E73" s="2221">
        <v>134990</v>
      </c>
      <c r="F73" s="2221">
        <v>597</v>
      </c>
      <c r="G73" s="2221">
        <v>134393</v>
      </c>
      <c r="H73" s="2221">
        <v>445010</v>
      </c>
      <c r="I73" s="2221">
        <v>426610</v>
      </c>
      <c r="J73" s="2221">
        <v>18400</v>
      </c>
      <c r="K73" s="2221">
        <v>59023</v>
      </c>
      <c r="L73" s="208">
        <v>213113</v>
      </c>
      <c r="M73" s="146" t="s">
        <v>1815</v>
      </c>
    </row>
    <row r="74" spans="1:13" ht="15" customHeight="1">
      <c r="A74" s="491" t="s">
        <v>1224</v>
      </c>
      <c r="B74" s="834" t="s">
        <v>924</v>
      </c>
      <c r="C74" s="82">
        <v>434</v>
      </c>
      <c r="D74" s="2221">
        <v>217</v>
      </c>
      <c r="E74" s="2221">
        <v>25</v>
      </c>
      <c r="F74" s="2221" t="s">
        <v>21</v>
      </c>
      <c r="G74" s="2221">
        <v>25</v>
      </c>
      <c r="H74" s="2221" t="s">
        <v>21</v>
      </c>
      <c r="I74" s="2221" t="s">
        <v>21</v>
      </c>
      <c r="J74" s="2221" t="s">
        <v>21</v>
      </c>
      <c r="K74" s="2221">
        <v>192</v>
      </c>
      <c r="L74" s="208">
        <v>217</v>
      </c>
      <c r="M74" s="832" t="s">
        <v>1353</v>
      </c>
    </row>
    <row r="75" spans="1:13" ht="16" customHeight="1">
      <c r="A75" s="831" t="s">
        <v>306</v>
      </c>
      <c r="B75" s="834" t="s">
        <v>762</v>
      </c>
      <c r="C75" s="82">
        <v>20901</v>
      </c>
      <c r="D75" s="2221">
        <v>19504</v>
      </c>
      <c r="E75" s="2221">
        <v>19504</v>
      </c>
      <c r="F75" s="2221" t="s">
        <v>21</v>
      </c>
      <c r="G75" s="2221">
        <v>19504</v>
      </c>
      <c r="H75" s="2221" t="s">
        <v>21</v>
      </c>
      <c r="I75" s="2221" t="s">
        <v>21</v>
      </c>
      <c r="J75" s="2221" t="s">
        <v>21</v>
      </c>
      <c r="K75" s="2221" t="s">
        <v>21</v>
      </c>
      <c r="L75" s="208">
        <v>1397</v>
      </c>
      <c r="M75" s="832" t="s">
        <v>1354</v>
      </c>
    </row>
    <row r="76" spans="1:13" ht="10" customHeight="1">
      <c r="A76" s="864"/>
      <c r="B76" s="865"/>
      <c r="C76" s="75"/>
      <c r="D76" s="2220"/>
      <c r="E76" s="2220"/>
      <c r="F76" s="2220"/>
      <c r="G76" s="2220"/>
      <c r="H76" s="2220"/>
      <c r="I76" s="2220"/>
      <c r="J76" s="2220"/>
      <c r="K76" s="2220"/>
      <c r="L76" s="205"/>
      <c r="M76" s="146"/>
    </row>
    <row r="77" spans="1:13" ht="15" customHeight="1">
      <c r="A77" s="862" t="s">
        <v>321</v>
      </c>
      <c r="B77" s="834" t="s">
        <v>924</v>
      </c>
      <c r="C77" s="75">
        <v>14658270</v>
      </c>
      <c r="D77" s="2220">
        <v>2822435</v>
      </c>
      <c r="E77" s="2220">
        <v>1292338</v>
      </c>
      <c r="F77" s="2220">
        <v>44212</v>
      </c>
      <c r="G77" s="2220">
        <v>1248126</v>
      </c>
      <c r="H77" s="2220">
        <v>430167</v>
      </c>
      <c r="I77" s="2220">
        <v>217915</v>
      </c>
      <c r="J77" s="2220">
        <v>212252</v>
      </c>
      <c r="K77" s="2220">
        <v>1099930</v>
      </c>
      <c r="L77" s="205">
        <v>11835835</v>
      </c>
      <c r="M77" s="479" t="s">
        <v>1267</v>
      </c>
    </row>
    <row r="78" spans="1:13" ht="15" customHeight="1">
      <c r="A78" s="482"/>
      <c r="B78" s="865"/>
      <c r="C78" s="75"/>
      <c r="D78" s="2220"/>
      <c r="E78" s="2220"/>
      <c r="F78" s="2220"/>
      <c r="G78" s="2220"/>
      <c r="H78" s="2220"/>
      <c r="I78" s="2220"/>
      <c r="J78" s="2220"/>
      <c r="K78" s="2220"/>
      <c r="L78" s="205"/>
      <c r="M78" s="479" t="s">
        <v>752</v>
      </c>
    </row>
    <row r="79" spans="1:13" ht="16" customHeight="1">
      <c r="A79" s="491" t="s">
        <v>10</v>
      </c>
      <c r="B79" s="834" t="s">
        <v>1237</v>
      </c>
      <c r="C79" s="82">
        <v>17109721</v>
      </c>
      <c r="D79" s="2221">
        <v>2319301</v>
      </c>
      <c r="E79" s="2221">
        <v>716956</v>
      </c>
      <c r="F79" s="2221" t="s">
        <v>21</v>
      </c>
      <c r="G79" s="2221">
        <v>716956</v>
      </c>
      <c r="H79" s="2221">
        <v>111729</v>
      </c>
      <c r="I79" s="2221">
        <v>826</v>
      </c>
      <c r="J79" s="2221">
        <v>110903</v>
      </c>
      <c r="K79" s="2221">
        <v>1490615</v>
      </c>
      <c r="L79" s="208">
        <v>14790421</v>
      </c>
      <c r="M79" s="146" t="s">
        <v>1228</v>
      </c>
    </row>
    <row r="80" spans="1:13" ht="15" customHeight="1">
      <c r="A80" s="491" t="s">
        <v>322</v>
      </c>
      <c r="B80" s="834" t="s">
        <v>924</v>
      </c>
      <c r="C80" s="82">
        <v>158048</v>
      </c>
      <c r="D80" s="2221">
        <v>30817</v>
      </c>
      <c r="E80" s="2221" t="s">
        <v>21</v>
      </c>
      <c r="F80" s="2221" t="s">
        <v>21</v>
      </c>
      <c r="G80" s="2221" t="s">
        <v>21</v>
      </c>
      <c r="H80" s="2221" t="s">
        <v>21</v>
      </c>
      <c r="I80" s="2221" t="s">
        <v>21</v>
      </c>
      <c r="J80" s="2221" t="s">
        <v>21</v>
      </c>
      <c r="K80" s="2221">
        <v>30817</v>
      </c>
      <c r="L80" s="208">
        <v>127231</v>
      </c>
      <c r="M80" s="146" t="s">
        <v>1229</v>
      </c>
    </row>
    <row r="81" spans="1:13" ht="15" customHeight="1">
      <c r="A81" s="491" t="s">
        <v>1358</v>
      </c>
      <c r="B81" s="834" t="s">
        <v>924</v>
      </c>
      <c r="C81" s="82">
        <v>393072</v>
      </c>
      <c r="D81" s="2221" t="s">
        <v>21</v>
      </c>
      <c r="E81" s="2221" t="s">
        <v>21</v>
      </c>
      <c r="F81" s="2221" t="s">
        <v>21</v>
      </c>
      <c r="G81" s="2221" t="s">
        <v>21</v>
      </c>
      <c r="H81" s="2221" t="s">
        <v>21</v>
      </c>
      <c r="I81" s="2221" t="s">
        <v>21</v>
      </c>
      <c r="J81" s="2221" t="s">
        <v>21</v>
      </c>
      <c r="K81" s="2221" t="s">
        <v>21</v>
      </c>
      <c r="L81" s="208">
        <v>393072</v>
      </c>
      <c r="M81" s="146" t="s">
        <v>1230</v>
      </c>
    </row>
    <row r="82" spans="1:13" ht="18" customHeight="1">
      <c r="A82" s="491" t="s">
        <v>323</v>
      </c>
      <c r="B82" s="402" t="s">
        <v>750</v>
      </c>
      <c r="C82" s="82">
        <v>1342332</v>
      </c>
      <c r="D82" s="2221">
        <v>27120</v>
      </c>
      <c r="E82" s="2221">
        <v>6048</v>
      </c>
      <c r="F82" s="2221">
        <v>1539</v>
      </c>
      <c r="G82" s="2221">
        <v>4509</v>
      </c>
      <c r="H82" s="2221">
        <v>21072</v>
      </c>
      <c r="I82" s="2221" t="s">
        <v>21</v>
      </c>
      <c r="J82" s="2221">
        <v>21072</v>
      </c>
      <c r="K82" s="2221" t="s">
        <v>21</v>
      </c>
      <c r="L82" s="208">
        <v>1315212</v>
      </c>
      <c r="M82" s="146" t="s">
        <v>1268</v>
      </c>
    </row>
    <row r="83" spans="1:13" ht="15" customHeight="1">
      <c r="A83" s="491" t="s">
        <v>12</v>
      </c>
      <c r="B83" s="834" t="s">
        <v>924</v>
      </c>
      <c r="C83" s="82">
        <v>1232639</v>
      </c>
      <c r="D83" s="2221" t="s">
        <v>21</v>
      </c>
      <c r="E83" s="2221" t="s">
        <v>21</v>
      </c>
      <c r="F83" s="2221" t="s">
        <v>21</v>
      </c>
      <c r="G83" s="2221" t="s">
        <v>21</v>
      </c>
      <c r="H83" s="2221" t="s">
        <v>21</v>
      </c>
      <c r="I83" s="2221" t="s">
        <v>21</v>
      </c>
      <c r="J83" s="2221" t="s">
        <v>21</v>
      </c>
      <c r="K83" s="2221" t="s">
        <v>21</v>
      </c>
      <c r="L83" s="208">
        <v>1232639</v>
      </c>
      <c r="M83" s="486" t="s">
        <v>1269</v>
      </c>
    </row>
    <row r="84" spans="1:13" ht="15" customHeight="1">
      <c r="A84" s="491" t="s">
        <v>13</v>
      </c>
      <c r="B84" s="834" t="s">
        <v>924</v>
      </c>
      <c r="C84" s="82" t="s">
        <v>21</v>
      </c>
      <c r="D84" s="2221" t="s">
        <v>21</v>
      </c>
      <c r="E84" s="2221" t="s">
        <v>21</v>
      </c>
      <c r="F84" s="2221" t="s">
        <v>21</v>
      </c>
      <c r="G84" s="2221" t="s">
        <v>21</v>
      </c>
      <c r="H84" s="2221" t="s">
        <v>21</v>
      </c>
      <c r="I84" s="2221" t="s">
        <v>21</v>
      </c>
      <c r="J84" s="2221" t="s">
        <v>21</v>
      </c>
      <c r="K84" s="2221" t="s">
        <v>21</v>
      </c>
      <c r="L84" s="208" t="s">
        <v>21</v>
      </c>
      <c r="M84" s="146" t="s">
        <v>1270</v>
      </c>
    </row>
    <row r="85" spans="1:13" ht="15" customHeight="1">
      <c r="A85" s="491" t="s">
        <v>15</v>
      </c>
      <c r="B85" s="834" t="s">
        <v>924</v>
      </c>
      <c r="C85" s="82">
        <v>439041</v>
      </c>
      <c r="D85" s="2221">
        <v>145109</v>
      </c>
      <c r="E85" s="2221">
        <v>88082</v>
      </c>
      <c r="F85" s="2221" t="s">
        <v>21</v>
      </c>
      <c r="G85" s="2221">
        <v>88082</v>
      </c>
      <c r="H85" s="2221">
        <v>33546</v>
      </c>
      <c r="I85" s="2221">
        <v>397</v>
      </c>
      <c r="J85" s="2221">
        <v>33149</v>
      </c>
      <c r="K85" s="2221">
        <v>23481</v>
      </c>
      <c r="L85" s="208">
        <v>293932</v>
      </c>
      <c r="M85" s="486" t="s">
        <v>1272</v>
      </c>
    </row>
    <row r="86" spans="1:13" ht="15" customHeight="1">
      <c r="A86" s="491" t="s">
        <v>308</v>
      </c>
      <c r="B86" s="834" t="s">
        <v>1237</v>
      </c>
      <c r="C86" s="82">
        <v>632802</v>
      </c>
      <c r="D86" s="2221">
        <v>513405</v>
      </c>
      <c r="E86" s="2221">
        <v>323498</v>
      </c>
      <c r="F86" s="2221">
        <v>30742</v>
      </c>
      <c r="G86" s="2221">
        <v>292756</v>
      </c>
      <c r="H86" s="2221">
        <v>173556</v>
      </c>
      <c r="I86" s="2221">
        <v>131867</v>
      </c>
      <c r="J86" s="2221">
        <v>41689</v>
      </c>
      <c r="K86" s="2221">
        <v>16351</v>
      </c>
      <c r="L86" s="208">
        <v>119397</v>
      </c>
      <c r="M86" s="146" t="s">
        <v>1307</v>
      </c>
    </row>
    <row r="87" spans="1:13" ht="18" customHeight="1">
      <c r="A87" s="491" t="s">
        <v>309</v>
      </c>
      <c r="B87" s="402" t="s">
        <v>750</v>
      </c>
      <c r="C87" s="82">
        <v>392723</v>
      </c>
      <c r="D87" s="2221">
        <v>237436</v>
      </c>
      <c r="E87" s="2221">
        <v>180273</v>
      </c>
      <c r="F87" s="2221" t="s">
        <v>21</v>
      </c>
      <c r="G87" s="2221">
        <v>180273</v>
      </c>
      <c r="H87" s="2221">
        <v>27888</v>
      </c>
      <c r="I87" s="2221" t="s">
        <v>21</v>
      </c>
      <c r="J87" s="2221">
        <v>27888</v>
      </c>
      <c r="K87" s="2221">
        <v>29275</v>
      </c>
      <c r="L87" s="208">
        <v>155286</v>
      </c>
      <c r="M87" s="486" t="s">
        <v>1274</v>
      </c>
    </row>
    <row r="88" spans="1:13" ht="15" customHeight="1">
      <c r="A88" s="866" t="s">
        <v>310</v>
      </c>
      <c r="B88" s="834" t="s">
        <v>924</v>
      </c>
      <c r="C88" s="82">
        <v>404165</v>
      </c>
      <c r="D88" s="2221">
        <v>237049</v>
      </c>
      <c r="E88" s="2221">
        <v>176694</v>
      </c>
      <c r="F88" s="2221" t="s">
        <v>21</v>
      </c>
      <c r="G88" s="2221">
        <v>176694</v>
      </c>
      <c r="H88" s="2221">
        <v>29225</v>
      </c>
      <c r="I88" s="2221" t="s">
        <v>21</v>
      </c>
      <c r="J88" s="2221">
        <v>29225</v>
      </c>
      <c r="K88" s="2221">
        <v>31131</v>
      </c>
      <c r="L88" s="208">
        <v>167116</v>
      </c>
      <c r="M88" s="486" t="s">
        <v>1231</v>
      </c>
    </row>
    <row r="89" spans="1:13" ht="15" customHeight="1">
      <c r="A89" s="491" t="s">
        <v>19</v>
      </c>
      <c r="B89" s="834" t="s">
        <v>1237</v>
      </c>
      <c r="C89" s="82">
        <v>95512</v>
      </c>
      <c r="D89" s="2221">
        <v>86211</v>
      </c>
      <c r="E89" s="2221">
        <v>81428</v>
      </c>
      <c r="F89" s="2221" t="s">
        <v>21</v>
      </c>
      <c r="G89" s="2221">
        <v>81428</v>
      </c>
      <c r="H89" s="2221" t="s">
        <v>21</v>
      </c>
      <c r="I89" s="2221" t="s">
        <v>21</v>
      </c>
      <c r="J89" s="2221" t="s">
        <v>21</v>
      </c>
      <c r="K89" s="2221">
        <v>4783</v>
      </c>
      <c r="L89" s="208">
        <v>9301</v>
      </c>
      <c r="M89" s="146" t="s">
        <v>87</v>
      </c>
    </row>
    <row r="90" spans="1:13" ht="15" customHeight="1">
      <c r="A90" s="866" t="s">
        <v>88</v>
      </c>
      <c r="B90" s="834" t="s">
        <v>924</v>
      </c>
      <c r="C90" s="82">
        <v>78124</v>
      </c>
      <c r="D90" s="2221">
        <v>40781</v>
      </c>
      <c r="E90" s="2221" t="s">
        <v>21</v>
      </c>
      <c r="F90" s="2221" t="s">
        <v>21</v>
      </c>
      <c r="G90" s="2221" t="s">
        <v>21</v>
      </c>
      <c r="H90" s="2221">
        <v>40781</v>
      </c>
      <c r="I90" s="2221">
        <v>40781</v>
      </c>
      <c r="J90" s="2221" t="s">
        <v>21</v>
      </c>
      <c r="K90" s="2221" t="s">
        <v>21</v>
      </c>
      <c r="L90" s="208">
        <v>37343</v>
      </c>
      <c r="M90" s="832" t="s">
        <v>1355</v>
      </c>
    </row>
    <row r="91" spans="1:13" ht="15" customHeight="1">
      <c r="A91" s="866" t="s">
        <v>324</v>
      </c>
      <c r="B91" s="834" t="s">
        <v>924</v>
      </c>
      <c r="C91" s="82" t="s">
        <v>21</v>
      </c>
      <c r="D91" s="2221" t="s">
        <v>21</v>
      </c>
      <c r="E91" s="2221" t="s">
        <v>21</v>
      </c>
      <c r="F91" s="2221" t="s">
        <v>21</v>
      </c>
      <c r="G91" s="2221" t="s">
        <v>21</v>
      </c>
      <c r="H91" s="2221" t="s">
        <v>21</v>
      </c>
      <c r="I91" s="2221" t="s">
        <v>21</v>
      </c>
      <c r="J91" s="2221" t="s">
        <v>21</v>
      </c>
      <c r="K91" s="2221" t="s">
        <v>21</v>
      </c>
      <c r="L91" s="208" t="s">
        <v>21</v>
      </c>
      <c r="M91" s="840" t="s">
        <v>1233</v>
      </c>
    </row>
    <row r="92" spans="1:13" ht="15" customHeight="1">
      <c r="A92" s="862" t="s">
        <v>5</v>
      </c>
      <c r="B92" s="865" t="s">
        <v>313</v>
      </c>
      <c r="C92" s="75">
        <v>18429934</v>
      </c>
      <c r="D92" s="2220">
        <v>12323497</v>
      </c>
      <c r="E92" s="2220">
        <v>7271797</v>
      </c>
      <c r="F92" s="2220" t="s">
        <v>21</v>
      </c>
      <c r="G92" s="2220">
        <v>7271797</v>
      </c>
      <c r="H92" s="2220">
        <v>619870</v>
      </c>
      <c r="I92" s="2220" t="s">
        <v>21</v>
      </c>
      <c r="J92" s="2220">
        <v>619870</v>
      </c>
      <c r="K92" s="2220">
        <v>4431829</v>
      </c>
      <c r="L92" s="205">
        <v>6106437</v>
      </c>
      <c r="M92" s="479" t="s">
        <v>1234</v>
      </c>
    </row>
    <row r="93" spans="1:13" ht="15" customHeight="1">
      <c r="A93" s="867" t="s">
        <v>7</v>
      </c>
      <c r="B93" s="872" t="s">
        <v>325</v>
      </c>
      <c r="C93" s="843">
        <v>29885615</v>
      </c>
      <c r="D93" s="844">
        <v>23629446</v>
      </c>
      <c r="E93" s="844">
        <v>22544358</v>
      </c>
      <c r="F93" s="844" t="s">
        <v>21</v>
      </c>
      <c r="G93" s="844">
        <v>22544358</v>
      </c>
      <c r="H93" s="844">
        <v>589784</v>
      </c>
      <c r="I93" s="844" t="s">
        <v>21</v>
      </c>
      <c r="J93" s="844">
        <v>589784</v>
      </c>
      <c r="K93" s="844">
        <v>495304</v>
      </c>
      <c r="L93" s="845">
        <v>6256169</v>
      </c>
      <c r="M93" s="1639" t="s">
        <v>1235</v>
      </c>
    </row>
    <row r="94" spans="1:13" ht="10" customHeight="1"/>
    <row r="95" spans="1:13">
      <c r="A95" s="35" t="s">
        <v>1359</v>
      </c>
    </row>
    <row r="96" spans="1:13">
      <c r="A96" s="611" t="s">
        <v>1360</v>
      </c>
    </row>
    <row r="100" spans="1:2">
      <c r="A100" s="35" t="s">
        <v>737</v>
      </c>
      <c r="B100" s="611" t="s">
        <v>737</v>
      </c>
    </row>
    <row r="102" spans="1:2">
      <c r="A102" s="35" t="s">
        <v>1361</v>
      </c>
    </row>
    <row r="103" spans="1:2">
      <c r="A103" s="611" t="s">
        <v>1360</v>
      </c>
    </row>
  </sheetData>
  <mergeCells count="5">
    <mergeCell ref="A2:B2"/>
    <mergeCell ref="C2:D2"/>
    <mergeCell ref="J2:K2"/>
    <mergeCell ref="L2:M2"/>
    <mergeCell ref="A11:A12"/>
  </mergeCells>
  <phoneticPr fontId="99"/>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ADF44-F07E-49F3-954A-24E0F637A462}">
  <dimension ref="A1:N97"/>
  <sheetViews>
    <sheetView zoomScaleNormal="100" zoomScaleSheetLayoutView="70" workbookViewId="0"/>
  </sheetViews>
  <sheetFormatPr defaultColWidth="9" defaultRowHeight="13"/>
  <cols>
    <col min="1" max="1" width="30.36328125" style="35" customWidth="1"/>
    <col min="2" max="2" width="11.36328125" style="35" customWidth="1"/>
    <col min="3" max="7" width="19.6328125" style="35" customWidth="1"/>
    <col min="8" max="10" width="22.08984375" style="35" customWidth="1"/>
    <col min="11" max="12" width="20.6328125" style="35" customWidth="1"/>
    <col min="13" max="13" width="32.90625" style="35" customWidth="1"/>
    <col min="14" max="16384" width="9" style="35"/>
  </cols>
  <sheetData>
    <row r="1" spans="1:14" s="429" customFormat="1" ht="15" customHeight="1">
      <c r="A1" s="373" t="s">
        <v>640</v>
      </c>
      <c r="B1" s="911"/>
      <c r="L1" s="911"/>
      <c r="M1" s="376" t="s">
        <v>928</v>
      </c>
    </row>
    <row r="2" spans="1:14" ht="15" customHeight="1">
      <c r="A2" s="2768">
        <v>42705</v>
      </c>
      <c r="B2" s="2768"/>
      <c r="C2" s="2779">
        <v>42705</v>
      </c>
      <c r="D2" s="2779"/>
      <c r="E2" s="2779"/>
      <c r="J2" s="2770">
        <v>42705</v>
      </c>
      <c r="K2" s="2770"/>
      <c r="L2" s="2782">
        <v>42705</v>
      </c>
      <c r="M2" s="2782"/>
      <c r="N2" s="2228"/>
    </row>
    <row r="3" spans="1:14" ht="13" customHeight="1"/>
    <row r="4" spans="1:14" ht="13" customHeight="1"/>
    <row r="5" spans="1:14" ht="13" customHeight="1"/>
    <row r="6" spans="1:14" ht="13" customHeight="1"/>
    <row r="7" spans="1:14" s="14" customFormat="1" ht="17.5">
      <c r="A7" s="379" t="s">
        <v>315</v>
      </c>
      <c r="B7" s="873"/>
      <c r="C7" s="855"/>
      <c r="D7" s="874"/>
      <c r="E7" s="874"/>
      <c r="F7" s="874"/>
      <c r="G7" s="874"/>
    </row>
    <row r="8" spans="1:14" ht="8.15" customHeight="1">
      <c r="C8" s="875" t="s">
        <v>737</v>
      </c>
    </row>
    <row r="9" spans="1:14" s="14" customFormat="1" ht="18.75" customHeight="1">
      <c r="A9" s="424"/>
      <c r="B9" s="1235"/>
      <c r="C9" s="2083" t="s">
        <v>929</v>
      </c>
      <c r="D9" s="2783" t="s">
        <v>1362</v>
      </c>
      <c r="E9" s="2783"/>
      <c r="F9" s="2784"/>
      <c r="G9" s="2784"/>
      <c r="H9" s="384" t="s">
        <v>759</v>
      </c>
      <c r="I9" s="424" t="s">
        <v>759</v>
      </c>
      <c r="J9" s="384" t="s">
        <v>759</v>
      </c>
      <c r="K9" s="384" t="s">
        <v>759</v>
      </c>
      <c r="L9" s="444"/>
      <c r="M9" s="508"/>
    </row>
    <row r="10" spans="1:14" s="14" customFormat="1" ht="15.75" customHeight="1">
      <c r="B10" s="916" t="s">
        <v>317</v>
      </c>
      <c r="C10" s="2083" t="s">
        <v>288</v>
      </c>
      <c r="D10" s="2010" t="s">
        <v>929</v>
      </c>
      <c r="E10" s="1236" t="s">
        <v>2299</v>
      </c>
      <c r="F10" s="424"/>
      <c r="G10" s="424"/>
      <c r="H10" s="384"/>
      <c r="I10" s="424"/>
      <c r="J10" s="384"/>
      <c r="K10" s="444"/>
      <c r="L10" s="393"/>
      <c r="M10" s="455"/>
    </row>
    <row r="11" spans="1:14" s="14" customFormat="1" ht="15.75" customHeight="1">
      <c r="A11" s="2781" t="s">
        <v>316</v>
      </c>
      <c r="B11" s="2215"/>
      <c r="C11" s="859"/>
      <c r="D11" s="455" t="s">
        <v>2261</v>
      </c>
      <c r="E11" s="2205" t="s">
        <v>2300</v>
      </c>
      <c r="F11" s="1916"/>
      <c r="G11" s="1238"/>
      <c r="H11" s="2205" t="s">
        <v>930</v>
      </c>
      <c r="I11" s="1916" t="s">
        <v>2261</v>
      </c>
      <c r="J11" s="1238"/>
      <c r="K11" s="2010" t="s">
        <v>705</v>
      </c>
      <c r="L11" s="857" t="s">
        <v>927</v>
      </c>
      <c r="M11" s="455"/>
    </row>
    <row r="12" spans="1:14" s="14" customFormat="1" ht="15.75" customHeight="1">
      <c r="A12" s="2781"/>
      <c r="B12" s="2215"/>
      <c r="C12" s="455"/>
      <c r="D12" s="455"/>
      <c r="E12" s="396" t="s">
        <v>2301</v>
      </c>
      <c r="F12" s="1588" t="s">
        <v>931</v>
      </c>
      <c r="G12" s="1588" t="s">
        <v>264</v>
      </c>
      <c r="H12" s="396" t="s">
        <v>2261</v>
      </c>
      <c r="I12" s="1588" t="s">
        <v>932</v>
      </c>
      <c r="J12" s="2205" t="s">
        <v>933</v>
      </c>
      <c r="K12" s="396" t="s">
        <v>2261</v>
      </c>
      <c r="L12" s="390"/>
      <c r="M12" s="859" t="s">
        <v>2272</v>
      </c>
    </row>
    <row r="13" spans="1:14" s="14" customFormat="1" ht="15.75" customHeight="1">
      <c r="B13" s="390" t="s">
        <v>2273</v>
      </c>
      <c r="C13" s="455"/>
      <c r="D13" s="455"/>
      <c r="E13" s="396" t="s">
        <v>2302</v>
      </c>
      <c r="F13" s="390"/>
      <c r="G13" s="390"/>
      <c r="H13" s="396" t="s">
        <v>2303</v>
      </c>
      <c r="I13" s="876"/>
      <c r="J13" s="390"/>
      <c r="K13" s="396" t="s">
        <v>2304</v>
      </c>
      <c r="L13" s="390" t="s">
        <v>2281</v>
      </c>
      <c r="M13" s="455"/>
    </row>
    <row r="14" spans="1:14" s="14" customFormat="1" ht="15.75" customHeight="1">
      <c r="A14" s="121"/>
      <c r="B14" s="2210"/>
      <c r="C14" s="455"/>
      <c r="D14" s="455"/>
      <c r="E14" s="455"/>
      <c r="F14" s="400" t="s">
        <v>2305</v>
      </c>
      <c r="G14" s="400" t="s">
        <v>206</v>
      </c>
      <c r="H14" s="455"/>
      <c r="I14" s="390" t="s">
        <v>2306</v>
      </c>
      <c r="J14" s="390" t="s">
        <v>206</v>
      </c>
      <c r="K14" s="455"/>
      <c r="L14" s="455"/>
      <c r="M14" s="460"/>
    </row>
    <row r="15" spans="1:14" ht="18.75" customHeight="1">
      <c r="A15" s="862" t="s">
        <v>318</v>
      </c>
      <c r="B15" s="865" t="s">
        <v>2282</v>
      </c>
      <c r="C15" s="66">
        <v>7887688</v>
      </c>
      <c r="D15" s="2219">
        <v>6184133</v>
      </c>
      <c r="E15" s="2219">
        <v>4995321</v>
      </c>
      <c r="F15" s="2219">
        <v>4313082</v>
      </c>
      <c r="G15" s="2219">
        <v>682239</v>
      </c>
      <c r="H15" s="2219">
        <v>372826</v>
      </c>
      <c r="I15" s="2219">
        <v>320501</v>
      </c>
      <c r="J15" s="2219">
        <v>52325</v>
      </c>
      <c r="K15" s="2219">
        <v>815986</v>
      </c>
      <c r="L15" s="199">
        <v>1703555</v>
      </c>
      <c r="M15" s="479" t="s">
        <v>2283</v>
      </c>
    </row>
    <row r="16" spans="1:14" ht="15" customHeight="1">
      <c r="A16" s="864"/>
      <c r="B16" s="865"/>
      <c r="C16" s="75"/>
      <c r="D16" s="2220"/>
      <c r="E16" s="2220"/>
      <c r="F16" s="2220"/>
      <c r="G16" s="2220"/>
      <c r="H16" s="2220"/>
      <c r="I16" s="2220"/>
      <c r="J16" s="2220"/>
      <c r="K16" s="2220"/>
      <c r="L16" s="205"/>
      <c r="M16" s="479" t="s">
        <v>2284</v>
      </c>
    </row>
    <row r="17" spans="1:13" ht="15.75" customHeight="1">
      <c r="A17" s="862" t="s">
        <v>297</v>
      </c>
      <c r="B17" s="865" t="s">
        <v>2285</v>
      </c>
      <c r="C17" s="75">
        <v>1616857</v>
      </c>
      <c r="D17" s="2220">
        <v>1486442</v>
      </c>
      <c r="E17" s="2220">
        <v>948811</v>
      </c>
      <c r="F17" s="2220">
        <v>905917</v>
      </c>
      <c r="G17" s="2220">
        <v>42893</v>
      </c>
      <c r="H17" s="2220">
        <v>240641</v>
      </c>
      <c r="I17" s="2220">
        <v>235943</v>
      </c>
      <c r="J17" s="2220">
        <v>4698</v>
      </c>
      <c r="K17" s="2220">
        <v>296991</v>
      </c>
      <c r="L17" s="205">
        <v>130415</v>
      </c>
      <c r="M17" s="479" t="s">
        <v>2286</v>
      </c>
    </row>
    <row r="18" spans="1:13" ht="15" customHeight="1">
      <c r="A18" s="864"/>
      <c r="B18" s="865"/>
      <c r="C18" s="75"/>
      <c r="D18" s="2220"/>
      <c r="E18" s="2220"/>
      <c r="F18" s="2220"/>
      <c r="G18" s="2220"/>
      <c r="H18" s="2220"/>
      <c r="I18" s="2220"/>
      <c r="J18" s="2220"/>
      <c r="K18" s="2220"/>
      <c r="L18" s="205"/>
      <c r="M18" s="479" t="s">
        <v>2284</v>
      </c>
    </row>
    <row r="19" spans="1:13" ht="15.75" customHeight="1">
      <c r="A19" s="491" t="s">
        <v>2307</v>
      </c>
      <c r="B19" s="865" t="s">
        <v>2285</v>
      </c>
      <c r="C19" s="82">
        <v>335</v>
      </c>
      <c r="D19" s="2221">
        <v>244</v>
      </c>
      <c r="E19" s="2221">
        <v>170</v>
      </c>
      <c r="F19" s="2221" t="s">
        <v>22</v>
      </c>
      <c r="G19" s="2221">
        <v>170</v>
      </c>
      <c r="H19" s="2221">
        <v>20</v>
      </c>
      <c r="I19" s="2221" t="s">
        <v>22</v>
      </c>
      <c r="J19" s="2221">
        <v>20</v>
      </c>
      <c r="K19" s="2221">
        <v>54</v>
      </c>
      <c r="L19" s="208">
        <v>91</v>
      </c>
      <c r="M19" s="146" t="s">
        <v>2308</v>
      </c>
    </row>
    <row r="20" spans="1:13" ht="15.75" customHeight="1">
      <c r="A20" s="491" t="s">
        <v>298</v>
      </c>
      <c r="B20" s="865" t="s">
        <v>2211</v>
      </c>
      <c r="C20" s="82">
        <v>22221</v>
      </c>
      <c r="D20" s="2221">
        <v>9375</v>
      </c>
      <c r="E20" s="2221">
        <v>1985</v>
      </c>
      <c r="F20" s="2221">
        <v>1638</v>
      </c>
      <c r="G20" s="2221">
        <v>347</v>
      </c>
      <c r="H20" s="2221">
        <v>26</v>
      </c>
      <c r="I20" s="2221" t="s">
        <v>21</v>
      </c>
      <c r="J20" s="2221">
        <v>26</v>
      </c>
      <c r="K20" s="2221">
        <v>7364</v>
      </c>
      <c r="L20" s="208">
        <v>12846</v>
      </c>
      <c r="M20" s="146" t="s">
        <v>2212</v>
      </c>
    </row>
    <row r="21" spans="1:13" ht="15.75" customHeight="1">
      <c r="A21" s="491" t="s">
        <v>299</v>
      </c>
      <c r="B21" s="865" t="s">
        <v>2213</v>
      </c>
      <c r="C21" s="82">
        <v>12900</v>
      </c>
      <c r="D21" s="2221">
        <v>7764</v>
      </c>
      <c r="E21" s="2221">
        <v>6294</v>
      </c>
      <c r="F21" s="2221">
        <v>1846</v>
      </c>
      <c r="G21" s="2221">
        <v>4448</v>
      </c>
      <c r="H21" s="2221">
        <v>25</v>
      </c>
      <c r="I21" s="2221" t="s">
        <v>21</v>
      </c>
      <c r="J21" s="2221">
        <v>25</v>
      </c>
      <c r="K21" s="2221">
        <v>1445</v>
      </c>
      <c r="L21" s="208">
        <v>5136</v>
      </c>
      <c r="M21" s="146" t="s">
        <v>1805</v>
      </c>
    </row>
    <row r="22" spans="1:13" ht="15.75" customHeight="1">
      <c r="A22" s="491" t="s">
        <v>300</v>
      </c>
      <c r="B22" s="865" t="s">
        <v>2213</v>
      </c>
      <c r="C22" s="82">
        <v>435423</v>
      </c>
      <c r="D22" s="2221">
        <v>405493</v>
      </c>
      <c r="E22" s="2221">
        <v>47991</v>
      </c>
      <c r="F22" s="2221">
        <v>15750</v>
      </c>
      <c r="G22" s="2221">
        <v>32241</v>
      </c>
      <c r="H22" s="2221">
        <v>218938</v>
      </c>
      <c r="I22" s="2221">
        <v>217390</v>
      </c>
      <c r="J22" s="2221">
        <v>1548</v>
      </c>
      <c r="K22" s="2221">
        <v>138564</v>
      </c>
      <c r="L22" s="208">
        <v>29930</v>
      </c>
      <c r="M22" s="486" t="s">
        <v>2215</v>
      </c>
    </row>
    <row r="23" spans="1:13" ht="15.75" customHeight="1">
      <c r="A23" s="1573" t="s">
        <v>618</v>
      </c>
      <c r="B23" s="865" t="s">
        <v>2213</v>
      </c>
      <c r="C23" s="82">
        <v>29421</v>
      </c>
      <c r="D23" s="2221">
        <v>20476</v>
      </c>
      <c r="E23" s="2221">
        <v>6120</v>
      </c>
      <c r="F23" s="2221">
        <v>3984</v>
      </c>
      <c r="G23" s="2221">
        <v>2136</v>
      </c>
      <c r="H23" s="2221">
        <v>1409</v>
      </c>
      <c r="I23" s="2221" t="s">
        <v>21</v>
      </c>
      <c r="J23" s="2221">
        <v>1409</v>
      </c>
      <c r="K23" s="2221">
        <v>12947</v>
      </c>
      <c r="L23" s="208">
        <v>8945</v>
      </c>
      <c r="M23" s="486" t="s">
        <v>2216</v>
      </c>
    </row>
    <row r="24" spans="1:13" ht="15.75" customHeight="1">
      <c r="A24" s="1573" t="s">
        <v>619</v>
      </c>
      <c r="B24" s="865" t="s">
        <v>2213</v>
      </c>
      <c r="C24" s="82">
        <v>406002</v>
      </c>
      <c r="D24" s="2221">
        <v>385017</v>
      </c>
      <c r="E24" s="2221">
        <v>41871</v>
      </c>
      <c r="F24" s="2221">
        <v>11766</v>
      </c>
      <c r="G24" s="2221">
        <v>30105</v>
      </c>
      <c r="H24" s="2221">
        <v>217529</v>
      </c>
      <c r="I24" s="2221">
        <v>217390</v>
      </c>
      <c r="J24" s="2221">
        <v>139</v>
      </c>
      <c r="K24" s="2221">
        <v>125617</v>
      </c>
      <c r="L24" s="208">
        <v>20985</v>
      </c>
      <c r="M24" s="486" t="s">
        <v>2217</v>
      </c>
    </row>
    <row r="25" spans="1:13" ht="15.75" customHeight="1">
      <c r="A25" s="491" t="s">
        <v>303</v>
      </c>
      <c r="B25" s="865" t="s">
        <v>2213</v>
      </c>
      <c r="C25" s="82">
        <v>240718</v>
      </c>
      <c r="D25" s="2221">
        <v>240718</v>
      </c>
      <c r="E25" s="2221">
        <v>228108</v>
      </c>
      <c r="F25" s="2221">
        <v>225812</v>
      </c>
      <c r="G25" s="2221">
        <v>2296</v>
      </c>
      <c r="H25" s="2221" t="s">
        <v>21</v>
      </c>
      <c r="I25" s="2221" t="s">
        <v>21</v>
      </c>
      <c r="J25" s="2221" t="s">
        <v>21</v>
      </c>
      <c r="K25" s="2221">
        <v>12610</v>
      </c>
      <c r="L25" s="208" t="s">
        <v>21</v>
      </c>
      <c r="M25" s="486" t="s">
        <v>1811</v>
      </c>
    </row>
    <row r="26" spans="1:13" ht="15.75" customHeight="1">
      <c r="A26" s="491" t="s">
        <v>304</v>
      </c>
      <c r="B26" s="834" t="s">
        <v>2218</v>
      </c>
      <c r="C26" s="82">
        <v>16472</v>
      </c>
      <c r="D26" s="2221">
        <v>2784</v>
      </c>
      <c r="E26" s="2221">
        <v>3</v>
      </c>
      <c r="F26" s="2221" t="s">
        <v>21</v>
      </c>
      <c r="G26" s="2221">
        <v>3</v>
      </c>
      <c r="H26" s="2221">
        <v>2769</v>
      </c>
      <c r="I26" s="2221">
        <v>440</v>
      </c>
      <c r="J26" s="2221">
        <v>2329</v>
      </c>
      <c r="K26" s="2221">
        <v>12</v>
      </c>
      <c r="L26" s="208">
        <v>13688</v>
      </c>
      <c r="M26" s="146" t="s">
        <v>1813</v>
      </c>
    </row>
    <row r="27" spans="1:13" ht="15.75" customHeight="1">
      <c r="A27" s="491" t="s">
        <v>1543</v>
      </c>
      <c r="B27" s="865" t="s">
        <v>2213</v>
      </c>
      <c r="C27" s="82">
        <v>752534</v>
      </c>
      <c r="D27" s="2221">
        <v>693803</v>
      </c>
      <c r="E27" s="2221">
        <v>592126</v>
      </c>
      <c r="F27" s="2221">
        <v>592126</v>
      </c>
      <c r="G27" s="2221" t="s">
        <v>21</v>
      </c>
      <c r="H27" s="2221" t="s">
        <v>21</v>
      </c>
      <c r="I27" s="2221" t="s">
        <v>21</v>
      </c>
      <c r="J27" s="2221" t="s">
        <v>21</v>
      </c>
      <c r="K27" s="2221">
        <v>101677</v>
      </c>
      <c r="L27" s="208">
        <v>58731</v>
      </c>
      <c r="M27" s="486" t="s">
        <v>1815</v>
      </c>
    </row>
    <row r="28" spans="1:13" ht="15.75" customHeight="1">
      <c r="A28" s="491" t="s">
        <v>1544</v>
      </c>
      <c r="B28" s="865" t="s">
        <v>2213</v>
      </c>
      <c r="C28" s="82" t="s">
        <v>21</v>
      </c>
      <c r="D28" s="2221" t="s">
        <v>21</v>
      </c>
      <c r="E28" s="2221" t="s">
        <v>21</v>
      </c>
      <c r="F28" s="2221" t="s">
        <v>21</v>
      </c>
      <c r="G28" s="2221" t="s">
        <v>21</v>
      </c>
      <c r="H28" s="2221" t="s">
        <v>21</v>
      </c>
      <c r="I28" s="2221" t="s">
        <v>21</v>
      </c>
      <c r="J28" s="2221" t="s">
        <v>21</v>
      </c>
      <c r="K28" s="2221" t="s">
        <v>21</v>
      </c>
      <c r="L28" s="208" t="s">
        <v>21</v>
      </c>
      <c r="M28" s="832" t="s">
        <v>2220</v>
      </c>
    </row>
    <row r="29" spans="1:13" ht="15.75" customHeight="1">
      <c r="A29" s="831" t="s">
        <v>306</v>
      </c>
      <c r="B29" s="834" t="s">
        <v>2221</v>
      </c>
      <c r="C29" s="82">
        <v>240634</v>
      </c>
      <c r="D29" s="2221">
        <v>223261</v>
      </c>
      <c r="E29" s="2221">
        <v>177782</v>
      </c>
      <c r="F29" s="2221">
        <v>176976</v>
      </c>
      <c r="G29" s="2221">
        <v>806</v>
      </c>
      <c r="H29" s="2221" t="s">
        <v>21</v>
      </c>
      <c r="I29" s="2221" t="s">
        <v>21</v>
      </c>
      <c r="J29" s="2221" t="s">
        <v>21</v>
      </c>
      <c r="K29" s="2221">
        <v>45479</v>
      </c>
      <c r="L29" s="208">
        <v>17373</v>
      </c>
      <c r="M29" s="832" t="s">
        <v>2222</v>
      </c>
    </row>
    <row r="30" spans="1:13" ht="13" customHeight="1">
      <c r="A30" s="864"/>
      <c r="B30" s="865"/>
      <c r="C30" s="75"/>
      <c r="D30" s="2220"/>
      <c r="E30" s="2220"/>
      <c r="F30" s="2220"/>
      <c r="G30" s="2220"/>
      <c r="H30" s="2220"/>
      <c r="I30" s="2220"/>
      <c r="J30" s="2220"/>
      <c r="K30" s="2220"/>
      <c r="L30" s="205"/>
      <c r="M30" s="486"/>
    </row>
    <row r="31" spans="1:13" ht="15.75" customHeight="1">
      <c r="A31" s="862" t="s">
        <v>321</v>
      </c>
      <c r="B31" s="865" t="s">
        <v>2213</v>
      </c>
      <c r="C31" s="75">
        <v>4073003</v>
      </c>
      <c r="D31" s="2220">
        <v>3975973</v>
      </c>
      <c r="E31" s="2220">
        <v>3429874</v>
      </c>
      <c r="F31" s="2220">
        <v>3407165</v>
      </c>
      <c r="G31" s="2220">
        <v>22709</v>
      </c>
      <c r="H31" s="2220">
        <v>89028</v>
      </c>
      <c r="I31" s="2220">
        <v>84558</v>
      </c>
      <c r="J31" s="2220">
        <v>4470</v>
      </c>
      <c r="K31" s="2220">
        <v>457071</v>
      </c>
      <c r="L31" s="205">
        <v>97030</v>
      </c>
      <c r="M31" s="479" t="s">
        <v>1817</v>
      </c>
    </row>
    <row r="32" spans="1:13" ht="15" customHeight="1">
      <c r="A32" s="864"/>
      <c r="B32" s="865"/>
      <c r="C32" s="75"/>
      <c r="D32" s="2220"/>
      <c r="E32" s="2220"/>
      <c r="F32" s="2220"/>
      <c r="G32" s="2220"/>
      <c r="H32" s="2220"/>
      <c r="I32" s="2220"/>
      <c r="J32" s="2220"/>
      <c r="K32" s="2220"/>
      <c r="L32" s="205"/>
      <c r="M32" s="479" t="s">
        <v>1954</v>
      </c>
    </row>
    <row r="33" spans="1:13" ht="15.75" customHeight="1">
      <c r="A33" s="491" t="s">
        <v>10</v>
      </c>
      <c r="B33" s="834" t="s">
        <v>2218</v>
      </c>
      <c r="C33" s="82">
        <v>4908849</v>
      </c>
      <c r="D33" s="2221">
        <v>4882702</v>
      </c>
      <c r="E33" s="2221">
        <v>4753953</v>
      </c>
      <c r="F33" s="2221">
        <v>4745588</v>
      </c>
      <c r="G33" s="2221">
        <v>8365</v>
      </c>
      <c r="H33" s="2221" t="s">
        <v>21</v>
      </c>
      <c r="I33" s="2221" t="s">
        <v>21</v>
      </c>
      <c r="J33" s="2221" t="s">
        <v>21</v>
      </c>
      <c r="K33" s="2221">
        <v>128749</v>
      </c>
      <c r="L33" s="208">
        <v>26147</v>
      </c>
      <c r="M33" s="146" t="s">
        <v>1911</v>
      </c>
    </row>
    <row r="34" spans="1:13" ht="15.75" customHeight="1">
      <c r="A34" s="491" t="s">
        <v>11</v>
      </c>
      <c r="B34" s="865" t="s">
        <v>2213</v>
      </c>
      <c r="C34" s="82">
        <v>259953</v>
      </c>
      <c r="D34" s="2221">
        <v>187905</v>
      </c>
      <c r="E34" s="2221">
        <v>4107</v>
      </c>
      <c r="F34" s="2221">
        <v>4107</v>
      </c>
      <c r="G34" s="2221" t="s">
        <v>21</v>
      </c>
      <c r="H34" s="2221" t="s">
        <v>21</v>
      </c>
      <c r="I34" s="2221" t="s">
        <v>21</v>
      </c>
      <c r="J34" s="2221" t="s">
        <v>21</v>
      </c>
      <c r="K34" s="2221">
        <v>183798</v>
      </c>
      <c r="L34" s="208">
        <v>72048</v>
      </c>
      <c r="M34" s="146" t="s">
        <v>1912</v>
      </c>
    </row>
    <row r="35" spans="1:13" ht="18">
      <c r="A35" s="491" t="s">
        <v>326</v>
      </c>
      <c r="B35" s="402" t="s">
        <v>1907</v>
      </c>
      <c r="C35" s="82">
        <v>234191</v>
      </c>
      <c r="D35" s="2221">
        <v>234191</v>
      </c>
      <c r="E35" s="2221">
        <v>2115</v>
      </c>
      <c r="F35" s="2221" t="s">
        <v>21</v>
      </c>
      <c r="G35" s="2221">
        <v>2115</v>
      </c>
      <c r="H35" s="2221" t="s">
        <v>21</v>
      </c>
      <c r="I35" s="2221" t="s">
        <v>21</v>
      </c>
      <c r="J35" s="2221" t="s">
        <v>21</v>
      </c>
      <c r="K35" s="2221">
        <v>232076</v>
      </c>
      <c r="L35" s="208" t="s">
        <v>21</v>
      </c>
      <c r="M35" s="146" t="s">
        <v>1914</v>
      </c>
    </row>
    <row r="36" spans="1:13" ht="15.75" customHeight="1">
      <c r="A36" s="491" t="s">
        <v>12</v>
      </c>
      <c r="B36" s="865" t="s">
        <v>2213</v>
      </c>
      <c r="C36" s="82">
        <v>31052</v>
      </c>
      <c r="D36" s="2221">
        <v>31052</v>
      </c>
      <c r="E36" s="2221">
        <v>714</v>
      </c>
      <c r="F36" s="2221" t="s">
        <v>21</v>
      </c>
      <c r="G36" s="2221">
        <v>714</v>
      </c>
      <c r="H36" s="2221" t="s">
        <v>21</v>
      </c>
      <c r="I36" s="2221" t="s">
        <v>21</v>
      </c>
      <c r="J36" s="2221" t="s">
        <v>21</v>
      </c>
      <c r="K36" s="2221">
        <v>30338</v>
      </c>
      <c r="L36" s="208" t="s">
        <v>21</v>
      </c>
      <c r="M36" s="486" t="s">
        <v>2297</v>
      </c>
    </row>
    <row r="37" spans="1:13" ht="15.75" customHeight="1">
      <c r="A37" s="491" t="s">
        <v>13</v>
      </c>
      <c r="B37" s="865" t="s">
        <v>2213</v>
      </c>
      <c r="C37" s="82">
        <v>234641</v>
      </c>
      <c r="D37" s="2221">
        <v>234641</v>
      </c>
      <c r="E37" s="2221">
        <v>34240</v>
      </c>
      <c r="F37" s="2221" t="s">
        <v>21</v>
      </c>
      <c r="G37" s="2221">
        <v>34240</v>
      </c>
      <c r="H37" s="2221" t="s">
        <v>21</v>
      </c>
      <c r="I37" s="2221" t="s">
        <v>21</v>
      </c>
      <c r="J37" s="2221" t="s">
        <v>21</v>
      </c>
      <c r="K37" s="2221">
        <v>200401</v>
      </c>
      <c r="L37" s="208" t="s">
        <v>21</v>
      </c>
      <c r="M37" s="146" t="s">
        <v>1974</v>
      </c>
    </row>
    <row r="38" spans="1:13" ht="15.75" customHeight="1">
      <c r="A38" s="491" t="s">
        <v>14</v>
      </c>
      <c r="B38" s="865" t="s">
        <v>2213</v>
      </c>
      <c r="C38" s="82">
        <v>13708</v>
      </c>
      <c r="D38" s="2221">
        <v>12904</v>
      </c>
      <c r="E38" s="2221" t="s">
        <v>21</v>
      </c>
      <c r="F38" s="2221" t="s">
        <v>21</v>
      </c>
      <c r="G38" s="2221" t="s">
        <v>21</v>
      </c>
      <c r="H38" s="2221" t="s">
        <v>21</v>
      </c>
      <c r="I38" s="2221" t="s">
        <v>21</v>
      </c>
      <c r="J38" s="2221" t="s">
        <v>21</v>
      </c>
      <c r="K38" s="2221">
        <v>12904</v>
      </c>
      <c r="L38" s="208">
        <v>804</v>
      </c>
      <c r="M38" s="146" t="s">
        <v>1933</v>
      </c>
    </row>
    <row r="39" spans="1:13" ht="15.75" customHeight="1">
      <c r="A39" s="491" t="s">
        <v>15</v>
      </c>
      <c r="B39" s="865" t="s">
        <v>2213</v>
      </c>
      <c r="C39" s="82">
        <v>39475</v>
      </c>
      <c r="D39" s="2221">
        <v>39475</v>
      </c>
      <c r="E39" s="2221" t="s">
        <v>21</v>
      </c>
      <c r="F39" s="2221" t="s">
        <v>21</v>
      </c>
      <c r="G39" s="2221" t="s">
        <v>21</v>
      </c>
      <c r="H39" s="2221">
        <v>32083</v>
      </c>
      <c r="I39" s="2221">
        <v>32083</v>
      </c>
      <c r="J39" s="2221" t="s">
        <v>21</v>
      </c>
      <c r="K39" s="2221">
        <v>7392</v>
      </c>
      <c r="L39" s="208" t="s">
        <v>21</v>
      </c>
      <c r="M39" s="486" t="s">
        <v>1917</v>
      </c>
    </row>
    <row r="40" spans="1:13" ht="15.75" customHeight="1">
      <c r="A40" s="491" t="s">
        <v>308</v>
      </c>
      <c r="B40" s="865" t="s">
        <v>2218</v>
      </c>
      <c r="C40" s="82">
        <v>9814</v>
      </c>
      <c r="D40" s="2221">
        <v>9814</v>
      </c>
      <c r="E40" s="2221" t="s">
        <v>21</v>
      </c>
      <c r="F40" s="2221" t="s">
        <v>21</v>
      </c>
      <c r="G40" s="2221" t="s">
        <v>21</v>
      </c>
      <c r="H40" s="2221">
        <v>422</v>
      </c>
      <c r="I40" s="2221" t="s">
        <v>21</v>
      </c>
      <c r="J40" s="2221">
        <v>422</v>
      </c>
      <c r="K40" s="2221">
        <v>9392</v>
      </c>
      <c r="L40" s="208" t="s">
        <v>21</v>
      </c>
      <c r="M40" s="486" t="s">
        <v>2101</v>
      </c>
    </row>
    <row r="41" spans="1:13" ht="15.75" customHeight="1">
      <c r="A41" s="491" t="s">
        <v>309</v>
      </c>
      <c r="B41" s="402" t="s">
        <v>1907</v>
      </c>
      <c r="C41" s="82">
        <v>66189</v>
      </c>
      <c r="D41" s="2221">
        <v>54704</v>
      </c>
      <c r="E41" s="2221">
        <v>5103</v>
      </c>
      <c r="F41" s="2221">
        <v>4608</v>
      </c>
      <c r="G41" s="2221">
        <v>495</v>
      </c>
      <c r="H41" s="2221">
        <v>44264</v>
      </c>
      <c r="I41" s="2221">
        <v>40759</v>
      </c>
      <c r="J41" s="2221">
        <v>3505</v>
      </c>
      <c r="K41" s="2221">
        <v>5337</v>
      </c>
      <c r="L41" s="208">
        <v>11485</v>
      </c>
      <c r="M41" s="486" t="s">
        <v>1823</v>
      </c>
    </row>
    <row r="42" spans="1:13" ht="15.75" customHeight="1">
      <c r="A42" s="866" t="s">
        <v>310</v>
      </c>
      <c r="B42" s="865" t="s">
        <v>2213</v>
      </c>
      <c r="C42" s="82">
        <v>72319</v>
      </c>
      <c r="D42" s="2221">
        <v>60158</v>
      </c>
      <c r="E42" s="2221">
        <v>5588</v>
      </c>
      <c r="F42" s="2221">
        <v>5046</v>
      </c>
      <c r="G42" s="2221">
        <v>542</v>
      </c>
      <c r="H42" s="2221">
        <v>49312</v>
      </c>
      <c r="I42" s="2221">
        <v>45664</v>
      </c>
      <c r="J42" s="2221">
        <v>3648</v>
      </c>
      <c r="K42" s="2221">
        <v>5258</v>
      </c>
      <c r="L42" s="208">
        <v>12161</v>
      </c>
      <c r="M42" s="486" t="s">
        <v>1825</v>
      </c>
    </row>
    <row r="43" spans="1:13" ht="15.75" customHeight="1">
      <c r="A43" s="866" t="s">
        <v>641</v>
      </c>
      <c r="B43" s="267" t="s">
        <v>2309</v>
      </c>
      <c r="C43" s="82">
        <v>3256</v>
      </c>
      <c r="D43" s="2221">
        <v>3256</v>
      </c>
      <c r="E43" s="2221">
        <v>3256</v>
      </c>
      <c r="F43" s="2221">
        <v>3256</v>
      </c>
      <c r="G43" s="2221" t="s">
        <v>21</v>
      </c>
      <c r="H43" s="2221" t="s">
        <v>21</v>
      </c>
      <c r="I43" s="2221" t="s">
        <v>21</v>
      </c>
      <c r="J43" s="2221" t="s">
        <v>21</v>
      </c>
      <c r="K43" s="2221" t="s">
        <v>21</v>
      </c>
      <c r="L43" s="208" t="s">
        <v>21</v>
      </c>
      <c r="M43" s="277" t="s">
        <v>2310</v>
      </c>
    </row>
    <row r="44" spans="1:13" ht="15.75" customHeight="1">
      <c r="A44" s="491" t="s">
        <v>19</v>
      </c>
      <c r="B44" s="834" t="s">
        <v>2218</v>
      </c>
      <c r="C44" s="82">
        <v>61626</v>
      </c>
      <c r="D44" s="2221">
        <v>61626</v>
      </c>
      <c r="E44" s="2221">
        <v>61626</v>
      </c>
      <c r="F44" s="2221">
        <v>60250</v>
      </c>
      <c r="G44" s="2221">
        <v>1376</v>
      </c>
      <c r="H44" s="2221" t="s">
        <v>21</v>
      </c>
      <c r="I44" s="2221" t="s">
        <v>21</v>
      </c>
      <c r="J44" s="2221" t="s">
        <v>21</v>
      </c>
      <c r="K44" s="2221" t="s">
        <v>21</v>
      </c>
      <c r="L44" s="208" t="s">
        <v>21</v>
      </c>
      <c r="M44" s="146" t="s">
        <v>1975</v>
      </c>
    </row>
    <row r="45" spans="1:13" ht="15.75" customHeight="1">
      <c r="A45" s="866" t="s">
        <v>88</v>
      </c>
      <c r="B45" s="865" t="s">
        <v>2213</v>
      </c>
      <c r="C45" s="82">
        <v>287074</v>
      </c>
      <c r="D45" s="2221">
        <v>271433</v>
      </c>
      <c r="E45" s="2221">
        <v>263801</v>
      </c>
      <c r="F45" s="2221">
        <v>254897</v>
      </c>
      <c r="G45" s="2221">
        <v>8904</v>
      </c>
      <c r="H45" s="2221" t="s">
        <v>21</v>
      </c>
      <c r="I45" s="2221" t="s">
        <v>21</v>
      </c>
      <c r="J45" s="2221" t="s">
        <v>21</v>
      </c>
      <c r="K45" s="2221">
        <v>7632</v>
      </c>
      <c r="L45" s="208">
        <v>15641</v>
      </c>
      <c r="M45" s="832" t="s">
        <v>2252</v>
      </c>
    </row>
    <row r="46" spans="1:13" ht="15.75" customHeight="1">
      <c r="A46" s="866" t="s">
        <v>324</v>
      </c>
      <c r="B46" s="865" t="s">
        <v>2213</v>
      </c>
      <c r="C46" s="82">
        <v>32546</v>
      </c>
      <c r="D46" s="2221">
        <v>32546</v>
      </c>
      <c r="E46" s="2221">
        <v>1559</v>
      </c>
      <c r="F46" s="2221">
        <v>1559</v>
      </c>
      <c r="G46" s="2221" t="s">
        <v>21</v>
      </c>
      <c r="H46" s="2221" t="s">
        <v>21</v>
      </c>
      <c r="I46" s="2221" t="s">
        <v>21</v>
      </c>
      <c r="J46" s="2221" t="s">
        <v>21</v>
      </c>
      <c r="K46" s="2221">
        <v>30987</v>
      </c>
      <c r="L46" s="208" t="s">
        <v>21</v>
      </c>
      <c r="M46" s="840" t="s">
        <v>1828</v>
      </c>
    </row>
    <row r="47" spans="1:13" ht="15.75" customHeight="1">
      <c r="A47" s="877" t="s">
        <v>5</v>
      </c>
      <c r="B47" s="865" t="s">
        <v>2253</v>
      </c>
      <c r="C47" s="75">
        <v>16793574</v>
      </c>
      <c r="D47" s="2220">
        <v>7472130</v>
      </c>
      <c r="E47" s="2220">
        <v>6562165</v>
      </c>
      <c r="F47" s="2220" t="s">
        <v>22</v>
      </c>
      <c r="G47" s="2220">
        <v>6562165</v>
      </c>
      <c r="H47" s="2220">
        <v>380777</v>
      </c>
      <c r="I47" s="2220" t="s">
        <v>22</v>
      </c>
      <c r="J47" s="2220">
        <v>380777</v>
      </c>
      <c r="K47" s="2220">
        <v>529188</v>
      </c>
      <c r="L47" s="205">
        <v>9321444</v>
      </c>
      <c r="M47" s="479" t="s">
        <v>2254</v>
      </c>
    </row>
    <row r="48" spans="1:13" ht="15.75" customHeight="1">
      <c r="A48" s="867" t="s">
        <v>7</v>
      </c>
      <c r="B48" s="872" t="s">
        <v>2218</v>
      </c>
      <c r="C48" s="843">
        <v>9195912</v>
      </c>
      <c r="D48" s="844">
        <v>385342</v>
      </c>
      <c r="E48" s="844">
        <v>89731</v>
      </c>
      <c r="F48" s="844" t="s">
        <v>22</v>
      </c>
      <c r="G48" s="844">
        <v>89731</v>
      </c>
      <c r="H48" s="844">
        <v>111914</v>
      </c>
      <c r="I48" s="844" t="s">
        <v>22</v>
      </c>
      <c r="J48" s="844">
        <v>111914</v>
      </c>
      <c r="K48" s="844">
        <v>183697</v>
      </c>
      <c r="L48" s="845">
        <v>8810570</v>
      </c>
      <c r="M48" s="1639" t="s">
        <v>2255</v>
      </c>
    </row>
    <row r="49" spans="1:13" ht="15" customHeight="1">
      <c r="A49" s="482"/>
    </row>
    <row r="50" spans="1:13" ht="21.75" customHeight="1">
      <c r="A50" s="378" t="s">
        <v>327</v>
      </c>
      <c r="B50" s="878"/>
      <c r="C50" s="879"/>
      <c r="D50" s="879"/>
      <c r="E50" s="879"/>
      <c r="F50" s="879"/>
    </row>
    <row r="51" spans="1:13" ht="8.15" customHeight="1">
      <c r="A51" s="880"/>
      <c r="B51" s="880"/>
      <c r="C51" s="881"/>
      <c r="D51" s="881"/>
      <c r="E51" s="881"/>
      <c r="F51" s="881"/>
      <c r="M51" s="875"/>
    </row>
    <row r="52" spans="1:13" ht="18.75" customHeight="1">
      <c r="A52" s="862" t="s">
        <v>318</v>
      </c>
      <c r="B52" s="865" t="s">
        <v>2221</v>
      </c>
      <c r="C52" s="66">
        <v>9413249</v>
      </c>
      <c r="D52" s="2219">
        <v>6724881</v>
      </c>
      <c r="E52" s="2219">
        <v>5540369</v>
      </c>
      <c r="F52" s="2219">
        <v>4313081</v>
      </c>
      <c r="G52" s="2219">
        <v>1227288</v>
      </c>
      <c r="H52" s="2219">
        <v>368349</v>
      </c>
      <c r="I52" s="2219">
        <v>320501</v>
      </c>
      <c r="J52" s="2219">
        <v>47848</v>
      </c>
      <c r="K52" s="2219">
        <v>816162</v>
      </c>
      <c r="L52" s="199">
        <v>2688368</v>
      </c>
      <c r="M52" s="479" t="s">
        <v>2161</v>
      </c>
    </row>
    <row r="53" spans="1:13" ht="15" customHeight="1">
      <c r="A53" s="864"/>
      <c r="B53" s="865"/>
      <c r="C53" s="75"/>
      <c r="D53" s="2220"/>
      <c r="E53" s="2220"/>
      <c r="F53" s="2220"/>
      <c r="G53" s="2220"/>
      <c r="H53" s="2220"/>
      <c r="I53" s="2220"/>
      <c r="J53" s="2220"/>
      <c r="K53" s="2220"/>
      <c r="L53" s="205"/>
      <c r="M53" s="479" t="s">
        <v>1954</v>
      </c>
    </row>
    <row r="54" spans="1:13" ht="15.75" customHeight="1">
      <c r="A54" s="862" t="s">
        <v>297</v>
      </c>
      <c r="B54" s="865" t="s">
        <v>2213</v>
      </c>
      <c r="C54" s="75">
        <v>1806020</v>
      </c>
      <c r="D54" s="2220">
        <v>1661027</v>
      </c>
      <c r="E54" s="2220">
        <v>1109777</v>
      </c>
      <c r="F54" s="2220">
        <v>905917</v>
      </c>
      <c r="G54" s="2220">
        <v>203860</v>
      </c>
      <c r="H54" s="2220">
        <v>243739</v>
      </c>
      <c r="I54" s="2220">
        <v>235943</v>
      </c>
      <c r="J54" s="2220">
        <v>7796</v>
      </c>
      <c r="K54" s="2220">
        <v>307510</v>
      </c>
      <c r="L54" s="205">
        <v>144994</v>
      </c>
      <c r="M54" s="479" t="s">
        <v>2298</v>
      </c>
    </row>
    <row r="55" spans="1:13" ht="15" customHeight="1">
      <c r="A55" s="864"/>
      <c r="B55" s="865"/>
      <c r="C55" s="75"/>
      <c r="D55" s="2220"/>
      <c r="E55" s="2220"/>
      <c r="F55" s="2220"/>
      <c r="G55" s="2220"/>
      <c r="H55" s="2220"/>
      <c r="I55" s="2220"/>
      <c r="J55" s="2220"/>
      <c r="K55" s="2220"/>
      <c r="L55" s="205"/>
      <c r="M55" s="479" t="s">
        <v>1954</v>
      </c>
    </row>
    <row r="56" spans="1:13" ht="15.75" customHeight="1">
      <c r="A56" s="491" t="s">
        <v>1903</v>
      </c>
      <c r="B56" s="865" t="s">
        <v>2213</v>
      </c>
      <c r="C56" s="82">
        <v>335</v>
      </c>
      <c r="D56" s="2221">
        <v>244</v>
      </c>
      <c r="E56" s="2221">
        <v>170</v>
      </c>
      <c r="F56" s="2221" t="s">
        <v>21</v>
      </c>
      <c r="G56" s="2221">
        <v>170</v>
      </c>
      <c r="H56" s="2221">
        <v>20</v>
      </c>
      <c r="I56" s="2221" t="s">
        <v>21</v>
      </c>
      <c r="J56" s="2221">
        <v>20</v>
      </c>
      <c r="K56" s="2221">
        <v>54</v>
      </c>
      <c r="L56" s="208">
        <v>91</v>
      </c>
      <c r="M56" s="146" t="s">
        <v>1803</v>
      </c>
    </row>
    <row r="57" spans="1:13" ht="15.75" customHeight="1">
      <c r="A57" s="491" t="s">
        <v>298</v>
      </c>
      <c r="B57" s="865" t="s">
        <v>2211</v>
      </c>
      <c r="C57" s="82">
        <v>24282</v>
      </c>
      <c r="D57" s="2221">
        <v>11435</v>
      </c>
      <c r="E57" s="2221">
        <v>1985</v>
      </c>
      <c r="F57" s="2221">
        <v>1638</v>
      </c>
      <c r="G57" s="2221">
        <v>347</v>
      </c>
      <c r="H57" s="2221">
        <v>208</v>
      </c>
      <c r="I57" s="2221" t="s">
        <v>21</v>
      </c>
      <c r="J57" s="2221">
        <v>208</v>
      </c>
      <c r="K57" s="2221">
        <v>9242</v>
      </c>
      <c r="L57" s="208">
        <v>12847</v>
      </c>
      <c r="M57" s="146" t="s">
        <v>2212</v>
      </c>
    </row>
    <row r="58" spans="1:13" ht="15.75" customHeight="1">
      <c r="A58" s="491" t="s">
        <v>299</v>
      </c>
      <c r="B58" s="865" t="s">
        <v>2213</v>
      </c>
      <c r="C58" s="82">
        <v>12900</v>
      </c>
      <c r="D58" s="2221">
        <v>7764</v>
      </c>
      <c r="E58" s="2221">
        <v>6294</v>
      </c>
      <c r="F58" s="2221">
        <v>1846</v>
      </c>
      <c r="G58" s="2221">
        <v>4448</v>
      </c>
      <c r="H58" s="2221">
        <v>25</v>
      </c>
      <c r="I58" s="2221" t="s">
        <v>21</v>
      </c>
      <c r="J58" s="2221">
        <v>25</v>
      </c>
      <c r="K58" s="2221">
        <v>1445</v>
      </c>
      <c r="L58" s="208">
        <v>5136</v>
      </c>
      <c r="M58" s="146" t="s">
        <v>1805</v>
      </c>
    </row>
    <row r="59" spans="1:13" ht="15.75" customHeight="1">
      <c r="A59" s="491" t="s">
        <v>300</v>
      </c>
      <c r="B59" s="865" t="s">
        <v>2213</v>
      </c>
      <c r="C59" s="82">
        <v>456860</v>
      </c>
      <c r="D59" s="2221">
        <v>418449</v>
      </c>
      <c r="E59" s="2221">
        <v>50327</v>
      </c>
      <c r="F59" s="2221">
        <v>15750</v>
      </c>
      <c r="G59" s="2221">
        <v>34577</v>
      </c>
      <c r="H59" s="2221">
        <v>221640</v>
      </c>
      <c r="I59" s="2221">
        <v>217390</v>
      </c>
      <c r="J59" s="2221">
        <v>4250</v>
      </c>
      <c r="K59" s="2221">
        <v>146483</v>
      </c>
      <c r="L59" s="208">
        <v>38411</v>
      </c>
      <c r="M59" s="486" t="s">
        <v>2215</v>
      </c>
    </row>
    <row r="60" spans="1:13" ht="15.75" customHeight="1">
      <c r="A60" s="1573" t="s">
        <v>618</v>
      </c>
      <c r="B60" s="865" t="s">
        <v>2213</v>
      </c>
      <c r="C60" s="82">
        <v>38247</v>
      </c>
      <c r="D60" s="2221">
        <v>28828</v>
      </c>
      <c r="E60" s="2221">
        <v>7411</v>
      </c>
      <c r="F60" s="2221">
        <v>3984</v>
      </c>
      <c r="G60" s="2221">
        <v>3427</v>
      </c>
      <c r="H60" s="2221">
        <v>1409</v>
      </c>
      <c r="I60" s="2221" t="s">
        <v>21</v>
      </c>
      <c r="J60" s="2221">
        <v>1409</v>
      </c>
      <c r="K60" s="2221">
        <v>20007</v>
      </c>
      <c r="L60" s="208">
        <v>9420</v>
      </c>
      <c r="M60" s="486" t="s">
        <v>2216</v>
      </c>
    </row>
    <row r="61" spans="1:13" ht="15.75" customHeight="1">
      <c r="A61" s="1573" t="s">
        <v>619</v>
      </c>
      <c r="B61" s="865" t="s">
        <v>2213</v>
      </c>
      <c r="C61" s="82">
        <v>418612</v>
      </c>
      <c r="D61" s="2221">
        <v>389622</v>
      </c>
      <c r="E61" s="2221">
        <v>42916</v>
      </c>
      <c r="F61" s="2221">
        <v>11766</v>
      </c>
      <c r="G61" s="2221">
        <v>31150</v>
      </c>
      <c r="H61" s="2221">
        <v>220231</v>
      </c>
      <c r="I61" s="2221">
        <v>217390</v>
      </c>
      <c r="J61" s="2221">
        <v>2841</v>
      </c>
      <c r="K61" s="2221">
        <v>126475</v>
      </c>
      <c r="L61" s="208">
        <v>28991</v>
      </c>
      <c r="M61" s="486" t="s">
        <v>2217</v>
      </c>
    </row>
    <row r="62" spans="1:13" ht="15.75" customHeight="1">
      <c r="A62" s="491" t="s">
        <v>303</v>
      </c>
      <c r="B62" s="865" t="s">
        <v>2213</v>
      </c>
      <c r="C62" s="82">
        <v>240718</v>
      </c>
      <c r="D62" s="2221">
        <v>240718</v>
      </c>
      <c r="E62" s="2221">
        <v>228108</v>
      </c>
      <c r="F62" s="2221">
        <v>225812</v>
      </c>
      <c r="G62" s="2221">
        <v>2296</v>
      </c>
      <c r="H62" s="2221" t="s">
        <v>21</v>
      </c>
      <c r="I62" s="2221" t="s">
        <v>21</v>
      </c>
      <c r="J62" s="2221" t="s">
        <v>21</v>
      </c>
      <c r="K62" s="2221">
        <v>12610</v>
      </c>
      <c r="L62" s="208" t="s">
        <v>21</v>
      </c>
      <c r="M62" s="486" t="s">
        <v>1811</v>
      </c>
    </row>
    <row r="63" spans="1:13" ht="15.75" customHeight="1">
      <c r="A63" s="491" t="s">
        <v>304</v>
      </c>
      <c r="B63" s="834" t="s">
        <v>2218</v>
      </c>
      <c r="C63" s="82">
        <v>16472</v>
      </c>
      <c r="D63" s="2221">
        <v>2784</v>
      </c>
      <c r="E63" s="2221">
        <v>3</v>
      </c>
      <c r="F63" s="2221" t="s">
        <v>21</v>
      </c>
      <c r="G63" s="2221">
        <v>3</v>
      </c>
      <c r="H63" s="2221">
        <v>2769</v>
      </c>
      <c r="I63" s="2221">
        <v>440</v>
      </c>
      <c r="J63" s="2221">
        <v>2329</v>
      </c>
      <c r="K63" s="2221">
        <v>12</v>
      </c>
      <c r="L63" s="208">
        <v>13688</v>
      </c>
      <c r="M63" s="146" t="s">
        <v>1813</v>
      </c>
    </row>
    <row r="64" spans="1:13" ht="15.75" customHeight="1">
      <c r="A64" s="491" t="s">
        <v>1543</v>
      </c>
      <c r="B64" s="865" t="s">
        <v>2213</v>
      </c>
      <c r="C64" s="82">
        <v>965383</v>
      </c>
      <c r="D64" s="2221">
        <v>899622</v>
      </c>
      <c r="E64" s="2221">
        <v>797070</v>
      </c>
      <c r="F64" s="2221">
        <v>592126</v>
      </c>
      <c r="G64" s="2221">
        <v>204944</v>
      </c>
      <c r="H64" s="2221" t="s">
        <v>21</v>
      </c>
      <c r="I64" s="2221" t="s">
        <v>21</v>
      </c>
      <c r="J64" s="2221" t="s">
        <v>21</v>
      </c>
      <c r="K64" s="2221">
        <v>102552</v>
      </c>
      <c r="L64" s="208">
        <v>65761</v>
      </c>
      <c r="M64" s="486" t="s">
        <v>1815</v>
      </c>
    </row>
    <row r="65" spans="1:13" ht="15.75" customHeight="1">
      <c r="A65" s="491" t="s">
        <v>1544</v>
      </c>
      <c r="B65" s="865" t="s">
        <v>2213</v>
      </c>
      <c r="C65" s="82" t="s">
        <v>21</v>
      </c>
      <c r="D65" s="2221" t="s">
        <v>21</v>
      </c>
      <c r="E65" s="2221" t="s">
        <v>21</v>
      </c>
      <c r="F65" s="2221" t="s">
        <v>21</v>
      </c>
      <c r="G65" s="2221" t="s">
        <v>21</v>
      </c>
      <c r="H65" s="2221" t="s">
        <v>21</v>
      </c>
      <c r="I65" s="2221" t="s">
        <v>21</v>
      </c>
      <c r="J65" s="2221" t="s">
        <v>21</v>
      </c>
      <c r="K65" s="2221" t="s">
        <v>21</v>
      </c>
      <c r="L65" s="208" t="s">
        <v>21</v>
      </c>
      <c r="M65" s="832" t="s">
        <v>2220</v>
      </c>
    </row>
    <row r="66" spans="1:13" ht="15.75" customHeight="1">
      <c r="A66" s="831" t="s">
        <v>306</v>
      </c>
      <c r="B66" s="834" t="s">
        <v>2221</v>
      </c>
      <c r="C66" s="82">
        <v>240816</v>
      </c>
      <c r="D66" s="2221">
        <v>223443</v>
      </c>
      <c r="E66" s="2221">
        <v>177964</v>
      </c>
      <c r="F66" s="2221">
        <v>176976</v>
      </c>
      <c r="G66" s="2221">
        <v>988</v>
      </c>
      <c r="H66" s="2221" t="s">
        <v>21</v>
      </c>
      <c r="I66" s="2221" t="s">
        <v>21</v>
      </c>
      <c r="J66" s="2221" t="s">
        <v>21</v>
      </c>
      <c r="K66" s="2221">
        <v>45479</v>
      </c>
      <c r="L66" s="208">
        <v>17373</v>
      </c>
      <c r="M66" s="832" t="s">
        <v>2222</v>
      </c>
    </row>
    <row r="67" spans="1:13" ht="13" customHeight="1">
      <c r="A67" s="864"/>
      <c r="B67" s="865"/>
      <c r="C67" s="75"/>
      <c r="D67" s="2220"/>
      <c r="E67" s="2220"/>
      <c r="F67" s="2220"/>
      <c r="G67" s="2220"/>
      <c r="H67" s="2220"/>
      <c r="I67" s="2220"/>
      <c r="J67" s="2220"/>
      <c r="K67" s="2220"/>
      <c r="L67" s="205"/>
      <c r="M67" s="486"/>
    </row>
    <row r="68" spans="1:13" ht="15.75" customHeight="1">
      <c r="A68" s="862" t="s">
        <v>321</v>
      </c>
      <c r="B68" s="865" t="s">
        <v>2213</v>
      </c>
      <c r="C68" s="75">
        <v>7136233</v>
      </c>
      <c r="D68" s="2220">
        <v>4748896</v>
      </c>
      <c r="E68" s="2220">
        <v>4199628</v>
      </c>
      <c r="F68" s="2220">
        <v>3407164</v>
      </c>
      <c r="G68" s="2220">
        <v>792464</v>
      </c>
      <c r="H68" s="2220">
        <v>89677</v>
      </c>
      <c r="I68" s="2220">
        <v>84558</v>
      </c>
      <c r="J68" s="2220">
        <v>5119</v>
      </c>
      <c r="K68" s="2220">
        <v>459591</v>
      </c>
      <c r="L68" s="205">
        <v>2387337</v>
      </c>
      <c r="M68" s="479" t="s">
        <v>1817</v>
      </c>
    </row>
    <row r="69" spans="1:13" ht="15" customHeight="1">
      <c r="A69" s="864"/>
      <c r="B69" s="865"/>
      <c r="C69" s="75"/>
      <c r="D69" s="2220"/>
      <c r="E69" s="2220"/>
      <c r="F69" s="2220"/>
      <c r="G69" s="2220"/>
      <c r="H69" s="2220"/>
      <c r="I69" s="2220"/>
      <c r="J69" s="2220"/>
      <c r="K69" s="2220"/>
      <c r="L69" s="205"/>
      <c r="M69" s="479" t="s">
        <v>1954</v>
      </c>
    </row>
    <row r="70" spans="1:13" ht="15.75" customHeight="1">
      <c r="A70" s="491" t="s">
        <v>10</v>
      </c>
      <c r="B70" s="834" t="s">
        <v>2218</v>
      </c>
      <c r="C70" s="82">
        <v>9298540</v>
      </c>
      <c r="D70" s="2221">
        <v>6026789</v>
      </c>
      <c r="E70" s="2221">
        <v>5895168</v>
      </c>
      <c r="F70" s="2221">
        <v>4745588</v>
      </c>
      <c r="G70" s="2221">
        <v>1149580</v>
      </c>
      <c r="H70" s="2221" t="s">
        <v>21</v>
      </c>
      <c r="I70" s="2221" t="s">
        <v>21</v>
      </c>
      <c r="J70" s="2221" t="s">
        <v>21</v>
      </c>
      <c r="K70" s="2221">
        <v>131620</v>
      </c>
      <c r="L70" s="208">
        <v>3271751</v>
      </c>
      <c r="M70" s="146" t="s">
        <v>1911</v>
      </c>
    </row>
    <row r="71" spans="1:13" ht="15.75" customHeight="1">
      <c r="A71" s="491" t="s">
        <v>11</v>
      </c>
      <c r="B71" s="865" t="s">
        <v>2213</v>
      </c>
      <c r="C71" s="82">
        <v>259953</v>
      </c>
      <c r="D71" s="2221">
        <v>187905</v>
      </c>
      <c r="E71" s="2221">
        <v>4107</v>
      </c>
      <c r="F71" s="2221">
        <v>4107</v>
      </c>
      <c r="G71" s="2221" t="s">
        <v>21</v>
      </c>
      <c r="H71" s="2221" t="s">
        <v>21</v>
      </c>
      <c r="I71" s="2221" t="s">
        <v>21</v>
      </c>
      <c r="J71" s="2221" t="s">
        <v>21</v>
      </c>
      <c r="K71" s="2221">
        <v>183798</v>
      </c>
      <c r="L71" s="208">
        <v>72048</v>
      </c>
      <c r="M71" s="146" t="s">
        <v>1912</v>
      </c>
    </row>
    <row r="72" spans="1:13" ht="18" customHeight="1">
      <c r="A72" s="491" t="s">
        <v>326</v>
      </c>
      <c r="B72" s="402" t="s">
        <v>1907</v>
      </c>
      <c r="C72" s="82">
        <v>234191</v>
      </c>
      <c r="D72" s="2221">
        <v>234191</v>
      </c>
      <c r="E72" s="2221">
        <v>2115</v>
      </c>
      <c r="F72" s="2221" t="s">
        <v>21</v>
      </c>
      <c r="G72" s="2221">
        <v>2115</v>
      </c>
      <c r="H72" s="2221" t="s">
        <v>21</v>
      </c>
      <c r="I72" s="2221" t="s">
        <v>21</v>
      </c>
      <c r="J72" s="2221" t="s">
        <v>21</v>
      </c>
      <c r="K72" s="2221">
        <v>232076</v>
      </c>
      <c r="L72" s="208" t="s">
        <v>21</v>
      </c>
      <c r="M72" s="146" t="s">
        <v>1914</v>
      </c>
    </row>
    <row r="73" spans="1:13" ht="15.75" customHeight="1">
      <c r="A73" s="491" t="s">
        <v>12</v>
      </c>
      <c r="B73" s="865" t="s">
        <v>2213</v>
      </c>
      <c r="C73" s="82">
        <v>31052</v>
      </c>
      <c r="D73" s="2221">
        <v>31052</v>
      </c>
      <c r="E73" s="2221">
        <v>714</v>
      </c>
      <c r="F73" s="2221" t="s">
        <v>21</v>
      </c>
      <c r="G73" s="2221">
        <v>714</v>
      </c>
      <c r="H73" s="2221" t="s">
        <v>21</v>
      </c>
      <c r="I73" s="2221" t="s">
        <v>21</v>
      </c>
      <c r="J73" s="2221" t="s">
        <v>21</v>
      </c>
      <c r="K73" s="2221">
        <v>30338</v>
      </c>
      <c r="L73" s="208" t="s">
        <v>21</v>
      </c>
      <c r="M73" s="486" t="s">
        <v>2297</v>
      </c>
    </row>
    <row r="74" spans="1:13" ht="15.75" customHeight="1">
      <c r="A74" s="491" t="s">
        <v>13</v>
      </c>
      <c r="B74" s="865" t="s">
        <v>2213</v>
      </c>
      <c r="C74" s="82">
        <v>234641</v>
      </c>
      <c r="D74" s="2221">
        <v>234641</v>
      </c>
      <c r="E74" s="2221">
        <v>34240</v>
      </c>
      <c r="F74" s="2221" t="s">
        <v>21</v>
      </c>
      <c r="G74" s="2221">
        <v>34240</v>
      </c>
      <c r="H74" s="2221" t="s">
        <v>21</v>
      </c>
      <c r="I74" s="2221" t="s">
        <v>21</v>
      </c>
      <c r="J74" s="2221" t="s">
        <v>21</v>
      </c>
      <c r="K74" s="2221">
        <v>200401</v>
      </c>
      <c r="L74" s="208" t="s">
        <v>21</v>
      </c>
      <c r="M74" s="146" t="s">
        <v>1974</v>
      </c>
    </row>
    <row r="75" spans="1:13" ht="15.75" customHeight="1">
      <c r="A75" s="491" t="s">
        <v>14</v>
      </c>
      <c r="B75" s="865" t="s">
        <v>2213</v>
      </c>
      <c r="C75" s="82">
        <v>13708</v>
      </c>
      <c r="D75" s="2221">
        <v>12904</v>
      </c>
      <c r="E75" s="2221" t="s">
        <v>21</v>
      </c>
      <c r="F75" s="2221" t="s">
        <v>21</v>
      </c>
      <c r="G75" s="2221" t="s">
        <v>21</v>
      </c>
      <c r="H75" s="2221" t="s">
        <v>21</v>
      </c>
      <c r="I75" s="2221" t="s">
        <v>21</v>
      </c>
      <c r="J75" s="2221" t="s">
        <v>21</v>
      </c>
      <c r="K75" s="2221">
        <v>12904</v>
      </c>
      <c r="L75" s="208">
        <v>804</v>
      </c>
      <c r="M75" s="146" t="s">
        <v>1933</v>
      </c>
    </row>
    <row r="76" spans="1:13" ht="15.75" customHeight="1">
      <c r="A76" s="491" t="s">
        <v>15</v>
      </c>
      <c r="B76" s="865" t="s">
        <v>2213</v>
      </c>
      <c r="C76" s="82">
        <v>155955</v>
      </c>
      <c r="D76" s="2221">
        <v>45834</v>
      </c>
      <c r="E76" s="2221">
        <v>6055</v>
      </c>
      <c r="F76" s="2221" t="s">
        <v>21</v>
      </c>
      <c r="G76" s="2221">
        <v>6055</v>
      </c>
      <c r="H76" s="2221">
        <v>32083</v>
      </c>
      <c r="I76" s="2221">
        <v>32083</v>
      </c>
      <c r="J76" s="2221" t="s">
        <v>21</v>
      </c>
      <c r="K76" s="2221">
        <v>7696</v>
      </c>
      <c r="L76" s="208">
        <v>110121</v>
      </c>
      <c r="M76" s="486" t="s">
        <v>1917</v>
      </c>
    </row>
    <row r="77" spans="1:13" ht="15.75" customHeight="1">
      <c r="A77" s="491" t="s">
        <v>308</v>
      </c>
      <c r="B77" s="865" t="s">
        <v>2218</v>
      </c>
      <c r="C77" s="82">
        <v>9814</v>
      </c>
      <c r="D77" s="2221">
        <v>9814</v>
      </c>
      <c r="E77" s="2221" t="s">
        <v>21</v>
      </c>
      <c r="F77" s="2221" t="s">
        <v>21</v>
      </c>
      <c r="G77" s="2221" t="s">
        <v>21</v>
      </c>
      <c r="H77" s="2221">
        <v>422</v>
      </c>
      <c r="I77" s="2221" t="s">
        <v>21</v>
      </c>
      <c r="J77" s="2221">
        <v>422</v>
      </c>
      <c r="K77" s="2221">
        <v>9392</v>
      </c>
      <c r="L77" s="208" t="s">
        <v>21</v>
      </c>
      <c r="M77" s="486" t="s">
        <v>2101</v>
      </c>
    </row>
    <row r="78" spans="1:13" ht="15.75" customHeight="1">
      <c r="A78" s="491" t="s">
        <v>309</v>
      </c>
      <c r="B78" s="402" t="s">
        <v>1907</v>
      </c>
      <c r="C78" s="82">
        <v>66951</v>
      </c>
      <c r="D78" s="2221">
        <v>55466</v>
      </c>
      <c r="E78" s="2221">
        <v>5103</v>
      </c>
      <c r="F78" s="2221">
        <v>4608</v>
      </c>
      <c r="G78" s="2221">
        <v>495</v>
      </c>
      <c r="H78" s="2221">
        <v>44825</v>
      </c>
      <c r="I78" s="2221">
        <v>40759</v>
      </c>
      <c r="J78" s="2221">
        <v>4066</v>
      </c>
      <c r="K78" s="2221">
        <v>5538</v>
      </c>
      <c r="L78" s="208">
        <v>11485</v>
      </c>
      <c r="M78" s="486" t="s">
        <v>1823</v>
      </c>
    </row>
    <row r="79" spans="1:13" ht="15.75" customHeight="1">
      <c r="A79" s="866" t="s">
        <v>310</v>
      </c>
      <c r="B79" s="865" t="s">
        <v>2213</v>
      </c>
      <c r="C79" s="82">
        <v>73157</v>
      </c>
      <c r="D79" s="2221">
        <v>60997</v>
      </c>
      <c r="E79" s="2221">
        <v>5587</v>
      </c>
      <c r="F79" s="2221">
        <v>5045</v>
      </c>
      <c r="G79" s="2221">
        <v>542</v>
      </c>
      <c r="H79" s="2221">
        <v>49923</v>
      </c>
      <c r="I79" s="2221">
        <v>45664</v>
      </c>
      <c r="J79" s="2221">
        <v>4259</v>
      </c>
      <c r="K79" s="2221">
        <v>5486</v>
      </c>
      <c r="L79" s="208">
        <v>12160</v>
      </c>
      <c r="M79" s="486" t="s">
        <v>1825</v>
      </c>
    </row>
    <row r="80" spans="1:13" ht="15.75" customHeight="1">
      <c r="A80" s="866" t="s">
        <v>641</v>
      </c>
      <c r="B80" s="267" t="s">
        <v>2309</v>
      </c>
      <c r="C80" s="82">
        <v>3256</v>
      </c>
      <c r="D80" s="2221">
        <v>3256</v>
      </c>
      <c r="E80" s="2221">
        <v>3256</v>
      </c>
      <c r="F80" s="2221">
        <v>3256</v>
      </c>
      <c r="G80" s="2221" t="s">
        <v>21</v>
      </c>
      <c r="H80" s="2221" t="s">
        <v>21</v>
      </c>
      <c r="I80" s="2221" t="s">
        <v>21</v>
      </c>
      <c r="J80" s="2221" t="s">
        <v>21</v>
      </c>
      <c r="K80" s="2221" t="s">
        <v>21</v>
      </c>
      <c r="L80" s="208" t="s">
        <v>21</v>
      </c>
      <c r="M80" s="277" t="s">
        <v>2310</v>
      </c>
    </row>
    <row r="81" spans="1:13" ht="15.75" customHeight="1">
      <c r="A81" s="491" t="s">
        <v>19</v>
      </c>
      <c r="B81" s="865" t="s">
        <v>2218</v>
      </c>
      <c r="C81" s="82">
        <v>76187</v>
      </c>
      <c r="D81" s="2221">
        <v>63156</v>
      </c>
      <c r="E81" s="2221">
        <v>63123</v>
      </c>
      <c r="F81" s="2221">
        <v>60250</v>
      </c>
      <c r="G81" s="2221">
        <v>2873</v>
      </c>
      <c r="H81" s="2221" t="s">
        <v>21</v>
      </c>
      <c r="I81" s="2221" t="s">
        <v>21</v>
      </c>
      <c r="J81" s="2221" t="s">
        <v>21</v>
      </c>
      <c r="K81" s="2221">
        <v>33</v>
      </c>
      <c r="L81" s="208">
        <v>13031</v>
      </c>
      <c r="M81" s="146" t="s">
        <v>1975</v>
      </c>
    </row>
    <row r="82" spans="1:13" ht="15.75" customHeight="1">
      <c r="A82" s="866" t="s">
        <v>88</v>
      </c>
      <c r="B82" s="865" t="s">
        <v>2213</v>
      </c>
      <c r="C82" s="82">
        <v>287074</v>
      </c>
      <c r="D82" s="2221">
        <v>271433</v>
      </c>
      <c r="E82" s="2221">
        <v>263801</v>
      </c>
      <c r="F82" s="2221">
        <v>254897</v>
      </c>
      <c r="G82" s="2221">
        <v>8904</v>
      </c>
      <c r="H82" s="2221" t="s">
        <v>21</v>
      </c>
      <c r="I82" s="2221" t="s">
        <v>21</v>
      </c>
      <c r="J82" s="2221" t="s">
        <v>21</v>
      </c>
      <c r="K82" s="2221">
        <v>7632</v>
      </c>
      <c r="L82" s="208">
        <v>15641</v>
      </c>
      <c r="M82" s="832" t="s">
        <v>2252</v>
      </c>
    </row>
    <row r="83" spans="1:13" ht="15.75" customHeight="1">
      <c r="A83" s="866" t="s">
        <v>324</v>
      </c>
      <c r="B83" s="865" t="s">
        <v>2213</v>
      </c>
      <c r="C83" s="82">
        <v>37569</v>
      </c>
      <c r="D83" s="2221">
        <v>37569</v>
      </c>
      <c r="E83" s="2221">
        <v>6582</v>
      </c>
      <c r="F83" s="2221">
        <v>1559</v>
      </c>
      <c r="G83" s="2221">
        <v>5023</v>
      </c>
      <c r="H83" s="2221" t="s">
        <v>21</v>
      </c>
      <c r="I83" s="2221" t="s">
        <v>21</v>
      </c>
      <c r="J83" s="2221" t="s">
        <v>21</v>
      </c>
      <c r="K83" s="2221">
        <v>30987</v>
      </c>
      <c r="L83" s="208" t="s">
        <v>21</v>
      </c>
      <c r="M83" s="840" t="s">
        <v>1828</v>
      </c>
    </row>
    <row r="84" spans="1:13" ht="15.75" customHeight="1">
      <c r="A84" s="877" t="s">
        <v>5</v>
      </c>
      <c r="B84" s="865" t="s">
        <v>2253</v>
      </c>
      <c r="C84" s="75">
        <v>4989653</v>
      </c>
      <c r="D84" s="2220">
        <v>3346307</v>
      </c>
      <c r="E84" s="2220">
        <v>2469335</v>
      </c>
      <c r="F84" s="2220" t="s">
        <v>21</v>
      </c>
      <c r="G84" s="2220">
        <v>2469335</v>
      </c>
      <c r="H84" s="2220">
        <v>362719</v>
      </c>
      <c r="I84" s="2220" t="s">
        <v>21</v>
      </c>
      <c r="J84" s="2220">
        <v>362719</v>
      </c>
      <c r="K84" s="2220">
        <v>514253</v>
      </c>
      <c r="L84" s="205">
        <v>1643346</v>
      </c>
      <c r="M84" s="479" t="s">
        <v>2254</v>
      </c>
    </row>
    <row r="85" spans="1:13" ht="15.75" customHeight="1">
      <c r="A85" s="867" t="s">
        <v>7</v>
      </c>
      <c r="B85" s="872" t="s">
        <v>2218</v>
      </c>
      <c r="C85" s="843">
        <v>98979</v>
      </c>
      <c r="D85" s="844">
        <v>53147</v>
      </c>
      <c r="E85" s="844">
        <v>18212</v>
      </c>
      <c r="F85" s="844" t="s">
        <v>21</v>
      </c>
      <c r="G85" s="844">
        <v>18212</v>
      </c>
      <c r="H85" s="844">
        <v>17233</v>
      </c>
      <c r="I85" s="844" t="s">
        <v>21</v>
      </c>
      <c r="J85" s="844">
        <v>17233</v>
      </c>
      <c r="K85" s="844">
        <v>17702</v>
      </c>
      <c r="L85" s="845">
        <v>45832</v>
      </c>
      <c r="M85" s="1639" t="s">
        <v>2255</v>
      </c>
    </row>
    <row r="87" spans="1:13">
      <c r="M87" s="440"/>
    </row>
    <row r="88" spans="1:13">
      <c r="A88" s="35" t="s">
        <v>2311</v>
      </c>
    </row>
    <row r="89" spans="1:13">
      <c r="A89" s="611" t="s">
        <v>2312</v>
      </c>
    </row>
    <row r="97" spans="1:1">
      <c r="A97" s="35" t="s">
        <v>2311</v>
      </c>
    </row>
  </sheetData>
  <mergeCells count="6">
    <mergeCell ref="A11:A12"/>
    <mergeCell ref="A2:B2"/>
    <mergeCell ref="C2:E2"/>
    <mergeCell ref="J2:K2"/>
    <mergeCell ref="L2:M2"/>
    <mergeCell ref="D9:G9"/>
  </mergeCells>
  <phoneticPr fontId="99"/>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922EF-C69D-476B-9150-1F99BE9E8AD7}">
  <dimension ref="A1:T94"/>
  <sheetViews>
    <sheetView zoomScaleNormal="100" workbookViewId="0"/>
  </sheetViews>
  <sheetFormatPr defaultColWidth="9" defaultRowHeight="13"/>
  <cols>
    <col min="1" max="1" width="29.90625" style="35" customWidth="1"/>
    <col min="2" max="2" width="11.6328125" style="35" customWidth="1"/>
    <col min="3" max="10" width="15.6328125" style="35" customWidth="1"/>
    <col min="11" max="17" width="16.90625" style="35" customWidth="1"/>
    <col min="18" max="18" width="16.453125" style="35" customWidth="1"/>
    <col min="19" max="19" width="32.90625" style="35" customWidth="1"/>
    <col min="20" max="20" width="16.6328125" style="35" customWidth="1"/>
    <col min="21" max="21" width="4.6328125" style="35" customWidth="1"/>
    <col min="22" max="22" width="9.08984375" style="35" bestFit="1" customWidth="1"/>
    <col min="23" max="16384" width="9" style="35"/>
  </cols>
  <sheetData>
    <row r="1" spans="1:20" s="882" customFormat="1" ht="15" customHeight="1">
      <c r="A1" s="2084" t="s">
        <v>934</v>
      </c>
      <c r="B1" s="883"/>
      <c r="C1" s="883"/>
      <c r="K1" s="882" t="s">
        <v>1203</v>
      </c>
      <c r="Q1" s="883"/>
      <c r="R1" s="884"/>
      <c r="S1" s="2085" t="s">
        <v>934</v>
      </c>
    </row>
    <row r="2" spans="1:20" ht="18" customHeight="1">
      <c r="A2" s="2785">
        <v>42705</v>
      </c>
      <c r="B2" s="2785"/>
      <c r="C2" s="2786">
        <v>42705</v>
      </c>
      <c r="D2" s="2786"/>
      <c r="E2" s="2786"/>
      <c r="P2" s="2787">
        <v>42705</v>
      </c>
      <c r="Q2" s="2787"/>
      <c r="R2" s="2788">
        <v>42705</v>
      </c>
      <c r="S2" s="2788"/>
      <c r="T2" s="1579"/>
    </row>
    <row r="3" spans="1:20" ht="18" customHeight="1"/>
    <row r="4" spans="1:20" ht="18" customHeight="1"/>
    <row r="5" spans="1:20" s="14" customFormat="1" ht="22" customHeight="1">
      <c r="A5" s="379" t="s">
        <v>315</v>
      </c>
      <c r="B5" s="873"/>
      <c r="C5" s="855"/>
      <c r="D5" s="855"/>
      <c r="E5" s="855"/>
      <c r="F5" s="855"/>
    </row>
    <row r="6" spans="1:20" ht="18" customHeight="1">
      <c r="B6" s="35" t="s">
        <v>1203</v>
      </c>
    </row>
    <row r="7" spans="1:20" s="14" customFormat="1" ht="21" customHeight="1">
      <c r="A7" s="424"/>
      <c r="B7" s="508"/>
      <c r="C7" s="2086" t="s">
        <v>237</v>
      </c>
      <c r="D7" s="885" t="s">
        <v>1251</v>
      </c>
      <c r="E7" s="424"/>
      <c r="F7" s="424" t="s">
        <v>759</v>
      </c>
      <c r="G7" s="424" t="s">
        <v>759</v>
      </c>
      <c r="H7" s="384" t="s">
        <v>759</v>
      </c>
      <c r="I7" s="384" t="s">
        <v>759</v>
      </c>
      <c r="J7" s="384" t="s">
        <v>759</v>
      </c>
      <c r="K7" s="384" t="s">
        <v>759</v>
      </c>
      <c r="L7" s="384"/>
      <c r="M7" s="384"/>
      <c r="N7" s="384"/>
      <c r="O7" s="384"/>
      <c r="P7" s="384"/>
      <c r="Q7" s="384"/>
      <c r="R7" s="444"/>
      <c r="S7" s="508"/>
    </row>
    <row r="8" spans="1:20" s="14" customFormat="1" ht="17.899999999999999" customHeight="1">
      <c r="B8" s="916" t="s">
        <v>317</v>
      </c>
      <c r="C8" s="455"/>
      <c r="D8" s="2010" t="s">
        <v>935</v>
      </c>
      <c r="E8" s="886" t="s">
        <v>2313</v>
      </c>
      <c r="F8" s="424"/>
      <c r="G8" s="424"/>
      <c r="H8" s="424"/>
      <c r="I8" s="384"/>
      <c r="J8" s="384"/>
      <c r="K8" s="384"/>
      <c r="L8" s="384"/>
      <c r="M8" s="384"/>
      <c r="N8" s="424"/>
      <c r="O8" s="424"/>
      <c r="P8" s="424"/>
      <c r="Q8" s="393"/>
      <c r="R8" s="393"/>
      <c r="S8" s="455"/>
    </row>
    <row r="9" spans="1:20" s="14" customFormat="1" ht="17.899999999999999" customHeight="1">
      <c r="A9" s="2781" t="s">
        <v>316</v>
      </c>
      <c r="B9" s="2215"/>
      <c r="C9" s="455" t="s">
        <v>2261</v>
      </c>
      <c r="D9" s="455" t="s">
        <v>2261</v>
      </c>
      <c r="E9" s="2087" t="s">
        <v>936</v>
      </c>
      <c r="F9" s="2081" t="s">
        <v>937</v>
      </c>
      <c r="G9" s="2205" t="s">
        <v>938</v>
      </c>
      <c r="H9" s="1588" t="s">
        <v>2314</v>
      </c>
      <c r="I9" s="2205" t="s">
        <v>939</v>
      </c>
      <c r="J9" s="1238" t="s">
        <v>2261</v>
      </c>
      <c r="K9" s="1238"/>
      <c r="L9" s="2082" t="s">
        <v>940</v>
      </c>
      <c r="M9" s="2082" t="s">
        <v>941</v>
      </c>
      <c r="N9" s="2205" t="s">
        <v>942</v>
      </c>
      <c r="O9" s="2081" t="s">
        <v>943</v>
      </c>
      <c r="P9" s="2087" t="s">
        <v>287</v>
      </c>
      <c r="Q9" s="2011" t="s">
        <v>2315</v>
      </c>
      <c r="R9" s="857" t="s">
        <v>927</v>
      </c>
      <c r="S9" s="455"/>
    </row>
    <row r="10" spans="1:20" s="14" customFormat="1" ht="17.899999999999999" customHeight="1">
      <c r="A10" s="2781"/>
      <c r="B10" s="396"/>
      <c r="C10" s="455"/>
      <c r="D10" s="455"/>
      <c r="E10" s="393"/>
      <c r="F10" s="396"/>
      <c r="G10" s="390" t="s">
        <v>2261</v>
      </c>
      <c r="H10" s="428"/>
      <c r="I10" s="396"/>
      <c r="J10" s="1588" t="s">
        <v>944</v>
      </c>
      <c r="K10" s="1588" t="s">
        <v>945</v>
      </c>
      <c r="L10" s="390"/>
      <c r="M10" s="390"/>
      <c r="N10" s="2010" t="s">
        <v>946</v>
      </c>
      <c r="O10" s="2088" t="s">
        <v>947</v>
      </c>
      <c r="P10" s="2082" t="s">
        <v>935</v>
      </c>
      <c r="Q10" s="428"/>
      <c r="R10" s="390"/>
      <c r="S10" s="860" t="s">
        <v>2316</v>
      </c>
    </row>
    <row r="11" spans="1:20" s="14" customFormat="1" ht="17.899999999999999" customHeight="1">
      <c r="B11" s="396" t="s">
        <v>2317</v>
      </c>
      <c r="C11" s="455"/>
      <c r="D11" s="455"/>
      <c r="E11" s="395" t="s">
        <v>2318</v>
      </c>
      <c r="F11" s="860" t="s">
        <v>2319</v>
      </c>
      <c r="G11" s="860" t="s">
        <v>2320</v>
      </c>
      <c r="H11" s="395" t="s">
        <v>2321</v>
      </c>
      <c r="I11" s="860" t="s">
        <v>2322</v>
      </c>
      <c r="J11" s="395"/>
      <c r="K11" s="395"/>
      <c r="L11" s="395" t="s">
        <v>2323</v>
      </c>
      <c r="M11" s="860" t="s">
        <v>2323</v>
      </c>
      <c r="N11" s="860" t="s">
        <v>2324</v>
      </c>
      <c r="O11" s="860" t="s">
        <v>2325</v>
      </c>
      <c r="P11" s="395" t="s">
        <v>2326</v>
      </c>
      <c r="Q11" s="428" t="s">
        <v>2327</v>
      </c>
      <c r="R11" s="395" t="s">
        <v>2326</v>
      </c>
      <c r="S11" s="455"/>
    </row>
    <row r="12" spans="1:20" s="14" customFormat="1" ht="17.899999999999999" customHeight="1">
      <c r="A12" s="121"/>
      <c r="B12" s="460"/>
      <c r="C12" s="455"/>
      <c r="D12" s="455"/>
      <c r="E12" s="393"/>
      <c r="F12" s="396"/>
      <c r="G12" s="396" t="s">
        <v>2328</v>
      </c>
      <c r="H12" s="390" t="s">
        <v>2328</v>
      </c>
      <c r="I12" s="396" t="s">
        <v>2328</v>
      </c>
      <c r="J12" s="395" t="s">
        <v>2329</v>
      </c>
      <c r="K12" s="395" t="s">
        <v>2330</v>
      </c>
      <c r="L12" s="395" t="s">
        <v>2331</v>
      </c>
      <c r="M12" s="860" t="s">
        <v>2332</v>
      </c>
      <c r="N12" s="860" t="s">
        <v>2333</v>
      </c>
      <c r="O12" s="887" t="s">
        <v>2334</v>
      </c>
      <c r="P12" s="390" t="s">
        <v>2328</v>
      </c>
      <c r="Q12" s="428"/>
      <c r="R12" s="390"/>
      <c r="S12" s="460"/>
    </row>
    <row r="13" spans="1:20" ht="19.5" customHeight="1">
      <c r="A13" s="862" t="s">
        <v>318</v>
      </c>
      <c r="B13" s="865" t="s">
        <v>2335</v>
      </c>
      <c r="C13" s="66">
        <v>99820848</v>
      </c>
      <c r="D13" s="2219">
        <v>67860800</v>
      </c>
      <c r="E13" s="2219">
        <v>4529281</v>
      </c>
      <c r="F13" s="2219">
        <v>164807</v>
      </c>
      <c r="G13" s="2219">
        <v>36448100</v>
      </c>
      <c r="H13" s="2219">
        <v>878351</v>
      </c>
      <c r="I13" s="2219">
        <v>3888386</v>
      </c>
      <c r="J13" s="2219">
        <v>2367993</v>
      </c>
      <c r="K13" s="2219">
        <v>1520392</v>
      </c>
      <c r="L13" s="2219">
        <v>218213</v>
      </c>
      <c r="M13" s="2219">
        <v>62631</v>
      </c>
      <c r="N13" s="2219">
        <v>6702223</v>
      </c>
      <c r="O13" s="2219">
        <v>11554907</v>
      </c>
      <c r="P13" s="2219">
        <v>3413904</v>
      </c>
      <c r="Q13" s="2219">
        <v>31429752</v>
      </c>
      <c r="R13" s="199">
        <v>530296</v>
      </c>
      <c r="S13" s="863" t="s">
        <v>2336</v>
      </c>
    </row>
    <row r="14" spans="1:20" ht="17.25" customHeight="1">
      <c r="A14" s="864"/>
      <c r="B14" s="865"/>
      <c r="C14" s="888"/>
      <c r="D14" s="270"/>
      <c r="E14" s="270"/>
      <c r="F14" s="270"/>
      <c r="G14" s="270"/>
      <c r="H14" s="270"/>
      <c r="I14" s="270"/>
      <c r="J14" s="270"/>
      <c r="K14" s="270"/>
      <c r="L14" s="270"/>
      <c r="M14" s="270"/>
      <c r="N14" s="270"/>
      <c r="O14" s="270"/>
      <c r="P14" s="270"/>
      <c r="Q14" s="270"/>
      <c r="R14" s="889"/>
      <c r="S14" s="479" t="s">
        <v>2337</v>
      </c>
    </row>
    <row r="15" spans="1:20" ht="17.25" customHeight="1">
      <c r="A15" s="862" t="s">
        <v>297</v>
      </c>
      <c r="B15" s="865" t="s">
        <v>2338</v>
      </c>
      <c r="C15" s="75">
        <v>1938744</v>
      </c>
      <c r="D15" s="2220">
        <v>1521531</v>
      </c>
      <c r="E15" s="2220">
        <v>3913</v>
      </c>
      <c r="F15" s="2220">
        <v>4298</v>
      </c>
      <c r="G15" s="2220">
        <v>548738</v>
      </c>
      <c r="H15" s="2220">
        <v>44050</v>
      </c>
      <c r="I15" s="2220">
        <v>147117</v>
      </c>
      <c r="J15" s="2220">
        <v>113779</v>
      </c>
      <c r="K15" s="2220">
        <v>33338</v>
      </c>
      <c r="L15" s="2220">
        <v>40575</v>
      </c>
      <c r="M15" s="2220">
        <v>24626</v>
      </c>
      <c r="N15" s="2220">
        <v>287152</v>
      </c>
      <c r="O15" s="2220">
        <v>267922</v>
      </c>
      <c r="P15" s="2220">
        <v>153140</v>
      </c>
      <c r="Q15" s="2220">
        <v>395106</v>
      </c>
      <c r="R15" s="205">
        <v>22107</v>
      </c>
      <c r="S15" s="479" t="s">
        <v>925</v>
      </c>
    </row>
    <row r="16" spans="1:20" ht="17.25" customHeight="1">
      <c r="A16" s="864"/>
      <c r="B16" s="865"/>
      <c r="C16" s="204"/>
      <c r="D16" s="202"/>
      <c r="E16" s="202"/>
      <c r="F16" s="202"/>
      <c r="G16" s="202"/>
      <c r="H16" s="202"/>
      <c r="I16" s="202"/>
      <c r="J16" s="202"/>
      <c r="K16" s="202"/>
      <c r="L16" s="202"/>
      <c r="M16" s="202"/>
      <c r="N16" s="202"/>
      <c r="O16" s="202"/>
      <c r="P16" s="202"/>
      <c r="Q16" s="202"/>
      <c r="R16" s="203"/>
      <c r="S16" s="479" t="s">
        <v>2337</v>
      </c>
    </row>
    <row r="17" spans="1:19" ht="17.25" customHeight="1">
      <c r="A17" s="491" t="s">
        <v>2339</v>
      </c>
      <c r="B17" s="865" t="s">
        <v>2338</v>
      </c>
      <c r="C17" s="82">
        <v>1665</v>
      </c>
      <c r="D17" s="2221">
        <v>431</v>
      </c>
      <c r="E17" s="2221" t="s">
        <v>21</v>
      </c>
      <c r="F17" s="2221" t="s">
        <v>21</v>
      </c>
      <c r="G17" s="2221" t="s">
        <v>21</v>
      </c>
      <c r="H17" s="2221" t="s">
        <v>21</v>
      </c>
      <c r="I17" s="2221" t="s">
        <v>21</v>
      </c>
      <c r="J17" s="2221" t="s">
        <v>21</v>
      </c>
      <c r="K17" s="2221" t="s">
        <v>21</v>
      </c>
      <c r="L17" s="2221" t="s">
        <v>21</v>
      </c>
      <c r="M17" s="2221" t="s">
        <v>21</v>
      </c>
      <c r="N17" s="2221" t="s">
        <v>21</v>
      </c>
      <c r="O17" s="2221" t="s">
        <v>21</v>
      </c>
      <c r="P17" s="2221">
        <v>431</v>
      </c>
      <c r="Q17" s="2221" t="s">
        <v>21</v>
      </c>
      <c r="R17" s="208">
        <v>1234</v>
      </c>
      <c r="S17" s="146" t="s">
        <v>2340</v>
      </c>
    </row>
    <row r="18" spans="1:19" ht="17.25" customHeight="1">
      <c r="A18" s="491" t="s">
        <v>298</v>
      </c>
      <c r="B18" s="865" t="s">
        <v>2211</v>
      </c>
      <c r="C18" s="82">
        <v>97494</v>
      </c>
      <c r="D18" s="2221">
        <v>94063</v>
      </c>
      <c r="E18" s="2221">
        <v>6</v>
      </c>
      <c r="F18" s="2221" t="s">
        <v>21</v>
      </c>
      <c r="G18" s="2221" t="s">
        <v>21</v>
      </c>
      <c r="H18" s="2221">
        <v>903</v>
      </c>
      <c r="I18" s="2221">
        <v>7605</v>
      </c>
      <c r="J18" s="2221">
        <v>224</v>
      </c>
      <c r="K18" s="2221">
        <v>7381</v>
      </c>
      <c r="L18" s="2221">
        <v>11547</v>
      </c>
      <c r="M18" s="2221">
        <v>11526</v>
      </c>
      <c r="N18" s="2221">
        <v>33869</v>
      </c>
      <c r="O18" s="2221">
        <v>6597</v>
      </c>
      <c r="P18" s="2221">
        <v>22010</v>
      </c>
      <c r="Q18" s="2221">
        <v>22</v>
      </c>
      <c r="R18" s="208">
        <v>3409</v>
      </c>
      <c r="S18" s="146" t="s">
        <v>2212</v>
      </c>
    </row>
    <row r="19" spans="1:19" ht="17.25" customHeight="1">
      <c r="A19" s="491" t="s">
        <v>299</v>
      </c>
      <c r="B19" s="865" t="s">
        <v>2213</v>
      </c>
      <c r="C19" s="82">
        <v>20901</v>
      </c>
      <c r="D19" s="2221">
        <v>18340</v>
      </c>
      <c r="E19" s="2221" t="s">
        <v>21</v>
      </c>
      <c r="F19" s="2221" t="s">
        <v>21</v>
      </c>
      <c r="G19" s="2221">
        <v>21</v>
      </c>
      <c r="H19" s="2221">
        <v>798</v>
      </c>
      <c r="I19" s="2221">
        <v>1523</v>
      </c>
      <c r="J19" s="2221">
        <v>1511</v>
      </c>
      <c r="K19" s="2221">
        <v>12</v>
      </c>
      <c r="L19" s="2221">
        <v>738</v>
      </c>
      <c r="M19" s="2221">
        <v>90</v>
      </c>
      <c r="N19" s="2221">
        <v>257</v>
      </c>
      <c r="O19" s="2221" t="s">
        <v>21</v>
      </c>
      <c r="P19" s="2221">
        <v>14913</v>
      </c>
      <c r="Q19" s="2221">
        <v>170</v>
      </c>
      <c r="R19" s="208">
        <v>2391</v>
      </c>
      <c r="S19" s="486" t="s">
        <v>1805</v>
      </c>
    </row>
    <row r="20" spans="1:19" ht="17.25" customHeight="1">
      <c r="A20" s="491" t="s">
        <v>300</v>
      </c>
      <c r="B20" s="865" t="s">
        <v>2213</v>
      </c>
      <c r="C20" s="82">
        <v>509718</v>
      </c>
      <c r="D20" s="2221">
        <v>508001</v>
      </c>
      <c r="E20" s="2221" t="s">
        <v>21</v>
      </c>
      <c r="F20" s="2221">
        <v>3970</v>
      </c>
      <c r="G20" s="2221">
        <v>3459</v>
      </c>
      <c r="H20" s="2221">
        <v>33609</v>
      </c>
      <c r="I20" s="2221">
        <v>30321</v>
      </c>
      <c r="J20" s="2221">
        <v>8045</v>
      </c>
      <c r="K20" s="2221">
        <v>22276</v>
      </c>
      <c r="L20" s="2221">
        <v>26916</v>
      </c>
      <c r="M20" s="2221">
        <v>5738</v>
      </c>
      <c r="N20" s="2221">
        <v>147454</v>
      </c>
      <c r="O20" s="2221">
        <v>212818</v>
      </c>
      <c r="P20" s="2221">
        <v>43716</v>
      </c>
      <c r="Q20" s="2221" t="s">
        <v>21</v>
      </c>
      <c r="R20" s="208">
        <v>1717</v>
      </c>
      <c r="S20" s="486" t="s">
        <v>2215</v>
      </c>
    </row>
    <row r="21" spans="1:19" ht="17.25" customHeight="1">
      <c r="A21" s="1573" t="s">
        <v>618</v>
      </c>
      <c r="B21" s="865" t="s">
        <v>2213</v>
      </c>
      <c r="C21" s="82">
        <v>257018</v>
      </c>
      <c r="D21" s="2221">
        <v>255484</v>
      </c>
      <c r="E21" s="2221" t="s">
        <v>21</v>
      </c>
      <c r="F21" s="2221" t="s">
        <v>21</v>
      </c>
      <c r="G21" s="2221">
        <v>827</v>
      </c>
      <c r="H21" s="2221">
        <v>4672</v>
      </c>
      <c r="I21" s="2221">
        <v>28215</v>
      </c>
      <c r="J21" s="2221">
        <v>7667</v>
      </c>
      <c r="K21" s="2221">
        <v>20548</v>
      </c>
      <c r="L21" s="2221">
        <v>26916</v>
      </c>
      <c r="M21" s="2221">
        <v>5690</v>
      </c>
      <c r="N21" s="2221">
        <v>52260</v>
      </c>
      <c r="O21" s="2221">
        <v>94580</v>
      </c>
      <c r="P21" s="2221">
        <v>42324</v>
      </c>
      <c r="Q21" s="2221" t="s">
        <v>21</v>
      </c>
      <c r="R21" s="208">
        <v>1534</v>
      </c>
      <c r="S21" s="486" t="s">
        <v>2216</v>
      </c>
    </row>
    <row r="22" spans="1:19" ht="17.25" customHeight="1">
      <c r="A22" s="1573" t="s">
        <v>619</v>
      </c>
      <c r="B22" s="865" t="s">
        <v>2213</v>
      </c>
      <c r="C22" s="82">
        <v>252700</v>
      </c>
      <c r="D22" s="2221">
        <v>252517</v>
      </c>
      <c r="E22" s="2221" t="s">
        <v>21</v>
      </c>
      <c r="F22" s="2221">
        <v>3970</v>
      </c>
      <c r="G22" s="2221">
        <v>2632</v>
      </c>
      <c r="H22" s="2221">
        <v>28937</v>
      </c>
      <c r="I22" s="2221">
        <v>2106</v>
      </c>
      <c r="J22" s="2221">
        <v>378</v>
      </c>
      <c r="K22" s="2221">
        <v>1728</v>
      </c>
      <c r="L22" s="2221" t="s">
        <v>21</v>
      </c>
      <c r="M22" s="2221">
        <v>48</v>
      </c>
      <c r="N22" s="2221">
        <v>95194</v>
      </c>
      <c r="O22" s="2221">
        <v>118238</v>
      </c>
      <c r="P22" s="2221">
        <v>1392</v>
      </c>
      <c r="Q22" s="2221" t="s">
        <v>21</v>
      </c>
      <c r="R22" s="208">
        <v>183</v>
      </c>
      <c r="S22" s="486" t="s">
        <v>2217</v>
      </c>
    </row>
    <row r="23" spans="1:19" ht="17.25" customHeight="1">
      <c r="A23" s="491" t="s">
        <v>303</v>
      </c>
      <c r="B23" s="834" t="s">
        <v>2213</v>
      </c>
      <c r="C23" s="82">
        <v>97665</v>
      </c>
      <c r="D23" s="2221" t="s">
        <v>21</v>
      </c>
      <c r="E23" s="2221" t="s">
        <v>21</v>
      </c>
      <c r="F23" s="2221" t="s">
        <v>21</v>
      </c>
      <c r="G23" s="2221" t="s">
        <v>21</v>
      </c>
      <c r="H23" s="2221" t="s">
        <v>21</v>
      </c>
      <c r="I23" s="2221" t="s">
        <v>21</v>
      </c>
      <c r="J23" s="2221" t="s">
        <v>21</v>
      </c>
      <c r="K23" s="2221" t="s">
        <v>21</v>
      </c>
      <c r="L23" s="2221" t="s">
        <v>21</v>
      </c>
      <c r="M23" s="2221" t="s">
        <v>21</v>
      </c>
      <c r="N23" s="2221" t="s">
        <v>21</v>
      </c>
      <c r="O23" s="2221" t="s">
        <v>21</v>
      </c>
      <c r="P23" s="2221" t="s">
        <v>21</v>
      </c>
      <c r="Q23" s="2221">
        <v>97665</v>
      </c>
      <c r="R23" s="208" t="s">
        <v>21</v>
      </c>
      <c r="S23" s="486" t="s">
        <v>1811</v>
      </c>
    </row>
    <row r="24" spans="1:19" ht="17.25" customHeight="1">
      <c r="A24" s="491" t="s">
        <v>304</v>
      </c>
      <c r="B24" s="834" t="s">
        <v>2218</v>
      </c>
      <c r="C24" s="82">
        <v>268460</v>
      </c>
      <c r="D24" s="2221">
        <v>258021</v>
      </c>
      <c r="E24" s="2221" t="s">
        <v>21</v>
      </c>
      <c r="F24" s="2221" t="s">
        <v>21</v>
      </c>
      <c r="G24" s="2221">
        <v>6268</v>
      </c>
      <c r="H24" s="2221">
        <v>3152</v>
      </c>
      <c r="I24" s="2221">
        <v>81684</v>
      </c>
      <c r="J24" s="2221">
        <v>79182</v>
      </c>
      <c r="K24" s="2221">
        <v>2502</v>
      </c>
      <c r="L24" s="2221">
        <v>1304</v>
      </c>
      <c r="M24" s="2221">
        <v>5948</v>
      </c>
      <c r="N24" s="2221">
        <v>74967</v>
      </c>
      <c r="O24" s="2221">
        <v>29020</v>
      </c>
      <c r="P24" s="2221">
        <v>55678</v>
      </c>
      <c r="Q24" s="2221">
        <v>7</v>
      </c>
      <c r="R24" s="208">
        <v>10432</v>
      </c>
      <c r="S24" s="146" t="s">
        <v>1813</v>
      </c>
    </row>
    <row r="25" spans="1:19" ht="17.25" customHeight="1">
      <c r="A25" s="491" t="s">
        <v>305</v>
      </c>
      <c r="B25" s="402" t="s">
        <v>1907</v>
      </c>
      <c r="C25" s="82">
        <v>82</v>
      </c>
      <c r="D25" s="2221">
        <v>82</v>
      </c>
      <c r="E25" s="2221" t="s">
        <v>21</v>
      </c>
      <c r="F25" s="2221" t="s">
        <v>21</v>
      </c>
      <c r="G25" s="2221" t="s">
        <v>21</v>
      </c>
      <c r="H25" s="2221" t="s">
        <v>21</v>
      </c>
      <c r="I25" s="2221" t="s">
        <v>21</v>
      </c>
      <c r="J25" s="2221" t="s">
        <v>21</v>
      </c>
      <c r="K25" s="2221" t="s">
        <v>21</v>
      </c>
      <c r="L25" s="2221" t="s">
        <v>21</v>
      </c>
      <c r="M25" s="2221" t="s">
        <v>21</v>
      </c>
      <c r="N25" s="2221">
        <v>82</v>
      </c>
      <c r="O25" s="2221" t="s">
        <v>21</v>
      </c>
      <c r="P25" s="2221" t="s">
        <v>21</v>
      </c>
      <c r="Q25" s="2221" t="s">
        <v>21</v>
      </c>
      <c r="R25" s="208" t="s">
        <v>21</v>
      </c>
      <c r="S25" s="486" t="s">
        <v>1908</v>
      </c>
    </row>
    <row r="26" spans="1:19" ht="17.25" customHeight="1">
      <c r="A26" s="491" t="s">
        <v>1543</v>
      </c>
      <c r="B26" s="834" t="s">
        <v>2218</v>
      </c>
      <c r="C26" s="82">
        <v>1074127</v>
      </c>
      <c r="D26" s="2221">
        <v>699851</v>
      </c>
      <c r="E26" s="2221">
        <v>5057</v>
      </c>
      <c r="F26" s="2221" t="s">
        <v>21</v>
      </c>
      <c r="G26" s="2221">
        <v>694794</v>
      </c>
      <c r="H26" s="2221" t="s">
        <v>21</v>
      </c>
      <c r="I26" s="2221" t="s">
        <v>21</v>
      </c>
      <c r="J26" s="2221" t="s">
        <v>21</v>
      </c>
      <c r="K26" s="2221" t="s">
        <v>21</v>
      </c>
      <c r="L26" s="2221" t="s">
        <v>21</v>
      </c>
      <c r="M26" s="2221" t="s">
        <v>21</v>
      </c>
      <c r="N26" s="2221" t="s">
        <v>21</v>
      </c>
      <c r="O26" s="2221" t="s">
        <v>21</v>
      </c>
      <c r="P26" s="2221" t="s">
        <v>21</v>
      </c>
      <c r="Q26" s="2221">
        <v>374276</v>
      </c>
      <c r="R26" s="208" t="s">
        <v>21</v>
      </c>
      <c r="S26" s="486" t="s">
        <v>1815</v>
      </c>
    </row>
    <row r="27" spans="1:19" ht="17.25" customHeight="1">
      <c r="A27" s="831" t="s">
        <v>2219</v>
      </c>
      <c r="B27" s="834" t="s">
        <v>2213</v>
      </c>
      <c r="C27" s="82" t="s">
        <v>21</v>
      </c>
      <c r="D27" s="2221" t="s">
        <v>21</v>
      </c>
      <c r="E27" s="2221" t="s">
        <v>21</v>
      </c>
      <c r="F27" s="2221" t="s">
        <v>21</v>
      </c>
      <c r="G27" s="2221" t="s">
        <v>21</v>
      </c>
      <c r="H27" s="2221" t="s">
        <v>21</v>
      </c>
      <c r="I27" s="2221" t="s">
        <v>21</v>
      </c>
      <c r="J27" s="2221" t="s">
        <v>21</v>
      </c>
      <c r="K27" s="2221" t="s">
        <v>21</v>
      </c>
      <c r="L27" s="2221" t="s">
        <v>21</v>
      </c>
      <c r="M27" s="2221" t="s">
        <v>21</v>
      </c>
      <c r="N27" s="2221" t="s">
        <v>21</v>
      </c>
      <c r="O27" s="2221" t="s">
        <v>21</v>
      </c>
      <c r="P27" s="2221" t="s">
        <v>21</v>
      </c>
      <c r="Q27" s="2221" t="s">
        <v>21</v>
      </c>
      <c r="R27" s="208" t="s">
        <v>21</v>
      </c>
      <c r="S27" s="832" t="s">
        <v>2220</v>
      </c>
    </row>
    <row r="28" spans="1:19" ht="17.25" customHeight="1">
      <c r="A28" s="831" t="s">
        <v>306</v>
      </c>
      <c r="B28" s="865" t="s">
        <v>2221</v>
      </c>
      <c r="C28" s="82">
        <v>2943</v>
      </c>
      <c r="D28" s="2221">
        <v>2943</v>
      </c>
      <c r="E28" s="2221" t="s">
        <v>21</v>
      </c>
      <c r="F28" s="2221" t="s">
        <v>21</v>
      </c>
      <c r="G28" s="2221" t="s">
        <v>21</v>
      </c>
      <c r="H28" s="2221">
        <v>2146</v>
      </c>
      <c r="I28" s="2221">
        <v>396</v>
      </c>
      <c r="J28" s="2221" t="s">
        <v>21</v>
      </c>
      <c r="K28" s="2221">
        <v>396</v>
      </c>
      <c r="L28" s="2221" t="s">
        <v>21</v>
      </c>
      <c r="M28" s="2221" t="s">
        <v>21</v>
      </c>
      <c r="N28" s="2221">
        <v>401</v>
      </c>
      <c r="O28" s="2221" t="s">
        <v>21</v>
      </c>
      <c r="P28" s="2221" t="s">
        <v>21</v>
      </c>
      <c r="Q28" s="2221" t="s">
        <v>21</v>
      </c>
      <c r="R28" s="208" t="s">
        <v>21</v>
      </c>
      <c r="S28" s="832" t="s">
        <v>2222</v>
      </c>
    </row>
    <row r="29" spans="1:19" ht="17.25" customHeight="1">
      <c r="A29" s="864"/>
      <c r="B29" s="865"/>
      <c r="C29" s="204"/>
      <c r="D29" s="202"/>
      <c r="E29" s="202"/>
      <c r="F29" s="202"/>
      <c r="G29" s="202"/>
      <c r="H29" s="202"/>
      <c r="I29" s="202"/>
      <c r="J29" s="202"/>
      <c r="K29" s="202"/>
      <c r="L29" s="202"/>
      <c r="M29" s="202"/>
      <c r="N29" s="202"/>
      <c r="O29" s="202"/>
      <c r="P29" s="202"/>
      <c r="Q29" s="202"/>
      <c r="R29" s="203"/>
      <c r="S29" s="486"/>
    </row>
    <row r="30" spans="1:19" ht="17.25" customHeight="1">
      <c r="A30" s="862" t="s">
        <v>321</v>
      </c>
      <c r="B30" s="865" t="s">
        <v>2213</v>
      </c>
      <c r="C30" s="75">
        <v>85529996</v>
      </c>
      <c r="D30" s="2220">
        <v>54651758</v>
      </c>
      <c r="E30" s="2220">
        <v>4126316</v>
      </c>
      <c r="F30" s="2220">
        <v>135314</v>
      </c>
      <c r="G30" s="2220">
        <v>35105004</v>
      </c>
      <c r="H30" s="2220">
        <v>607897</v>
      </c>
      <c r="I30" s="2220">
        <v>1963385</v>
      </c>
      <c r="J30" s="2220">
        <v>1590853</v>
      </c>
      <c r="K30" s="2220">
        <v>372532</v>
      </c>
      <c r="L30" s="2220">
        <v>112432</v>
      </c>
      <c r="M30" s="2220">
        <v>12640</v>
      </c>
      <c r="N30" s="2220">
        <v>4311983</v>
      </c>
      <c r="O30" s="2220">
        <v>7397611</v>
      </c>
      <c r="P30" s="2220">
        <v>879177</v>
      </c>
      <c r="Q30" s="2220">
        <v>30696204</v>
      </c>
      <c r="R30" s="205">
        <v>182034</v>
      </c>
      <c r="S30" s="479" t="s">
        <v>1817</v>
      </c>
    </row>
    <row r="31" spans="1:19" ht="17.25" customHeight="1">
      <c r="A31" s="864"/>
      <c r="B31" s="865"/>
      <c r="C31" s="204"/>
      <c r="D31" s="202"/>
      <c r="E31" s="202"/>
      <c r="F31" s="202"/>
      <c r="G31" s="202"/>
      <c r="H31" s="202"/>
      <c r="I31" s="202"/>
      <c r="J31" s="202"/>
      <c r="K31" s="202"/>
      <c r="L31" s="202"/>
      <c r="M31" s="202"/>
      <c r="N31" s="202"/>
      <c r="O31" s="202"/>
      <c r="P31" s="202"/>
      <c r="Q31" s="202"/>
      <c r="R31" s="203"/>
      <c r="S31" s="479" t="s">
        <v>1954</v>
      </c>
    </row>
    <row r="32" spans="1:19" ht="17.25" customHeight="1">
      <c r="A32" s="491" t="s">
        <v>328</v>
      </c>
      <c r="B32" s="834" t="s">
        <v>2218</v>
      </c>
      <c r="C32" s="82">
        <v>40828588</v>
      </c>
      <c r="D32" s="2221">
        <v>4118479</v>
      </c>
      <c r="E32" s="2221" t="s">
        <v>21</v>
      </c>
      <c r="F32" s="2221" t="s">
        <v>21</v>
      </c>
      <c r="G32" s="2221">
        <v>4118479</v>
      </c>
      <c r="H32" s="2221" t="s">
        <v>21</v>
      </c>
      <c r="I32" s="2221" t="s">
        <v>21</v>
      </c>
      <c r="J32" s="2221" t="s">
        <v>21</v>
      </c>
      <c r="K32" s="2221" t="s">
        <v>21</v>
      </c>
      <c r="L32" s="2221" t="s">
        <v>21</v>
      </c>
      <c r="M32" s="2221" t="s">
        <v>21</v>
      </c>
      <c r="N32" s="2221" t="s">
        <v>21</v>
      </c>
      <c r="O32" s="2221" t="s">
        <v>21</v>
      </c>
      <c r="P32" s="2221" t="s">
        <v>21</v>
      </c>
      <c r="Q32" s="2221">
        <v>36710109</v>
      </c>
      <c r="R32" s="208" t="s">
        <v>21</v>
      </c>
      <c r="S32" s="490" t="s">
        <v>2341</v>
      </c>
    </row>
    <row r="33" spans="1:19" ht="17.25" customHeight="1">
      <c r="A33" s="491" t="s">
        <v>10</v>
      </c>
      <c r="B33" s="865" t="s">
        <v>2213</v>
      </c>
      <c r="C33" s="82">
        <v>15943567</v>
      </c>
      <c r="D33" s="2221">
        <v>15943567</v>
      </c>
      <c r="E33" s="2221">
        <v>1156708</v>
      </c>
      <c r="F33" s="2221">
        <v>101694</v>
      </c>
      <c r="G33" s="2221">
        <v>9931632</v>
      </c>
      <c r="H33" s="2221">
        <v>526718</v>
      </c>
      <c r="I33" s="2221">
        <v>579791</v>
      </c>
      <c r="J33" s="2221">
        <v>531249</v>
      </c>
      <c r="K33" s="2221">
        <v>48542</v>
      </c>
      <c r="L33" s="2221" t="s">
        <v>21</v>
      </c>
      <c r="M33" s="2221" t="s">
        <v>21</v>
      </c>
      <c r="N33" s="2221" t="s">
        <v>21</v>
      </c>
      <c r="O33" s="2221">
        <v>3645186</v>
      </c>
      <c r="P33" s="2221">
        <v>1838</v>
      </c>
      <c r="Q33" s="2221" t="s">
        <v>22</v>
      </c>
      <c r="R33" s="208" t="s">
        <v>21</v>
      </c>
      <c r="S33" s="146" t="s">
        <v>1911</v>
      </c>
    </row>
    <row r="34" spans="1:19" ht="17.25" customHeight="1">
      <c r="A34" s="491" t="s">
        <v>11</v>
      </c>
      <c r="B34" s="865" t="s">
        <v>2213</v>
      </c>
      <c r="C34" s="82">
        <v>32491475</v>
      </c>
      <c r="D34" s="2221">
        <v>32231731</v>
      </c>
      <c r="E34" s="2221">
        <v>4207770</v>
      </c>
      <c r="F34" s="2221">
        <v>65988</v>
      </c>
      <c r="G34" s="2221">
        <v>27354841</v>
      </c>
      <c r="H34" s="2221">
        <v>316354</v>
      </c>
      <c r="I34" s="2221">
        <v>207651</v>
      </c>
      <c r="J34" s="2221">
        <v>71853</v>
      </c>
      <c r="K34" s="2221">
        <v>135798</v>
      </c>
      <c r="L34" s="2221" t="s">
        <v>21</v>
      </c>
      <c r="M34" s="2221">
        <v>50</v>
      </c>
      <c r="N34" s="2221" t="s">
        <v>21</v>
      </c>
      <c r="O34" s="2221" t="s">
        <v>21</v>
      </c>
      <c r="P34" s="2221">
        <v>79077</v>
      </c>
      <c r="Q34" s="2221">
        <v>245616</v>
      </c>
      <c r="R34" s="208">
        <v>14128</v>
      </c>
      <c r="S34" s="146" t="s">
        <v>1912</v>
      </c>
    </row>
    <row r="35" spans="1:19" ht="17.25" customHeight="1">
      <c r="A35" s="491" t="s">
        <v>1547</v>
      </c>
      <c r="B35" s="865" t="s">
        <v>2213</v>
      </c>
      <c r="C35" s="82">
        <v>118836</v>
      </c>
      <c r="D35" s="2221" t="s">
        <v>21</v>
      </c>
      <c r="E35" s="2221" t="s">
        <v>21</v>
      </c>
      <c r="F35" s="2221" t="s">
        <v>21</v>
      </c>
      <c r="G35" s="2221" t="s">
        <v>21</v>
      </c>
      <c r="H35" s="2221" t="s">
        <v>21</v>
      </c>
      <c r="I35" s="2221" t="s">
        <v>21</v>
      </c>
      <c r="J35" s="2221" t="s">
        <v>21</v>
      </c>
      <c r="K35" s="2221" t="s">
        <v>21</v>
      </c>
      <c r="L35" s="2221" t="s">
        <v>21</v>
      </c>
      <c r="M35" s="2221" t="s">
        <v>21</v>
      </c>
      <c r="N35" s="2221" t="s">
        <v>21</v>
      </c>
      <c r="O35" s="2221" t="s">
        <v>21</v>
      </c>
      <c r="P35" s="2221" t="s">
        <v>21</v>
      </c>
      <c r="Q35" s="2221">
        <v>118836</v>
      </c>
      <c r="R35" s="208" t="s">
        <v>21</v>
      </c>
      <c r="S35" s="146" t="s">
        <v>1913</v>
      </c>
    </row>
    <row r="36" spans="1:19" ht="17.25" customHeight="1">
      <c r="A36" s="491" t="s">
        <v>326</v>
      </c>
      <c r="B36" s="402" t="s">
        <v>1907</v>
      </c>
      <c r="C36" s="82">
        <v>9819744</v>
      </c>
      <c r="D36" s="2221">
        <v>7873479</v>
      </c>
      <c r="E36" s="2221">
        <v>246136</v>
      </c>
      <c r="F36" s="2221">
        <v>32373</v>
      </c>
      <c r="G36" s="2221">
        <v>1104660</v>
      </c>
      <c r="H36" s="2221">
        <v>2817</v>
      </c>
      <c r="I36" s="2221">
        <v>367696</v>
      </c>
      <c r="J36" s="2221">
        <v>349859</v>
      </c>
      <c r="K36" s="2221">
        <v>17837</v>
      </c>
      <c r="L36" s="2221">
        <v>34470</v>
      </c>
      <c r="M36" s="2221">
        <v>2552</v>
      </c>
      <c r="N36" s="2221">
        <v>4087510</v>
      </c>
      <c r="O36" s="2221">
        <v>1691982</v>
      </c>
      <c r="P36" s="2221">
        <v>303283</v>
      </c>
      <c r="Q36" s="2221">
        <v>1880653</v>
      </c>
      <c r="R36" s="208">
        <v>65612</v>
      </c>
      <c r="S36" s="486" t="s">
        <v>145</v>
      </c>
    </row>
    <row r="37" spans="1:19" ht="17.25" customHeight="1">
      <c r="A37" s="491" t="s">
        <v>12</v>
      </c>
      <c r="B37" s="865" t="s">
        <v>2213</v>
      </c>
      <c r="C37" s="82">
        <v>87623858</v>
      </c>
      <c r="D37" s="2221">
        <v>70072227</v>
      </c>
      <c r="E37" s="2221">
        <v>94524</v>
      </c>
      <c r="F37" s="2221" t="s">
        <v>21</v>
      </c>
      <c r="G37" s="2221">
        <v>32044497</v>
      </c>
      <c r="H37" s="2221">
        <v>582</v>
      </c>
      <c r="I37" s="2221">
        <v>15185</v>
      </c>
      <c r="J37" s="2221">
        <v>14700</v>
      </c>
      <c r="K37" s="2221">
        <v>485</v>
      </c>
      <c r="L37" s="2221">
        <v>1879</v>
      </c>
      <c r="M37" s="2221" t="s">
        <v>21</v>
      </c>
      <c r="N37" s="2221">
        <v>1548324</v>
      </c>
      <c r="O37" s="2221">
        <v>34466035</v>
      </c>
      <c r="P37" s="2221">
        <v>1901201</v>
      </c>
      <c r="Q37" s="2221">
        <v>17546194</v>
      </c>
      <c r="R37" s="208">
        <v>5437</v>
      </c>
      <c r="S37" s="486" t="s">
        <v>2100</v>
      </c>
    </row>
    <row r="38" spans="1:19" ht="17.25" customHeight="1">
      <c r="A38" s="491" t="s">
        <v>13</v>
      </c>
      <c r="B38" s="865" t="s">
        <v>2213</v>
      </c>
      <c r="C38" s="82">
        <v>5246855</v>
      </c>
      <c r="D38" s="2221">
        <v>4685703</v>
      </c>
      <c r="E38" s="2221">
        <v>18457</v>
      </c>
      <c r="F38" s="2221" t="s">
        <v>21</v>
      </c>
      <c r="G38" s="2221">
        <v>1220888</v>
      </c>
      <c r="H38" s="2221">
        <v>3040</v>
      </c>
      <c r="I38" s="2221">
        <v>28296</v>
      </c>
      <c r="J38" s="2221">
        <v>25789</v>
      </c>
      <c r="K38" s="2221">
        <v>2507</v>
      </c>
      <c r="L38" s="2221">
        <v>9544</v>
      </c>
      <c r="M38" s="2221" t="s">
        <v>21</v>
      </c>
      <c r="N38" s="2221">
        <v>1247383</v>
      </c>
      <c r="O38" s="2221">
        <v>2034946</v>
      </c>
      <c r="P38" s="2221">
        <v>123149</v>
      </c>
      <c r="Q38" s="2221">
        <v>311529</v>
      </c>
      <c r="R38" s="208">
        <v>249623</v>
      </c>
      <c r="S38" s="486" t="s">
        <v>1974</v>
      </c>
    </row>
    <row r="39" spans="1:19" ht="17.25" customHeight="1">
      <c r="A39" s="491" t="s">
        <v>14</v>
      </c>
      <c r="B39" s="865" t="s">
        <v>2213</v>
      </c>
      <c r="C39" s="82">
        <v>89281</v>
      </c>
      <c r="D39" s="2221">
        <v>86573</v>
      </c>
      <c r="E39" s="2221" t="s">
        <v>21</v>
      </c>
      <c r="F39" s="2221" t="s">
        <v>21</v>
      </c>
      <c r="G39" s="2221" t="s">
        <v>21</v>
      </c>
      <c r="H39" s="2221">
        <v>9359</v>
      </c>
      <c r="I39" s="2221" t="s">
        <v>21</v>
      </c>
      <c r="J39" s="2221" t="s">
        <v>21</v>
      </c>
      <c r="K39" s="2221" t="s">
        <v>21</v>
      </c>
      <c r="L39" s="2221" t="s">
        <v>21</v>
      </c>
      <c r="M39" s="2221" t="s">
        <v>21</v>
      </c>
      <c r="N39" s="2221" t="s">
        <v>21</v>
      </c>
      <c r="O39" s="2221">
        <v>77214</v>
      </c>
      <c r="P39" s="2221" t="s">
        <v>21</v>
      </c>
      <c r="Q39" s="2221" t="s">
        <v>21</v>
      </c>
      <c r="R39" s="208">
        <v>2708</v>
      </c>
      <c r="S39" s="146" t="s">
        <v>1933</v>
      </c>
    </row>
    <row r="40" spans="1:19" ht="17.25" customHeight="1">
      <c r="A40" s="491" t="s">
        <v>15</v>
      </c>
      <c r="B40" s="865" t="s">
        <v>2213</v>
      </c>
      <c r="C40" s="82">
        <v>23510</v>
      </c>
      <c r="D40" s="2221">
        <v>23510</v>
      </c>
      <c r="E40" s="2221" t="s">
        <v>21</v>
      </c>
      <c r="F40" s="2221" t="s">
        <v>21</v>
      </c>
      <c r="G40" s="2221" t="s">
        <v>21</v>
      </c>
      <c r="H40" s="2221" t="s">
        <v>21</v>
      </c>
      <c r="I40" s="2221">
        <v>2273</v>
      </c>
      <c r="J40" s="2221" t="s">
        <v>21</v>
      </c>
      <c r="K40" s="2221">
        <v>2273</v>
      </c>
      <c r="L40" s="2221">
        <v>2169</v>
      </c>
      <c r="M40" s="2221" t="s">
        <v>21</v>
      </c>
      <c r="N40" s="2221">
        <v>14187</v>
      </c>
      <c r="O40" s="2221">
        <v>2398</v>
      </c>
      <c r="P40" s="2221">
        <v>2483</v>
      </c>
      <c r="Q40" s="2221" t="s">
        <v>21</v>
      </c>
      <c r="R40" s="208" t="s">
        <v>21</v>
      </c>
      <c r="S40" s="486" t="s">
        <v>1917</v>
      </c>
    </row>
    <row r="41" spans="1:19" ht="17.25" customHeight="1">
      <c r="A41" s="491" t="s">
        <v>308</v>
      </c>
      <c r="B41" s="834" t="s">
        <v>2218</v>
      </c>
      <c r="C41" s="82">
        <v>446209</v>
      </c>
      <c r="D41" s="2221">
        <v>442875</v>
      </c>
      <c r="E41" s="2221">
        <v>767</v>
      </c>
      <c r="F41" s="2221" t="s">
        <v>21</v>
      </c>
      <c r="G41" s="2221">
        <v>2218</v>
      </c>
      <c r="H41" s="2221">
        <v>2665</v>
      </c>
      <c r="I41" s="2221">
        <v>5587</v>
      </c>
      <c r="J41" s="2221">
        <v>56</v>
      </c>
      <c r="K41" s="2221">
        <v>5531</v>
      </c>
      <c r="L41" s="2221">
        <v>18031</v>
      </c>
      <c r="M41" s="2221">
        <v>1665</v>
      </c>
      <c r="N41" s="2221">
        <v>284599</v>
      </c>
      <c r="O41" s="2221">
        <v>76894</v>
      </c>
      <c r="P41" s="2221">
        <v>50449</v>
      </c>
      <c r="Q41" s="2221" t="s">
        <v>21</v>
      </c>
      <c r="R41" s="208">
        <v>3334</v>
      </c>
      <c r="S41" s="146" t="s">
        <v>2101</v>
      </c>
    </row>
    <row r="42" spans="1:19" ht="17.25" customHeight="1">
      <c r="A42" s="491" t="s">
        <v>309</v>
      </c>
      <c r="B42" s="402" t="s">
        <v>1907</v>
      </c>
      <c r="C42" s="82">
        <v>2031303</v>
      </c>
      <c r="D42" s="2221">
        <v>1947323</v>
      </c>
      <c r="E42" s="2221">
        <v>11854</v>
      </c>
      <c r="F42" s="2221" t="s">
        <v>21</v>
      </c>
      <c r="G42" s="2221">
        <v>67079</v>
      </c>
      <c r="H42" s="2221">
        <v>12</v>
      </c>
      <c r="I42" s="2221">
        <v>102744</v>
      </c>
      <c r="J42" s="2221">
        <v>31415</v>
      </c>
      <c r="K42" s="2221">
        <v>71329</v>
      </c>
      <c r="L42" s="2221">
        <v>57239</v>
      </c>
      <c r="M42" s="2221">
        <v>7092</v>
      </c>
      <c r="N42" s="2221">
        <v>1061474</v>
      </c>
      <c r="O42" s="2221">
        <v>369439</v>
      </c>
      <c r="P42" s="2221">
        <v>270390</v>
      </c>
      <c r="Q42" s="2221">
        <v>19985</v>
      </c>
      <c r="R42" s="208">
        <v>63995</v>
      </c>
      <c r="S42" s="486" t="s">
        <v>1823</v>
      </c>
    </row>
    <row r="43" spans="1:19" ht="17.25" customHeight="1">
      <c r="A43" s="866" t="s">
        <v>310</v>
      </c>
      <c r="B43" s="865" t="s">
        <v>2213</v>
      </c>
      <c r="C43" s="82">
        <v>2221186</v>
      </c>
      <c r="D43" s="2221">
        <v>2129330</v>
      </c>
      <c r="E43" s="2221">
        <v>13131</v>
      </c>
      <c r="F43" s="2221" t="s">
        <v>21</v>
      </c>
      <c r="G43" s="2221">
        <v>73445</v>
      </c>
      <c r="H43" s="2221">
        <v>12</v>
      </c>
      <c r="I43" s="2221">
        <v>111942</v>
      </c>
      <c r="J43" s="2221">
        <v>34452</v>
      </c>
      <c r="K43" s="2221">
        <v>77490</v>
      </c>
      <c r="L43" s="2221">
        <v>58504</v>
      </c>
      <c r="M43" s="2221">
        <v>7769</v>
      </c>
      <c r="N43" s="2221">
        <v>1160455</v>
      </c>
      <c r="O43" s="2221">
        <v>404925</v>
      </c>
      <c r="P43" s="2221">
        <v>299147</v>
      </c>
      <c r="Q43" s="2221">
        <v>21882</v>
      </c>
      <c r="R43" s="208">
        <v>69974</v>
      </c>
      <c r="S43" s="486" t="s">
        <v>1825</v>
      </c>
    </row>
    <row r="44" spans="1:19" ht="17.25" customHeight="1">
      <c r="A44" s="491" t="s">
        <v>17</v>
      </c>
      <c r="B44" s="1580" t="s">
        <v>1967</v>
      </c>
      <c r="C44" s="82">
        <v>10935014</v>
      </c>
      <c r="D44" s="2221">
        <v>10928508</v>
      </c>
      <c r="E44" s="2221" t="s">
        <v>22</v>
      </c>
      <c r="F44" s="2221" t="s">
        <v>22</v>
      </c>
      <c r="G44" s="2221">
        <v>4554840</v>
      </c>
      <c r="H44" s="2221">
        <v>52524</v>
      </c>
      <c r="I44" s="2221">
        <v>5807095</v>
      </c>
      <c r="J44" s="2221">
        <v>5077854</v>
      </c>
      <c r="K44" s="2221">
        <v>729241</v>
      </c>
      <c r="L44" s="2221">
        <v>7553</v>
      </c>
      <c r="M44" s="2221">
        <v>3320</v>
      </c>
      <c r="N44" s="2221">
        <v>141303</v>
      </c>
      <c r="O44" s="2221" t="s">
        <v>22</v>
      </c>
      <c r="P44" s="2221">
        <v>361873</v>
      </c>
      <c r="Q44" s="2221" t="s">
        <v>22</v>
      </c>
      <c r="R44" s="208">
        <v>6506</v>
      </c>
      <c r="S44" s="146" t="s">
        <v>1579</v>
      </c>
    </row>
    <row r="45" spans="1:19" ht="17.25" customHeight="1">
      <c r="A45" s="276" t="s">
        <v>85</v>
      </c>
      <c r="B45" s="267" t="s">
        <v>1710</v>
      </c>
      <c r="C45" s="82">
        <v>40972</v>
      </c>
      <c r="D45" s="2221">
        <v>40972</v>
      </c>
      <c r="E45" s="2221" t="s">
        <v>22</v>
      </c>
      <c r="F45" s="2221" t="s">
        <v>22</v>
      </c>
      <c r="G45" s="2221" t="s">
        <v>21</v>
      </c>
      <c r="H45" s="2221" t="s">
        <v>21</v>
      </c>
      <c r="I45" s="2221" t="s">
        <v>21</v>
      </c>
      <c r="J45" s="2221" t="s">
        <v>21</v>
      </c>
      <c r="K45" s="2221" t="s">
        <v>21</v>
      </c>
      <c r="L45" s="2221" t="s">
        <v>21</v>
      </c>
      <c r="M45" s="2221" t="s">
        <v>21</v>
      </c>
      <c r="N45" s="2221" t="s">
        <v>21</v>
      </c>
      <c r="O45" s="2221">
        <v>40972</v>
      </c>
      <c r="P45" s="2221" t="s">
        <v>21</v>
      </c>
      <c r="Q45" s="2221" t="s">
        <v>22</v>
      </c>
      <c r="R45" s="208" t="s">
        <v>21</v>
      </c>
      <c r="S45" s="146" t="s">
        <v>561</v>
      </c>
    </row>
    <row r="46" spans="1:19" ht="17.25" customHeight="1">
      <c r="A46" s="491" t="s">
        <v>19</v>
      </c>
      <c r="B46" s="834" t="s">
        <v>2342</v>
      </c>
      <c r="C46" s="82">
        <v>11578</v>
      </c>
      <c r="D46" s="2221">
        <v>11578</v>
      </c>
      <c r="E46" s="2221" t="s">
        <v>22</v>
      </c>
      <c r="F46" s="2221" t="s">
        <v>22</v>
      </c>
      <c r="G46" s="2221" t="s">
        <v>21</v>
      </c>
      <c r="H46" s="2221" t="s">
        <v>21</v>
      </c>
      <c r="I46" s="2221">
        <v>11578</v>
      </c>
      <c r="J46" s="2221">
        <v>11578</v>
      </c>
      <c r="K46" s="2221" t="s">
        <v>21</v>
      </c>
      <c r="L46" s="2221" t="s">
        <v>21</v>
      </c>
      <c r="M46" s="2221" t="s">
        <v>21</v>
      </c>
      <c r="N46" s="2221" t="s">
        <v>21</v>
      </c>
      <c r="O46" s="2221" t="s">
        <v>22</v>
      </c>
      <c r="P46" s="2221" t="s">
        <v>21</v>
      </c>
      <c r="Q46" s="2221" t="s">
        <v>22</v>
      </c>
      <c r="R46" s="208" t="s">
        <v>21</v>
      </c>
      <c r="S46" s="146" t="s">
        <v>1581</v>
      </c>
    </row>
    <row r="47" spans="1:19" ht="17.25" customHeight="1">
      <c r="A47" s="830" t="s">
        <v>88</v>
      </c>
      <c r="B47" s="865" t="s">
        <v>2343</v>
      </c>
      <c r="C47" s="82">
        <v>205136</v>
      </c>
      <c r="D47" s="2221">
        <v>34774</v>
      </c>
      <c r="E47" s="2221" t="s">
        <v>22</v>
      </c>
      <c r="F47" s="2221" t="s">
        <v>22</v>
      </c>
      <c r="G47" s="2221">
        <v>28081</v>
      </c>
      <c r="H47" s="2221">
        <v>84</v>
      </c>
      <c r="I47" s="2221">
        <v>6609</v>
      </c>
      <c r="J47" s="2221">
        <v>6609</v>
      </c>
      <c r="K47" s="2221" t="s">
        <v>21</v>
      </c>
      <c r="L47" s="2221" t="s">
        <v>21</v>
      </c>
      <c r="M47" s="2221" t="s">
        <v>21</v>
      </c>
      <c r="N47" s="2221" t="s">
        <v>21</v>
      </c>
      <c r="O47" s="2221" t="s">
        <v>22</v>
      </c>
      <c r="P47" s="2221" t="s">
        <v>21</v>
      </c>
      <c r="Q47" s="2221">
        <v>170362</v>
      </c>
      <c r="R47" s="208" t="s">
        <v>21</v>
      </c>
      <c r="S47" s="832" t="s">
        <v>2344</v>
      </c>
    </row>
    <row r="48" spans="1:19" ht="17.25" customHeight="1">
      <c r="A48" s="830" t="s">
        <v>2345</v>
      </c>
      <c r="B48" s="865" t="s">
        <v>2343</v>
      </c>
      <c r="C48" s="82" t="s">
        <v>21</v>
      </c>
      <c r="D48" s="2221" t="s">
        <v>21</v>
      </c>
      <c r="E48" s="2221" t="s">
        <v>22</v>
      </c>
      <c r="F48" s="2221" t="s">
        <v>22</v>
      </c>
      <c r="G48" s="2221" t="s">
        <v>21</v>
      </c>
      <c r="H48" s="2221" t="s">
        <v>21</v>
      </c>
      <c r="I48" s="2221" t="s">
        <v>21</v>
      </c>
      <c r="J48" s="2221" t="s">
        <v>21</v>
      </c>
      <c r="K48" s="2221" t="s">
        <v>21</v>
      </c>
      <c r="L48" s="2221" t="s">
        <v>21</v>
      </c>
      <c r="M48" s="2221" t="s">
        <v>21</v>
      </c>
      <c r="N48" s="2221" t="s">
        <v>21</v>
      </c>
      <c r="O48" s="2221" t="s">
        <v>22</v>
      </c>
      <c r="P48" s="2221" t="s">
        <v>21</v>
      </c>
      <c r="Q48" s="2221" t="s">
        <v>22</v>
      </c>
      <c r="R48" s="208" t="s">
        <v>21</v>
      </c>
      <c r="S48" s="840" t="s">
        <v>1583</v>
      </c>
    </row>
    <row r="49" spans="1:19" ht="17.25" customHeight="1">
      <c r="A49" s="877" t="s">
        <v>5</v>
      </c>
      <c r="B49" s="865" t="s">
        <v>2346</v>
      </c>
      <c r="C49" s="75">
        <v>66673038</v>
      </c>
      <c r="D49" s="2220">
        <v>62414400</v>
      </c>
      <c r="E49" s="2220">
        <v>4166663</v>
      </c>
      <c r="F49" s="2220">
        <v>265550</v>
      </c>
      <c r="G49" s="2220">
        <v>5517336</v>
      </c>
      <c r="H49" s="2220">
        <v>2413069</v>
      </c>
      <c r="I49" s="2220">
        <v>16642931</v>
      </c>
      <c r="J49" s="2220">
        <v>4940221</v>
      </c>
      <c r="K49" s="2220">
        <v>11702710</v>
      </c>
      <c r="L49" s="2220">
        <v>685733</v>
      </c>
      <c r="M49" s="2220">
        <v>267579</v>
      </c>
      <c r="N49" s="2220">
        <v>17775403</v>
      </c>
      <c r="O49" s="2220">
        <v>1694950</v>
      </c>
      <c r="P49" s="2220">
        <v>12985186</v>
      </c>
      <c r="Q49" s="2220">
        <v>2021360</v>
      </c>
      <c r="R49" s="205">
        <v>2237278</v>
      </c>
      <c r="S49" s="479" t="s">
        <v>1584</v>
      </c>
    </row>
    <row r="50" spans="1:19" ht="17.25" customHeight="1">
      <c r="A50" s="867" t="s">
        <v>7</v>
      </c>
      <c r="B50" s="872" t="s">
        <v>2342</v>
      </c>
      <c r="C50" s="843">
        <v>88973318</v>
      </c>
      <c r="D50" s="844">
        <v>85089642</v>
      </c>
      <c r="E50" s="844">
        <v>165730</v>
      </c>
      <c r="F50" s="844">
        <v>7120</v>
      </c>
      <c r="G50" s="844">
        <v>4066993</v>
      </c>
      <c r="H50" s="844">
        <v>27955</v>
      </c>
      <c r="I50" s="844">
        <v>3323196</v>
      </c>
      <c r="J50" s="844">
        <v>2948522</v>
      </c>
      <c r="K50" s="844">
        <v>374674</v>
      </c>
      <c r="L50" s="844">
        <v>20496</v>
      </c>
      <c r="M50" s="844">
        <v>6845</v>
      </c>
      <c r="N50" s="844">
        <v>6503935</v>
      </c>
      <c r="O50" s="844">
        <v>53987652</v>
      </c>
      <c r="P50" s="844">
        <v>16979720</v>
      </c>
      <c r="Q50" s="844">
        <v>2176012</v>
      </c>
      <c r="R50" s="845">
        <v>1707664</v>
      </c>
      <c r="S50" s="1639" t="s">
        <v>1586</v>
      </c>
    </row>
    <row r="51" spans="1:19" ht="21.75" customHeight="1">
      <c r="A51" s="482"/>
      <c r="B51" s="482"/>
      <c r="C51" s="482"/>
      <c r="D51" s="482"/>
      <c r="E51" s="482"/>
      <c r="F51" s="482"/>
      <c r="G51" s="482"/>
      <c r="H51" s="482"/>
      <c r="I51" s="482"/>
      <c r="J51" s="482"/>
      <c r="K51" s="482"/>
      <c r="L51" s="482"/>
      <c r="M51" s="482"/>
      <c r="N51" s="482"/>
      <c r="O51" s="482"/>
      <c r="P51" s="482"/>
      <c r="Q51" s="482"/>
      <c r="R51" s="482"/>
      <c r="S51" s="146"/>
    </row>
    <row r="52" spans="1:19" ht="21.75" customHeight="1">
      <c r="A52" s="378" t="s">
        <v>2347</v>
      </c>
      <c r="B52" s="878"/>
      <c r="C52" s="879"/>
      <c r="D52" s="879"/>
      <c r="E52" s="879"/>
      <c r="F52" s="879"/>
      <c r="G52" s="879"/>
      <c r="H52" s="482"/>
      <c r="I52" s="482"/>
      <c r="J52" s="482"/>
      <c r="K52" s="482"/>
      <c r="L52" s="482"/>
      <c r="M52" s="482"/>
      <c r="N52" s="482"/>
      <c r="O52" s="482"/>
      <c r="P52" s="482"/>
      <c r="Q52" s="482"/>
      <c r="R52" s="482"/>
      <c r="S52" s="146"/>
    </row>
    <row r="53" spans="1:19" ht="18" customHeight="1">
      <c r="A53" s="880"/>
      <c r="B53" s="880"/>
      <c r="C53" s="881"/>
      <c r="D53" s="881"/>
      <c r="E53" s="881"/>
      <c r="F53" s="881"/>
      <c r="G53" s="881"/>
      <c r="H53" s="482"/>
      <c r="I53" s="482"/>
      <c r="J53" s="482"/>
      <c r="K53" s="482"/>
      <c r="L53" s="482"/>
      <c r="M53" s="482"/>
      <c r="N53" s="482"/>
      <c r="O53" s="482"/>
      <c r="P53" s="482"/>
      <c r="Q53" s="482"/>
      <c r="R53" s="482"/>
      <c r="S53" s="494"/>
    </row>
    <row r="54" spans="1:19" ht="19.5" customHeight="1">
      <c r="A54" s="862" t="s">
        <v>318</v>
      </c>
      <c r="B54" s="865" t="s">
        <v>2348</v>
      </c>
      <c r="C54" s="66">
        <v>90063735</v>
      </c>
      <c r="D54" s="2219">
        <v>58004272</v>
      </c>
      <c r="E54" s="2219">
        <v>4670701</v>
      </c>
      <c r="F54" s="2219">
        <v>188706</v>
      </c>
      <c r="G54" s="2219">
        <v>36853540</v>
      </c>
      <c r="H54" s="2219">
        <v>928098</v>
      </c>
      <c r="I54" s="2219">
        <v>4198209</v>
      </c>
      <c r="J54" s="2219">
        <v>2619386</v>
      </c>
      <c r="K54" s="2219">
        <v>1578823</v>
      </c>
      <c r="L54" s="2219">
        <v>219505</v>
      </c>
      <c r="M54" s="2219">
        <v>63051</v>
      </c>
      <c r="N54" s="2219">
        <v>7272081</v>
      </c>
      <c r="O54" s="2219" t="s">
        <v>21</v>
      </c>
      <c r="P54" s="2219">
        <v>3610381</v>
      </c>
      <c r="Q54" s="2219">
        <v>31409476</v>
      </c>
      <c r="R54" s="199">
        <v>649987</v>
      </c>
      <c r="S54" s="863" t="s">
        <v>2349</v>
      </c>
    </row>
    <row r="55" spans="1:19" ht="17.25" customHeight="1">
      <c r="A55" s="864"/>
      <c r="B55" s="865"/>
      <c r="C55" s="888"/>
      <c r="D55" s="270"/>
      <c r="E55" s="270"/>
      <c r="F55" s="270"/>
      <c r="G55" s="270"/>
      <c r="H55" s="270"/>
      <c r="I55" s="270"/>
      <c r="J55" s="270"/>
      <c r="K55" s="270"/>
      <c r="L55" s="270"/>
      <c r="M55" s="270"/>
      <c r="N55" s="270"/>
      <c r="O55" s="270"/>
      <c r="P55" s="270"/>
      <c r="Q55" s="270"/>
      <c r="R55" s="889"/>
      <c r="S55" s="406" t="s">
        <v>2350</v>
      </c>
    </row>
    <row r="56" spans="1:19" ht="17.25" customHeight="1">
      <c r="A56" s="862" t="s">
        <v>297</v>
      </c>
      <c r="B56" s="865" t="s">
        <v>2343</v>
      </c>
      <c r="C56" s="75">
        <v>1849818</v>
      </c>
      <c r="D56" s="2220">
        <v>1427275</v>
      </c>
      <c r="E56" s="2220">
        <v>10608</v>
      </c>
      <c r="F56" s="2220">
        <v>5173</v>
      </c>
      <c r="G56" s="2220">
        <v>578748</v>
      </c>
      <c r="H56" s="2220">
        <v>82036</v>
      </c>
      <c r="I56" s="2220">
        <v>166849</v>
      </c>
      <c r="J56" s="2220">
        <v>131786</v>
      </c>
      <c r="K56" s="2220">
        <v>35064</v>
      </c>
      <c r="L56" s="2220">
        <v>40580</v>
      </c>
      <c r="M56" s="2220">
        <v>24746</v>
      </c>
      <c r="N56" s="2220">
        <v>320731</v>
      </c>
      <c r="O56" s="2220" t="s">
        <v>21</v>
      </c>
      <c r="P56" s="2220">
        <v>197804</v>
      </c>
      <c r="Q56" s="2220">
        <v>396415</v>
      </c>
      <c r="R56" s="205">
        <v>26128</v>
      </c>
      <c r="S56" s="479" t="s">
        <v>925</v>
      </c>
    </row>
    <row r="57" spans="1:19" ht="17.25" customHeight="1">
      <c r="A57" s="864"/>
      <c r="B57" s="865"/>
      <c r="C57" s="204"/>
      <c r="D57" s="202"/>
      <c r="E57" s="202"/>
      <c r="F57" s="202"/>
      <c r="G57" s="202"/>
      <c r="H57" s="202"/>
      <c r="I57" s="202"/>
      <c r="J57" s="202"/>
      <c r="K57" s="202"/>
      <c r="L57" s="202"/>
      <c r="M57" s="202"/>
      <c r="N57" s="202"/>
      <c r="O57" s="202"/>
      <c r="P57" s="202"/>
      <c r="Q57" s="202"/>
      <c r="R57" s="203"/>
      <c r="S57" s="406" t="s">
        <v>2350</v>
      </c>
    </row>
    <row r="58" spans="1:19" ht="17.25" customHeight="1">
      <c r="A58" s="491" t="s">
        <v>2351</v>
      </c>
      <c r="B58" s="865" t="s">
        <v>2343</v>
      </c>
      <c r="C58" s="82">
        <v>1665</v>
      </c>
      <c r="D58" s="2221">
        <v>431</v>
      </c>
      <c r="E58" s="2221" t="s">
        <v>21</v>
      </c>
      <c r="F58" s="2221" t="s">
        <v>21</v>
      </c>
      <c r="G58" s="2221" t="s">
        <v>21</v>
      </c>
      <c r="H58" s="2221" t="s">
        <v>21</v>
      </c>
      <c r="I58" s="2221" t="s">
        <v>21</v>
      </c>
      <c r="J58" s="2221" t="s">
        <v>21</v>
      </c>
      <c r="K58" s="2221" t="s">
        <v>21</v>
      </c>
      <c r="L58" s="2221" t="s">
        <v>21</v>
      </c>
      <c r="M58" s="2221" t="s">
        <v>21</v>
      </c>
      <c r="N58" s="2221" t="s">
        <v>21</v>
      </c>
      <c r="O58" s="2221" t="s">
        <v>21</v>
      </c>
      <c r="P58" s="2221">
        <v>431</v>
      </c>
      <c r="Q58" s="2221" t="s">
        <v>21</v>
      </c>
      <c r="R58" s="208">
        <v>1234</v>
      </c>
      <c r="S58" s="146" t="s">
        <v>1558</v>
      </c>
    </row>
    <row r="59" spans="1:19" ht="17.25" customHeight="1">
      <c r="A59" s="491" t="s">
        <v>298</v>
      </c>
      <c r="B59" s="865" t="s">
        <v>2211</v>
      </c>
      <c r="C59" s="82">
        <v>92804</v>
      </c>
      <c r="D59" s="2221">
        <v>89373</v>
      </c>
      <c r="E59" s="2221">
        <v>6</v>
      </c>
      <c r="F59" s="2221" t="s">
        <v>21</v>
      </c>
      <c r="G59" s="2221" t="s">
        <v>21</v>
      </c>
      <c r="H59" s="2221">
        <v>903</v>
      </c>
      <c r="I59" s="2221">
        <v>8262</v>
      </c>
      <c r="J59" s="2221">
        <v>224</v>
      </c>
      <c r="K59" s="2221">
        <v>8038</v>
      </c>
      <c r="L59" s="2221">
        <v>11547</v>
      </c>
      <c r="M59" s="2221">
        <v>11526</v>
      </c>
      <c r="N59" s="2221">
        <v>33899</v>
      </c>
      <c r="O59" s="2221" t="s">
        <v>21</v>
      </c>
      <c r="P59" s="2221">
        <v>23230</v>
      </c>
      <c r="Q59" s="2221">
        <v>22</v>
      </c>
      <c r="R59" s="208">
        <v>3409</v>
      </c>
      <c r="S59" s="146" t="s">
        <v>2212</v>
      </c>
    </row>
    <row r="60" spans="1:19" ht="17.25" customHeight="1">
      <c r="A60" s="491" t="s">
        <v>299</v>
      </c>
      <c r="B60" s="865" t="s">
        <v>2213</v>
      </c>
      <c r="C60" s="82">
        <v>20901</v>
      </c>
      <c r="D60" s="2221">
        <v>18340</v>
      </c>
      <c r="E60" s="2221" t="s">
        <v>21</v>
      </c>
      <c r="F60" s="2221" t="s">
        <v>21</v>
      </c>
      <c r="G60" s="2221">
        <v>21</v>
      </c>
      <c r="H60" s="2221">
        <v>798</v>
      </c>
      <c r="I60" s="2221">
        <v>1523</v>
      </c>
      <c r="J60" s="2221">
        <v>1511</v>
      </c>
      <c r="K60" s="2221">
        <v>12</v>
      </c>
      <c r="L60" s="2221">
        <v>738</v>
      </c>
      <c r="M60" s="2221">
        <v>90</v>
      </c>
      <c r="N60" s="2221">
        <v>257</v>
      </c>
      <c r="O60" s="2221" t="s">
        <v>21</v>
      </c>
      <c r="P60" s="2221">
        <v>14913</v>
      </c>
      <c r="Q60" s="2221">
        <v>170</v>
      </c>
      <c r="R60" s="208">
        <v>2391</v>
      </c>
      <c r="S60" s="486" t="s">
        <v>1805</v>
      </c>
    </row>
    <row r="61" spans="1:19" ht="17.25" customHeight="1">
      <c r="A61" s="491" t="s">
        <v>300</v>
      </c>
      <c r="B61" s="865" t="s">
        <v>2213</v>
      </c>
      <c r="C61" s="82">
        <v>429264</v>
      </c>
      <c r="D61" s="2221">
        <v>425350</v>
      </c>
      <c r="E61" s="2221">
        <v>4452</v>
      </c>
      <c r="F61" s="2221">
        <v>3974</v>
      </c>
      <c r="G61" s="2221">
        <v>26202</v>
      </c>
      <c r="H61" s="2221">
        <v>68186</v>
      </c>
      <c r="I61" s="2221">
        <v>44715</v>
      </c>
      <c r="J61" s="2221">
        <v>21687</v>
      </c>
      <c r="K61" s="2221">
        <v>23028</v>
      </c>
      <c r="L61" s="2221">
        <v>26921</v>
      </c>
      <c r="M61" s="2221">
        <v>5856</v>
      </c>
      <c r="N61" s="2221">
        <v>170784</v>
      </c>
      <c r="O61" s="2221" t="s">
        <v>21</v>
      </c>
      <c r="P61" s="2221">
        <v>74260</v>
      </c>
      <c r="Q61" s="2221">
        <v>547</v>
      </c>
      <c r="R61" s="208">
        <v>3368</v>
      </c>
      <c r="S61" s="486" t="s">
        <v>2215</v>
      </c>
    </row>
    <row r="62" spans="1:19" ht="17.25" customHeight="1">
      <c r="A62" s="1573" t="s">
        <v>618</v>
      </c>
      <c r="B62" s="865" t="s">
        <v>2213</v>
      </c>
      <c r="C62" s="82">
        <v>197507</v>
      </c>
      <c r="D62" s="2221">
        <v>194984</v>
      </c>
      <c r="E62" s="2221">
        <v>191</v>
      </c>
      <c r="F62" s="2221" t="s">
        <v>21</v>
      </c>
      <c r="G62" s="2221">
        <v>3099</v>
      </c>
      <c r="H62" s="2221">
        <v>5620</v>
      </c>
      <c r="I62" s="2221">
        <v>35926</v>
      </c>
      <c r="J62" s="2221">
        <v>14627</v>
      </c>
      <c r="K62" s="2221">
        <v>21299</v>
      </c>
      <c r="L62" s="2221">
        <v>26921</v>
      </c>
      <c r="M62" s="2221">
        <v>5808</v>
      </c>
      <c r="N62" s="2221">
        <v>63019</v>
      </c>
      <c r="O62" s="2221" t="s">
        <v>21</v>
      </c>
      <c r="P62" s="2221">
        <v>54400</v>
      </c>
      <c r="Q62" s="2221">
        <v>10</v>
      </c>
      <c r="R62" s="208">
        <v>2513</v>
      </c>
      <c r="S62" s="486" t="s">
        <v>2216</v>
      </c>
    </row>
    <row r="63" spans="1:19" ht="17.25" customHeight="1">
      <c r="A63" s="1573" t="s">
        <v>619</v>
      </c>
      <c r="B63" s="865" t="s">
        <v>2213</v>
      </c>
      <c r="C63" s="82">
        <v>231757</v>
      </c>
      <c r="D63" s="2221">
        <v>230365</v>
      </c>
      <c r="E63" s="2221">
        <v>4261</v>
      </c>
      <c r="F63" s="2221">
        <v>3974</v>
      </c>
      <c r="G63" s="2221">
        <v>23103</v>
      </c>
      <c r="H63" s="2221">
        <v>62566</v>
      </c>
      <c r="I63" s="2221">
        <v>8789</v>
      </c>
      <c r="J63" s="2221">
        <v>7061</v>
      </c>
      <c r="K63" s="2221">
        <v>1728</v>
      </c>
      <c r="L63" s="2221" t="s">
        <v>21</v>
      </c>
      <c r="M63" s="2221">
        <v>48</v>
      </c>
      <c r="N63" s="2221">
        <v>107765</v>
      </c>
      <c r="O63" s="2221" t="s">
        <v>21</v>
      </c>
      <c r="P63" s="2221">
        <v>19860</v>
      </c>
      <c r="Q63" s="2221">
        <v>537</v>
      </c>
      <c r="R63" s="208">
        <v>855</v>
      </c>
      <c r="S63" s="486" t="s">
        <v>2217</v>
      </c>
    </row>
    <row r="64" spans="1:19" ht="17.25" customHeight="1">
      <c r="A64" s="491" t="s">
        <v>303</v>
      </c>
      <c r="B64" s="865" t="s">
        <v>2213</v>
      </c>
      <c r="C64" s="82">
        <v>97665</v>
      </c>
      <c r="D64" s="2221" t="s">
        <v>21</v>
      </c>
      <c r="E64" s="2221" t="s">
        <v>21</v>
      </c>
      <c r="F64" s="2221" t="s">
        <v>21</v>
      </c>
      <c r="G64" s="2221" t="s">
        <v>21</v>
      </c>
      <c r="H64" s="2221" t="s">
        <v>21</v>
      </c>
      <c r="I64" s="2221" t="s">
        <v>21</v>
      </c>
      <c r="J64" s="2221" t="s">
        <v>21</v>
      </c>
      <c r="K64" s="2221" t="s">
        <v>21</v>
      </c>
      <c r="L64" s="2221" t="s">
        <v>21</v>
      </c>
      <c r="M64" s="2221" t="s">
        <v>21</v>
      </c>
      <c r="N64" s="2221" t="s">
        <v>21</v>
      </c>
      <c r="O64" s="2221" t="s">
        <v>21</v>
      </c>
      <c r="P64" s="2221" t="s">
        <v>21</v>
      </c>
      <c r="Q64" s="2221">
        <v>97665</v>
      </c>
      <c r="R64" s="208" t="s">
        <v>21</v>
      </c>
      <c r="S64" s="486" t="s">
        <v>1811</v>
      </c>
    </row>
    <row r="65" spans="1:19" ht="17.25" customHeight="1">
      <c r="A65" s="491" t="s">
        <v>304</v>
      </c>
      <c r="B65" s="834" t="s">
        <v>2218</v>
      </c>
      <c r="C65" s="82">
        <v>267182</v>
      </c>
      <c r="D65" s="2221">
        <v>254440</v>
      </c>
      <c r="E65" s="2221">
        <v>1439</v>
      </c>
      <c r="F65" s="2221">
        <v>664</v>
      </c>
      <c r="G65" s="2221">
        <v>10496</v>
      </c>
      <c r="H65" s="2221">
        <v>3623</v>
      </c>
      <c r="I65" s="2221">
        <v>84795</v>
      </c>
      <c r="J65" s="2221">
        <v>82031</v>
      </c>
      <c r="K65" s="2221">
        <v>2764</v>
      </c>
      <c r="L65" s="2221">
        <v>1304</v>
      </c>
      <c r="M65" s="2221">
        <v>5948</v>
      </c>
      <c r="N65" s="2221">
        <v>81877</v>
      </c>
      <c r="O65" s="2221" t="s">
        <v>21</v>
      </c>
      <c r="P65" s="2221">
        <v>64295</v>
      </c>
      <c r="Q65" s="2221">
        <v>554</v>
      </c>
      <c r="R65" s="208">
        <v>12187</v>
      </c>
      <c r="S65" s="146" t="s">
        <v>1813</v>
      </c>
    </row>
    <row r="66" spans="1:19" ht="17.25" customHeight="1">
      <c r="A66" s="491" t="s">
        <v>305</v>
      </c>
      <c r="B66" s="402" t="s">
        <v>1907</v>
      </c>
      <c r="C66" s="82">
        <v>82</v>
      </c>
      <c r="D66" s="2221">
        <v>82</v>
      </c>
      <c r="E66" s="2221" t="s">
        <v>21</v>
      </c>
      <c r="F66" s="2221" t="s">
        <v>21</v>
      </c>
      <c r="G66" s="2221" t="s">
        <v>21</v>
      </c>
      <c r="H66" s="2221" t="s">
        <v>21</v>
      </c>
      <c r="I66" s="2221" t="s">
        <v>21</v>
      </c>
      <c r="J66" s="2221" t="s">
        <v>21</v>
      </c>
      <c r="K66" s="2221" t="s">
        <v>21</v>
      </c>
      <c r="L66" s="2221" t="s">
        <v>21</v>
      </c>
      <c r="M66" s="2221" t="s">
        <v>21</v>
      </c>
      <c r="N66" s="2221">
        <v>82</v>
      </c>
      <c r="O66" s="2221" t="s">
        <v>21</v>
      </c>
      <c r="P66" s="2221" t="s">
        <v>21</v>
      </c>
      <c r="Q66" s="2221" t="s">
        <v>21</v>
      </c>
      <c r="R66" s="208" t="s">
        <v>21</v>
      </c>
      <c r="S66" s="486" t="s">
        <v>1908</v>
      </c>
    </row>
    <row r="67" spans="1:19" ht="17.25" customHeight="1">
      <c r="A67" s="491" t="s">
        <v>1543</v>
      </c>
      <c r="B67" s="834" t="s">
        <v>2218</v>
      </c>
      <c r="C67" s="82">
        <v>1074127</v>
      </c>
      <c r="D67" s="2221">
        <v>699851</v>
      </c>
      <c r="E67" s="2221">
        <v>5057</v>
      </c>
      <c r="F67" s="2221" t="s">
        <v>21</v>
      </c>
      <c r="G67" s="2221">
        <v>694794</v>
      </c>
      <c r="H67" s="2221" t="s">
        <v>21</v>
      </c>
      <c r="I67" s="2221" t="s">
        <v>21</v>
      </c>
      <c r="J67" s="2221" t="s">
        <v>21</v>
      </c>
      <c r="K67" s="2221" t="s">
        <v>21</v>
      </c>
      <c r="L67" s="2221" t="s">
        <v>21</v>
      </c>
      <c r="M67" s="2221" t="s">
        <v>21</v>
      </c>
      <c r="N67" s="2221" t="s">
        <v>21</v>
      </c>
      <c r="O67" s="2221" t="s">
        <v>21</v>
      </c>
      <c r="P67" s="2221" t="s">
        <v>21</v>
      </c>
      <c r="Q67" s="2221">
        <v>374276</v>
      </c>
      <c r="R67" s="208" t="s">
        <v>21</v>
      </c>
      <c r="S67" s="486" t="s">
        <v>1815</v>
      </c>
    </row>
    <row r="68" spans="1:19" ht="17.25" customHeight="1">
      <c r="A68" s="831" t="s">
        <v>2219</v>
      </c>
      <c r="B68" s="834" t="s">
        <v>2213</v>
      </c>
      <c r="C68" s="82" t="s">
        <v>21</v>
      </c>
      <c r="D68" s="2221" t="s">
        <v>21</v>
      </c>
      <c r="E68" s="2221" t="s">
        <v>21</v>
      </c>
      <c r="F68" s="2221" t="s">
        <v>21</v>
      </c>
      <c r="G68" s="2221" t="s">
        <v>21</v>
      </c>
      <c r="H68" s="2221" t="s">
        <v>21</v>
      </c>
      <c r="I68" s="2221" t="s">
        <v>21</v>
      </c>
      <c r="J68" s="2221" t="s">
        <v>21</v>
      </c>
      <c r="K68" s="2221" t="s">
        <v>21</v>
      </c>
      <c r="L68" s="2221" t="s">
        <v>21</v>
      </c>
      <c r="M68" s="2221" t="s">
        <v>21</v>
      </c>
      <c r="N68" s="2221" t="s">
        <v>21</v>
      </c>
      <c r="O68" s="2221" t="s">
        <v>21</v>
      </c>
      <c r="P68" s="2221" t="s">
        <v>21</v>
      </c>
      <c r="Q68" s="2221" t="s">
        <v>21</v>
      </c>
      <c r="R68" s="208" t="s">
        <v>21</v>
      </c>
      <c r="S68" s="832" t="s">
        <v>2220</v>
      </c>
    </row>
    <row r="69" spans="1:19" ht="17.25" customHeight="1">
      <c r="A69" s="831" t="s">
        <v>306</v>
      </c>
      <c r="B69" s="865" t="s">
        <v>2221</v>
      </c>
      <c r="C69" s="82">
        <v>2943</v>
      </c>
      <c r="D69" s="2221">
        <v>2943</v>
      </c>
      <c r="E69" s="2221" t="s">
        <v>21</v>
      </c>
      <c r="F69" s="2221" t="s">
        <v>21</v>
      </c>
      <c r="G69" s="2221" t="s">
        <v>21</v>
      </c>
      <c r="H69" s="2221">
        <v>2146</v>
      </c>
      <c r="I69" s="2221">
        <v>396</v>
      </c>
      <c r="J69" s="2221" t="s">
        <v>21</v>
      </c>
      <c r="K69" s="2221">
        <v>396</v>
      </c>
      <c r="L69" s="2221" t="s">
        <v>21</v>
      </c>
      <c r="M69" s="2221" t="s">
        <v>21</v>
      </c>
      <c r="N69" s="2221">
        <v>401</v>
      </c>
      <c r="O69" s="2221" t="s">
        <v>21</v>
      </c>
      <c r="P69" s="2221" t="s">
        <v>21</v>
      </c>
      <c r="Q69" s="2221" t="s">
        <v>21</v>
      </c>
      <c r="R69" s="208" t="s">
        <v>21</v>
      </c>
      <c r="S69" s="832" t="s">
        <v>2222</v>
      </c>
    </row>
    <row r="70" spans="1:19" ht="17.25" customHeight="1">
      <c r="A70" s="864"/>
      <c r="B70" s="865"/>
      <c r="C70" s="204"/>
      <c r="D70" s="202"/>
      <c r="E70" s="202"/>
      <c r="F70" s="202"/>
      <c r="G70" s="202"/>
      <c r="H70" s="202"/>
      <c r="I70" s="202"/>
      <c r="J70" s="202"/>
      <c r="K70" s="202"/>
      <c r="L70" s="202"/>
      <c r="M70" s="202"/>
      <c r="N70" s="202"/>
      <c r="O70" s="202"/>
      <c r="P70" s="202"/>
      <c r="Q70" s="202"/>
      <c r="R70" s="203"/>
      <c r="S70" s="486"/>
    </row>
    <row r="71" spans="1:19" ht="17.25" customHeight="1">
      <c r="A71" s="862" t="s">
        <v>321</v>
      </c>
      <c r="B71" s="865" t="s">
        <v>2213</v>
      </c>
      <c r="C71" s="75">
        <v>83551706</v>
      </c>
      <c r="D71" s="2220">
        <v>52233028</v>
      </c>
      <c r="E71" s="2220">
        <v>4401096</v>
      </c>
      <c r="F71" s="2220">
        <v>181490</v>
      </c>
      <c r="G71" s="2220">
        <v>35927413</v>
      </c>
      <c r="H71" s="2220">
        <v>656094</v>
      </c>
      <c r="I71" s="2220">
        <v>2686915</v>
      </c>
      <c r="J71" s="2220">
        <v>2208225</v>
      </c>
      <c r="K71" s="2220">
        <v>478690</v>
      </c>
      <c r="L71" s="2220">
        <v>115321</v>
      </c>
      <c r="M71" s="2220">
        <v>13215</v>
      </c>
      <c r="N71" s="2220">
        <v>5809110</v>
      </c>
      <c r="O71" s="2220" t="s">
        <v>21</v>
      </c>
      <c r="P71" s="2220">
        <v>2442375</v>
      </c>
      <c r="Q71" s="2220">
        <v>30873606</v>
      </c>
      <c r="R71" s="205">
        <v>445072</v>
      </c>
      <c r="S71" s="479" t="s">
        <v>1817</v>
      </c>
    </row>
    <row r="72" spans="1:19" ht="17.25" customHeight="1">
      <c r="A72" s="482"/>
      <c r="B72" s="865"/>
      <c r="C72" s="204"/>
      <c r="D72" s="202"/>
      <c r="E72" s="202"/>
      <c r="F72" s="202"/>
      <c r="G72" s="202"/>
      <c r="H72" s="202"/>
      <c r="I72" s="202"/>
      <c r="J72" s="202"/>
      <c r="K72" s="202"/>
      <c r="L72" s="202"/>
      <c r="M72" s="202"/>
      <c r="N72" s="202"/>
      <c r="O72" s="202"/>
      <c r="P72" s="202"/>
      <c r="Q72" s="202"/>
      <c r="R72" s="203"/>
      <c r="S72" s="406" t="s">
        <v>1765</v>
      </c>
    </row>
    <row r="73" spans="1:19" ht="17.25" customHeight="1">
      <c r="A73" s="491" t="s">
        <v>328</v>
      </c>
      <c r="B73" s="834" t="s">
        <v>2218</v>
      </c>
      <c r="C73" s="82">
        <v>40828588</v>
      </c>
      <c r="D73" s="2221">
        <v>4118479</v>
      </c>
      <c r="E73" s="2221" t="s">
        <v>21</v>
      </c>
      <c r="F73" s="2221" t="s">
        <v>21</v>
      </c>
      <c r="G73" s="2221">
        <v>4118479</v>
      </c>
      <c r="H73" s="2221" t="s">
        <v>21</v>
      </c>
      <c r="I73" s="2221" t="s">
        <v>21</v>
      </c>
      <c r="J73" s="2221" t="s">
        <v>21</v>
      </c>
      <c r="K73" s="2221" t="s">
        <v>21</v>
      </c>
      <c r="L73" s="2221" t="s">
        <v>21</v>
      </c>
      <c r="M73" s="2221" t="s">
        <v>21</v>
      </c>
      <c r="N73" s="2221" t="s">
        <v>21</v>
      </c>
      <c r="O73" s="2221" t="s">
        <v>21</v>
      </c>
      <c r="P73" s="2221" t="s">
        <v>21</v>
      </c>
      <c r="Q73" s="2221">
        <v>36710109</v>
      </c>
      <c r="R73" s="208" t="s">
        <v>21</v>
      </c>
      <c r="S73" s="490" t="s">
        <v>2341</v>
      </c>
    </row>
    <row r="74" spans="1:19" ht="17.25" customHeight="1">
      <c r="A74" s="491" t="s">
        <v>10</v>
      </c>
      <c r="B74" s="865" t="s">
        <v>2213</v>
      </c>
      <c r="C74" s="82">
        <v>14374610</v>
      </c>
      <c r="D74" s="2221">
        <v>14179993</v>
      </c>
      <c r="E74" s="2221">
        <v>1211291</v>
      </c>
      <c r="F74" s="2221">
        <v>121104</v>
      </c>
      <c r="G74" s="2221">
        <v>10127003</v>
      </c>
      <c r="H74" s="2221">
        <v>541176</v>
      </c>
      <c r="I74" s="2221">
        <v>927545</v>
      </c>
      <c r="J74" s="2221">
        <v>766309</v>
      </c>
      <c r="K74" s="2221">
        <v>161236</v>
      </c>
      <c r="L74" s="2221">
        <v>35</v>
      </c>
      <c r="M74" s="2221" t="s">
        <v>21</v>
      </c>
      <c r="N74" s="2221">
        <v>638032</v>
      </c>
      <c r="O74" s="2221" t="s">
        <v>21</v>
      </c>
      <c r="P74" s="2221">
        <v>613807</v>
      </c>
      <c r="Q74" s="2221">
        <v>24055</v>
      </c>
      <c r="R74" s="208">
        <v>170562</v>
      </c>
      <c r="S74" s="146" t="s">
        <v>1911</v>
      </c>
    </row>
    <row r="75" spans="1:19" ht="17.25" customHeight="1">
      <c r="A75" s="491" t="s">
        <v>11</v>
      </c>
      <c r="B75" s="865" t="s">
        <v>2213</v>
      </c>
      <c r="C75" s="82">
        <v>32491475</v>
      </c>
      <c r="D75" s="2221">
        <v>32231731</v>
      </c>
      <c r="E75" s="2221">
        <v>4207770</v>
      </c>
      <c r="F75" s="2221">
        <v>65988</v>
      </c>
      <c r="G75" s="2221">
        <v>27354841</v>
      </c>
      <c r="H75" s="2221">
        <v>316354</v>
      </c>
      <c r="I75" s="2221">
        <v>207651</v>
      </c>
      <c r="J75" s="2221">
        <v>71853</v>
      </c>
      <c r="K75" s="2221">
        <v>135798</v>
      </c>
      <c r="L75" s="2221" t="s">
        <v>21</v>
      </c>
      <c r="M75" s="2221">
        <v>50</v>
      </c>
      <c r="N75" s="2221" t="s">
        <v>21</v>
      </c>
      <c r="O75" s="2221" t="s">
        <v>21</v>
      </c>
      <c r="P75" s="2221">
        <v>79077</v>
      </c>
      <c r="Q75" s="2221">
        <v>245616</v>
      </c>
      <c r="R75" s="208">
        <v>14128</v>
      </c>
      <c r="S75" s="146" t="s">
        <v>1912</v>
      </c>
    </row>
    <row r="76" spans="1:19" ht="17.25" customHeight="1">
      <c r="A76" s="491" t="s">
        <v>1547</v>
      </c>
      <c r="B76" s="865" t="s">
        <v>2213</v>
      </c>
      <c r="C76" s="82">
        <v>118836</v>
      </c>
      <c r="D76" s="2221" t="s">
        <v>21</v>
      </c>
      <c r="E76" s="2221" t="s">
        <v>21</v>
      </c>
      <c r="F76" s="2221" t="s">
        <v>21</v>
      </c>
      <c r="G76" s="2221" t="s">
        <v>21</v>
      </c>
      <c r="H76" s="2221" t="s">
        <v>21</v>
      </c>
      <c r="I76" s="2221" t="s">
        <v>21</v>
      </c>
      <c r="J76" s="2221" t="s">
        <v>21</v>
      </c>
      <c r="K76" s="2221" t="s">
        <v>21</v>
      </c>
      <c r="L76" s="2221" t="s">
        <v>21</v>
      </c>
      <c r="M76" s="2221" t="s">
        <v>21</v>
      </c>
      <c r="N76" s="2221" t="s">
        <v>21</v>
      </c>
      <c r="O76" s="2221" t="s">
        <v>21</v>
      </c>
      <c r="P76" s="2221" t="s">
        <v>21</v>
      </c>
      <c r="Q76" s="2221">
        <v>118836</v>
      </c>
      <c r="R76" s="208" t="s">
        <v>21</v>
      </c>
      <c r="S76" s="146" t="s">
        <v>1913</v>
      </c>
    </row>
    <row r="77" spans="1:19" ht="17.25" customHeight="1">
      <c r="A77" s="491" t="s">
        <v>326</v>
      </c>
      <c r="B77" s="402" t="s">
        <v>1907</v>
      </c>
      <c r="C77" s="82">
        <v>9466174</v>
      </c>
      <c r="D77" s="2221">
        <v>7379288</v>
      </c>
      <c r="E77" s="2221">
        <v>353825</v>
      </c>
      <c r="F77" s="2221">
        <v>43825</v>
      </c>
      <c r="G77" s="2221">
        <v>1328183</v>
      </c>
      <c r="H77" s="2221">
        <v>11178</v>
      </c>
      <c r="I77" s="2221">
        <v>520688</v>
      </c>
      <c r="J77" s="2221">
        <v>499633</v>
      </c>
      <c r="K77" s="2221">
        <v>21055</v>
      </c>
      <c r="L77" s="2221">
        <v>35018</v>
      </c>
      <c r="M77" s="2221">
        <v>2552</v>
      </c>
      <c r="N77" s="2221">
        <v>4423751</v>
      </c>
      <c r="O77" s="2221" t="s">
        <v>21</v>
      </c>
      <c r="P77" s="2221">
        <v>660268</v>
      </c>
      <c r="Q77" s="2221">
        <v>1956066</v>
      </c>
      <c r="R77" s="208">
        <v>130820</v>
      </c>
      <c r="S77" s="486" t="s">
        <v>145</v>
      </c>
    </row>
    <row r="78" spans="1:19" ht="17.25" customHeight="1">
      <c r="A78" s="491" t="s">
        <v>12</v>
      </c>
      <c r="B78" s="865" t="s">
        <v>2213</v>
      </c>
      <c r="C78" s="82">
        <v>81375442</v>
      </c>
      <c r="D78" s="2221">
        <v>61723814</v>
      </c>
      <c r="E78" s="2221">
        <v>1752713</v>
      </c>
      <c r="F78" s="2221">
        <v>276235</v>
      </c>
      <c r="G78" s="2221">
        <v>37466420</v>
      </c>
      <c r="H78" s="2221">
        <v>206441</v>
      </c>
      <c r="I78" s="2221">
        <v>3579421</v>
      </c>
      <c r="J78" s="2221">
        <v>3556033</v>
      </c>
      <c r="K78" s="2221">
        <v>23388</v>
      </c>
      <c r="L78" s="2221">
        <v>4331</v>
      </c>
      <c r="M78" s="2221" t="s">
        <v>21</v>
      </c>
      <c r="N78" s="2221">
        <v>8624847</v>
      </c>
      <c r="O78" s="2221" t="s">
        <v>21</v>
      </c>
      <c r="P78" s="2221">
        <v>9813406</v>
      </c>
      <c r="Q78" s="2221">
        <v>18589626</v>
      </c>
      <c r="R78" s="208">
        <v>1062003</v>
      </c>
      <c r="S78" s="486" t="s">
        <v>2297</v>
      </c>
    </row>
    <row r="79" spans="1:19" ht="17.25" customHeight="1">
      <c r="A79" s="491" t="s">
        <v>13</v>
      </c>
      <c r="B79" s="865" t="s">
        <v>2213</v>
      </c>
      <c r="C79" s="82">
        <v>4779442</v>
      </c>
      <c r="D79" s="2221">
        <v>4093040</v>
      </c>
      <c r="E79" s="2221">
        <v>112461</v>
      </c>
      <c r="F79" s="2221">
        <v>5771</v>
      </c>
      <c r="G79" s="2221">
        <v>1463858</v>
      </c>
      <c r="H79" s="2221">
        <v>7261</v>
      </c>
      <c r="I79" s="2221">
        <v>213383</v>
      </c>
      <c r="J79" s="2221">
        <v>206376</v>
      </c>
      <c r="K79" s="2221">
        <v>7007</v>
      </c>
      <c r="L79" s="2221">
        <v>9544</v>
      </c>
      <c r="M79" s="2221" t="s">
        <v>21</v>
      </c>
      <c r="N79" s="2221">
        <v>1695953</v>
      </c>
      <c r="O79" s="2221" t="s">
        <v>21</v>
      </c>
      <c r="P79" s="2221">
        <v>584810</v>
      </c>
      <c r="Q79" s="2221">
        <v>390621</v>
      </c>
      <c r="R79" s="208">
        <v>295781</v>
      </c>
      <c r="S79" s="486" t="s">
        <v>1974</v>
      </c>
    </row>
    <row r="80" spans="1:19" ht="17.25" customHeight="1">
      <c r="A80" s="491" t="s">
        <v>14</v>
      </c>
      <c r="B80" s="865" t="s">
        <v>2213</v>
      </c>
      <c r="C80" s="82">
        <v>89281</v>
      </c>
      <c r="D80" s="2221">
        <v>78766</v>
      </c>
      <c r="E80" s="2221" t="s">
        <v>21</v>
      </c>
      <c r="F80" s="2221" t="s">
        <v>21</v>
      </c>
      <c r="G80" s="2221" t="s">
        <v>21</v>
      </c>
      <c r="H80" s="2221">
        <v>73404</v>
      </c>
      <c r="I80" s="2221" t="s">
        <v>21</v>
      </c>
      <c r="J80" s="2221" t="s">
        <v>21</v>
      </c>
      <c r="K80" s="2221" t="s">
        <v>21</v>
      </c>
      <c r="L80" s="2221" t="s">
        <v>21</v>
      </c>
      <c r="M80" s="2221" t="s">
        <v>21</v>
      </c>
      <c r="N80" s="2221" t="s">
        <v>21</v>
      </c>
      <c r="O80" s="2221" t="s">
        <v>21</v>
      </c>
      <c r="P80" s="2221">
        <v>5362</v>
      </c>
      <c r="Q80" s="2221" t="s">
        <v>21</v>
      </c>
      <c r="R80" s="208">
        <v>10515</v>
      </c>
      <c r="S80" s="146" t="s">
        <v>1933</v>
      </c>
    </row>
    <row r="81" spans="1:19" ht="17.25" customHeight="1">
      <c r="A81" s="491" t="s">
        <v>15</v>
      </c>
      <c r="B81" s="865" t="s">
        <v>2213</v>
      </c>
      <c r="C81" s="82">
        <v>23510</v>
      </c>
      <c r="D81" s="2221">
        <v>23510</v>
      </c>
      <c r="E81" s="2221" t="s">
        <v>21</v>
      </c>
      <c r="F81" s="2221" t="s">
        <v>21</v>
      </c>
      <c r="G81" s="2221" t="s">
        <v>21</v>
      </c>
      <c r="H81" s="2221" t="s">
        <v>21</v>
      </c>
      <c r="I81" s="2221">
        <v>2273</v>
      </c>
      <c r="J81" s="2221" t="s">
        <v>21</v>
      </c>
      <c r="K81" s="2221">
        <v>2273</v>
      </c>
      <c r="L81" s="2221">
        <v>2169</v>
      </c>
      <c r="M81" s="2221" t="s">
        <v>21</v>
      </c>
      <c r="N81" s="2221">
        <v>15839</v>
      </c>
      <c r="O81" s="2221" t="s">
        <v>21</v>
      </c>
      <c r="P81" s="2221">
        <v>3229</v>
      </c>
      <c r="Q81" s="2221" t="s">
        <v>21</v>
      </c>
      <c r="R81" s="208" t="s">
        <v>21</v>
      </c>
      <c r="S81" s="486" t="s">
        <v>1917</v>
      </c>
    </row>
    <row r="82" spans="1:19" ht="17.25" customHeight="1">
      <c r="A82" s="491" t="s">
        <v>308</v>
      </c>
      <c r="B82" s="834" t="s">
        <v>2218</v>
      </c>
      <c r="C82" s="82">
        <v>428692</v>
      </c>
      <c r="D82" s="2221">
        <v>423764</v>
      </c>
      <c r="E82" s="2221">
        <v>3219</v>
      </c>
      <c r="F82" s="2221">
        <v>1026</v>
      </c>
      <c r="G82" s="2221">
        <v>6156</v>
      </c>
      <c r="H82" s="2221">
        <v>3419</v>
      </c>
      <c r="I82" s="2221">
        <v>15027</v>
      </c>
      <c r="J82" s="2221">
        <v>6602</v>
      </c>
      <c r="K82" s="2221">
        <v>8425</v>
      </c>
      <c r="L82" s="2221">
        <v>19529</v>
      </c>
      <c r="M82" s="2221">
        <v>1665</v>
      </c>
      <c r="N82" s="2221">
        <v>302302</v>
      </c>
      <c r="O82" s="2221" t="s">
        <v>21</v>
      </c>
      <c r="P82" s="2221">
        <v>71421</v>
      </c>
      <c r="Q82" s="2221">
        <v>1004</v>
      </c>
      <c r="R82" s="208">
        <v>3924</v>
      </c>
      <c r="S82" s="146" t="s">
        <v>2101</v>
      </c>
    </row>
    <row r="83" spans="1:19" ht="17.25" customHeight="1">
      <c r="A83" s="491" t="s">
        <v>309</v>
      </c>
      <c r="B83" s="402" t="s">
        <v>1907</v>
      </c>
      <c r="C83" s="82">
        <v>1981917</v>
      </c>
      <c r="D83" s="2221">
        <v>1882235</v>
      </c>
      <c r="E83" s="2221">
        <v>20301</v>
      </c>
      <c r="F83" s="2221" t="s">
        <v>21</v>
      </c>
      <c r="G83" s="2221">
        <v>96917</v>
      </c>
      <c r="H83" s="2221">
        <v>12</v>
      </c>
      <c r="I83" s="2221">
        <v>138528</v>
      </c>
      <c r="J83" s="2221">
        <v>47837</v>
      </c>
      <c r="K83" s="2221">
        <v>90691</v>
      </c>
      <c r="L83" s="2221">
        <v>57443</v>
      </c>
      <c r="M83" s="2221">
        <v>7573</v>
      </c>
      <c r="N83" s="2221">
        <v>1180382</v>
      </c>
      <c r="O83" s="2221" t="s">
        <v>21</v>
      </c>
      <c r="P83" s="2221">
        <v>381078</v>
      </c>
      <c r="Q83" s="2221">
        <v>28385</v>
      </c>
      <c r="R83" s="208">
        <v>71297</v>
      </c>
      <c r="S83" s="486" t="s">
        <v>1823</v>
      </c>
    </row>
    <row r="84" spans="1:19" ht="17.25" customHeight="1">
      <c r="A84" s="866" t="s">
        <v>310</v>
      </c>
      <c r="B84" s="865" t="s">
        <v>2213</v>
      </c>
      <c r="C84" s="82">
        <v>2167171</v>
      </c>
      <c r="D84" s="2221">
        <v>2058057</v>
      </c>
      <c r="E84" s="2221">
        <v>22378</v>
      </c>
      <c r="F84" s="2221" t="s">
        <v>21</v>
      </c>
      <c r="G84" s="2221">
        <v>106113</v>
      </c>
      <c r="H84" s="2221">
        <v>11</v>
      </c>
      <c r="I84" s="2221">
        <v>151095</v>
      </c>
      <c r="J84" s="2221">
        <v>52431</v>
      </c>
      <c r="K84" s="2221">
        <v>98664</v>
      </c>
      <c r="L84" s="2221">
        <v>58728</v>
      </c>
      <c r="M84" s="2221">
        <v>8310</v>
      </c>
      <c r="N84" s="2221">
        <v>1291003</v>
      </c>
      <c r="O84" s="2221" t="s">
        <v>21</v>
      </c>
      <c r="P84" s="2221">
        <v>420418</v>
      </c>
      <c r="Q84" s="2221">
        <v>31078</v>
      </c>
      <c r="R84" s="208">
        <v>78035</v>
      </c>
      <c r="S84" s="486" t="s">
        <v>1825</v>
      </c>
    </row>
    <row r="85" spans="1:19" ht="17.25" customHeight="1">
      <c r="A85" s="491" t="s">
        <v>17</v>
      </c>
      <c r="B85" s="1580" t="s">
        <v>2352</v>
      </c>
      <c r="C85" s="82">
        <v>10935014</v>
      </c>
      <c r="D85" s="2221">
        <v>10928508</v>
      </c>
      <c r="E85" s="2221" t="s">
        <v>21</v>
      </c>
      <c r="F85" s="2221" t="s">
        <v>21</v>
      </c>
      <c r="G85" s="2221">
        <v>4554840</v>
      </c>
      <c r="H85" s="2221">
        <v>52524</v>
      </c>
      <c r="I85" s="2221">
        <v>5807095</v>
      </c>
      <c r="J85" s="2221">
        <v>5077854</v>
      </c>
      <c r="K85" s="2221">
        <v>729241</v>
      </c>
      <c r="L85" s="2221">
        <v>7553</v>
      </c>
      <c r="M85" s="2221">
        <v>3320</v>
      </c>
      <c r="N85" s="2221">
        <v>141303</v>
      </c>
      <c r="O85" s="2221" t="s">
        <v>21</v>
      </c>
      <c r="P85" s="2221">
        <v>361873</v>
      </c>
      <c r="Q85" s="2221" t="s">
        <v>21</v>
      </c>
      <c r="R85" s="208">
        <v>6506</v>
      </c>
      <c r="S85" s="146" t="s">
        <v>1579</v>
      </c>
    </row>
    <row r="86" spans="1:19" ht="17.25" customHeight="1">
      <c r="A86" s="276" t="s">
        <v>85</v>
      </c>
      <c r="B86" s="267" t="s">
        <v>1710</v>
      </c>
      <c r="C86" s="82">
        <v>18716</v>
      </c>
      <c r="D86" s="2221">
        <v>18716</v>
      </c>
      <c r="E86" s="2221" t="s">
        <v>21</v>
      </c>
      <c r="F86" s="2221" t="s">
        <v>21</v>
      </c>
      <c r="G86" s="2221" t="s">
        <v>21</v>
      </c>
      <c r="H86" s="2221" t="s">
        <v>21</v>
      </c>
      <c r="I86" s="2221" t="s">
        <v>21</v>
      </c>
      <c r="J86" s="2221" t="s">
        <v>21</v>
      </c>
      <c r="K86" s="2221" t="s">
        <v>21</v>
      </c>
      <c r="L86" s="2221" t="s">
        <v>21</v>
      </c>
      <c r="M86" s="2221" t="s">
        <v>21</v>
      </c>
      <c r="N86" s="2221">
        <v>8549</v>
      </c>
      <c r="O86" s="2221" t="s">
        <v>21</v>
      </c>
      <c r="P86" s="2221">
        <v>10166</v>
      </c>
      <c r="Q86" s="2221" t="s">
        <v>21</v>
      </c>
      <c r="R86" s="208" t="s">
        <v>21</v>
      </c>
      <c r="S86" s="146" t="s">
        <v>561</v>
      </c>
    </row>
    <row r="87" spans="1:19" ht="17.25" customHeight="1">
      <c r="A87" s="491" t="s">
        <v>19</v>
      </c>
      <c r="B87" s="834" t="s">
        <v>2342</v>
      </c>
      <c r="C87" s="82">
        <v>11578</v>
      </c>
      <c r="D87" s="2221">
        <v>11578</v>
      </c>
      <c r="E87" s="2221" t="s">
        <v>21</v>
      </c>
      <c r="F87" s="2221" t="s">
        <v>21</v>
      </c>
      <c r="G87" s="2221" t="s">
        <v>21</v>
      </c>
      <c r="H87" s="2221" t="s">
        <v>21</v>
      </c>
      <c r="I87" s="2221">
        <v>11578</v>
      </c>
      <c r="J87" s="2221">
        <v>11578</v>
      </c>
      <c r="K87" s="2221" t="s">
        <v>21</v>
      </c>
      <c r="L87" s="2221" t="s">
        <v>21</v>
      </c>
      <c r="M87" s="2221" t="s">
        <v>21</v>
      </c>
      <c r="N87" s="2221" t="s">
        <v>21</v>
      </c>
      <c r="O87" s="2221" t="s">
        <v>21</v>
      </c>
      <c r="P87" s="2221" t="s">
        <v>21</v>
      </c>
      <c r="Q87" s="2221" t="s">
        <v>21</v>
      </c>
      <c r="R87" s="208" t="s">
        <v>21</v>
      </c>
      <c r="S87" s="146" t="s">
        <v>1581</v>
      </c>
    </row>
    <row r="88" spans="1:19" ht="17.25" customHeight="1">
      <c r="A88" s="830" t="s">
        <v>88</v>
      </c>
      <c r="B88" s="865" t="s">
        <v>2343</v>
      </c>
      <c r="C88" s="82">
        <v>205136</v>
      </c>
      <c r="D88" s="2221">
        <v>34774</v>
      </c>
      <c r="E88" s="2221" t="s">
        <v>21</v>
      </c>
      <c r="F88" s="2221" t="s">
        <v>21</v>
      </c>
      <c r="G88" s="2221">
        <v>28081</v>
      </c>
      <c r="H88" s="2221">
        <v>84</v>
      </c>
      <c r="I88" s="2221">
        <v>6609</v>
      </c>
      <c r="J88" s="2221">
        <v>6609</v>
      </c>
      <c r="K88" s="2221" t="s">
        <v>21</v>
      </c>
      <c r="L88" s="2221" t="s">
        <v>21</v>
      </c>
      <c r="M88" s="2221" t="s">
        <v>21</v>
      </c>
      <c r="N88" s="2221" t="s">
        <v>21</v>
      </c>
      <c r="O88" s="2221" t="s">
        <v>21</v>
      </c>
      <c r="P88" s="2221" t="s">
        <v>21</v>
      </c>
      <c r="Q88" s="2221">
        <v>170362</v>
      </c>
      <c r="R88" s="208" t="s">
        <v>21</v>
      </c>
      <c r="S88" s="832" t="s">
        <v>2344</v>
      </c>
    </row>
    <row r="89" spans="1:19" ht="17.25" customHeight="1">
      <c r="A89" s="830" t="s">
        <v>2345</v>
      </c>
      <c r="B89" s="865" t="s">
        <v>2343</v>
      </c>
      <c r="C89" s="82" t="s">
        <v>21</v>
      </c>
      <c r="D89" s="2221" t="s">
        <v>21</v>
      </c>
      <c r="E89" s="2221" t="s">
        <v>21</v>
      </c>
      <c r="F89" s="2221" t="s">
        <v>21</v>
      </c>
      <c r="G89" s="2221" t="s">
        <v>21</v>
      </c>
      <c r="H89" s="2221" t="s">
        <v>21</v>
      </c>
      <c r="I89" s="2221" t="s">
        <v>21</v>
      </c>
      <c r="J89" s="2221" t="s">
        <v>21</v>
      </c>
      <c r="K89" s="2221" t="s">
        <v>21</v>
      </c>
      <c r="L89" s="2221" t="s">
        <v>21</v>
      </c>
      <c r="M89" s="2221" t="s">
        <v>21</v>
      </c>
      <c r="N89" s="2221" t="s">
        <v>21</v>
      </c>
      <c r="O89" s="2221" t="s">
        <v>21</v>
      </c>
      <c r="P89" s="2221" t="s">
        <v>21</v>
      </c>
      <c r="Q89" s="2221" t="s">
        <v>21</v>
      </c>
      <c r="R89" s="208" t="s">
        <v>21</v>
      </c>
      <c r="S89" s="840" t="s">
        <v>1583</v>
      </c>
    </row>
    <row r="90" spans="1:19" ht="17.25" customHeight="1">
      <c r="A90" s="877" t="s">
        <v>5</v>
      </c>
      <c r="B90" s="865" t="s">
        <v>2346</v>
      </c>
      <c r="C90" s="75">
        <v>46855315</v>
      </c>
      <c r="D90" s="2220">
        <v>43936111</v>
      </c>
      <c r="E90" s="2220">
        <v>2745081</v>
      </c>
      <c r="F90" s="2220">
        <v>19027</v>
      </c>
      <c r="G90" s="2220">
        <v>3370819</v>
      </c>
      <c r="H90" s="2220">
        <v>2028298</v>
      </c>
      <c r="I90" s="2220">
        <v>14204674</v>
      </c>
      <c r="J90" s="2220">
        <v>2795906</v>
      </c>
      <c r="K90" s="2220">
        <v>11408768</v>
      </c>
      <c r="L90" s="2220">
        <v>674365</v>
      </c>
      <c r="M90" s="2220">
        <v>265416</v>
      </c>
      <c r="N90" s="2220">
        <v>11787528</v>
      </c>
      <c r="O90" s="2220" t="s">
        <v>21</v>
      </c>
      <c r="P90" s="2220">
        <v>8840903</v>
      </c>
      <c r="Q90" s="2220">
        <v>1355519</v>
      </c>
      <c r="R90" s="205">
        <v>1563685</v>
      </c>
      <c r="S90" s="479" t="s">
        <v>1584</v>
      </c>
    </row>
    <row r="91" spans="1:19" ht="17.25" customHeight="1">
      <c r="A91" s="867" t="s">
        <v>7</v>
      </c>
      <c r="B91" s="872" t="s">
        <v>2342</v>
      </c>
      <c r="C91" s="843">
        <v>4391932</v>
      </c>
      <c r="D91" s="844">
        <v>3716481</v>
      </c>
      <c r="E91" s="844">
        <v>52678</v>
      </c>
      <c r="F91" s="844">
        <v>3952</v>
      </c>
      <c r="G91" s="844">
        <v>489213</v>
      </c>
      <c r="H91" s="844">
        <v>18644</v>
      </c>
      <c r="I91" s="844">
        <v>333900</v>
      </c>
      <c r="J91" s="844">
        <v>279098</v>
      </c>
      <c r="K91" s="844">
        <v>54802</v>
      </c>
      <c r="L91" s="844">
        <v>12627</v>
      </c>
      <c r="M91" s="844">
        <v>5797</v>
      </c>
      <c r="N91" s="844">
        <v>661517</v>
      </c>
      <c r="O91" s="844" t="s">
        <v>21</v>
      </c>
      <c r="P91" s="844">
        <v>2138154</v>
      </c>
      <c r="Q91" s="844">
        <v>193290</v>
      </c>
      <c r="R91" s="845">
        <v>482161</v>
      </c>
      <c r="S91" s="1639" t="s">
        <v>1586</v>
      </c>
    </row>
    <row r="93" spans="1:19">
      <c r="B93" s="35" t="s">
        <v>2353</v>
      </c>
    </row>
    <row r="94" spans="1:19">
      <c r="B94" s="611" t="s">
        <v>2353</v>
      </c>
    </row>
  </sheetData>
  <mergeCells count="5">
    <mergeCell ref="A2:B2"/>
    <mergeCell ref="C2:E2"/>
    <mergeCell ref="P2:Q2"/>
    <mergeCell ref="R2:S2"/>
    <mergeCell ref="A9:A10"/>
  </mergeCells>
  <phoneticPr fontId="99"/>
  <printOptions horizontalCentered="1"/>
  <pageMargins left="0.59055118110236227" right="0.59055118110236227" top="0.31496062992125984" bottom="0.31496062992125984" header="0" footer="0"/>
  <pageSetup paperSize="9" scale="54"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6EF59-E423-4C53-A26E-928945927AE1}">
  <dimension ref="A1:S81"/>
  <sheetViews>
    <sheetView zoomScaleNormal="100" zoomScaleSheetLayoutView="70" workbookViewId="0"/>
  </sheetViews>
  <sheetFormatPr defaultColWidth="9" defaultRowHeight="13"/>
  <cols>
    <col min="1" max="1" width="30.453125" style="35" customWidth="1"/>
    <col min="2" max="2" width="9.6328125" style="35" customWidth="1"/>
    <col min="3" max="3" width="15.6328125" style="35" customWidth="1"/>
    <col min="4" max="4" width="15.26953125" style="35" customWidth="1"/>
    <col min="5" max="5" width="16.08984375" style="35" customWidth="1"/>
    <col min="6" max="6" width="17" style="35" customWidth="1"/>
    <col min="7" max="7" width="16.08984375" style="35" customWidth="1"/>
    <col min="8" max="8" width="15.36328125" style="35" customWidth="1"/>
    <col min="9" max="9" width="17.36328125" style="35" customWidth="1"/>
    <col min="10" max="10" width="14.90625" style="35" customWidth="1"/>
    <col min="11" max="11" width="14.6328125" style="35" customWidth="1"/>
    <col min="12" max="13" width="14.90625" style="35" customWidth="1"/>
    <col min="14" max="14" width="14.453125" style="35" customWidth="1"/>
    <col min="15" max="15" width="18.26953125" style="35" customWidth="1"/>
    <col min="16" max="16" width="14.90625" style="35" customWidth="1"/>
    <col min="17" max="17" width="14.7265625" style="35" customWidth="1"/>
    <col min="18" max="18" width="32.26953125" style="35" customWidth="1"/>
    <col min="19" max="19" width="16.6328125" style="35" customWidth="1"/>
    <col min="20" max="20" width="4.6328125" style="35" customWidth="1"/>
    <col min="21" max="16384" width="9" style="35"/>
  </cols>
  <sheetData>
    <row r="1" spans="1:19" s="14" customFormat="1" ht="15" customHeight="1">
      <c r="A1" s="377" t="s">
        <v>1366</v>
      </c>
      <c r="B1" s="413"/>
      <c r="R1" s="1380" t="s">
        <v>1366</v>
      </c>
    </row>
    <row r="2" spans="1:19" ht="15" customHeight="1">
      <c r="A2" s="2790">
        <v>42705</v>
      </c>
      <c r="B2" s="2790"/>
      <c r="C2" s="2791">
        <v>42705</v>
      </c>
      <c r="D2" s="2791"/>
      <c r="E2" s="2791"/>
      <c r="O2" s="2792">
        <v>42705</v>
      </c>
      <c r="P2" s="2792"/>
      <c r="Q2" s="2793">
        <v>42705</v>
      </c>
      <c r="R2" s="2793"/>
      <c r="S2" s="1581"/>
    </row>
    <row r="3" spans="1:19" ht="15" customHeight="1">
      <c r="A3" s="482"/>
    </row>
    <row r="4" spans="1:19" ht="15" customHeight="1">
      <c r="A4" s="482"/>
    </row>
    <row r="5" spans="1:19" s="14" customFormat="1" ht="20.25" customHeight="1">
      <c r="A5" s="378" t="s">
        <v>329</v>
      </c>
      <c r="B5" s="873"/>
      <c r="C5" s="855"/>
      <c r="D5" s="874"/>
      <c r="E5" s="874"/>
      <c r="F5" s="874"/>
      <c r="G5" s="874"/>
    </row>
    <row r="6" spans="1:19" s="14" customFormat="1" ht="18" customHeight="1">
      <c r="A6" s="146" t="s">
        <v>1367</v>
      </c>
    </row>
    <row r="7" spans="1:19" s="146" customFormat="1" ht="20.25" customHeight="1">
      <c r="A7" s="529"/>
      <c r="B7" s="502"/>
      <c r="C7" s="2086" t="s">
        <v>948</v>
      </c>
      <c r="D7" s="2794" t="s">
        <v>1201</v>
      </c>
      <c r="E7" s="2794"/>
      <c r="F7" s="529" t="s">
        <v>841</v>
      </c>
      <c r="G7" s="507" t="s">
        <v>841</v>
      </c>
      <c r="H7" s="529" t="s">
        <v>841</v>
      </c>
      <c r="I7" s="507" t="s">
        <v>841</v>
      </c>
      <c r="J7" s="507" t="s">
        <v>841</v>
      </c>
      <c r="K7" s="507" t="s">
        <v>841</v>
      </c>
      <c r="L7" s="529" t="s">
        <v>841</v>
      </c>
      <c r="M7" s="529"/>
      <c r="N7" s="507"/>
      <c r="O7" s="507"/>
      <c r="P7" s="507"/>
      <c r="Q7" s="530"/>
      <c r="R7" s="890"/>
    </row>
    <row r="8" spans="1:19" s="146" customFormat="1" ht="18" customHeight="1">
      <c r="A8" s="891"/>
      <c r="B8" s="917" t="s">
        <v>317</v>
      </c>
      <c r="C8" s="2089" t="s">
        <v>949</v>
      </c>
      <c r="D8" s="2213" t="s">
        <v>950</v>
      </c>
      <c r="E8" s="2231" t="s">
        <v>2354</v>
      </c>
      <c r="F8" s="892"/>
      <c r="G8" s="2230" t="s">
        <v>2355</v>
      </c>
      <c r="H8" s="507" t="s">
        <v>2355</v>
      </c>
      <c r="I8" s="507" t="s">
        <v>2355</v>
      </c>
      <c r="J8" s="507"/>
      <c r="K8" s="1928" t="s">
        <v>2355</v>
      </c>
      <c r="L8" s="1928" t="s">
        <v>2355</v>
      </c>
      <c r="M8" s="1928" t="s">
        <v>2355</v>
      </c>
      <c r="N8" s="1928" t="s">
        <v>2355</v>
      </c>
      <c r="O8" s="2211" t="s">
        <v>2355</v>
      </c>
      <c r="P8" s="2216" t="s">
        <v>2355</v>
      </c>
      <c r="Q8" s="917" t="s">
        <v>927</v>
      </c>
      <c r="R8" s="893"/>
    </row>
    <row r="9" spans="1:19" s="146" customFormat="1" ht="18" customHeight="1">
      <c r="A9" s="2781" t="s">
        <v>316</v>
      </c>
      <c r="B9" s="504"/>
      <c r="C9" s="893"/>
      <c r="D9" s="893"/>
      <c r="E9" s="916" t="s">
        <v>701</v>
      </c>
      <c r="F9" s="503" t="s">
        <v>2356</v>
      </c>
      <c r="G9" s="894"/>
      <c r="H9" s="2213" t="s">
        <v>951</v>
      </c>
      <c r="I9" s="1928" t="s">
        <v>2357</v>
      </c>
      <c r="J9" s="894"/>
      <c r="K9" s="916" t="s">
        <v>952</v>
      </c>
      <c r="L9" s="1928" t="s">
        <v>2358</v>
      </c>
      <c r="M9" s="894"/>
      <c r="N9" s="916" t="s">
        <v>2359</v>
      </c>
      <c r="O9" s="2225" t="s">
        <v>2359</v>
      </c>
      <c r="P9" s="918" t="s">
        <v>287</v>
      </c>
      <c r="Q9" s="2216"/>
      <c r="R9" s="2789" t="s">
        <v>2360</v>
      </c>
    </row>
    <row r="10" spans="1:19" s="146" customFormat="1" ht="18" customHeight="1">
      <c r="A10" s="2781"/>
      <c r="B10" s="504" t="s">
        <v>2361</v>
      </c>
      <c r="C10" s="893"/>
      <c r="D10" s="893"/>
      <c r="E10" s="2215" t="s">
        <v>2362</v>
      </c>
      <c r="F10" s="918" t="s">
        <v>953</v>
      </c>
      <c r="G10" s="918" t="s">
        <v>954</v>
      </c>
      <c r="H10" s="2215" t="s">
        <v>2362</v>
      </c>
      <c r="I10" s="918" t="s">
        <v>955</v>
      </c>
      <c r="J10" s="918" t="s">
        <v>954</v>
      </c>
      <c r="K10" s="2215" t="s">
        <v>2362</v>
      </c>
      <c r="L10" s="918" t="s">
        <v>956</v>
      </c>
      <c r="M10" s="2214" t="s">
        <v>957</v>
      </c>
      <c r="N10" s="654"/>
      <c r="O10" s="2090" t="s">
        <v>958</v>
      </c>
      <c r="P10" s="917" t="s">
        <v>948</v>
      </c>
      <c r="Q10" s="895" t="s">
        <v>2363</v>
      </c>
      <c r="R10" s="2789"/>
    </row>
    <row r="11" spans="1:19" s="146" customFormat="1" ht="18" customHeight="1">
      <c r="B11" s="504"/>
      <c r="C11" s="893"/>
      <c r="D11" s="893"/>
      <c r="E11" s="2215"/>
      <c r="F11" s="532" t="s">
        <v>2364</v>
      </c>
      <c r="G11" s="532" t="s">
        <v>2365</v>
      </c>
      <c r="H11" s="2215"/>
      <c r="I11" s="532" t="s">
        <v>2364</v>
      </c>
      <c r="J11" s="532" t="s">
        <v>2365</v>
      </c>
      <c r="K11" s="2215"/>
      <c r="L11" s="896" t="s">
        <v>2366</v>
      </c>
      <c r="M11" s="2216" t="s">
        <v>2367</v>
      </c>
      <c r="N11" s="654" t="s">
        <v>2368</v>
      </c>
      <c r="O11" s="654" t="s">
        <v>1370</v>
      </c>
      <c r="P11" s="897" t="s">
        <v>1371</v>
      </c>
      <c r="Q11" s="2216"/>
      <c r="R11" s="893"/>
    </row>
    <row r="12" spans="1:19" s="146" customFormat="1" ht="18" customHeight="1">
      <c r="A12" s="494"/>
      <c r="B12" s="533"/>
      <c r="C12" s="2217"/>
      <c r="D12" s="2217"/>
      <c r="E12" s="2210"/>
      <c r="F12" s="535" t="s">
        <v>1372</v>
      </c>
      <c r="G12" s="533" t="s">
        <v>1373</v>
      </c>
      <c r="H12" s="2210"/>
      <c r="I12" s="535" t="s">
        <v>1372</v>
      </c>
      <c r="J12" s="533" t="s">
        <v>1373</v>
      </c>
      <c r="K12" s="2210"/>
      <c r="L12" s="533" t="s">
        <v>1374</v>
      </c>
      <c r="M12" s="2211" t="s">
        <v>1374</v>
      </c>
      <c r="N12" s="2210"/>
      <c r="O12" s="2210" t="s">
        <v>1375</v>
      </c>
      <c r="P12" s="535" t="s">
        <v>1376</v>
      </c>
      <c r="Q12" s="2212"/>
      <c r="R12" s="2217"/>
    </row>
    <row r="13" spans="1:19" ht="18.75" customHeight="1">
      <c r="A13" s="862" t="s">
        <v>318</v>
      </c>
      <c r="B13" s="865" t="s">
        <v>762</v>
      </c>
      <c r="C13" s="66">
        <v>1175691</v>
      </c>
      <c r="D13" s="2219">
        <v>1032061</v>
      </c>
      <c r="E13" s="2219">
        <v>343565</v>
      </c>
      <c r="F13" s="2219">
        <v>267480</v>
      </c>
      <c r="G13" s="2219">
        <v>76085</v>
      </c>
      <c r="H13" s="2219">
        <v>85769</v>
      </c>
      <c r="I13" s="2219">
        <v>77608</v>
      </c>
      <c r="J13" s="2219">
        <v>8161</v>
      </c>
      <c r="K13" s="2219">
        <v>285381</v>
      </c>
      <c r="L13" s="2219">
        <v>184896</v>
      </c>
      <c r="M13" s="2219">
        <v>100485</v>
      </c>
      <c r="N13" s="2219">
        <v>134066</v>
      </c>
      <c r="O13" s="2219">
        <v>157556</v>
      </c>
      <c r="P13" s="2219">
        <v>25724</v>
      </c>
      <c r="Q13" s="199">
        <v>143631</v>
      </c>
      <c r="R13" s="479" t="s">
        <v>739</v>
      </c>
    </row>
    <row r="14" spans="1:19" ht="18" customHeight="1">
      <c r="A14" s="864"/>
      <c r="B14" s="865"/>
      <c r="C14" s="898"/>
      <c r="D14" s="899"/>
      <c r="E14" s="899"/>
      <c r="F14" s="899"/>
      <c r="G14" s="899"/>
      <c r="H14" s="899"/>
      <c r="I14" s="899"/>
      <c r="J14" s="899"/>
      <c r="K14" s="899"/>
      <c r="L14" s="899"/>
      <c r="M14" s="899"/>
      <c r="N14" s="899"/>
      <c r="O14" s="899"/>
      <c r="P14" s="899"/>
      <c r="Q14" s="900"/>
      <c r="R14" s="479" t="s">
        <v>752</v>
      </c>
    </row>
    <row r="15" spans="1:19" ht="18" customHeight="1">
      <c r="A15" s="862" t="s">
        <v>297</v>
      </c>
      <c r="B15" s="865" t="s">
        <v>924</v>
      </c>
      <c r="C15" s="75">
        <v>252040</v>
      </c>
      <c r="D15" s="2220">
        <v>227354</v>
      </c>
      <c r="E15" s="2220">
        <v>72910</v>
      </c>
      <c r="F15" s="2220">
        <v>72903</v>
      </c>
      <c r="G15" s="2220">
        <v>8</v>
      </c>
      <c r="H15" s="2220">
        <v>9063</v>
      </c>
      <c r="I15" s="2220">
        <v>4920</v>
      </c>
      <c r="J15" s="2220">
        <v>4142</v>
      </c>
      <c r="K15" s="2220">
        <v>11244</v>
      </c>
      <c r="L15" s="2220">
        <v>5436</v>
      </c>
      <c r="M15" s="2220">
        <v>5808</v>
      </c>
      <c r="N15" s="2220">
        <v>22530</v>
      </c>
      <c r="O15" s="2220">
        <v>106868</v>
      </c>
      <c r="P15" s="2220">
        <v>4740</v>
      </c>
      <c r="Q15" s="205">
        <v>24686</v>
      </c>
      <c r="R15" s="479" t="s">
        <v>1364</v>
      </c>
    </row>
    <row r="16" spans="1:19" ht="18" customHeight="1">
      <c r="A16" s="864"/>
      <c r="B16" s="865"/>
      <c r="C16" s="898"/>
      <c r="D16" s="899"/>
      <c r="E16" s="899"/>
      <c r="F16" s="899"/>
      <c r="G16" s="899"/>
      <c r="H16" s="899"/>
      <c r="I16" s="899"/>
      <c r="J16" s="899"/>
      <c r="K16" s="899"/>
      <c r="L16" s="899"/>
      <c r="M16" s="899"/>
      <c r="N16" s="899"/>
      <c r="O16" s="899"/>
      <c r="P16" s="899"/>
      <c r="Q16" s="900"/>
      <c r="R16" s="479" t="s">
        <v>752</v>
      </c>
    </row>
    <row r="17" spans="1:18" ht="18" customHeight="1">
      <c r="A17" s="491" t="s">
        <v>751</v>
      </c>
      <c r="B17" s="865" t="s">
        <v>924</v>
      </c>
      <c r="C17" s="82">
        <v>54</v>
      </c>
      <c r="D17" s="2221">
        <v>54</v>
      </c>
      <c r="E17" s="2221" t="s">
        <v>21</v>
      </c>
      <c r="F17" s="2221" t="s">
        <v>21</v>
      </c>
      <c r="G17" s="2221" t="s">
        <v>21</v>
      </c>
      <c r="H17" s="2221" t="s">
        <v>21</v>
      </c>
      <c r="I17" s="2221" t="s">
        <v>21</v>
      </c>
      <c r="J17" s="2221" t="s">
        <v>21</v>
      </c>
      <c r="K17" s="2221">
        <v>12</v>
      </c>
      <c r="L17" s="2221">
        <v>12</v>
      </c>
      <c r="M17" s="2221" t="s">
        <v>21</v>
      </c>
      <c r="N17" s="2221">
        <v>42</v>
      </c>
      <c r="O17" s="2221" t="s">
        <v>21</v>
      </c>
      <c r="P17" s="2221" t="s">
        <v>21</v>
      </c>
      <c r="Q17" s="208" t="s">
        <v>21</v>
      </c>
      <c r="R17" s="146" t="s">
        <v>731</v>
      </c>
    </row>
    <row r="18" spans="1:18" ht="18" customHeight="1">
      <c r="A18" s="491" t="s">
        <v>298</v>
      </c>
      <c r="B18" s="865" t="s">
        <v>2211</v>
      </c>
      <c r="C18" s="82">
        <v>15149</v>
      </c>
      <c r="D18" s="2221">
        <v>5631</v>
      </c>
      <c r="E18" s="2221">
        <v>486</v>
      </c>
      <c r="F18" s="2221">
        <v>478</v>
      </c>
      <c r="G18" s="2221">
        <v>8</v>
      </c>
      <c r="H18" s="2221">
        <v>7</v>
      </c>
      <c r="I18" s="2221">
        <v>5</v>
      </c>
      <c r="J18" s="2221">
        <v>2</v>
      </c>
      <c r="K18" s="2221">
        <v>59</v>
      </c>
      <c r="L18" s="2221">
        <v>59</v>
      </c>
      <c r="M18" s="2221" t="s">
        <v>21</v>
      </c>
      <c r="N18" s="2221">
        <v>2288</v>
      </c>
      <c r="O18" s="2221">
        <v>2708</v>
      </c>
      <c r="P18" s="2221">
        <v>83</v>
      </c>
      <c r="Q18" s="208">
        <v>9518</v>
      </c>
      <c r="R18" s="146" t="s">
        <v>2212</v>
      </c>
    </row>
    <row r="19" spans="1:18" ht="18" customHeight="1">
      <c r="A19" s="491" t="s">
        <v>299</v>
      </c>
      <c r="B19" s="865" t="s">
        <v>2213</v>
      </c>
      <c r="C19" s="82">
        <v>3328</v>
      </c>
      <c r="D19" s="2221">
        <v>1346</v>
      </c>
      <c r="E19" s="2221">
        <v>85</v>
      </c>
      <c r="F19" s="2221">
        <v>85</v>
      </c>
      <c r="G19" s="2221" t="s">
        <v>21</v>
      </c>
      <c r="H19" s="2221" t="s">
        <v>21</v>
      </c>
      <c r="I19" s="2221" t="s">
        <v>21</v>
      </c>
      <c r="J19" s="2221" t="s">
        <v>21</v>
      </c>
      <c r="K19" s="2221">
        <v>97</v>
      </c>
      <c r="L19" s="2221">
        <v>97</v>
      </c>
      <c r="M19" s="2221" t="s">
        <v>21</v>
      </c>
      <c r="N19" s="2221">
        <v>180</v>
      </c>
      <c r="O19" s="2221">
        <v>966</v>
      </c>
      <c r="P19" s="2221">
        <v>18</v>
      </c>
      <c r="Q19" s="208">
        <v>1982</v>
      </c>
      <c r="R19" s="486" t="s">
        <v>1805</v>
      </c>
    </row>
    <row r="20" spans="1:18" ht="18" customHeight="1">
      <c r="A20" s="491" t="s">
        <v>300</v>
      </c>
      <c r="B20" s="865" t="s">
        <v>2213</v>
      </c>
      <c r="C20" s="82">
        <v>129883</v>
      </c>
      <c r="D20" s="2221">
        <v>123201</v>
      </c>
      <c r="E20" s="2221">
        <v>55063</v>
      </c>
      <c r="F20" s="2221">
        <v>55063</v>
      </c>
      <c r="G20" s="2221" t="s">
        <v>21</v>
      </c>
      <c r="H20" s="2221">
        <v>5704</v>
      </c>
      <c r="I20" s="2221">
        <v>2540</v>
      </c>
      <c r="J20" s="2221">
        <v>3164</v>
      </c>
      <c r="K20" s="2221">
        <v>6690</v>
      </c>
      <c r="L20" s="2221">
        <v>4983</v>
      </c>
      <c r="M20" s="2221">
        <v>1707</v>
      </c>
      <c r="N20" s="2221">
        <v>18133</v>
      </c>
      <c r="O20" s="2221">
        <v>35408</v>
      </c>
      <c r="P20" s="2221">
        <v>2203</v>
      </c>
      <c r="Q20" s="208">
        <v>6682</v>
      </c>
      <c r="R20" s="486" t="s">
        <v>2215</v>
      </c>
    </row>
    <row r="21" spans="1:18" ht="18" customHeight="1">
      <c r="A21" s="1573" t="s">
        <v>618</v>
      </c>
      <c r="B21" s="865" t="s">
        <v>2213</v>
      </c>
      <c r="C21" s="82">
        <v>54085</v>
      </c>
      <c r="D21" s="2221">
        <v>47544</v>
      </c>
      <c r="E21" s="2221">
        <v>6335</v>
      </c>
      <c r="F21" s="2221">
        <v>6335</v>
      </c>
      <c r="G21" s="2221" t="s">
        <v>21</v>
      </c>
      <c r="H21" s="2221">
        <v>5115</v>
      </c>
      <c r="I21" s="2221">
        <v>2044</v>
      </c>
      <c r="J21" s="2221">
        <v>3071</v>
      </c>
      <c r="K21" s="2221">
        <v>2513</v>
      </c>
      <c r="L21" s="2221">
        <v>2225</v>
      </c>
      <c r="M21" s="2221">
        <v>288</v>
      </c>
      <c r="N21" s="2221">
        <v>2143</v>
      </c>
      <c r="O21" s="2221">
        <v>29235</v>
      </c>
      <c r="P21" s="2221">
        <v>2203</v>
      </c>
      <c r="Q21" s="208">
        <v>6541</v>
      </c>
      <c r="R21" s="486" t="s">
        <v>2216</v>
      </c>
    </row>
    <row r="22" spans="1:18" ht="18" customHeight="1">
      <c r="A22" s="1573" t="s">
        <v>619</v>
      </c>
      <c r="B22" s="865" t="s">
        <v>924</v>
      </c>
      <c r="C22" s="82">
        <v>75798</v>
      </c>
      <c r="D22" s="2221">
        <v>75657</v>
      </c>
      <c r="E22" s="2221">
        <v>48728</v>
      </c>
      <c r="F22" s="2221">
        <v>48728</v>
      </c>
      <c r="G22" s="2221" t="s">
        <v>21</v>
      </c>
      <c r="H22" s="2221">
        <v>589</v>
      </c>
      <c r="I22" s="2221">
        <v>496</v>
      </c>
      <c r="J22" s="2221">
        <v>93</v>
      </c>
      <c r="K22" s="2221">
        <v>4177</v>
      </c>
      <c r="L22" s="2221">
        <v>2758</v>
      </c>
      <c r="M22" s="2221">
        <v>1419</v>
      </c>
      <c r="N22" s="2221">
        <v>15990</v>
      </c>
      <c r="O22" s="2221">
        <v>6173</v>
      </c>
      <c r="P22" s="2221" t="s">
        <v>21</v>
      </c>
      <c r="Q22" s="208">
        <v>141</v>
      </c>
      <c r="R22" s="486" t="s">
        <v>926</v>
      </c>
    </row>
    <row r="23" spans="1:18" ht="18" customHeight="1">
      <c r="A23" s="491" t="s">
        <v>303</v>
      </c>
      <c r="B23" s="865" t="s">
        <v>924</v>
      </c>
      <c r="C23" s="82">
        <v>44634</v>
      </c>
      <c r="D23" s="2221">
        <v>38950</v>
      </c>
      <c r="E23" s="2221">
        <v>6304</v>
      </c>
      <c r="F23" s="2221">
        <v>6304</v>
      </c>
      <c r="G23" s="2221" t="s">
        <v>21</v>
      </c>
      <c r="H23" s="2221" t="s">
        <v>21</v>
      </c>
      <c r="I23" s="2221" t="s">
        <v>21</v>
      </c>
      <c r="J23" s="2221" t="s">
        <v>21</v>
      </c>
      <c r="K23" s="2221" t="s">
        <v>21</v>
      </c>
      <c r="L23" s="2221" t="s">
        <v>21</v>
      </c>
      <c r="M23" s="2221" t="s">
        <v>21</v>
      </c>
      <c r="N23" s="2221" t="s">
        <v>21</v>
      </c>
      <c r="O23" s="2221">
        <v>32646</v>
      </c>
      <c r="P23" s="2221" t="s">
        <v>21</v>
      </c>
      <c r="Q23" s="208">
        <v>5684</v>
      </c>
      <c r="R23" s="486" t="s">
        <v>1202</v>
      </c>
    </row>
    <row r="24" spans="1:18" ht="18" customHeight="1">
      <c r="A24" s="491" t="s">
        <v>304</v>
      </c>
      <c r="B24" s="834" t="s">
        <v>1237</v>
      </c>
      <c r="C24" s="82">
        <v>6682</v>
      </c>
      <c r="D24" s="2221">
        <v>6062</v>
      </c>
      <c r="E24" s="2221">
        <v>4014</v>
      </c>
      <c r="F24" s="2221">
        <v>4014</v>
      </c>
      <c r="G24" s="2221" t="s">
        <v>21</v>
      </c>
      <c r="H24" s="2221">
        <v>12</v>
      </c>
      <c r="I24" s="2221" t="s">
        <v>21</v>
      </c>
      <c r="J24" s="2221">
        <v>12</v>
      </c>
      <c r="K24" s="2221">
        <v>31</v>
      </c>
      <c r="L24" s="2221">
        <v>31</v>
      </c>
      <c r="M24" s="2221" t="s">
        <v>21</v>
      </c>
      <c r="N24" s="2221">
        <v>510</v>
      </c>
      <c r="O24" s="2221">
        <v>1461</v>
      </c>
      <c r="P24" s="2221">
        <v>34</v>
      </c>
      <c r="Q24" s="208">
        <v>620</v>
      </c>
      <c r="R24" s="146" t="s">
        <v>1264</v>
      </c>
    </row>
    <row r="25" spans="1:18" ht="18" customHeight="1">
      <c r="A25" s="866" t="s">
        <v>1223</v>
      </c>
      <c r="B25" s="865" t="s">
        <v>924</v>
      </c>
      <c r="C25" s="82">
        <v>2629</v>
      </c>
      <c r="D25" s="2221">
        <v>2629</v>
      </c>
      <c r="E25" s="2221">
        <v>1443</v>
      </c>
      <c r="F25" s="2221">
        <v>1443</v>
      </c>
      <c r="G25" s="2221" t="s">
        <v>21</v>
      </c>
      <c r="H25" s="2221">
        <v>1186</v>
      </c>
      <c r="I25" s="2221">
        <v>1186</v>
      </c>
      <c r="J25" s="2221" t="s">
        <v>21</v>
      </c>
      <c r="K25" s="2221" t="s">
        <v>21</v>
      </c>
      <c r="L25" s="2221" t="s">
        <v>21</v>
      </c>
      <c r="M25" s="2221" t="s">
        <v>21</v>
      </c>
      <c r="N25" s="2221" t="s">
        <v>21</v>
      </c>
      <c r="O25" s="2221" t="s">
        <v>21</v>
      </c>
      <c r="P25" s="2221" t="s">
        <v>21</v>
      </c>
      <c r="Q25" s="208" t="s">
        <v>21</v>
      </c>
      <c r="R25" s="486" t="s">
        <v>738</v>
      </c>
    </row>
    <row r="26" spans="1:18" ht="18" customHeight="1">
      <c r="A26" s="830" t="s">
        <v>1352</v>
      </c>
      <c r="B26" s="865" t="s">
        <v>924</v>
      </c>
      <c r="C26" s="82" t="s">
        <v>21</v>
      </c>
      <c r="D26" s="2221" t="s">
        <v>21</v>
      </c>
      <c r="E26" s="2221" t="s">
        <v>21</v>
      </c>
      <c r="F26" s="2221" t="s">
        <v>21</v>
      </c>
      <c r="G26" s="2221" t="s">
        <v>21</v>
      </c>
      <c r="H26" s="2221" t="s">
        <v>21</v>
      </c>
      <c r="I26" s="2221" t="s">
        <v>21</v>
      </c>
      <c r="J26" s="2221" t="s">
        <v>21</v>
      </c>
      <c r="K26" s="2221" t="s">
        <v>21</v>
      </c>
      <c r="L26" s="2221" t="s">
        <v>21</v>
      </c>
      <c r="M26" s="2221" t="s">
        <v>21</v>
      </c>
      <c r="N26" s="2221" t="s">
        <v>21</v>
      </c>
      <c r="O26" s="2221" t="s">
        <v>21</v>
      </c>
      <c r="P26" s="2221" t="s">
        <v>21</v>
      </c>
      <c r="Q26" s="208" t="s">
        <v>21</v>
      </c>
      <c r="R26" s="832" t="s">
        <v>1353</v>
      </c>
    </row>
    <row r="27" spans="1:18" ht="18" customHeight="1">
      <c r="A27" s="831" t="s">
        <v>306</v>
      </c>
      <c r="B27" s="865" t="s">
        <v>762</v>
      </c>
      <c r="C27" s="82">
        <v>37109</v>
      </c>
      <c r="D27" s="2221">
        <v>37109</v>
      </c>
      <c r="E27" s="2221" t="s">
        <v>21</v>
      </c>
      <c r="F27" s="2221" t="s">
        <v>21</v>
      </c>
      <c r="G27" s="2221" t="s">
        <v>21</v>
      </c>
      <c r="H27" s="2221">
        <v>2232</v>
      </c>
      <c r="I27" s="2221">
        <v>1345</v>
      </c>
      <c r="J27" s="2221">
        <v>887</v>
      </c>
      <c r="K27" s="2221">
        <v>3832</v>
      </c>
      <c r="L27" s="2221" t="s">
        <v>21</v>
      </c>
      <c r="M27" s="2221">
        <v>3832</v>
      </c>
      <c r="N27" s="2221" t="s">
        <v>21</v>
      </c>
      <c r="O27" s="2221">
        <v>28760</v>
      </c>
      <c r="P27" s="2221">
        <v>2285</v>
      </c>
      <c r="Q27" s="208" t="s">
        <v>21</v>
      </c>
      <c r="R27" s="832" t="s">
        <v>1354</v>
      </c>
    </row>
    <row r="28" spans="1:18" ht="18" customHeight="1">
      <c r="A28" s="491"/>
      <c r="B28" s="865"/>
      <c r="C28" s="204"/>
      <c r="D28" s="202"/>
      <c r="E28" s="202"/>
      <c r="F28" s="202"/>
      <c r="G28" s="202"/>
      <c r="H28" s="202"/>
      <c r="I28" s="202"/>
      <c r="J28" s="202"/>
      <c r="K28" s="202"/>
      <c r="L28" s="202"/>
      <c r="M28" s="202"/>
      <c r="N28" s="202"/>
      <c r="O28" s="202"/>
      <c r="P28" s="202"/>
      <c r="Q28" s="203"/>
      <c r="R28" s="486"/>
    </row>
    <row r="29" spans="1:18" ht="18" customHeight="1">
      <c r="A29" s="862" t="s">
        <v>321</v>
      </c>
      <c r="B29" s="865" t="s">
        <v>924</v>
      </c>
      <c r="C29" s="75">
        <v>299074</v>
      </c>
      <c r="D29" s="2220">
        <v>294114</v>
      </c>
      <c r="E29" s="2220">
        <v>42957</v>
      </c>
      <c r="F29" s="2220">
        <v>42957</v>
      </c>
      <c r="G29" s="2220" t="s">
        <v>21</v>
      </c>
      <c r="H29" s="2220">
        <v>62273</v>
      </c>
      <c r="I29" s="2220">
        <v>62273</v>
      </c>
      <c r="J29" s="2220" t="s">
        <v>21</v>
      </c>
      <c r="K29" s="2220">
        <v>110096</v>
      </c>
      <c r="L29" s="2220">
        <v>24000</v>
      </c>
      <c r="M29" s="2220">
        <v>86096</v>
      </c>
      <c r="N29" s="2220">
        <v>39603</v>
      </c>
      <c r="O29" s="2220">
        <v>36367</v>
      </c>
      <c r="P29" s="2220">
        <v>2819</v>
      </c>
      <c r="Q29" s="205">
        <v>4960</v>
      </c>
      <c r="R29" s="479" t="s">
        <v>1267</v>
      </c>
    </row>
    <row r="30" spans="1:18" ht="18" customHeight="1">
      <c r="A30" s="864"/>
      <c r="B30" s="865"/>
      <c r="C30" s="898"/>
      <c r="D30" s="899"/>
      <c r="E30" s="899"/>
      <c r="F30" s="899"/>
      <c r="G30" s="899"/>
      <c r="H30" s="899"/>
      <c r="I30" s="899"/>
      <c r="J30" s="899"/>
      <c r="K30" s="899"/>
      <c r="L30" s="899"/>
      <c r="M30" s="899"/>
      <c r="N30" s="899"/>
      <c r="O30" s="899"/>
      <c r="P30" s="899"/>
      <c r="Q30" s="900"/>
      <c r="R30" s="479" t="s">
        <v>752</v>
      </c>
    </row>
    <row r="31" spans="1:18" ht="18" customHeight="1">
      <c r="A31" s="491" t="s">
        <v>10</v>
      </c>
      <c r="B31" s="834" t="s">
        <v>1237</v>
      </c>
      <c r="C31" s="82">
        <v>58225</v>
      </c>
      <c r="D31" s="2221">
        <v>58225</v>
      </c>
      <c r="E31" s="2221">
        <v>56383</v>
      </c>
      <c r="F31" s="2221">
        <v>56383</v>
      </c>
      <c r="G31" s="2221" t="s">
        <v>21</v>
      </c>
      <c r="H31" s="2221">
        <v>1643</v>
      </c>
      <c r="I31" s="2221">
        <v>1643</v>
      </c>
      <c r="J31" s="2221" t="s">
        <v>21</v>
      </c>
      <c r="K31" s="2221" t="s">
        <v>21</v>
      </c>
      <c r="L31" s="2221" t="s">
        <v>21</v>
      </c>
      <c r="M31" s="2221" t="s">
        <v>21</v>
      </c>
      <c r="N31" s="2221" t="s">
        <v>21</v>
      </c>
      <c r="O31" s="2221" t="s">
        <v>21</v>
      </c>
      <c r="P31" s="2221">
        <v>199</v>
      </c>
      <c r="Q31" s="208" t="s">
        <v>21</v>
      </c>
      <c r="R31" s="146" t="s">
        <v>1228</v>
      </c>
    </row>
    <row r="32" spans="1:18" ht="18" customHeight="1">
      <c r="A32" s="491" t="s">
        <v>11</v>
      </c>
      <c r="B32" s="865" t="s">
        <v>924</v>
      </c>
      <c r="C32" s="82">
        <v>183252</v>
      </c>
      <c r="D32" s="2221">
        <v>182630</v>
      </c>
      <c r="E32" s="2221">
        <v>3172</v>
      </c>
      <c r="F32" s="2221">
        <v>3172</v>
      </c>
      <c r="G32" s="2221" t="s">
        <v>21</v>
      </c>
      <c r="H32" s="2221">
        <v>71150</v>
      </c>
      <c r="I32" s="2221">
        <v>71150</v>
      </c>
      <c r="J32" s="2221" t="s">
        <v>21</v>
      </c>
      <c r="K32" s="2221">
        <v>107844</v>
      </c>
      <c r="L32" s="2221">
        <v>20219</v>
      </c>
      <c r="M32" s="2221">
        <v>87625</v>
      </c>
      <c r="N32" s="2221" t="s">
        <v>21</v>
      </c>
      <c r="O32" s="2221" t="s">
        <v>21</v>
      </c>
      <c r="P32" s="2221">
        <v>464</v>
      </c>
      <c r="Q32" s="208">
        <v>622</v>
      </c>
      <c r="R32" s="146" t="s">
        <v>1229</v>
      </c>
    </row>
    <row r="33" spans="1:18" ht="18" customHeight="1">
      <c r="A33" s="491" t="s">
        <v>326</v>
      </c>
      <c r="B33" s="402" t="s">
        <v>750</v>
      </c>
      <c r="C33" s="82" t="s">
        <v>21</v>
      </c>
      <c r="D33" s="2221" t="s">
        <v>21</v>
      </c>
      <c r="E33" s="2221" t="s">
        <v>21</v>
      </c>
      <c r="F33" s="2221" t="s">
        <v>21</v>
      </c>
      <c r="G33" s="2221" t="s">
        <v>21</v>
      </c>
      <c r="H33" s="2221" t="s">
        <v>21</v>
      </c>
      <c r="I33" s="2221" t="s">
        <v>21</v>
      </c>
      <c r="J33" s="2221" t="s">
        <v>21</v>
      </c>
      <c r="K33" s="2221" t="s">
        <v>21</v>
      </c>
      <c r="L33" s="2221" t="s">
        <v>21</v>
      </c>
      <c r="M33" s="2221" t="s">
        <v>21</v>
      </c>
      <c r="N33" s="2221" t="s">
        <v>21</v>
      </c>
      <c r="O33" s="2221" t="s">
        <v>21</v>
      </c>
      <c r="P33" s="2221" t="s">
        <v>21</v>
      </c>
      <c r="Q33" s="208" t="s">
        <v>21</v>
      </c>
      <c r="R33" s="486" t="s">
        <v>145</v>
      </c>
    </row>
    <row r="34" spans="1:18" ht="18" customHeight="1">
      <c r="A34" s="491" t="s">
        <v>12</v>
      </c>
      <c r="B34" s="865" t="s">
        <v>924</v>
      </c>
      <c r="C34" s="82">
        <v>256539</v>
      </c>
      <c r="D34" s="2221">
        <v>256539</v>
      </c>
      <c r="E34" s="2221" t="s">
        <v>21</v>
      </c>
      <c r="F34" s="2221" t="s">
        <v>21</v>
      </c>
      <c r="G34" s="2221" t="s">
        <v>21</v>
      </c>
      <c r="H34" s="2221">
        <v>73252</v>
      </c>
      <c r="I34" s="2221">
        <v>73252</v>
      </c>
      <c r="J34" s="2221" t="s">
        <v>21</v>
      </c>
      <c r="K34" s="2221">
        <v>183287</v>
      </c>
      <c r="L34" s="2221">
        <v>6995</v>
      </c>
      <c r="M34" s="2221">
        <v>176292</v>
      </c>
      <c r="N34" s="2221" t="s">
        <v>21</v>
      </c>
      <c r="O34" s="2221" t="s">
        <v>21</v>
      </c>
      <c r="P34" s="2221" t="s">
        <v>21</v>
      </c>
      <c r="Q34" s="208" t="s">
        <v>21</v>
      </c>
      <c r="R34" s="486" t="s">
        <v>1269</v>
      </c>
    </row>
    <row r="35" spans="1:18" ht="18" customHeight="1">
      <c r="A35" s="866" t="s">
        <v>330</v>
      </c>
      <c r="B35" s="865" t="s">
        <v>924</v>
      </c>
      <c r="C35" s="82" t="s">
        <v>21</v>
      </c>
      <c r="D35" s="2221" t="s">
        <v>21</v>
      </c>
      <c r="E35" s="2221" t="s">
        <v>21</v>
      </c>
      <c r="F35" s="2221" t="s">
        <v>21</v>
      </c>
      <c r="G35" s="2221" t="s">
        <v>21</v>
      </c>
      <c r="H35" s="2221" t="s">
        <v>21</v>
      </c>
      <c r="I35" s="2221" t="s">
        <v>21</v>
      </c>
      <c r="J35" s="2221" t="s">
        <v>21</v>
      </c>
      <c r="K35" s="2221" t="s">
        <v>21</v>
      </c>
      <c r="L35" s="2221" t="s">
        <v>21</v>
      </c>
      <c r="M35" s="2221" t="s">
        <v>21</v>
      </c>
      <c r="N35" s="2221" t="s">
        <v>21</v>
      </c>
      <c r="O35" s="2221" t="s">
        <v>21</v>
      </c>
      <c r="P35" s="2221" t="s">
        <v>21</v>
      </c>
      <c r="Q35" s="208" t="s">
        <v>21</v>
      </c>
      <c r="R35" s="486" t="s">
        <v>1270</v>
      </c>
    </row>
    <row r="36" spans="1:18" ht="18" customHeight="1">
      <c r="A36" s="491" t="s">
        <v>15</v>
      </c>
      <c r="B36" s="865" t="s">
        <v>924</v>
      </c>
      <c r="C36" s="82">
        <v>4714</v>
      </c>
      <c r="D36" s="2221">
        <v>4714</v>
      </c>
      <c r="E36" s="2221" t="s">
        <v>21</v>
      </c>
      <c r="F36" s="2221" t="s">
        <v>21</v>
      </c>
      <c r="G36" s="2221" t="s">
        <v>21</v>
      </c>
      <c r="H36" s="2221" t="s">
        <v>21</v>
      </c>
      <c r="I36" s="2221" t="s">
        <v>21</v>
      </c>
      <c r="J36" s="2221" t="s">
        <v>21</v>
      </c>
      <c r="K36" s="2221" t="s">
        <v>21</v>
      </c>
      <c r="L36" s="2221" t="s">
        <v>21</v>
      </c>
      <c r="M36" s="2221" t="s">
        <v>21</v>
      </c>
      <c r="N36" s="2221">
        <v>4714</v>
      </c>
      <c r="O36" s="2221" t="s">
        <v>21</v>
      </c>
      <c r="P36" s="2221" t="s">
        <v>21</v>
      </c>
      <c r="Q36" s="208" t="s">
        <v>21</v>
      </c>
      <c r="R36" s="486" t="s">
        <v>1272</v>
      </c>
    </row>
    <row r="37" spans="1:18" ht="18" customHeight="1">
      <c r="A37" s="491" t="s">
        <v>308</v>
      </c>
      <c r="B37" s="834" t="s">
        <v>1237</v>
      </c>
      <c r="C37" s="82">
        <v>21784</v>
      </c>
      <c r="D37" s="2221">
        <v>21784</v>
      </c>
      <c r="E37" s="2221">
        <v>2200</v>
      </c>
      <c r="F37" s="2221">
        <v>2200</v>
      </c>
      <c r="G37" s="2221" t="s">
        <v>21</v>
      </c>
      <c r="H37" s="2221">
        <v>479</v>
      </c>
      <c r="I37" s="2221">
        <v>479</v>
      </c>
      <c r="J37" s="2221" t="s">
        <v>21</v>
      </c>
      <c r="K37" s="2221">
        <v>7985</v>
      </c>
      <c r="L37" s="2221">
        <v>5154</v>
      </c>
      <c r="M37" s="2221">
        <v>2831</v>
      </c>
      <c r="N37" s="2221">
        <v>3328</v>
      </c>
      <c r="O37" s="2221">
        <v>6200</v>
      </c>
      <c r="P37" s="2221">
        <v>1592</v>
      </c>
      <c r="Q37" s="208" t="s">
        <v>21</v>
      </c>
      <c r="R37" s="146" t="s">
        <v>1307</v>
      </c>
    </row>
    <row r="38" spans="1:18" ht="18" customHeight="1">
      <c r="A38" s="491" t="s">
        <v>309</v>
      </c>
      <c r="B38" s="402" t="s">
        <v>750</v>
      </c>
      <c r="C38" s="82">
        <v>55901</v>
      </c>
      <c r="D38" s="2221">
        <v>52045</v>
      </c>
      <c r="E38" s="2221" t="s">
        <v>21</v>
      </c>
      <c r="F38" s="2221" t="s">
        <v>21</v>
      </c>
      <c r="G38" s="2221" t="s">
        <v>21</v>
      </c>
      <c r="H38" s="2221" t="s">
        <v>21</v>
      </c>
      <c r="I38" s="2221" t="s">
        <v>21</v>
      </c>
      <c r="J38" s="2221" t="s">
        <v>21</v>
      </c>
      <c r="K38" s="2221">
        <v>631</v>
      </c>
      <c r="L38" s="2221">
        <v>631</v>
      </c>
      <c r="M38" s="2221" t="s">
        <v>21</v>
      </c>
      <c r="N38" s="2221">
        <v>25120</v>
      </c>
      <c r="O38" s="2221">
        <v>26219</v>
      </c>
      <c r="P38" s="2221">
        <v>75</v>
      </c>
      <c r="Q38" s="208">
        <v>3856</v>
      </c>
      <c r="R38" s="486" t="s">
        <v>1274</v>
      </c>
    </row>
    <row r="39" spans="1:18" ht="18" customHeight="1">
      <c r="A39" s="866" t="s">
        <v>310</v>
      </c>
      <c r="B39" s="865" t="s">
        <v>924</v>
      </c>
      <c r="C39" s="82">
        <v>58898</v>
      </c>
      <c r="D39" s="2221">
        <v>54678</v>
      </c>
      <c r="E39" s="2221" t="s">
        <v>21</v>
      </c>
      <c r="F39" s="2221" t="s">
        <v>21</v>
      </c>
      <c r="G39" s="2221" t="s">
        <v>21</v>
      </c>
      <c r="H39" s="2221" t="s">
        <v>21</v>
      </c>
      <c r="I39" s="2221" t="s">
        <v>21</v>
      </c>
      <c r="J39" s="2221" t="s">
        <v>21</v>
      </c>
      <c r="K39" s="2221">
        <v>708</v>
      </c>
      <c r="L39" s="2221">
        <v>708</v>
      </c>
      <c r="M39" s="2221" t="s">
        <v>21</v>
      </c>
      <c r="N39" s="2221">
        <v>27880</v>
      </c>
      <c r="O39" s="2221">
        <v>26007</v>
      </c>
      <c r="P39" s="2221">
        <v>83</v>
      </c>
      <c r="Q39" s="208">
        <v>4225</v>
      </c>
      <c r="R39" s="486" t="s">
        <v>1231</v>
      </c>
    </row>
    <row r="40" spans="1:18" ht="18" customHeight="1">
      <c r="A40" s="491" t="s">
        <v>19</v>
      </c>
      <c r="B40" s="834" t="s">
        <v>1237</v>
      </c>
      <c r="C40" s="82" t="s">
        <v>21</v>
      </c>
      <c r="D40" s="2221" t="s">
        <v>21</v>
      </c>
      <c r="E40" s="2221" t="s">
        <v>21</v>
      </c>
      <c r="F40" s="2221" t="s">
        <v>21</v>
      </c>
      <c r="G40" s="2221" t="s">
        <v>21</v>
      </c>
      <c r="H40" s="2221" t="s">
        <v>21</v>
      </c>
      <c r="I40" s="2221" t="s">
        <v>21</v>
      </c>
      <c r="J40" s="2221" t="s">
        <v>21</v>
      </c>
      <c r="K40" s="2221" t="s">
        <v>21</v>
      </c>
      <c r="L40" s="2221" t="s">
        <v>21</v>
      </c>
      <c r="M40" s="2221" t="s">
        <v>21</v>
      </c>
      <c r="N40" s="2221" t="s">
        <v>21</v>
      </c>
      <c r="O40" s="2221" t="s">
        <v>21</v>
      </c>
      <c r="P40" s="2221" t="s">
        <v>21</v>
      </c>
      <c r="Q40" s="208" t="s">
        <v>21</v>
      </c>
      <c r="R40" s="486" t="s">
        <v>1232</v>
      </c>
    </row>
    <row r="41" spans="1:18" ht="18" customHeight="1">
      <c r="A41" s="830" t="s">
        <v>88</v>
      </c>
      <c r="B41" s="865" t="s">
        <v>924</v>
      </c>
      <c r="C41" s="82" t="s">
        <v>21</v>
      </c>
      <c r="D41" s="2221" t="s">
        <v>21</v>
      </c>
      <c r="E41" s="2221" t="s">
        <v>21</v>
      </c>
      <c r="F41" s="2221" t="s">
        <v>21</v>
      </c>
      <c r="G41" s="2221" t="s">
        <v>21</v>
      </c>
      <c r="H41" s="2221" t="s">
        <v>21</v>
      </c>
      <c r="I41" s="2221" t="s">
        <v>21</v>
      </c>
      <c r="J41" s="2221" t="s">
        <v>21</v>
      </c>
      <c r="K41" s="2221" t="s">
        <v>21</v>
      </c>
      <c r="L41" s="2221" t="s">
        <v>21</v>
      </c>
      <c r="M41" s="2221" t="s">
        <v>21</v>
      </c>
      <c r="N41" s="2221" t="s">
        <v>21</v>
      </c>
      <c r="O41" s="2221" t="s">
        <v>21</v>
      </c>
      <c r="P41" s="2221" t="s">
        <v>21</v>
      </c>
      <c r="Q41" s="208" t="s">
        <v>21</v>
      </c>
      <c r="R41" s="832" t="s">
        <v>1355</v>
      </c>
    </row>
    <row r="42" spans="1:18" ht="18" customHeight="1">
      <c r="A42" s="830" t="s">
        <v>800</v>
      </c>
      <c r="B42" s="865" t="s">
        <v>924</v>
      </c>
      <c r="C42" s="82" t="s">
        <v>21</v>
      </c>
      <c r="D42" s="2221" t="s">
        <v>21</v>
      </c>
      <c r="E42" s="2221" t="s">
        <v>21</v>
      </c>
      <c r="F42" s="2221" t="s">
        <v>21</v>
      </c>
      <c r="G42" s="2221" t="s">
        <v>21</v>
      </c>
      <c r="H42" s="2221" t="s">
        <v>21</v>
      </c>
      <c r="I42" s="2221" t="s">
        <v>21</v>
      </c>
      <c r="J42" s="2221" t="s">
        <v>21</v>
      </c>
      <c r="K42" s="2221" t="s">
        <v>21</v>
      </c>
      <c r="L42" s="2221" t="s">
        <v>21</v>
      </c>
      <c r="M42" s="2221" t="s">
        <v>21</v>
      </c>
      <c r="N42" s="2221" t="s">
        <v>21</v>
      </c>
      <c r="O42" s="2221" t="s">
        <v>21</v>
      </c>
      <c r="P42" s="2221" t="s">
        <v>21</v>
      </c>
      <c r="Q42" s="208" t="s">
        <v>21</v>
      </c>
      <c r="R42" s="840" t="s">
        <v>1233</v>
      </c>
    </row>
    <row r="43" spans="1:18" ht="18" customHeight="1">
      <c r="A43" s="877" t="s">
        <v>5</v>
      </c>
      <c r="B43" s="865" t="s">
        <v>1239</v>
      </c>
      <c r="C43" s="75">
        <v>5612774</v>
      </c>
      <c r="D43" s="2220">
        <v>4638590</v>
      </c>
      <c r="E43" s="2220">
        <v>1783728</v>
      </c>
      <c r="F43" s="2220">
        <v>1151338</v>
      </c>
      <c r="G43" s="2220">
        <v>632390</v>
      </c>
      <c r="H43" s="2220">
        <v>136990</v>
      </c>
      <c r="I43" s="2220">
        <v>95906</v>
      </c>
      <c r="J43" s="2220">
        <v>41084</v>
      </c>
      <c r="K43" s="2220">
        <v>1710717</v>
      </c>
      <c r="L43" s="2220">
        <v>1659943</v>
      </c>
      <c r="M43" s="2220">
        <v>50774</v>
      </c>
      <c r="N43" s="2220">
        <v>770394</v>
      </c>
      <c r="O43" s="2220">
        <v>153948</v>
      </c>
      <c r="P43" s="2220">
        <v>82813</v>
      </c>
      <c r="Q43" s="205">
        <v>974184</v>
      </c>
      <c r="R43" s="479" t="s">
        <v>1234</v>
      </c>
    </row>
    <row r="44" spans="1:18" ht="18" customHeight="1">
      <c r="A44" s="867" t="s">
        <v>7</v>
      </c>
      <c r="B44" s="872" t="s">
        <v>325</v>
      </c>
      <c r="C44" s="843">
        <v>1482300</v>
      </c>
      <c r="D44" s="844">
        <v>1144292</v>
      </c>
      <c r="E44" s="844">
        <v>893643</v>
      </c>
      <c r="F44" s="844">
        <v>644070</v>
      </c>
      <c r="G44" s="844">
        <v>249573</v>
      </c>
      <c r="H44" s="844">
        <v>24448</v>
      </c>
      <c r="I44" s="844">
        <v>21600</v>
      </c>
      <c r="J44" s="844">
        <v>2848</v>
      </c>
      <c r="K44" s="844">
        <v>70965</v>
      </c>
      <c r="L44" s="844">
        <v>15152</v>
      </c>
      <c r="M44" s="844">
        <v>55813</v>
      </c>
      <c r="N44" s="844">
        <v>3894</v>
      </c>
      <c r="O44" s="844" t="s">
        <v>21</v>
      </c>
      <c r="P44" s="844">
        <v>151342</v>
      </c>
      <c r="Q44" s="845">
        <v>338008</v>
      </c>
      <c r="R44" s="1639" t="s">
        <v>1235</v>
      </c>
    </row>
    <row r="45" spans="1:18" s="482" customFormat="1" ht="18.75" customHeight="1">
      <c r="R45" s="146"/>
    </row>
    <row r="46" spans="1:18" s="146" customFormat="1" ht="21" customHeight="1">
      <c r="A46" s="378" t="s">
        <v>1365</v>
      </c>
      <c r="B46" s="878"/>
      <c r="C46" s="879"/>
      <c r="D46" s="879"/>
      <c r="E46" s="879"/>
      <c r="F46" s="879"/>
      <c r="G46" s="879"/>
    </row>
    <row r="47" spans="1:18" s="482" customFormat="1" ht="15" customHeight="1">
      <c r="A47" s="880"/>
      <c r="B47" s="880"/>
      <c r="C47" s="881"/>
      <c r="D47" s="881"/>
      <c r="E47" s="881"/>
      <c r="F47" s="881"/>
      <c r="G47" s="881"/>
      <c r="R47" s="494"/>
    </row>
    <row r="48" spans="1:18" ht="18" customHeight="1">
      <c r="A48" s="862" t="s">
        <v>318</v>
      </c>
      <c r="B48" s="865" t="s">
        <v>762</v>
      </c>
      <c r="C48" s="66">
        <v>1092200</v>
      </c>
      <c r="D48" s="2219">
        <v>955052</v>
      </c>
      <c r="E48" s="2219">
        <v>266473</v>
      </c>
      <c r="F48" s="2219">
        <v>211116</v>
      </c>
      <c r="G48" s="2219">
        <v>55357</v>
      </c>
      <c r="H48" s="2219">
        <v>86478</v>
      </c>
      <c r="I48" s="2219">
        <v>78278</v>
      </c>
      <c r="J48" s="2219">
        <v>8199</v>
      </c>
      <c r="K48" s="2219">
        <v>287447</v>
      </c>
      <c r="L48" s="2219">
        <v>185108</v>
      </c>
      <c r="M48" s="2219">
        <v>102338</v>
      </c>
      <c r="N48" s="2219">
        <v>134206</v>
      </c>
      <c r="O48" s="2219">
        <v>157555</v>
      </c>
      <c r="P48" s="2219">
        <v>22895</v>
      </c>
      <c r="Q48" s="199">
        <v>137148</v>
      </c>
      <c r="R48" s="479" t="s">
        <v>739</v>
      </c>
    </row>
    <row r="49" spans="1:18" ht="18" customHeight="1">
      <c r="A49" s="864"/>
      <c r="B49" s="865"/>
      <c r="C49" s="898"/>
      <c r="D49" s="899"/>
      <c r="E49" s="899"/>
      <c r="F49" s="899"/>
      <c r="G49" s="899"/>
      <c r="H49" s="899"/>
      <c r="I49" s="899"/>
      <c r="J49" s="899"/>
      <c r="K49" s="899"/>
      <c r="L49" s="899"/>
      <c r="M49" s="899"/>
      <c r="N49" s="899"/>
      <c r="O49" s="899"/>
      <c r="P49" s="899"/>
      <c r="Q49" s="900"/>
      <c r="R49" s="479" t="s">
        <v>752</v>
      </c>
    </row>
    <row r="50" spans="1:18" ht="18" customHeight="1">
      <c r="A50" s="862" t="s">
        <v>297</v>
      </c>
      <c r="B50" s="865" t="s">
        <v>924</v>
      </c>
      <c r="C50" s="75">
        <v>261280</v>
      </c>
      <c r="D50" s="2220">
        <v>234348</v>
      </c>
      <c r="E50" s="2220">
        <v>76680</v>
      </c>
      <c r="F50" s="2220">
        <v>74325</v>
      </c>
      <c r="G50" s="2220">
        <v>2355</v>
      </c>
      <c r="H50" s="2220">
        <v>9463</v>
      </c>
      <c r="I50" s="2220">
        <v>5246</v>
      </c>
      <c r="J50" s="2220">
        <v>4216</v>
      </c>
      <c r="K50" s="2220">
        <v>13401</v>
      </c>
      <c r="L50" s="2220">
        <v>6669</v>
      </c>
      <c r="M50" s="2220">
        <v>6733</v>
      </c>
      <c r="N50" s="2220">
        <v>22530</v>
      </c>
      <c r="O50" s="2220">
        <v>106868</v>
      </c>
      <c r="P50" s="2220">
        <v>5407</v>
      </c>
      <c r="Q50" s="205">
        <v>26932</v>
      </c>
      <c r="R50" s="479" t="s">
        <v>1364</v>
      </c>
    </row>
    <row r="51" spans="1:18" ht="18" customHeight="1">
      <c r="A51" s="864"/>
      <c r="B51" s="865"/>
      <c r="C51" s="898"/>
      <c r="D51" s="899"/>
      <c r="E51" s="899"/>
      <c r="F51" s="899"/>
      <c r="G51" s="899"/>
      <c r="H51" s="899"/>
      <c r="I51" s="899"/>
      <c r="J51" s="899"/>
      <c r="K51" s="899"/>
      <c r="L51" s="899"/>
      <c r="M51" s="899"/>
      <c r="N51" s="899"/>
      <c r="O51" s="899"/>
      <c r="P51" s="899"/>
      <c r="Q51" s="900"/>
      <c r="R51" s="479" t="s">
        <v>752</v>
      </c>
    </row>
    <row r="52" spans="1:18" ht="18" customHeight="1">
      <c r="A52" s="491" t="s">
        <v>751</v>
      </c>
      <c r="B52" s="865" t="s">
        <v>924</v>
      </c>
      <c r="C52" s="82">
        <v>54</v>
      </c>
      <c r="D52" s="2221">
        <v>54</v>
      </c>
      <c r="E52" s="2221" t="s">
        <v>21</v>
      </c>
      <c r="F52" s="2221" t="s">
        <v>21</v>
      </c>
      <c r="G52" s="2221" t="s">
        <v>21</v>
      </c>
      <c r="H52" s="2221" t="s">
        <v>21</v>
      </c>
      <c r="I52" s="2221" t="s">
        <v>21</v>
      </c>
      <c r="J52" s="2221" t="s">
        <v>21</v>
      </c>
      <c r="K52" s="2221">
        <v>12</v>
      </c>
      <c r="L52" s="2221">
        <v>12</v>
      </c>
      <c r="M52" s="2221" t="s">
        <v>21</v>
      </c>
      <c r="N52" s="2221">
        <v>42</v>
      </c>
      <c r="O52" s="2221" t="s">
        <v>21</v>
      </c>
      <c r="P52" s="2221" t="s">
        <v>21</v>
      </c>
      <c r="Q52" s="208" t="s">
        <v>21</v>
      </c>
      <c r="R52" s="146" t="s">
        <v>731</v>
      </c>
    </row>
    <row r="53" spans="1:18" ht="18" customHeight="1">
      <c r="A53" s="491" t="s">
        <v>298</v>
      </c>
      <c r="B53" s="865" t="s">
        <v>2211</v>
      </c>
      <c r="C53" s="82">
        <v>17179</v>
      </c>
      <c r="D53" s="2221">
        <v>7661</v>
      </c>
      <c r="E53" s="2221">
        <v>2509</v>
      </c>
      <c r="F53" s="2221">
        <v>478</v>
      </c>
      <c r="G53" s="2221">
        <v>2031</v>
      </c>
      <c r="H53" s="2221">
        <v>7</v>
      </c>
      <c r="I53" s="2221">
        <v>5</v>
      </c>
      <c r="J53" s="2221">
        <v>2</v>
      </c>
      <c r="K53" s="2221">
        <v>59</v>
      </c>
      <c r="L53" s="2221">
        <v>59</v>
      </c>
      <c r="M53" s="2221" t="s">
        <v>21</v>
      </c>
      <c r="N53" s="2221">
        <v>2288</v>
      </c>
      <c r="O53" s="2221">
        <v>2708</v>
      </c>
      <c r="P53" s="2221">
        <v>90</v>
      </c>
      <c r="Q53" s="208">
        <v>9518</v>
      </c>
      <c r="R53" s="146" t="s">
        <v>2212</v>
      </c>
    </row>
    <row r="54" spans="1:18" ht="18" customHeight="1">
      <c r="A54" s="491" t="s">
        <v>299</v>
      </c>
      <c r="B54" s="865" t="s">
        <v>2213</v>
      </c>
      <c r="C54" s="82">
        <v>3328</v>
      </c>
      <c r="D54" s="2221">
        <v>1346</v>
      </c>
      <c r="E54" s="2221">
        <v>85</v>
      </c>
      <c r="F54" s="2221">
        <v>85</v>
      </c>
      <c r="G54" s="2221" t="s">
        <v>21</v>
      </c>
      <c r="H54" s="2221" t="s">
        <v>21</v>
      </c>
      <c r="I54" s="2221" t="s">
        <v>21</v>
      </c>
      <c r="J54" s="2221" t="s">
        <v>21</v>
      </c>
      <c r="K54" s="2221">
        <v>97</v>
      </c>
      <c r="L54" s="2221">
        <v>97</v>
      </c>
      <c r="M54" s="2221" t="s">
        <v>21</v>
      </c>
      <c r="N54" s="2221">
        <v>180</v>
      </c>
      <c r="O54" s="2221">
        <v>966</v>
      </c>
      <c r="P54" s="2221">
        <v>18</v>
      </c>
      <c r="Q54" s="208">
        <v>1982</v>
      </c>
      <c r="R54" s="486" t="s">
        <v>1805</v>
      </c>
    </row>
    <row r="55" spans="1:18" ht="18" customHeight="1">
      <c r="A55" s="491" t="s">
        <v>300</v>
      </c>
      <c r="B55" s="865" t="s">
        <v>2213</v>
      </c>
      <c r="C55" s="82">
        <v>137004</v>
      </c>
      <c r="D55" s="2221">
        <v>128101</v>
      </c>
      <c r="E55" s="2221">
        <v>56777</v>
      </c>
      <c r="F55" s="2221">
        <v>56379</v>
      </c>
      <c r="G55" s="2221">
        <v>398</v>
      </c>
      <c r="H55" s="2221">
        <v>6100</v>
      </c>
      <c r="I55" s="2221">
        <v>2863</v>
      </c>
      <c r="J55" s="2221">
        <v>3237</v>
      </c>
      <c r="K55" s="2221">
        <v>8826</v>
      </c>
      <c r="L55" s="2221">
        <v>6203</v>
      </c>
      <c r="M55" s="2221">
        <v>2622</v>
      </c>
      <c r="N55" s="2221">
        <v>18133</v>
      </c>
      <c r="O55" s="2221">
        <v>35408</v>
      </c>
      <c r="P55" s="2221">
        <v>2856</v>
      </c>
      <c r="Q55" s="208">
        <v>8904</v>
      </c>
      <c r="R55" s="486" t="s">
        <v>2215</v>
      </c>
    </row>
    <row r="56" spans="1:18" ht="18" customHeight="1">
      <c r="A56" s="1573" t="s">
        <v>618</v>
      </c>
      <c r="B56" s="865" t="s">
        <v>2213</v>
      </c>
      <c r="C56" s="82">
        <v>59547</v>
      </c>
      <c r="D56" s="2221">
        <v>50809</v>
      </c>
      <c r="E56" s="2221">
        <v>6415</v>
      </c>
      <c r="F56" s="2221">
        <v>6381</v>
      </c>
      <c r="G56" s="2221">
        <v>35</v>
      </c>
      <c r="H56" s="2221">
        <v>5511</v>
      </c>
      <c r="I56" s="2221">
        <v>2367</v>
      </c>
      <c r="J56" s="2221">
        <v>3144</v>
      </c>
      <c r="K56" s="2221">
        <v>4649</v>
      </c>
      <c r="L56" s="2221">
        <v>3445</v>
      </c>
      <c r="M56" s="2221">
        <v>1203</v>
      </c>
      <c r="N56" s="2221">
        <v>2143</v>
      </c>
      <c r="O56" s="2221">
        <v>29235</v>
      </c>
      <c r="P56" s="2221">
        <v>2856</v>
      </c>
      <c r="Q56" s="208">
        <v>8737</v>
      </c>
      <c r="R56" s="486" t="s">
        <v>2216</v>
      </c>
    </row>
    <row r="57" spans="1:18" ht="18" customHeight="1">
      <c r="A57" s="1573" t="s">
        <v>619</v>
      </c>
      <c r="B57" s="865" t="s">
        <v>2213</v>
      </c>
      <c r="C57" s="82">
        <v>77457</v>
      </c>
      <c r="D57" s="2221">
        <v>77291</v>
      </c>
      <c r="E57" s="2221">
        <v>50362</v>
      </c>
      <c r="F57" s="2221">
        <v>49999</v>
      </c>
      <c r="G57" s="2221">
        <v>363</v>
      </c>
      <c r="H57" s="2221">
        <v>589</v>
      </c>
      <c r="I57" s="2221">
        <v>496</v>
      </c>
      <c r="J57" s="2221">
        <v>93</v>
      </c>
      <c r="K57" s="2221">
        <v>4177</v>
      </c>
      <c r="L57" s="2221">
        <v>2758</v>
      </c>
      <c r="M57" s="2221">
        <v>1419</v>
      </c>
      <c r="N57" s="2221">
        <v>15990</v>
      </c>
      <c r="O57" s="2221">
        <v>6173</v>
      </c>
      <c r="P57" s="2221" t="s">
        <v>21</v>
      </c>
      <c r="Q57" s="208">
        <v>166</v>
      </c>
      <c r="R57" s="486" t="s">
        <v>2217</v>
      </c>
    </row>
    <row r="58" spans="1:18" ht="18" customHeight="1">
      <c r="A58" s="491" t="s">
        <v>303</v>
      </c>
      <c r="B58" s="865" t="s">
        <v>2213</v>
      </c>
      <c r="C58" s="82">
        <v>44634</v>
      </c>
      <c r="D58" s="2221">
        <v>38950</v>
      </c>
      <c r="E58" s="2221">
        <v>6304</v>
      </c>
      <c r="F58" s="2221">
        <v>6304</v>
      </c>
      <c r="G58" s="2221" t="s">
        <v>21</v>
      </c>
      <c r="H58" s="2221" t="s">
        <v>21</v>
      </c>
      <c r="I58" s="2221" t="s">
        <v>21</v>
      </c>
      <c r="J58" s="2221" t="s">
        <v>21</v>
      </c>
      <c r="K58" s="2221" t="s">
        <v>21</v>
      </c>
      <c r="L58" s="2221" t="s">
        <v>21</v>
      </c>
      <c r="M58" s="2221" t="s">
        <v>21</v>
      </c>
      <c r="N58" s="2221" t="s">
        <v>21</v>
      </c>
      <c r="O58" s="2221">
        <v>32646</v>
      </c>
      <c r="P58" s="2221" t="s">
        <v>21</v>
      </c>
      <c r="Q58" s="208">
        <v>5684</v>
      </c>
      <c r="R58" s="486" t="s">
        <v>1811</v>
      </c>
    </row>
    <row r="59" spans="1:18" ht="18" customHeight="1">
      <c r="A59" s="491" t="s">
        <v>304</v>
      </c>
      <c r="B59" s="834" t="s">
        <v>2218</v>
      </c>
      <c r="C59" s="82">
        <v>6682</v>
      </c>
      <c r="D59" s="2221">
        <v>6062</v>
      </c>
      <c r="E59" s="2221">
        <v>4014</v>
      </c>
      <c r="F59" s="2221">
        <v>4014</v>
      </c>
      <c r="G59" s="2221" t="s">
        <v>21</v>
      </c>
      <c r="H59" s="2221">
        <v>12</v>
      </c>
      <c r="I59" s="2221" t="s">
        <v>21</v>
      </c>
      <c r="J59" s="2221">
        <v>12</v>
      </c>
      <c r="K59" s="2221">
        <v>31</v>
      </c>
      <c r="L59" s="2221">
        <v>31</v>
      </c>
      <c r="M59" s="2221" t="s">
        <v>21</v>
      </c>
      <c r="N59" s="2221">
        <v>510</v>
      </c>
      <c r="O59" s="2221">
        <v>1461</v>
      </c>
      <c r="P59" s="2221">
        <v>34</v>
      </c>
      <c r="Q59" s="208">
        <v>620</v>
      </c>
      <c r="R59" s="146" t="s">
        <v>1813</v>
      </c>
    </row>
    <row r="60" spans="1:18" ht="18" customHeight="1">
      <c r="A60" s="866" t="s">
        <v>1543</v>
      </c>
      <c r="B60" s="865" t="s">
        <v>2213</v>
      </c>
      <c r="C60" s="82">
        <v>2629</v>
      </c>
      <c r="D60" s="2221">
        <v>2629</v>
      </c>
      <c r="E60" s="2221">
        <v>1443</v>
      </c>
      <c r="F60" s="2221">
        <v>1443</v>
      </c>
      <c r="G60" s="2221" t="s">
        <v>21</v>
      </c>
      <c r="H60" s="2221">
        <v>1186</v>
      </c>
      <c r="I60" s="2221">
        <v>1186</v>
      </c>
      <c r="J60" s="2221" t="s">
        <v>21</v>
      </c>
      <c r="K60" s="2221" t="s">
        <v>21</v>
      </c>
      <c r="L60" s="2221" t="s">
        <v>21</v>
      </c>
      <c r="M60" s="2221" t="s">
        <v>21</v>
      </c>
      <c r="N60" s="2221" t="s">
        <v>21</v>
      </c>
      <c r="O60" s="2221" t="s">
        <v>21</v>
      </c>
      <c r="P60" s="2221" t="s">
        <v>21</v>
      </c>
      <c r="Q60" s="208" t="s">
        <v>21</v>
      </c>
      <c r="R60" s="486" t="s">
        <v>1815</v>
      </c>
    </row>
    <row r="61" spans="1:18" ht="18" customHeight="1">
      <c r="A61" s="830" t="s">
        <v>2219</v>
      </c>
      <c r="B61" s="865" t="s">
        <v>2213</v>
      </c>
      <c r="C61" s="82" t="s">
        <v>21</v>
      </c>
      <c r="D61" s="2221" t="s">
        <v>21</v>
      </c>
      <c r="E61" s="2221" t="s">
        <v>21</v>
      </c>
      <c r="F61" s="2221" t="s">
        <v>21</v>
      </c>
      <c r="G61" s="2221" t="s">
        <v>21</v>
      </c>
      <c r="H61" s="2221" t="s">
        <v>21</v>
      </c>
      <c r="I61" s="2221" t="s">
        <v>21</v>
      </c>
      <c r="J61" s="2221" t="s">
        <v>21</v>
      </c>
      <c r="K61" s="2221" t="s">
        <v>21</v>
      </c>
      <c r="L61" s="2221" t="s">
        <v>21</v>
      </c>
      <c r="M61" s="2221" t="s">
        <v>21</v>
      </c>
      <c r="N61" s="2221" t="s">
        <v>21</v>
      </c>
      <c r="O61" s="2221" t="s">
        <v>21</v>
      </c>
      <c r="P61" s="2221" t="s">
        <v>21</v>
      </c>
      <c r="Q61" s="208" t="s">
        <v>21</v>
      </c>
      <c r="R61" s="832" t="s">
        <v>2220</v>
      </c>
    </row>
    <row r="62" spans="1:18" ht="18" customHeight="1">
      <c r="A62" s="831" t="s">
        <v>306</v>
      </c>
      <c r="B62" s="865" t="s">
        <v>2221</v>
      </c>
      <c r="C62" s="82">
        <v>37109</v>
      </c>
      <c r="D62" s="2221">
        <v>37109</v>
      </c>
      <c r="E62" s="2221" t="s">
        <v>21</v>
      </c>
      <c r="F62" s="2221" t="s">
        <v>21</v>
      </c>
      <c r="G62" s="2221" t="s">
        <v>21</v>
      </c>
      <c r="H62" s="2221">
        <v>2232</v>
      </c>
      <c r="I62" s="2221">
        <v>1345</v>
      </c>
      <c r="J62" s="2221">
        <v>887</v>
      </c>
      <c r="K62" s="2221">
        <v>3832</v>
      </c>
      <c r="L62" s="2221" t="s">
        <v>21</v>
      </c>
      <c r="M62" s="2221">
        <v>3832</v>
      </c>
      <c r="N62" s="2221" t="s">
        <v>21</v>
      </c>
      <c r="O62" s="2221">
        <v>28760</v>
      </c>
      <c r="P62" s="2221">
        <v>2285</v>
      </c>
      <c r="Q62" s="208" t="s">
        <v>21</v>
      </c>
      <c r="R62" s="832" t="s">
        <v>2222</v>
      </c>
    </row>
    <row r="63" spans="1:18" ht="18" customHeight="1">
      <c r="A63" s="482"/>
      <c r="B63" s="865"/>
      <c r="C63" s="204"/>
      <c r="D63" s="202"/>
      <c r="E63" s="202"/>
      <c r="F63" s="202"/>
      <c r="G63" s="202"/>
      <c r="H63" s="202"/>
      <c r="I63" s="202"/>
      <c r="J63" s="202"/>
      <c r="K63" s="202"/>
      <c r="L63" s="202"/>
      <c r="M63" s="202"/>
      <c r="N63" s="202"/>
      <c r="O63" s="202"/>
      <c r="P63" s="202"/>
      <c r="Q63" s="203"/>
      <c r="R63" s="486"/>
    </row>
    <row r="64" spans="1:18" ht="18" customHeight="1">
      <c r="A64" s="862" t="s">
        <v>321</v>
      </c>
      <c r="B64" s="865" t="s">
        <v>2213</v>
      </c>
      <c r="C64" s="75">
        <v>315802</v>
      </c>
      <c r="D64" s="2220">
        <v>304899</v>
      </c>
      <c r="E64" s="2220">
        <v>42957</v>
      </c>
      <c r="F64" s="2220">
        <v>42957</v>
      </c>
      <c r="G64" s="2220" t="s">
        <v>21</v>
      </c>
      <c r="H64" s="2220">
        <v>64904</v>
      </c>
      <c r="I64" s="2220">
        <v>64904</v>
      </c>
      <c r="J64" s="2220" t="s">
        <v>21</v>
      </c>
      <c r="K64" s="2220">
        <v>117589</v>
      </c>
      <c r="L64" s="2220">
        <v>24051</v>
      </c>
      <c r="M64" s="2220">
        <v>93538</v>
      </c>
      <c r="N64" s="2220">
        <v>39603</v>
      </c>
      <c r="O64" s="2220">
        <v>36366</v>
      </c>
      <c r="P64" s="2220">
        <v>3479</v>
      </c>
      <c r="Q64" s="205">
        <v>10904</v>
      </c>
      <c r="R64" s="479" t="s">
        <v>1817</v>
      </c>
    </row>
    <row r="65" spans="1:18" ht="18" customHeight="1">
      <c r="A65" s="864"/>
      <c r="B65" s="865"/>
      <c r="C65" s="204"/>
      <c r="D65" s="202"/>
      <c r="E65" s="202"/>
      <c r="F65" s="202"/>
      <c r="G65" s="202"/>
      <c r="H65" s="202"/>
      <c r="I65" s="202"/>
      <c r="J65" s="202"/>
      <c r="K65" s="202"/>
      <c r="L65" s="202"/>
      <c r="M65" s="202"/>
      <c r="N65" s="202"/>
      <c r="O65" s="202"/>
      <c r="P65" s="202"/>
      <c r="Q65" s="203"/>
      <c r="R65" s="479" t="s">
        <v>1954</v>
      </c>
    </row>
    <row r="66" spans="1:18" ht="18" customHeight="1">
      <c r="A66" s="491" t="s">
        <v>10</v>
      </c>
      <c r="B66" s="834" t="s">
        <v>2218</v>
      </c>
      <c r="C66" s="82">
        <v>58225</v>
      </c>
      <c r="D66" s="2221">
        <v>58225</v>
      </c>
      <c r="E66" s="2221">
        <v>56383</v>
      </c>
      <c r="F66" s="2221">
        <v>56383</v>
      </c>
      <c r="G66" s="2221" t="s">
        <v>21</v>
      </c>
      <c r="H66" s="2221">
        <v>1643</v>
      </c>
      <c r="I66" s="2221">
        <v>1643</v>
      </c>
      <c r="J66" s="2221" t="s">
        <v>21</v>
      </c>
      <c r="K66" s="2221" t="s">
        <v>21</v>
      </c>
      <c r="L66" s="2221" t="s">
        <v>21</v>
      </c>
      <c r="M66" s="2221" t="s">
        <v>21</v>
      </c>
      <c r="N66" s="2221" t="s">
        <v>21</v>
      </c>
      <c r="O66" s="2221" t="s">
        <v>21</v>
      </c>
      <c r="P66" s="2221">
        <v>199</v>
      </c>
      <c r="Q66" s="208" t="s">
        <v>21</v>
      </c>
      <c r="R66" s="146" t="s">
        <v>1911</v>
      </c>
    </row>
    <row r="67" spans="1:18" ht="18" customHeight="1">
      <c r="A67" s="491" t="s">
        <v>11</v>
      </c>
      <c r="B67" s="865" t="s">
        <v>2213</v>
      </c>
      <c r="C67" s="82">
        <v>183252</v>
      </c>
      <c r="D67" s="2221">
        <v>182630</v>
      </c>
      <c r="E67" s="2221">
        <v>3172</v>
      </c>
      <c r="F67" s="2221">
        <v>3172</v>
      </c>
      <c r="G67" s="2221" t="s">
        <v>21</v>
      </c>
      <c r="H67" s="2221">
        <v>71150</v>
      </c>
      <c r="I67" s="2221">
        <v>71150</v>
      </c>
      <c r="J67" s="2221" t="s">
        <v>21</v>
      </c>
      <c r="K67" s="2221">
        <v>107844</v>
      </c>
      <c r="L67" s="2221">
        <v>20219</v>
      </c>
      <c r="M67" s="2221">
        <v>87625</v>
      </c>
      <c r="N67" s="2221" t="s">
        <v>21</v>
      </c>
      <c r="O67" s="2221" t="s">
        <v>21</v>
      </c>
      <c r="P67" s="2221">
        <v>464</v>
      </c>
      <c r="Q67" s="208">
        <v>622</v>
      </c>
      <c r="R67" s="146" t="s">
        <v>1912</v>
      </c>
    </row>
    <row r="68" spans="1:18" ht="18" customHeight="1">
      <c r="A68" s="491" t="s">
        <v>326</v>
      </c>
      <c r="B68" s="402" t="s">
        <v>1907</v>
      </c>
      <c r="C68" s="82" t="s">
        <v>21</v>
      </c>
      <c r="D68" s="2221" t="s">
        <v>21</v>
      </c>
      <c r="E68" s="2221" t="s">
        <v>21</v>
      </c>
      <c r="F68" s="2221" t="s">
        <v>21</v>
      </c>
      <c r="G68" s="2221" t="s">
        <v>21</v>
      </c>
      <c r="H68" s="2221" t="s">
        <v>21</v>
      </c>
      <c r="I68" s="2221" t="s">
        <v>21</v>
      </c>
      <c r="J68" s="2221" t="s">
        <v>21</v>
      </c>
      <c r="K68" s="2221" t="s">
        <v>21</v>
      </c>
      <c r="L68" s="2221" t="s">
        <v>21</v>
      </c>
      <c r="M68" s="2221" t="s">
        <v>21</v>
      </c>
      <c r="N68" s="2221" t="s">
        <v>21</v>
      </c>
      <c r="O68" s="2221" t="s">
        <v>21</v>
      </c>
      <c r="P68" s="2221" t="s">
        <v>21</v>
      </c>
      <c r="Q68" s="208" t="s">
        <v>21</v>
      </c>
      <c r="R68" s="486" t="s">
        <v>145</v>
      </c>
    </row>
    <row r="69" spans="1:18" ht="18" customHeight="1">
      <c r="A69" s="491" t="s">
        <v>12</v>
      </c>
      <c r="B69" s="865" t="s">
        <v>2213</v>
      </c>
      <c r="C69" s="82">
        <v>415317</v>
      </c>
      <c r="D69" s="2221">
        <v>365631</v>
      </c>
      <c r="E69" s="2221" t="s">
        <v>21</v>
      </c>
      <c r="F69" s="2221" t="s">
        <v>21</v>
      </c>
      <c r="G69" s="2221" t="s">
        <v>21</v>
      </c>
      <c r="H69" s="2221">
        <v>99860</v>
      </c>
      <c r="I69" s="2221">
        <v>99860</v>
      </c>
      <c r="J69" s="2221" t="s">
        <v>21</v>
      </c>
      <c r="K69" s="2221">
        <v>259080</v>
      </c>
      <c r="L69" s="2221">
        <v>7533</v>
      </c>
      <c r="M69" s="2221">
        <v>251548</v>
      </c>
      <c r="N69" s="2221" t="s">
        <v>21</v>
      </c>
      <c r="O69" s="2221" t="s">
        <v>21</v>
      </c>
      <c r="P69" s="2221">
        <v>6690</v>
      </c>
      <c r="Q69" s="208">
        <v>49687</v>
      </c>
      <c r="R69" s="486" t="s">
        <v>2297</v>
      </c>
    </row>
    <row r="70" spans="1:18" ht="18" customHeight="1">
      <c r="A70" s="866" t="s">
        <v>330</v>
      </c>
      <c r="B70" s="865" t="s">
        <v>2213</v>
      </c>
      <c r="C70" s="82" t="s">
        <v>21</v>
      </c>
      <c r="D70" s="2221" t="s">
        <v>21</v>
      </c>
      <c r="E70" s="2221" t="s">
        <v>21</v>
      </c>
      <c r="F70" s="2221" t="s">
        <v>21</v>
      </c>
      <c r="G70" s="2221" t="s">
        <v>21</v>
      </c>
      <c r="H70" s="2221" t="s">
        <v>21</v>
      </c>
      <c r="I70" s="2221" t="s">
        <v>21</v>
      </c>
      <c r="J70" s="2221" t="s">
        <v>21</v>
      </c>
      <c r="K70" s="2221" t="s">
        <v>21</v>
      </c>
      <c r="L70" s="2221" t="s">
        <v>21</v>
      </c>
      <c r="M70" s="2221" t="s">
        <v>21</v>
      </c>
      <c r="N70" s="2221" t="s">
        <v>21</v>
      </c>
      <c r="O70" s="2221" t="s">
        <v>21</v>
      </c>
      <c r="P70" s="2221" t="s">
        <v>21</v>
      </c>
      <c r="Q70" s="208" t="s">
        <v>21</v>
      </c>
      <c r="R70" s="486" t="s">
        <v>1974</v>
      </c>
    </row>
    <row r="71" spans="1:18" ht="18" customHeight="1">
      <c r="A71" s="491" t="s">
        <v>15</v>
      </c>
      <c r="B71" s="865" t="s">
        <v>2213</v>
      </c>
      <c r="C71" s="82">
        <v>4714</v>
      </c>
      <c r="D71" s="2221">
        <v>4714</v>
      </c>
      <c r="E71" s="2221" t="s">
        <v>21</v>
      </c>
      <c r="F71" s="2221" t="s">
        <v>21</v>
      </c>
      <c r="G71" s="2221" t="s">
        <v>21</v>
      </c>
      <c r="H71" s="2221" t="s">
        <v>21</v>
      </c>
      <c r="I71" s="2221" t="s">
        <v>21</v>
      </c>
      <c r="J71" s="2221" t="s">
        <v>21</v>
      </c>
      <c r="K71" s="2221" t="s">
        <v>21</v>
      </c>
      <c r="L71" s="2221" t="s">
        <v>21</v>
      </c>
      <c r="M71" s="2221" t="s">
        <v>21</v>
      </c>
      <c r="N71" s="2221">
        <v>4714</v>
      </c>
      <c r="O71" s="2221" t="s">
        <v>21</v>
      </c>
      <c r="P71" s="2221" t="s">
        <v>21</v>
      </c>
      <c r="Q71" s="208" t="s">
        <v>21</v>
      </c>
      <c r="R71" s="486" t="s">
        <v>1917</v>
      </c>
    </row>
    <row r="72" spans="1:18" ht="18" customHeight="1">
      <c r="A72" s="491" t="s">
        <v>308</v>
      </c>
      <c r="B72" s="834" t="s">
        <v>2218</v>
      </c>
      <c r="C72" s="82">
        <v>22997</v>
      </c>
      <c r="D72" s="2221">
        <v>22617</v>
      </c>
      <c r="E72" s="2221">
        <v>2200</v>
      </c>
      <c r="F72" s="2221">
        <v>2200</v>
      </c>
      <c r="G72" s="2221" t="s">
        <v>21</v>
      </c>
      <c r="H72" s="2221">
        <v>682</v>
      </c>
      <c r="I72" s="2221">
        <v>682</v>
      </c>
      <c r="J72" s="2221" t="s">
        <v>21</v>
      </c>
      <c r="K72" s="2221">
        <v>8564</v>
      </c>
      <c r="L72" s="2221">
        <v>5158</v>
      </c>
      <c r="M72" s="2221">
        <v>3406</v>
      </c>
      <c r="N72" s="2221">
        <v>3328</v>
      </c>
      <c r="O72" s="2221">
        <v>6200</v>
      </c>
      <c r="P72" s="2221">
        <v>1643</v>
      </c>
      <c r="Q72" s="208">
        <v>380</v>
      </c>
      <c r="R72" s="146" t="s">
        <v>2101</v>
      </c>
    </row>
    <row r="73" spans="1:18" ht="18" customHeight="1">
      <c r="A73" s="491" t="s">
        <v>309</v>
      </c>
      <c r="B73" s="402" t="s">
        <v>1907</v>
      </c>
      <c r="C73" s="82">
        <v>56790</v>
      </c>
      <c r="D73" s="2221">
        <v>52045</v>
      </c>
      <c r="E73" s="2221" t="s">
        <v>21</v>
      </c>
      <c r="F73" s="2221" t="s">
        <v>21</v>
      </c>
      <c r="G73" s="2221" t="s">
        <v>21</v>
      </c>
      <c r="H73" s="2221" t="s">
        <v>21</v>
      </c>
      <c r="I73" s="2221" t="s">
        <v>21</v>
      </c>
      <c r="J73" s="2221" t="s">
        <v>21</v>
      </c>
      <c r="K73" s="2221">
        <v>631</v>
      </c>
      <c r="L73" s="2221">
        <v>631</v>
      </c>
      <c r="M73" s="2221" t="s">
        <v>21</v>
      </c>
      <c r="N73" s="2221">
        <v>25120</v>
      </c>
      <c r="O73" s="2221">
        <v>26219</v>
      </c>
      <c r="P73" s="2221">
        <v>75</v>
      </c>
      <c r="Q73" s="208">
        <v>4745</v>
      </c>
      <c r="R73" s="486" t="s">
        <v>1823</v>
      </c>
    </row>
    <row r="74" spans="1:18" ht="18" customHeight="1">
      <c r="A74" s="866" t="s">
        <v>310</v>
      </c>
      <c r="B74" s="865" t="s">
        <v>2213</v>
      </c>
      <c r="C74" s="82">
        <v>59870</v>
      </c>
      <c r="D74" s="2221">
        <v>54675</v>
      </c>
      <c r="E74" s="2221" t="s">
        <v>21</v>
      </c>
      <c r="F74" s="2221" t="s">
        <v>21</v>
      </c>
      <c r="G74" s="2221" t="s">
        <v>21</v>
      </c>
      <c r="H74" s="2221" t="s">
        <v>21</v>
      </c>
      <c r="I74" s="2221" t="s">
        <v>21</v>
      </c>
      <c r="J74" s="2221" t="s">
        <v>21</v>
      </c>
      <c r="K74" s="2221">
        <v>706</v>
      </c>
      <c r="L74" s="2221">
        <v>706</v>
      </c>
      <c r="M74" s="2221" t="s">
        <v>21</v>
      </c>
      <c r="N74" s="2221">
        <v>27880</v>
      </c>
      <c r="O74" s="2221">
        <v>26006</v>
      </c>
      <c r="P74" s="2221">
        <v>82</v>
      </c>
      <c r="Q74" s="208">
        <v>5195</v>
      </c>
      <c r="R74" s="486" t="s">
        <v>1825</v>
      </c>
    </row>
    <row r="75" spans="1:18" ht="18" customHeight="1">
      <c r="A75" s="491" t="s">
        <v>19</v>
      </c>
      <c r="B75" s="834" t="s">
        <v>2218</v>
      </c>
      <c r="C75" s="82" t="s">
        <v>21</v>
      </c>
      <c r="D75" s="2221" t="s">
        <v>21</v>
      </c>
      <c r="E75" s="2221" t="s">
        <v>21</v>
      </c>
      <c r="F75" s="2221" t="s">
        <v>21</v>
      </c>
      <c r="G75" s="2221" t="s">
        <v>21</v>
      </c>
      <c r="H75" s="2221" t="s">
        <v>21</v>
      </c>
      <c r="I75" s="2221" t="s">
        <v>21</v>
      </c>
      <c r="J75" s="2221" t="s">
        <v>21</v>
      </c>
      <c r="K75" s="2221" t="s">
        <v>21</v>
      </c>
      <c r="L75" s="2221" t="s">
        <v>21</v>
      </c>
      <c r="M75" s="2221" t="s">
        <v>21</v>
      </c>
      <c r="N75" s="2221" t="s">
        <v>21</v>
      </c>
      <c r="O75" s="2221" t="s">
        <v>21</v>
      </c>
      <c r="P75" s="2221" t="s">
        <v>21</v>
      </c>
      <c r="Q75" s="208" t="s">
        <v>21</v>
      </c>
      <c r="R75" s="486" t="s">
        <v>1975</v>
      </c>
    </row>
    <row r="76" spans="1:18" ht="18" customHeight="1">
      <c r="A76" s="830" t="s">
        <v>88</v>
      </c>
      <c r="B76" s="865" t="s">
        <v>2213</v>
      </c>
      <c r="C76" s="82" t="s">
        <v>21</v>
      </c>
      <c r="D76" s="2221" t="s">
        <v>21</v>
      </c>
      <c r="E76" s="2221" t="s">
        <v>21</v>
      </c>
      <c r="F76" s="2221" t="s">
        <v>21</v>
      </c>
      <c r="G76" s="2221" t="s">
        <v>21</v>
      </c>
      <c r="H76" s="2221" t="s">
        <v>21</v>
      </c>
      <c r="I76" s="2221" t="s">
        <v>21</v>
      </c>
      <c r="J76" s="2221" t="s">
        <v>21</v>
      </c>
      <c r="K76" s="2221" t="s">
        <v>21</v>
      </c>
      <c r="L76" s="2221" t="s">
        <v>21</v>
      </c>
      <c r="M76" s="2221" t="s">
        <v>21</v>
      </c>
      <c r="N76" s="2221" t="s">
        <v>21</v>
      </c>
      <c r="O76" s="2221" t="s">
        <v>21</v>
      </c>
      <c r="P76" s="2221" t="s">
        <v>21</v>
      </c>
      <c r="Q76" s="208" t="s">
        <v>21</v>
      </c>
      <c r="R76" s="832" t="s">
        <v>2252</v>
      </c>
    </row>
    <row r="77" spans="1:18" ht="18" customHeight="1">
      <c r="A77" s="830" t="s">
        <v>1922</v>
      </c>
      <c r="B77" s="865" t="s">
        <v>2213</v>
      </c>
      <c r="C77" s="82" t="s">
        <v>21</v>
      </c>
      <c r="D77" s="2221" t="s">
        <v>21</v>
      </c>
      <c r="E77" s="2221" t="s">
        <v>21</v>
      </c>
      <c r="F77" s="2221" t="s">
        <v>21</v>
      </c>
      <c r="G77" s="2221" t="s">
        <v>21</v>
      </c>
      <c r="H77" s="2221" t="s">
        <v>21</v>
      </c>
      <c r="I77" s="2221" t="s">
        <v>21</v>
      </c>
      <c r="J77" s="2221" t="s">
        <v>21</v>
      </c>
      <c r="K77" s="2221" t="s">
        <v>21</v>
      </c>
      <c r="L77" s="2221" t="s">
        <v>21</v>
      </c>
      <c r="M77" s="2221" t="s">
        <v>21</v>
      </c>
      <c r="N77" s="2221" t="s">
        <v>21</v>
      </c>
      <c r="O77" s="2221" t="s">
        <v>21</v>
      </c>
      <c r="P77" s="2221" t="s">
        <v>21</v>
      </c>
      <c r="Q77" s="208" t="s">
        <v>21</v>
      </c>
      <c r="R77" s="840" t="s">
        <v>1828</v>
      </c>
    </row>
    <row r="78" spans="1:18" ht="18" customHeight="1">
      <c r="A78" s="877" t="s">
        <v>5</v>
      </c>
      <c r="B78" s="865" t="s">
        <v>2253</v>
      </c>
      <c r="C78" s="75">
        <v>5239556</v>
      </c>
      <c r="D78" s="2220">
        <v>4349852</v>
      </c>
      <c r="E78" s="2220">
        <v>1541722</v>
      </c>
      <c r="F78" s="2220">
        <v>990235</v>
      </c>
      <c r="G78" s="2220">
        <v>551487</v>
      </c>
      <c r="H78" s="2220">
        <v>126882</v>
      </c>
      <c r="I78" s="2220">
        <v>85798</v>
      </c>
      <c r="J78" s="2220">
        <v>41084</v>
      </c>
      <c r="K78" s="2220">
        <v>1681899</v>
      </c>
      <c r="L78" s="2220">
        <v>1659673</v>
      </c>
      <c r="M78" s="2220">
        <v>22226</v>
      </c>
      <c r="N78" s="2220">
        <v>770394</v>
      </c>
      <c r="O78" s="2220">
        <v>153948</v>
      </c>
      <c r="P78" s="2220">
        <v>75007</v>
      </c>
      <c r="Q78" s="205">
        <v>889704</v>
      </c>
      <c r="R78" s="479" t="s">
        <v>2254</v>
      </c>
    </row>
    <row r="79" spans="1:18" ht="18" customHeight="1">
      <c r="A79" s="867" t="s">
        <v>7</v>
      </c>
      <c r="B79" s="872" t="s">
        <v>325</v>
      </c>
      <c r="C79" s="843">
        <v>400982</v>
      </c>
      <c r="D79" s="844">
        <v>161569</v>
      </c>
      <c r="E79" s="844">
        <v>49483</v>
      </c>
      <c r="F79" s="844">
        <v>24880</v>
      </c>
      <c r="G79" s="844">
        <v>24602</v>
      </c>
      <c r="H79" s="844">
        <v>4456</v>
      </c>
      <c r="I79" s="844">
        <v>2128</v>
      </c>
      <c r="J79" s="844">
        <v>2328</v>
      </c>
      <c r="K79" s="844" t="s">
        <v>21</v>
      </c>
      <c r="L79" s="844" t="s">
        <v>21</v>
      </c>
      <c r="M79" s="844" t="s">
        <v>21</v>
      </c>
      <c r="N79" s="844">
        <v>5909</v>
      </c>
      <c r="O79" s="844" t="s">
        <v>21</v>
      </c>
      <c r="P79" s="844">
        <v>101722</v>
      </c>
      <c r="Q79" s="845">
        <v>239413</v>
      </c>
      <c r="R79" s="1639" t="s">
        <v>2255</v>
      </c>
    </row>
    <row r="80" spans="1:18" ht="18" customHeight="1">
      <c r="A80" s="482"/>
      <c r="B80" s="482" t="s">
        <v>1897</v>
      </c>
      <c r="R80" s="146"/>
    </row>
    <row r="81" spans="2:2">
      <c r="B81" s="611" t="s">
        <v>1897</v>
      </c>
    </row>
  </sheetData>
  <mergeCells count="7">
    <mergeCell ref="A9:A10"/>
    <mergeCell ref="R9:R10"/>
    <mergeCell ref="A2:B2"/>
    <mergeCell ref="C2:E2"/>
    <mergeCell ref="O2:P2"/>
    <mergeCell ref="Q2:R2"/>
    <mergeCell ref="D7:E7"/>
  </mergeCells>
  <phoneticPr fontId="99"/>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4A1A5-2F10-418A-B361-D594A18AA488}">
  <dimension ref="A1:L77"/>
  <sheetViews>
    <sheetView zoomScaleNormal="100" zoomScaleSheetLayoutView="70" workbookViewId="0"/>
  </sheetViews>
  <sheetFormatPr defaultColWidth="8.6328125" defaultRowHeight="13"/>
  <cols>
    <col min="1" max="1" width="31.453125" style="35" customWidth="1"/>
    <col min="2" max="2" width="12.6328125" style="35" customWidth="1"/>
    <col min="3" max="4" width="23.6328125" style="35" customWidth="1"/>
    <col min="5" max="5" width="22.26953125" style="35" customWidth="1"/>
    <col min="6" max="6" width="25.36328125" style="35" customWidth="1"/>
    <col min="7" max="7" width="18.6328125" style="35" customWidth="1"/>
    <col min="8" max="8" width="21.6328125" style="35" customWidth="1"/>
    <col min="9" max="9" width="24.6328125" style="35" customWidth="1"/>
    <col min="10" max="10" width="23.7265625" style="35" customWidth="1"/>
    <col min="11" max="11" width="19.6328125" style="35" customWidth="1"/>
    <col min="12" max="12" width="32.90625" style="35" customWidth="1"/>
    <col min="13" max="16384" width="8.6328125" style="35"/>
  </cols>
  <sheetData>
    <row r="1" spans="1:12" s="429" customFormat="1" ht="18" customHeight="1">
      <c r="A1" s="373" t="s">
        <v>959</v>
      </c>
      <c r="B1" s="911"/>
      <c r="K1" s="609"/>
      <c r="L1" s="608" t="s">
        <v>640</v>
      </c>
    </row>
    <row r="2" spans="1:12" ht="15" customHeight="1">
      <c r="A2" s="2768">
        <v>42705</v>
      </c>
      <c r="B2" s="2768"/>
      <c r="C2" s="2779">
        <v>42705</v>
      </c>
      <c r="D2" s="2779"/>
      <c r="I2" s="2770">
        <v>42705</v>
      </c>
      <c r="J2" s="2770"/>
      <c r="K2" s="2782">
        <v>42705</v>
      </c>
      <c r="L2" s="2782"/>
    </row>
    <row r="3" spans="1:12" ht="18" customHeight="1">
      <c r="A3" s="374"/>
      <c r="B3" s="373"/>
      <c r="C3" s="374"/>
    </row>
    <row r="4" spans="1:12" ht="18" customHeight="1"/>
    <row r="5" spans="1:12" ht="21.75" customHeight="1">
      <c r="A5" s="378" t="s">
        <v>329</v>
      </c>
      <c r="C5" s="379"/>
    </row>
    <row r="6" spans="1:12" ht="20.149999999999999" customHeight="1">
      <c r="A6" s="35" t="s">
        <v>1203</v>
      </c>
    </row>
    <row r="7" spans="1:12" s="146" customFormat="1" ht="21.75" customHeight="1">
      <c r="A7" s="529"/>
      <c r="B7" s="531"/>
      <c r="C7" s="2086" t="s">
        <v>221</v>
      </c>
      <c r="D7" s="901" t="s">
        <v>1252</v>
      </c>
      <c r="E7" s="529"/>
      <c r="F7" s="529"/>
      <c r="G7" s="507"/>
      <c r="H7" s="507"/>
      <c r="I7" s="507"/>
      <c r="J7" s="507"/>
      <c r="K7" s="530"/>
      <c r="L7" s="890"/>
    </row>
    <row r="8" spans="1:12" s="146" customFormat="1" ht="17.25" customHeight="1">
      <c r="B8" s="917" t="s">
        <v>317</v>
      </c>
      <c r="C8" s="893"/>
      <c r="D8" s="2213" t="s">
        <v>331</v>
      </c>
      <c r="E8" s="2238" t="s">
        <v>2369</v>
      </c>
      <c r="F8" s="529"/>
      <c r="G8" s="507"/>
      <c r="H8" s="529"/>
      <c r="I8" s="529"/>
      <c r="J8" s="530"/>
      <c r="K8" s="659"/>
      <c r="L8" s="893"/>
    </row>
    <row r="9" spans="1:12" s="146" customFormat="1" ht="17.25" customHeight="1">
      <c r="A9" s="902"/>
      <c r="B9" s="504"/>
      <c r="C9" s="893" t="s">
        <v>2355</v>
      </c>
      <c r="D9" s="893" t="s">
        <v>2355</v>
      </c>
      <c r="E9" s="918" t="s">
        <v>960</v>
      </c>
      <c r="F9" s="918" t="s">
        <v>961</v>
      </c>
      <c r="G9" s="918" t="s">
        <v>962</v>
      </c>
      <c r="H9" s="918" t="s">
        <v>963</v>
      </c>
      <c r="I9" s="918" t="s">
        <v>964</v>
      </c>
      <c r="J9" s="918" t="s">
        <v>965</v>
      </c>
      <c r="K9" s="917" t="s">
        <v>927</v>
      </c>
      <c r="L9" s="893"/>
    </row>
    <row r="10" spans="1:12" s="146" customFormat="1" ht="17.25" customHeight="1">
      <c r="A10" s="2229" t="s">
        <v>316</v>
      </c>
      <c r="B10" s="504"/>
      <c r="C10" s="893"/>
      <c r="D10" s="893"/>
      <c r="E10" s="504"/>
      <c r="F10" s="917" t="s">
        <v>966</v>
      </c>
      <c r="G10" s="504"/>
      <c r="H10" s="917" t="s">
        <v>967</v>
      </c>
      <c r="I10" s="917" t="s">
        <v>968</v>
      </c>
      <c r="J10" s="917" t="s">
        <v>969</v>
      </c>
      <c r="K10" s="504"/>
      <c r="L10" s="859" t="s">
        <v>2272</v>
      </c>
    </row>
    <row r="11" spans="1:12" s="146" customFormat="1" ht="17.25" customHeight="1">
      <c r="A11" s="902"/>
      <c r="B11" s="504"/>
      <c r="C11" s="893"/>
      <c r="D11" s="893"/>
      <c r="E11" s="532" t="s">
        <v>332</v>
      </c>
      <c r="F11" s="532" t="s">
        <v>333</v>
      </c>
      <c r="G11" s="532" t="s">
        <v>334</v>
      </c>
      <c r="H11" s="532" t="s">
        <v>335</v>
      </c>
      <c r="I11" s="532" t="s">
        <v>336</v>
      </c>
      <c r="J11" s="532" t="s">
        <v>337</v>
      </c>
      <c r="K11" s="2215"/>
      <c r="L11" s="893"/>
    </row>
    <row r="12" spans="1:12" s="146" customFormat="1" ht="17.25" customHeight="1">
      <c r="A12" s="501"/>
      <c r="B12" s="504" t="s">
        <v>2273</v>
      </c>
      <c r="C12" s="893"/>
      <c r="D12" s="893"/>
      <c r="E12" s="532" t="s">
        <v>341</v>
      </c>
      <c r="F12" s="532" t="s">
        <v>338</v>
      </c>
      <c r="G12" s="532" t="s">
        <v>343</v>
      </c>
      <c r="H12" s="532" t="s">
        <v>339</v>
      </c>
      <c r="I12" s="532" t="s">
        <v>970</v>
      </c>
      <c r="J12" s="532" t="s">
        <v>340</v>
      </c>
      <c r="K12" s="2215" t="s">
        <v>2281</v>
      </c>
      <c r="L12" s="893"/>
    </row>
    <row r="13" spans="1:12" s="146" customFormat="1" ht="17.25" customHeight="1">
      <c r="B13" s="534"/>
      <c r="C13" s="893"/>
      <c r="D13" s="893"/>
      <c r="E13" s="532"/>
      <c r="F13" s="535" t="s">
        <v>342</v>
      </c>
      <c r="G13" s="535"/>
      <c r="H13" s="532" t="s">
        <v>344</v>
      </c>
      <c r="I13" s="532" t="s">
        <v>345</v>
      </c>
      <c r="J13" s="532" t="s">
        <v>346</v>
      </c>
      <c r="K13" s="2215"/>
      <c r="L13" s="2217"/>
    </row>
    <row r="14" spans="1:12" ht="20.25" customHeight="1">
      <c r="A14" s="903" t="s">
        <v>318</v>
      </c>
      <c r="B14" s="871" t="s">
        <v>347</v>
      </c>
      <c r="C14" s="66">
        <v>3394341</v>
      </c>
      <c r="D14" s="2219">
        <v>2470218</v>
      </c>
      <c r="E14" s="2219">
        <v>43785</v>
      </c>
      <c r="F14" s="2219">
        <v>69183</v>
      </c>
      <c r="G14" s="2219">
        <v>244357</v>
      </c>
      <c r="H14" s="2219">
        <v>582145</v>
      </c>
      <c r="I14" s="2219">
        <v>54361</v>
      </c>
      <c r="J14" s="2219">
        <v>1476386</v>
      </c>
      <c r="K14" s="199">
        <v>924123</v>
      </c>
      <c r="L14" s="863" t="s">
        <v>2283</v>
      </c>
    </row>
    <row r="15" spans="1:12" ht="17.25" customHeight="1">
      <c r="A15" s="864"/>
      <c r="B15" s="865" t="s">
        <v>26</v>
      </c>
      <c r="C15" s="898"/>
      <c r="D15" s="899"/>
      <c r="E15" s="899"/>
      <c r="F15" s="899"/>
      <c r="G15" s="899"/>
      <c r="H15" s="899"/>
      <c r="I15" s="899"/>
      <c r="J15" s="899"/>
      <c r="K15" s="900"/>
      <c r="L15" s="479" t="s">
        <v>2284</v>
      </c>
    </row>
    <row r="16" spans="1:12" ht="17.25" customHeight="1">
      <c r="A16" s="862" t="s">
        <v>297</v>
      </c>
      <c r="B16" s="834" t="s">
        <v>348</v>
      </c>
      <c r="C16" s="75">
        <v>258580</v>
      </c>
      <c r="D16" s="2220">
        <v>145722</v>
      </c>
      <c r="E16" s="2220">
        <v>5659</v>
      </c>
      <c r="F16" s="2220">
        <v>16511</v>
      </c>
      <c r="G16" s="2220">
        <v>1778</v>
      </c>
      <c r="H16" s="2220">
        <v>6485</v>
      </c>
      <c r="I16" s="2220">
        <v>633</v>
      </c>
      <c r="J16" s="2220">
        <v>114657</v>
      </c>
      <c r="K16" s="205">
        <v>112858</v>
      </c>
      <c r="L16" s="479" t="s">
        <v>2286</v>
      </c>
    </row>
    <row r="17" spans="1:12" ht="17.25" customHeight="1">
      <c r="A17" s="864"/>
      <c r="B17" s="865" t="s">
        <v>26</v>
      </c>
      <c r="C17" s="904"/>
      <c r="D17" s="905"/>
      <c r="E17" s="905"/>
      <c r="F17" s="905"/>
      <c r="G17" s="905"/>
      <c r="H17" s="905"/>
      <c r="I17" s="905"/>
      <c r="J17" s="905"/>
      <c r="K17" s="906"/>
      <c r="L17" s="479" t="s">
        <v>2284</v>
      </c>
    </row>
    <row r="18" spans="1:12" ht="17.25" customHeight="1">
      <c r="A18" s="491" t="s">
        <v>2307</v>
      </c>
      <c r="B18" s="865" t="s">
        <v>348</v>
      </c>
      <c r="C18" s="82">
        <v>56368</v>
      </c>
      <c r="D18" s="2221">
        <v>30693</v>
      </c>
      <c r="E18" s="2221" t="s">
        <v>21</v>
      </c>
      <c r="F18" s="2221">
        <v>23</v>
      </c>
      <c r="G18" s="2221" t="s">
        <v>21</v>
      </c>
      <c r="H18" s="2221">
        <v>21</v>
      </c>
      <c r="I18" s="2221">
        <v>12</v>
      </c>
      <c r="J18" s="2221">
        <v>30637</v>
      </c>
      <c r="K18" s="208">
        <v>25675</v>
      </c>
      <c r="L18" s="146" t="s">
        <v>2308</v>
      </c>
    </row>
    <row r="19" spans="1:12" ht="17.25" customHeight="1">
      <c r="A19" s="491" t="s">
        <v>298</v>
      </c>
      <c r="B19" s="865" t="s">
        <v>348</v>
      </c>
      <c r="C19" s="82">
        <v>42435</v>
      </c>
      <c r="D19" s="2221">
        <v>20173</v>
      </c>
      <c r="E19" s="2221">
        <v>161</v>
      </c>
      <c r="F19" s="2221">
        <v>2311</v>
      </c>
      <c r="G19" s="2221">
        <v>502</v>
      </c>
      <c r="H19" s="2221">
        <v>44</v>
      </c>
      <c r="I19" s="2221">
        <v>91</v>
      </c>
      <c r="J19" s="2221">
        <v>17064</v>
      </c>
      <c r="K19" s="208">
        <v>22262</v>
      </c>
      <c r="L19" s="146" t="s">
        <v>2212</v>
      </c>
    </row>
    <row r="20" spans="1:12" ht="17.25" customHeight="1">
      <c r="A20" s="491" t="s">
        <v>299</v>
      </c>
      <c r="B20" s="865" t="s">
        <v>348</v>
      </c>
      <c r="C20" s="82">
        <v>31992</v>
      </c>
      <c r="D20" s="2221">
        <v>7623</v>
      </c>
      <c r="E20" s="2221">
        <v>2375</v>
      </c>
      <c r="F20" s="2221">
        <v>25</v>
      </c>
      <c r="G20" s="2221">
        <v>20</v>
      </c>
      <c r="H20" s="2221" t="s">
        <v>21</v>
      </c>
      <c r="I20" s="2221" t="s">
        <v>21</v>
      </c>
      <c r="J20" s="2221">
        <v>5203</v>
      </c>
      <c r="K20" s="208">
        <v>24369</v>
      </c>
      <c r="L20" s="146" t="s">
        <v>1805</v>
      </c>
    </row>
    <row r="21" spans="1:12" ht="17.25" customHeight="1">
      <c r="A21" s="491" t="s">
        <v>300</v>
      </c>
      <c r="B21" s="865" t="s">
        <v>348</v>
      </c>
      <c r="C21" s="82">
        <v>44546</v>
      </c>
      <c r="D21" s="2221">
        <v>23720</v>
      </c>
      <c r="E21" s="2221">
        <v>52</v>
      </c>
      <c r="F21" s="2221">
        <v>13071</v>
      </c>
      <c r="G21" s="2221">
        <v>561</v>
      </c>
      <c r="H21" s="2221">
        <v>1817</v>
      </c>
      <c r="I21" s="2221">
        <v>165</v>
      </c>
      <c r="J21" s="2221">
        <v>8054</v>
      </c>
      <c r="K21" s="208">
        <v>20826</v>
      </c>
      <c r="L21" s="486" t="s">
        <v>2215</v>
      </c>
    </row>
    <row r="22" spans="1:12" ht="17.25" customHeight="1">
      <c r="A22" s="491" t="s">
        <v>301</v>
      </c>
      <c r="B22" s="865" t="s">
        <v>348</v>
      </c>
      <c r="C22" s="82">
        <v>44003</v>
      </c>
      <c r="D22" s="2221">
        <v>23655</v>
      </c>
      <c r="E22" s="2221">
        <v>52</v>
      </c>
      <c r="F22" s="2221">
        <v>13071</v>
      </c>
      <c r="G22" s="2221">
        <v>561</v>
      </c>
      <c r="H22" s="2221">
        <v>1817</v>
      </c>
      <c r="I22" s="2221">
        <v>165</v>
      </c>
      <c r="J22" s="2221">
        <v>7989</v>
      </c>
      <c r="K22" s="208">
        <v>20348</v>
      </c>
      <c r="L22" s="486" t="s">
        <v>2216</v>
      </c>
    </row>
    <row r="23" spans="1:12" ht="17.25" customHeight="1">
      <c r="A23" s="491" t="s">
        <v>302</v>
      </c>
      <c r="B23" s="865" t="s">
        <v>348</v>
      </c>
      <c r="C23" s="82">
        <v>543</v>
      </c>
      <c r="D23" s="2221">
        <v>65</v>
      </c>
      <c r="E23" s="2221" t="s">
        <v>21</v>
      </c>
      <c r="F23" s="2221" t="s">
        <v>21</v>
      </c>
      <c r="G23" s="2221" t="s">
        <v>21</v>
      </c>
      <c r="H23" s="2221" t="s">
        <v>21</v>
      </c>
      <c r="I23" s="2221" t="s">
        <v>21</v>
      </c>
      <c r="J23" s="2221">
        <v>65</v>
      </c>
      <c r="K23" s="208">
        <v>478</v>
      </c>
      <c r="L23" s="486" t="s">
        <v>2217</v>
      </c>
    </row>
    <row r="24" spans="1:12" ht="17.25" customHeight="1">
      <c r="A24" s="491" t="s">
        <v>303</v>
      </c>
      <c r="B24" s="865" t="s">
        <v>348</v>
      </c>
      <c r="C24" s="82">
        <v>12</v>
      </c>
      <c r="D24" s="2221" t="s">
        <v>21</v>
      </c>
      <c r="E24" s="2221" t="s">
        <v>21</v>
      </c>
      <c r="F24" s="2221" t="s">
        <v>21</v>
      </c>
      <c r="G24" s="2221" t="s">
        <v>21</v>
      </c>
      <c r="H24" s="2221" t="s">
        <v>21</v>
      </c>
      <c r="I24" s="2221" t="s">
        <v>21</v>
      </c>
      <c r="J24" s="2221" t="s">
        <v>21</v>
      </c>
      <c r="K24" s="208">
        <v>12</v>
      </c>
      <c r="L24" s="486" t="s">
        <v>1811</v>
      </c>
    </row>
    <row r="25" spans="1:12" ht="17.25" customHeight="1">
      <c r="A25" s="491" t="s">
        <v>304</v>
      </c>
      <c r="B25" s="865" t="s">
        <v>325</v>
      </c>
      <c r="C25" s="82">
        <v>69556</v>
      </c>
      <c r="D25" s="2221">
        <v>51617</v>
      </c>
      <c r="E25" s="2221">
        <v>2392</v>
      </c>
      <c r="F25" s="2221">
        <v>814</v>
      </c>
      <c r="G25" s="2221">
        <v>545</v>
      </c>
      <c r="H25" s="2221">
        <v>3496</v>
      </c>
      <c r="I25" s="2221">
        <v>281</v>
      </c>
      <c r="J25" s="2221">
        <v>44089</v>
      </c>
      <c r="K25" s="208">
        <v>17939</v>
      </c>
      <c r="L25" s="146" t="s">
        <v>1813</v>
      </c>
    </row>
    <row r="26" spans="1:12" ht="17.25" customHeight="1">
      <c r="A26" s="491" t="s">
        <v>305</v>
      </c>
      <c r="B26" s="402" t="s">
        <v>1907</v>
      </c>
      <c r="C26" s="82" t="s">
        <v>21</v>
      </c>
      <c r="D26" s="2221" t="s">
        <v>21</v>
      </c>
      <c r="E26" s="2221" t="s">
        <v>21</v>
      </c>
      <c r="F26" s="2221" t="s">
        <v>21</v>
      </c>
      <c r="G26" s="2221" t="s">
        <v>21</v>
      </c>
      <c r="H26" s="2221" t="s">
        <v>21</v>
      </c>
      <c r="I26" s="2221" t="s">
        <v>21</v>
      </c>
      <c r="J26" s="2221" t="s">
        <v>21</v>
      </c>
      <c r="K26" s="208" t="s">
        <v>21</v>
      </c>
      <c r="L26" s="486" t="s">
        <v>1908</v>
      </c>
    </row>
    <row r="27" spans="1:12" ht="17.25" customHeight="1">
      <c r="A27" s="831" t="s">
        <v>2219</v>
      </c>
      <c r="B27" s="865" t="s">
        <v>325</v>
      </c>
      <c r="C27" s="82" t="s">
        <v>21</v>
      </c>
      <c r="D27" s="2221" t="s">
        <v>21</v>
      </c>
      <c r="E27" s="2221" t="s">
        <v>21</v>
      </c>
      <c r="F27" s="2221" t="s">
        <v>21</v>
      </c>
      <c r="G27" s="2221" t="s">
        <v>21</v>
      </c>
      <c r="H27" s="2221" t="s">
        <v>21</v>
      </c>
      <c r="I27" s="2221" t="s">
        <v>21</v>
      </c>
      <c r="J27" s="2221" t="s">
        <v>21</v>
      </c>
      <c r="K27" s="208" t="s">
        <v>21</v>
      </c>
      <c r="L27" s="832" t="s">
        <v>2220</v>
      </c>
    </row>
    <row r="28" spans="1:12" ht="17.25" customHeight="1">
      <c r="A28" s="831" t="s">
        <v>306</v>
      </c>
      <c r="B28" s="865" t="s">
        <v>347</v>
      </c>
      <c r="C28" s="82">
        <v>401</v>
      </c>
      <c r="D28" s="2221" t="s">
        <v>21</v>
      </c>
      <c r="E28" s="2221" t="s">
        <v>21</v>
      </c>
      <c r="F28" s="2221" t="s">
        <v>21</v>
      </c>
      <c r="G28" s="2221" t="s">
        <v>21</v>
      </c>
      <c r="H28" s="2221" t="s">
        <v>21</v>
      </c>
      <c r="I28" s="2221" t="s">
        <v>21</v>
      </c>
      <c r="J28" s="2221" t="s">
        <v>21</v>
      </c>
      <c r="K28" s="208">
        <v>401</v>
      </c>
      <c r="L28" s="832" t="s">
        <v>2222</v>
      </c>
    </row>
    <row r="29" spans="1:12" ht="17.25" customHeight="1">
      <c r="A29" s="864"/>
      <c r="B29" s="865" t="s">
        <v>26</v>
      </c>
      <c r="C29" s="904"/>
      <c r="D29" s="905"/>
      <c r="E29" s="905"/>
      <c r="F29" s="905"/>
      <c r="G29" s="905"/>
      <c r="H29" s="905"/>
      <c r="I29" s="905"/>
      <c r="J29" s="905"/>
      <c r="K29" s="906"/>
      <c r="L29" s="486"/>
    </row>
    <row r="30" spans="1:12" ht="17.25" customHeight="1">
      <c r="A30" s="862" t="s">
        <v>321</v>
      </c>
      <c r="B30" s="865" t="s">
        <v>348</v>
      </c>
      <c r="C30" s="75">
        <v>709877</v>
      </c>
      <c r="D30" s="2220">
        <v>467067</v>
      </c>
      <c r="E30" s="2220">
        <v>9931</v>
      </c>
      <c r="F30" s="2220">
        <v>6463</v>
      </c>
      <c r="G30" s="2220">
        <v>11624</v>
      </c>
      <c r="H30" s="2220">
        <v>17519</v>
      </c>
      <c r="I30" s="2220">
        <v>2163</v>
      </c>
      <c r="J30" s="2220">
        <v>419367</v>
      </c>
      <c r="K30" s="205">
        <v>242810</v>
      </c>
      <c r="L30" s="479" t="s">
        <v>1817</v>
      </c>
    </row>
    <row r="31" spans="1:12" ht="17.25" customHeight="1">
      <c r="A31" s="864"/>
      <c r="B31" s="865" t="s">
        <v>26</v>
      </c>
      <c r="C31" s="904"/>
      <c r="D31" s="905"/>
      <c r="E31" s="905"/>
      <c r="F31" s="905"/>
      <c r="G31" s="905"/>
      <c r="H31" s="905"/>
      <c r="I31" s="905"/>
      <c r="J31" s="905"/>
      <c r="K31" s="906"/>
      <c r="L31" s="479" t="s">
        <v>1954</v>
      </c>
    </row>
    <row r="32" spans="1:12" ht="17.25" customHeight="1">
      <c r="A32" s="491" t="s">
        <v>10</v>
      </c>
      <c r="B32" s="865" t="s">
        <v>325</v>
      </c>
      <c r="C32" s="82" t="s">
        <v>21</v>
      </c>
      <c r="D32" s="2221" t="s">
        <v>21</v>
      </c>
      <c r="E32" s="2221" t="s">
        <v>21</v>
      </c>
      <c r="F32" s="2221" t="s">
        <v>21</v>
      </c>
      <c r="G32" s="2221" t="s">
        <v>21</v>
      </c>
      <c r="H32" s="2221" t="s">
        <v>21</v>
      </c>
      <c r="I32" s="2221" t="s">
        <v>21</v>
      </c>
      <c r="J32" s="2221" t="s">
        <v>21</v>
      </c>
      <c r="K32" s="208" t="s">
        <v>21</v>
      </c>
      <c r="L32" s="146" t="s">
        <v>1911</v>
      </c>
    </row>
    <row r="33" spans="1:12" ht="17.25" customHeight="1">
      <c r="A33" s="491" t="s">
        <v>11</v>
      </c>
      <c r="B33" s="865" t="s">
        <v>348</v>
      </c>
      <c r="C33" s="82">
        <v>26969</v>
      </c>
      <c r="D33" s="2221">
        <v>26969</v>
      </c>
      <c r="E33" s="2221" t="s">
        <v>21</v>
      </c>
      <c r="F33" s="2221">
        <v>263</v>
      </c>
      <c r="G33" s="2221" t="s">
        <v>21</v>
      </c>
      <c r="H33" s="2221" t="s">
        <v>21</v>
      </c>
      <c r="I33" s="2221" t="s">
        <v>21</v>
      </c>
      <c r="J33" s="2221">
        <v>26706</v>
      </c>
      <c r="K33" s="208" t="s">
        <v>21</v>
      </c>
      <c r="L33" s="146" t="s">
        <v>1912</v>
      </c>
    </row>
    <row r="34" spans="1:12" ht="17.25" customHeight="1">
      <c r="A34" s="491" t="s">
        <v>326</v>
      </c>
      <c r="B34" s="402" t="s">
        <v>1907</v>
      </c>
      <c r="C34" s="82" t="s">
        <v>21</v>
      </c>
      <c r="D34" s="2221" t="s">
        <v>21</v>
      </c>
      <c r="E34" s="2221" t="s">
        <v>21</v>
      </c>
      <c r="F34" s="2221" t="s">
        <v>21</v>
      </c>
      <c r="G34" s="2221" t="s">
        <v>21</v>
      </c>
      <c r="H34" s="2221" t="s">
        <v>21</v>
      </c>
      <c r="I34" s="2221" t="s">
        <v>21</v>
      </c>
      <c r="J34" s="2221" t="s">
        <v>21</v>
      </c>
      <c r="K34" s="208" t="s">
        <v>21</v>
      </c>
      <c r="L34" s="146" t="s">
        <v>1914</v>
      </c>
    </row>
    <row r="35" spans="1:12" ht="17.25" customHeight="1">
      <c r="A35" s="491" t="s">
        <v>15</v>
      </c>
      <c r="B35" s="865" t="s">
        <v>348</v>
      </c>
      <c r="C35" s="82">
        <v>3398</v>
      </c>
      <c r="D35" s="2221">
        <v>3398</v>
      </c>
      <c r="E35" s="2221" t="s">
        <v>21</v>
      </c>
      <c r="F35" s="2221" t="s">
        <v>21</v>
      </c>
      <c r="G35" s="2221" t="s">
        <v>21</v>
      </c>
      <c r="H35" s="2221">
        <v>80</v>
      </c>
      <c r="I35" s="2221" t="s">
        <v>21</v>
      </c>
      <c r="J35" s="2221">
        <v>3318</v>
      </c>
      <c r="K35" s="208" t="s">
        <v>21</v>
      </c>
      <c r="L35" s="486" t="s">
        <v>1917</v>
      </c>
    </row>
    <row r="36" spans="1:12" ht="17.25" customHeight="1">
      <c r="A36" s="491" t="s">
        <v>308</v>
      </c>
      <c r="B36" s="865" t="s">
        <v>325</v>
      </c>
      <c r="C36" s="82">
        <v>44245</v>
      </c>
      <c r="D36" s="2221">
        <v>18359</v>
      </c>
      <c r="E36" s="2221" t="s">
        <v>21</v>
      </c>
      <c r="F36" s="2221">
        <v>77</v>
      </c>
      <c r="G36" s="2221">
        <v>1071</v>
      </c>
      <c r="H36" s="2221" t="s">
        <v>21</v>
      </c>
      <c r="I36" s="2221" t="s">
        <v>21</v>
      </c>
      <c r="J36" s="2221">
        <v>17211</v>
      </c>
      <c r="K36" s="208">
        <v>25886</v>
      </c>
      <c r="L36" s="146" t="s">
        <v>2101</v>
      </c>
    </row>
    <row r="37" spans="1:12" ht="17.25" customHeight="1">
      <c r="A37" s="491" t="s">
        <v>309</v>
      </c>
      <c r="B37" s="402" t="s">
        <v>1907</v>
      </c>
      <c r="C37" s="82">
        <v>535216</v>
      </c>
      <c r="D37" s="2221">
        <v>358835</v>
      </c>
      <c r="E37" s="2221">
        <v>8497</v>
      </c>
      <c r="F37" s="2221">
        <v>5316</v>
      </c>
      <c r="G37" s="2221">
        <v>8655</v>
      </c>
      <c r="H37" s="2221">
        <v>14886</v>
      </c>
      <c r="I37" s="2221">
        <v>1850</v>
      </c>
      <c r="J37" s="2221">
        <v>319631</v>
      </c>
      <c r="K37" s="208">
        <v>176381</v>
      </c>
      <c r="L37" s="486" t="s">
        <v>1823</v>
      </c>
    </row>
    <row r="38" spans="1:12" ht="17.25" customHeight="1">
      <c r="A38" s="866" t="s">
        <v>310</v>
      </c>
      <c r="B38" s="865" t="s">
        <v>348</v>
      </c>
      <c r="C38" s="82">
        <v>586757</v>
      </c>
      <c r="D38" s="2221">
        <v>392515</v>
      </c>
      <c r="E38" s="2221">
        <v>9351</v>
      </c>
      <c r="F38" s="2221">
        <v>5795</v>
      </c>
      <c r="G38" s="2221">
        <v>9522</v>
      </c>
      <c r="H38" s="2221">
        <v>16411</v>
      </c>
      <c r="I38" s="2221">
        <v>2037</v>
      </c>
      <c r="J38" s="2221">
        <v>349399</v>
      </c>
      <c r="K38" s="208">
        <v>194242</v>
      </c>
      <c r="L38" s="486" t="s">
        <v>1825</v>
      </c>
    </row>
    <row r="39" spans="1:12" ht="17.25" customHeight="1">
      <c r="A39" s="491" t="s">
        <v>19</v>
      </c>
      <c r="B39" s="865" t="s">
        <v>325</v>
      </c>
      <c r="C39" s="82" t="s">
        <v>21</v>
      </c>
      <c r="D39" s="2221" t="s">
        <v>21</v>
      </c>
      <c r="E39" s="2221" t="s">
        <v>21</v>
      </c>
      <c r="F39" s="2221" t="s">
        <v>21</v>
      </c>
      <c r="G39" s="2221" t="s">
        <v>21</v>
      </c>
      <c r="H39" s="2221" t="s">
        <v>21</v>
      </c>
      <c r="I39" s="2221" t="s">
        <v>21</v>
      </c>
      <c r="J39" s="2221" t="s">
        <v>21</v>
      </c>
      <c r="K39" s="208" t="s">
        <v>21</v>
      </c>
      <c r="L39" s="146" t="s">
        <v>1975</v>
      </c>
    </row>
    <row r="40" spans="1:12" ht="17.25" customHeight="1">
      <c r="A40" s="830" t="s">
        <v>88</v>
      </c>
      <c r="B40" s="865" t="s">
        <v>348</v>
      </c>
      <c r="C40" s="82" t="s">
        <v>21</v>
      </c>
      <c r="D40" s="2221" t="s">
        <v>21</v>
      </c>
      <c r="E40" s="2221" t="s">
        <v>21</v>
      </c>
      <c r="F40" s="2221" t="s">
        <v>21</v>
      </c>
      <c r="G40" s="2221" t="s">
        <v>21</v>
      </c>
      <c r="H40" s="2221" t="s">
        <v>21</v>
      </c>
      <c r="I40" s="2221" t="s">
        <v>21</v>
      </c>
      <c r="J40" s="2221" t="s">
        <v>21</v>
      </c>
      <c r="K40" s="208" t="s">
        <v>21</v>
      </c>
      <c r="L40" s="832" t="s">
        <v>2252</v>
      </c>
    </row>
    <row r="41" spans="1:12" ht="17.25" customHeight="1">
      <c r="A41" s="830" t="s">
        <v>1922</v>
      </c>
      <c r="B41" s="865" t="s">
        <v>348</v>
      </c>
      <c r="C41" s="82" t="s">
        <v>21</v>
      </c>
      <c r="D41" s="2221" t="s">
        <v>21</v>
      </c>
      <c r="E41" s="2221" t="s">
        <v>21</v>
      </c>
      <c r="F41" s="2221" t="s">
        <v>21</v>
      </c>
      <c r="G41" s="2221" t="s">
        <v>21</v>
      </c>
      <c r="H41" s="2221" t="s">
        <v>21</v>
      </c>
      <c r="I41" s="2221" t="s">
        <v>21</v>
      </c>
      <c r="J41" s="2221" t="s">
        <v>21</v>
      </c>
      <c r="K41" s="208" t="s">
        <v>21</v>
      </c>
      <c r="L41" s="840" t="s">
        <v>1828</v>
      </c>
    </row>
    <row r="42" spans="1:12" ht="17.25" customHeight="1">
      <c r="A42" s="867" t="s">
        <v>5</v>
      </c>
      <c r="B42" s="872" t="s">
        <v>313</v>
      </c>
      <c r="C42" s="843">
        <v>26078262</v>
      </c>
      <c r="D42" s="844">
        <v>19967374</v>
      </c>
      <c r="E42" s="844">
        <v>303104</v>
      </c>
      <c r="F42" s="844">
        <v>496751</v>
      </c>
      <c r="G42" s="844">
        <v>2482772</v>
      </c>
      <c r="H42" s="844">
        <v>6000014</v>
      </c>
      <c r="I42" s="844">
        <v>554333</v>
      </c>
      <c r="J42" s="844">
        <v>10130400</v>
      </c>
      <c r="K42" s="845">
        <v>6110888</v>
      </c>
      <c r="L42" s="907" t="s">
        <v>2254</v>
      </c>
    </row>
    <row r="43" spans="1:12" s="482" customFormat="1" ht="17.25" customHeight="1">
      <c r="L43" s="146"/>
    </row>
    <row r="44" spans="1:12" s="482" customFormat="1" ht="23.25" customHeight="1">
      <c r="A44" s="378" t="s">
        <v>2370</v>
      </c>
      <c r="B44" s="878"/>
      <c r="C44" s="879"/>
      <c r="D44" s="879"/>
      <c r="E44" s="879"/>
      <c r="L44" s="146"/>
    </row>
    <row r="45" spans="1:12" s="482" customFormat="1" ht="16.5" customHeight="1">
      <c r="A45" s="880"/>
      <c r="B45" s="880"/>
      <c r="C45" s="881"/>
      <c r="D45" s="881"/>
      <c r="E45" s="881"/>
      <c r="L45" s="494"/>
    </row>
    <row r="46" spans="1:12" ht="20.25" customHeight="1">
      <c r="A46" s="903" t="s">
        <v>318</v>
      </c>
      <c r="B46" s="908" t="s">
        <v>347</v>
      </c>
      <c r="C46" s="66">
        <v>4143695</v>
      </c>
      <c r="D46" s="2219">
        <v>3087801</v>
      </c>
      <c r="E46" s="2219">
        <v>44723</v>
      </c>
      <c r="F46" s="2219">
        <v>80325</v>
      </c>
      <c r="G46" s="2219">
        <v>316036</v>
      </c>
      <c r="H46" s="2219">
        <v>739288</v>
      </c>
      <c r="I46" s="2219">
        <v>54363</v>
      </c>
      <c r="J46" s="2219">
        <v>1853066</v>
      </c>
      <c r="K46" s="199">
        <v>1055894</v>
      </c>
      <c r="L46" s="863" t="s">
        <v>2161</v>
      </c>
    </row>
    <row r="47" spans="1:12" ht="17.25" customHeight="1">
      <c r="A47" s="864"/>
      <c r="B47" s="865" t="s">
        <v>26</v>
      </c>
      <c r="C47" s="898"/>
      <c r="D47" s="899"/>
      <c r="E47" s="899"/>
      <c r="F47" s="899"/>
      <c r="G47" s="899"/>
      <c r="H47" s="899"/>
      <c r="I47" s="899"/>
      <c r="J47" s="899"/>
      <c r="K47" s="900"/>
      <c r="L47" s="479" t="s">
        <v>1954</v>
      </c>
    </row>
    <row r="48" spans="1:12" ht="17.25" customHeight="1">
      <c r="A48" s="862" t="s">
        <v>297</v>
      </c>
      <c r="B48" s="865" t="s">
        <v>348</v>
      </c>
      <c r="C48" s="75">
        <v>294494</v>
      </c>
      <c r="D48" s="2220">
        <v>178808</v>
      </c>
      <c r="E48" s="2220">
        <v>6764</v>
      </c>
      <c r="F48" s="2220">
        <v>19159</v>
      </c>
      <c r="G48" s="2220">
        <v>5601</v>
      </c>
      <c r="H48" s="2220">
        <v>16712</v>
      </c>
      <c r="I48" s="2220">
        <v>633</v>
      </c>
      <c r="J48" s="2220">
        <v>129938</v>
      </c>
      <c r="K48" s="205">
        <v>115686</v>
      </c>
      <c r="L48" s="479" t="s">
        <v>2298</v>
      </c>
    </row>
    <row r="49" spans="1:12" ht="17.25" customHeight="1">
      <c r="A49" s="864"/>
      <c r="B49" s="865" t="s">
        <v>26</v>
      </c>
      <c r="C49" s="904"/>
      <c r="D49" s="905"/>
      <c r="E49" s="905"/>
      <c r="F49" s="905"/>
      <c r="G49" s="905"/>
      <c r="H49" s="905"/>
      <c r="I49" s="905"/>
      <c r="J49" s="905"/>
      <c r="K49" s="906"/>
      <c r="L49" s="479" t="s">
        <v>1954</v>
      </c>
    </row>
    <row r="50" spans="1:12" ht="17.25" customHeight="1">
      <c r="A50" s="491" t="s">
        <v>1903</v>
      </c>
      <c r="B50" s="865" t="s">
        <v>348</v>
      </c>
      <c r="C50" s="82">
        <v>56368</v>
      </c>
      <c r="D50" s="2221">
        <v>30693</v>
      </c>
      <c r="E50" s="2221" t="s">
        <v>21</v>
      </c>
      <c r="F50" s="2221">
        <v>23</v>
      </c>
      <c r="G50" s="2221" t="s">
        <v>21</v>
      </c>
      <c r="H50" s="2221">
        <v>21</v>
      </c>
      <c r="I50" s="2221">
        <v>12</v>
      </c>
      <c r="J50" s="2221">
        <v>30637</v>
      </c>
      <c r="K50" s="208">
        <v>25675</v>
      </c>
      <c r="L50" s="146" t="s">
        <v>1803</v>
      </c>
    </row>
    <row r="51" spans="1:12" ht="17.25" customHeight="1">
      <c r="A51" s="491" t="s">
        <v>298</v>
      </c>
      <c r="B51" s="865" t="s">
        <v>348</v>
      </c>
      <c r="C51" s="82">
        <v>45111</v>
      </c>
      <c r="D51" s="2221">
        <v>22541</v>
      </c>
      <c r="E51" s="2221">
        <v>161</v>
      </c>
      <c r="F51" s="2221">
        <v>2588</v>
      </c>
      <c r="G51" s="2221">
        <v>502</v>
      </c>
      <c r="H51" s="2221">
        <v>1792</v>
      </c>
      <c r="I51" s="2221">
        <v>91</v>
      </c>
      <c r="J51" s="2221">
        <v>17407</v>
      </c>
      <c r="K51" s="208">
        <v>22570</v>
      </c>
      <c r="L51" s="146" t="s">
        <v>2212</v>
      </c>
    </row>
    <row r="52" spans="1:12" ht="17.25" customHeight="1">
      <c r="A52" s="491" t="s">
        <v>299</v>
      </c>
      <c r="B52" s="865" t="s">
        <v>348</v>
      </c>
      <c r="C52" s="82">
        <v>32410</v>
      </c>
      <c r="D52" s="2221">
        <v>8000</v>
      </c>
      <c r="E52" s="2221">
        <v>2375</v>
      </c>
      <c r="F52" s="2221">
        <v>25</v>
      </c>
      <c r="G52" s="2221">
        <v>57</v>
      </c>
      <c r="H52" s="2221" t="s">
        <v>21</v>
      </c>
      <c r="I52" s="2221" t="s">
        <v>21</v>
      </c>
      <c r="J52" s="2221">
        <v>5543</v>
      </c>
      <c r="K52" s="208">
        <v>24410</v>
      </c>
      <c r="L52" s="146" t="s">
        <v>1805</v>
      </c>
    </row>
    <row r="53" spans="1:12" ht="17.25" customHeight="1">
      <c r="A53" s="491" t="s">
        <v>300</v>
      </c>
      <c r="B53" s="865" t="s">
        <v>348</v>
      </c>
      <c r="C53" s="82">
        <v>67095</v>
      </c>
      <c r="D53" s="2221">
        <v>43954</v>
      </c>
      <c r="E53" s="2221">
        <v>1077</v>
      </c>
      <c r="F53" s="2221">
        <v>15433</v>
      </c>
      <c r="G53" s="2221">
        <v>741</v>
      </c>
      <c r="H53" s="2221">
        <v>5950</v>
      </c>
      <c r="I53" s="2221">
        <v>165</v>
      </c>
      <c r="J53" s="2221">
        <v>20588</v>
      </c>
      <c r="K53" s="208">
        <v>23140</v>
      </c>
      <c r="L53" s="486" t="s">
        <v>2215</v>
      </c>
    </row>
    <row r="54" spans="1:12" ht="17.25" customHeight="1">
      <c r="A54" s="491" t="s">
        <v>301</v>
      </c>
      <c r="B54" s="865" t="s">
        <v>348</v>
      </c>
      <c r="C54" s="82">
        <v>66552</v>
      </c>
      <c r="D54" s="2221">
        <v>43889</v>
      </c>
      <c r="E54" s="2221">
        <v>1077</v>
      </c>
      <c r="F54" s="2221">
        <v>15433</v>
      </c>
      <c r="G54" s="2221">
        <v>741</v>
      </c>
      <c r="H54" s="2221">
        <v>5950</v>
      </c>
      <c r="I54" s="2221">
        <v>165</v>
      </c>
      <c r="J54" s="2221">
        <v>20523</v>
      </c>
      <c r="K54" s="208">
        <v>22662</v>
      </c>
      <c r="L54" s="486" t="s">
        <v>2216</v>
      </c>
    </row>
    <row r="55" spans="1:12" ht="17.25" customHeight="1">
      <c r="A55" s="491" t="s">
        <v>302</v>
      </c>
      <c r="B55" s="865" t="s">
        <v>348</v>
      </c>
      <c r="C55" s="82">
        <v>543</v>
      </c>
      <c r="D55" s="2221">
        <v>65</v>
      </c>
      <c r="E55" s="2221" t="s">
        <v>21</v>
      </c>
      <c r="F55" s="2221" t="s">
        <v>21</v>
      </c>
      <c r="G55" s="2221" t="s">
        <v>21</v>
      </c>
      <c r="H55" s="2221" t="s">
        <v>21</v>
      </c>
      <c r="I55" s="2221" t="s">
        <v>21</v>
      </c>
      <c r="J55" s="2221">
        <v>65</v>
      </c>
      <c r="K55" s="208">
        <v>478</v>
      </c>
      <c r="L55" s="486" t="s">
        <v>2217</v>
      </c>
    </row>
    <row r="56" spans="1:12" ht="17.25" customHeight="1">
      <c r="A56" s="491" t="s">
        <v>303</v>
      </c>
      <c r="B56" s="865" t="s">
        <v>348</v>
      </c>
      <c r="C56" s="82">
        <v>12</v>
      </c>
      <c r="D56" s="2221" t="s">
        <v>21</v>
      </c>
      <c r="E56" s="2221" t="s">
        <v>21</v>
      </c>
      <c r="F56" s="2221" t="s">
        <v>21</v>
      </c>
      <c r="G56" s="2221" t="s">
        <v>21</v>
      </c>
      <c r="H56" s="2221" t="s">
        <v>21</v>
      </c>
      <c r="I56" s="2221" t="s">
        <v>21</v>
      </c>
      <c r="J56" s="2221" t="s">
        <v>21</v>
      </c>
      <c r="K56" s="208">
        <v>12</v>
      </c>
      <c r="L56" s="486" t="s">
        <v>1811</v>
      </c>
    </row>
    <row r="57" spans="1:12" ht="17.25" customHeight="1">
      <c r="A57" s="491" t="s">
        <v>304</v>
      </c>
      <c r="B57" s="865" t="s">
        <v>325</v>
      </c>
      <c r="C57" s="82">
        <v>77317</v>
      </c>
      <c r="D57" s="2221">
        <v>59258</v>
      </c>
      <c r="E57" s="2221">
        <v>2445</v>
      </c>
      <c r="F57" s="2221">
        <v>814</v>
      </c>
      <c r="G57" s="2221">
        <v>3292</v>
      </c>
      <c r="H57" s="2221">
        <v>6843</v>
      </c>
      <c r="I57" s="2221">
        <v>281</v>
      </c>
      <c r="J57" s="2221">
        <v>45583</v>
      </c>
      <c r="K57" s="208">
        <v>18059</v>
      </c>
      <c r="L57" s="146" t="s">
        <v>1813</v>
      </c>
    </row>
    <row r="58" spans="1:12" ht="17.25" customHeight="1">
      <c r="A58" s="491" t="s">
        <v>305</v>
      </c>
      <c r="B58" s="402" t="s">
        <v>1907</v>
      </c>
      <c r="C58" s="82" t="s">
        <v>21</v>
      </c>
      <c r="D58" s="2221" t="s">
        <v>21</v>
      </c>
      <c r="E58" s="2221" t="s">
        <v>21</v>
      </c>
      <c r="F58" s="2221" t="s">
        <v>21</v>
      </c>
      <c r="G58" s="2221" t="s">
        <v>21</v>
      </c>
      <c r="H58" s="2221" t="s">
        <v>21</v>
      </c>
      <c r="I58" s="2221" t="s">
        <v>21</v>
      </c>
      <c r="J58" s="2221" t="s">
        <v>21</v>
      </c>
      <c r="K58" s="208" t="s">
        <v>21</v>
      </c>
      <c r="L58" s="486" t="s">
        <v>1908</v>
      </c>
    </row>
    <row r="59" spans="1:12" ht="17.25" customHeight="1">
      <c r="A59" s="831" t="s">
        <v>2219</v>
      </c>
      <c r="B59" s="865" t="s">
        <v>325</v>
      </c>
      <c r="C59" s="82" t="s">
        <v>21</v>
      </c>
      <c r="D59" s="2221" t="s">
        <v>21</v>
      </c>
      <c r="E59" s="2221" t="s">
        <v>21</v>
      </c>
      <c r="F59" s="2221" t="s">
        <v>21</v>
      </c>
      <c r="G59" s="2221" t="s">
        <v>21</v>
      </c>
      <c r="H59" s="2221" t="s">
        <v>21</v>
      </c>
      <c r="I59" s="2221" t="s">
        <v>21</v>
      </c>
      <c r="J59" s="2221" t="s">
        <v>21</v>
      </c>
      <c r="K59" s="208" t="s">
        <v>21</v>
      </c>
      <c r="L59" s="832" t="s">
        <v>2220</v>
      </c>
    </row>
    <row r="60" spans="1:12" ht="17.25" customHeight="1">
      <c r="A60" s="831" t="s">
        <v>306</v>
      </c>
      <c r="B60" s="865" t="s">
        <v>347</v>
      </c>
      <c r="C60" s="82">
        <v>401</v>
      </c>
      <c r="D60" s="2221" t="s">
        <v>21</v>
      </c>
      <c r="E60" s="2221" t="s">
        <v>21</v>
      </c>
      <c r="F60" s="2221" t="s">
        <v>21</v>
      </c>
      <c r="G60" s="2221" t="s">
        <v>21</v>
      </c>
      <c r="H60" s="2221" t="s">
        <v>21</v>
      </c>
      <c r="I60" s="2221" t="s">
        <v>21</v>
      </c>
      <c r="J60" s="2221" t="s">
        <v>21</v>
      </c>
      <c r="K60" s="208">
        <v>401</v>
      </c>
      <c r="L60" s="832" t="s">
        <v>2222</v>
      </c>
    </row>
    <row r="61" spans="1:12" ht="17.25" customHeight="1">
      <c r="A61" s="482"/>
      <c r="B61" s="865" t="s">
        <v>26</v>
      </c>
      <c r="C61" s="904"/>
      <c r="D61" s="905"/>
      <c r="E61" s="905"/>
      <c r="F61" s="905"/>
      <c r="G61" s="905"/>
      <c r="H61" s="905"/>
      <c r="I61" s="905"/>
      <c r="J61" s="905"/>
      <c r="K61" s="906"/>
      <c r="L61" s="486"/>
    </row>
    <row r="62" spans="1:12" ht="17.25" customHeight="1">
      <c r="A62" s="862" t="s">
        <v>321</v>
      </c>
      <c r="B62" s="865" t="s">
        <v>348</v>
      </c>
      <c r="C62" s="75">
        <v>1718185</v>
      </c>
      <c r="D62" s="2220">
        <v>1294985</v>
      </c>
      <c r="E62" s="2220">
        <v>11106</v>
      </c>
      <c r="F62" s="2220">
        <v>18323</v>
      </c>
      <c r="G62" s="2220">
        <v>104534</v>
      </c>
      <c r="H62" s="2220">
        <v>234596</v>
      </c>
      <c r="I62" s="2220">
        <v>2211</v>
      </c>
      <c r="J62" s="2220">
        <v>924216</v>
      </c>
      <c r="K62" s="205">
        <v>423200</v>
      </c>
      <c r="L62" s="479" t="s">
        <v>1817</v>
      </c>
    </row>
    <row r="63" spans="1:12" ht="17.25" customHeight="1">
      <c r="A63" s="864"/>
      <c r="B63" s="865" t="s">
        <v>26</v>
      </c>
      <c r="C63" s="904"/>
      <c r="D63" s="905"/>
      <c r="E63" s="905"/>
      <c r="F63" s="905"/>
      <c r="G63" s="905"/>
      <c r="H63" s="905"/>
      <c r="I63" s="905"/>
      <c r="J63" s="905"/>
      <c r="K63" s="906"/>
      <c r="L63" s="479" t="s">
        <v>1954</v>
      </c>
    </row>
    <row r="64" spans="1:12" ht="17.25" customHeight="1">
      <c r="A64" s="491" t="s">
        <v>10</v>
      </c>
      <c r="B64" s="865" t="s">
        <v>325</v>
      </c>
      <c r="C64" s="82" t="s">
        <v>21</v>
      </c>
      <c r="D64" s="2221" t="s">
        <v>21</v>
      </c>
      <c r="E64" s="2221" t="s">
        <v>21</v>
      </c>
      <c r="F64" s="2221" t="s">
        <v>21</v>
      </c>
      <c r="G64" s="2221" t="s">
        <v>21</v>
      </c>
      <c r="H64" s="2221" t="s">
        <v>21</v>
      </c>
      <c r="I64" s="2221" t="s">
        <v>21</v>
      </c>
      <c r="J64" s="2221" t="s">
        <v>21</v>
      </c>
      <c r="K64" s="208" t="s">
        <v>21</v>
      </c>
      <c r="L64" s="146" t="s">
        <v>1911</v>
      </c>
    </row>
    <row r="65" spans="1:12" ht="17.25" customHeight="1">
      <c r="A65" s="491" t="s">
        <v>11</v>
      </c>
      <c r="B65" s="865" t="s">
        <v>348</v>
      </c>
      <c r="C65" s="82">
        <v>26969</v>
      </c>
      <c r="D65" s="2221">
        <v>26969</v>
      </c>
      <c r="E65" s="2221" t="s">
        <v>21</v>
      </c>
      <c r="F65" s="2221">
        <v>263</v>
      </c>
      <c r="G65" s="2221" t="s">
        <v>21</v>
      </c>
      <c r="H65" s="2221" t="s">
        <v>21</v>
      </c>
      <c r="I65" s="2221" t="s">
        <v>21</v>
      </c>
      <c r="J65" s="2221">
        <v>26706</v>
      </c>
      <c r="K65" s="208" t="s">
        <v>21</v>
      </c>
      <c r="L65" s="146" t="s">
        <v>1912</v>
      </c>
    </row>
    <row r="66" spans="1:12" ht="17.25" customHeight="1">
      <c r="A66" s="491" t="s">
        <v>326</v>
      </c>
      <c r="B66" s="402" t="s">
        <v>1907</v>
      </c>
      <c r="C66" s="82" t="s">
        <v>21</v>
      </c>
      <c r="D66" s="2221" t="s">
        <v>21</v>
      </c>
      <c r="E66" s="2221" t="s">
        <v>21</v>
      </c>
      <c r="F66" s="2221" t="s">
        <v>21</v>
      </c>
      <c r="G66" s="2221" t="s">
        <v>21</v>
      </c>
      <c r="H66" s="2221" t="s">
        <v>21</v>
      </c>
      <c r="I66" s="2221" t="s">
        <v>21</v>
      </c>
      <c r="J66" s="2221" t="s">
        <v>21</v>
      </c>
      <c r="K66" s="208" t="s">
        <v>21</v>
      </c>
      <c r="L66" s="146" t="s">
        <v>1914</v>
      </c>
    </row>
    <row r="67" spans="1:12" ht="17.25" customHeight="1">
      <c r="A67" s="491" t="s">
        <v>15</v>
      </c>
      <c r="B67" s="865" t="s">
        <v>348</v>
      </c>
      <c r="C67" s="82">
        <v>3398</v>
      </c>
      <c r="D67" s="2221">
        <v>3398</v>
      </c>
      <c r="E67" s="2221" t="s">
        <v>21</v>
      </c>
      <c r="F67" s="2221" t="s">
        <v>21</v>
      </c>
      <c r="G67" s="2221" t="s">
        <v>21</v>
      </c>
      <c r="H67" s="2221">
        <v>80</v>
      </c>
      <c r="I67" s="2221" t="s">
        <v>21</v>
      </c>
      <c r="J67" s="2221">
        <v>3318</v>
      </c>
      <c r="K67" s="208" t="s">
        <v>21</v>
      </c>
      <c r="L67" s="486" t="s">
        <v>1917</v>
      </c>
    </row>
    <row r="68" spans="1:12" ht="17.25" customHeight="1">
      <c r="A68" s="491" t="s">
        <v>308</v>
      </c>
      <c r="B68" s="865" t="s">
        <v>325</v>
      </c>
      <c r="C68" s="82">
        <v>113088</v>
      </c>
      <c r="D68" s="2221">
        <v>72335</v>
      </c>
      <c r="E68" s="2221" t="s">
        <v>21</v>
      </c>
      <c r="F68" s="2221">
        <v>808</v>
      </c>
      <c r="G68" s="2221">
        <v>3277</v>
      </c>
      <c r="H68" s="2221" t="s">
        <v>21</v>
      </c>
      <c r="I68" s="2221" t="s">
        <v>21</v>
      </c>
      <c r="J68" s="2221">
        <v>68250</v>
      </c>
      <c r="K68" s="208">
        <v>40753</v>
      </c>
      <c r="L68" s="146" t="s">
        <v>2101</v>
      </c>
    </row>
    <row r="69" spans="1:12" ht="17.25" customHeight="1">
      <c r="A69" s="491" t="s">
        <v>309</v>
      </c>
      <c r="B69" s="402" t="s">
        <v>1907</v>
      </c>
      <c r="C69" s="82">
        <v>1319533</v>
      </c>
      <c r="D69" s="2221">
        <v>1006644</v>
      </c>
      <c r="E69" s="2221">
        <v>9507</v>
      </c>
      <c r="F69" s="2221">
        <v>14622</v>
      </c>
      <c r="G69" s="2221">
        <v>86203</v>
      </c>
      <c r="H69" s="2221">
        <v>201932</v>
      </c>
      <c r="I69" s="2221">
        <v>1890</v>
      </c>
      <c r="J69" s="2221">
        <v>692490</v>
      </c>
      <c r="K69" s="208">
        <v>312889</v>
      </c>
      <c r="L69" s="486" t="s">
        <v>1823</v>
      </c>
    </row>
    <row r="70" spans="1:12" ht="17.25" customHeight="1">
      <c r="A70" s="866" t="s">
        <v>310</v>
      </c>
      <c r="B70" s="865" t="s">
        <v>348</v>
      </c>
      <c r="C70" s="82">
        <v>1444731</v>
      </c>
      <c r="D70" s="2221">
        <v>1100382</v>
      </c>
      <c r="E70" s="2221">
        <v>10457</v>
      </c>
      <c r="F70" s="2221">
        <v>15992</v>
      </c>
      <c r="G70" s="2221">
        <v>94076</v>
      </c>
      <c r="H70" s="2221">
        <v>220812</v>
      </c>
      <c r="I70" s="2221">
        <v>2082</v>
      </c>
      <c r="J70" s="2221">
        <v>756963</v>
      </c>
      <c r="K70" s="208">
        <v>344349</v>
      </c>
      <c r="L70" s="486" t="s">
        <v>1825</v>
      </c>
    </row>
    <row r="71" spans="1:12" ht="17.25" customHeight="1">
      <c r="A71" s="491" t="s">
        <v>19</v>
      </c>
      <c r="B71" s="834" t="s">
        <v>325</v>
      </c>
      <c r="C71" s="82" t="s">
        <v>21</v>
      </c>
      <c r="D71" s="2221" t="s">
        <v>21</v>
      </c>
      <c r="E71" s="2221" t="s">
        <v>21</v>
      </c>
      <c r="F71" s="2221" t="s">
        <v>21</v>
      </c>
      <c r="G71" s="2221" t="s">
        <v>21</v>
      </c>
      <c r="H71" s="2221" t="s">
        <v>21</v>
      </c>
      <c r="I71" s="2221" t="s">
        <v>21</v>
      </c>
      <c r="J71" s="2221" t="s">
        <v>21</v>
      </c>
      <c r="K71" s="208" t="s">
        <v>21</v>
      </c>
      <c r="L71" s="146" t="s">
        <v>1975</v>
      </c>
    </row>
    <row r="72" spans="1:12" ht="17.25" customHeight="1">
      <c r="A72" s="830" t="s">
        <v>88</v>
      </c>
      <c r="B72" s="865" t="s">
        <v>348</v>
      </c>
      <c r="C72" s="82" t="s">
        <v>21</v>
      </c>
      <c r="D72" s="2221" t="s">
        <v>21</v>
      </c>
      <c r="E72" s="2221" t="s">
        <v>21</v>
      </c>
      <c r="F72" s="2221" t="s">
        <v>21</v>
      </c>
      <c r="G72" s="2221" t="s">
        <v>21</v>
      </c>
      <c r="H72" s="2221" t="s">
        <v>21</v>
      </c>
      <c r="I72" s="2221" t="s">
        <v>21</v>
      </c>
      <c r="J72" s="2221" t="s">
        <v>21</v>
      </c>
      <c r="K72" s="208" t="s">
        <v>21</v>
      </c>
      <c r="L72" s="832" t="s">
        <v>2252</v>
      </c>
    </row>
    <row r="73" spans="1:12" ht="17.25" customHeight="1">
      <c r="A73" s="830" t="s">
        <v>1922</v>
      </c>
      <c r="B73" s="865" t="s">
        <v>348</v>
      </c>
      <c r="C73" s="82" t="s">
        <v>21</v>
      </c>
      <c r="D73" s="2221" t="s">
        <v>21</v>
      </c>
      <c r="E73" s="2221" t="s">
        <v>21</v>
      </c>
      <c r="F73" s="2221" t="s">
        <v>21</v>
      </c>
      <c r="G73" s="2221" t="s">
        <v>21</v>
      </c>
      <c r="H73" s="2221" t="s">
        <v>21</v>
      </c>
      <c r="I73" s="2221" t="s">
        <v>21</v>
      </c>
      <c r="J73" s="2221" t="s">
        <v>21</v>
      </c>
      <c r="K73" s="208" t="s">
        <v>21</v>
      </c>
      <c r="L73" s="840" t="s">
        <v>1828</v>
      </c>
    </row>
    <row r="74" spans="1:12" ht="17.25" customHeight="1">
      <c r="A74" s="867" t="s">
        <v>5</v>
      </c>
      <c r="B74" s="872" t="s">
        <v>313</v>
      </c>
      <c r="C74" s="843">
        <v>22908428</v>
      </c>
      <c r="D74" s="844">
        <v>17350586</v>
      </c>
      <c r="E74" s="844">
        <v>288672</v>
      </c>
      <c r="F74" s="844">
        <v>460552</v>
      </c>
      <c r="G74" s="844">
        <v>2213437</v>
      </c>
      <c r="H74" s="844">
        <v>5245788</v>
      </c>
      <c r="I74" s="844">
        <v>553834</v>
      </c>
      <c r="J74" s="844">
        <v>8588304</v>
      </c>
      <c r="K74" s="845">
        <v>5557842</v>
      </c>
      <c r="L74" s="907" t="s">
        <v>2254</v>
      </c>
    </row>
    <row r="75" spans="1:12" ht="20.149999999999999" customHeight="1">
      <c r="A75" s="482"/>
      <c r="B75" s="482"/>
      <c r="C75" s="909"/>
      <c r="D75" s="909"/>
      <c r="E75" s="909"/>
      <c r="F75" s="909"/>
      <c r="G75" s="909"/>
      <c r="H75" s="909"/>
      <c r="I75" s="909"/>
      <c r="J75" s="909"/>
      <c r="K75" s="909"/>
      <c r="L75" s="146"/>
    </row>
    <row r="76" spans="1:12" ht="20.149999999999999" customHeight="1">
      <c r="A76" s="909" t="s">
        <v>1897</v>
      </c>
      <c r="B76" s="909"/>
      <c r="C76" s="909"/>
      <c r="D76" s="909"/>
      <c r="E76" s="909"/>
      <c r="F76" s="909"/>
      <c r="G76" s="909"/>
      <c r="H76" s="909"/>
      <c r="I76" s="909"/>
      <c r="J76" s="909"/>
      <c r="K76" s="909"/>
      <c r="L76" s="909"/>
    </row>
    <row r="77" spans="1:12" ht="20.149999999999999" customHeight="1">
      <c r="A77" s="910" t="s">
        <v>1897</v>
      </c>
      <c r="B77" s="909"/>
      <c r="C77" s="909"/>
      <c r="D77" s="909"/>
      <c r="E77" s="909"/>
      <c r="F77" s="909"/>
      <c r="G77" s="909"/>
      <c r="H77" s="909"/>
      <c r="I77" s="909"/>
      <c r="J77" s="909"/>
      <c r="K77" s="909"/>
      <c r="L77" s="909"/>
    </row>
  </sheetData>
  <mergeCells count="4">
    <mergeCell ref="A2:B2"/>
    <mergeCell ref="C2:D2"/>
    <mergeCell ref="I2:J2"/>
    <mergeCell ref="K2:L2"/>
  </mergeCells>
  <phoneticPr fontId="99"/>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E2B19-7C4F-49C2-85A5-0CE4B2A28205}">
  <dimension ref="A1:EE113"/>
  <sheetViews>
    <sheetView showGridLines="0" zoomScaleNormal="100" zoomScaleSheetLayoutView="70" workbookViewId="0"/>
  </sheetViews>
  <sheetFormatPr defaultColWidth="9" defaultRowHeight="13"/>
  <cols>
    <col min="1" max="1" width="9.08984375" style="72" customWidth="1"/>
    <col min="2" max="2" width="6.6328125" style="72" customWidth="1"/>
    <col min="3" max="3" width="11.6328125" style="72" customWidth="1"/>
    <col min="4" max="11" width="16.6328125" style="72" customWidth="1"/>
    <col min="12" max="19" width="17.08984375" style="72" customWidth="1"/>
    <col min="20" max="21" width="10.6328125" style="72" customWidth="1"/>
    <col min="22" max="22" width="9.08984375" style="72" customWidth="1"/>
    <col min="23" max="23" width="6.7265625" style="72" customWidth="1"/>
    <col min="24" max="24" width="11.7265625" style="72" customWidth="1"/>
    <col min="25" max="32" width="16.6328125" style="72" customWidth="1"/>
    <col min="33" max="40" width="17.08984375" style="72" customWidth="1"/>
    <col min="41" max="42" width="10.6328125" style="72" customWidth="1"/>
    <col min="43" max="43" width="9.08984375" style="72" customWidth="1"/>
    <col min="44" max="44" width="6.6328125" style="72" customWidth="1"/>
    <col min="45" max="45" width="12" style="72" customWidth="1"/>
    <col min="46" max="47" width="16.453125" style="72" customWidth="1"/>
    <col min="48" max="61" width="16.6328125" style="72" customWidth="1"/>
    <col min="62" max="63" width="10.6328125" style="72" customWidth="1"/>
    <col min="64" max="64" width="9.08984375" style="72" customWidth="1"/>
    <col min="65" max="65" width="6.6328125" style="72" customWidth="1"/>
    <col min="66" max="66" width="11.6328125" style="72" customWidth="1"/>
    <col min="67" max="74" width="16.6328125" style="72" customWidth="1"/>
    <col min="75" max="75" width="17.6328125" style="72" customWidth="1"/>
    <col min="76" max="83" width="15.6328125" style="72" customWidth="1"/>
    <col min="84" max="85" width="10.6328125" style="72" customWidth="1"/>
    <col min="86" max="86" width="9.08984375" style="72" customWidth="1"/>
    <col min="87" max="87" width="6.6328125" style="72" customWidth="1"/>
    <col min="88" max="88" width="11.90625" style="72" customWidth="1"/>
    <col min="89" max="96" width="16.6328125" style="72" customWidth="1"/>
    <col min="97" max="97" width="17.08984375" style="72" customWidth="1"/>
    <col min="98" max="105" width="15.6328125" style="72" customWidth="1"/>
    <col min="106" max="107" width="10.6328125" style="72" customWidth="1"/>
    <col min="108" max="108" width="9.08984375" style="72" customWidth="1"/>
    <col min="109" max="109" width="6.90625" style="72" customWidth="1"/>
    <col min="110" max="110" width="11.6328125" style="72" customWidth="1"/>
    <col min="111" max="118" width="16.6328125" style="72" customWidth="1"/>
    <col min="119" max="127" width="15.6328125" style="72" customWidth="1"/>
    <col min="128" max="129" width="10.6328125" style="72" customWidth="1"/>
    <col min="130" max="16384" width="9" style="72"/>
  </cols>
  <sheetData>
    <row r="1" spans="1:130" s="519" customFormat="1" ht="14">
      <c r="A1" s="513" t="s">
        <v>971</v>
      </c>
      <c r="B1" s="516"/>
      <c r="C1" s="516"/>
      <c r="D1" s="1833"/>
      <c r="E1" s="516"/>
      <c r="F1" s="1833"/>
      <c r="G1" s="516"/>
      <c r="S1" s="1833"/>
      <c r="T1" s="516"/>
      <c r="U1" s="514" t="s">
        <v>971</v>
      </c>
      <c r="V1" s="513" t="s">
        <v>971</v>
      </c>
      <c r="W1" s="516"/>
      <c r="X1" s="516"/>
      <c r="Y1" s="1833"/>
      <c r="Z1" s="516"/>
      <c r="AA1" s="1833"/>
      <c r="AB1" s="516"/>
      <c r="AO1" s="516"/>
      <c r="AP1" s="514" t="s">
        <v>971</v>
      </c>
      <c r="AQ1" s="513" t="s">
        <v>971</v>
      </c>
      <c r="AR1" s="516"/>
      <c r="AS1" s="516"/>
      <c r="AT1" s="516"/>
      <c r="AU1" s="516"/>
      <c r="AV1" s="1833"/>
      <c r="AY1" s="516"/>
      <c r="BF1" s="1833"/>
      <c r="BG1" s="516"/>
      <c r="BK1" s="514" t="s">
        <v>971</v>
      </c>
      <c r="BL1" s="513" t="s">
        <v>971</v>
      </c>
      <c r="BM1" s="516"/>
      <c r="BN1" s="516"/>
      <c r="BO1" s="1833"/>
      <c r="BP1" s="516"/>
      <c r="BQ1" s="1833"/>
      <c r="BR1" s="516"/>
      <c r="CB1" s="516"/>
      <c r="CD1" s="1833"/>
      <c r="CE1" s="1833"/>
      <c r="CF1" s="516"/>
      <c r="CG1" s="514" t="s">
        <v>971</v>
      </c>
      <c r="CH1" s="513" t="s">
        <v>971</v>
      </c>
      <c r="CI1" s="516"/>
      <c r="CJ1" s="516"/>
      <c r="CK1" s="1833"/>
      <c r="CL1" s="516"/>
      <c r="CM1" s="1833"/>
      <c r="CN1" s="516"/>
      <c r="CX1" s="516"/>
      <c r="CZ1" s="1833"/>
      <c r="DA1" s="1833"/>
      <c r="DB1" s="516"/>
      <c r="DC1" s="514" t="s">
        <v>971</v>
      </c>
      <c r="DD1" s="513" t="s">
        <v>971</v>
      </c>
      <c r="DE1" s="516"/>
      <c r="DF1" s="516"/>
      <c r="DG1" s="1833"/>
      <c r="DH1" s="516"/>
      <c r="DI1" s="1833"/>
      <c r="DJ1" s="516"/>
      <c r="DT1" s="516"/>
      <c r="DV1" s="1833"/>
      <c r="DW1" s="1833"/>
      <c r="DY1" s="514" t="s">
        <v>971</v>
      </c>
      <c r="DZ1" s="515"/>
    </row>
    <row r="2" spans="1:130" s="519" customFormat="1" ht="14">
      <c r="A2" s="569" t="s">
        <v>972</v>
      </c>
      <c r="B2" s="515"/>
      <c r="C2" s="515"/>
      <c r="D2" s="1833"/>
      <c r="E2" s="1833"/>
      <c r="F2" s="572"/>
      <c r="S2" s="1833"/>
      <c r="T2" s="1833"/>
      <c r="U2" s="514" t="s">
        <v>973</v>
      </c>
      <c r="V2" s="569" t="s">
        <v>972</v>
      </c>
      <c r="W2" s="515"/>
      <c r="X2" s="515"/>
      <c r="Y2" s="1833"/>
      <c r="Z2" s="1833"/>
      <c r="AA2" s="572"/>
      <c r="AO2" s="1833"/>
      <c r="AP2" s="514" t="s">
        <v>973</v>
      </c>
      <c r="AQ2" s="569" t="s">
        <v>972</v>
      </c>
      <c r="AR2" s="515"/>
      <c r="AS2" s="515"/>
      <c r="AT2" s="515"/>
      <c r="AU2" s="515"/>
      <c r="AV2" s="1833"/>
      <c r="BF2" s="1833"/>
      <c r="BG2" s="1833"/>
      <c r="BK2" s="514" t="s">
        <v>973</v>
      </c>
      <c r="BL2" s="569" t="s">
        <v>974</v>
      </c>
      <c r="BM2" s="515"/>
      <c r="BN2" s="515"/>
      <c r="BO2" s="1833"/>
      <c r="BP2" s="1833"/>
      <c r="BQ2" s="572"/>
      <c r="CD2" s="1833"/>
      <c r="CE2" s="1833"/>
      <c r="CF2" s="1833"/>
      <c r="CG2" s="514" t="s">
        <v>975</v>
      </c>
      <c r="CH2" s="569" t="s">
        <v>974</v>
      </c>
      <c r="CI2" s="515"/>
      <c r="CJ2" s="515"/>
      <c r="CK2" s="1833"/>
      <c r="CL2" s="1833"/>
      <c r="CM2" s="572"/>
      <c r="CZ2" s="1833"/>
      <c r="DA2" s="1833"/>
      <c r="DB2" s="1833"/>
      <c r="DC2" s="514" t="s">
        <v>975</v>
      </c>
      <c r="DD2" s="569" t="s">
        <v>974</v>
      </c>
      <c r="DE2" s="515"/>
      <c r="DF2" s="515"/>
      <c r="DG2" s="1833"/>
      <c r="DH2" s="1833"/>
      <c r="DI2" s="572"/>
      <c r="DV2" s="1833"/>
      <c r="DW2" s="1833"/>
      <c r="DY2" s="514" t="s">
        <v>975</v>
      </c>
      <c r="DZ2" s="515"/>
    </row>
    <row r="3" spans="1:130">
      <c r="A3" s="569"/>
      <c r="B3" s="569"/>
      <c r="C3" s="569"/>
      <c r="D3" s="2142"/>
      <c r="E3" s="2142"/>
      <c r="F3" s="2043"/>
      <c r="R3" s="569"/>
      <c r="S3" s="2142"/>
      <c r="T3" s="2142"/>
      <c r="U3" s="2142"/>
      <c r="V3" s="569"/>
      <c r="W3" s="569"/>
      <c r="X3" s="569"/>
      <c r="Y3" s="2142"/>
      <c r="Z3" s="2142"/>
      <c r="AA3" s="2043"/>
      <c r="AO3" s="2142"/>
      <c r="AP3" s="2142"/>
      <c r="AQ3" s="569"/>
      <c r="AR3" s="569"/>
      <c r="AS3" s="569"/>
      <c r="AT3" s="569"/>
      <c r="AU3" s="569"/>
      <c r="AV3" s="2142"/>
      <c r="BF3" s="569"/>
      <c r="BH3" s="569"/>
      <c r="BI3" s="569"/>
      <c r="BJ3" s="569"/>
      <c r="BK3" s="569"/>
      <c r="BL3" s="569"/>
      <c r="BM3" s="569"/>
      <c r="BN3" s="569"/>
      <c r="BO3" s="2142"/>
      <c r="BP3" s="2142"/>
      <c r="BQ3" s="2043"/>
      <c r="CC3" s="569"/>
      <c r="CD3" s="2142"/>
      <c r="CE3" s="2142"/>
      <c r="CF3" s="2142"/>
      <c r="CG3" s="2142"/>
      <c r="CH3" s="569"/>
      <c r="CI3" s="569"/>
      <c r="CJ3" s="569"/>
      <c r="CK3" s="2142"/>
      <c r="CL3" s="2142"/>
      <c r="CM3" s="2043"/>
      <c r="CY3" s="569"/>
      <c r="CZ3" s="2142"/>
      <c r="DA3" s="2142"/>
      <c r="DB3" s="2142"/>
      <c r="DC3" s="2142"/>
      <c r="DD3" s="569"/>
      <c r="DE3" s="569"/>
      <c r="DF3" s="569"/>
      <c r="DG3" s="2142"/>
      <c r="DH3" s="2142"/>
      <c r="DI3" s="2043"/>
      <c r="DU3" s="569"/>
      <c r="DV3" s="2142"/>
      <c r="DW3" s="2142"/>
      <c r="DX3" s="2142"/>
    </row>
    <row r="4" spans="1:130">
      <c r="A4" s="513"/>
      <c r="B4" s="513"/>
      <c r="C4" s="513"/>
      <c r="D4" s="513"/>
      <c r="E4" s="513"/>
      <c r="F4" s="518"/>
      <c r="G4" s="518"/>
      <c r="H4" s="518"/>
      <c r="I4" s="518"/>
      <c r="J4" s="518"/>
      <c r="K4" s="518"/>
    </row>
    <row r="5" spans="1:130" ht="19.5">
      <c r="A5" s="2287" t="s">
        <v>694</v>
      </c>
      <c r="B5" s="2287"/>
      <c r="C5" s="2287"/>
      <c r="D5" s="2287"/>
      <c r="E5" s="2287"/>
      <c r="F5" s="2287"/>
      <c r="G5" s="518"/>
      <c r="H5" s="518"/>
      <c r="I5" s="518"/>
      <c r="J5" s="518"/>
      <c r="K5" s="518"/>
      <c r="L5" s="518"/>
      <c r="M5" s="518"/>
      <c r="N5" s="518"/>
      <c r="O5" s="518"/>
      <c r="P5" s="518"/>
      <c r="Q5" s="518"/>
      <c r="R5" s="518"/>
      <c r="S5" s="518"/>
      <c r="T5" s="518"/>
      <c r="U5" s="518"/>
      <c r="V5" s="518"/>
      <c r="W5" s="518"/>
      <c r="X5" s="518"/>
      <c r="Y5" s="518"/>
      <c r="Z5" s="518"/>
      <c r="AA5" s="518"/>
      <c r="AB5" s="518"/>
      <c r="AC5" s="518"/>
      <c r="AD5" s="518"/>
      <c r="AE5" s="518"/>
      <c r="AF5" s="518"/>
      <c r="AG5" s="518"/>
      <c r="AH5" s="518"/>
      <c r="AI5" s="518"/>
      <c r="AJ5" s="518"/>
      <c r="AK5" s="518"/>
      <c r="AL5" s="518"/>
      <c r="AM5" s="518"/>
      <c r="AN5" s="518"/>
      <c r="AO5" s="518"/>
      <c r="AP5" s="518"/>
      <c r="AQ5" s="518"/>
      <c r="AR5" s="518"/>
      <c r="AS5" s="518"/>
      <c r="AT5" s="518"/>
      <c r="AU5" s="518"/>
      <c r="AV5" s="518"/>
      <c r="AY5" s="518"/>
      <c r="AZ5" s="518"/>
      <c r="BA5" s="518"/>
      <c r="BB5" s="518"/>
      <c r="BC5" s="518"/>
      <c r="BD5" s="518"/>
      <c r="BE5" s="518"/>
      <c r="BF5" s="518"/>
      <c r="BG5" s="518"/>
      <c r="BH5" s="518"/>
      <c r="BI5" s="518"/>
      <c r="BJ5" s="518"/>
      <c r="BK5" s="518"/>
      <c r="BL5" s="518"/>
      <c r="BM5" s="518"/>
      <c r="BN5" s="518"/>
      <c r="BO5" s="518"/>
      <c r="BP5" s="518"/>
      <c r="BQ5" s="518"/>
      <c r="BR5" s="518"/>
      <c r="BS5" s="518"/>
      <c r="BT5" s="518"/>
      <c r="BU5" s="518"/>
      <c r="BV5" s="518"/>
      <c r="BW5" s="518"/>
      <c r="BX5" s="518"/>
      <c r="BY5" s="518"/>
      <c r="BZ5" s="518"/>
      <c r="CA5" s="518"/>
      <c r="CB5" s="518"/>
      <c r="CC5" s="518"/>
      <c r="CD5" s="518"/>
      <c r="CE5" s="518"/>
      <c r="CF5" s="518"/>
      <c r="CG5" s="518"/>
      <c r="CH5" s="518"/>
      <c r="CI5" s="518"/>
      <c r="CJ5" s="518"/>
      <c r="CK5" s="518"/>
      <c r="CL5" s="518"/>
      <c r="CM5" s="518"/>
      <c r="CN5" s="518"/>
      <c r="CO5" s="518"/>
      <c r="CP5" s="518"/>
      <c r="CQ5" s="518"/>
      <c r="CR5" s="518"/>
      <c r="CS5" s="518"/>
      <c r="CT5" s="518"/>
      <c r="CU5" s="518"/>
      <c r="CV5" s="518"/>
      <c r="CW5" s="518"/>
      <c r="CX5" s="518"/>
      <c r="CY5" s="518"/>
      <c r="CZ5" s="518"/>
      <c r="DA5" s="518"/>
      <c r="DB5" s="518"/>
      <c r="DC5" s="518"/>
      <c r="DD5" s="518"/>
      <c r="DE5" s="518"/>
      <c r="DF5" s="518"/>
      <c r="DG5" s="518"/>
      <c r="DH5" s="518"/>
      <c r="DI5" s="518"/>
      <c r="DJ5" s="518"/>
      <c r="DK5" s="518"/>
      <c r="DL5" s="518"/>
      <c r="DM5" s="518"/>
      <c r="DN5" s="518"/>
      <c r="DO5" s="518"/>
      <c r="DP5" s="518"/>
      <c r="DQ5" s="518"/>
      <c r="DR5" s="518"/>
      <c r="DS5" s="518"/>
      <c r="DT5" s="518"/>
      <c r="DU5" s="518"/>
      <c r="DV5" s="518"/>
      <c r="DW5" s="518"/>
      <c r="DX5" s="518"/>
    </row>
    <row r="6" spans="1:130" ht="10.5" customHeight="1">
      <c r="A6" s="518" t="s">
        <v>1210</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8"/>
      <c r="AJ6" s="518"/>
      <c r="AK6" s="518"/>
      <c r="AL6" s="518"/>
      <c r="AM6" s="518"/>
      <c r="AN6" s="518"/>
      <c r="AO6" s="518"/>
      <c r="AP6" s="518"/>
      <c r="AQ6" s="518"/>
      <c r="AR6" s="518"/>
      <c r="AS6" s="518"/>
      <c r="AT6" s="518"/>
      <c r="AU6" s="518"/>
      <c r="AV6" s="518"/>
      <c r="AY6" s="518"/>
      <c r="AZ6" s="518"/>
      <c r="BA6" s="518"/>
      <c r="BB6" s="518"/>
      <c r="BC6" s="518"/>
      <c r="BD6" s="518"/>
      <c r="BE6" s="518"/>
      <c r="BF6" s="518"/>
      <c r="BG6" s="518"/>
      <c r="BH6" s="518"/>
      <c r="BI6" s="518"/>
      <c r="BJ6" s="518"/>
      <c r="BK6" s="518"/>
      <c r="BL6" s="518"/>
      <c r="BM6" s="518"/>
      <c r="BN6" s="518"/>
      <c r="BO6" s="518"/>
      <c r="BP6" s="518"/>
      <c r="BQ6" s="518"/>
      <c r="BR6" s="518"/>
      <c r="BS6" s="518"/>
      <c r="BT6" s="518"/>
      <c r="BU6" s="518"/>
      <c r="BV6" s="518"/>
      <c r="BW6" s="518"/>
      <c r="BX6" s="518"/>
      <c r="BY6" s="518"/>
      <c r="BZ6" s="518"/>
      <c r="CA6" s="518"/>
      <c r="CB6" s="518"/>
      <c r="CC6" s="518"/>
      <c r="CD6" s="518"/>
      <c r="CE6" s="518"/>
      <c r="CF6" s="518"/>
      <c r="CG6" s="518"/>
      <c r="CH6" s="518"/>
      <c r="CI6" s="518"/>
      <c r="CJ6" s="518"/>
      <c r="CK6" s="518"/>
      <c r="CL6" s="518"/>
      <c r="CM6" s="518"/>
      <c r="CN6" s="518"/>
      <c r="CO6" s="518"/>
      <c r="CP6" s="518"/>
      <c r="CQ6" s="518"/>
      <c r="CR6" s="518"/>
      <c r="CS6" s="518"/>
      <c r="CT6" s="518"/>
      <c r="CU6" s="518"/>
      <c r="CV6" s="518"/>
      <c r="CW6" s="518"/>
      <c r="CX6" s="518"/>
      <c r="CY6" s="518"/>
      <c r="CZ6" s="518"/>
      <c r="DA6" s="518"/>
      <c r="DB6" s="518"/>
      <c r="DC6" s="518"/>
      <c r="DD6" s="518"/>
      <c r="DE6" s="518"/>
      <c r="DF6" s="518"/>
      <c r="DG6" s="518"/>
      <c r="DH6" s="518"/>
      <c r="DI6" s="518"/>
      <c r="DJ6" s="518"/>
      <c r="DK6" s="518"/>
      <c r="DL6" s="518"/>
      <c r="DM6" s="518"/>
      <c r="DN6" s="518"/>
      <c r="DO6" s="518"/>
      <c r="DP6" s="518"/>
      <c r="DQ6" s="518"/>
      <c r="DR6" s="518"/>
      <c r="DS6" s="518"/>
      <c r="DT6" s="518"/>
      <c r="DU6" s="518"/>
      <c r="DV6" s="518"/>
      <c r="DW6" s="518"/>
      <c r="DX6" s="518"/>
    </row>
    <row r="7" spans="1:130" s="519" customFormat="1" ht="17.5">
      <c r="A7" s="2288" t="s">
        <v>558</v>
      </c>
      <c r="B7" s="526"/>
      <c r="C7" s="526"/>
      <c r="D7" s="526"/>
      <c r="E7" s="1836" t="s">
        <v>976</v>
      </c>
      <c r="BL7" s="2288" t="s">
        <v>559</v>
      </c>
      <c r="BM7" s="526"/>
      <c r="BN7" s="526"/>
      <c r="BO7" s="526"/>
      <c r="BP7" s="1836" t="s">
        <v>977</v>
      </c>
    </row>
    <row r="8" spans="1:130" s="519" customFormat="1" ht="17.25" customHeight="1">
      <c r="A8" s="519" t="s">
        <v>755</v>
      </c>
      <c r="D8" s="526" t="s">
        <v>385</v>
      </c>
      <c r="F8" s="2289" t="s">
        <v>753</v>
      </c>
      <c r="G8" s="2289"/>
      <c r="H8" s="2289"/>
      <c r="I8" s="2289"/>
      <c r="J8" s="2289"/>
      <c r="BO8" s="2286" t="s">
        <v>560</v>
      </c>
      <c r="BQ8" s="2286" t="s">
        <v>1356</v>
      </c>
    </row>
    <row r="9" spans="1:130" s="519" customFormat="1" ht="18" customHeight="1">
      <c r="A9" s="2706" t="s">
        <v>749</v>
      </c>
      <c r="B9" s="2706"/>
      <c r="C9" s="2707"/>
      <c r="D9" s="1840" t="s">
        <v>978</v>
      </c>
      <c r="E9" s="1841"/>
      <c r="F9" s="1848" t="s">
        <v>1246</v>
      </c>
      <c r="G9" s="1841"/>
      <c r="H9" s="1841"/>
      <c r="I9" s="1841"/>
      <c r="J9" s="1841"/>
      <c r="K9" s="2290" t="s">
        <v>756</v>
      </c>
      <c r="L9" s="1841"/>
      <c r="M9" s="1841"/>
      <c r="N9" s="1841" t="s">
        <v>728</v>
      </c>
      <c r="O9" s="1841"/>
      <c r="P9" s="1841"/>
      <c r="Q9" s="1841"/>
      <c r="R9" s="1841"/>
      <c r="S9" s="1841" t="s">
        <v>728</v>
      </c>
      <c r="T9" s="2654" t="s">
        <v>708</v>
      </c>
      <c r="U9" s="2655"/>
      <c r="V9" s="2706" t="s">
        <v>749</v>
      </c>
      <c r="W9" s="2706"/>
      <c r="X9" s="2707"/>
      <c r="Y9" s="1849" t="s">
        <v>1377</v>
      </c>
      <c r="Z9" s="1841"/>
      <c r="AA9" s="1841" t="s">
        <v>1378</v>
      </c>
      <c r="AB9" s="1841"/>
      <c r="AC9" s="1841"/>
      <c r="AD9" s="1841"/>
      <c r="AE9" s="1841"/>
      <c r="AF9" s="2290" t="s">
        <v>1379</v>
      </c>
      <c r="AG9" s="1841" t="s">
        <v>728</v>
      </c>
      <c r="AH9" s="1841"/>
      <c r="AI9" s="1841"/>
      <c r="AJ9" s="1841"/>
      <c r="AK9" s="1841"/>
      <c r="AL9" s="1841"/>
      <c r="AM9" s="1841"/>
      <c r="AN9" s="2291" t="s">
        <v>747</v>
      </c>
      <c r="AO9" s="2654" t="s">
        <v>708</v>
      </c>
      <c r="AP9" s="2655"/>
      <c r="AQ9" s="2706" t="s">
        <v>749</v>
      </c>
      <c r="AR9" s="2706"/>
      <c r="AS9" s="2707"/>
      <c r="AT9" s="1849" t="s">
        <v>1380</v>
      </c>
      <c r="AU9" s="2292" t="s">
        <v>1381</v>
      </c>
      <c r="AV9" s="1847" t="s">
        <v>979</v>
      </c>
      <c r="AW9" s="1849"/>
      <c r="AX9" s="1841" t="s">
        <v>1382</v>
      </c>
      <c r="AY9" s="1846"/>
      <c r="AZ9" s="2293"/>
      <c r="BA9" s="2290" t="s">
        <v>1379</v>
      </c>
      <c r="BB9" s="2294"/>
      <c r="BC9" s="1846"/>
      <c r="BD9" s="2294"/>
      <c r="BE9" s="1841"/>
      <c r="BF9" s="1841" t="s">
        <v>728</v>
      </c>
      <c r="BG9" s="2294"/>
      <c r="BH9" s="1841"/>
      <c r="BI9" s="1850" t="s">
        <v>728</v>
      </c>
      <c r="BJ9" s="2654" t="s">
        <v>708</v>
      </c>
      <c r="BK9" s="2655"/>
      <c r="BL9" s="2706" t="s">
        <v>749</v>
      </c>
      <c r="BM9" s="2706"/>
      <c r="BN9" s="2707"/>
      <c r="BO9" s="1840" t="s">
        <v>234</v>
      </c>
      <c r="BP9" s="1841"/>
      <c r="BQ9" s="2167" t="s">
        <v>980</v>
      </c>
      <c r="BR9" s="1841"/>
      <c r="BS9" s="1841"/>
      <c r="BT9" s="1841"/>
      <c r="BU9" s="1841"/>
      <c r="BV9" s="2290" t="s">
        <v>1379</v>
      </c>
      <c r="BW9" s="1841"/>
      <c r="BX9" s="1896" t="s">
        <v>728</v>
      </c>
      <c r="BY9" s="1896"/>
      <c r="BZ9" s="1896"/>
      <c r="CA9" s="1841" t="s">
        <v>728</v>
      </c>
      <c r="CB9" s="1841"/>
      <c r="CC9" s="1841"/>
      <c r="CD9" s="1841"/>
      <c r="CE9" s="1843"/>
      <c r="CF9" s="2654" t="s">
        <v>708</v>
      </c>
      <c r="CG9" s="2655"/>
      <c r="CH9" s="2706" t="s">
        <v>749</v>
      </c>
      <c r="CI9" s="2706"/>
      <c r="CJ9" s="2707"/>
      <c r="CK9" s="2809" t="s">
        <v>981</v>
      </c>
      <c r="CL9" s="2810"/>
      <c r="CM9" s="2295"/>
      <c r="CN9" s="2291" t="s">
        <v>1383</v>
      </c>
      <c r="CO9" s="1848"/>
      <c r="CP9" s="1848" t="s">
        <v>1350</v>
      </c>
      <c r="CQ9" s="2294"/>
      <c r="CR9" s="2290" t="s">
        <v>1379</v>
      </c>
      <c r="CS9" s="2294"/>
      <c r="CT9" s="1896" t="s">
        <v>728</v>
      </c>
      <c r="CU9" s="1841" t="s">
        <v>728</v>
      </c>
      <c r="CV9" s="1841"/>
      <c r="CW9" s="1841"/>
      <c r="CX9" s="1896"/>
      <c r="CY9" s="2294"/>
      <c r="CZ9" s="1841"/>
      <c r="DA9" s="1843"/>
      <c r="DB9" s="2654" t="s">
        <v>708</v>
      </c>
      <c r="DC9" s="2655"/>
      <c r="DD9" s="2706" t="s">
        <v>749</v>
      </c>
      <c r="DE9" s="2706"/>
      <c r="DF9" s="2707"/>
      <c r="DG9" s="1840" t="s">
        <v>982</v>
      </c>
      <c r="DH9" s="1841"/>
      <c r="DI9" s="1848" t="s">
        <v>1384</v>
      </c>
      <c r="DJ9" s="1841"/>
      <c r="DK9" s="1924"/>
      <c r="DL9" s="1847" t="s">
        <v>721</v>
      </c>
      <c r="DM9" s="1848" t="s">
        <v>1351</v>
      </c>
      <c r="DN9" s="2290" t="s">
        <v>1379</v>
      </c>
      <c r="DO9" s="2294"/>
      <c r="DP9" s="1841"/>
      <c r="DQ9" s="1841"/>
      <c r="DR9" s="1841" t="s">
        <v>728</v>
      </c>
      <c r="DS9" s="1841"/>
      <c r="DT9" s="1896"/>
      <c r="DU9" s="1841"/>
      <c r="DV9" s="1841"/>
      <c r="DW9" s="1843"/>
      <c r="DX9" s="2654" t="s">
        <v>708</v>
      </c>
      <c r="DY9" s="2655"/>
    </row>
    <row r="10" spans="1:130" s="519" customFormat="1" ht="15.75" customHeight="1">
      <c r="A10" s="2708"/>
      <c r="B10" s="2708"/>
      <c r="C10" s="2709"/>
      <c r="D10" s="1893" t="s">
        <v>224</v>
      </c>
      <c r="E10" s="1894" t="s">
        <v>351</v>
      </c>
      <c r="F10" s="1854" t="s">
        <v>751</v>
      </c>
      <c r="G10" s="1894" t="s">
        <v>298</v>
      </c>
      <c r="H10" s="1894" t="s">
        <v>299</v>
      </c>
      <c r="I10" s="1853" t="s">
        <v>300</v>
      </c>
      <c r="J10" s="1893" t="s">
        <v>352</v>
      </c>
      <c r="K10" s="1853" t="s">
        <v>353</v>
      </c>
      <c r="L10" s="1853" t="s">
        <v>354</v>
      </c>
      <c r="M10" s="1853" t="s">
        <v>304</v>
      </c>
      <c r="N10" s="1893" t="s">
        <v>1223</v>
      </c>
      <c r="O10" s="1853" t="s">
        <v>355</v>
      </c>
      <c r="P10" s="1853" t="s">
        <v>356</v>
      </c>
      <c r="Q10" s="2296" t="s">
        <v>11</v>
      </c>
      <c r="R10" s="1894" t="s">
        <v>15</v>
      </c>
      <c r="S10" s="1853" t="s">
        <v>308</v>
      </c>
      <c r="T10" s="2656"/>
      <c r="U10" s="2657"/>
      <c r="V10" s="2708"/>
      <c r="W10" s="2708"/>
      <c r="X10" s="2709"/>
      <c r="Y10" s="1894" t="s">
        <v>299</v>
      </c>
      <c r="Z10" s="1853" t="s">
        <v>300</v>
      </c>
      <c r="AA10" s="1853" t="s">
        <v>352</v>
      </c>
      <c r="AB10" s="1853" t="s">
        <v>353</v>
      </c>
      <c r="AC10" s="1853" t="s">
        <v>354</v>
      </c>
      <c r="AD10" s="1853" t="s">
        <v>304</v>
      </c>
      <c r="AE10" s="1853" t="s">
        <v>1223</v>
      </c>
      <c r="AF10" s="1853" t="s">
        <v>355</v>
      </c>
      <c r="AG10" s="1854" t="s">
        <v>356</v>
      </c>
      <c r="AH10" s="2296" t="s">
        <v>11</v>
      </c>
      <c r="AI10" s="1894" t="s">
        <v>357</v>
      </c>
      <c r="AJ10" s="1853" t="s">
        <v>357</v>
      </c>
      <c r="AK10" s="1853" t="s">
        <v>18</v>
      </c>
      <c r="AL10" s="1853" t="s">
        <v>5</v>
      </c>
      <c r="AM10" s="1853" t="s">
        <v>7</v>
      </c>
      <c r="AN10" s="1893" t="s">
        <v>224</v>
      </c>
      <c r="AO10" s="2656"/>
      <c r="AP10" s="2657"/>
      <c r="AQ10" s="2708"/>
      <c r="AR10" s="2708"/>
      <c r="AS10" s="2709"/>
      <c r="AT10" s="1893" t="s">
        <v>5</v>
      </c>
      <c r="AU10" s="1853" t="s">
        <v>7</v>
      </c>
      <c r="AV10" s="1853" t="s">
        <v>224</v>
      </c>
      <c r="AW10" s="1853" t="s">
        <v>351</v>
      </c>
      <c r="AX10" s="2147" t="s">
        <v>298</v>
      </c>
      <c r="AY10" s="1853" t="s">
        <v>299</v>
      </c>
      <c r="AZ10" s="1853" t="s">
        <v>300</v>
      </c>
      <c r="BA10" s="1853" t="s">
        <v>352</v>
      </c>
      <c r="BB10" s="1853" t="s">
        <v>353</v>
      </c>
      <c r="BC10" s="2147" t="s">
        <v>304</v>
      </c>
      <c r="BD10" s="1853" t="s">
        <v>356</v>
      </c>
      <c r="BE10" s="1853" t="s">
        <v>308</v>
      </c>
      <c r="BF10" s="1853" t="s">
        <v>357</v>
      </c>
      <c r="BG10" s="1853" t="s">
        <v>357</v>
      </c>
      <c r="BH10" s="1853" t="s">
        <v>5</v>
      </c>
      <c r="BI10" s="1853" t="s">
        <v>7</v>
      </c>
      <c r="BJ10" s="2656"/>
      <c r="BK10" s="2657"/>
      <c r="BL10" s="2708"/>
      <c r="BM10" s="2708"/>
      <c r="BN10" s="2709"/>
      <c r="BO10" s="1893" t="s">
        <v>224</v>
      </c>
      <c r="BP10" s="1853" t="s">
        <v>351</v>
      </c>
      <c r="BQ10" s="1894" t="s">
        <v>751</v>
      </c>
      <c r="BR10" s="1894" t="s">
        <v>298</v>
      </c>
      <c r="BS10" s="1894" t="s">
        <v>299</v>
      </c>
      <c r="BT10" s="1853" t="s">
        <v>300</v>
      </c>
      <c r="BU10" s="1853" t="s">
        <v>352</v>
      </c>
      <c r="BV10" s="1853" t="s">
        <v>642</v>
      </c>
      <c r="BW10" s="1853" t="s">
        <v>983</v>
      </c>
      <c r="BX10" s="1894" t="s">
        <v>304</v>
      </c>
      <c r="BY10" s="1853" t="s">
        <v>1223</v>
      </c>
      <c r="BZ10" s="1853" t="s">
        <v>644</v>
      </c>
      <c r="CA10" s="1853" t="s">
        <v>355</v>
      </c>
      <c r="CB10" s="1853" t="s">
        <v>356</v>
      </c>
      <c r="CC10" s="2296" t="s">
        <v>10</v>
      </c>
      <c r="CD10" s="2296" t="s">
        <v>11</v>
      </c>
      <c r="CE10" s="1853" t="s">
        <v>15</v>
      </c>
      <c r="CF10" s="2656"/>
      <c r="CG10" s="2657"/>
      <c r="CH10" s="2708"/>
      <c r="CI10" s="2708"/>
      <c r="CJ10" s="2709"/>
      <c r="CK10" s="2297" t="s">
        <v>800</v>
      </c>
      <c r="CL10" s="1853" t="s">
        <v>5</v>
      </c>
      <c r="CM10" s="1853" t="s">
        <v>7</v>
      </c>
      <c r="CN10" s="1893" t="s">
        <v>224</v>
      </c>
      <c r="CO10" s="1853" t="s">
        <v>351</v>
      </c>
      <c r="CP10" s="1894" t="s">
        <v>751</v>
      </c>
      <c r="CQ10" s="1894" t="s">
        <v>298</v>
      </c>
      <c r="CR10" s="1853" t="s">
        <v>299</v>
      </c>
      <c r="CS10" s="1853" t="s">
        <v>300</v>
      </c>
      <c r="CT10" s="1853" t="s">
        <v>352</v>
      </c>
      <c r="CU10" s="1853" t="s">
        <v>642</v>
      </c>
      <c r="CV10" s="1853" t="s">
        <v>983</v>
      </c>
      <c r="CW10" s="2147" t="s">
        <v>304</v>
      </c>
      <c r="CX10" s="1853" t="s">
        <v>1223</v>
      </c>
      <c r="CY10" s="1853" t="s">
        <v>355</v>
      </c>
      <c r="CZ10" s="1853" t="s">
        <v>356</v>
      </c>
      <c r="DA10" s="2296" t="s">
        <v>10</v>
      </c>
      <c r="DB10" s="2656"/>
      <c r="DC10" s="2657"/>
      <c r="DD10" s="2708"/>
      <c r="DE10" s="2708"/>
      <c r="DF10" s="2709"/>
      <c r="DG10" s="1853" t="s">
        <v>19</v>
      </c>
      <c r="DH10" s="1853" t="s">
        <v>88</v>
      </c>
      <c r="DI10" s="2297" t="s">
        <v>800</v>
      </c>
      <c r="DJ10" s="1893" t="s">
        <v>5</v>
      </c>
      <c r="DK10" s="1853" t="s">
        <v>7</v>
      </c>
      <c r="DL10" s="1853" t="s">
        <v>224</v>
      </c>
      <c r="DM10" s="1853" t="s">
        <v>351</v>
      </c>
      <c r="DN10" s="1853" t="s">
        <v>298</v>
      </c>
      <c r="DO10" s="1853" t="s">
        <v>299</v>
      </c>
      <c r="DP10" s="1853" t="s">
        <v>300</v>
      </c>
      <c r="DQ10" s="1853" t="s">
        <v>352</v>
      </c>
      <c r="DR10" s="1853" t="s">
        <v>642</v>
      </c>
      <c r="DS10" s="1853" t="s">
        <v>983</v>
      </c>
      <c r="DT10" s="2147" t="s">
        <v>304</v>
      </c>
      <c r="DU10" s="1853" t="s">
        <v>355</v>
      </c>
      <c r="DV10" s="1853" t="s">
        <v>356</v>
      </c>
      <c r="DW10" s="2296" t="s">
        <v>10</v>
      </c>
      <c r="DX10" s="2656"/>
      <c r="DY10" s="2657"/>
    </row>
    <row r="11" spans="1:130" s="519" customFormat="1" ht="15" customHeight="1">
      <c r="A11" s="2708"/>
      <c r="B11" s="2708"/>
      <c r="C11" s="2709"/>
      <c r="D11" s="1893" t="s">
        <v>9</v>
      </c>
      <c r="E11" s="1894" t="s">
        <v>9</v>
      </c>
      <c r="F11" s="1854"/>
      <c r="G11" s="1894"/>
      <c r="H11" s="1894"/>
      <c r="I11" s="1854"/>
      <c r="J11" s="1893"/>
      <c r="K11" s="1854"/>
      <c r="L11" s="1854"/>
      <c r="M11" s="1854"/>
      <c r="N11" s="1893"/>
      <c r="O11" s="1854" t="s">
        <v>360</v>
      </c>
      <c r="P11" s="1854" t="s">
        <v>361</v>
      </c>
      <c r="Q11" s="2149" t="s">
        <v>621</v>
      </c>
      <c r="R11" s="1894"/>
      <c r="S11" s="1854"/>
      <c r="T11" s="2656"/>
      <c r="U11" s="2657"/>
      <c r="V11" s="2708"/>
      <c r="W11" s="2708"/>
      <c r="X11" s="2709"/>
      <c r="Y11" s="1894"/>
      <c r="Z11" s="1854"/>
      <c r="AA11" s="1854"/>
      <c r="AB11" s="1854"/>
      <c r="AC11" s="1854"/>
      <c r="AD11" s="1854"/>
      <c r="AE11" s="1854"/>
      <c r="AF11" s="1854" t="s">
        <v>360</v>
      </c>
      <c r="AG11" s="1854" t="s">
        <v>361</v>
      </c>
      <c r="AH11" s="2149" t="s">
        <v>621</v>
      </c>
      <c r="AI11" s="1894" t="s">
        <v>2371</v>
      </c>
      <c r="AJ11" s="1854" t="s">
        <v>2372</v>
      </c>
      <c r="AK11" s="1854"/>
      <c r="AL11" s="1854"/>
      <c r="AM11" s="1854"/>
      <c r="AN11" s="1893" t="s">
        <v>9</v>
      </c>
      <c r="AO11" s="2656"/>
      <c r="AP11" s="2657"/>
      <c r="AQ11" s="2708"/>
      <c r="AR11" s="2708"/>
      <c r="AS11" s="2709"/>
      <c r="AT11" s="1893"/>
      <c r="AU11" s="1854"/>
      <c r="AV11" s="1854" t="s">
        <v>9</v>
      </c>
      <c r="AW11" s="1854" t="s">
        <v>9</v>
      </c>
      <c r="AX11" s="1894"/>
      <c r="AY11" s="1854"/>
      <c r="AZ11" s="1854"/>
      <c r="BA11" s="1854"/>
      <c r="BB11" s="1854"/>
      <c r="BC11" s="1894"/>
      <c r="BD11" s="1854" t="s">
        <v>361</v>
      </c>
      <c r="BE11" s="1854"/>
      <c r="BF11" s="1854" t="s">
        <v>2371</v>
      </c>
      <c r="BG11" s="1854" t="s">
        <v>2372</v>
      </c>
      <c r="BH11" s="1854"/>
      <c r="BI11" s="1854"/>
      <c r="BJ11" s="2656"/>
      <c r="BK11" s="2657"/>
      <c r="BL11" s="2708"/>
      <c r="BM11" s="2708"/>
      <c r="BN11" s="2709"/>
      <c r="BO11" s="1893" t="s">
        <v>9</v>
      </c>
      <c r="BP11" s="1854" t="s">
        <v>9</v>
      </c>
      <c r="BQ11" s="1894"/>
      <c r="BR11" s="1894"/>
      <c r="BS11" s="1894"/>
      <c r="BT11" s="1854"/>
      <c r="BU11" s="1854"/>
      <c r="BV11" s="1854"/>
      <c r="BW11" s="1854"/>
      <c r="BX11" s="1894"/>
      <c r="BY11" s="1854"/>
      <c r="BZ11" s="1854"/>
      <c r="CA11" s="1854" t="s">
        <v>360</v>
      </c>
      <c r="CB11" s="1854" t="s">
        <v>361</v>
      </c>
      <c r="CC11" s="2149" t="s">
        <v>1203</v>
      </c>
      <c r="CD11" s="2149" t="s">
        <v>621</v>
      </c>
      <c r="CE11" s="1894"/>
      <c r="CF11" s="2656"/>
      <c r="CG11" s="2657"/>
      <c r="CH11" s="2708"/>
      <c r="CI11" s="2708"/>
      <c r="CJ11" s="2709"/>
      <c r="CK11" s="2298"/>
      <c r="CL11" s="1854"/>
      <c r="CM11" s="1854"/>
      <c r="CN11" s="1893" t="s">
        <v>9</v>
      </c>
      <c r="CO11" s="1854" t="s">
        <v>9</v>
      </c>
      <c r="CP11" s="1894"/>
      <c r="CQ11" s="1894"/>
      <c r="CR11" s="1854"/>
      <c r="CS11" s="1854"/>
      <c r="CT11" s="1854"/>
      <c r="CU11" s="1854"/>
      <c r="CV11" s="1854"/>
      <c r="CW11" s="1894"/>
      <c r="CX11" s="1854"/>
      <c r="CY11" s="1854" t="s">
        <v>360</v>
      </c>
      <c r="CZ11" s="1854" t="s">
        <v>361</v>
      </c>
      <c r="DA11" s="2149" t="s">
        <v>1203</v>
      </c>
      <c r="DB11" s="2656"/>
      <c r="DC11" s="2657"/>
      <c r="DD11" s="2708"/>
      <c r="DE11" s="2708"/>
      <c r="DF11" s="2709"/>
      <c r="DG11" s="1854" t="s">
        <v>1209</v>
      </c>
      <c r="DH11" s="1854"/>
      <c r="DI11" s="2298"/>
      <c r="DJ11" s="1893"/>
      <c r="DK11" s="1854"/>
      <c r="DL11" s="1854" t="s">
        <v>9</v>
      </c>
      <c r="DM11" s="1854" t="s">
        <v>9</v>
      </c>
      <c r="DN11" s="1854"/>
      <c r="DO11" s="1854"/>
      <c r="DP11" s="1854"/>
      <c r="DQ11" s="1854"/>
      <c r="DR11" s="1854"/>
      <c r="DS11" s="1854"/>
      <c r="DT11" s="1894"/>
      <c r="DU11" s="1854" t="s">
        <v>360</v>
      </c>
      <c r="DV11" s="1854" t="s">
        <v>361</v>
      </c>
      <c r="DW11" s="2149" t="s">
        <v>1203</v>
      </c>
      <c r="DX11" s="2656"/>
      <c r="DY11" s="2657"/>
    </row>
    <row r="12" spans="1:130" s="519" customFormat="1" ht="15" customHeight="1">
      <c r="A12" s="2708"/>
      <c r="B12" s="2708"/>
      <c r="C12" s="2709"/>
      <c r="D12" s="1855" t="s">
        <v>2374</v>
      </c>
      <c r="E12" s="1856" t="s">
        <v>363</v>
      </c>
      <c r="F12" s="1857"/>
      <c r="G12" s="1857"/>
      <c r="H12" s="1857"/>
      <c r="I12" s="1858" t="s">
        <v>1490</v>
      </c>
      <c r="J12" s="1858" t="s">
        <v>1490</v>
      </c>
      <c r="K12" s="1858" t="s">
        <v>1490</v>
      </c>
      <c r="L12" s="1858"/>
      <c r="M12" s="1858" t="s">
        <v>2376</v>
      </c>
      <c r="N12" s="1863"/>
      <c r="O12" s="1858" t="s">
        <v>1227</v>
      </c>
      <c r="P12" s="1861" t="s">
        <v>2378</v>
      </c>
      <c r="Q12" s="1858" t="s">
        <v>1229</v>
      </c>
      <c r="R12" s="1856"/>
      <c r="S12" s="1858" t="s">
        <v>2376</v>
      </c>
      <c r="T12" s="2656"/>
      <c r="U12" s="2657"/>
      <c r="V12" s="2708"/>
      <c r="W12" s="2708"/>
      <c r="X12" s="2709"/>
      <c r="Y12" s="1857"/>
      <c r="Z12" s="1858" t="s">
        <v>1490</v>
      </c>
      <c r="AA12" s="1858" t="s">
        <v>1490</v>
      </c>
      <c r="AB12" s="1858" t="s">
        <v>1490</v>
      </c>
      <c r="AC12" s="1858"/>
      <c r="AD12" s="1858" t="s">
        <v>2376</v>
      </c>
      <c r="AE12" s="1858"/>
      <c r="AF12" s="1858" t="s">
        <v>1227</v>
      </c>
      <c r="AG12" s="1859" t="s">
        <v>2378</v>
      </c>
      <c r="AH12" s="1858" t="s">
        <v>1229</v>
      </c>
      <c r="AI12" s="1856"/>
      <c r="AJ12" s="2299"/>
      <c r="AK12" s="1858"/>
      <c r="AL12" s="1860"/>
      <c r="AM12" s="1858"/>
      <c r="AN12" s="1856" t="s">
        <v>2374</v>
      </c>
      <c r="AO12" s="2656"/>
      <c r="AP12" s="2657"/>
      <c r="AQ12" s="2708"/>
      <c r="AR12" s="2708"/>
      <c r="AS12" s="2709"/>
      <c r="AT12" s="1860"/>
      <c r="AU12" s="1858"/>
      <c r="AV12" s="1860" t="s">
        <v>2374</v>
      </c>
      <c r="AW12" s="1860" t="s">
        <v>363</v>
      </c>
      <c r="AX12" s="1857"/>
      <c r="AY12" s="1858"/>
      <c r="AZ12" s="1858" t="s">
        <v>1490</v>
      </c>
      <c r="BA12" s="1858" t="s">
        <v>1490</v>
      </c>
      <c r="BB12" s="1858" t="s">
        <v>1490</v>
      </c>
      <c r="BC12" s="1858" t="s">
        <v>2376</v>
      </c>
      <c r="BD12" s="1861" t="s">
        <v>2378</v>
      </c>
      <c r="BE12" s="1858" t="s">
        <v>2376</v>
      </c>
      <c r="BF12" s="1860"/>
      <c r="BG12" s="1856"/>
      <c r="BH12" s="1860"/>
      <c r="BI12" s="1858"/>
      <c r="BJ12" s="2656"/>
      <c r="BK12" s="2657"/>
      <c r="BL12" s="2708"/>
      <c r="BM12" s="2708"/>
      <c r="BN12" s="2709"/>
      <c r="BO12" s="1856" t="s">
        <v>2374</v>
      </c>
      <c r="BP12" s="1860" t="s">
        <v>363</v>
      </c>
      <c r="BQ12" s="1857"/>
      <c r="BR12" s="1857"/>
      <c r="BS12" s="1857"/>
      <c r="BT12" s="1858" t="s">
        <v>1490</v>
      </c>
      <c r="BU12" s="1858" t="s">
        <v>1490</v>
      </c>
      <c r="BV12" s="1858" t="s">
        <v>364</v>
      </c>
      <c r="BW12" s="1858"/>
      <c r="BX12" s="1858" t="s">
        <v>2376</v>
      </c>
      <c r="BY12" s="1858"/>
      <c r="BZ12" s="1858"/>
      <c r="CA12" s="1858" t="s">
        <v>1227</v>
      </c>
      <c r="CB12" s="1861" t="s">
        <v>1267</v>
      </c>
      <c r="CC12" s="1858"/>
      <c r="CD12" s="1858" t="s">
        <v>1229</v>
      </c>
      <c r="CE12" s="1858"/>
      <c r="CF12" s="2656"/>
      <c r="CG12" s="2657"/>
      <c r="CH12" s="2708"/>
      <c r="CI12" s="2708"/>
      <c r="CJ12" s="2709"/>
      <c r="CK12" s="2808" t="s">
        <v>2379</v>
      </c>
      <c r="CL12" s="1860"/>
      <c r="CM12" s="1858"/>
      <c r="CN12" s="1856" t="s">
        <v>2374</v>
      </c>
      <c r="CO12" s="1860" t="s">
        <v>363</v>
      </c>
      <c r="CP12" s="1857"/>
      <c r="CQ12" s="1857"/>
      <c r="CR12" s="1858"/>
      <c r="CS12" s="1858" t="s">
        <v>1490</v>
      </c>
      <c r="CT12" s="1858" t="s">
        <v>1490</v>
      </c>
      <c r="CU12" s="1858" t="s">
        <v>364</v>
      </c>
      <c r="CV12" s="1858"/>
      <c r="CW12" s="1858" t="s">
        <v>2376</v>
      </c>
      <c r="CX12" s="1858"/>
      <c r="CY12" s="1858" t="s">
        <v>1227</v>
      </c>
      <c r="CZ12" s="1861" t="s">
        <v>1267</v>
      </c>
      <c r="DA12" s="1858"/>
      <c r="DB12" s="2656"/>
      <c r="DC12" s="2657"/>
      <c r="DD12" s="2708"/>
      <c r="DE12" s="2708"/>
      <c r="DF12" s="2709"/>
      <c r="DG12" s="1858"/>
      <c r="DH12" s="1858"/>
      <c r="DI12" s="2808" t="s">
        <v>2379</v>
      </c>
      <c r="DJ12" s="2300"/>
      <c r="DK12" s="1858"/>
      <c r="DL12" s="1860" t="s">
        <v>2374</v>
      </c>
      <c r="DM12" s="1860" t="s">
        <v>363</v>
      </c>
      <c r="DN12" s="1858"/>
      <c r="DO12" s="1858"/>
      <c r="DP12" s="1858" t="s">
        <v>1490</v>
      </c>
      <c r="DQ12" s="1858" t="s">
        <v>1490</v>
      </c>
      <c r="DR12" s="1858" t="s">
        <v>364</v>
      </c>
      <c r="DS12" s="1858"/>
      <c r="DT12" s="1858" t="s">
        <v>2376</v>
      </c>
      <c r="DU12" s="1858" t="s">
        <v>1227</v>
      </c>
      <c r="DV12" s="1861" t="s">
        <v>1267</v>
      </c>
      <c r="DW12" s="1858"/>
      <c r="DX12" s="2656"/>
      <c r="DY12" s="2657"/>
    </row>
    <row r="13" spans="1:130" s="519" customFormat="1" ht="15" customHeight="1">
      <c r="A13" s="2708"/>
      <c r="B13" s="2708"/>
      <c r="C13" s="2709"/>
      <c r="D13" s="2795" t="s">
        <v>2380</v>
      </c>
      <c r="E13" s="2795" t="s">
        <v>2380</v>
      </c>
      <c r="F13" s="1857" t="s">
        <v>731</v>
      </c>
      <c r="G13" s="1857" t="s">
        <v>730</v>
      </c>
      <c r="H13" s="1857" t="s">
        <v>1198</v>
      </c>
      <c r="I13" s="1860" t="s">
        <v>2381</v>
      </c>
      <c r="J13" s="1855" t="s">
        <v>2382</v>
      </c>
      <c r="K13" s="1860" t="s">
        <v>2383</v>
      </c>
      <c r="L13" s="1858" t="s">
        <v>1202</v>
      </c>
      <c r="M13" s="1858" t="s">
        <v>2384</v>
      </c>
      <c r="N13" s="1863" t="s">
        <v>738</v>
      </c>
      <c r="O13" s="1858" t="s">
        <v>1236</v>
      </c>
      <c r="P13" s="2795" t="s">
        <v>2380</v>
      </c>
      <c r="Q13" s="2808" t="s">
        <v>2386</v>
      </c>
      <c r="R13" s="1856" t="s">
        <v>1504</v>
      </c>
      <c r="S13" s="1856" t="s">
        <v>1527</v>
      </c>
      <c r="T13" s="2656"/>
      <c r="U13" s="2657"/>
      <c r="V13" s="2708"/>
      <c r="W13" s="2708"/>
      <c r="X13" s="2709"/>
      <c r="Y13" s="1857" t="s">
        <v>1198</v>
      </c>
      <c r="Z13" s="1860" t="s">
        <v>2381</v>
      </c>
      <c r="AA13" s="1860" t="s">
        <v>2382</v>
      </c>
      <c r="AB13" s="1860" t="s">
        <v>2389</v>
      </c>
      <c r="AC13" s="1858" t="s">
        <v>1202</v>
      </c>
      <c r="AD13" s="1858" t="s">
        <v>2384</v>
      </c>
      <c r="AE13" s="1858" t="s">
        <v>738</v>
      </c>
      <c r="AF13" s="1858" t="s">
        <v>1236</v>
      </c>
      <c r="AG13" s="2795" t="s">
        <v>2380</v>
      </c>
      <c r="AH13" s="2808" t="s">
        <v>2386</v>
      </c>
      <c r="AI13" s="1856" t="s">
        <v>1274</v>
      </c>
      <c r="AJ13" s="2299" t="s">
        <v>1231</v>
      </c>
      <c r="AK13" s="1858" t="s">
        <v>561</v>
      </c>
      <c r="AL13" s="1860" t="s">
        <v>2390</v>
      </c>
      <c r="AM13" s="1858" t="s">
        <v>1235</v>
      </c>
      <c r="AN13" s="2795" t="s">
        <v>2380</v>
      </c>
      <c r="AO13" s="2656"/>
      <c r="AP13" s="2657"/>
      <c r="AQ13" s="2708"/>
      <c r="AR13" s="2708"/>
      <c r="AS13" s="2709"/>
      <c r="AT13" s="1860" t="s">
        <v>2390</v>
      </c>
      <c r="AU13" s="1858" t="s">
        <v>1235</v>
      </c>
      <c r="AV13" s="2795" t="s">
        <v>2380</v>
      </c>
      <c r="AW13" s="2795" t="s">
        <v>2380</v>
      </c>
      <c r="AX13" s="1857" t="s">
        <v>730</v>
      </c>
      <c r="AY13" s="1858" t="s">
        <v>1198</v>
      </c>
      <c r="AZ13" s="1860" t="s">
        <v>2381</v>
      </c>
      <c r="BA13" s="1860" t="s">
        <v>2382</v>
      </c>
      <c r="BB13" s="1860" t="s">
        <v>2383</v>
      </c>
      <c r="BC13" s="1858" t="s">
        <v>2384</v>
      </c>
      <c r="BD13" s="2795" t="s">
        <v>2380</v>
      </c>
      <c r="BE13" s="1856" t="s">
        <v>1527</v>
      </c>
      <c r="BF13" s="1860" t="s">
        <v>1274</v>
      </c>
      <c r="BG13" s="1856" t="s">
        <v>1231</v>
      </c>
      <c r="BH13" s="1860" t="s">
        <v>2390</v>
      </c>
      <c r="BI13" s="1858" t="s">
        <v>1235</v>
      </c>
      <c r="BJ13" s="2656"/>
      <c r="BK13" s="2657"/>
      <c r="BL13" s="2708"/>
      <c r="BM13" s="2708"/>
      <c r="BN13" s="2709"/>
      <c r="BO13" s="2795" t="s">
        <v>2380</v>
      </c>
      <c r="BP13" s="2795" t="s">
        <v>2380</v>
      </c>
      <c r="BQ13" s="1857" t="s">
        <v>731</v>
      </c>
      <c r="BR13" s="1857" t="s">
        <v>730</v>
      </c>
      <c r="BS13" s="1857" t="s">
        <v>1198</v>
      </c>
      <c r="BT13" s="1860" t="s">
        <v>2381</v>
      </c>
      <c r="BU13" s="1860" t="s">
        <v>2382</v>
      </c>
      <c r="BV13" s="1860" t="s">
        <v>2383</v>
      </c>
      <c r="BW13" s="1858" t="s">
        <v>365</v>
      </c>
      <c r="BX13" s="1858" t="s">
        <v>2384</v>
      </c>
      <c r="BY13" s="1858" t="s">
        <v>738</v>
      </c>
      <c r="BZ13" s="1858" t="s">
        <v>645</v>
      </c>
      <c r="CA13" s="1858" t="s">
        <v>1236</v>
      </c>
      <c r="CB13" s="2795" t="s">
        <v>2380</v>
      </c>
      <c r="CC13" s="1858" t="s">
        <v>1228</v>
      </c>
      <c r="CD13" s="2808" t="s">
        <v>2386</v>
      </c>
      <c r="CE13" s="1858" t="s">
        <v>1504</v>
      </c>
      <c r="CF13" s="2656"/>
      <c r="CG13" s="2657"/>
      <c r="CH13" s="2708"/>
      <c r="CI13" s="2708"/>
      <c r="CJ13" s="2709"/>
      <c r="CK13" s="2808"/>
      <c r="CL13" s="1860" t="s">
        <v>2390</v>
      </c>
      <c r="CM13" s="1858" t="s">
        <v>1235</v>
      </c>
      <c r="CN13" s="2795" t="s">
        <v>2380</v>
      </c>
      <c r="CO13" s="2795" t="s">
        <v>2380</v>
      </c>
      <c r="CP13" s="1857" t="s">
        <v>731</v>
      </c>
      <c r="CQ13" s="1857" t="s">
        <v>730</v>
      </c>
      <c r="CR13" s="1858" t="s">
        <v>1198</v>
      </c>
      <c r="CS13" s="1860" t="s">
        <v>2381</v>
      </c>
      <c r="CT13" s="1860" t="s">
        <v>2382</v>
      </c>
      <c r="CU13" s="1860" t="s">
        <v>2383</v>
      </c>
      <c r="CV13" s="1858" t="s">
        <v>365</v>
      </c>
      <c r="CW13" s="1858" t="s">
        <v>2384</v>
      </c>
      <c r="CX13" s="1858" t="s">
        <v>738</v>
      </c>
      <c r="CY13" s="1858" t="s">
        <v>1236</v>
      </c>
      <c r="CZ13" s="2795" t="s">
        <v>2380</v>
      </c>
      <c r="DA13" s="1858" t="s">
        <v>1228</v>
      </c>
      <c r="DB13" s="2656"/>
      <c r="DC13" s="2657"/>
      <c r="DD13" s="2708"/>
      <c r="DE13" s="2708"/>
      <c r="DF13" s="2709"/>
      <c r="DG13" s="1858" t="s">
        <v>1232</v>
      </c>
      <c r="DH13" s="1858" t="s">
        <v>1199</v>
      </c>
      <c r="DI13" s="2808"/>
      <c r="DJ13" s="2300" t="s">
        <v>2390</v>
      </c>
      <c r="DK13" s="1858" t="s">
        <v>1235</v>
      </c>
      <c r="DL13" s="2795" t="s">
        <v>2391</v>
      </c>
      <c r="DM13" s="2795" t="s">
        <v>2391</v>
      </c>
      <c r="DN13" s="1858" t="s">
        <v>730</v>
      </c>
      <c r="DO13" s="1858" t="s">
        <v>1198</v>
      </c>
      <c r="DP13" s="1860" t="s">
        <v>2381</v>
      </c>
      <c r="DQ13" s="1855" t="s">
        <v>2382</v>
      </c>
      <c r="DR13" s="1860" t="s">
        <v>2383</v>
      </c>
      <c r="DS13" s="1858" t="s">
        <v>365</v>
      </c>
      <c r="DT13" s="1858" t="s">
        <v>2384</v>
      </c>
      <c r="DU13" s="1858" t="s">
        <v>1236</v>
      </c>
      <c r="DV13" s="2795" t="s">
        <v>2380</v>
      </c>
      <c r="DW13" s="1858" t="s">
        <v>1228</v>
      </c>
      <c r="DX13" s="2656"/>
      <c r="DY13" s="2657"/>
    </row>
    <row r="14" spans="1:130" s="519" customFormat="1" ht="15" customHeight="1">
      <c r="A14" s="2708"/>
      <c r="B14" s="2708"/>
      <c r="C14" s="2709"/>
      <c r="D14" s="2795"/>
      <c r="E14" s="2795"/>
      <c r="F14" s="1857"/>
      <c r="G14" s="1857"/>
      <c r="H14" s="1857"/>
      <c r="I14" s="1860"/>
      <c r="J14" s="1855"/>
      <c r="K14" s="1860"/>
      <c r="L14" s="1860"/>
      <c r="M14" s="1858"/>
      <c r="N14" s="1863"/>
      <c r="O14" s="1858"/>
      <c r="P14" s="2795"/>
      <c r="Q14" s="2808"/>
      <c r="R14" s="1857"/>
      <c r="S14" s="1858"/>
      <c r="T14" s="2656"/>
      <c r="U14" s="2657"/>
      <c r="V14" s="2708"/>
      <c r="W14" s="2708"/>
      <c r="X14" s="2709"/>
      <c r="Y14" s="1857"/>
      <c r="Z14" s="1860"/>
      <c r="AA14" s="1860"/>
      <c r="AB14" s="1860"/>
      <c r="AC14" s="1860"/>
      <c r="AD14" s="1858"/>
      <c r="AE14" s="1858"/>
      <c r="AF14" s="1858"/>
      <c r="AG14" s="2795"/>
      <c r="AH14" s="2808"/>
      <c r="AI14" s="1857"/>
      <c r="AJ14" s="1858"/>
      <c r="AK14" s="1860"/>
      <c r="AL14" s="1860"/>
      <c r="AM14" s="1858"/>
      <c r="AN14" s="2795"/>
      <c r="AO14" s="2656"/>
      <c r="AP14" s="2657"/>
      <c r="AQ14" s="2708"/>
      <c r="AR14" s="2708"/>
      <c r="AS14" s="2709"/>
      <c r="AT14" s="1855"/>
      <c r="AU14" s="1858"/>
      <c r="AV14" s="2795"/>
      <c r="AW14" s="2795"/>
      <c r="AX14" s="1857"/>
      <c r="AY14" s="1858"/>
      <c r="AZ14" s="1860"/>
      <c r="BA14" s="1860"/>
      <c r="BB14" s="1860"/>
      <c r="BC14" s="1857"/>
      <c r="BD14" s="2795"/>
      <c r="BE14" s="1858"/>
      <c r="BF14" s="1858"/>
      <c r="BG14" s="1858"/>
      <c r="BH14" s="1860"/>
      <c r="BI14" s="1858"/>
      <c r="BJ14" s="2656"/>
      <c r="BK14" s="2657"/>
      <c r="BL14" s="2708"/>
      <c r="BM14" s="2708"/>
      <c r="BN14" s="2709"/>
      <c r="BO14" s="2795"/>
      <c r="BP14" s="2795"/>
      <c r="BQ14" s="1857"/>
      <c r="BR14" s="1857"/>
      <c r="BS14" s="1857"/>
      <c r="BT14" s="1860"/>
      <c r="BU14" s="1860"/>
      <c r="BV14" s="1860"/>
      <c r="BW14" s="1860"/>
      <c r="BX14" s="1857"/>
      <c r="BY14" s="1858"/>
      <c r="BZ14" s="1858"/>
      <c r="CA14" s="1858"/>
      <c r="CB14" s="2796"/>
      <c r="CC14" s="2302"/>
      <c r="CD14" s="2796"/>
      <c r="CE14" s="1857"/>
      <c r="CF14" s="2656"/>
      <c r="CG14" s="2657"/>
      <c r="CH14" s="2708"/>
      <c r="CI14" s="2708"/>
      <c r="CJ14" s="2709"/>
      <c r="CK14" s="1858"/>
      <c r="CL14" s="1860"/>
      <c r="CM14" s="1858"/>
      <c r="CN14" s="2796"/>
      <c r="CO14" s="2796"/>
      <c r="CP14" s="1857"/>
      <c r="CQ14" s="1857"/>
      <c r="CR14" s="1858"/>
      <c r="CS14" s="1860"/>
      <c r="CT14" s="1860"/>
      <c r="CU14" s="1860"/>
      <c r="CV14" s="1860"/>
      <c r="CW14" s="1857"/>
      <c r="CX14" s="1858"/>
      <c r="CY14" s="2092"/>
      <c r="CZ14" s="2796"/>
      <c r="DA14" s="2302"/>
      <c r="DB14" s="2656"/>
      <c r="DC14" s="2657"/>
      <c r="DD14" s="2708"/>
      <c r="DE14" s="2708"/>
      <c r="DF14" s="2709"/>
      <c r="DG14" s="1858" t="s">
        <v>759</v>
      </c>
      <c r="DH14" s="1858"/>
      <c r="DI14" s="1858"/>
      <c r="DJ14" s="1855"/>
      <c r="DK14" s="1858"/>
      <c r="DL14" s="2796"/>
      <c r="DM14" s="2796"/>
      <c r="DN14" s="1858"/>
      <c r="DO14" s="1858"/>
      <c r="DP14" s="1860"/>
      <c r="DQ14" s="1860"/>
      <c r="DR14" s="1860"/>
      <c r="DS14" s="1860"/>
      <c r="DT14" s="1857"/>
      <c r="DU14" s="1858"/>
      <c r="DV14" s="2796"/>
      <c r="DW14" s="2302"/>
      <c r="DX14" s="2656"/>
      <c r="DY14" s="2657"/>
    </row>
    <row r="15" spans="1:130" s="519" customFormat="1" ht="18" customHeight="1">
      <c r="A15" s="2710"/>
      <c r="B15" s="2710"/>
      <c r="C15" s="2711"/>
      <c r="D15" s="2155" t="s">
        <v>762</v>
      </c>
      <c r="E15" s="2303" t="s">
        <v>762</v>
      </c>
      <c r="F15" s="2303" t="s">
        <v>762</v>
      </c>
      <c r="G15" s="1852" t="s">
        <v>762</v>
      </c>
      <c r="H15" s="2303" t="s">
        <v>762</v>
      </c>
      <c r="I15" s="1852" t="s">
        <v>762</v>
      </c>
      <c r="J15" s="2303" t="s">
        <v>762</v>
      </c>
      <c r="K15" s="1867" t="s">
        <v>762</v>
      </c>
      <c r="L15" s="1852" t="s">
        <v>762</v>
      </c>
      <c r="M15" s="1852" t="s">
        <v>1237</v>
      </c>
      <c r="N15" s="2155" t="s">
        <v>1237</v>
      </c>
      <c r="O15" s="1852" t="s">
        <v>762</v>
      </c>
      <c r="P15" s="1867" t="s">
        <v>762</v>
      </c>
      <c r="Q15" s="1867" t="s">
        <v>325</v>
      </c>
      <c r="R15" s="1868" t="s">
        <v>2393</v>
      </c>
      <c r="S15" s="2304" t="s">
        <v>325</v>
      </c>
      <c r="T15" s="2658"/>
      <c r="U15" s="2659"/>
      <c r="V15" s="2710"/>
      <c r="W15" s="2710"/>
      <c r="X15" s="2711"/>
      <c r="Y15" s="1866" t="s">
        <v>762</v>
      </c>
      <c r="Z15" s="1867" t="s">
        <v>762</v>
      </c>
      <c r="AA15" s="1867" t="s">
        <v>762</v>
      </c>
      <c r="AB15" s="2305" t="s">
        <v>762</v>
      </c>
      <c r="AC15" s="2305" t="s">
        <v>762</v>
      </c>
      <c r="AD15" s="1852" t="s">
        <v>1237</v>
      </c>
      <c r="AE15" s="1867" t="s">
        <v>1237</v>
      </c>
      <c r="AF15" s="2306" t="s">
        <v>762</v>
      </c>
      <c r="AG15" s="1867" t="s">
        <v>762</v>
      </c>
      <c r="AH15" s="1867" t="s">
        <v>325</v>
      </c>
      <c r="AI15" s="2307" t="s">
        <v>2393</v>
      </c>
      <c r="AJ15" s="1868" t="s">
        <v>2393</v>
      </c>
      <c r="AK15" s="2308" t="s">
        <v>312</v>
      </c>
      <c r="AL15" s="1867" t="s">
        <v>2394</v>
      </c>
      <c r="AM15" s="1852" t="s">
        <v>1237</v>
      </c>
      <c r="AN15" s="2155" t="s">
        <v>762</v>
      </c>
      <c r="AO15" s="2658"/>
      <c r="AP15" s="2659"/>
      <c r="AQ15" s="2710"/>
      <c r="AR15" s="2710"/>
      <c r="AS15" s="2711"/>
      <c r="AT15" s="2303" t="s">
        <v>2394</v>
      </c>
      <c r="AU15" s="1852" t="s">
        <v>1237</v>
      </c>
      <c r="AV15" s="1867" t="s">
        <v>762</v>
      </c>
      <c r="AW15" s="2309" t="s">
        <v>762</v>
      </c>
      <c r="AX15" s="2310" t="s">
        <v>762</v>
      </c>
      <c r="AY15" s="2311" t="s">
        <v>762</v>
      </c>
      <c r="AZ15" s="1854" t="s">
        <v>762</v>
      </c>
      <c r="BA15" s="2309" t="s">
        <v>762</v>
      </c>
      <c r="BB15" s="1854" t="s">
        <v>762</v>
      </c>
      <c r="BC15" s="1894" t="s">
        <v>1237</v>
      </c>
      <c r="BD15" s="2309" t="s">
        <v>762</v>
      </c>
      <c r="BE15" s="1868" t="s">
        <v>325</v>
      </c>
      <c r="BF15" s="1868" t="s">
        <v>2393</v>
      </c>
      <c r="BG15" s="2307" t="s">
        <v>2393</v>
      </c>
      <c r="BH15" s="1867" t="s">
        <v>2394</v>
      </c>
      <c r="BI15" s="1852" t="s">
        <v>1237</v>
      </c>
      <c r="BJ15" s="2658"/>
      <c r="BK15" s="2659"/>
      <c r="BL15" s="2710"/>
      <c r="BM15" s="2710"/>
      <c r="BN15" s="2711"/>
      <c r="BO15" s="2155" t="s">
        <v>762</v>
      </c>
      <c r="BP15" s="1867" t="s">
        <v>762</v>
      </c>
      <c r="BQ15" s="2303" t="s">
        <v>762</v>
      </c>
      <c r="BR15" s="1852" t="s">
        <v>762</v>
      </c>
      <c r="BS15" s="2303" t="s">
        <v>762</v>
      </c>
      <c r="BT15" s="1852" t="s">
        <v>762</v>
      </c>
      <c r="BU15" s="1852" t="s">
        <v>762</v>
      </c>
      <c r="BV15" s="1867" t="s">
        <v>347</v>
      </c>
      <c r="BW15" s="1852" t="s">
        <v>347</v>
      </c>
      <c r="BX15" s="2303" t="s">
        <v>1237</v>
      </c>
      <c r="BY15" s="1852" t="s">
        <v>1237</v>
      </c>
      <c r="BZ15" s="1867" t="s">
        <v>20</v>
      </c>
      <c r="CA15" s="1852" t="s">
        <v>762</v>
      </c>
      <c r="CB15" s="1867" t="s">
        <v>762</v>
      </c>
      <c r="CC15" s="1867" t="s">
        <v>325</v>
      </c>
      <c r="CD15" s="1867" t="s">
        <v>325</v>
      </c>
      <c r="CE15" s="2307" t="s">
        <v>2393</v>
      </c>
      <c r="CF15" s="2658"/>
      <c r="CG15" s="2659"/>
      <c r="CH15" s="2710"/>
      <c r="CI15" s="2710"/>
      <c r="CJ15" s="2711"/>
      <c r="CK15" s="1866" t="s">
        <v>1237</v>
      </c>
      <c r="CL15" s="1852" t="s">
        <v>2394</v>
      </c>
      <c r="CM15" s="1852" t="s">
        <v>1237</v>
      </c>
      <c r="CN15" s="2155" t="s">
        <v>762</v>
      </c>
      <c r="CO15" s="1867" t="s">
        <v>762</v>
      </c>
      <c r="CP15" s="2303" t="s">
        <v>762</v>
      </c>
      <c r="CQ15" s="1852" t="s">
        <v>762</v>
      </c>
      <c r="CR15" s="1867" t="s">
        <v>762</v>
      </c>
      <c r="CS15" s="1852" t="s">
        <v>762</v>
      </c>
      <c r="CT15" s="1867" t="s">
        <v>762</v>
      </c>
      <c r="CU15" s="1852" t="s">
        <v>347</v>
      </c>
      <c r="CV15" s="1852" t="s">
        <v>347</v>
      </c>
      <c r="CW15" s="2303" t="s">
        <v>1237</v>
      </c>
      <c r="CX15" s="1852" t="s">
        <v>1237</v>
      </c>
      <c r="CY15" s="1852" t="s">
        <v>762</v>
      </c>
      <c r="CZ15" s="1867" t="s">
        <v>762</v>
      </c>
      <c r="DA15" s="1867" t="s">
        <v>325</v>
      </c>
      <c r="DB15" s="2658"/>
      <c r="DC15" s="2659"/>
      <c r="DD15" s="2710"/>
      <c r="DE15" s="2710"/>
      <c r="DF15" s="2711"/>
      <c r="DG15" s="1867" t="s">
        <v>1238</v>
      </c>
      <c r="DH15" s="1866" t="s">
        <v>1237</v>
      </c>
      <c r="DI15" s="1867" t="s">
        <v>1237</v>
      </c>
      <c r="DJ15" s="2155" t="s">
        <v>2394</v>
      </c>
      <c r="DK15" s="1852" t="s">
        <v>1237</v>
      </c>
      <c r="DL15" s="1867" t="s">
        <v>762</v>
      </c>
      <c r="DM15" s="1867" t="s">
        <v>762</v>
      </c>
      <c r="DN15" s="1867" t="s">
        <v>762</v>
      </c>
      <c r="DO15" s="1867" t="s">
        <v>762</v>
      </c>
      <c r="DP15" s="1852" t="s">
        <v>762</v>
      </c>
      <c r="DQ15" s="1852" t="s">
        <v>762</v>
      </c>
      <c r="DR15" s="1852" t="s">
        <v>347</v>
      </c>
      <c r="DS15" s="1852" t="s">
        <v>347</v>
      </c>
      <c r="DT15" s="2303" t="s">
        <v>1237</v>
      </c>
      <c r="DU15" s="1852" t="s">
        <v>762</v>
      </c>
      <c r="DV15" s="1867" t="s">
        <v>762</v>
      </c>
      <c r="DW15" s="1867" t="s">
        <v>325</v>
      </c>
      <c r="DX15" s="2658"/>
      <c r="DY15" s="2659"/>
    </row>
    <row r="16" spans="1:130" ht="16.5" customHeight="1">
      <c r="A16" s="2312">
        <v>40909</v>
      </c>
      <c r="B16" s="2313">
        <v>40909</v>
      </c>
      <c r="C16" s="2314">
        <v>40909</v>
      </c>
      <c r="D16" s="537">
        <v>8004887</v>
      </c>
      <c r="E16" s="537">
        <v>343824</v>
      </c>
      <c r="F16" s="537">
        <v>144</v>
      </c>
      <c r="G16" s="537">
        <v>10006</v>
      </c>
      <c r="H16" s="537">
        <v>3517</v>
      </c>
      <c r="I16" s="537">
        <v>258306</v>
      </c>
      <c r="J16" s="537">
        <v>7800</v>
      </c>
      <c r="K16" s="537">
        <v>250506</v>
      </c>
      <c r="L16" s="537">
        <v>14389</v>
      </c>
      <c r="M16" s="537">
        <v>13256</v>
      </c>
      <c r="N16" s="537">
        <v>14894</v>
      </c>
      <c r="O16" s="537">
        <v>6925</v>
      </c>
      <c r="P16" s="537">
        <v>71998</v>
      </c>
      <c r="Q16" s="537">
        <v>7389</v>
      </c>
      <c r="R16" s="537">
        <v>3890</v>
      </c>
      <c r="S16" s="537">
        <v>5585</v>
      </c>
      <c r="T16" s="1871">
        <v>40909</v>
      </c>
      <c r="U16" s="539">
        <v>40909</v>
      </c>
      <c r="V16" s="2312">
        <v>40909</v>
      </c>
      <c r="W16" s="2313">
        <v>40909</v>
      </c>
      <c r="X16" s="2314">
        <v>40909</v>
      </c>
      <c r="Y16" s="602">
        <v>1366</v>
      </c>
      <c r="Z16" s="537">
        <v>236562</v>
      </c>
      <c r="AA16" s="537">
        <v>535</v>
      </c>
      <c r="AB16" s="537">
        <v>236027</v>
      </c>
      <c r="AC16" s="537">
        <v>14389</v>
      </c>
      <c r="AD16" s="537">
        <v>99</v>
      </c>
      <c r="AE16" s="537">
        <v>11146</v>
      </c>
      <c r="AF16" s="537">
        <v>5970</v>
      </c>
      <c r="AG16" s="537">
        <v>13185</v>
      </c>
      <c r="AH16" s="537">
        <v>7389</v>
      </c>
      <c r="AI16" s="537">
        <v>663</v>
      </c>
      <c r="AJ16" s="537">
        <v>726</v>
      </c>
      <c r="AK16" s="537">
        <v>16147</v>
      </c>
      <c r="AL16" s="537">
        <v>7735374</v>
      </c>
      <c r="AM16" s="537">
        <v>21383866</v>
      </c>
      <c r="AN16" s="537">
        <v>3732494</v>
      </c>
      <c r="AO16" s="1871">
        <v>40909</v>
      </c>
      <c r="AP16" s="539">
        <v>40909</v>
      </c>
      <c r="AQ16" s="2312">
        <v>40909</v>
      </c>
      <c r="AR16" s="2313">
        <v>40909</v>
      </c>
      <c r="AS16" s="2314">
        <v>40909</v>
      </c>
      <c r="AT16" s="602">
        <v>5531497</v>
      </c>
      <c r="AU16" s="537">
        <v>15936200</v>
      </c>
      <c r="AV16" s="537">
        <v>43781</v>
      </c>
      <c r="AW16" s="537">
        <v>4683</v>
      </c>
      <c r="AX16" s="537">
        <v>1353</v>
      </c>
      <c r="AY16" s="537">
        <v>99</v>
      </c>
      <c r="AZ16" s="537">
        <v>2944</v>
      </c>
      <c r="BA16" s="537">
        <v>96</v>
      </c>
      <c r="BB16" s="537">
        <v>2848</v>
      </c>
      <c r="BC16" s="537">
        <v>94</v>
      </c>
      <c r="BD16" s="537">
        <v>2164</v>
      </c>
      <c r="BE16" s="537" t="s">
        <v>21</v>
      </c>
      <c r="BF16" s="537">
        <v>1875</v>
      </c>
      <c r="BG16" s="537">
        <v>2038</v>
      </c>
      <c r="BH16" s="537">
        <v>202502</v>
      </c>
      <c r="BI16" s="540">
        <v>261795</v>
      </c>
      <c r="BJ16" s="1871">
        <v>40909</v>
      </c>
      <c r="BK16" s="539">
        <v>40909</v>
      </c>
      <c r="BL16" s="2312">
        <v>40909</v>
      </c>
      <c r="BM16" s="2313">
        <v>40909</v>
      </c>
      <c r="BN16" s="2314">
        <v>40909</v>
      </c>
      <c r="BO16" s="537">
        <v>11449643</v>
      </c>
      <c r="BP16" s="537">
        <v>1435585</v>
      </c>
      <c r="BQ16" s="537">
        <v>144</v>
      </c>
      <c r="BR16" s="537">
        <v>13042</v>
      </c>
      <c r="BS16" s="537">
        <v>3701</v>
      </c>
      <c r="BT16" s="537">
        <v>1177329</v>
      </c>
      <c r="BU16" s="537">
        <v>112310</v>
      </c>
      <c r="BV16" s="537">
        <v>1065020</v>
      </c>
      <c r="BW16" s="537">
        <v>31590</v>
      </c>
      <c r="BX16" s="537">
        <v>23556</v>
      </c>
      <c r="BY16" s="537">
        <v>96293</v>
      </c>
      <c r="BZ16" s="537" t="s">
        <v>21</v>
      </c>
      <c r="CA16" s="537">
        <v>12910</v>
      </c>
      <c r="CB16" s="537">
        <v>9298758</v>
      </c>
      <c r="CC16" s="537">
        <v>4871669</v>
      </c>
      <c r="CD16" s="537">
        <v>7472</v>
      </c>
      <c r="CE16" s="537">
        <v>45631</v>
      </c>
      <c r="CF16" s="1871">
        <v>40909</v>
      </c>
      <c r="CG16" s="539">
        <v>40909</v>
      </c>
      <c r="CH16" s="2312">
        <v>40909</v>
      </c>
      <c r="CI16" s="2313">
        <v>40909</v>
      </c>
      <c r="CJ16" s="2314">
        <v>40909</v>
      </c>
      <c r="CK16" s="537">
        <v>368431</v>
      </c>
      <c r="CL16" s="537">
        <v>6746815</v>
      </c>
      <c r="CM16" s="537">
        <v>840530</v>
      </c>
      <c r="CN16" s="537">
        <v>3635078</v>
      </c>
      <c r="CO16" s="537">
        <v>525892</v>
      </c>
      <c r="CP16" s="537">
        <v>12</v>
      </c>
      <c r="CQ16" s="537">
        <v>1566</v>
      </c>
      <c r="CR16" s="537">
        <v>1388</v>
      </c>
      <c r="CS16" s="537">
        <v>417303</v>
      </c>
      <c r="CT16" s="537">
        <v>9188</v>
      </c>
      <c r="CU16" s="537">
        <v>408115</v>
      </c>
      <c r="CV16" s="537">
        <v>19781</v>
      </c>
      <c r="CW16" s="537">
        <v>99</v>
      </c>
      <c r="CX16" s="537">
        <v>54445</v>
      </c>
      <c r="CY16" s="537">
        <v>7979</v>
      </c>
      <c r="CZ16" s="537">
        <v>2989429</v>
      </c>
      <c r="DA16" s="537">
        <v>1609334</v>
      </c>
      <c r="DB16" s="1871">
        <v>40909</v>
      </c>
      <c r="DC16" s="539">
        <v>40909</v>
      </c>
      <c r="DD16" s="2312">
        <v>40909</v>
      </c>
      <c r="DE16" s="2313">
        <v>40909</v>
      </c>
      <c r="DF16" s="2314">
        <v>40909</v>
      </c>
      <c r="DG16" s="537">
        <v>92661</v>
      </c>
      <c r="DH16" s="537">
        <v>35646</v>
      </c>
      <c r="DI16" s="537">
        <v>182345</v>
      </c>
      <c r="DJ16" s="537">
        <v>3655837</v>
      </c>
      <c r="DK16" s="537">
        <v>317476</v>
      </c>
      <c r="DL16" s="537">
        <v>2171843</v>
      </c>
      <c r="DM16" s="537">
        <v>346441</v>
      </c>
      <c r="DN16" s="537">
        <v>2206</v>
      </c>
      <c r="DO16" s="537">
        <v>721</v>
      </c>
      <c r="DP16" s="537">
        <v>313930</v>
      </c>
      <c r="DQ16" s="537">
        <v>33987</v>
      </c>
      <c r="DR16" s="537">
        <v>279943</v>
      </c>
      <c r="DS16" s="537">
        <v>4915</v>
      </c>
      <c r="DT16" s="537">
        <v>305</v>
      </c>
      <c r="DU16" s="537">
        <v>477</v>
      </c>
      <c r="DV16" s="537">
        <v>1621472</v>
      </c>
      <c r="DW16" s="537">
        <v>725358</v>
      </c>
      <c r="DX16" s="1871">
        <v>40909</v>
      </c>
      <c r="DY16" s="539">
        <v>40909</v>
      </c>
    </row>
    <row r="17" spans="1:129" ht="14.25" customHeight="1">
      <c r="A17" s="1872"/>
      <c r="B17" s="541">
        <v>41275</v>
      </c>
      <c r="C17" s="1873"/>
      <c r="D17" s="542">
        <v>7983170</v>
      </c>
      <c r="E17" s="542">
        <v>349411</v>
      </c>
      <c r="F17" s="542">
        <v>126</v>
      </c>
      <c r="G17" s="542">
        <v>9848</v>
      </c>
      <c r="H17" s="542">
        <v>3454</v>
      </c>
      <c r="I17" s="542">
        <v>254002</v>
      </c>
      <c r="J17" s="542">
        <v>6959</v>
      </c>
      <c r="K17" s="542">
        <v>247043</v>
      </c>
      <c r="L17" s="542">
        <v>11845</v>
      </c>
      <c r="M17" s="542">
        <v>15320</v>
      </c>
      <c r="N17" s="542">
        <v>20130</v>
      </c>
      <c r="O17" s="542">
        <v>13099</v>
      </c>
      <c r="P17" s="542">
        <v>79946</v>
      </c>
      <c r="Q17" s="542">
        <v>7231</v>
      </c>
      <c r="R17" s="542">
        <v>4677</v>
      </c>
      <c r="S17" s="542">
        <v>5807</v>
      </c>
      <c r="T17" s="1871">
        <v>41275</v>
      </c>
      <c r="U17" s="539">
        <v>41275</v>
      </c>
      <c r="V17" s="1872"/>
      <c r="W17" s="541">
        <v>41275</v>
      </c>
      <c r="X17" s="1873"/>
      <c r="Y17" s="543">
        <v>1408</v>
      </c>
      <c r="Z17" s="542">
        <v>232952</v>
      </c>
      <c r="AA17" s="542">
        <v>350</v>
      </c>
      <c r="AB17" s="542">
        <v>232602</v>
      </c>
      <c r="AC17" s="542">
        <v>11845</v>
      </c>
      <c r="AD17" s="542">
        <v>95</v>
      </c>
      <c r="AE17" s="542">
        <v>16236</v>
      </c>
      <c r="AF17" s="542">
        <v>12770</v>
      </c>
      <c r="AG17" s="542">
        <v>14482</v>
      </c>
      <c r="AH17" s="542">
        <v>7231</v>
      </c>
      <c r="AI17" s="542">
        <v>651</v>
      </c>
      <c r="AJ17" s="542">
        <v>715</v>
      </c>
      <c r="AK17" s="542">
        <v>19538</v>
      </c>
      <c r="AL17" s="542">
        <v>7500578</v>
      </c>
      <c r="AM17" s="542">
        <v>21232076</v>
      </c>
      <c r="AN17" s="542">
        <v>3717224</v>
      </c>
      <c r="AO17" s="1871">
        <v>41275</v>
      </c>
      <c r="AP17" s="539">
        <v>41275</v>
      </c>
      <c r="AQ17" s="1872"/>
      <c r="AR17" s="541">
        <v>41275</v>
      </c>
      <c r="AS17" s="1873"/>
      <c r="AT17" s="543">
        <v>5771433</v>
      </c>
      <c r="AU17" s="542">
        <v>16068799</v>
      </c>
      <c r="AV17" s="542">
        <v>37088</v>
      </c>
      <c r="AW17" s="542">
        <v>4287</v>
      </c>
      <c r="AX17" s="542">
        <v>1152</v>
      </c>
      <c r="AY17" s="542">
        <v>92</v>
      </c>
      <c r="AZ17" s="542">
        <v>2743</v>
      </c>
      <c r="BA17" s="542">
        <v>15</v>
      </c>
      <c r="BB17" s="542">
        <v>2728</v>
      </c>
      <c r="BC17" s="542">
        <v>104</v>
      </c>
      <c r="BD17" s="542">
        <v>565</v>
      </c>
      <c r="BE17" s="542" t="s">
        <v>21</v>
      </c>
      <c r="BF17" s="542">
        <v>496</v>
      </c>
      <c r="BG17" s="542">
        <v>532</v>
      </c>
      <c r="BH17" s="542">
        <v>171814</v>
      </c>
      <c r="BI17" s="603">
        <v>235132</v>
      </c>
      <c r="BJ17" s="1871">
        <v>41275</v>
      </c>
      <c r="BK17" s="539">
        <v>41275</v>
      </c>
      <c r="BL17" s="1872"/>
      <c r="BM17" s="541">
        <v>41275</v>
      </c>
      <c r="BN17" s="1873"/>
      <c r="BO17" s="542">
        <v>11493548</v>
      </c>
      <c r="BP17" s="542">
        <v>1240012</v>
      </c>
      <c r="BQ17" s="542">
        <v>126</v>
      </c>
      <c r="BR17" s="542">
        <v>12264</v>
      </c>
      <c r="BS17" s="542">
        <v>3634</v>
      </c>
      <c r="BT17" s="542">
        <v>993111</v>
      </c>
      <c r="BU17" s="542">
        <v>104718</v>
      </c>
      <c r="BV17" s="542">
        <v>888393</v>
      </c>
      <c r="BW17" s="542">
        <v>24044</v>
      </c>
      <c r="BX17" s="542">
        <v>24609</v>
      </c>
      <c r="BY17" s="542">
        <v>103079</v>
      </c>
      <c r="BZ17" s="542" t="s">
        <v>21</v>
      </c>
      <c r="CA17" s="542">
        <v>18389</v>
      </c>
      <c r="CB17" s="542">
        <v>9603450</v>
      </c>
      <c r="CC17" s="542">
        <v>5133762</v>
      </c>
      <c r="CD17" s="542">
        <v>7231</v>
      </c>
      <c r="CE17" s="542">
        <v>44639</v>
      </c>
      <c r="CF17" s="1871">
        <v>41275</v>
      </c>
      <c r="CG17" s="539">
        <v>41275</v>
      </c>
      <c r="CH17" s="1872"/>
      <c r="CI17" s="541">
        <v>41275</v>
      </c>
      <c r="CJ17" s="1873"/>
      <c r="CK17" s="542">
        <v>383444</v>
      </c>
      <c r="CL17" s="542">
        <v>6461814</v>
      </c>
      <c r="CM17" s="542">
        <v>301411</v>
      </c>
      <c r="CN17" s="542">
        <v>3638142</v>
      </c>
      <c r="CO17" s="542">
        <v>483961</v>
      </c>
      <c r="CP17" s="542">
        <v>12</v>
      </c>
      <c r="CQ17" s="542">
        <v>507</v>
      </c>
      <c r="CR17" s="542">
        <v>1428</v>
      </c>
      <c r="CS17" s="542">
        <v>373448</v>
      </c>
      <c r="CT17" s="542">
        <v>6674</v>
      </c>
      <c r="CU17" s="542">
        <v>366774</v>
      </c>
      <c r="CV17" s="542">
        <v>14940</v>
      </c>
      <c r="CW17" s="542">
        <v>95</v>
      </c>
      <c r="CX17" s="542">
        <v>60535</v>
      </c>
      <c r="CY17" s="542">
        <v>14597</v>
      </c>
      <c r="CZ17" s="542">
        <v>3055032</v>
      </c>
      <c r="DA17" s="542">
        <v>1630470</v>
      </c>
      <c r="DB17" s="1871">
        <v>41275</v>
      </c>
      <c r="DC17" s="539">
        <v>41275</v>
      </c>
      <c r="DD17" s="1872"/>
      <c r="DE17" s="541">
        <v>41275</v>
      </c>
      <c r="DF17" s="1873"/>
      <c r="DG17" s="542">
        <v>96325</v>
      </c>
      <c r="DH17" s="542">
        <v>39258</v>
      </c>
      <c r="DI17" s="542">
        <v>197552</v>
      </c>
      <c r="DJ17" s="542">
        <v>3447580</v>
      </c>
      <c r="DK17" s="542">
        <v>90850</v>
      </c>
      <c r="DL17" s="542">
        <v>2188764</v>
      </c>
      <c r="DM17" s="542">
        <v>261393</v>
      </c>
      <c r="DN17" s="542">
        <v>1800</v>
      </c>
      <c r="DO17" s="542">
        <v>718</v>
      </c>
      <c r="DP17" s="542">
        <v>236276</v>
      </c>
      <c r="DQ17" s="542">
        <v>33304</v>
      </c>
      <c r="DR17" s="542">
        <v>202972</v>
      </c>
      <c r="DS17" s="542">
        <v>4462</v>
      </c>
      <c r="DT17" s="542">
        <v>295</v>
      </c>
      <c r="DU17" s="542">
        <v>352</v>
      </c>
      <c r="DV17" s="542">
        <v>1731572</v>
      </c>
      <c r="DW17" s="542">
        <v>906236</v>
      </c>
      <c r="DX17" s="1871">
        <v>41275</v>
      </c>
      <c r="DY17" s="539">
        <v>41275</v>
      </c>
    </row>
    <row r="18" spans="1:129" ht="14.25" customHeight="1">
      <c r="A18" s="1872"/>
      <c r="B18" s="541">
        <v>41640</v>
      </c>
      <c r="C18" s="1873"/>
      <c r="D18" s="542">
        <v>8040651</v>
      </c>
      <c r="E18" s="542">
        <v>358476</v>
      </c>
      <c r="F18" s="542">
        <v>119</v>
      </c>
      <c r="G18" s="542">
        <v>9709</v>
      </c>
      <c r="H18" s="542">
        <v>3226</v>
      </c>
      <c r="I18" s="542">
        <v>248436</v>
      </c>
      <c r="J18" s="542">
        <v>6849</v>
      </c>
      <c r="K18" s="542">
        <v>241587</v>
      </c>
      <c r="L18" s="542">
        <v>16609</v>
      </c>
      <c r="M18" s="542">
        <v>15673</v>
      </c>
      <c r="N18" s="542">
        <v>23857</v>
      </c>
      <c r="O18" s="542">
        <v>19782</v>
      </c>
      <c r="P18" s="542">
        <v>86216</v>
      </c>
      <c r="Q18" s="542">
        <v>7174</v>
      </c>
      <c r="R18" s="542">
        <v>5300</v>
      </c>
      <c r="S18" s="542">
        <v>6135</v>
      </c>
      <c r="T18" s="1871">
        <v>41640</v>
      </c>
      <c r="U18" s="539">
        <v>41640</v>
      </c>
      <c r="V18" s="1872"/>
      <c r="W18" s="541">
        <v>41640</v>
      </c>
      <c r="X18" s="1873"/>
      <c r="Y18" s="543">
        <v>1332</v>
      </c>
      <c r="Z18" s="542">
        <v>226640</v>
      </c>
      <c r="AA18" s="542">
        <v>300</v>
      </c>
      <c r="AB18" s="542">
        <v>226340</v>
      </c>
      <c r="AC18" s="542">
        <v>16609</v>
      </c>
      <c r="AD18" s="542">
        <v>106</v>
      </c>
      <c r="AE18" s="542">
        <v>19965</v>
      </c>
      <c r="AF18" s="542">
        <v>19673</v>
      </c>
      <c r="AG18" s="542">
        <v>14169</v>
      </c>
      <c r="AH18" s="542">
        <v>7174</v>
      </c>
      <c r="AI18" s="542" t="s">
        <v>21</v>
      </c>
      <c r="AJ18" s="542" t="s">
        <v>21</v>
      </c>
      <c r="AK18" s="542">
        <v>20700</v>
      </c>
      <c r="AL18" s="542">
        <v>7523872</v>
      </c>
      <c r="AM18" s="542">
        <v>22105925</v>
      </c>
      <c r="AN18" s="542">
        <v>3671857</v>
      </c>
      <c r="AO18" s="1871">
        <v>41640</v>
      </c>
      <c r="AP18" s="539">
        <v>41640</v>
      </c>
      <c r="AQ18" s="1872"/>
      <c r="AR18" s="541">
        <v>41640</v>
      </c>
      <c r="AS18" s="1873"/>
      <c r="AT18" s="543">
        <v>5906505</v>
      </c>
      <c r="AU18" s="542">
        <v>16310375</v>
      </c>
      <c r="AV18" s="542">
        <v>36558</v>
      </c>
      <c r="AW18" s="542">
        <v>4899</v>
      </c>
      <c r="AX18" s="542">
        <v>1249</v>
      </c>
      <c r="AY18" s="542">
        <v>80</v>
      </c>
      <c r="AZ18" s="542">
        <v>3230</v>
      </c>
      <c r="BA18" s="542">
        <v>19</v>
      </c>
      <c r="BB18" s="542">
        <v>3211</v>
      </c>
      <c r="BC18" s="542">
        <v>107</v>
      </c>
      <c r="BD18" s="542">
        <v>530</v>
      </c>
      <c r="BE18" s="542" t="s">
        <v>21</v>
      </c>
      <c r="BF18" s="542">
        <v>462</v>
      </c>
      <c r="BG18" s="542">
        <v>499</v>
      </c>
      <c r="BH18" s="542">
        <v>165332</v>
      </c>
      <c r="BI18" s="603">
        <v>227860</v>
      </c>
      <c r="BJ18" s="1871">
        <v>41640</v>
      </c>
      <c r="BK18" s="539">
        <v>41640</v>
      </c>
      <c r="BL18" s="1872"/>
      <c r="BM18" s="541">
        <v>41640</v>
      </c>
      <c r="BN18" s="1873"/>
      <c r="BO18" s="542">
        <v>11594560</v>
      </c>
      <c r="BP18" s="542">
        <v>1093726</v>
      </c>
      <c r="BQ18" s="542">
        <v>119</v>
      </c>
      <c r="BR18" s="542">
        <v>11276</v>
      </c>
      <c r="BS18" s="542">
        <v>3386</v>
      </c>
      <c r="BT18" s="542">
        <v>845985</v>
      </c>
      <c r="BU18" s="542">
        <v>96707</v>
      </c>
      <c r="BV18" s="542">
        <v>749278</v>
      </c>
      <c r="BW18" s="542">
        <v>29700</v>
      </c>
      <c r="BX18" s="542">
        <v>23904</v>
      </c>
      <c r="BY18" s="542">
        <v>106928</v>
      </c>
      <c r="BZ18" s="542" t="s">
        <v>21</v>
      </c>
      <c r="CA18" s="542">
        <v>23624</v>
      </c>
      <c r="CB18" s="542">
        <v>9878479</v>
      </c>
      <c r="CC18" s="542">
        <v>5142992</v>
      </c>
      <c r="CD18" s="542">
        <v>7174</v>
      </c>
      <c r="CE18" s="542">
        <v>74984</v>
      </c>
      <c r="CF18" s="1871">
        <v>41640</v>
      </c>
      <c r="CG18" s="539">
        <v>41640</v>
      </c>
      <c r="CH18" s="1872"/>
      <c r="CI18" s="541">
        <v>41640</v>
      </c>
      <c r="CJ18" s="1873"/>
      <c r="CK18" s="542">
        <v>383067</v>
      </c>
      <c r="CL18" s="542">
        <v>6154041</v>
      </c>
      <c r="CM18" s="542">
        <v>351886</v>
      </c>
      <c r="CN18" s="542">
        <v>3737548</v>
      </c>
      <c r="CO18" s="542">
        <v>454865</v>
      </c>
      <c r="CP18" s="542">
        <v>12</v>
      </c>
      <c r="CQ18" s="542">
        <v>594</v>
      </c>
      <c r="CR18" s="542">
        <v>1353</v>
      </c>
      <c r="CS18" s="542">
        <v>331404</v>
      </c>
      <c r="CT18" s="542">
        <v>5471</v>
      </c>
      <c r="CU18" s="542">
        <v>325933</v>
      </c>
      <c r="CV18" s="542">
        <v>21524</v>
      </c>
      <c r="CW18" s="542">
        <v>106</v>
      </c>
      <c r="CX18" s="542">
        <v>63905</v>
      </c>
      <c r="CY18" s="542">
        <v>20933</v>
      </c>
      <c r="CZ18" s="542">
        <v>3194384</v>
      </c>
      <c r="DA18" s="542">
        <v>1636697</v>
      </c>
      <c r="DB18" s="1871">
        <v>41640</v>
      </c>
      <c r="DC18" s="539">
        <v>41640</v>
      </c>
      <c r="DD18" s="1872"/>
      <c r="DE18" s="541">
        <v>41640</v>
      </c>
      <c r="DF18" s="1873"/>
      <c r="DG18" s="542">
        <v>100599</v>
      </c>
      <c r="DH18" s="542">
        <v>39451</v>
      </c>
      <c r="DI18" s="542">
        <v>191194</v>
      </c>
      <c r="DJ18" s="542">
        <v>3237668</v>
      </c>
      <c r="DK18" s="542">
        <v>202405</v>
      </c>
      <c r="DL18" s="542">
        <v>2215237</v>
      </c>
      <c r="DM18" s="542">
        <v>221688</v>
      </c>
      <c r="DN18" s="542">
        <v>1100</v>
      </c>
      <c r="DO18" s="542">
        <v>726</v>
      </c>
      <c r="DP18" s="542">
        <v>203512</v>
      </c>
      <c r="DQ18" s="542">
        <v>27295</v>
      </c>
      <c r="DR18" s="542">
        <v>176217</v>
      </c>
      <c r="DS18" s="542">
        <v>688</v>
      </c>
      <c r="DT18" s="542">
        <v>295</v>
      </c>
      <c r="DU18" s="542">
        <v>425</v>
      </c>
      <c r="DV18" s="542">
        <v>1800224</v>
      </c>
      <c r="DW18" s="542">
        <v>943449</v>
      </c>
      <c r="DX18" s="1871">
        <v>41640</v>
      </c>
      <c r="DY18" s="539">
        <v>41640</v>
      </c>
    </row>
    <row r="19" spans="1:129" ht="14.25" customHeight="1">
      <c r="A19" s="1872"/>
      <c r="B19" s="541">
        <v>42005</v>
      </c>
      <c r="C19" s="1873"/>
      <c r="D19" s="542">
        <v>7878808</v>
      </c>
      <c r="E19" s="542">
        <v>348820</v>
      </c>
      <c r="F19" s="542">
        <v>114</v>
      </c>
      <c r="G19" s="542">
        <v>7506</v>
      </c>
      <c r="H19" s="542">
        <v>3272</v>
      </c>
      <c r="I19" s="542">
        <v>241830</v>
      </c>
      <c r="J19" s="542">
        <v>7066</v>
      </c>
      <c r="K19" s="542">
        <v>234764</v>
      </c>
      <c r="L19" s="542">
        <v>14335</v>
      </c>
      <c r="M19" s="542">
        <v>14887</v>
      </c>
      <c r="N19" s="542">
        <v>23428</v>
      </c>
      <c r="O19" s="542">
        <v>23042</v>
      </c>
      <c r="P19" s="542">
        <v>76911</v>
      </c>
      <c r="Q19" s="542">
        <v>5527</v>
      </c>
      <c r="R19" s="542">
        <v>4904</v>
      </c>
      <c r="S19" s="542">
        <v>6085</v>
      </c>
      <c r="T19" s="1871">
        <v>42005</v>
      </c>
      <c r="U19" s="539">
        <v>42005</v>
      </c>
      <c r="V19" s="1872"/>
      <c r="W19" s="541">
        <v>42005</v>
      </c>
      <c r="X19" s="1873"/>
      <c r="Y19" s="543">
        <v>1424</v>
      </c>
      <c r="Z19" s="542">
        <v>219977</v>
      </c>
      <c r="AA19" s="542">
        <v>158</v>
      </c>
      <c r="AB19" s="542">
        <v>219819</v>
      </c>
      <c r="AC19" s="542">
        <v>14335</v>
      </c>
      <c r="AD19" s="542">
        <v>130</v>
      </c>
      <c r="AE19" s="542">
        <v>19580</v>
      </c>
      <c r="AF19" s="542">
        <v>22964</v>
      </c>
      <c r="AG19" s="542">
        <v>12196</v>
      </c>
      <c r="AH19" s="542">
        <v>5527</v>
      </c>
      <c r="AI19" s="542" t="s">
        <v>21</v>
      </c>
      <c r="AJ19" s="542" t="s">
        <v>21</v>
      </c>
      <c r="AK19" s="542">
        <v>18986</v>
      </c>
      <c r="AL19" s="542">
        <v>7272273</v>
      </c>
      <c r="AM19" s="542">
        <v>21697703</v>
      </c>
      <c r="AN19" s="542">
        <v>3584848</v>
      </c>
      <c r="AO19" s="1871">
        <v>42005</v>
      </c>
      <c r="AP19" s="539">
        <v>42005</v>
      </c>
      <c r="AQ19" s="1872"/>
      <c r="AR19" s="541">
        <v>42005</v>
      </c>
      <c r="AS19" s="1873"/>
      <c r="AT19" s="543">
        <v>5911637</v>
      </c>
      <c r="AU19" s="542">
        <v>16171744</v>
      </c>
      <c r="AV19" s="542">
        <v>35134</v>
      </c>
      <c r="AW19" s="542">
        <v>4746</v>
      </c>
      <c r="AX19" s="542">
        <v>677</v>
      </c>
      <c r="AY19" s="542">
        <v>79</v>
      </c>
      <c r="AZ19" s="542">
        <v>3592</v>
      </c>
      <c r="BA19" s="542">
        <v>18</v>
      </c>
      <c r="BB19" s="542">
        <v>3574</v>
      </c>
      <c r="BC19" s="542">
        <v>106</v>
      </c>
      <c r="BD19" s="542">
        <v>650</v>
      </c>
      <c r="BE19" s="542" t="s">
        <v>21</v>
      </c>
      <c r="BF19" s="542">
        <v>565</v>
      </c>
      <c r="BG19" s="542">
        <v>612</v>
      </c>
      <c r="BH19" s="542">
        <v>157631</v>
      </c>
      <c r="BI19" s="603">
        <v>218096</v>
      </c>
      <c r="BJ19" s="1871">
        <v>42005</v>
      </c>
      <c r="BK19" s="539">
        <v>42005</v>
      </c>
      <c r="BL19" s="1872"/>
      <c r="BM19" s="541">
        <v>42005</v>
      </c>
      <c r="BN19" s="1873"/>
      <c r="BO19" s="542">
        <v>11424253</v>
      </c>
      <c r="BP19" s="542">
        <v>966661</v>
      </c>
      <c r="BQ19" s="542">
        <v>114</v>
      </c>
      <c r="BR19" s="542">
        <v>9238</v>
      </c>
      <c r="BS19" s="542">
        <v>3385</v>
      </c>
      <c r="BT19" s="542">
        <v>728945</v>
      </c>
      <c r="BU19" s="542">
        <v>97113</v>
      </c>
      <c r="BV19" s="542">
        <v>631832</v>
      </c>
      <c r="BW19" s="542">
        <v>30211</v>
      </c>
      <c r="BX19" s="542">
        <v>23065</v>
      </c>
      <c r="BY19" s="542">
        <v>103894</v>
      </c>
      <c r="BZ19" s="542" t="s">
        <v>21</v>
      </c>
      <c r="CA19" s="542">
        <v>27969</v>
      </c>
      <c r="CB19" s="542">
        <v>9881208</v>
      </c>
      <c r="CC19" s="542">
        <v>5253172</v>
      </c>
      <c r="CD19" s="542">
        <v>5527</v>
      </c>
      <c r="CE19" s="542">
        <v>80721</v>
      </c>
      <c r="CF19" s="1871">
        <v>42005</v>
      </c>
      <c r="CG19" s="539">
        <v>42005</v>
      </c>
      <c r="CH19" s="1872"/>
      <c r="CI19" s="541">
        <v>42005</v>
      </c>
      <c r="CJ19" s="1873"/>
      <c r="CK19" s="542">
        <v>437094</v>
      </c>
      <c r="CL19" s="542">
        <v>5711850</v>
      </c>
      <c r="CM19" s="542">
        <v>283713</v>
      </c>
      <c r="CN19" s="542">
        <v>3636513</v>
      </c>
      <c r="CO19" s="542">
        <v>430513</v>
      </c>
      <c r="CP19" s="542">
        <v>13</v>
      </c>
      <c r="CQ19" s="542">
        <v>540</v>
      </c>
      <c r="CR19" s="542">
        <v>1437</v>
      </c>
      <c r="CS19" s="542">
        <v>306341</v>
      </c>
      <c r="CT19" s="542">
        <v>4874</v>
      </c>
      <c r="CU19" s="542">
        <v>301467</v>
      </c>
      <c r="CV19" s="542">
        <v>20580</v>
      </c>
      <c r="CW19" s="542">
        <v>130</v>
      </c>
      <c r="CX19" s="542">
        <v>62930</v>
      </c>
      <c r="CY19" s="542">
        <v>25220</v>
      </c>
      <c r="CZ19" s="542">
        <v>3124398</v>
      </c>
      <c r="DA19" s="542">
        <v>1611841</v>
      </c>
      <c r="DB19" s="1871">
        <v>42005</v>
      </c>
      <c r="DC19" s="539">
        <v>42005</v>
      </c>
      <c r="DD19" s="1872"/>
      <c r="DE19" s="541">
        <v>42005</v>
      </c>
      <c r="DF19" s="1873"/>
      <c r="DG19" s="542">
        <v>100326</v>
      </c>
      <c r="DH19" s="542">
        <v>36569</v>
      </c>
      <c r="DI19" s="542">
        <v>186157</v>
      </c>
      <c r="DJ19" s="542">
        <v>3088350</v>
      </c>
      <c r="DK19" s="542">
        <v>230036</v>
      </c>
      <c r="DL19" s="542">
        <v>2238893</v>
      </c>
      <c r="DM19" s="542">
        <v>163501</v>
      </c>
      <c r="DN19" s="542">
        <v>1242</v>
      </c>
      <c r="DO19" s="542">
        <v>657</v>
      </c>
      <c r="DP19" s="542">
        <v>150586</v>
      </c>
      <c r="DQ19" s="542">
        <v>29758</v>
      </c>
      <c r="DR19" s="542">
        <v>120829</v>
      </c>
      <c r="DS19" s="542" t="s">
        <v>21</v>
      </c>
      <c r="DT19" s="542">
        <v>266</v>
      </c>
      <c r="DU19" s="542">
        <v>432</v>
      </c>
      <c r="DV19" s="542">
        <v>1909238</v>
      </c>
      <c r="DW19" s="542">
        <v>1034036</v>
      </c>
      <c r="DX19" s="1871">
        <v>42005</v>
      </c>
      <c r="DY19" s="539">
        <v>42005</v>
      </c>
    </row>
    <row r="20" spans="1:129" ht="14.25" customHeight="1">
      <c r="A20" s="1872"/>
      <c r="B20" s="541">
        <v>42370</v>
      </c>
      <c r="C20" s="1873"/>
      <c r="D20" s="542">
        <v>7848735</v>
      </c>
      <c r="E20" s="542">
        <v>342452</v>
      </c>
      <c r="F20" s="542">
        <v>104</v>
      </c>
      <c r="G20" s="542">
        <v>6822</v>
      </c>
      <c r="H20" s="542">
        <v>3461</v>
      </c>
      <c r="I20" s="542">
        <v>241523</v>
      </c>
      <c r="J20" s="542">
        <v>6828</v>
      </c>
      <c r="K20" s="542">
        <v>234695</v>
      </c>
      <c r="L20" s="542">
        <v>12467</v>
      </c>
      <c r="M20" s="542">
        <v>14083</v>
      </c>
      <c r="N20" s="542">
        <v>24710</v>
      </c>
      <c r="O20" s="542">
        <v>19681</v>
      </c>
      <c r="P20" s="542">
        <v>77383</v>
      </c>
      <c r="Q20" s="542">
        <v>4247</v>
      </c>
      <c r="R20" s="542">
        <v>4418</v>
      </c>
      <c r="S20" s="542">
        <v>5878</v>
      </c>
      <c r="T20" s="1871">
        <v>42370</v>
      </c>
      <c r="U20" s="539">
        <v>42370</v>
      </c>
      <c r="V20" s="1872"/>
      <c r="W20" s="541">
        <v>42370</v>
      </c>
      <c r="X20" s="1873"/>
      <c r="Y20" s="543">
        <v>1580</v>
      </c>
      <c r="Z20" s="542">
        <v>220165</v>
      </c>
      <c r="AA20" s="542">
        <v>216</v>
      </c>
      <c r="AB20" s="542">
        <v>219949</v>
      </c>
      <c r="AC20" s="542">
        <v>12467</v>
      </c>
      <c r="AD20" s="542">
        <v>127</v>
      </c>
      <c r="AE20" s="542">
        <v>20952</v>
      </c>
      <c r="AF20" s="542">
        <v>19396</v>
      </c>
      <c r="AG20" s="542">
        <v>10183</v>
      </c>
      <c r="AH20" s="542">
        <v>4247</v>
      </c>
      <c r="AI20" s="542" t="s">
        <v>21</v>
      </c>
      <c r="AJ20" s="542" t="s">
        <v>21</v>
      </c>
      <c r="AK20" s="542">
        <v>16517</v>
      </c>
      <c r="AL20" s="542">
        <v>7248551</v>
      </c>
      <c r="AM20" s="542">
        <v>21926702</v>
      </c>
      <c r="AN20" s="542">
        <v>3568961</v>
      </c>
      <c r="AO20" s="1871">
        <v>42370</v>
      </c>
      <c r="AP20" s="539">
        <v>42370</v>
      </c>
      <c r="AQ20" s="1872"/>
      <c r="AR20" s="541">
        <v>42370</v>
      </c>
      <c r="AS20" s="1873"/>
      <c r="AT20" s="543">
        <v>5924961</v>
      </c>
      <c r="AU20" s="542">
        <v>15867216</v>
      </c>
      <c r="AV20" s="542">
        <v>34128</v>
      </c>
      <c r="AW20" s="542">
        <v>5707</v>
      </c>
      <c r="AX20" s="542">
        <v>380</v>
      </c>
      <c r="AY20" s="542">
        <v>76</v>
      </c>
      <c r="AZ20" s="542">
        <v>4754</v>
      </c>
      <c r="BA20" s="542">
        <v>19</v>
      </c>
      <c r="BB20" s="542">
        <v>4735</v>
      </c>
      <c r="BC20" s="542">
        <v>97</v>
      </c>
      <c r="BD20" s="542">
        <v>787</v>
      </c>
      <c r="BE20" s="542" t="s">
        <v>21</v>
      </c>
      <c r="BF20" s="542">
        <v>683</v>
      </c>
      <c r="BG20" s="542">
        <v>741</v>
      </c>
      <c r="BH20" s="542">
        <v>144056</v>
      </c>
      <c r="BI20" s="603">
        <v>205920</v>
      </c>
      <c r="BJ20" s="1871">
        <v>42370</v>
      </c>
      <c r="BK20" s="539">
        <v>42370</v>
      </c>
      <c r="BL20" s="1872"/>
      <c r="BM20" s="541">
        <v>42370</v>
      </c>
      <c r="BN20" s="1873"/>
      <c r="BO20" s="542">
        <v>11431132</v>
      </c>
      <c r="BP20" s="542">
        <v>1094488</v>
      </c>
      <c r="BQ20" s="542">
        <v>104</v>
      </c>
      <c r="BR20" s="542">
        <v>8462</v>
      </c>
      <c r="BS20" s="542">
        <v>3757</v>
      </c>
      <c r="BT20" s="542">
        <v>837383</v>
      </c>
      <c r="BU20" s="542">
        <v>82651</v>
      </c>
      <c r="BV20" s="542">
        <v>754732</v>
      </c>
      <c r="BW20" s="542">
        <v>34510</v>
      </c>
      <c r="BX20" s="542">
        <v>29218</v>
      </c>
      <c r="BY20" s="542">
        <v>105681</v>
      </c>
      <c r="BZ20" s="542" t="s">
        <v>21</v>
      </c>
      <c r="CA20" s="542">
        <v>23779</v>
      </c>
      <c r="CB20" s="542">
        <v>9804262</v>
      </c>
      <c r="CC20" s="542">
        <v>5197006</v>
      </c>
      <c r="CD20" s="542">
        <v>4247</v>
      </c>
      <c r="CE20" s="542">
        <v>85200</v>
      </c>
      <c r="CF20" s="1871">
        <v>42370</v>
      </c>
      <c r="CG20" s="539">
        <v>42370</v>
      </c>
      <c r="CH20" s="1872"/>
      <c r="CI20" s="541">
        <v>42370</v>
      </c>
      <c r="CJ20" s="1873"/>
      <c r="CK20" s="542">
        <v>448547</v>
      </c>
      <c r="CL20" s="542">
        <v>5244787</v>
      </c>
      <c r="CM20" s="542">
        <v>269975</v>
      </c>
      <c r="CN20" s="542">
        <v>3668081</v>
      </c>
      <c r="CO20" s="542">
        <v>480487</v>
      </c>
      <c r="CP20" s="542">
        <v>19</v>
      </c>
      <c r="CQ20" s="542">
        <v>546</v>
      </c>
      <c r="CR20" s="542">
        <v>1580</v>
      </c>
      <c r="CS20" s="542">
        <v>354948</v>
      </c>
      <c r="CT20" s="542">
        <v>5698</v>
      </c>
      <c r="CU20" s="542">
        <v>349250</v>
      </c>
      <c r="CV20" s="542">
        <v>21196</v>
      </c>
      <c r="CW20" s="542">
        <v>253</v>
      </c>
      <c r="CX20" s="542">
        <v>63392</v>
      </c>
      <c r="CY20" s="542">
        <v>21440</v>
      </c>
      <c r="CZ20" s="542">
        <v>3116642</v>
      </c>
      <c r="DA20" s="542">
        <v>1603555</v>
      </c>
      <c r="DB20" s="1871">
        <v>42370</v>
      </c>
      <c r="DC20" s="539">
        <v>42370</v>
      </c>
      <c r="DD20" s="1872"/>
      <c r="DE20" s="541">
        <v>42370</v>
      </c>
      <c r="DF20" s="1873"/>
      <c r="DG20" s="542">
        <v>97730</v>
      </c>
      <c r="DH20" s="542">
        <v>32632</v>
      </c>
      <c r="DI20" s="542">
        <v>192406</v>
      </c>
      <c r="DJ20" s="542">
        <v>2798427</v>
      </c>
      <c r="DK20" s="542">
        <v>214320</v>
      </c>
      <c r="DL20" s="542">
        <v>2190289</v>
      </c>
      <c r="DM20" s="542">
        <v>138612</v>
      </c>
      <c r="DN20" s="542">
        <v>1104</v>
      </c>
      <c r="DO20" s="542">
        <v>640</v>
      </c>
      <c r="DP20" s="542">
        <v>119832</v>
      </c>
      <c r="DQ20" s="542">
        <v>20606</v>
      </c>
      <c r="DR20" s="542">
        <v>99226</v>
      </c>
      <c r="DS20" s="542" t="s">
        <v>21</v>
      </c>
      <c r="DT20" s="542">
        <v>6019</v>
      </c>
      <c r="DU20" s="542">
        <v>762</v>
      </c>
      <c r="DV20" s="542">
        <v>1891215</v>
      </c>
      <c r="DW20" s="542">
        <v>1066512</v>
      </c>
      <c r="DX20" s="1871">
        <v>42370</v>
      </c>
      <c r="DY20" s="539">
        <v>42370</v>
      </c>
    </row>
    <row r="21" spans="1:129" ht="6.75" customHeight="1">
      <c r="A21" s="1872"/>
      <c r="B21" s="544"/>
      <c r="C21" s="1873"/>
      <c r="D21" s="542"/>
      <c r="E21" s="542"/>
      <c r="F21" s="542"/>
      <c r="G21" s="542"/>
      <c r="H21" s="542"/>
      <c r="I21" s="542"/>
      <c r="J21" s="542"/>
      <c r="K21" s="542"/>
      <c r="L21" s="542"/>
      <c r="M21" s="542"/>
      <c r="N21" s="542"/>
      <c r="O21" s="542"/>
      <c r="P21" s="542"/>
      <c r="Q21" s="542"/>
      <c r="R21" s="542"/>
      <c r="S21" s="542"/>
      <c r="T21" s="1874"/>
      <c r="U21" s="547"/>
      <c r="V21" s="1872"/>
      <c r="W21" s="544"/>
      <c r="X21" s="1873"/>
      <c r="Y21" s="542"/>
      <c r="Z21" s="542"/>
      <c r="AA21" s="542"/>
      <c r="AB21" s="542"/>
      <c r="AC21" s="542"/>
      <c r="AD21" s="542"/>
      <c r="AE21" s="542"/>
      <c r="AF21" s="542"/>
      <c r="AG21" s="542"/>
      <c r="AH21" s="542"/>
      <c r="AI21" s="542"/>
      <c r="AJ21" s="542"/>
      <c r="AK21" s="542"/>
      <c r="AL21" s="542"/>
      <c r="AM21" s="542"/>
      <c r="AN21" s="542"/>
      <c r="AO21" s="1874"/>
      <c r="AP21" s="547"/>
      <c r="AQ21" s="1872"/>
      <c r="AR21" s="544"/>
      <c r="AS21" s="1873"/>
      <c r="AT21" s="543"/>
      <c r="AU21" s="542"/>
      <c r="AV21" s="542"/>
      <c r="AW21" s="542"/>
      <c r="AX21" s="542"/>
      <c r="AY21" s="542"/>
      <c r="AZ21" s="542"/>
      <c r="BA21" s="542"/>
      <c r="BB21" s="542"/>
      <c r="BC21" s="542"/>
      <c r="BD21" s="542"/>
      <c r="BE21" s="542"/>
      <c r="BF21" s="542"/>
      <c r="BG21" s="542"/>
      <c r="BH21" s="542"/>
      <c r="BI21" s="603"/>
      <c r="BJ21" s="1874"/>
      <c r="BK21" s="547"/>
      <c r="BL21" s="1872"/>
      <c r="BM21" s="544"/>
      <c r="BN21" s="1873"/>
      <c r="BO21" s="542"/>
      <c r="BP21" s="542"/>
      <c r="BQ21" s="542"/>
      <c r="BR21" s="542"/>
      <c r="BS21" s="542"/>
      <c r="BT21" s="542"/>
      <c r="BU21" s="542"/>
      <c r="BV21" s="542"/>
      <c r="BW21" s="542"/>
      <c r="BX21" s="542"/>
      <c r="BY21" s="542"/>
      <c r="CA21" s="542"/>
      <c r="CB21" s="542"/>
      <c r="CC21" s="542"/>
      <c r="CD21" s="542"/>
      <c r="CE21" s="542"/>
      <c r="CF21" s="1874"/>
      <c r="CG21" s="547"/>
      <c r="CH21" s="1872"/>
      <c r="CI21" s="544"/>
      <c r="CJ21" s="1873"/>
      <c r="CK21" s="542"/>
      <c r="CL21" s="542"/>
      <c r="CM21" s="542"/>
      <c r="CN21" s="542"/>
      <c r="CO21" s="542"/>
      <c r="CP21" s="542"/>
      <c r="CQ21" s="542"/>
      <c r="CR21" s="542"/>
      <c r="CS21" s="542"/>
      <c r="CT21" s="542"/>
      <c r="CU21" s="542"/>
      <c r="CV21" s="542"/>
      <c r="CW21" s="542"/>
      <c r="CX21" s="542"/>
      <c r="CY21" s="542"/>
      <c r="CZ21" s="542"/>
      <c r="DA21" s="542"/>
      <c r="DB21" s="1874"/>
      <c r="DC21" s="547"/>
      <c r="DD21" s="1872"/>
      <c r="DE21" s="544"/>
      <c r="DF21" s="1873"/>
      <c r="DG21" s="542"/>
      <c r="DH21" s="542"/>
      <c r="DI21" s="542"/>
      <c r="DJ21" s="542"/>
      <c r="DK21" s="542"/>
      <c r="DL21" s="542"/>
      <c r="DM21" s="542"/>
      <c r="DN21" s="542"/>
      <c r="DO21" s="542"/>
      <c r="DP21" s="542"/>
      <c r="DQ21" s="542"/>
      <c r="DR21" s="542"/>
      <c r="DS21" s="542"/>
      <c r="DT21" s="542"/>
      <c r="DU21" s="542"/>
      <c r="DV21" s="542"/>
      <c r="DW21" s="542"/>
      <c r="DX21" s="1874"/>
      <c r="DY21" s="547"/>
    </row>
    <row r="22" spans="1:129" ht="15.75" customHeight="1">
      <c r="A22" s="1875">
        <v>41730</v>
      </c>
      <c r="B22" s="548">
        <v>41730</v>
      </c>
      <c r="C22" s="1876">
        <v>41730</v>
      </c>
      <c r="D22" s="549">
        <v>7982962</v>
      </c>
      <c r="E22" s="549">
        <v>354675</v>
      </c>
      <c r="F22" s="549">
        <v>117</v>
      </c>
      <c r="G22" s="549">
        <v>9145</v>
      </c>
      <c r="H22" s="549">
        <v>3177</v>
      </c>
      <c r="I22" s="549">
        <v>248049</v>
      </c>
      <c r="J22" s="549">
        <v>6629</v>
      </c>
      <c r="K22" s="549">
        <v>241420</v>
      </c>
      <c r="L22" s="549">
        <v>15259</v>
      </c>
      <c r="M22" s="549">
        <v>15640</v>
      </c>
      <c r="N22" s="549">
        <v>23514</v>
      </c>
      <c r="O22" s="549">
        <v>18778</v>
      </c>
      <c r="P22" s="549">
        <v>84215</v>
      </c>
      <c r="Q22" s="549">
        <v>6548</v>
      </c>
      <c r="R22" s="549">
        <v>5233</v>
      </c>
      <c r="S22" s="549">
        <v>6127</v>
      </c>
      <c r="T22" s="1877">
        <v>41730</v>
      </c>
      <c r="U22" s="551">
        <v>41730</v>
      </c>
      <c r="V22" s="1875">
        <v>41730</v>
      </c>
      <c r="W22" s="548">
        <v>41730</v>
      </c>
      <c r="X22" s="1876">
        <v>41730</v>
      </c>
      <c r="Y22" s="549">
        <v>1306</v>
      </c>
      <c r="Z22" s="549">
        <v>226484</v>
      </c>
      <c r="AA22" s="549">
        <v>281</v>
      </c>
      <c r="AB22" s="549">
        <v>226203</v>
      </c>
      <c r="AC22" s="549">
        <v>15259</v>
      </c>
      <c r="AD22" s="549">
        <v>109</v>
      </c>
      <c r="AE22" s="549">
        <v>19746</v>
      </c>
      <c r="AF22" s="549">
        <v>18678</v>
      </c>
      <c r="AG22" s="549">
        <v>13974</v>
      </c>
      <c r="AH22" s="549">
        <v>6548</v>
      </c>
      <c r="AI22" s="549" t="s">
        <v>21</v>
      </c>
      <c r="AJ22" s="549" t="s">
        <v>21</v>
      </c>
      <c r="AK22" s="549">
        <v>21367</v>
      </c>
      <c r="AL22" s="549">
        <v>7421200</v>
      </c>
      <c r="AM22" s="549">
        <v>22025029</v>
      </c>
      <c r="AN22" s="549">
        <v>3637301</v>
      </c>
      <c r="AO22" s="1877">
        <v>41730</v>
      </c>
      <c r="AP22" s="551">
        <v>41730</v>
      </c>
      <c r="AQ22" s="1875">
        <v>41730</v>
      </c>
      <c r="AR22" s="548">
        <v>41730</v>
      </c>
      <c r="AS22" s="1876">
        <v>41730</v>
      </c>
      <c r="AT22" s="604">
        <v>5898853</v>
      </c>
      <c r="AU22" s="549">
        <v>16272310</v>
      </c>
      <c r="AV22" s="549">
        <v>36053</v>
      </c>
      <c r="AW22" s="549">
        <v>4955</v>
      </c>
      <c r="AX22" s="549">
        <v>1199</v>
      </c>
      <c r="AY22" s="549">
        <v>80</v>
      </c>
      <c r="AZ22" s="549">
        <v>3332</v>
      </c>
      <c r="BA22" s="549">
        <v>21</v>
      </c>
      <c r="BB22" s="549">
        <v>3311</v>
      </c>
      <c r="BC22" s="549">
        <v>102</v>
      </c>
      <c r="BD22" s="549">
        <v>542</v>
      </c>
      <c r="BE22" s="549" t="s">
        <v>21</v>
      </c>
      <c r="BF22" s="549">
        <v>473</v>
      </c>
      <c r="BG22" s="549">
        <v>510</v>
      </c>
      <c r="BH22" s="549">
        <v>164377</v>
      </c>
      <c r="BI22" s="591">
        <v>220856</v>
      </c>
      <c r="BJ22" s="1877">
        <v>41730</v>
      </c>
      <c r="BK22" s="551">
        <v>41730</v>
      </c>
      <c r="BL22" s="1875">
        <v>41730</v>
      </c>
      <c r="BM22" s="548">
        <v>41730</v>
      </c>
      <c r="BN22" s="1876">
        <v>41730</v>
      </c>
      <c r="BO22" s="549">
        <v>11512727</v>
      </c>
      <c r="BP22" s="549">
        <v>1038424</v>
      </c>
      <c r="BQ22" s="549">
        <v>117</v>
      </c>
      <c r="BR22" s="549">
        <v>10800</v>
      </c>
      <c r="BS22" s="549">
        <v>3323</v>
      </c>
      <c r="BT22" s="549">
        <v>796723</v>
      </c>
      <c r="BU22" s="549">
        <v>95565</v>
      </c>
      <c r="BV22" s="549">
        <v>701158</v>
      </c>
      <c r="BW22" s="549">
        <v>29485</v>
      </c>
      <c r="BX22" s="549">
        <v>23676</v>
      </c>
      <c r="BY22" s="549">
        <v>106775</v>
      </c>
      <c r="BZ22" s="542" t="s">
        <v>21</v>
      </c>
      <c r="CA22" s="549">
        <v>22772</v>
      </c>
      <c r="CB22" s="549">
        <v>9862258</v>
      </c>
      <c r="CC22" s="549">
        <v>5179830</v>
      </c>
      <c r="CD22" s="549">
        <v>6548</v>
      </c>
      <c r="CE22" s="549">
        <v>78944</v>
      </c>
      <c r="CF22" s="1877">
        <v>41730</v>
      </c>
      <c r="CG22" s="551">
        <v>41730</v>
      </c>
      <c r="CH22" s="1875">
        <v>41730</v>
      </c>
      <c r="CI22" s="548">
        <v>41730</v>
      </c>
      <c r="CJ22" s="1876">
        <v>41730</v>
      </c>
      <c r="CK22" s="549">
        <v>392445</v>
      </c>
      <c r="CL22" s="549">
        <v>6073221</v>
      </c>
      <c r="CM22" s="549">
        <v>310994</v>
      </c>
      <c r="CN22" s="549">
        <v>3706369</v>
      </c>
      <c r="CO22" s="549">
        <v>439830</v>
      </c>
      <c r="CP22" s="549">
        <v>12</v>
      </c>
      <c r="CQ22" s="549">
        <v>584</v>
      </c>
      <c r="CR22" s="549">
        <v>1328</v>
      </c>
      <c r="CS22" s="549">
        <v>318946</v>
      </c>
      <c r="CT22" s="549">
        <v>5162</v>
      </c>
      <c r="CU22" s="549">
        <v>313784</v>
      </c>
      <c r="CV22" s="549">
        <v>20895</v>
      </c>
      <c r="CW22" s="549">
        <v>109</v>
      </c>
      <c r="CX22" s="549">
        <v>63844</v>
      </c>
      <c r="CY22" s="549">
        <v>20153</v>
      </c>
      <c r="CZ22" s="549">
        <v>3179096</v>
      </c>
      <c r="DA22" s="549">
        <v>1629408</v>
      </c>
      <c r="DB22" s="1877">
        <v>41730</v>
      </c>
      <c r="DC22" s="551">
        <v>41730</v>
      </c>
      <c r="DD22" s="1875">
        <v>41730</v>
      </c>
      <c r="DE22" s="548">
        <v>41730</v>
      </c>
      <c r="DF22" s="1876">
        <v>41730</v>
      </c>
      <c r="DG22" s="549">
        <v>100829</v>
      </c>
      <c r="DH22" s="549">
        <v>38748</v>
      </c>
      <c r="DI22" s="549">
        <v>189421</v>
      </c>
      <c r="DJ22" s="549">
        <v>3213509</v>
      </c>
      <c r="DK22" s="549">
        <v>197931</v>
      </c>
      <c r="DL22" s="549">
        <v>2203850</v>
      </c>
      <c r="DM22" s="549">
        <v>207004</v>
      </c>
      <c r="DN22" s="549">
        <v>1269</v>
      </c>
      <c r="DO22" s="549">
        <v>710</v>
      </c>
      <c r="DP22" s="549">
        <v>190509</v>
      </c>
      <c r="DQ22" s="549">
        <v>27074</v>
      </c>
      <c r="DR22" s="549">
        <v>163435</v>
      </c>
      <c r="DS22" s="549" t="s">
        <v>21</v>
      </c>
      <c r="DT22" s="549">
        <v>285</v>
      </c>
      <c r="DU22" s="549">
        <v>415</v>
      </c>
      <c r="DV22" s="549">
        <v>1810454</v>
      </c>
      <c r="DW22" s="549">
        <v>960637</v>
      </c>
      <c r="DX22" s="1877">
        <v>41730</v>
      </c>
      <c r="DY22" s="551">
        <v>41730</v>
      </c>
    </row>
    <row r="23" spans="1:129" ht="14.25" customHeight="1">
      <c r="A23" s="1878"/>
      <c r="B23" s="548">
        <v>42095</v>
      </c>
      <c r="C23" s="1879"/>
      <c r="D23" s="549">
        <v>7869795</v>
      </c>
      <c r="E23" s="549">
        <v>349771</v>
      </c>
      <c r="F23" s="549">
        <v>111</v>
      </c>
      <c r="G23" s="549">
        <v>7225</v>
      </c>
      <c r="H23" s="549">
        <v>3351</v>
      </c>
      <c r="I23" s="549">
        <v>240444</v>
      </c>
      <c r="J23" s="549">
        <v>6941</v>
      </c>
      <c r="K23" s="549">
        <v>233503</v>
      </c>
      <c r="L23" s="549">
        <v>14905</v>
      </c>
      <c r="M23" s="549">
        <v>14584</v>
      </c>
      <c r="N23" s="549">
        <v>24199</v>
      </c>
      <c r="O23" s="549">
        <v>24794</v>
      </c>
      <c r="P23" s="549">
        <v>76546</v>
      </c>
      <c r="Q23" s="549">
        <v>4992</v>
      </c>
      <c r="R23" s="549">
        <v>4732</v>
      </c>
      <c r="S23" s="549">
        <v>5989</v>
      </c>
      <c r="T23" s="1877">
        <v>42095</v>
      </c>
      <c r="U23" s="551">
        <v>42095</v>
      </c>
      <c r="V23" s="1878"/>
      <c r="W23" s="548">
        <v>42095</v>
      </c>
      <c r="X23" s="1879"/>
      <c r="Y23" s="549">
        <v>1487</v>
      </c>
      <c r="Z23" s="549">
        <v>218904</v>
      </c>
      <c r="AA23" s="549">
        <v>155</v>
      </c>
      <c r="AB23" s="549">
        <v>218749</v>
      </c>
      <c r="AC23" s="549">
        <v>14905</v>
      </c>
      <c r="AD23" s="549">
        <v>133</v>
      </c>
      <c r="AE23" s="549">
        <v>20268</v>
      </c>
      <c r="AF23" s="549">
        <v>24637</v>
      </c>
      <c r="AG23" s="549">
        <v>11788</v>
      </c>
      <c r="AH23" s="549">
        <v>4992</v>
      </c>
      <c r="AI23" s="549" t="s">
        <v>21</v>
      </c>
      <c r="AJ23" s="549" t="s">
        <v>21</v>
      </c>
      <c r="AK23" s="549">
        <v>18984</v>
      </c>
      <c r="AL23" s="549">
        <v>7282041</v>
      </c>
      <c r="AM23" s="549">
        <v>21754877</v>
      </c>
      <c r="AN23" s="549">
        <v>3579216</v>
      </c>
      <c r="AO23" s="1877">
        <v>42095</v>
      </c>
      <c r="AP23" s="551">
        <v>42095</v>
      </c>
      <c r="AQ23" s="1878"/>
      <c r="AR23" s="548">
        <v>42095</v>
      </c>
      <c r="AS23" s="1879"/>
      <c r="AT23" s="604">
        <v>5920795</v>
      </c>
      <c r="AU23" s="549">
        <v>16026700</v>
      </c>
      <c r="AV23" s="549">
        <v>34678</v>
      </c>
      <c r="AW23" s="549">
        <v>4324</v>
      </c>
      <c r="AX23" s="549">
        <v>518</v>
      </c>
      <c r="AY23" s="549">
        <v>80</v>
      </c>
      <c r="AZ23" s="549">
        <v>3341</v>
      </c>
      <c r="BA23" s="549">
        <v>18</v>
      </c>
      <c r="BB23" s="549">
        <v>3323</v>
      </c>
      <c r="BC23" s="549">
        <v>106</v>
      </c>
      <c r="BD23" s="549">
        <v>704</v>
      </c>
      <c r="BE23" s="549" t="s">
        <v>21</v>
      </c>
      <c r="BF23" s="549">
        <v>612</v>
      </c>
      <c r="BG23" s="549">
        <v>663</v>
      </c>
      <c r="BH23" s="549">
        <v>155637</v>
      </c>
      <c r="BI23" s="591">
        <v>219493</v>
      </c>
      <c r="BJ23" s="1877">
        <v>42095</v>
      </c>
      <c r="BK23" s="551">
        <v>42095</v>
      </c>
      <c r="BL23" s="1878"/>
      <c r="BM23" s="548">
        <v>42095</v>
      </c>
      <c r="BN23" s="1879"/>
      <c r="BO23" s="549">
        <v>11435227</v>
      </c>
      <c r="BP23" s="549">
        <v>990876</v>
      </c>
      <c r="BQ23" s="549">
        <v>111</v>
      </c>
      <c r="BR23" s="549">
        <v>8853</v>
      </c>
      <c r="BS23" s="549">
        <v>3452</v>
      </c>
      <c r="BT23" s="549">
        <v>744789</v>
      </c>
      <c r="BU23" s="549">
        <v>94527</v>
      </c>
      <c r="BV23" s="549">
        <v>650262</v>
      </c>
      <c r="BW23" s="549">
        <v>33480</v>
      </c>
      <c r="BX23" s="549">
        <v>24355</v>
      </c>
      <c r="BY23" s="549">
        <v>104106</v>
      </c>
      <c r="BZ23" s="542" t="s">
        <v>21</v>
      </c>
      <c r="CA23" s="549">
        <v>29683</v>
      </c>
      <c r="CB23" s="549">
        <v>9881756</v>
      </c>
      <c r="CC23" s="549">
        <v>5238358</v>
      </c>
      <c r="CD23" s="549">
        <v>4992</v>
      </c>
      <c r="CE23" s="549">
        <v>83777</v>
      </c>
      <c r="CF23" s="1877">
        <v>42095</v>
      </c>
      <c r="CG23" s="551">
        <v>42095</v>
      </c>
      <c r="CH23" s="1878"/>
      <c r="CI23" s="548">
        <v>42095</v>
      </c>
      <c r="CJ23" s="1879"/>
      <c r="CK23" s="549">
        <v>434733</v>
      </c>
      <c r="CL23" s="549">
        <v>5561321</v>
      </c>
      <c r="CM23" s="549">
        <v>284510</v>
      </c>
      <c r="CN23" s="549">
        <v>3655059</v>
      </c>
      <c r="CO23" s="549">
        <v>445507</v>
      </c>
      <c r="CP23" s="549">
        <v>15</v>
      </c>
      <c r="CQ23" s="549">
        <v>528</v>
      </c>
      <c r="CR23" s="549">
        <v>1495</v>
      </c>
      <c r="CS23" s="549">
        <v>316596</v>
      </c>
      <c r="CT23" s="549">
        <v>5053</v>
      </c>
      <c r="CU23" s="549">
        <v>311543</v>
      </c>
      <c r="CV23" s="549">
        <v>22212</v>
      </c>
      <c r="CW23" s="549">
        <v>163</v>
      </c>
      <c r="CX23" s="549">
        <v>63360</v>
      </c>
      <c r="CY23" s="549">
        <v>26871</v>
      </c>
      <c r="CZ23" s="549">
        <v>3131985</v>
      </c>
      <c r="DA23" s="549">
        <v>1606816</v>
      </c>
      <c r="DB23" s="1877">
        <v>42095</v>
      </c>
      <c r="DC23" s="551">
        <v>42095</v>
      </c>
      <c r="DD23" s="1878"/>
      <c r="DE23" s="548">
        <v>42095</v>
      </c>
      <c r="DF23" s="1879"/>
      <c r="DG23" s="549">
        <v>98342</v>
      </c>
      <c r="DH23" s="549">
        <v>36357</v>
      </c>
      <c r="DI23" s="549">
        <v>185314</v>
      </c>
      <c r="DJ23" s="549">
        <v>2995802</v>
      </c>
      <c r="DK23" s="549">
        <v>228115</v>
      </c>
      <c r="DL23" s="549">
        <v>2229634</v>
      </c>
      <c r="DM23" s="549">
        <v>150158</v>
      </c>
      <c r="DN23" s="549">
        <v>1079</v>
      </c>
      <c r="DO23" s="549">
        <v>645</v>
      </c>
      <c r="DP23" s="549">
        <v>136987</v>
      </c>
      <c r="DQ23" s="549">
        <v>28218</v>
      </c>
      <c r="DR23" s="549">
        <v>108769</v>
      </c>
      <c r="DS23" s="549" t="s">
        <v>21</v>
      </c>
      <c r="DT23" s="549">
        <v>1239</v>
      </c>
      <c r="DU23" s="549">
        <v>586</v>
      </c>
      <c r="DV23" s="549">
        <v>1914491</v>
      </c>
      <c r="DW23" s="549">
        <v>1048427</v>
      </c>
      <c r="DX23" s="1877">
        <v>42095</v>
      </c>
      <c r="DY23" s="551">
        <v>42095</v>
      </c>
    </row>
    <row r="24" spans="1:129" ht="6.75" customHeight="1">
      <c r="A24" s="1878"/>
      <c r="B24" s="656"/>
      <c r="C24" s="1879"/>
      <c r="T24" s="1874"/>
      <c r="U24" s="547"/>
      <c r="V24" s="1878"/>
      <c r="W24" s="656"/>
      <c r="X24" s="1879"/>
      <c r="AO24" s="1874"/>
      <c r="AP24" s="547"/>
      <c r="AQ24" s="1878"/>
      <c r="AR24" s="656"/>
      <c r="AS24" s="1879"/>
      <c r="AT24" s="604"/>
      <c r="BA24" s="549"/>
      <c r="BI24" s="2315"/>
      <c r="BJ24" s="1874"/>
      <c r="BK24" s="547"/>
      <c r="BL24" s="1878"/>
      <c r="BM24" s="656"/>
      <c r="BN24" s="1879"/>
      <c r="CF24" s="1874"/>
      <c r="CG24" s="547"/>
      <c r="CH24" s="1878"/>
      <c r="CI24" s="656"/>
      <c r="CJ24" s="1879"/>
      <c r="CK24" s="549"/>
      <c r="DB24" s="1874"/>
      <c r="DC24" s="547"/>
      <c r="DD24" s="1878"/>
      <c r="DE24" s="656"/>
      <c r="DF24" s="1879"/>
      <c r="DX24" s="1874"/>
      <c r="DY24" s="547"/>
    </row>
    <row r="25" spans="1:129" ht="15.75" customHeight="1">
      <c r="A25" s="1880" t="s">
        <v>1535</v>
      </c>
      <c r="B25" s="552" t="s">
        <v>23</v>
      </c>
      <c r="C25" s="1881" t="s">
        <v>24</v>
      </c>
      <c r="D25" s="549">
        <v>2077252</v>
      </c>
      <c r="E25" s="549">
        <v>91128</v>
      </c>
      <c r="F25" s="549">
        <v>26</v>
      </c>
      <c r="G25" s="549">
        <v>1777</v>
      </c>
      <c r="H25" s="549">
        <v>865</v>
      </c>
      <c r="I25" s="549">
        <v>66228</v>
      </c>
      <c r="J25" s="549">
        <v>1334</v>
      </c>
      <c r="K25" s="549">
        <v>64894</v>
      </c>
      <c r="L25" s="549">
        <v>2674</v>
      </c>
      <c r="M25" s="549">
        <v>3636</v>
      </c>
      <c r="N25" s="549">
        <v>6532</v>
      </c>
      <c r="O25" s="549">
        <v>4096</v>
      </c>
      <c r="P25" s="549">
        <v>20465</v>
      </c>
      <c r="Q25" s="549">
        <v>930</v>
      </c>
      <c r="R25" s="549">
        <v>1328</v>
      </c>
      <c r="S25" s="549">
        <v>1728</v>
      </c>
      <c r="T25" s="1882" t="s">
        <v>25</v>
      </c>
      <c r="U25" s="555" t="s">
        <v>1536</v>
      </c>
      <c r="V25" s="1880" t="s">
        <v>1535</v>
      </c>
      <c r="W25" s="552" t="s">
        <v>23</v>
      </c>
      <c r="X25" s="1881" t="s">
        <v>24</v>
      </c>
      <c r="Y25" s="549">
        <v>382</v>
      </c>
      <c r="Z25" s="549">
        <v>60758</v>
      </c>
      <c r="AA25" s="549">
        <v>33</v>
      </c>
      <c r="AB25" s="549">
        <v>60725</v>
      </c>
      <c r="AC25" s="549">
        <v>2674</v>
      </c>
      <c r="AD25" s="549">
        <v>30</v>
      </c>
      <c r="AE25" s="549">
        <v>5572</v>
      </c>
      <c r="AF25" s="549">
        <v>3999</v>
      </c>
      <c r="AG25" s="549">
        <v>3031</v>
      </c>
      <c r="AH25" s="549">
        <v>930</v>
      </c>
      <c r="AI25" s="549" t="s">
        <v>21</v>
      </c>
      <c r="AJ25" s="549" t="s">
        <v>21</v>
      </c>
      <c r="AK25" s="549">
        <v>5520</v>
      </c>
      <c r="AL25" s="549">
        <v>1861929</v>
      </c>
      <c r="AM25" s="549">
        <v>5972359</v>
      </c>
      <c r="AN25" s="549">
        <v>952566</v>
      </c>
      <c r="AO25" s="1882" t="s">
        <v>25</v>
      </c>
      <c r="AP25" s="555" t="s">
        <v>1536</v>
      </c>
      <c r="AQ25" s="1880" t="s">
        <v>1535</v>
      </c>
      <c r="AR25" s="552" t="s">
        <v>23</v>
      </c>
      <c r="AS25" s="1881" t="s">
        <v>24</v>
      </c>
      <c r="AT25" s="604">
        <v>1479388</v>
      </c>
      <c r="AU25" s="549">
        <v>4122331</v>
      </c>
      <c r="AV25" s="549">
        <v>9378</v>
      </c>
      <c r="AW25" s="549">
        <v>1515</v>
      </c>
      <c r="AX25" s="549">
        <v>87</v>
      </c>
      <c r="AY25" s="549">
        <v>20</v>
      </c>
      <c r="AZ25" s="549">
        <v>1274</v>
      </c>
      <c r="BA25" s="549">
        <v>5</v>
      </c>
      <c r="BB25" s="549">
        <v>1269</v>
      </c>
      <c r="BC25" s="549">
        <v>26</v>
      </c>
      <c r="BD25" s="549">
        <v>186</v>
      </c>
      <c r="BE25" s="549" t="s">
        <v>21</v>
      </c>
      <c r="BF25" s="549">
        <v>162</v>
      </c>
      <c r="BG25" s="549">
        <v>175</v>
      </c>
      <c r="BH25" s="549">
        <v>36573</v>
      </c>
      <c r="BI25" s="591">
        <v>61844</v>
      </c>
      <c r="BJ25" s="1882" t="s">
        <v>25</v>
      </c>
      <c r="BK25" s="555" t="s">
        <v>1536</v>
      </c>
      <c r="BL25" s="1880" t="s">
        <v>1535</v>
      </c>
      <c r="BM25" s="552" t="s">
        <v>23</v>
      </c>
      <c r="BN25" s="1881" t="s">
        <v>24</v>
      </c>
      <c r="BO25" s="549">
        <v>2985020</v>
      </c>
      <c r="BP25" s="549">
        <v>286738</v>
      </c>
      <c r="BQ25" s="549">
        <v>26</v>
      </c>
      <c r="BR25" s="549">
        <v>2183</v>
      </c>
      <c r="BS25" s="549">
        <v>883</v>
      </c>
      <c r="BT25" s="549">
        <v>220393</v>
      </c>
      <c r="BU25" s="549">
        <v>21103</v>
      </c>
      <c r="BV25" s="549">
        <v>199291</v>
      </c>
      <c r="BW25" s="549">
        <v>9447</v>
      </c>
      <c r="BX25" s="549">
        <v>7286</v>
      </c>
      <c r="BY25" s="549">
        <v>28037</v>
      </c>
      <c r="BZ25" s="542" t="s">
        <v>21</v>
      </c>
      <c r="CA25" s="549">
        <v>5045</v>
      </c>
      <c r="CB25" s="549">
        <v>2568901</v>
      </c>
      <c r="CC25" s="549">
        <v>1380973</v>
      </c>
      <c r="CD25" s="549">
        <v>930</v>
      </c>
      <c r="CE25" s="549">
        <v>23826</v>
      </c>
      <c r="CF25" s="1882" t="s">
        <v>25</v>
      </c>
      <c r="CG25" s="555" t="s">
        <v>1536</v>
      </c>
      <c r="CH25" s="1880" t="s">
        <v>1535</v>
      </c>
      <c r="CI25" s="552" t="s">
        <v>23</v>
      </c>
      <c r="CJ25" s="1881" t="s">
        <v>24</v>
      </c>
      <c r="CK25" s="549">
        <v>100740</v>
      </c>
      <c r="CL25" s="549">
        <v>1277304</v>
      </c>
      <c r="CM25" s="549">
        <v>62905</v>
      </c>
      <c r="CN25" s="549">
        <v>969395</v>
      </c>
      <c r="CO25" s="549">
        <v>127948</v>
      </c>
      <c r="CP25" s="549">
        <v>5</v>
      </c>
      <c r="CQ25" s="549">
        <v>93</v>
      </c>
      <c r="CR25" s="549">
        <v>382</v>
      </c>
      <c r="CS25" s="549">
        <v>95892</v>
      </c>
      <c r="CT25" s="549">
        <v>1044</v>
      </c>
      <c r="CU25" s="549">
        <v>94849</v>
      </c>
      <c r="CV25" s="549">
        <v>5367</v>
      </c>
      <c r="CW25" s="549">
        <v>60</v>
      </c>
      <c r="CX25" s="549">
        <v>17085</v>
      </c>
      <c r="CY25" s="549">
        <v>4475</v>
      </c>
      <c r="CZ25" s="549">
        <v>824603</v>
      </c>
      <c r="DA25" s="549">
        <v>429101</v>
      </c>
      <c r="DB25" s="1882" t="s">
        <v>25</v>
      </c>
      <c r="DC25" s="555" t="s">
        <v>1536</v>
      </c>
      <c r="DD25" s="1880" t="s">
        <v>1535</v>
      </c>
      <c r="DE25" s="552" t="s">
        <v>23</v>
      </c>
      <c r="DF25" s="1881" t="s">
        <v>24</v>
      </c>
      <c r="DG25" s="549">
        <v>25284</v>
      </c>
      <c r="DH25" s="549">
        <v>10482</v>
      </c>
      <c r="DI25" s="549">
        <v>45263</v>
      </c>
      <c r="DJ25" s="549">
        <v>681227</v>
      </c>
      <c r="DK25" s="549">
        <v>45976</v>
      </c>
      <c r="DL25" s="549">
        <v>556100</v>
      </c>
      <c r="DM25" s="549">
        <v>35055</v>
      </c>
      <c r="DN25" s="549">
        <v>295</v>
      </c>
      <c r="DO25" s="549">
        <v>156</v>
      </c>
      <c r="DP25" s="549">
        <v>30922</v>
      </c>
      <c r="DQ25" s="549">
        <v>5754</v>
      </c>
      <c r="DR25" s="549">
        <v>25168</v>
      </c>
      <c r="DS25" s="549" t="s">
        <v>21</v>
      </c>
      <c r="DT25" s="549">
        <v>1039</v>
      </c>
      <c r="DU25" s="549">
        <v>190</v>
      </c>
      <c r="DV25" s="549">
        <v>481269</v>
      </c>
      <c r="DW25" s="549">
        <v>269427</v>
      </c>
      <c r="DX25" s="1882" t="s">
        <v>25</v>
      </c>
      <c r="DY25" s="555" t="s">
        <v>1536</v>
      </c>
    </row>
    <row r="26" spans="1:129" ht="15" customHeight="1">
      <c r="A26" s="1883" t="s">
        <v>26</v>
      </c>
      <c r="B26" s="556" t="s">
        <v>26</v>
      </c>
      <c r="C26" s="553" t="s">
        <v>562</v>
      </c>
      <c r="D26" s="549">
        <v>1910588</v>
      </c>
      <c r="E26" s="549">
        <v>83627</v>
      </c>
      <c r="F26" s="549">
        <v>25</v>
      </c>
      <c r="G26" s="549">
        <v>1736</v>
      </c>
      <c r="H26" s="549">
        <v>872</v>
      </c>
      <c r="I26" s="549">
        <v>59647</v>
      </c>
      <c r="J26" s="549">
        <v>2105</v>
      </c>
      <c r="K26" s="549">
        <v>57542</v>
      </c>
      <c r="L26" s="549">
        <v>2423</v>
      </c>
      <c r="M26" s="549">
        <v>3434</v>
      </c>
      <c r="N26" s="549">
        <v>4557</v>
      </c>
      <c r="O26" s="549">
        <v>5805</v>
      </c>
      <c r="P26" s="549">
        <v>18480</v>
      </c>
      <c r="Q26" s="549">
        <v>1034</v>
      </c>
      <c r="R26" s="549">
        <v>1119</v>
      </c>
      <c r="S26" s="549">
        <v>1306</v>
      </c>
      <c r="T26" s="1882" t="s">
        <v>27</v>
      </c>
      <c r="U26" s="555" t="s">
        <v>26</v>
      </c>
      <c r="V26" s="1883" t="s">
        <v>26</v>
      </c>
      <c r="W26" s="556" t="s">
        <v>26</v>
      </c>
      <c r="X26" s="553" t="s">
        <v>562</v>
      </c>
      <c r="Y26" s="549">
        <v>412</v>
      </c>
      <c r="Z26" s="549">
        <v>53592</v>
      </c>
      <c r="AA26" s="549">
        <v>70</v>
      </c>
      <c r="AB26" s="549">
        <v>53522</v>
      </c>
      <c r="AC26" s="549">
        <v>2423</v>
      </c>
      <c r="AD26" s="549">
        <v>31</v>
      </c>
      <c r="AE26" s="549">
        <v>3541</v>
      </c>
      <c r="AF26" s="549">
        <v>5688</v>
      </c>
      <c r="AG26" s="549">
        <v>2183</v>
      </c>
      <c r="AH26" s="549">
        <v>1034</v>
      </c>
      <c r="AI26" s="549" t="s">
        <v>21</v>
      </c>
      <c r="AJ26" s="549" t="s">
        <v>21</v>
      </c>
      <c r="AK26" s="549">
        <v>3317</v>
      </c>
      <c r="AL26" s="549">
        <v>1780979</v>
      </c>
      <c r="AM26" s="549">
        <v>5210250</v>
      </c>
      <c r="AN26" s="549">
        <v>874659</v>
      </c>
      <c r="AO26" s="1882" t="s">
        <v>27</v>
      </c>
      <c r="AP26" s="555" t="s">
        <v>26</v>
      </c>
      <c r="AQ26" s="1883" t="s">
        <v>26</v>
      </c>
      <c r="AR26" s="556" t="s">
        <v>26</v>
      </c>
      <c r="AS26" s="553" t="s">
        <v>562</v>
      </c>
      <c r="AT26" s="604">
        <v>1451297</v>
      </c>
      <c r="AU26" s="549">
        <v>3862598</v>
      </c>
      <c r="AV26" s="549">
        <v>8462</v>
      </c>
      <c r="AW26" s="549">
        <v>1459</v>
      </c>
      <c r="AX26" s="549">
        <v>73</v>
      </c>
      <c r="AY26" s="549">
        <v>19</v>
      </c>
      <c r="AZ26" s="549">
        <v>1238</v>
      </c>
      <c r="BA26" s="549">
        <v>4</v>
      </c>
      <c r="BB26" s="549">
        <v>1234</v>
      </c>
      <c r="BC26" s="549">
        <v>24</v>
      </c>
      <c r="BD26" s="549">
        <v>169</v>
      </c>
      <c r="BE26" s="549" t="s">
        <v>21</v>
      </c>
      <c r="BF26" s="549">
        <v>147</v>
      </c>
      <c r="BG26" s="549">
        <v>159</v>
      </c>
      <c r="BH26" s="549">
        <v>36044</v>
      </c>
      <c r="BI26" s="591">
        <v>50363</v>
      </c>
      <c r="BJ26" s="1882" t="s">
        <v>27</v>
      </c>
      <c r="BK26" s="555" t="s">
        <v>26</v>
      </c>
      <c r="BL26" s="1883" t="s">
        <v>26</v>
      </c>
      <c r="BM26" s="556" t="s">
        <v>26</v>
      </c>
      <c r="BN26" s="553" t="s">
        <v>562</v>
      </c>
      <c r="BO26" s="549">
        <v>2796031</v>
      </c>
      <c r="BP26" s="549">
        <v>283444</v>
      </c>
      <c r="BQ26" s="549">
        <v>25</v>
      </c>
      <c r="BR26" s="549">
        <v>2339</v>
      </c>
      <c r="BS26" s="549">
        <v>893</v>
      </c>
      <c r="BT26" s="549">
        <v>221573</v>
      </c>
      <c r="BU26" s="549">
        <v>21793</v>
      </c>
      <c r="BV26" s="549">
        <v>199780</v>
      </c>
      <c r="BW26" s="549">
        <v>7237</v>
      </c>
      <c r="BX26" s="549">
        <v>7556</v>
      </c>
      <c r="BY26" s="549">
        <v>21702</v>
      </c>
      <c r="BZ26" s="542" t="s">
        <v>21</v>
      </c>
      <c r="CA26" s="549">
        <v>7216</v>
      </c>
      <c r="CB26" s="549">
        <v>2372661</v>
      </c>
      <c r="CC26" s="549">
        <v>1220376</v>
      </c>
      <c r="CD26" s="549">
        <v>1034</v>
      </c>
      <c r="CE26" s="549">
        <v>19650</v>
      </c>
      <c r="CF26" s="1882" t="s">
        <v>27</v>
      </c>
      <c r="CG26" s="555" t="s">
        <v>26</v>
      </c>
      <c r="CH26" s="1883" t="s">
        <v>26</v>
      </c>
      <c r="CI26" s="556" t="s">
        <v>26</v>
      </c>
      <c r="CJ26" s="553" t="s">
        <v>562</v>
      </c>
      <c r="CK26" s="549">
        <v>115750</v>
      </c>
      <c r="CL26" s="549">
        <v>1382801</v>
      </c>
      <c r="CM26" s="549">
        <v>67988</v>
      </c>
      <c r="CN26" s="549">
        <v>882290</v>
      </c>
      <c r="CO26" s="549">
        <v>118643</v>
      </c>
      <c r="CP26" s="549">
        <v>4</v>
      </c>
      <c r="CQ26" s="549">
        <v>170</v>
      </c>
      <c r="CR26" s="549">
        <v>412</v>
      </c>
      <c r="CS26" s="549">
        <v>89782</v>
      </c>
      <c r="CT26" s="549">
        <v>1537</v>
      </c>
      <c r="CU26" s="549">
        <v>88245</v>
      </c>
      <c r="CV26" s="549">
        <v>4371</v>
      </c>
      <c r="CW26" s="549">
        <v>58</v>
      </c>
      <c r="CX26" s="549">
        <v>12438</v>
      </c>
      <c r="CY26" s="549">
        <v>6319</v>
      </c>
      <c r="CZ26" s="549">
        <v>743369</v>
      </c>
      <c r="DA26" s="549">
        <v>368521</v>
      </c>
      <c r="DB26" s="1882" t="s">
        <v>27</v>
      </c>
      <c r="DC26" s="555" t="s">
        <v>26</v>
      </c>
      <c r="DD26" s="1883" t="s">
        <v>26</v>
      </c>
      <c r="DE26" s="556" t="s">
        <v>26</v>
      </c>
      <c r="DF26" s="553" t="s">
        <v>562</v>
      </c>
      <c r="DG26" s="549">
        <v>22173</v>
      </c>
      <c r="DH26" s="549">
        <v>8782</v>
      </c>
      <c r="DI26" s="549">
        <v>48967</v>
      </c>
      <c r="DJ26" s="549">
        <v>734371</v>
      </c>
      <c r="DK26" s="549">
        <v>53268</v>
      </c>
      <c r="DL26" s="549">
        <v>543336</v>
      </c>
      <c r="DM26" s="549">
        <v>37222</v>
      </c>
      <c r="DN26" s="549">
        <v>400</v>
      </c>
      <c r="DO26" s="549">
        <v>162</v>
      </c>
      <c r="DP26" s="549">
        <v>31921</v>
      </c>
      <c r="DQ26" s="549">
        <v>5468</v>
      </c>
      <c r="DR26" s="549">
        <v>26454</v>
      </c>
      <c r="DS26" s="549" t="s">
        <v>21</v>
      </c>
      <c r="DT26" s="549">
        <v>1718</v>
      </c>
      <c r="DU26" s="549">
        <v>254</v>
      </c>
      <c r="DV26" s="549">
        <v>465056</v>
      </c>
      <c r="DW26" s="549">
        <v>257233</v>
      </c>
      <c r="DX26" s="1882" t="s">
        <v>27</v>
      </c>
      <c r="DY26" s="555" t="s">
        <v>26</v>
      </c>
    </row>
    <row r="27" spans="1:129" ht="15" customHeight="1">
      <c r="A27" s="1880" t="s">
        <v>26</v>
      </c>
      <c r="B27" s="552" t="s">
        <v>26</v>
      </c>
      <c r="C27" s="553" t="s">
        <v>563</v>
      </c>
      <c r="D27" s="549">
        <v>1878276</v>
      </c>
      <c r="E27" s="549">
        <v>82555</v>
      </c>
      <c r="F27" s="549">
        <v>26</v>
      </c>
      <c r="G27" s="549">
        <v>1616</v>
      </c>
      <c r="H27" s="549">
        <v>873</v>
      </c>
      <c r="I27" s="549">
        <v>56403</v>
      </c>
      <c r="J27" s="549">
        <v>1349</v>
      </c>
      <c r="K27" s="549">
        <v>55054</v>
      </c>
      <c r="L27" s="549">
        <v>3834</v>
      </c>
      <c r="M27" s="549">
        <v>3532</v>
      </c>
      <c r="N27" s="549">
        <v>6206</v>
      </c>
      <c r="O27" s="549">
        <v>5389</v>
      </c>
      <c r="P27" s="549">
        <v>18376</v>
      </c>
      <c r="Q27" s="549">
        <v>1162</v>
      </c>
      <c r="R27" s="549">
        <v>882</v>
      </c>
      <c r="S27" s="549">
        <v>1348</v>
      </c>
      <c r="T27" s="1882" t="s">
        <v>28</v>
      </c>
      <c r="U27" s="555" t="s">
        <v>26</v>
      </c>
      <c r="V27" s="1880" t="s">
        <v>26</v>
      </c>
      <c r="W27" s="552" t="s">
        <v>26</v>
      </c>
      <c r="X27" s="1881" t="s">
        <v>563</v>
      </c>
      <c r="Y27" s="549">
        <v>404</v>
      </c>
      <c r="Z27" s="549">
        <v>51327</v>
      </c>
      <c r="AA27" s="549">
        <v>62</v>
      </c>
      <c r="AB27" s="549">
        <v>51265</v>
      </c>
      <c r="AC27" s="549">
        <v>3834</v>
      </c>
      <c r="AD27" s="549">
        <v>36</v>
      </c>
      <c r="AE27" s="549">
        <v>5447</v>
      </c>
      <c r="AF27" s="549">
        <v>5364</v>
      </c>
      <c r="AG27" s="549">
        <v>2798</v>
      </c>
      <c r="AH27" s="549">
        <v>1162</v>
      </c>
      <c r="AI27" s="549" t="s">
        <v>21</v>
      </c>
      <c r="AJ27" s="549" t="s">
        <v>21</v>
      </c>
      <c r="AK27" s="549">
        <v>4548</v>
      </c>
      <c r="AL27" s="549">
        <v>1825992</v>
      </c>
      <c r="AM27" s="549">
        <v>5122123</v>
      </c>
      <c r="AN27" s="549">
        <v>842836</v>
      </c>
      <c r="AO27" s="1882" t="s">
        <v>28</v>
      </c>
      <c r="AP27" s="555" t="s">
        <v>26</v>
      </c>
      <c r="AQ27" s="1880" t="s">
        <v>26</v>
      </c>
      <c r="AR27" s="552" t="s">
        <v>26</v>
      </c>
      <c r="AS27" s="1881" t="s">
        <v>563</v>
      </c>
      <c r="AT27" s="604">
        <v>1511637</v>
      </c>
      <c r="AU27" s="549">
        <v>3825190</v>
      </c>
      <c r="AV27" s="549">
        <v>8016</v>
      </c>
      <c r="AW27" s="549">
        <v>1346</v>
      </c>
      <c r="AX27" s="549">
        <v>108</v>
      </c>
      <c r="AY27" s="549">
        <v>18</v>
      </c>
      <c r="AZ27" s="549">
        <v>1104</v>
      </c>
      <c r="BA27" s="549">
        <v>6</v>
      </c>
      <c r="BB27" s="549">
        <v>1098</v>
      </c>
      <c r="BC27" s="549">
        <v>24</v>
      </c>
      <c r="BD27" s="549">
        <v>196</v>
      </c>
      <c r="BE27" s="549" t="s">
        <v>21</v>
      </c>
      <c r="BF27" s="549">
        <v>171</v>
      </c>
      <c r="BG27" s="549">
        <v>185</v>
      </c>
      <c r="BH27" s="549">
        <v>36689</v>
      </c>
      <c r="BI27" s="591">
        <v>44278</v>
      </c>
      <c r="BJ27" s="1882" t="s">
        <v>28</v>
      </c>
      <c r="BK27" s="555" t="s">
        <v>26</v>
      </c>
      <c r="BL27" s="1880" t="s">
        <v>26</v>
      </c>
      <c r="BM27" s="552" t="s">
        <v>26</v>
      </c>
      <c r="BN27" s="1881" t="s">
        <v>563</v>
      </c>
      <c r="BO27" s="549">
        <v>2798325</v>
      </c>
      <c r="BP27" s="549">
        <v>248841</v>
      </c>
      <c r="BQ27" s="549">
        <v>26</v>
      </c>
      <c r="BR27" s="549">
        <v>1991</v>
      </c>
      <c r="BS27" s="549">
        <v>903</v>
      </c>
      <c r="BT27" s="549">
        <v>184099</v>
      </c>
      <c r="BU27" s="549">
        <v>19842</v>
      </c>
      <c r="BV27" s="549">
        <v>164257</v>
      </c>
      <c r="BW27" s="549">
        <v>9859</v>
      </c>
      <c r="BX27" s="549">
        <v>7001</v>
      </c>
      <c r="BY27" s="549">
        <v>28372</v>
      </c>
      <c r="BZ27" s="542" t="s">
        <v>21</v>
      </c>
      <c r="CA27" s="549">
        <v>6142</v>
      </c>
      <c r="CB27" s="549">
        <v>2418909</v>
      </c>
      <c r="CC27" s="549">
        <v>1277211</v>
      </c>
      <c r="CD27" s="549">
        <v>1162</v>
      </c>
      <c r="CE27" s="549">
        <v>19966</v>
      </c>
      <c r="CF27" s="1882" t="s">
        <v>28</v>
      </c>
      <c r="CG27" s="555" t="s">
        <v>26</v>
      </c>
      <c r="CH27" s="1880" t="s">
        <v>26</v>
      </c>
      <c r="CI27" s="552" t="s">
        <v>26</v>
      </c>
      <c r="CJ27" s="1881" t="s">
        <v>563</v>
      </c>
      <c r="CK27" s="549">
        <v>114529</v>
      </c>
      <c r="CL27" s="549">
        <v>1289041</v>
      </c>
      <c r="CM27" s="549">
        <v>61470</v>
      </c>
      <c r="CN27" s="549">
        <v>901929</v>
      </c>
      <c r="CO27" s="549">
        <v>110986</v>
      </c>
      <c r="CP27" s="549">
        <v>6</v>
      </c>
      <c r="CQ27" s="549">
        <v>140</v>
      </c>
      <c r="CR27" s="549">
        <v>404</v>
      </c>
      <c r="CS27" s="549">
        <v>78460</v>
      </c>
      <c r="CT27" s="549">
        <v>1423</v>
      </c>
      <c r="CU27" s="549">
        <v>77037</v>
      </c>
      <c r="CV27" s="549">
        <v>6175</v>
      </c>
      <c r="CW27" s="549">
        <v>56</v>
      </c>
      <c r="CX27" s="549">
        <v>16709</v>
      </c>
      <c r="CY27" s="549">
        <v>5719</v>
      </c>
      <c r="CZ27" s="549">
        <v>774174</v>
      </c>
      <c r="DA27" s="549">
        <v>397787</v>
      </c>
      <c r="DB27" s="1882" t="s">
        <v>28</v>
      </c>
      <c r="DC27" s="555" t="s">
        <v>26</v>
      </c>
      <c r="DD27" s="1880" t="s">
        <v>26</v>
      </c>
      <c r="DE27" s="552" t="s">
        <v>26</v>
      </c>
      <c r="DF27" s="1881" t="s">
        <v>563</v>
      </c>
      <c r="DG27" s="549">
        <v>27377</v>
      </c>
      <c r="DH27" s="549">
        <v>5527</v>
      </c>
      <c r="DI27" s="549">
        <v>48657</v>
      </c>
      <c r="DJ27" s="549">
        <v>675447</v>
      </c>
      <c r="DK27" s="549">
        <v>49987</v>
      </c>
      <c r="DL27" s="549">
        <v>546133</v>
      </c>
      <c r="DM27" s="549">
        <v>34553</v>
      </c>
      <c r="DN27" s="549">
        <v>234</v>
      </c>
      <c r="DO27" s="549">
        <v>154</v>
      </c>
      <c r="DP27" s="549">
        <v>29993</v>
      </c>
      <c r="DQ27" s="549">
        <v>4974</v>
      </c>
      <c r="DR27" s="549">
        <v>25020</v>
      </c>
      <c r="DS27" s="549" t="s">
        <v>21</v>
      </c>
      <c r="DT27" s="549">
        <v>1433</v>
      </c>
      <c r="DU27" s="549">
        <v>180</v>
      </c>
      <c r="DV27" s="549">
        <v>470477</v>
      </c>
      <c r="DW27" s="549">
        <v>261793</v>
      </c>
      <c r="DX27" s="1882" t="s">
        <v>28</v>
      </c>
      <c r="DY27" s="555" t="s">
        <v>26</v>
      </c>
    </row>
    <row r="28" spans="1:129" ht="15" customHeight="1">
      <c r="A28" s="1880" t="s">
        <v>26</v>
      </c>
      <c r="B28" s="552" t="s">
        <v>26</v>
      </c>
      <c r="C28" s="553" t="s">
        <v>167</v>
      </c>
      <c r="D28" s="549">
        <v>1982620</v>
      </c>
      <c r="E28" s="549">
        <v>85143</v>
      </c>
      <c r="F28" s="549">
        <v>27</v>
      </c>
      <c r="G28" s="549">
        <v>1693</v>
      </c>
      <c r="H28" s="549">
        <v>851</v>
      </c>
      <c r="I28" s="549">
        <v>59245</v>
      </c>
      <c r="J28" s="549">
        <v>2040</v>
      </c>
      <c r="K28" s="549">
        <v>57205</v>
      </c>
      <c r="L28" s="549">
        <v>3536</v>
      </c>
      <c r="M28" s="549">
        <v>3481</v>
      </c>
      <c r="N28" s="549">
        <v>7415</v>
      </c>
      <c r="O28" s="549">
        <v>4391</v>
      </c>
      <c r="P28" s="549">
        <v>20062</v>
      </c>
      <c r="Q28" s="549">
        <v>1121</v>
      </c>
      <c r="R28" s="549">
        <v>1089</v>
      </c>
      <c r="S28" s="549">
        <v>1496</v>
      </c>
      <c r="T28" s="1882" t="s">
        <v>29</v>
      </c>
      <c r="U28" s="555" t="s">
        <v>26</v>
      </c>
      <c r="V28" s="1880" t="s">
        <v>26</v>
      </c>
      <c r="W28" s="552" t="s">
        <v>26</v>
      </c>
      <c r="X28" s="1881" t="s">
        <v>167</v>
      </c>
      <c r="Y28" s="549">
        <v>382</v>
      </c>
      <c r="Z28" s="549">
        <v>54488</v>
      </c>
      <c r="AA28" s="549">
        <v>51</v>
      </c>
      <c r="AB28" s="549">
        <v>54437</v>
      </c>
      <c r="AC28" s="549">
        <v>3536</v>
      </c>
      <c r="AD28" s="549">
        <v>30</v>
      </c>
      <c r="AE28" s="549">
        <v>6392</v>
      </c>
      <c r="AF28" s="549">
        <v>4345</v>
      </c>
      <c r="AG28" s="549">
        <v>2171</v>
      </c>
      <c r="AH28" s="549">
        <v>1121</v>
      </c>
      <c r="AI28" s="549" t="s">
        <v>21</v>
      </c>
      <c r="AJ28" s="549" t="s">
        <v>21</v>
      </c>
      <c r="AK28" s="549">
        <v>3132</v>
      </c>
      <c r="AL28" s="549">
        <v>1779651</v>
      </c>
      <c r="AM28" s="549">
        <v>5621970</v>
      </c>
      <c r="AN28" s="549">
        <v>898900</v>
      </c>
      <c r="AO28" s="1882" t="s">
        <v>29</v>
      </c>
      <c r="AP28" s="555" t="s">
        <v>26</v>
      </c>
      <c r="AQ28" s="1880" t="s">
        <v>26</v>
      </c>
      <c r="AR28" s="552" t="s">
        <v>26</v>
      </c>
      <c r="AS28" s="1881" t="s">
        <v>167</v>
      </c>
      <c r="AT28" s="604">
        <v>1482639</v>
      </c>
      <c r="AU28" s="549">
        <v>4057097</v>
      </c>
      <c r="AV28" s="549">
        <v>8272</v>
      </c>
      <c r="AW28" s="549">
        <v>1387</v>
      </c>
      <c r="AX28" s="549">
        <v>112</v>
      </c>
      <c r="AY28" s="549">
        <v>19</v>
      </c>
      <c r="AZ28" s="549">
        <v>1138</v>
      </c>
      <c r="BA28" s="549">
        <v>4</v>
      </c>
      <c r="BB28" s="549">
        <v>1134</v>
      </c>
      <c r="BC28" s="549">
        <v>23</v>
      </c>
      <c r="BD28" s="549">
        <v>236</v>
      </c>
      <c r="BE28" s="549" t="s">
        <v>21</v>
      </c>
      <c r="BF28" s="549">
        <v>203</v>
      </c>
      <c r="BG28" s="549">
        <v>222</v>
      </c>
      <c r="BH28" s="549">
        <v>34750</v>
      </c>
      <c r="BI28" s="591">
        <v>49435</v>
      </c>
      <c r="BJ28" s="1882" t="s">
        <v>29</v>
      </c>
      <c r="BK28" s="555" t="s">
        <v>26</v>
      </c>
      <c r="BL28" s="1880" t="s">
        <v>26</v>
      </c>
      <c r="BM28" s="552" t="s">
        <v>26</v>
      </c>
      <c r="BN28" s="1881" t="s">
        <v>167</v>
      </c>
      <c r="BO28" s="549">
        <v>2851755</v>
      </c>
      <c r="BP28" s="549">
        <v>275465</v>
      </c>
      <c r="BQ28" s="549">
        <v>27</v>
      </c>
      <c r="BR28" s="549">
        <v>1950</v>
      </c>
      <c r="BS28" s="549">
        <v>1079</v>
      </c>
      <c r="BT28" s="549">
        <v>211318</v>
      </c>
      <c r="BU28" s="549">
        <v>19913</v>
      </c>
      <c r="BV28" s="549">
        <v>191405</v>
      </c>
      <c r="BW28" s="549">
        <v>7966</v>
      </c>
      <c r="BX28" s="549">
        <v>7375</v>
      </c>
      <c r="BY28" s="549">
        <v>27570</v>
      </c>
      <c r="BZ28" s="542" t="s">
        <v>21</v>
      </c>
      <c r="CA28" s="549">
        <v>5376</v>
      </c>
      <c r="CB28" s="549">
        <v>2443792</v>
      </c>
      <c r="CC28" s="549">
        <v>1318445</v>
      </c>
      <c r="CD28" s="549">
        <v>1121</v>
      </c>
      <c r="CE28" s="549">
        <v>21758</v>
      </c>
      <c r="CF28" s="1882" t="s">
        <v>29</v>
      </c>
      <c r="CG28" s="555" t="s">
        <v>26</v>
      </c>
      <c r="CH28" s="1880" t="s">
        <v>26</v>
      </c>
      <c r="CI28" s="552" t="s">
        <v>26</v>
      </c>
      <c r="CJ28" s="1881" t="s">
        <v>167</v>
      </c>
      <c r="CK28" s="549">
        <v>117528</v>
      </c>
      <c r="CL28" s="549">
        <v>1295641</v>
      </c>
      <c r="CM28" s="549">
        <v>77612</v>
      </c>
      <c r="CN28" s="549">
        <v>914467</v>
      </c>
      <c r="CO28" s="549">
        <v>122910</v>
      </c>
      <c r="CP28" s="549">
        <v>4</v>
      </c>
      <c r="CQ28" s="549">
        <v>143</v>
      </c>
      <c r="CR28" s="549">
        <v>382</v>
      </c>
      <c r="CS28" s="549">
        <v>90814</v>
      </c>
      <c r="CT28" s="549">
        <v>1694</v>
      </c>
      <c r="CU28" s="549">
        <v>89120</v>
      </c>
      <c r="CV28" s="549">
        <v>5283</v>
      </c>
      <c r="CW28" s="549">
        <v>78</v>
      </c>
      <c r="CX28" s="549">
        <v>17160</v>
      </c>
      <c r="CY28" s="549">
        <v>4927</v>
      </c>
      <c r="CZ28" s="549">
        <v>774497</v>
      </c>
      <c r="DA28" s="549">
        <v>408146</v>
      </c>
      <c r="DB28" s="1882" t="s">
        <v>29</v>
      </c>
      <c r="DC28" s="555" t="s">
        <v>26</v>
      </c>
      <c r="DD28" s="1880" t="s">
        <v>26</v>
      </c>
      <c r="DE28" s="552" t="s">
        <v>26</v>
      </c>
      <c r="DF28" s="1881" t="s">
        <v>167</v>
      </c>
      <c r="DG28" s="549">
        <v>22897</v>
      </c>
      <c r="DH28" s="549">
        <v>7841</v>
      </c>
      <c r="DI28" s="549">
        <v>49520</v>
      </c>
      <c r="DJ28" s="549">
        <v>707382</v>
      </c>
      <c r="DK28" s="549">
        <v>65090</v>
      </c>
      <c r="DL28" s="549">
        <v>544721</v>
      </c>
      <c r="DM28" s="549">
        <v>31782</v>
      </c>
      <c r="DN28" s="549">
        <v>175</v>
      </c>
      <c r="DO28" s="549">
        <v>168</v>
      </c>
      <c r="DP28" s="549">
        <v>26995</v>
      </c>
      <c r="DQ28" s="549">
        <v>4411</v>
      </c>
      <c r="DR28" s="549">
        <v>22584</v>
      </c>
      <c r="DS28" s="549" t="s">
        <v>21</v>
      </c>
      <c r="DT28" s="549">
        <v>1829</v>
      </c>
      <c r="DU28" s="549">
        <v>137</v>
      </c>
      <c r="DV28" s="549">
        <v>474412</v>
      </c>
      <c r="DW28" s="549">
        <v>278059</v>
      </c>
      <c r="DX28" s="1882" t="s">
        <v>29</v>
      </c>
      <c r="DY28" s="555" t="s">
        <v>26</v>
      </c>
    </row>
    <row r="29" spans="1:129" ht="6.75" customHeight="1">
      <c r="A29" s="1878"/>
      <c r="B29" s="656"/>
      <c r="C29" s="1879"/>
      <c r="D29" s="549"/>
      <c r="E29" s="549"/>
      <c r="F29" s="549"/>
      <c r="G29" s="549"/>
      <c r="H29" s="549"/>
      <c r="I29" s="549"/>
      <c r="J29" s="549"/>
      <c r="K29" s="549"/>
      <c r="L29" s="549"/>
      <c r="M29" s="549"/>
      <c r="N29" s="549"/>
      <c r="O29" s="549"/>
      <c r="P29" s="549"/>
      <c r="Q29" s="549"/>
      <c r="R29" s="549"/>
      <c r="S29" s="549"/>
      <c r="T29" s="1884"/>
      <c r="U29" s="560"/>
      <c r="V29" s="1878"/>
      <c r="W29" s="656"/>
      <c r="X29" s="1879"/>
      <c r="Y29" s="549"/>
      <c r="Z29" s="549"/>
      <c r="AA29" s="549"/>
      <c r="AB29" s="549"/>
      <c r="AC29" s="549"/>
      <c r="AD29" s="549"/>
      <c r="AE29" s="549"/>
      <c r="AF29" s="549"/>
      <c r="AG29" s="549"/>
      <c r="AH29" s="549"/>
      <c r="AI29" s="549"/>
      <c r="AJ29" s="549"/>
      <c r="AK29" s="549"/>
      <c r="AL29" s="549"/>
      <c r="AM29" s="549"/>
      <c r="AN29" s="549"/>
      <c r="AO29" s="1884"/>
      <c r="AP29" s="560"/>
      <c r="AQ29" s="1878"/>
      <c r="AR29" s="656"/>
      <c r="AS29" s="1879"/>
      <c r="AT29" s="604"/>
      <c r="AU29" s="549"/>
      <c r="AV29" s="549"/>
      <c r="AW29" s="549"/>
      <c r="AX29" s="549"/>
      <c r="AY29" s="549"/>
      <c r="AZ29" s="549"/>
      <c r="BA29" s="549"/>
      <c r="BB29" s="549"/>
      <c r="BC29" s="549"/>
      <c r="BD29" s="549"/>
      <c r="BE29" s="549"/>
      <c r="BF29" s="549"/>
      <c r="BG29" s="549"/>
      <c r="BH29" s="549"/>
      <c r="BI29" s="591"/>
      <c r="BJ29" s="1884"/>
      <c r="BK29" s="560"/>
      <c r="BL29" s="1878"/>
      <c r="BM29" s="656"/>
      <c r="BN29" s="1879"/>
      <c r="BO29" s="549"/>
      <c r="BP29" s="549"/>
      <c r="BQ29" s="549"/>
      <c r="BR29" s="549"/>
      <c r="BS29" s="549"/>
      <c r="BT29" s="549"/>
      <c r="BU29" s="549"/>
      <c r="BV29" s="549"/>
      <c r="BW29" s="549"/>
      <c r="BX29" s="549"/>
      <c r="BY29" s="549"/>
      <c r="CA29" s="549"/>
      <c r="CB29" s="549"/>
      <c r="CC29" s="549"/>
      <c r="CD29" s="549"/>
      <c r="CE29" s="549"/>
      <c r="CF29" s="1884"/>
      <c r="CG29" s="560"/>
      <c r="CH29" s="1878"/>
      <c r="CI29" s="656"/>
      <c r="CJ29" s="1879"/>
      <c r="CK29" s="549"/>
      <c r="CL29" s="549"/>
      <c r="CM29" s="549"/>
      <c r="CN29" s="549"/>
      <c r="CO29" s="549"/>
      <c r="CP29" s="549"/>
      <c r="CQ29" s="549"/>
      <c r="CR29" s="549"/>
      <c r="CS29" s="549"/>
      <c r="CT29" s="549"/>
      <c r="CU29" s="549"/>
      <c r="CV29" s="549"/>
      <c r="CW29" s="549"/>
      <c r="CX29" s="549"/>
      <c r="CY29" s="549"/>
      <c r="CZ29" s="549"/>
      <c r="DA29" s="549"/>
      <c r="DB29" s="1884"/>
      <c r="DC29" s="560"/>
      <c r="DD29" s="1878"/>
      <c r="DE29" s="656"/>
      <c r="DF29" s="1879"/>
      <c r="DG29" s="549"/>
      <c r="DH29" s="549"/>
      <c r="DI29" s="549"/>
      <c r="DJ29" s="549"/>
      <c r="DK29" s="549"/>
      <c r="DL29" s="549"/>
      <c r="DM29" s="549"/>
      <c r="DN29" s="549"/>
      <c r="DO29" s="549"/>
      <c r="DP29" s="549"/>
      <c r="DQ29" s="549"/>
      <c r="DR29" s="549"/>
      <c r="DS29" s="549"/>
      <c r="DT29" s="549"/>
      <c r="DU29" s="549"/>
      <c r="DV29" s="549"/>
      <c r="DW29" s="549"/>
      <c r="DX29" s="1884"/>
      <c r="DY29" s="560"/>
    </row>
    <row r="30" spans="1:129" ht="15.75" customHeight="1">
      <c r="A30" s="1883" t="s">
        <v>1535</v>
      </c>
      <c r="B30" s="556" t="s">
        <v>23</v>
      </c>
      <c r="C30" s="1779">
        <v>42370</v>
      </c>
      <c r="D30" s="549">
        <v>685634</v>
      </c>
      <c r="E30" s="549">
        <v>31086</v>
      </c>
      <c r="F30" s="549">
        <v>7</v>
      </c>
      <c r="G30" s="549">
        <v>606</v>
      </c>
      <c r="H30" s="549">
        <v>285</v>
      </c>
      <c r="I30" s="549">
        <v>22104</v>
      </c>
      <c r="J30" s="549">
        <v>394</v>
      </c>
      <c r="K30" s="549">
        <v>21710</v>
      </c>
      <c r="L30" s="549">
        <v>1360</v>
      </c>
      <c r="M30" s="549">
        <v>1272</v>
      </c>
      <c r="N30" s="549">
        <v>2155</v>
      </c>
      <c r="O30" s="549">
        <v>1461</v>
      </c>
      <c r="P30" s="549">
        <v>7161</v>
      </c>
      <c r="Q30" s="549">
        <v>591</v>
      </c>
      <c r="R30" s="549">
        <v>463</v>
      </c>
      <c r="S30" s="549">
        <v>591</v>
      </c>
      <c r="T30" s="1882" t="s">
        <v>30</v>
      </c>
      <c r="U30" s="555" t="s">
        <v>1536</v>
      </c>
      <c r="V30" s="1883" t="s">
        <v>1535</v>
      </c>
      <c r="W30" s="556" t="s">
        <v>23</v>
      </c>
      <c r="X30" s="1779">
        <v>42370</v>
      </c>
      <c r="Y30" s="604">
        <v>129</v>
      </c>
      <c r="Z30" s="549">
        <v>20587</v>
      </c>
      <c r="AA30" s="549">
        <v>19</v>
      </c>
      <c r="AB30" s="549">
        <v>20568</v>
      </c>
      <c r="AC30" s="549">
        <v>1360</v>
      </c>
      <c r="AD30" s="549">
        <v>9</v>
      </c>
      <c r="AE30" s="549">
        <v>1871</v>
      </c>
      <c r="AF30" s="549">
        <v>1431</v>
      </c>
      <c r="AG30" s="549">
        <v>1480</v>
      </c>
      <c r="AH30" s="549">
        <v>591</v>
      </c>
      <c r="AI30" s="549" t="s">
        <v>21</v>
      </c>
      <c r="AJ30" s="549" t="s">
        <v>21</v>
      </c>
      <c r="AK30" s="549">
        <v>2448</v>
      </c>
      <c r="AL30" s="549">
        <v>628091</v>
      </c>
      <c r="AM30" s="549">
        <v>1984706</v>
      </c>
      <c r="AN30" s="549">
        <v>316648</v>
      </c>
      <c r="AO30" s="1882" t="s">
        <v>30</v>
      </c>
      <c r="AP30" s="555" t="s">
        <v>1536</v>
      </c>
      <c r="AQ30" s="1883" t="s">
        <v>1535</v>
      </c>
      <c r="AR30" s="556" t="s">
        <v>23</v>
      </c>
      <c r="AS30" s="1779">
        <v>42370</v>
      </c>
      <c r="AT30" s="604">
        <v>465177</v>
      </c>
      <c r="AU30" s="549">
        <v>1312058</v>
      </c>
      <c r="AV30" s="549">
        <v>3024</v>
      </c>
      <c r="AW30" s="549">
        <v>388</v>
      </c>
      <c r="AX30" s="549">
        <v>32</v>
      </c>
      <c r="AY30" s="549">
        <v>7</v>
      </c>
      <c r="AZ30" s="549">
        <v>311</v>
      </c>
      <c r="BA30" s="549">
        <v>1</v>
      </c>
      <c r="BB30" s="549">
        <v>310</v>
      </c>
      <c r="BC30" s="549">
        <v>11</v>
      </c>
      <c r="BD30" s="549">
        <v>59</v>
      </c>
      <c r="BE30" s="549" t="s">
        <v>21</v>
      </c>
      <c r="BF30" s="549">
        <v>52</v>
      </c>
      <c r="BG30" s="549">
        <v>56</v>
      </c>
      <c r="BH30" s="549">
        <v>11810</v>
      </c>
      <c r="BI30" s="591">
        <v>21371</v>
      </c>
      <c r="BJ30" s="1882" t="s">
        <v>30</v>
      </c>
      <c r="BK30" s="555" t="s">
        <v>1536</v>
      </c>
      <c r="BL30" s="1883" t="s">
        <v>1535</v>
      </c>
      <c r="BM30" s="556" t="s">
        <v>23</v>
      </c>
      <c r="BN30" s="1779">
        <v>42370</v>
      </c>
      <c r="BO30" s="549">
        <v>982199</v>
      </c>
      <c r="BP30" s="549">
        <v>93548</v>
      </c>
      <c r="BQ30" s="549">
        <v>7</v>
      </c>
      <c r="BR30" s="549">
        <v>787</v>
      </c>
      <c r="BS30" s="549">
        <v>296</v>
      </c>
      <c r="BT30" s="549">
        <v>70449</v>
      </c>
      <c r="BU30" s="549">
        <v>8120</v>
      </c>
      <c r="BV30" s="549">
        <v>62329</v>
      </c>
      <c r="BW30" s="549">
        <v>4472</v>
      </c>
      <c r="BX30" s="549">
        <v>2035</v>
      </c>
      <c r="BY30" s="549">
        <v>9504</v>
      </c>
      <c r="BZ30" s="542" t="s">
        <v>21</v>
      </c>
      <c r="CA30" s="549">
        <v>1891</v>
      </c>
      <c r="CB30" s="549">
        <v>843604</v>
      </c>
      <c r="CC30" s="549">
        <v>463447</v>
      </c>
      <c r="CD30" s="549">
        <v>591</v>
      </c>
      <c r="CE30" s="549">
        <v>8225</v>
      </c>
      <c r="CF30" s="1882" t="s">
        <v>30</v>
      </c>
      <c r="CG30" s="555" t="s">
        <v>1536</v>
      </c>
      <c r="CH30" s="1883" t="s">
        <v>1535</v>
      </c>
      <c r="CI30" s="556" t="s">
        <v>23</v>
      </c>
      <c r="CJ30" s="1779">
        <v>42370</v>
      </c>
      <c r="CK30" s="549">
        <v>30483</v>
      </c>
      <c r="CL30" s="549">
        <v>440917</v>
      </c>
      <c r="CM30" s="549">
        <v>26170</v>
      </c>
      <c r="CN30" s="549">
        <v>325909</v>
      </c>
      <c r="CO30" s="549">
        <v>43133</v>
      </c>
      <c r="CP30" s="549">
        <v>1</v>
      </c>
      <c r="CQ30" s="549">
        <v>41</v>
      </c>
      <c r="CR30" s="549">
        <v>129</v>
      </c>
      <c r="CS30" s="549">
        <v>31295</v>
      </c>
      <c r="CT30" s="549">
        <v>474</v>
      </c>
      <c r="CU30" s="549">
        <v>30821</v>
      </c>
      <c r="CV30" s="549">
        <v>2606</v>
      </c>
      <c r="CW30" s="549">
        <v>9</v>
      </c>
      <c r="CX30" s="549">
        <v>5844</v>
      </c>
      <c r="CY30" s="549">
        <v>1705</v>
      </c>
      <c r="CZ30" s="549">
        <v>276581</v>
      </c>
      <c r="DA30" s="549">
        <v>147829</v>
      </c>
      <c r="DB30" s="1882" t="s">
        <v>30</v>
      </c>
      <c r="DC30" s="555" t="s">
        <v>1536</v>
      </c>
      <c r="DD30" s="1883" t="s">
        <v>1535</v>
      </c>
      <c r="DE30" s="556" t="s">
        <v>23</v>
      </c>
      <c r="DF30" s="1779">
        <v>42370</v>
      </c>
      <c r="DG30" s="549">
        <v>8982</v>
      </c>
      <c r="DH30" s="549">
        <v>3246</v>
      </c>
      <c r="DI30" s="549">
        <v>14722</v>
      </c>
      <c r="DJ30" s="549">
        <v>233554</v>
      </c>
      <c r="DK30" s="549">
        <v>19676</v>
      </c>
      <c r="DL30" s="549">
        <v>174517</v>
      </c>
      <c r="DM30" s="549">
        <v>12227</v>
      </c>
      <c r="DN30" s="549">
        <v>132</v>
      </c>
      <c r="DO30" s="549">
        <v>49</v>
      </c>
      <c r="DP30" s="549">
        <v>11233</v>
      </c>
      <c r="DQ30" s="549">
        <v>2607</v>
      </c>
      <c r="DR30" s="549">
        <v>8626</v>
      </c>
      <c r="DS30" s="549" t="s">
        <v>21</v>
      </c>
      <c r="DT30" s="549">
        <v>19</v>
      </c>
      <c r="DU30" s="549">
        <v>54</v>
      </c>
      <c r="DV30" s="549">
        <v>148746</v>
      </c>
      <c r="DW30" s="549">
        <v>85748</v>
      </c>
      <c r="DX30" s="1882" t="s">
        <v>30</v>
      </c>
      <c r="DY30" s="555" t="s">
        <v>1536</v>
      </c>
    </row>
    <row r="31" spans="1:129" ht="14.25" customHeight="1">
      <c r="A31" s="1880" t="s">
        <v>26</v>
      </c>
      <c r="B31" s="552" t="s">
        <v>26</v>
      </c>
      <c r="C31" s="1885">
        <v>42401</v>
      </c>
      <c r="D31" s="549">
        <v>676101</v>
      </c>
      <c r="E31" s="549">
        <v>29345</v>
      </c>
      <c r="F31" s="549">
        <v>10</v>
      </c>
      <c r="G31" s="549">
        <v>565</v>
      </c>
      <c r="H31" s="549">
        <v>284</v>
      </c>
      <c r="I31" s="549">
        <v>21366</v>
      </c>
      <c r="J31" s="549">
        <v>469</v>
      </c>
      <c r="K31" s="549">
        <v>20897</v>
      </c>
      <c r="L31" s="549">
        <v>767</v>
      </c>
      <c r="M31" s="549">
        <v>1151</v>
      </c>
      <c r="N31" s="549">
        <v>2134</v>
      </c>
      <c r="O31" s="549">
        <v>1381</v>
      </c>
      <c r="P31" s="549">
        <v>6427</v>
      </c>
      <c r="Q31" s="549">
        <v>339</v>
      </c>
      <c r="R31" s="549">
        <v>373</v>
      </c>
      <c r="S31" s="549">
        <v>557</v>
      </c>
      <c r="T31" s="1882" t="s">
        <v>31</v>
      </c>
      <c r="U31" s="555" t="s">
        <v>26</v>
      </c>
      <c r="V31" s="1880" t="s">
        <v>26</v>
      </c>
      <c r="W31" s="552" t="s">
        <v>26</v>
      </c>
      <c r="X31" s="1885">
        <v>42401</v>
      </c>
      <c r="Y31" s="604">
        <v>122</v>
      </c>
      <c r="Z31" s="549">
        <v>19442</v>
      </c>
      <c r="AA31" s="549">
        <v>7</v>
      </c>
      <c r="AB31" s="549">
        <v>19435</v>
      </c>
      <c r="AC31" s="549">
        <v>767</v>
      </c>
      <c r="AD31" s="549">
        <v>10</v>
      </c>
      <c r="AE31" s="549">
        <v>1796</v>
      </c>
      <c r="AF31" s="549">
        <v>1342</v>
      </c>
      <c r="AG31" s="549">
        <v>889</v>
      </c>
      <c r="AH31" s="549">
        <v>339</v>
      </c>
      <c r="AI31" s="549" t="s">
        <v>21</v>
      </c>
      <c r="AJ31" s="549" t="s">
        <v>21</v>
      </c>
      <c r="AK31" s="549">
        <v>1500</v>
      </c>
      <c r="AL31" s="549">
        <v>598725</v>
      </c>
      <c r="AM31" s="549">
        <v>1934085</v>
      </c>
      <c r="AN31" s="549">
        <v>309750</v>
      </c>
      <c r="AO31" s="1882" t="s">
        <v>31</v>
      </c>
      <c r="AP31" s="555" t="s">
        <v>26</v>
      </c>
      <c r="AQ31" s="1880" t="s">
        <v>26</v>
      </c>
      <c r="AR31" s="552" t="s">
        <v>26</v>
      </c>
      <c r="AS31" s="1885">
        <v>42401</v>
      </c>
      <c r="AT31" s="604">
        <v>488192</v>
      </c>
      <c r="AU31" s="549">
        <v>1358480</v>
      </c>
      <c r="AV31" s="549">
        <v>3078</v>
      </c>
      <c r="AW31" s="549">
        <v>526</v>
      </c>
      <c r="AX31" s="549">
        <v>23</v>
      </c>
      <c r="AY31" s="549">
        <v>6</v>
      </c>
      <c r="AZ31" s="549">
        <v>452</v>
      </c>
      <c r="BA31" s="549">
        <v>2</v>
      </c>
      <c r="BB31" s="549">
        <v>450</v>
      </c>
      <c r="BC31" s="549">
        <v>7</v>
      </c>
      <c r="BD31" s="549">
        <v>58</v>
      </c>
      <c r="BE31" s="549" t="s">
        <v>21</v>
      </c>
      <c r="BF31" s="549">
        <v>51</v>
      </c>
      <c r="BG31" s="549">
        <v>55</v>
      </c>
      <c r="BH31" s="549">
        <v>12308</v>
      </c>
      <c r="BI31" s="591">
        <v>19508</v>
      </c>
      <c r="BJ31" s="1882" t="s">
        <v>31</v>
      </c>
      <c r="BK31" s="555" t="s">
        <v>26</v>
      </c>
      <c r="BL31" s="1880" t="s">
        <v>26</v>
      </c>
      <c r="BM31" s="552" t="s">
        <v>26</v>
      </c>
      <c r="BN31" s="1885">
        <v>42401</v>
      </c>
      <c r="BO31" s="549">
        <v>969866</v>
      </c>
      <c r="BP31" s="549">
        <v>95391</v>
      </c>
      <c r="BQ31" s="549">
        <v>10</v>
      </c>
      <c r="BR31" s="549">
        <v>674</v>
      </c>
      <c r="BS31" s="549">
        <v>288</v>
      </c>
      <c r="BT31" s="549">
        <v>73733</v>
      </c>
      <c r="BU31" s="549">
        <v>6670</v>
      </c>
      <c r="BV31" s="549">
        <v>67064</v>
      </c>
      <c r="BW31" s="549">
        <v>2861</v>
      </c>
      <c r="BX31" s="549">
        <v>2411</v>
      </c>
      <c r="BY31" s="549">
        <v>9248</v>
      </c>
      <c r="BZ31" s="542" t="s">
        <v>21</v>
      </c>
      <c r="CA31" s="549">
        <v>1643</v>
      </c>
      <c r="CB31" s="549">
        <v>832962</v>
      </c>
      <c r="CC31" s="549">
        <v>446395</v>
      </c>
      <c r="CD31" s="549">
        <v>339</v>
      </c>
      <c r="CE31" s="549">
        <v>7711</v>
      </c>
      <c r="CF31" s="1882" t="s">
        <v>31</v>
      </c>
      <c r="CG31" s="555" t="s">
        <v>26</v>
      </c>
      <c r="CH31" s="1880" t="s">
        <v>26</v>
      </c>
      <c r="CI31" s="552" t="s">
        <v>26</v>
      </c>
      <c r="CJ31" s="1885">
        <v>42401</v>
      </c>
      <c r="CK31" s="549">
        <v>34856</v>
      </c>
      <c r="CL31" s="549">
        <v>411914</v>
      </c>
      <c r="CM31" s="549">
        <v>18347</v>
      </c>
      <c r="CN31" s="549">
        <v>311718</v>
      </c>
      <c r="CO31" s="549">
        <v>41718</v>
      </c>
      <c r="CP31" s="549">
        <v>2</v>
      </c>
      <c r="CQ31" s="549">
        <v>29</v>
      </c>
      <c r="CR31" s="549">
        <v>122</v>
      </c>
      <c r="CS31" s="549">
        <v>31418</v>
      </c>
      <c r="CT31" s="549">
        <v>332</v>
      </c>
      <c r="CU31" s="549">
        <v>31085</v>
      </c>
      <c r="CV31" s="549">
        <v>1593</v>
      </c>
      <c r="CW31" s="549">
        <v>25</v>
      </c>
      <c r="CX31" s="549">
        <v>5590</v>
      </c>
      <c r="CY31" s="549">
        <v>1445</v>
      </c>
      <c r="CZ31" s="549">
        <v>264649</v>
      </c>
      <c r="DA31" s="549">
        <v>137378</v>
      </c>
      <c r="DB31" s="1882" t="s">
        <v>31</v>
      </c>
      <c r="DC31" s="555" t="s">
        <v>26</v>
      </c>
      <c r="DD31" s="1880" t="s">
        <v>26</v>
      </c>
      <c r="DE31" s="552" t="s">
        <v>26</v>
      </c>
      <c r="DF31" s="1885">
        <v>42401</v>
      </c>
      <c r="DG31" s="549">
        <v>8421</v>
      </c>
      <c r="DH31" s="549">
        <v>3400</v>
      </c>
      <c r="DI31" s="549">
        <v>15455</v>
      </c>
      <c r="DJ31" s="549">
        <v>222787</v>
      </c>
      <c r="DK31" s="549">
        <v>13035</v>
      </c>
      <c r="DL31" s="549">
        <v>183340</v>
      </c>
      <c r="DM31" s="549">
        <v>10618</v>
      </c>
      <c r="DN31" s="549">
        <v>68</v>
      </c>
      <c r="DO31" s="549">
        <v>53</v>
      </c>
      <c r="DP31" s="549">
        <v>9270</v>
      </c>
      <c r="DQ31" s="549">
        <v>1780</v>
      </c>
      <c r="DR31" s="549">
        <v>7490</v>
      </c>
      <c r="DS31" s="549" t="s">
        <v>21</v>
      </c>
      <c r="DT31" s="549">
        <v>381</v>
      </c>
      <c r="DU31" s="549">
        <v>90</v>
      </c>
      <c r="DV31" s="549">
        <v>160112</v>
      </c>
      <c r="DW31" s="549">
        <v>88659</v>
      </c>
      <c r="DX31" s="1882" t="s">
        <v>31</v>
      </c>
      <c r="DY31" s="555" t="s">
        <v>26</v>
      </c>
    </row>
    <row r="32" spans="1:129" ht="14.25" customHeight="1">
      <c r="A32" s="1880" t="s">
        <v>26</v>
      </c>
      <c r="B32" s="552" t="s">
        <v>26</v>
      </c>
      <c r="C32" s="1885">
        <v>42430</v>
      </c>
      <c r="D32" s="549">
        <v>715517</v>
      </c>
      <c r="E32" s="549">
        <v>30697</v>
      </c>
      <c r="F32" s="549">
        <v>9</v>
      </c>
      <c r="G32" s="549">
        <v>606</v>
      </c>
      <c r="H32" s="549">
        <v>296</v>
      </c>
      <c r="I32" s="549">
        <v>22758</v>
      </c>
      <c r="J32" s="549">
        <v>471</v>
      </c>
      <c r="K32" s="549">
        <v>22287</v>
      </c>
      <c r="L32" s="549">
        <v>547</v>
      </c>
      <c r="M32" s="549">
        <v>1213</v>
      </c>
      <c r="N32" s="549">
        <v>2243</v>
      </c>
      <c r="O32" s="549">
        <v>1254</v>
      </c>
      <c r="P32" s="549">
        <v>6877</v>
      </c>
      <c r="Q32" s="549" t="s">
        <v>21</v>
      </c>
      <c r="R32" s="549">
        <v>492</v>
      </c>
      <c r="S32" s="549">
        <v>580</v>
      </c>
      <c r="T32" s="1882" t="s">
        <v>32</v>
      </c>
      <c r="U32" s="555" t="s">
        <v>26</v>
      </c>
      <c r="V32" s="1880" t="s">
        <v>26</v>
      </c>
      <c r="W32" s="552" t="s">
        <v>26</v>
      </c>
      <c r="X32" s="1885">
        <v>42430</v>
      </c>
      <c r="Y32" s="604">
        <v>131</v>
      </c>
      <c r="Z32" s="549">
        <v>20729</v>
      </c>
      <c r="AA32" s="549">
        <v>7</v>
      </c>
      <c r="AB32" s="549">
        <v>20722</v>
      </c>
      <c r="AC32" s="549">
        <v>547</v>
      </c>
      <c r="AD32" s="549">
        <v>11</v>
      </c>
      <c r="AE32" s="549">
        <v>1905</v>
      </c>
      <c r="AF32" s="549">
        <v>1226</v>
      </c>
      <c r="AG32" s="549">
        <v>662</v>
      </c>
      <c r="AH32" s="549" t="s">
        <v>21</v>
      </c>
      <c r="AI32" s="549" t="s">
        <v>21</v>
      </c>
      <c r="AJ32" s="549" t="s">
        <v>21</v>
      </c>
      <c r="AK32" s="549">
        <v>1572</v>
      </c>
      <c r="AL32" s="549">
        <v>635113</v>
      </c>
      <c r="AM32" s="549">
        <v>2053568</v>
      </c>
      <c r="AN32" s="549">
        <v>326167</v>
      </c>
      <c r="AO32" s="1882" t="s">
        <v>32</v>
      </c>
      <c r="AP32" s="555" t="s">
        <v>26</v>
      </c>
      <c r="AQ32" s="1880" t="s">
        <v>26</v>
      </c>
      <c r="AR32" s="552" t="s">
        <v>26</v>
      </c>
      <c r="AS32" s="1885">
        <v>42430</v>
      </c>
      <c r="AT32" s="604">
        <v>526019</v>
      </c>
      <c r="AU32" s="549">
        <v>1451793</v>
      </c>
      <c r="AV32" s="549">
        <v>3276</v>
      </c>
      <c r="AW32" s="549">
        <v>601</v>
      </c>
      <c r="AX32" s="549">
        <v>32</v>
      </c>
      <c r="AY32" s="549">
        <v>7</v>
      </c>
      <c r="AZ32" s="549">
        <v>511</v>
      </c>
      <c r="BA32" s="549">
        <v>2</v>
      </c>
      <c r="BB32" s="549">
        <v>509</v>
      </c>
      <c r="BC32" s="549">
        <v>8</v>
      </c>
      <c r="BD32" s="549">
        <v>68</v>
      </c>
      <c r="BE32" s="549" t="s">
        <v>21</v>
      </c>
      <c r="BF32" s="549">
        <v>59</v>
      </c>
      <c r="BG32" s="549">
        <v>64</v>
      </c>
      <c r="BH32" s="549">
        <v>12455</v>
      </c>
      <c r="BI32" s="591">
        <v>20965</v>
      </c>
      <c r="BJ32" s="1882" t="s">
        <v>32</v>
      </c>
      <c r="BK32" s="555" t="s">
        <v>26</v>
      </c>
      <c r="BL32" s="1880" t="s">
        <v>26</v>
      </c>
      <c r="BM32" s="552" t="s">
        <v>26</v>
      </c>
      <c r="BN32" s="1885">
        <v>42430</v>
      </c>
      <c r="BO32" s="549">
        <v>1032955</v>
      </c>
      <c r="BP32" s="549">
        <v>97799</v>
      </c>
      <c r="BQ32" s="549">
        <v>9</v>
      </c>
      <c r="BR32" s="549">
        <v>722</v>
      </c>
      <c r="BS32" s="549">
        <v>299</v>
      </c>
      <c r="BT32" s="549">
        <v>76211</v>
      </c>
      <c r="BU32" s="549">
        <v>6313</v>
      </c>
      <c r="BV32" s="549">
        <v>69898</v>
      </c>
      <c r="BW32" s="549">
        <v>2114</v>
      </c>
      <c r="BX32" s="549">
        <v>2840</v>
      </c>
      <c r="BY32" s="549">
        <v>9285</v>
      </c>
      <c r="BZ32" s="542" t="s">
        <v>21</v>
      </c>
      <c r="CA32" s="549">
        <v>1511</v>
      </c>
      <c r="CB32" s="549">
        <v>892334</v>
      </c>
      <c r="CC32" s="549">
        <v>471131</v>
      </c>
      <c r="CD32" s="549" t="s">
        <v>21</v>
      </c>
      <c r="CE32" s="549">
        <v>7890</v>
      </c>
      <c r="CF32" s="1882" t="s">
        <v>32</v>
      </c>
      <c r="CG32" s="555" t="s">
        <v>26</v>
      </c>
      <c r="CH32" s="1880" t="s">
        <v>26</v>
      </c>
      <c r="CI32" s="552" t="s">
        <v>26</v>
      </c>
      <c r="CJ32" s="1885">
        <v>42430</v>
      </c>
      <c r="CK32" s="549">
        <v>35401</v>
      </c>
      <c r="CL32" s="549">
        <v>424473</v>
      </c>
      <c r="CM32" s="549">
        <v>18389</v>
      </c>
      <c r="CN32" s="549">
        <v>331769</v>
      </c>
      <c r="CO32" s="549">
        <v>43097</v>
      </c>
      <c r="CP32" s="549">
        <v>2</v>
      </c>
      <c r="CQ32" s="549">
        <v>23</v>
      </c>
      <c r="CR32" s="549">
        <v>131</v>
      </c>
      <c r="CS32" s="549">
        <v>33180</v>
      </c>
      <c r="CT32" s="549">
        <v>237</v>
      </c>
      <c r="CU32" s="549">
        <v>32942</v>
      </c>
      <c r="CV32" s="549">
        <v>1167</v>
      </c>
      <c r="CW32" s="549">
        <v>26</v>
      </c>
      <c r="CX32" s="549">
        <v>5651</v>
      </c>
      <c r="CY32" s="549">
        <v>1325</v>
      </c>
      <c r="CZ32" s="549">
        <v>283372</v>
      </c>
      <c r="DA32" s="549">
        <v>143894</v>
      </c>
      <c r="DB32" s="1882" t="s">
        <v>32</v>
      </c>
      <c r="DC32" s="555" t="s">
        <v>26</v>
      </c>
      <c r="DD32" s="1880" t="s">
        <v>26</v>
      </c>
      <c r="DE32" s="552" t="s">
        <v>26</v>
      </c>
      <c r="DF32" s="1885">
        <v>42430</v>
      </c>
      <c r="DG32" s="549">
        <v>7881</v>
      </c>
      <c r="DH32" s="549">
        <v>3835</v>
      </c>
      <c r="DI32" s="549">
        <v>15086</v>
      </c>
      <c r="DJ32" s="549">
        <v>224886</v>
      </c>
      <c r="DK32" s="549">
        <v>13265</v>
      </c>
      <c r="DL32" s="549">
        <v>198243</v>
      </c>
      <c r="DM32" s="549">
        <v>12211</v>
      </c>
      <c r="DN32" s="549">
        <v>96</v>
      </c>
      <c r="DO32" s="549">
        <v>54</v>
      </c>
      <c r="DP32" s="549">
        <v>10419</v>
      </c>
      <c r="DQ32" s="549">
        <v>1367</v>
      </c>
      <c r="DR32" s="549">
        <v>9052</v>
      </c>
      <c r="DS32" s="549" t="s">
        <v>21</v>
      </c>
      <c r="DT32" s="549">
        <v>638</v>
      </c>
      <c r="DU32" s="549">
        <v>46</v>
      </c>
      <c r="DV32" s="549">
        <v>172411</v>
      </c>
      <c r="DW32" s="549">
        <v>95020</v>
      </c>
      <c r="DX32" s="1882" t="s">
        <v>32</v>
      </c>
      <c r="DY32" s="555" t="s">
        <v>26</v>
      </c>
    </row>
    <row r="33" spans="1:135" ht="14.25" customHeight="1">
      <c r="A33" s="1880" t="s">
        <v>26</v>
      </c>
      <c r="B33" s="552" t="s">
        <v>26</v>
      </c>
      <c r="C33" s="1885">
        <v>42461</v>
      </c>
      <c r="D33" s="549">
        <v>645430</v>
      </c>
      <c r="E33" s="549">
        <v>27916</v>
      </c>
      <c r="F33" s="549">
        <v>8</v>
      </c>
      <c r="G33" s="549">
        <v>606</v>
      </c>
      <c r="H33" s="549">
        <v>274</v>
      </c>
      <c r="I33" s="549">
        <v>20124</v>
      </c>
      <c r="J33" s="549">
        <v>731</v>
      </c>
      <c r="K33" s="549">
        <v>19393</v>
      </c>
      <c r="L33" s="549">
        <v>716</v>
      </c>
      <c r="M33" s="549">
        <v>1167</v>
      </c>
      <c r="N33" s="549">
        <v>1685</v>
      </c>
      <c r="O33" s="549">
        <v>1659</v>
      </c>
      <c r="P33" s="549">
        <v>5856</v>
      </c>
      <c r="Q33" s="549">
        <v>341</v>
      </c>
      <c r="R33" s="549">
        <v>326</v>
      </c>
      <c r="S33" s="549">
        <v>338</v>
      </c>
      <c r="T33" s="1882" t="s">
        <v>33</v>
      </c>
      <c r="U33" s="555" t="s">
        <v>26</v>
      </c>
      <c r="V33" s="1880" t="s">
        <v>26</v>
      </c>
      <c r="W33" s="552" t="s">
        <v>26</v>
      </c>
      <c r="X33" s="1885">
        <v>42461</v>
      </c>
      <c r="Y33" s="604">
        <v>125</v>
      </c>
      <c r="Z33" s="549">
        <v>18050</v>
      </c>
      <c r="AA33" s="549">
        <v>32</v>
      </c>
      <c r="AB33" s="549">
        <v>18018</v>
      </c>
      <c r="AC33" s="549">
        <v>716</v>
      </c>
      <c r="AD33" s="549">
        <v>11</v>
      </c>
      <c r="AE33" s="549">
        <v>1352</v>
      </c>
      <c r="AF33" s="549">
        <v>1589</v>
      </c>
      <c r="AG33" s="549">
        <v>643</v>
      </c>
      <c r="AH33" s="549">
        <v>341</v>
      </c>
      <c r="AI33" s="549" t="s">
        <v>21</v>
      </c>
      <c r="AJ33" s="549" t="s">
        <v>21</v>
      </c>
      <c r="AK33" s="549">
        <v>911</v>
      </c>
      <c r="AL33" s="549">
        <v>576294</v>
      </c>
      <c r="AM33" s="549">
        <v>1764983</v>
      </c>
      <c r="AN33" s="549">
        <v>293830</v>
      </c>
      <c r="AO33" s="1882" t="s">
        <v>33</v>
      </c>
      <c r="AP33" s="555" t="s">
        <v>26</v>
      </c>
      <c r="AQ33" s="1880" t="s">
        <v>26</v>
      </c>
      <c r="AR33" s="552" t="s">
        <v>26</v>
      </c>
      <c r="AS33" s="1885">
        <v>42461</v>
      </c>
      <c r="AT33" s="604">
        <v>503456</v>
      </c>
      <c r="AU33" s="549">
        <v>1346318</v>
      </c>
      <c r="AV33" s="549">
        <v>2936</v>
      </c>
      <c r="AW33" s="549">
        <v>499</v>
      </c>
      <c r="AX33" s="549">
        <v>28</v>
      </c>
      <c r="AY33" s="549">
        <v>6</v>
      </c>
      <c r="AZ33" s="549">
        <v>420</v>
      </c>
      <c r="BA33" s="549">
        <v>1</v>
      </c>
      <c r="BB33" s="549">
        <v>419</v>
      </c>
      <c r="BC33" s="549">
        <v>9</v>
      </c>
      <c r="BD33" s="549">
        <v>56</v>
      </c>
      <c r="BE33" s="549" t="s">
        <v>21</v>
      </c>
      <c r="BF33" s="549">
        <v>49</v>
      </c>
      <c r="BG33" s="549">
        <v>53</v>
      </c>
      <c r="BH33" s="549">
        <v>11521</v>
      </c>
      <c r="BI33" s="591">
        <v>18936</v>
      </c>
      <c r="BJ33" s="1882" t="s">
        <v>33</v>
      </c>
      <c r="BK33" s="555" t="s">
        <v>26</v>
      </c>
      <c r="BL33" s="1880" t="s">
        <v>26</v>
      </c>
      <c r="BM33" s="552" t="s">
        <v>26</v>
      </c>
      <c r="BN33" s="1885">
        <v>42461</v>
      </c>
      <c r="BO33" s="549">
        <v>940461</v>
      </c>
      <c r="BP33" s="549">
        <v>103066</v>
      </c>
      <c r="BQ33" s="549">
        <v>8</v>
      </c>
      <c r="BR33" s="549">
        <v>729</v>
      </c>
      <c r="BS33" s="549">
        <v>278</v>
      </c>
      <c r="BT33" s="549">
        <v>80748</v>
      </c>
      <c r="BU33" s="549">
        <v>7232</v>
      </c>
      <c r="BV33" s="549">
        <v>73516</v>
      </c>
      <c r="BW33" s="549">
        <v>2648</v>
      </c>
      <c r="BX33" s="549">
        <v>2638</v>
      </c>
      <c r="BY33" s="549">
        <v>8417</v>
      </c>
      <c r="BZ33" s="542" t="s">
        <v>21</v>
      </c>
      <c r="CA33" s="549">
        <v>2274</v>
      </c>
      <c r="CB33" s="549">
        <v>790606</v>
      </c>
      <c r="CC33" s="549">
        <v>412714</v>
      </c>
      <c r="CD33" s="549">
        <v>341</v>
      </c>
      <c r="CE33" s="549">
        <v>5692</v>
      </c>
      <c r="CF33" s="1882" t="s">
        <v>33</v>
      </c>
      <c r="CG33" s="555" t="s">
        <v>26</v>
      </c>
      <c r="CH33" s="1880" t="s">
        <v>26</v>
      </c>
      <c r="CI33" s="552" t="s">
        <v>26</v>
      </c>
      <c r="CJ33" s="1885">
        <v>42461</v>
      </c>
      <c r="CK33" s="549">
        <v>37299</v>
      </c>
      <c r="CL33" s="549">
        <v>463822</v>
      </c>
      <c r="CM33" s="549">
        <v>23085</v>
      </c>
      <c r="CN33" s="549">
        <v>292986</v>
      </c>
      <c r="CO33" s="549">
        <v>42649</v>
      </c>
      <c r="CP33" s="549">
        <v>1</v>
      </c>
      <c r="CQ33" s="549">
        <v>36</v>
      </c>
      <c r="CR33" s="549">
        <v>125</v>
      </c>
      <c r="CS33" s="549">
        <v>32415</v>
      </c>
      <c r="CT33" s="549">
        <v>320</v>
      </c>
      <c r="CU33" s="549">
        <v>32095</v>
      </c>
      <c r="CV33" s="549">
        <v>1487</v>
      </c>
      <c r="CW33" s="549">
        <v>26</v>
      </c>
      <c r="CX33" s="549">
        <v>4985</v>
      </c>
      <c r="CY33" s="549">
        <v>1853</v>
      </c>
      <c r="CZ33" s="549">
        <v>243639</v>
      </c>
      <c r="DA33" s="549">
        <v>120304</v>
      </c>
      <c r="DB33" s="1882" t="s">
        <v>33</v>
      </c>
      <c r="DC33" s="555" t="s">
        <v>26</v>
      </c>
      <c r="DD33" s="1880" t="s">
        <v>26</v>
      </c>
      <c r="DE33" s="552" t="s">
        <v>26</v>
      </c>
      <c r="DF33" s="1885">
        <v>42461</v>
      </c>
      <c r="DG33" s="549">
        <v>7198</v>
      </c>
      <c r="DH33" s="549">
        <v>2476</v>
      </c>
      <c r="DI33" s="549">
        <v>15286</v>
      </c>
      <c r="DJ33" s="549">
        <v>244423</v>
      </c>
      <c r="DK33" s="549">
        <v>18156</v>
      </c>
      <c r="DL33" s="549">
        <v>186897</v>
      </c>
      <c r="DM33" s="549">
        <v>12474</v>
      </c>
      <c r="DN33" s="549">
        <v>95</v>
      </c>
      <c r="DO33" s="549">
        <v>54</v>
      </c>
      <c r="DP33" s="549">
        <v>10654</v>
      </c>
      <c r="DQ33" s="549">
        <v>1785</v>
      </c>
      <c r="DR33" s="549">
        <v>8869</v>
      </c>
      <c r="DS33" s="549" t="s">
        <v>21</v>
      </c>
      <c r="DT33" s="549">
        <v>601</v>
      </c>
      <c r="DU33" s="549">
        <v>131</v>
      </c>
      <c r="DV33" s="549">
        <v>160371</v>
      </c>
      <c r="DW33" s="549">
        <v>89957</v>
      </c>
      <c r="DX33" s="1882" t="s">
        <v>33</v>
      </c>
      <c r="DY33" s="555" t="s">
        <v>26</v>
      </c>
    </row>
    <row r="34" spans="1:135" ht="14.25" customHeight="1">
      <c r="A34" s="1880" t="s">
        <v>26</v>
      </c>
      <c r="B34" s="552" t="s">
        <v>26</v>
      </c>
      <c r="C34" s="1885">
        <v>42491</v>
      </c>
      <c r="D34" s="549">
        <v>633438</v>
      </c>
      <c r="E34" s="549">
        <v>27814</v>
      </c>
      <c r="F34" s="549">
        <v>9</v>
      </c>
      <c r="G34" s="549">
        <v>586</v>
      </c>
      <c r="H34" s="549">
        <v>291</v>
      </c>
      <c r="I34" s="549">
        <v>20408</v>
      </c>
      <c r="J34" s="549">
        <v>888</v>
      </c>
      <c r="K34" s="549">
        <v>19520</v>
      </c>
      <c r="L34" s="549">
        <v>678</v>
      </c>
      <c r="M34" s="549">
        <v>1139</v>
      </c>
      <c r="N34" s="549">
        <v>1305</v>
      </c>
      <c r="O34" s="549">
        <v>1635</v>
      </c>
      <c r="P34" s="549">
        <v>6075</v>
      </c>
      <c r="Q34" s="549">
        <v>183</v>
      </c>
      <c r="R34" s="549">
        <v>364</v>
      </c>
      <c r="S34" s="549">
        <v>472</v>
      </c>
      <c r="T34" s="1882" t="s">
        <v>34</v>
      </c>
      <c r="U34" s="555" t="s">
        <v>26</v>
      </c>
      <c r="V34" s="1880" t="s">
        <v>26</v>
      </c>
      <c r="W34" s="552" t="s">
        <v>26</v>
      </c>
      <c r="X34" s="1885">
        <v>42491</v>
      </c>
      <c r="Y34" s="604">
        <v>136</v>
      </c>
      <c r="Z34" s="549">
        <v>18275</v>
      </c>
      <c r="AA34" s="549">
        <v>24</v>
      </c>
      <c r="AB34" s="549">
        <v>18251</v>
      </c>
      <c r="AC34" s="549">
        <v>678</v>
      </c>
      <c r="AD34" s="549">
        <v>10</v>
      </c>
      <c r="AE34" s="549">
        <v>963</v>
      </c>
      <c r="AF34" s="549">
        <v>1607</v>
      </c>
      <c r="AG34" s="549">
        <v>624</v>
      </c>
      <c r="AH34" s="549">
        <v>183</v>
      </c>
      <c r="AI34" s="549" t="s">
        <v>21</v>
      </c>
      <c r="AJ34" s="549" t="s">
        <v>21</v>
      </c>
      <c r="AK34" s="549">
        <v>1152</v>
      </c>
      <c r="AL34" s="549">
        <v>602533</v>
      </c>
      <c r="AM34" s="549">
        <v>1722441</v>
      </c>
      <c r="AN34" s="549">
        <v>294592</v>
      </c>
      <c r="AO34" s="1882" t="s">
        <v>34</v>
      </c>
      <c r="AP34" s="555" t="s">
        <v>26</v>
      </c>
      <c r="AQ34" s="1880" t="s">
        <v>26</v>
      </c>
      <c r="AR34" s="552" t="s">
        <v>26</v>
      </c>
      <c r="AS34" s="1885">
        <v>42491</v>
      </c>
      <c r="AT34" s="604">
        <v>463711</v>
      </c>
      <c r="AU34" s="549">
        <v>1235975</v>
      </c>
      <c r="AV34" s="549">
        <v>2641</v>
      </c>
      <c r="AW34" s="549">
        <v>490</v>
      </c>
      <c r="AX34" s="549">
        <v>27</v>
      </c>
      <c r="AY34" s="549">
        <v>6</v>
      </c>
      <c r="AZ34" s="549">
        <v>416</v>
      </c>
      <c r="BA34" s="549">
        <v>2</v>
      </c>
      <c r="BB34" s="549">
        <v>414</v>
      </c>
      <c r="BC34" s="549">
        <v>6</v>
      </c>
      <c r="BD34" s="549">
        <v>53</v>
      </c>
      <c r="BE34" s="549" t="s">
        <v>21</v>
      </c>
      <c r="BF34" s="549">
        <v>46</v>
      </c>
      <c r="BG34" s="549">
        <v>50</v>
      </c>
      <c r="BH34" s="549">
        <v>11611</v>
      </c>
      <c r="BI34" s="591">
        <v>14728</v>
      </c>
      <c r="BJ34" s="1882" t="s">
        <v>34</v>
      </c>
      <c r="BK34" s="555" t="s">
        <v>26</v>
      </c>
      <c r="BL34" s="1880" t="s">
        <v>26</v>
      </c>
      <c r="BM34" s="552" t="s">
        <v>26</v>
      </c>
      <c r="BN34" s="1885">
        <v>42491</v>
      </c>
      <c r="BO34" s="549">
        <v>915630</v>
      </c>
      <c r="BP34" s="549">
        <v>94277</v>
      </c>
      <c r="BQ34" s="549">
        <v>9</v>
      </c>
      <c r="BR34" s="549">
        <v>736</v>
      </c>
      <c r="BS34" s="549">
        <v>298</v>
      </c>
      <c r="BT34" s="549">
        <v>74740</v>
      </c>
      <c r="BU34" s="549">
        <v>7810</v>
      </c>
      <c r="BV34" s="549">
        <v>66930</v>
      </c>
      <c r="BW34" s="549">
        <v>2346</v>
      </c>
      <c r="BX34" s="549">
        <v>2472</v>
      </c>
      <c r="BY34" s="549">
        <v>6402</v>
      </c>
      <c r="BZ34" s="542" t="s">
        <v>21</v>
      </c>
      <c r="CA34" s="549">
        <v>2114</v>
      </c>
      <c r="CB34" s="549">
        <v>772194</v>
      </c>
      <c r="CC34" s="549">
        <v>392965</v>
      </c>
      <c r="CD34" s="549">
        <v>183</v>
      </c>
      <c r="CE34" s="549">
        <v>6942</v>
      </c>
      <c r="CF34" s="1882" t="s">
        <v>34</v>
      </c>
      <c r="CG34" s="555" t="s">
        <v>26</v>
      </c>
      <c r="CH34" s="1880" t="s">
        <v>26</v>
      </c>
      <c r="CI34" s="552" t="s">
        <v>26</v>
      </c>
      <c r="CJ34" s="1885">
        <v>42491</v>
      </c>
      <c r="CK34" s="549">
        <v>36337</v>
      </c>
      <c r="CL34" s="549">
        <v>485761</v>
      </c>
      <c r="CM34" s="549">
        <v>23435</v>
      </c>
      <c r="CN34" s="549">
        <v>288038</v>
      </c>
      <c r="CO34" s="549">
        <v>38863</v>
      </c>
      <c r="CP34" s="549">
        <v>1</v>
      </c>
      <c r="CQ34" s="549">
        <v>31</v>
      </c>
      <c r="CR34" s="549">
        <v>136</v>
      </c>
      <c r="CS34" s="549">
        <v>30000</v>
      </c>
      <c r="CT34" s="549">
        <v>484</v>
      </c>
      <c r="CU34" s="549">
        <v>29515</v>
      </c>
      <c r="CV34" s="549">
        <v>1370</v>
      </c>
      <c r="CW34" s="549">
        <v>17</v>
      </c>
      <c r="CX34" s="549">
        <v>3627</v>
      </c>
      <c r="CY34" s="549">
        <v>1874</v>
      </c>
      <c r="CZ34" s="549">
        <v>241119</v>
      </c>
      <c r="DA34" s="549">
        <v>115649</v>
      </c>
      <c r="DB34" s="1882" t="s">
        <v>34</v>
      </c>
      <c r="DC34" s="555" t="s">
        <v>26</v>
      </c>
      <c r="DD34" s="1880" t="s">
        <v>26</v>
      </c>
      <c r="DE34" s="552" t="s">
        <v>26</v>
      </c>
      <c r="DF34" s="1885">
        <v>42491</v>
      </c>
      <c r="DG34" s="549">
        <v>6310</v>
      </c>
      <c r="DH34" s="549">
        <v>3422</v>
      </c>
      <c r="DI34" s="549">
        <v>15608</v>
      </c>
      <c r="DJ34" s="549">
        <v>259112</v>
      </c>
      <c r="DK34" s="549">
        <v>17661</v>
      </c>
      <c r="DL34" s="549">
        <v>174493</v>
      </c>
      <c r="DM34" s="549">
        <v>14078</v>
      </c>
      <c r="DN34" s="549">
        <v>137</v>
      </c>
      <c r="DO34" s="549">
        <v>54</v>
      </c>
      <c r="DP34" s="549">
        <v>12214</v>
      </c>
      <c r="DQ34" s="549">
        <v>2363</v>
      </c>
      <c r="DR34" s="549">
        <v>9850</v>
      </c>
      <c r="DS34" s="549" t="s">
        <v>21</v>
      </c>
      <c r="DT34" s="549">
        <v>572</v>
      </c>
      <c r="DU34" s="549">
        <v>88</v>
      </c>
      <c r="DV34" s="549">
        <v>146989</v>
      </c>
      <c r="DW34" s="549">
        <v>83164</v>
      </c>
      <c r="DX34" s="1882" t="s">
        <v>34</v>
      </c>
      <c r="DY34" s="555" t="s">
        <v>26</v>
      </c>
    </row>
    <row r="35" spans="1:135" ht="14.25" customHeight="1">
      <c r="A35" s="1880" t="s">
        <v>26</v>
      </c>
      <c r="B35" s="552" t="s">
        <v>26</v>
      </c>
      <c r="C35" s="1885">
        <v>42522</v>
      </c>
      <c r="D35" s="549">
        <v>631719</v>
      </c>
      <c r="E35" s="549">
        <v>27896</v>
      </c>
      <c r="F35" s="549">
        <v>8</v>
      </c>
      <c r="G35" s="549">
        <v>544</v>
      </c>
      <c r="H35" s="549">
        <v>307</v>
      </c>
      <c r="I35" s="549">
        <v>19115</v>
      </c>
      <c r="J35" s="549">
        <v>486</v>
      </c>
      <c r="K35" s="549">
        <v>18629</v>
      </c>
      <c r="L35" s="549">
        <v>1029</v>
      </c>
      <c r="M35" s="549">
        <v>1128</v>
      </c>
      <c r="N35" s="549">
        <v>1567</v>
      </c>
      <c r="O35" s="549">
        <v>2511</v>
      </c>
      <c r="P35" s="549">
        <v>6549</v>
      </c>
      <c r="Q35" s="549">
        <v>510</v>
      </c>
      <c r="R35" s="549">
        <v>429</v>
      </c>
      <c r="S35" s="549">
        <v>496</v>
      </c>
      <c r="T35" s="1882" t="s">
        <v>35</v>
      </c>
      <c r="U35" s="555" t="s">
        <v>26</v>
      </c>
      <c r="V35" s="1880" t="s">
        <v>26</v>
      </c>
      <c r="W35" s="552" t="s">
        <v>26</v>
      </c>
      <c r="X35" s="1885">
        <v>42522</v>
      </c>
      <c r="Y35" s="604">
        <v>151</v>
      </c>
      <c r="Z35" s="549">
        <v>17267</v>
      </c>
      <c r="AA35" s="549">
        <v>14</v>
      </c>
      <c r="AB35" s="549">
        <v>17253</v>
      </c>
      <c r="AC35" s="549">
        <v>1029</v>
      </c>
      <c r="AD35" s="549">
        <v>10</v>
      </c>
      <c r="AE35" s="549">
        <v>1226</v>
      </c>
      <c r="AF35" s="549">
        <v>2492</v>
      </c>
      <c r="AG35" s="549">
        <v>916</v>
      </c>
      <c r="AH35" s="549">
        <v>510</v>
      </c>
      <c r="AI35" s="549" t="s">
        <v>21</v>
      </c>
      <c r="AJ35" s="549" t="s">
        <v>21</v>
      </c>
      <c r="AK35" s="549">
        <v>1254</v>
      </c>
      <c r="AL35" s="549">
        <v>602152</v>
      </c>
      <c r="AM35" s="549">
        <v>1722826</v>
      </c>
      <c r="AN35" s="549">
        <v>286237</v>
      </c>
      <c r="AO35" s="1882" t="s">
        <v>35</v>
      </c>
      <c r="AP35" s="555" t="s">
        <v>26</v>
      </c>
      <c r="AQ35" s="1880" t="s">
        <v>26</v>
      </c>
      <c r="AR35" s="552" t="s">
        <v>26</v>
      </c>
      <c r="AS35" s="1885">
        <v>42522</v>
      </c>
      <c r="AT35" s="604">
        <v>484130</v>
      </c>
      <c r="AU35" s="549">
        <v>1280305</v>
      </c>
      <c r="AV35" s="549">
        <v>2886</v>
      </c>
      <c r="AW35" s="549">
        <v>471</v>
      </c>
      <c r="AX35" s="549">
        <v>18</v>
      </c>
      <c r="AY35" s="549">
        <v>7</v>
      </c>
      <c r="AZ35" s="549">
        <v>402</v>
      </c>
      <c r="BA35" s="549">
        <v>1</v>
      </c>
      <c r="BB35" s="549">
        <v>401</v>
      </c>
      <c r="BC35" s="549">
        <v>9</v>
      </c>
      <c r="BD35" s="549">
        <v>59</v>
      </c>
      <c r="BE35" s="549" t="s">
        <v>21</v>
      </c>
      <c r="BF35" s="549">
        <v>52</v>
      </c>
      <c r="BG35" s="549">
        <v>56</v>
      </c>
      <c r="BH35" s="549">
        <v>12912</v>
      </c>
      <c r="BI35" s="591">
        <v>16699</v>
      </c>
      <c r="BJ35" s="1882" t="s">
        <v>35</v>
      </c>
      <c r="BK35" s="555" t="s">
        <v>26</v>
      </c>
      <c r="BL35" s="1880" t="s">
        <v>26</v>
      </c>
      <c r="BM35" s="552" t="s">
        <v>26</v>
      </c>
      <c r="BN35" s="1885">
        <v>42522</v>
      </c>
      <c r="BO35" s="549">
        <v>939941</v>
      </c>
      <c r="BP35" s="549">
        <v>86100</v>
      </c>
      <c r="BQ35" s="549">
        <v>8</v>
      </c>
      <c r="BR35" s="549">
        <v>873</v>
      </c>
      <c r="BS35" s="549">
        <v>316</v>
      </c>
      <c r="BT35" s="549">
        <v>66085</v>
      </c>
      <c r="BU35" s="549">
        <v>6751</v>
      </c>
      <c r="BV35" s="549">
        <v>59334</v>
      </c>
      <c r="BW35" s="549">
        <v>2244</v>
      </c>
      <c r="BX35" s="549">
        <v>2446</v>
      </c>
      <c r="BY35" s="549">
        <v>6883</v>
      </c>
      <c r="BZ35" s="542" t="s">
        <v>21</v>
      </c>
      <c r="CA35" s="549">
        <v>2828</v>
      </c>
      <c r="CB35" s="549">
        <v>809860</v>
      </c>
      <c r="CC35" s="549">
        <v>414698</v>
      </c>
      <c r="CD35" s="549">
        <v>510</v>
      </c>
      <c r="CE35" s="549">
        <v>7016</v>
      </c>
      <c r="CF35" s="1882" t="s">
        <v>35</v>
      </c>
      <c r="CG35" s="555" t="s">
        <v>26</v>
      </c>
      <c r="CH35" s="1880" t="s">
        <v>26</v>
      </c>
      <c r="CI35" s="552" t="s">
        <v>26</v>
      </c>
      <c r="CJ35" s="1885">
        <v>42522</v>
      </c>
      <c r="CK35" s="549">
        <v>42115</v>
      </c>
      <c r="CL35" s="549">
        <v>433218</v>
      </c>
      <c r="CM35" s="549">
        <v>21468</v>
      </c>
      <c r="CN35" s="549">
        <v>301265</v>
      </c>
      <c r="CO35" s="549">
        <v>37131</v>
      </c>
      <c r="CP35" s="549">
        <v>2</v>
      </c>
      <c r="CQ35" s="549">
        <v>103</v>
      </c>
      <c r="CR35" s="549">
        <v>151</v>
      </c>
      <c r="CS35" s="549">
        <v>27367</v>
      </c>
      <c r="CT35" s="549">
        <v>732</v>
      </c>
      <c r="CU35" s="549">
        <v>26635</v>
      </c>
      <c r="CV35" s="549">
        <v>1514</v>
      </c>
      <c r="CW35" s="549">
        <v>15</v>
      </c>
      <c r="CX35" s="549">
        <v>3825</v>
      </c>
      <c r="CY35" s="549">
        <v>2593</v>
      </c>
      <c r="CZ35" s="549">
        <v>258610</v>
      </c>
      <c r="DA35" s="549">
        <v>132568</v>
      </c>
      <c r="DB35" s="1882" t="s">
        <v>35</v>
      </c>
      <c r="DC35" s="555" t="s">
        <v>26</v>
      </c>
      <c r="DD35" s="1880" t="s">
        <v>26</v>
      </c>
      <c r="DE35" s="552" t="s">
        <v>26</v>
      </c>
      <c r="DF35" s="1885">
        <v>42522</v>
      </c>
      <c r="DG35" s="549">
        <v>8664</v>
      </c>
      <c r="DH35" s="549">
        <v>2884</v>
      </c>
      <c r="DI35" s="549">
        <v>18073</v>
      </c>
      <c r="DJ35" s="549">
        <v>230836</v>
      </c>
      <c r="DK35" s="549">
        <v>17451</v>
      </c>
      <c r="DL35" s="549">
        <v>181946</v>
      </c>
      <c r="DM35" s="549">
        <v>10669</v>
      </c>
      <c r="DN35" s="549">
        <v>168</v>
      </c>
      <c r="DO35" s="549">
        <v>54</v>
      </c>
      <c r="DP35" s="549">
        <v>9054</v>
      </c>
      <c r="DQ35" s="549">
        <v>1319</v>
      </c>
      <c r="DR35" s="549">
        <v>7735</v>
      </c>
      <c r="DS35" s="549" t="s">
        <v>21</v>
      </c>
      <c r="DT35" s="549">
        <v>545</v>
      </c>
      <c r="DU35" s="549">
        <v>35</v>
      </c>
      <c r="DV35" s="549">
        <v>157697</v>
      </c>
      <c r="DW35" s="549">
        <v>84112</v>
      </c>
      <c r="DX35" s="1882" t="s">
        <v>35</v>
      </c>
      <c r="DY35" s="555" t="s">
        <v>26</v>
      </c>
    </row>
    <row r="36" spans="1:135" ht="14.25" customHeight="1">
      <c r="A36" s="1880" t="s">
        <v>26</v>
      </c>
      <c r="B36" s="552" t="s">
        <v>26</v>
      </c>
      <c r="C36" s="1885">
        <v>42552</v>
      </c>
      <c r="D36" s="549">
        <v>613001</v>
      </c>
      <c r="E36" s="549">
        <v>27252</v>
      </c>
      <c r="F36" s="549">
        <v>9</v>
      </c>
      <c r="G36" s="549">
        <v>542</v>
      </c>
      <c r="H36" s="549">
        <v>289</v>
      </c>
      <c r="I36" s="549">
        <v>18726</v>
      </c>
      <c r="J36" s="549">
        <v>411</v>
      </c>
      <c r="K36" s="549">
        <v>18315</v>
      </c>
      <c r="L36" s="549">
        <v>958</v>
      </c>
      <c r="M36" s="549">
        <v>1202</v>
      </c>
      <c r="N36" s="549">
        <v>1679</v>
      </c>
      <c r="O36" s="549">
        <v>2206</v>
      </c>
      <c r="P36" s="549">
        <v>5942</v>
      </c>
      <c r="Q36" s="549">
        <v>387</v>
      </c>
      <c r="R36" s="549">
        <v>458</v>
      </c>
      <c r="S36" s="549">
        <v>440</v>
      </c>
      <c r="T36" s="1882" t="s">
        <v>36</v>
      </c>
      <c r="U36" s="555" t="s">
        <v>26</v>
      </c>
      <c r="V36" s="1880" t="s">
        <v>26</v>
      </c>
      <c r="W36" s="552" t="s">
        <v>26</v>
      </c>
      <c r="X36" s="1885">
        <v>42552</v>
      </c>
      <c r="Y36" s="604">
        <v>130</v>
      </c>
      <c r="Z36" s="549">
        <v>17198</v>
      </c>
      <c r="AA36" s="549">
        <v>25</v>
      </c>
      <c r="AB36" s="549">
        <v>17173</v>
      </c>
      <c r="AC36" s="549">
        <v>958</v>
      </c>
      <c r="AD36" s="549">
        <v>12</v>
      </c>
      <c r="AE36" s="549">
        <v>1516</v>
      </c>
      <c r="AF36" s="549">
        <v>2195</v>
      </c>
      <c r="AG36" s="549">
        <v>950</v>
      </c>
      <c r="AH36" s="549">
        <v>387</v>
      </c>
      <c r="AI36" s="549" t="s">
        <v>21</v>
      </c>
      <c r="AJ36" s="549" t="s">
        <v>21</v>
      </c>
      <c r="AK36" s="549">
        <v>1557</v>
      </c>
      <c r="AL36" s="549">
        <v>592900</v>
      </c>
      <c r="AM36" s="549">
        <v>1633797</v>
      </c>
      <c r="AN36" s="549">
        <v>271019</v>
      </c>
      <c r="AO36" s="1882" t="s">
        <v>36</v>
      </c>
      <c r="AP36" s="555" t="s">
        <v>26</v>
      </c>
      <c r="AQ36" s="1880" t="s">
        <v>26</v>
      </c>
      <c r="AR36" s="552" t="s">
        <v>26</v>
      </c>
      <c r="AS36" s="1885">
        <v>42552</v>
      </c>
      <c r="AT36" s="604">
        <v>518958</v>
      </c>
      <c r="AU36" s="549">
        <v>1314271</v>
      </c>
      <c r="AV36" s="549">
        <v>2811</v>
      </c>
      <c r="AW36" s="549">
        <v>303</v>
      </c>
      <c r="AX36" s="549">
        <v>37</v>
      </c>
      <c r="AY36" s="549">
        <v>6</v>
      </c>
      <c r="AZ36" s="549">
        <v>231</v>
      </c>
      <c r="BA36" s="549">
        <v>2</v>
      </c>
      <c r="BB36" s="549">
        <v>229</v>
      </c>
      <c r="BC36" s="549">
        <v>9</v>
      </c>
      <c r="BD36" s="549">
        <v>65</v>
      </c>
      <c r="BE36" s="549" t="s">
        <v>21</v>
      </c>
      <c r="BF36" s="549">
        <v>56</v>
      </c>
      <c r="BG36" s="549">
        <v>61</v>
      </c>
      <c r="BH36" s="549">
        <v>13293</v>
      </c>
      <c r="BI36" s="591">
        <v>17462</v>
      </c>
      <c r="BJ36" s="1882" t="s">
        <v>36</v>
      </c>
      <c r="BK36" s="555" t="s">
        <v>26</v>
      </c>
      <c r="BL36" s="1880" t="s">
        <v>26</v>
      </c>
      <c r="BM36" s="552" t="s">
        <v>26</v>
      </c>
      <c r="BN36" s="1885">
        <v>42552</v>
      </c>
      <c r="BO36" s="549">
        <v>922101</v>
      </c>
      <c r="BP36" s="549">
        <v>83650</v>
      </c>
      <c r="BQ36" s="549">
        <v>9</v>
      </c>
      <c r="BR36" s="549">
        <v>690</v>
      </c>
      <c r="BS36" s="549">
        <v>299</v>
      </c>
      <c r="BT36" s="549">
        <v>61687</v>
      </c>
      <c r="BU36" s="549">
        <v>5576</v>
      </c>
      <c r="BV36" s="549">
        <v>56111</v>
      </c>
      <c r="BW36" s="549">
        <v>3148</v>
      </c>
      <c r="BX36" s="549">
        <v>2440</v>
      </c>
      <c r="BY36" s="549">
        <v>9027</v>
      </c>
      <c r="BZ36" s="542" t="s">
        <v>21</v>
      </c>
      <c r="CA36" s="549">
        <v>2625</v>
      </c>
      <c r="CB36" s="549">
        <v>795508</v>
      </c>
      <c r="CC36" s="549">
        <v>433938</v>
      </c>
      <c r="CD36" s="549">
        <v>387</v>
      </c>
      <c r="CE36" s="549">
        <v>7415</v>
      </c>
      <c r="CF36" s="1882" t="s">
        <v>36</v>
      </c>
      <c r="CG36" s="555" t="s">
        <v>26</v>
      </c>
      <c r="CH36" s="1880" t="s">
        <v>26</v>
      </c>
      <c r="CI36" s="552" t="s">
        <v>26</v>
      </c>
      <c r="CJ36" s="1885">
        <v>42552</v>
      </c>
      <c r="CK36" s="549">
        <v>33666</v>
      </c>
      <c r="CL36" s="549">
        <v>423246</v>
      </c>
      <c r="CM36" s="549">
        <v>19882</v>
      </c>
      <c r="CN36" s="549">
        <v>296570</v>
      </c>
      <c r="CO36" s="549">
        <v>37511</v>
      </c>
      <c r="CP36" s="549">
        <v>2</v>
      </c>
      <c r="CQ36" s="549">
        <v>61</v>
      </c>
      <c r="CR36" s="549">
        <v>130</v>
      </c>
      <c r="CS36" s="549">
        <v>26676</v>
      </c>
      <c r="CT36" s="549">
        <v>323</v>
      </c>
      <c r="CU36" s="549">
        <v>26354</v>
      </c>
      <c r="CV36" s="549">
        <v>1784</v>
      </c>
      <c r="CW36" s="549">
        <v>20</v>
      </c>
      <c r="CX36" s="549">
        <v>5239</v>
      </c>
      <c r="CY36" s="549">
        <v>2368</v>
      </c>
      <c r="CZ36" s="549">
        <v>253886</v>
      </c>
      <c r="DA36" s="549">
        <v>137505</v>
      </c>
      <c r="DB36" s="1882" t="s">
        <v>36</v>
      </c>
      <c r="DC36" s="555" t="s">
        <v>26</v>
      </c>
      <c r="DD36" s="1880" t="s">
        <v>26</v>
      </c>
      <c r="DE36" s="552" t="s">
        <v>26</v>
      </c>
      <c r="DF36" s="1885">
        <v>42552</v>
      </c>
      <c r="DG36" s="549">
        <v>7346</v>
      </c>
      <c r="DH36" s="549">
        <v>2026</v>
      </c>
      <c r="DI36" s="549">
        <v>14467</v>
      </c>
      <c r="DJ36" s="549">
        <v>222186</v>
      </c>
      <c r="DK36" s="549">
        <v>16285</v>
      </c>
      <c r="DL36" s="549">
        <v>186355</v>
      </c>
      <c r="DM36" s="549">
        <v>10587</v>
      </c>
      <c r="DN36" s="549">
        <v>71</v>
      </c>
      <c r="DO36" s="549">
        <v>53</v>
      </c>
      <c r="DP36" s="549">
        <v>9048</v>
      </c>
      <c r="DQ36" s="549">
        <v>1067</v>
      </c>
      <c r="DR36" s="549">
        <v>7980</v>
      </c>
      <c r="DS36" s="549" t="s">
        <v>21</v>
      </c>
      <c r="DT36" s="549">
        <v>496</v>
      </c>
      <c r="DU36" s="549">
        <v>96</v>
      </c>
      <c r="DV36" s="549">
        <v>161989</v>
      </c>
      <c r="DW36" s="549">
        <v>91064</v>
      </c>
      <c r="DX36" s="1882" t="s">
        <v>36</v>
      </c>
      <c r="DY36" s="555" t="s">
        <v>26</v>
      </c>
    </row>
    <row r="37" spans="1:135" ht="14.25" customHeight="1">
      <c r="A37" s="1880" t="s">
        <v>26</v>
      </c>
      <c r="B37" s="552" t="s">
        <v>26</v>
      </c>
      <c r="C37" s="1885">
        <v>42583</v>
      </c>
      <c r="D37" s="549">
        <v>622799</v>
      </c>
      <c r="E37" s="549">
        <v>27250</v>
      </c>
      <c r="F37" s="549">
        <v>9</v>
      </c>
      <c r="G37" s="549">
        <v>498</v>
      </c>
      <c r="H37" s="549">
        <v>294</v>
      </c>
      <c r="I37" s="549">
        <v>18327</v>
      </c>
      <c r="J37" s="549">
        <v>358</v>
      </c>
      <c r="K37" s="549">
        <v>17969</v>
      </c>
      <c r="L37" s="549">
        <v>1433</v>
      </c>
      <c r="M37" s="549">
        <v>1130</v>
      </c>
      <c r="N37" s="549">
        <v>2318</v>
      </c>
      <c r="O37" s="549">
        <v>1772</v>
      </c>
      <c r="P37" s="549">
        <v>5984</v>
      </c>
      <c r="Q37" s="549">
        <v>397</v>
      </c>
      <c r="R37" s="549">
        <v>104</v>
      </c>
      <c r="S37" s="549">
        <v>448</v>
      </c>
      <c r="T37" s="1882" t="s">
        <v>37</v>
      </c>
      <c r="U37" s="555" t="s">
        <v>26</v>
      </c>
      <c r="V37" s="1880" t="s">
        <v>26</v>
      </c>
      <c r="W37" s="552" t="s">
        <v>26</v>
      </c>
      <c r="X37" s="1885">
        <v>42583</v>
      </c>
      <c r="Y37" s="604">
        <v>141</v>
      </c>
      <c r="Z37" s="549">
        <v>16757</v>
      </c>
      <c r="AA37" s="549">
        <v>20</v>
      </c>
      <c r="AB37" s="549">
        <v>16737</v>
      </c>
      <c r="AC37" s="549">
        <v>1433</v>
      </c>
      <c r="AD37" s="549">
        <v>13</v>
      </c>
      <c r="AE37" s="549">
        <v>2051</v>
      </c>
      <c r="AF37" s="549">
        <v>1764</v>
      </c>
      <c r="AG37" s="549">
        <v>993</v>
      </c>
      <c r="AH37" s="549">
        <v>397</v>
      </c>
      <c r="AI37" s="549" t="s">
        <v>21</v>
      </c>
      <c r="AJ37" s="549" t="s">
        <v>21</v>
      </c>
      <c r="AK37" s="549">
        <v>1641</v>
      </c>
      <c r="AL37" s="549">
        <v>620518</v>
      </c>
      <c r="AM37" s="549">
        <v>1724791</v>
      </c>
      <c r="AN37" s="549">
        <v>284222</v>
      </c>
      <c r="AO37" s="1882" t="s">
        <v>37</v>
      </c>
      <c r="AP37" s="555" t="s">
        <v>26</v>
      </c>
      <c r="AQ37" s="1880" t="s">
        <v>26</v>
      </c>
      <c r="AR37" s="552" t="s">
        <v>26</v>
      </c>
      <c r="AS37" s="1885">
        <v>42583</v>
      </c>
      <c r="AT37" s="604">
        <v>477823</v>
      </c>
      <c r="AU37" s="549">
        <v>1183734</v>
      </c>
      <c r="AV37" s="549">
        <v>2537</v>
      </c>
      <c r="AW37" s="549">
        <v>524</v>
      </c>
      <c r="AX37" s="549">
        <v>34</v>
      </c>
      <c r="AY37" s="549">
        <v>6</v>
      </c>
      <c r="AZ37" s="549">
        <v>439</v>
      </c>
      <c r="BA37" s="549">
        <v>2</v>
      </c>
      <c r="BB37" s="549">
        <v>437</v>
      </c>
      <c r="BC37" s="549">
        <v>8</v>
      </c>
      <c r="BD37" s="549">
        <v>66</v>
      </c>
      <c r="BE37" s="549" t="s">
        <v>21</v>
      </c>
      <c r="BF37" s="549">
        <v>58</v>
      </c>
      <c r="BG37" s="549">
        <v>62</v>
      </c>
      <c r="BH37" s="549">
        <v>11392</v>
      </c>
      <c r="BI37" s="591">
        <v>12838</v>
      </c>
      <c r="BJ37" s="1882" t="s">
        <v>37</v>
      </c>
      <c r="BK37" s="555" t="s">
        <v>26</v>
      </c>
      <c r="BL37" s="1880" t="s">
        <v>26</v>
      </c>
      <c r="BM37" s="552" t="s">
        <v>26</v>
      </c>
      <c r="BN37" s="1885">
        <v>42583</v>
      </c>
      <c r="BO37" s="549">
        <v>937368</v>
      </c>
      <c r="BP37" s="549">
        <v>81451</v>
      </c>
      <c r="BQ37" s="549">
        <v>9</v>
      </c>
      <c r="BR37" s="549">
        <v>651</v>
      </c>
      <c r="BS37" s="549">
        <v>305</v>
      </c>
      <c r="BT37" s="549">
        <v>60103</v>
      </c>
      <c r="BU37" s="549">
        <v>6966</v>
      </c>
      <c r="BV37" s="549">
        <v>53138</v>
      </c>
      <c r="BW37" s="549">
        <v>3385</v>
      </c>
      <c r="BX37" s="549">
        <v>2220</v>
      </c>
      <c r="BY37" s="549">
        <v>9676</v>
      </c>
      <c r="BZ37" s="542" t="s">
        <v>21</v>
      </c>
      <c r="CA37" s="549">
        <v>1833</v>
      </c>
      <c r="CB37" s="549">
        <v>813476</v>
      </c>
      <c r="CC37" s="549">
        <v>427157</v>
      </c>
      <c r="CD37" s="549">
        <v>397</v>
      </c>
      <c r="CE37" s="549">
        <v>5265</v>
      </c>
      <c r="CF37" s="1882" t="s">
        <v>37</v>
      </c>
      <c r="CG37" s="555" t="s">
        <v>26</v>
      </c>
      <c r="CH37" s="1880" t="s">
        <v>26</v>
      </c>
      <c r="CI37" s="552" t="s">
        <v>26</v>
      </c>
      <c r="CJ37" s="1885">
        <v>42583</v>
      </c>
      <c r="CK37" s="549">
        <v>39681</v>
      </c>
      <c r="CL37" s="549">
        <v>420960</v>
      </c>
      <c r="CM37" s="549">
        <v>18387</v>
      </c>
      <c r="CN37" s="549">
        <v>305822</v>
      </c>
      <c r="CO37" s="549">
        <v>35647</v>
      </c>
      <c r="CP37" s="549">
        <v>2</v>
      </c>
      <c r="CQ37" s="549">
        <v>36</v>
      </c>
      <c r="CR37" s="549">
        <v>141</v>
      </c>
      <c r="CS37" s="549">
        <v>24763</v>
      </c>
      <c r="CT37" s="549">
        <v>402</v>
      </c>
      <c r="CU37" s="549">
        <v>24361</v>
      </c>
      <c r="CV37" s="549">
        <v>2218</v>
      </c>
      <c r="CW37" s="549">
        <v>18</v>
      </c>
      <c r="CX37" s="549">
        <v>5718</v>
      </c>
      <c r="CY37" s="549">
        <v>1780</v>
      </c>
      <c r="CZ37" s="549">
        <v>264353</v>
      </c>
      <c r="DA37" s="549">
        <v>133822</v>
      </c>
      <c r="DB37" s="1882" t="s">
        <v>37</v>
      </c>
      <c r="DC37" s="555" t="s">
        <v>26</v>
      </c>
      <c r="DD37" s="1880" t="s">
        <v>26</v>
      </c>
      <c r="DE37" s="552" t="s">
        <v>26</v>
      </c>
      <c r="DF37" s="1885">
        <v>42583</v>
      </c>
      <c r="DG37" s="549">
        <v>10815</v>
      </c>
      <c r="DH37" s="549">
        <v>1289</v>
      </c>
      <c r="DI37" s="549">
        <v>17251</v>
      </c>
      <c r="DJ37" s="549">
        <v>219604</v>
      </c>
      <c r="DK37" s="549">
        <v>14512</v>
      </c>
      <c r="DL37" s="549">
        <v>171995</v>
      </c>
      <c r="DM37" s="549">
        <v>14208</v>
      </c>
      <c r="DN37" s="549">
        <v>101</v>
      </c>
      <c r="DO37" s="549">
        <v>48</v>
      </c>
      <c r="DP37" s="549">
        <v>12644</v>
      </c>
      <c r="DQ37" s="549">
        <v>2659</v>
      </c>
      <c r="DR37" s="549">
        <v>9985</v>
      </c>
      <c r="DS37" s="549" t="s">
        <v>21</v>
      </c>
      <c r="DT37" s="549">
        <v>411</v>
      </c>
      <c r="DU37" s="549">
        <v>28</v>
      </c>
      <c r="DV37" s="549">
        <v>144610</v>
      </c>
      <c r="DW37" s="549">
        <v>79472</v>
      </c>
      <c r="DX37" s="1882" t="s">
        <v>37</v>
      </c>
      <c r="DY37" s="555" t="s">
        <v>26</v>
      </c>
    </row>
    <row r="38" spans="1:135" ht="14.25" customHeight="1">
      <c r="A38" s="1880" t="s">
        <v>26</v>
      </c>
      <c r="B38" s="552" t="s">
        <v>26</v>
      </c>
      <c r="C38" s="1885">
        <v>42614</v>
      </c>
      <c r="D38" s="549">
        <v>642476</v>
      </c>
      <c r="E38" s="549">
        <v>28054</v>
      </c>
      <c r="F38" s="549">
        <v>8</v>
      </c>
      <c r="G38" s="549">
        <v>576</v>
      </c>
      <c r="H38" s="549">
        <v>290</v>
      </c>
      <c r="I38" s="549">
        <v>19350</v>
      </c>
      <c r="J38" s="549">
        <v>580</v>
      </c>
      <c r="K38" s="549">
        <v>18770</v>
      </c>
      <c r="L38" s="549">
        <v>1443</v>
      </c>
      <c r="M38" s="549">
        <v>1200</v>
      </c>
      <c r="N38" s="549">
        <v>2209</v>
      </c>
      <c r="O38" s="549">
        <v>1411</v>
      </c>
      <c r="P38" s="549">
        <v>6450</v>
      </c>
      <c r="Q38" s="549">
        <v>378</v>
      </c>
      <c r="R38" s="549">
        <v>320</v>
      </c>
      <c r="S38" s="549">
        <v>460</v>
      </c>
      <c r="T38" s="1882" t="s">
        <v>38</v>
      </c>
      <c r="U38" s="555" t="s">
        <v>26</v>
      </c>
      <c r="V38" s="1880" t="s">
        <v>26</v>
      </c>
      <c r="W38" s="552" t="s">
        <v>26</v>
      </c>
      <c r="X38" s="1885">
        <v>42614</v>
      </c>
      <c r="Y38" s="604">
        <v>133</v>
      </c>
      <c r="Z38" s="549">
        <v>17372</v>
      </c>
      <c r="AA38" s="549">
        <v>17</v>
      </c>
      <c r="AB38" s="549">
        <v>17355</v>
      </c>
      <c r="AC38" s="549">
        <v>1443</v>
      </c>
      <c r="AD38" s="549">
        <v>11</v>
      </c>
      <c r="AE38" s="549">
        <v>1880</v>
      </c>
      <c r="AF38" s="549">
        <v>1405</v>
      </c>
      <c r="AG38" s="549">
        <v>856</v>
      </c>
      <c r="AH38" s="549">
        <v>378</v>
      </c>
      <c r="AI38" s="549" t="s">
        <v>21</v>
      </c>
      <c r="AJ38" s="549" t="s">
        <v>21</v>
      </c>
      <c r="AK38" s="549">
        <v>1350</v>
      </c>
      <c r="AL38" s="549">
        <v>612574</v>
      </c>
      <c r="AM38" s="549">
        <v>1763535</v>
      </c>
      <c r="AN38" s="549">
        <v>287595</v>
      </c>
      <c r="AO38" s="1882" t="s">
        <v>38</v>
      </c>
      <c r="AP38" s="555" t="s">
        <v>26</v>
      </c>
      <c r="AQ38" s="1880" t="s">
        <v>26</v>
      </c>
      <c r="AR38" s="552" t="s">
        <v>26</v>
      </c>
      <c r="AS38" s="1885">
        <v>42614</v>
      </c>
      <c r="AT38" s="604">
        <v>514856</v>
      </c>
      <c r="AU38" s="549">
        <v>1327185</v>
      </c>
      <c r="AV38" s="549">
        <v>2669</v>
      </c>
      <c r="AW38" s="549">
        <v>520</v>
      </c>
      <c r="AX38" s="549">
        <v>37</v>
      </c>
      <c r="AY38" s="549">
        <v>6</v>
      </c>
      <c r="AZ38" s="549">
        <v>434</v>
      </c>
      <c r="BA38" s="549">
        <v>2</v>
      </c>
      <c r="BB38" s="549">
        <v>432</v>
      </c>
      <c r="BC38" s="549">
        <v>7</v>
      </c>
      <c r="BD38" s="549">
        <v>66</v>
      </c>
      <c r="BE38" s="549" t="s">
        <v>21</v>
      </c>
      <c r="BF38" s="549">
        <v>57</v>
      </c>
      <c r="BG38" s="549">
        <v>62</v>
      </c>
      <c r="BH38" s="549">
        <v>12004</v>
      </c>
      <c r="BI38" s="591">
        <v>13978</v>
      </c>
      <c r="BJ38" s="1882" t="s">
        <v>38</v>
      </c>
      <c r="BK38" s="555" t="s">
        <v>26</v>
      </c>
      <c r="BL38" s="1880" t="s">
        <v>26</v>
      </c>
      <c r="BM38" s="552" t="s">
        <v>26</v>
      </c>
      <c r="BN38" s="1885">
        <v>42614</v>
      </c>
      <c r="BO38" s="549">
        <v>938856</v>
      </c>
      <c r="BP38" s="549">
        <v>83740</v>
      </c>
      <c r="BQ38" s="549">
        <v>8</v>
      </c>
      <c r="BR38" s="549">
        <v>650</v>
      </c>
      <c r="BS38" s="549">
        <v>299</v>
      </c>
      <c r="BT38" s="549">
        <v>62309</v>
      </c>
      <c r="BU38" s="549">
        <v>7301</v>
      </c>
      <c r="BV38" s="549">
        <v>55008</v>
      </c>
      <c r="BW38" s="549">
        <v>3326</v>
      </c>
      <c r="BX38" s="549">
        <v>2341</v>
      </c>
      <c r="BY38" s="549">
        <v>9670</v>
      </c>
      <c r="BZ38" s="542" t="s">
        <v>21</v>
      </c>
      <c r="CA38" s="549">
        <v>1683</v>
      </c>
      <c r="CB38" s="549">
        <v>809926</v>
      </c>
      <c r="CC38" s="549">
        <v>416116</v>
      </c>
      <c r="CD38" s="549">
        <v>378</v>
      </c>
      <c r="CE38" s="549">
        <v>7286</v>
      </c>
      <c r="CF38" s="1882" t="s">
        <v>38</v>
      </c>
      <c r="CG38" s="555" t="s">
        <v>26</v>
      </c>
      <c r="CH38" s="1880" t="s">
        <v>26</v>
      </c>
      <c r="CI38" s="552" t="s">
        <v>26</v>
      </c>
      <c r="CJ38" s="1885">
        <v>42614</v>
      </c>
      <c r="CK38" s="549">
        <v>41182</v>
      </c>
      <c r="CL38" s="549">
        <v>444836</v>
      </c>
      <c r="CM38" s="549">
        <v>23201</v>
      </c>
      <c r="CN38" s="549">
        <v>299537</v>
      </c>
      <c r="CO38" s="549">
        <v>37828</v>
      </c>
      <c r="CP38" s="549">
        <v>2</v>
      </c>
      <c r="CQ38" s="549">
        <v>43</v>
      </c>
      <c r="CR38" s="549">
        <v>133</v>
      </c>
      <c r="CS38" s="549">
        <v>27021</v>
      </c>
      <c r="CT38" s="549">
        <v>699</v>
      </c>
      <c r="CU38" s="549">
        <v>26322</v>
      </c>
      <c r="CV38" s="549">
        <v>2173</v>
      </c>
      <c r="CW38" s="549">
        <v>18</v>
      </c>
      <c r="CX38" s="549">
        <v>5751</v>
      </c>
      <c r="CY38" s="549">
        <v>1570</v>
      </c>
      <c r="CZ38" s="549">
        <v>255935</v>
      </c>
      <c r="DA38" s="549">
        <v>126461</v>
      </c>
      <c r="DB38" s="1882" t="s">
        <v>38</v>
      </c>
      <c r="DC38" s="555" t="s">
        <v>26</v>
      </c>
      <c r="DD38" s="1880" t="s">
        <v>26</v>
      </c>
      <c r="DE38" s="552" t="s">
        <v>26</v>
      </c>
      <c r="DF38" s="1885">
        <v>42614</v>
      </c>
      <c r="DG38" s="549">
        <v>9215</v>
      </c>
      <c r="DH38" s="549">
        <v>2212</v>
      </c>
      <c r="DI38" s="549">
        <v>16939</v>
      </c>
      <c r="DJ38" s="549">
        <v>233656</v>
      </c>
      <c r="DK38" s="549">
        <v>19190</v>
      </c>
      <c r="DL38" s="549">
        <v>187784</v>
      </c>
      <c r="DM38" s="549">
        <v>9758</v>
      </c>
      <c r="DN38" s="549">
        <v>62</v>
      </c>
      <c r="DO38" s="549">
        <v>53</v>
      </c>
      <c r="DP38" s="549">
        <v>8302</v>
      </c>
      <c r="DQ38" s="549">
        <v>1248</v>
      </c>
      <c r="DR38" s="549">
        <v>7054</v>
      </c>
      <c r="DS38" s="549" t="s">
        <v>21</v>
      </c>
      <c r="DT38" s="549">
        <v>526</v>
      </c>
      <c r="DU38" s="549">
        <v>56</v>
      </c>
      <c r="DV38" s="549">
        <v>163878</v>
      </c>
      <c r="DW38" s="549">
        <v>91257</v>
      </c>
      <c r="DX38" s="1882" t="s">
        <v>38</v>
      </c>
      <c r="DY38" s="555" t="s">
        <v>26</v>
      </c>
    </row>
    <row r="39" spans="1:135" ht="14.25" customHeight="1">
      <c r="A39" s="1880" t="s">
        <v>26</v>
      </c>
      <c r="B39" s="552" t="s">
        <v>26</v>
      </c>
      <c r="C39" s="1885">
        <v>42644</v>
      </c>
      <c r="D39" s="549">
        <v>660491</v>
      </c>
      <c r="E39" s="549">
        <v>29519</v>
      </c>
      <c r="F39" s="549">
        <v>10</v>
      </c>
      <c r="G39" s="549">
        <v>520</v>
      </c>
      <c r="H39" s="549">
        <v>294</v>
      </c>
      <c r="I39" s="549">
        <v>20315</v>
      </c>
      <c r="J39" s="549">
        <v>766</v>
      </c>
      <c r="K39" s="549">
        <v>19549</v>
      </c>
      <c r="L39" s="549">
        <v>1354</v>
      </c>
      <c r="M39" s="549">
        <v>1097</v>
      </c>
      <c r="N39" s="549">
        <v>2529</v>
      </c>
      <c r="O39" s="549">
        <v>1859</v>
      </c>
      <c r="P39" s="549">
        <v>6425</v>
      </c>
      <c r="Q39" s="549">
        <v>409</v>
      </c>
      <c r="R39" s="549">
        <v>427</v>
      </c>
      <c r="S39" s="549">
        <v>398</v>
      </c>
      <c r="T39" s="1882" t="s">
        <v>39</v>
      </c>
      <c r="U39" s="555" t="s">
        <v>26</v>
      </c>
      <c r="V39" s="1880" t="s">
        <v>26</v>
      </c>
      <c r="W39" s="552" t="s">
        <v>26</v>
      </c>
      <c r="X39" s="1885">
        <v>42644</v>
      </c>
      <c r="Y39" s="604">
        <v>136</v>
      </c>
      <c r="Z39" s="549">
        <v>18550</v>
      </c>
      <c r="AA39" s="549">
        <v>7</v>
      </c>
      <c r="AB39" s="549">
        <v>18543</v>
      </c>
      <c r="AC39" s="549">
        <v>1354</v>
      </c>
      <c r="AD39" s="549">
        <v>12</v>
      </c>
      <c r="AE39" s="549">
        <v>2194</v>
      </c>
      <c r="AF39" s="549">
        <v>1847</v>
      </c>
      <c r="AG39" s="549">
        <v>507</v>
      </c>
      <c r="AH39" s="549">
        <v>409</v>
      </c>
      <c r="AI39" s="549" t="s">
        <v>21</v>
      </c>
      <c r="AJ39" s="549" t="s">
        <v>21</v>
      </c>
      <c r="AK39" s="549">
        <v>465</v>
      </c>
      <c r="AL39" s="549">
        <v>612526</v>
      </c>
      <c r="AM39" s="549">
        <v>1817325</v>
      </c>
      <c r="AN39" s="549">
        <v>298311</v>
      </c>
      <c r="AO39" s="1882" t="s">
        <v>39</v>
      </c>
      <c r="AP39" s="555" t="s">
        <v>26</v>
      </c>
      <c r="AQ39" s="1880" t="s">
        <v>26</v>
      </c>
      <c r="AR39" s="552" t="s">
        <v>26</v>
      </c>
      <c r="AS39" s="1885">
        <v>42644</v>
      </c>
      <c r="AT39" s="604">
        <v>518104</v>
      </c>
      <c r="AU39" s="549">
        <v>1344988</v>
      </c>
      <c r="AV39" s="549">
        <v>2780</v>
      </c>
      <c r="AW39" s="549">
        <v>516</v>
      </c>
      <c r="AX39" s="549">
        <v>35</v>
      </c>
      <c r="AY39" s="549">
        <v>6</v>
      </c>
      <c r="AZ39" s="549">
        <v>431</v>
      </c>
      <c r="BA39" s="549">
        <v>2</v>
      </c>
      <c r="BB39" s="549">
        <v>429</v>
      </c>
      <c r="BC39" s="549">
        <v>8</v>
      </c>
      <c r="BD39" s="549">
        <v>72</v>
      </c>
      <c r="BE39" s="549" t="s">
        <v>21</v>
      </c>
      <c r="BF39" s="549">
        <v>62</v>
      </c>
      <c r="BG39" s="549">
        <v>68</v>
      </c>
      <c r="BH39" s="549">
        <v>12093</v>
      </c>
      <c r="BI39" s="591">
        <v>15439</v>
      </c>
      <c r="BJ39" s="1882" t="s">
        <v>39</v>
      </c>
      <c r="BK39" s="555" t="s">
        <v>26</v>
      </c>
      <c r="BL39" s="1880" t="s">
        <v>26</v>
      </c>
      <c r="BM39" s="552" t="s">
        <v>26</v>
      </c>
      <c r="BN39" s="1885">
        <v>42644</v>
      </c>
      <c r="BO39" s="549">
        <v>965766</v>
      </c>
      <c r="BP39" s="549">
        <v>86462</v>
      </c>
      <c r="BQ39" s="549">
        <v>10</v>
      </c>
      <c r="BR39" s="549">
        <v>579</v>
      </c>
      <c r="BS39" s="549">
        <v>504</v>
      </c>
      <c r="BT39" s="549">
        <v>65614</v>
      </c>
      <c r="BU39" s="549">
        <v>6355</v>
      </c>
      <c r="BV39" s="549">
        <v>59259</v>
      </c>
      <c r="BW39" s="549">
        <v>2832</v>
      </c>
      <c r="BX39" s="549">
        <v>2272</v>
      </c>
      <c r="BY39" s="549">
        <v>8758</v>
      </c>
      <c r="BZ39" s="542" t="s">
        <v>21</v>
      </c>
      <c r="CA39" s="549">
        <v>1945</v>
      </c>
      <c r="CB39" s="549">
        <v>832734</v>
      </c>
      <c r="CC39" s="549">
        <v>450442</v>
      </c>
      <c r="CD39" s="549">
        <v>409</v>
      </c>
      <c r="CE39" s="549">
        <v>7639</v>
      </c>
      <c r="CF39" s="1882" t="s">
        <v>39</v>
      </c>
      <c r="CG39" s="555" t="s">
        <v>26</v>
      </c>
      <c r="CH39" s="1880" t="s">
        <v>26</v>
      </c>
      <c r="CI39" s="552" t="s">
        <v>26</v>
      </c>
      <c r="CJ39" s="1885">
        <v>42644</v>
      </c>
      <c r="CK39" s="549">
        <v>36102</v>
      </c>
      <c r="CL39" s="549">
        <v>457917</v>
      </c>
      <c r="CM39" s="549">
        <v>24918</v>
      </c>
      <c r="CN39" s="549">
        <v>308732</v>
      </c>
      <c r="CO39" s="549">
        <v>40055</v>
      </c>
      <c r="CP39" s="549">
        <v>2</v>
      </c>
      <c r="CQ39" s="549">
        <v>42</v>
      </c>
      <c r="CR39" s="549">
        <v>136</v>
      </c>
      <c r="CS39" s="549">
        <v>29136</v>
      </c>
      <c r="CT39" s="549">
        <v>330</v>
      </c>
      <c r="CU39" s="549">
        <v>28806</v>
      </c>
      <c r="CV39" s="549">
        <v>1950</v>
      </c>
      <c r="CW39" s="549">
        <v>20</v>
      </c>
      <c r="CX39" s="549">
        <v>5531</v>
      </c>
      <c r="CY39" s="549">
        <v>1876</v>
      </c>
      <c r="CZ39" s="549">
        <v>262266</v>
      </c>
      <c r="DA39" s="549">
        <v>139896</v>
      </c>
      <c r="DB39" s="1882" t="s">
        <v>39</v>
      </c>
      <c r="DC39" s="555" t="s">
        <v>26</v>
      </c>
      <c r="DD39" s="1880" t="s">
        <v>26</v>
      </c>
      <c r="DE39" s="552" t="s">
        <v>26</v>
      </c>
      <c r="DF39" s="1885">
        <v>42644</v>
      </c>
      <c r="DG39" s="549">
        <v>7952</v>
      </c>
      <c r="DH39" s="549">
        <v>3342</v>
      </c>
      <c r="DI39" s="549">
        <v>15371</v>
      </c>
      <c r="DJ39" s="549">
        <v>246912</v>
      </c>
      <c r="DK39" s="549">
        <v>20928</v>
      </c>
      <c r="DL39" s="549">
        <v>188000</v>
      </c>
      <c r="DM39" s="549">
        <v>9560</v>
      </c>
      <c r="DN39" s="549">
        <v>37</v>
      </c>
      <c r="DO39" s="549">
        <v>55</v>
      </c>
      <c r="DP39" s="549">
        <v>8203</v>
      </c>
      <c r="DQ39" s="549">
        <v>1353</v>
      </c>
      <c r="DR39" s="549">
        <v>6850</v>
      </c>
      <c r="DS39" s="549" t="s">
        <v>21</v>
      </c>
      <c r="DT39" s="549">
        <v>510</v>
      </c>
      <c r="DU39" s="549">
        <v>19</v>
      </c>
      <c r="DV39" s="549">
        <v>164946</v>
      </c>
      <c r="DW39" s="549">
        <v>99222</v>
      </c>
      <c r="DX39" s="1882" t="s">
        <v>39</v>
      </c>
      <c r="DY39" s="555" t="s">
        <v>26</v>
      </c>
    </row>
    <row r="40" spans="1:135" ht="14.25" customHeight="1">
      <c r="A40" s="1880" t="s">
        <v>26</v>
      </c>
      <c r="B40" s="552" t="s">
        <v>26</v>
      </c>
      <c r="C40" s="1885">
        <v>42675</v>
      </c>
      <c r="D40" s="549">
        <v>648090</v>
      </c>
      <c r="E40" s="549">
        <v>27045</v>
      </c>
      <c r="F40" s="549">
        <v>9</v>
      </c>
      <c r="G40" s="549">
        <v>587</v>
      </c>
      <c r="H40" s="549">
        <v>277</v>
      </c>
      <c r="I40" s="549">
        <v>19092</v>
      </c>
      <c r="J40" s="549">
        <v>776</v>
      </c>
      <c r="K40" s="549">
        <v>18316</v>
      </c>
      <c r="L40" s="549">
        <v>1168</v>
      </c>
      <c r="M40" s="549">
        <v>1157</v>
      </c>
      <c r="N40" s="549">
        <v>2026</v>
      </c>
      <c r="O40" s="549">
        <v>1201</v>
      </c>
      <c r="P40" s="549">
        <v>6795</v>
      </c>
      <c r="Q40" s="549">
        <v>273</v>
      </c>
      <c r="R40" s="549">
        <v>280</v>
      </c>
      <c r="S40" s="549">
        <v>535</v>
      </c>
      <c r="T40" s="1882" t="s">
        <v>40</v>
      </c>
      <c r="U40" s="555" t="s">
        <v>26</v>
      </c>
      <c r="V40" s="1880" t="s">
        <v>26</v>
      </c>
      <c r="W40" s="552" t="s">
        <v>26</v>
      </c>
      <c r="X40" s="1885">
        <v>42675</v>
      </c>
      <c r="Y40" s="604">
        <v>117</v>
      </c>
      <c r="Z40" s="549">
        <v>17350</v>
      </c>
      <c r="AA40" s="549">
        <v>19</v>
      </c>
      <c r="AB40" s="549">
        <v>17331</v>
      </c>
      <c r="AC40" s="549">
        <v>1168</v>
      </c>
      <c r="AD40" s="549">
        <v>9</v>
      </c>
      <c r="AE40" s="549">
        <v>1704</v>
      </c>
      <c r="AF40" s="549">
        <v>1185</v>
      </c>
      <c r="AG40" s="549">
        <v>716</v>
      </c>
      <c r="AH40" s="549">
        <v>273</v>
      </c>
      <c r="AI40" s="549" t="s">
        <v>21</v>
      </c>
      <c r="AJ40" s="549" t="s">
        <v>21</v>
      </c>
      <c r="AK40" s="549">
        <v>1207</v>
      </c>
      <c r="AL40" s="549">
        <v>559598</v>
      </c>
      <c r="AM40" s="549">
        <v>1839364</v>
      </c>
      <c r="AN40" s="549">
        <v>291450</v>
      </c>
      <c r="AO40" s="1882" t="s">
        <v>40</v>
      </c>
      <c r="AP40" s="555" t="s">
        <v>26</v>
      </c>
      <c r="AQ40" s="1880" t="s">
        <v>26</v>
      </c>
      <c r="AR40" s="552" t="s">
        <v>26</v>
      </c>
      <c r="AS40" s="1885">
        <v>42675</v>
      </c>
      <c r="AT40" s="604">
        <v>497630</v>
      </c>
      <c r="AU40" s="549">
        <v>1378950</v>
      </c>
      <c r="AV40" s="549">
        <v>2907</v>
      </c>
      <c r="AW40" s="549">
        <v>559</v>
      </c>
      <c r="AX40" s="549">
        <v>45</v>
      </c>
      <c r="AY40" s="549">
        <v>6</v>
      </c>
      <c r="AZ40" s="549">
        <v>462</v>
      </c>
      <c r="BA40" s="549">
        <v>1</v>
      </c>
      <c r="BB40" s="549">
        <v>461</v>
      </c>
      <c r="BC40" s="549">
        <v>8</v>
      </c>
      <c r="BD40" s="549">
        <v>84</v>
      </c>
      <c r="BE40" s="549" t="s">
        <v>21</v>
      </c>
      <c r="BF40" s="549">
        <v>72</v>
      </c>
      <c r="BG40" s="549">
        <v>79</v>
      </c>
      <c r="BH40" s="549">
        <v>11553</v>
      </c>
      <c r="BI40" s="591">
        <v>17207</v>
      </c>
      <c r="BJ40" s="1882" t="s">
        <v>40</v>
      </c>
      <c r="BK40" s="555" t="s">
        <v>26</v>
      </c>
      <c r="BL40" s="1880" t="s">
        <v>26</v>
      </c>
      <c r="BM40" s="552" t="s">
        <v>26</v>
      </c>
      <c r="BN40" s="1885">
        <v>42675</v>
      </c>
      <c r="BO40" s="549">
        <v>919845</v>
      </c>
      <c r="BP40" s="549">
        <v>94069</v>
      </c>
      <c r="BQ40" s="549">
        <v>9</v>
      </c>
      <c r="BR40" s="549">
        <v>677</v>
      </c>
      <c r="BS40" s="549">
        <v>286</v>
      </c>
      <c r="BT40" s="549">
        <v>73067</v>
      </c>
      <c r="BU40" s="549">
        <v>8212</v>
      </c>
      <c r="BV40" s="549">
        <v>64856</v>
      </c>
      <c r="BW40" s="549">
        <v>2462</v>
      </c>
      <c r="BX40" s="549">
        <v>2515</v>
      </c>
      <c r="BY40" s="549">
        <v>8851</v>
      </c>
      <c r="BZ40" s="542" t="s">
        <v>21</v>
      </c>
      <c r="CA40" s="549">
        <v>1752</v>
      </c>
      <c r="CB40" s="549">
        <v>781146</v>
      </c>
      <c r="CC40" s="549">
        <v>408770</v>
      </c>
      <c r="CD40" s="549">
        <v>273</v>
      </c>
      <c r="CE40" s="549">
        <v>6503</v>
      </c>
      <c r="CF40" s="1882" t="s">
        <v>40</v>
      </c>
      <c r="CG40" s="555" t="s">
        <v>26</v>
      </c>
      <c r="CH40" s="1880" t="s">
        <v>26</v>
      </c>
      <c r="CI40" s="552" t="s">
        <v>26</v>
      </c>
      <c r="CJ40" s="1885">
        <v>42675</v>
      </c>
      <c r="CK40" s="549">
        <v>39085</v>
      </c>
      <c r="CL40" s="549">
        <v>435482</v>
      </c>
      <c r="CM40" s="549">
        <v>27553</v>
      </c>
      <c r="CN40" s="549">
        <v>289282</v>
      </c>
      <c r="CO40" s="549">
        <v>40233</v>
      </c>
      <c r="CP40" s="549">
        <v>1</v>
      </c>
      <c r="CQ40" s="549">
        <v>52</v>
      </c>
      <c r="CR40" s="549">
        <v>117</v>
      </c>
      <c r="CS40" s="549">
        <v>30112</v>
      </c>
      <c r="CT40" s="549">
        <v>996</v>
      </c>
      <c r="CU40" s="549">
        <v>29116</v>
      </c>
      <c r="CV40" s="549">
        <v>1686</v>
      </c>
      <c r="CW40" s="549">
        <v>29</v>
      </c>
      <c r="CX40" s="549">
        <v>5311</v>
      </c>
      <c r="CY40" s="549">
        <v>1515</v>
      </c>
      <c r="CZ40" s="549">
        <v>243523</v>
      </c>
      <c r="DA40" s="549">
        <v>122970</v>
      </c>
      <c r="DB40" s="1882" t="s">
        <v>40</v>
      </c>
      <c r="DC40" s="555" t="s">
        <v>26</v>
      </c>
      <c r="DD40" s="1880" t="s">
        <v>26</v>
      </c>
      <c r="DE40" s="552" t="s">
        <v>26</v>
      </c>
      <c r="DF40" s="1885">
        <v>42675</v>
      </c>
      <c r="DG40" s="549">
        <v>8047</v>
      </c>
      <c r="DH40" s="549">
        <v>3017</v>
      </c>
      <c r="DI40" s="549">
        <v>16771</v>
      </c>
      <c r="DJ40" s="549">
        <v>240254</v>
      </c>
      <c r="DK40" s="549">
        <v>23308</v>
      </c>
      <c r="DL40" s="549">
        <v>184300</v>
      </c>
      <c r="DM40" s="549">
        <v>12306</v>
      </c>
      <c r="DN40" s="549">
        <v>38</v>
      </c>
      <c r="DO40" s="549">
        <v>58</v>
      </c>
      <c r="DP40" s="549">
        <v>10476</v>
      </c>
      <c r="DQ40" s="549">
        <v>1692</v>
      </c>
      <c r="DR40" s="549">
        <v>8784</v>
      </c>
      <c r="DS40" s="549" t="s">
        <v>21</v>
      </c>
      <c r="DT40" s="549">
        <v>689</v>
      </c>
      <c r="DU40" s="549">
        <v>86</v>
      </c>
      <c r="DV40" s="549">
        <v>159066</v>
      </c>
      <c r="DW40" s="549">
        <v>93792</v>
      </c>
      <c r="DX40" s="1882" t="s">
        <v>40</v>
      </c>
      <c r="DY40" s="555" t="s">
        <v>26</v>
      </c>
      <c r="EC40" s="1855"/>
      <c r="ED40" s="1855"/>
      <c r="EE40" s="1855"/>
    </row>
    <row r="41" spans="1:135" ht="14.25" customHeight="1">
      <c r="A41" s="1886" t="s">
        <v>26</v>
      </c>
      <c r="B41" s="561" t="s">
        <v>26</v>
      </c>
      <c r="C41" s="1887">
        <v>42705</v>
      </c>
      <c r="D41" s="562">
        <v>674039</v>
      </c>
      <c r="E41" s="562">
        <v>28579</v>
      </c>
      <c r="F41" s="562">
        <v>8</v>
      </c>
      <c r="G41" s="562">
        <v>586</v>
      </c>
      <c r="H41" s="562">
        <v>280</v>
      </c>
      <c r="I41" s="562">
        <v>19838</v>
      </c>
      <c r="J41" s="562">
        <v>498</v>
      </c>
      <c r="K41" s="562">
        <v>19340</v>
      </c>
      <c r="L41" s="562">
        <v>1014</v>
      </c>
      <c r="M41" s="562">
        <v>1227</v>
      </c>
      <c r="N41" s="562">
        <v>2860</v>
      </c>
      <c r="O41" s="562">
        <v>1331</v>
      </c>
      <c r="P41" s="562">
        <v>6842</v>
      </c>
      <c r="Q41" s="562">
        <v>439</v>
      </c>
      <c r="R41" s="562">
        <v>382</v>
      </c>
      <c r="S41" s="562">
        <v>563</v>
      </c>
      <c r="T41" s="1888" t="s">
        <v>41</v>
      </c>
      <c r="U41" s="564" t="s">
        <v>26</v>
      </c>
      <c r="V41" s="1886" t="s">
        <v>26</v>
      </c>
      <c r="W41" s="561" t="s">
        <v>26</v>
      </c>
      <c r="X41" s="1887">
        <v>42705</v>
      </c>
      <c r="Y41" s="565">
        <v>129</v>
      </c>
      <c r="Z41" s="562">
        <v>18588</v>
      </c>
      <c r="AA41" s="562">
        <v>25</v>
      </c>
      <c r="AB41" s="562">
        <v>18563</v>
      </c>
      <c r="AC41" s="562">
        <v>1014</v>
      </c>
      <c r="AD41" s="562">
        <v>9</v>
      </c>
      <c r="AE41" s="562">
        <v>2494</v>
      </c>
      <c r="AF41" s="562">
        <v>1313</v>
      </c>
      <c r="AG41" s="562">
        <v>948</v>
      </c>
      <c r="AH41" s="562">
        <v>439</v>
      </c>
      <c r="AI41" s="562" t="s">
        <v>21</v>
      </c>
      <c r="AJ41" s="562" t="s">
        <v>21</v>
      </c>
      <c r="AK41" s="562">
        <v>1460</v>
      </c>
      <c r="AL41" s="562">
        <v>607527</v>
      </c>
      <c r="AM41" s="562">
        <v>1965281</v>
      </c>
      <c r="AN41" s="562">
        <v>309138</v>
      </c>
      <c r="AO41" s="1888" t="s">
        <v>41</v>
      </c>
      <c r="AP41" s="564" t="s">
        <v>26</v>
      </c>
      <c r="AQ41" s="1886" t="s">
        <v>26</v>
      </c>
      <c r="AR41" s="561" t="s">
        <v>26</v>
      </c>
      <c r="AS41" s="1887">
        <v>42705</v>
      </c>
      <c r="AT41" s="565">
        <v>466905</v>
      </c>
      <c r="AU41" s="562">
        <v>1333159</v>
      </c>
      <c r="AV41" s="562">
        <v>2585</v>
      </c>
      <c r="AW41" s="562">
        <v>312</v>
      </c>
      <c r="AX41" s="562">
        <v>32</v>
      </c>
      <c r="AY41" s="562">
        <v>7</v>
      </c>
      <c r="AZ41" s="562">
        <v>245</v>
      </c>
      <c r="BA41" s="562">
        <v>1</v>
      </c>
      <c r="BB41" s="562">
        <v>244</v>
      </c>
      <c r="BC41" s="562">
        <v>7</v>
      </c>
      <c r="BD41" s="562">
        <v>80</v>
      </c>
      <c r="BE41" s="562" t="s">
        <v>21</v>
      </c>
      <c r="BF41" s="562">
        <v>69</v>
      </c>
      <c r="BG41" s="562">
        <v>75</v>
      </c>
      <c r="BH41" s="562">
        <v>11104</v>
      </c>
      <c r="BI41" s="594">
        <v>16789</v>
      </c>
      <c r="BJ41" s="1888" t="s">
        <v>41</v>
      </c>
      <c r="BK41" s="564" t="s">
        <v>26</v>
      </c>
      <c r="BL41" s="1886" t="s">
        <v>26</v>
      </c>
      <c r="BM41" s="561" t="s">
        <v>26</v>
      </c>
      <c r="BN41" s="1887">
        <v>42705</v>
      </c>
      <c r="BO41" s="562">
        <v>966143</v>
      </c>
      <c r="BP41" s="562">
        <v>94933</v>
      </c>
      <c r="BQ41" s="562">
        <v>8</v>
      </c>
      <c r="BR41" s="562">
        <v>695</v>
      </c>
      <c r="BS41" s="562">
        <v>288</v>
      </c>
      <c r="BT41" s="562">
        <v>72637</v>
      </c>
      <c r="BU41" s="562">
        <v>5347</v>
      </c>
      <c r="BV41" s="562">
        <v>67290</v>
      </c>
      <c r="BW41" s="562">
        <v>2672</v>
      </c>
      <c r="BX41" s="562">
        <v>2588</v>
      </c>
      <c r="BY41" s="562">
        <v>9962</v>
      </c>
      <c r="BZ41" s="2150" t="s">
        <v>21</v>
      </c>
      <c r="CA41" s="562">
        <v>1679</v>
      </c>
      <c r="CB41" s="562">
        <v>829911</v>
      </c>
      <c r="CC41" s="562">
        <v>459233</v>
      </c>
      <c r="CD41" s="562">
        <v>439</v>
      </c>
      <c r="CE41" s="562">
        <v>7616</v>
      </c>
      <c r="CF41" s="1888" t="s">
        <v>41</v>
      </c>
      <c r="CG41" s="564" t="s">
        <v>26</v>
      </c>
      <c r="CH41" s="1886" t="s">
        <v>26</v>
      </c>
      <c r="CI41" s="561" t="s">
        <v>26</v>
      </c>
      <c r="CJ41" s="1887">
        <v>42705</v>
      </c>
      <c r="CK41" s="562">
        <v>42341</v>
      </c>
      <c r="CL41" s="562">
        <v>402242</v>
      </c>
      <c r="CM41" s="562">
        <v>25140</v>
      </c>
      <c r="CN41" s="562">
        <v>316453</v>
      </c>
      <c r="CO41" s="562">
        <v>42622</v>
      </c>
      <c r="CP41" s="562">
        <v>1</v>
      </c>
      <c r="CQ41" s="562">
        <v>49</v>
      </c>
      <c r="CR41" s="562">
        <v>129</v>
      </c>
      <c r="CS41" s="562">
        <v>31566</v>
      </c>
      <c r="CT41" s="562">
        <v>368</v>
      </c>
      <c r="CU41" s="562">
        <v>31198</v>
      </c>
      <c r="CV41" s="562">
        <v>1647</v>
      </c>
      <c r="CW41" s="562">
        <v>29</v>
      </c>
      <c r="CX41" s="562">
        <v>6319</v>
      </c>
      <c r="CY41" s="562">
        <v>1536</v>
      </c>
      <c r="CZ41" s="562">
        <v>268707</v>
      </c>
      <c r="DA41" s="562">
        <v>145280</v>
      </c>
      <c r="DB41" s="1888" t="s">
        <v>41</v>
      </c>
      <c r="DC41" s="564" t="s">
        <v>26</v>
      </c>
      <c r="DD41" s="1886" t="s">
        <v>26</v>
      </c>
      <c r="DE41" s="561" t="s">
        <v>26</v>
      </c>
      <c r="DF41" s="1887">
        <v>42705</v>
      </c>
      <c r="DG41" s="562">
        <v>6898</v>
      </c>
      <c r="DH41" s="562">
        <v>1482</v>
      </c>
      <c r="DI41" s="562">
        <v>17378</v>
      </c>
      <c r="DJ41" s="562">
        <v>220216</v>
      </c>
      <c r="DK41" s="562">
        <v>20854</v>
      </c>
      <c r="DL41" s="562">
        <v>172421</v>
      </c>
      <c r="DM41" s="562">
        <v>9915</v>
      </c>
      <c r="DN41" s="562">
        <v>101</v>
      </c>
      <c r="DO41" s="562">
        <v>55</v>
      </c>
      <c r="DP41" s="562">
        <v>8316</v>
      </c>
      <c r="DQ41" s="562">
        <v>1366</v>
      </c>
      <c r="DR41" s="562">
        <v>6950</v>
      </c>
      <c r="DS41" s="562" t="s">
        <v>21</v>
      </c>
      <c r="DT41" s="562">
        <v>631</v>
      </c>
      <c r="DU41" s="562">
        <v>32</v>
      </c>
      <c r="DV41" s="562">
        <v>150401</v>
      </c>
      <c r="DW41" s="562">
        <v>85045</v>
      </c>
      <c r="DX41" s="1888" t="s">
        <v>41</v>
      </c>
      <c r="DY41" s="564" t="s">
        <v>26</v>
      </c>
    </row>
    <row r="42" spans="1:135" ht="15" customHeight="1">
      <c r="A42" s="518"/>
      <c r="B42" s="518"/>
      <c r="C42" s="518"/>
      <c r="D42" s="1899"/>
      <c r="E42" s="1899"/>
      <c r="F42" s="1899"/>
      <c r="G42" s="1899"/>
      <c r="H42" s="1899"/>
      <c r="I42" s="1899"/>
      <c r="J42" s="1899"/>
      <c r="K42" s="2290"/>
      <c r="L42" s="1899"/>
      <c r="M42" s="1899"/>
      <c r="N42" s="1899"/>
      <c r="O42" s="1899"/>
      <c r="P42" s="1899"/>
      <c r="Q42" s="1899"/>
      <c r="R42" s="1899"/>
      <c r="T42" s="1899"/>
      <c r="U42" s="1899"/>
      <c r="V42" s="1899"/>
      <c r="W42" s="1899"/>
      <c r="X42" s="1899"/>
      <c r="Z42" s="1900"/>
      <c r="AA42" s="1900"/>
      <c r="AB42" s="1900"/>
      <c r="AC42" s="1900"/>
      <c r="AD42" s="1899"/>
      <c r="AE42" s="1899"/>
      <c r="AF42" s="1899"/>
      <c r="AG42" s="1899"/>
      <c r="AH42" s="1899"/>
      <c r="AI42" s="1899"/>
      <c r="AJ42" s="1899"/>
      <c r="AK42" s="1899"/>
      <c r="AL42" s="1899"/>
      <c r="AM42" s="1899"/>
      <c r="AN42" s="1899"/>
      <c r="AO42" s="524"/>
      <c r="AP42" s="524"/>
      <c r="AQ42" s="1899"/>
      <c r="AR42" s="1899"/>
      <c r="AS42" s="1899"/>
      <c r="AT42" s="1899"/>
      <c r="AU42" s="1899"/>
      <c r="AW42" s="1900"/>
      <c r="AX42" s="1900"/>
      <c r="AY42" s="1900"/>
      <c r="AZ42" s="1900"/>
      <c r="BA42" s="1899"/>
      <c r="BB42" s="1899"/>
      <c r="BC42" s="1899"/>
      <c r="BD42" s="1899"/>
      <c r="BE42" s="1899"/>
      <c r="BF42" s="1899"/>
      <c r="BG42" s="1899"/>
      <c r="BH42" s="1899"/>
      <c r="BI42" s="1899"/>
      <c r="BJ42" s="1899"/>
      <c r="BK42" s="1899"/>
      <c r="BL42" s="1899"/>
      <c r="BM42" s="1899"/>
      <c r="BN42" s="1899"/>
      <c r="BO42" s="1899"/>
      <c r="BP42" s="1899"/>
      <c r="BQ42" s="1899"/>
      <c r="BR42" s="1899"/>
      <c r="BS42" s="1899"/>
      <c r="BT42" s="1899"/>
      <c r="BU42" s="1899"/>
      <c r="BV42" s="2316"/>
      <c r="BW42" s="1899"/>
      <c r="BX42" s="1899"/>
      <c r="BY42" s="1899"/>
      <c r="BZ42" s="1899"/>
      <c r="CA42" s="1899"/>
      <c r="CB42" s="1899"/>
      <c r="CC42" s="1899"/>
      <c r="CD42" s="1899"/>
      <c r="CE42" s="1899"/>
      <c r="CF42" s="524"/>
      <c r="CG42" s="524"/>
      <c r="CH42" s="1899"/>
      <c r="CI42" s="1899"/>
      <c r="CJ42" s="1899"/>
      <c r="CK42" s="1900"/>
      <c r="CL42" s="1900"/>
      <c r="CM42" s="1899"/>
      <c r="CN42" s="1899"/>
      <c r="CO42" s="1899"/>
      <c r="CP42" s="1899"/>
      <c r="CQ42" s="1899"/>
      <c r="CR42" s="1899"/>
      <c r="CS42" s="1899"/>
      <c r="CU42" s="1899"/>
      <c r="CV42" s="1899"/>
      <c r="CW42" s="1899"/>
      <c r="CX42" s="1899"/>
      <c r="CZ42" s="1899"/>
      <c r="DA42" s="1899"/>
      <c r="DB42" s="524"/>
      <c r="DC42" s="524"/>
      <c r="DD42" s="1899"/>
      <c r="DE42" s="1899"/>
      <c r="DF42" s="1899"/>
      <c r="DG42" s="1900"/>
      <c r="DI42" s="1900"/>
      <c r="DJ42" s="1900"/>
      <c r="DK42" s="1900"/>
      <c r="DL42" s="1900"/>
      <c r="DM42" s="1899"/>
      <c r="DN42" s="1899"/>
      <c r="DO42" s="1899"/>
      <c r="DQ42" s="1899"/>
      <c r="DR42" s="1899"/>
      <c r="DS42" s="1899"/>
      <c r="DT42" s="1899"/>
      <c r="DU42" s="1899"/>
      <c r="DX42" s="519"/>
    </row>
    <row r="43" spans="1:135" s="519" customFormat="1" ht="18" customHeight="1">
      <c r="A43" s="2706" t="s">
        <v>749</v>
      </c>
      <c r="B43" s="2797"/>
      <c r="C43" s="2798"/>
      <c r="D43" s="1840" t="s">
        <v>984</v>
      </c>
      <c r="E43" s="1841"/>
      <c r="F43" s="1848" t="s">
        <v>2397</v>
      </c>
      <c r="G43" s="1841"/>
      <c r="H43" s="1841"/>
      <c r="I43" s="1841"/>
      <c r="J43" s="2317" t="s">
        <v>748</v>
      </c>
      <c r="K43" s="2290"/>
      <c r="L43" s="1848" t="s">
        <v>2398</v>
      </c>
      <c r="M43" s="2294"/>
      <c r="N43" s="1841"/>
      <c r="O43" s="1841"/>
      <c r="P43" s="1841"/>
      <c r="Q43" s="1841"/>
      <c r="R43" s="1841" t="s">
        <v>728</v>
      </c>
      <c r="S43" s="1841"/>
      <c r="T43" s="2654" t="s">
        <v>708</v>
      </c>
      <c r="U43" s="2655"/>
      <c r="V43" s="2706" t="s">
        <v>749</v>
      </c>
      <c r="W43" s="2797"/>
      <c r="X43" s="2798"/>
      <c r="Y43" s="1849" t="s">
        <v>982</v>
      </c>
      <c r="Z43" s="1841"/>
      <c r="AA43" s="1841" t="s">
        <v>1384</v>
      </c>
      <c r="AB43" s="1841"/>
      <c r="AC43" s="1841"/>
      <c r="AD43" s="1841"/>
      <c r="AE43" s="1841"/>
      <c r="AF43" s="2290" t="s">
        <v>1379</v>
      </c>
      <c r="AG43" s="1841"/>
      <c r="AH43" s="1841"/>
      <c r="AI43" s="1841"/>
      <c r="AJ43" s="1841"/>
      <c r="AK43" s="1841"/>
      <c r="AL43" s="1841"/>
      <c r="AM43" s="1841"/>
      <c r="AN43" s="2318"/>
      <c r="AO43" s="2654" t="s">
        <v>708</v>
      </c>
      <c r="AP43" s="2655"/>
      <c r="AZ43" s="1851"/>
      <c r="BL43" s="2706" t="s">
        <v>749</v>
      </c>
      <c r="BM43" s="2797"/>
      <c r="BN43" s="2798"/>
      <c r="BO43" s="1840" t="s">
        <v>985</v>
      </c>
      <c r="BP43" s="1841"/>
      <c r="BQ43" s="1848" t="s">
        <v>2397</v>
      </c>
      <c r="BR43" s="1841"/>
      <c r="BS43" s="1841"/>
      <c r="BT43" s="1841"/>
      <c r="BU43" s="2294"/>
      <c r="BV43" s="2290" t="s">
        <v>1379</v>
      </c>
      <c r="BW43" s="1841" t="s">
        <v>728</v>
      </c>
      <c r="BX43" s="1924"/>
      <c r="BY43" s="1847" t="s">
        <v>643</v>
      </c>
      <c r="BZ43" s="1848"/>
      <c r="CA43" s="1848" t="s">
        <v>2401</v>
      </c>
      <c r="CB43" s="1841"/>
      <c r="CC43" s="1841"/>
      <c r="CD43" s="1841"/>
      <c r="CE43" s="1843"/>
      <c r="CF43" s="2654" t="s">
        <v>708</v>
      </c>
      <c r="CG43" s="2655"/>
      <c r="CH43" s="2706" t="s">
        <v>749</v>
      </c>
      <c r="CI43" s="2797"/>
      <c r="CJ43" s="2798"/>
      <c r="CK43" s="1849" t="s">
        <v>1377</v>
      </c>
      <c r="CL43" s="1841"/>
      <c r="CM43" s="1841" t="s">
        <v>1378</v>
      </c>
      <c r="CN43" s="1846"/>
      <c r="CO43" s="1841"/>
      <c r="CP43" s="1841"/>
      <c r="CQ43" s="1841" t="s">
        <v>728</v>
      </c>
      <c r="CR43" s="2290" t="s">
        <v>1379</v>
      </c>
      <c r="CS43" s="1846"/>
      <c r="CT43" s="1841"/>
      <c r="CU43" s="1841" t="s">
        <v>728</v>
      </c>
      <c r="CV43" s="2295"/>
      <c r="CW43" s="2291" t="s">
        <v>720</v>
      </c>
      <c r="CX43" s="1927"/>
      <c r="CY43" s="1927" t="s">
        <v>2193</v>
      </c>
      <c r="CZ43" s="1841"/>
      <c r="DA43" s="1843"/>
      <c r="DB43" s="2654" t="s">
        <v>708</v>
      </c>
      <c r="DC43" s="2655"/>
      <c r="DD43" s="2706" t="s">
        <v>749</v>
      </c>
      <c r="DE43" s="2797"/>
      <c r="DF43" s="2798"/>
      <c r="DG43" s="1849" t="s">
        <v>986</v>
      </c>
      <c r="DH43" s="1841"/>
      <c r="DI43" s="1841" t="s">
        <v>987</v>
      </c>
      <c r="DJ43" s="1846"/>
      <c r="DK43" s="1841"/>
      <c r="DL43" s="1841" t="s">
        <v>728</v>
      </c>
      <c r="DM43" s="1841"/>
      <c r="DN43" s="2290" t="s">
        <v>1379</v>
      </c>
      <c r="DO43" s="2294"/>
      <c r="DP43" s="1841" t="s">
        <v>728</v>
      </c>
      <c r="DQ43" s="2319"/>
      <c r="DR43" s="2320" t="s">
        <v>988</v>
      </c>
      <c r="DS43" s="2167"/>
      <c r="DT43" s="2167" t="s">
        <v>2402</v>
      </c>
      <c r="DU43" s="1841"/>
      <c r="DV43" s="1841"/>
      <c r="DW43" s="1843"/>
      <c r="DX43" s="2654" t="s">
        <v>708</v>
      </c>
      <c r="DY43" s="2655"/>
    </row>
    <row r="44" spans="1:135" s="519" customFormat="1" ht="15.75" customHeight="1">
      <c r="A44" s="2799"/>
      <c r="B44" s="2799"/>
      <c r="C44" s="2800"/>
      <c r="D44" s="1894" t="s">
        <v>357</v>
      </c>
      <c r="E44" s="1853" t="s">
        <v>357</v>
      </c>
      <c r="F44" s="1853" t="s">
        <v>18</v>
      </c>
      <c r="G44" s="2297" t="s">
        <v>800</v>
      </c>
      <c r="H44" s="1893" t="s">
        <v>5</v>
      </c>
      <c r="I44" s="1853" t="s">
        <v>7</v>
      </c>
      <c r="J44" s="1893" t="s">
        <v>224</v>
      </c>
      <c r="K44" s="1853" t="s">
        <v>351</v>
      </c>
      <c r="L44" s="1853" t="s">
        <v>751</v>
      </c>
      <c r="M44" s="1894" t="s">
        <v>298</v>
      </c>
      <c r="N44" s="1853" t="s">
        <v>299</v>
      </c>
      <c r="O44" s="1853" t="s">
        <v>300</v>
      </c>
      <c r="P44" s="1853" t="s">
        <v>352</v>
      </c>
      <c r="Q44" s="1853" t="s">
        <v>353</v>
      </c>
      <c r="R44" s="1853" t="s">
        <v>354</v>
      </c>
      <c r="S44" s="2147" t="s">
        <v>304</v>
      </c>
      <c r="T44" s="2656"/>
      <c r="U44" s="2657"/>
      <c r="V44" s="2799"/>
      <c r="W44" s="2799"/>
      <c r="X44" s="2800"/>
      <c r="Y44" s="1853" t="s">
        <v>351</v>
      </c>
      <c r="Z44" s="1894" t="s">
        <v>751</v>
      </c>
      <c r="AA44" s="1894" t="s">
        <v>298</v>
      </c>
      <c r="AB44" s="1853" t="s">
        <v>299</v>
      </c>
      <c r="AC44" s="1853" t="s">
        <v>300</v>
      </c>
      <c r="AD44" s="1893" t="s">
        <v>352</v>
      </c>
      <c r="AE44" s="1853" t="s">
        <v>353</v>
      </c>
      <c r="AF44" s="1853" t="s">
        <v>304</v>
      </c>
      <c r="AG44" s="1853" t="s">
        <v>1223</v>
      </c>
      <c r="AH44" s="1853" t="s">
        <v>356</v>
      </c>
      <c r="AI44" s="1894" t="s">
        <v>15</v>
      </c>
      <c r="AJ44" s="2321" t="s">
        <v>308</v>
      </c>
      <c r="AK44" s="2147" t="s">
        <v>357</v>
      </c>
      <c r="AL44" s="1853" t="s">
        <v>357</v>
      </c>
      <c r="AM44" s="1853" t="s">
        <v>18</v>
      </c>
      <c r="AN44" s="2322" t="s">
        <v>800</v>
      </c>
      <c r="AO44" s="2656"/>
      <c r="AP44" s="2657"/>
      <c r="AZ44" s="1851"/>
      <c r="BL44" s="2799"/>
      <c r="BM44" s="2799"/>
      <c r="BN44" s="2800"/>
      <c r="BO44" s="1853" t="s">
        <v>308</v>
      </c>
      <c r="BP44" s="1894" t="s">
        <v>357</v>
      </c>
      <c r="BQ44" s="2147" t="s">
        <v>357</v>
      </c>
      <c r="BR44" s="1853" t="s">
        <v>989</v>
      </c>
      <c r="BS44" s="1853" t="s">
        <v>18</v>
      </c>
      <c r="BT44" s="1853" t="s">
        <v>19</v>
      </c>
      <c r="BU44" s="1853" t="s">
        <v>88</v>
      </c>
      <c r="BV44" s="2297" t="s">
        <v>800</v>
      </c>
      <c r="BW44" s="1853" t="s">
        <v>5</v>
      </c>
      <c r="BX44" s="1853" t="s">
        <v>7</v>
      </c>
      <c r="BY44" s="1893" t="s">
        <v>224</v>
      </c>
      <c r="BZ44" s="1853" t="s">
        <v>351</v>
      </c>
      <c r="CA44" s="1853" t="s">
        <v>751</v>
      </c>
      <c r="CB44" s="1894" t="s">
        <v>298</v>
      </c>
      <c r="CC44" s="1894" t="s">
        <v>299</v>
      </c>
      <c r="CD44" s="1853" t="s">
        <v>300</v>
      </c>
      <c r="CE44" s="1853" t="s">
        <v>352</v>
      </c>
      <c r="CF44" s="2656"/>
      <c r="CG44" s="2657"/>
      <c r="CH44" s="2799"/>
      <c r="CI44" s="2799"/>
      <c r="CJ44" s="2800"/>
      <c r="CK44" s="2296" t="s">
        <v>11</v>
      </c>
      <c r="CL44" s="1894" t="s">
        <v>15</v>
      </c>
      <c r="CM44" s="1894" t="s">
        <v>308</v>
      </c>
      <c r="CN44" s="1853" t="s">
        <v>357</v>
      </c>
      <c r="CO44" s="1853" t="s">
        <v>357</v>
      </c>
      <c r="CP44" s="1853" t="s">
        <v>989</v>
      </c>
      <c r="CQ44" s="1853" t="s">
        <v>18</v>
      </c>
      <c r="CR44" s="1853" t="s">
        <v>19</v>
      </c>
      <c r="CS44" s="1853" t="s">
        <v>88</v>
      </c>
      <c r="CT44" s="2297" t="s">
        <v>800</v>
      </c>
      <c r="CU44" s="1853" t="s">
        <v>5</v>
      </c>
      <c r="CV44" s="1853" t="s">
        <v>7</v>
      </c>
      <c r="CW44" s="1893" t="s">
        <v>224</v>
      </c>
      <c r="CX44" s="1853" t="s">
        <v>351</v>
      </c>
      <c r="CY44" s="1894" t="s">
        <v>751</v>
      </c>
      <c r="CZ44" s="1894" t="s">
        <v>298</v>
      </c>
      <c r="DA44" s="1853" t="s">
        <v>299</v>
      </c>
      <c r="DB44" s="2656"/>
      <c r="DC44" s="2657"/>
      <c r="DD44" s="2799"/>
      <c r="DE44" s="2799"/>
      <c r="DF44" s="2800"/>
      <c r="DG44" s="1853" t="s">
        <v>15</v>
      </c>
      <c r="DH44" s="1894" t="s">
        <v>308</v>
      </c>
      <c r="DI44" s="1894" t="s">
        <v>357</v>
      </c>
      <c r="DJ44" s="1854" t="s">
        <v>357</v>
      </c>
      <c r="DK44" s="1853" t="s">
        <v>989</v>
      </c>
      <c r="DL44" s="1853" t="s">
        <v>18</v>
      </c>
      <c r="DM44" s="1894" t="s">
        <v>19</v>
      </c>
      <c r="DN44" s="1853" t="s">
        <v>88</v>
      </c>
      <c r="DO44" s="2297" t="s">
        <v>800</v>
      </c>
      <c r="DP44" s="1853" t="s">
        <v>5</v>
      </c>
      <c r="DQ44" s="1853" t="s">
        <v>7</v>
      </c>
      <c r="DR44" s="1893" t="s">
        <v>224</v>
      </c>
      <c r="DS44" s="1853" t="s">
        <v>351</v>
      </c>
      <c r="DT44" s="1853" t="s">
        <v>298</v>
      </c>
      <c r="DU44" s="1894" t="s">
        <v>299</v>
      </c>
      <c r="DV44" s="1853" t="s">
        <v>300</v>
      </c>
      <c r="DW44" s="1853" t="s">
        <v>352</v>
      </c>
      <c r="DX44" s="2656"/>
      <c r="DY44" s="2657"/>
    </row>
    <row r="45" spans="1:135" s="519" customFormat="1" ht="15" customHeight="1">
      <c r="A45" s="2799"/>
      <c r="B45" s="2799"/>
      <c r="C45" s="2800"/>
      <c r="D45" s="1894" t="s">
        <v>2371</v>
      </c>
      <c r="E45" s="1854" t="s">
        <v>2372</v>
      </c>
      <c r="F45" s="1854"/>
      <c r="G45" s="2298"/>
      <c r="H45" s="1893"/>
      <c r="I45" s="1854"/>
      <c r="J45" s="1893" t="s">
        <v>9</v>
      </c>
      <c r="K45" s="1854" t="s">
        <v>9</v>
      </c>
      <c r="L45" s="1854"/>
      <c r="M45" s="1894"/>
      <c r="N45" s="1854"/>
      <c r="O45" s="1854"/>
      <c r="P45" s="1854"/>
      <c r="Q45" s="1854"/>
      <c r="R45" s="1854"/>
      <c r="S45" s="1894"/>
      <c r="T45" s="2656"/>
      <c r="U45" s="2657"/>
      <c r="V45" s="2799"/>
      <c r="W45" s="2799"/>
      <c r="X45" s="2800"/>
      <c r="Y45" s="1854" t="s">
        <v>9</v>
      </c>
      <c r="Z45" s="1894"/>
      <c r="AA45" s="1894"/>
      <c r="AB45" s="1854"/>
      <c r="AC45" s="1854"/>
      <c r="AD45" s="1893"/>
      <c r="AE45" s="1854"/>
      <c r="AF45" s="1854"/>
      <c r="AG45" s="1854"/>
      <c r="AH45" s="1854" t="s">
        <v>361</v>
      </c>
      <c r="AI45" s="1894"/>
      <c r="AJ45" s="1894"/>
      <c r="AK45" s="1894" t="s">
        <v>2371</v>
      </c>
      <c r="AL45" s="1854" t="s">
        <v>2372</v>
      </c>
      <c r="AM45" s="1854"/>
      <c r="AN45" s="2323"/>
      <c r="AO45" s="2656"/>
      <c r="AP45" s="2657"/>
      <c r="AZ45" s="1863"/>
      <c r="BL45" s="2799"/>
      <c r="BM45" s="2799"/>
      <c r="BN45" s="2800"/>
      <c r="BO45" s="1854"/>
      <c r="BP45" s="1894" t="s">
        <v>2371</v>
      </c>
      <c r="BQ45" s="1894" t="s">
        <v>2372</v>
      </c>
      <c r="BR45" s="1854"/>
      <c r="BS45" s="1854"/>
      <c r="BT45" s="1854" t="s">
        <v>1209</v>
      </c>
      <c r="BU45" s="1854"/>
      <c r="BV45" s="2298"/>
      <c r="BW45" s="1854"/>
      <c r="BX45" s="1854"/>
      <c r="BY45" s="1893" t="s">
        <v>9</v>
      </c>
      <c r="BZ45" s="1854" t="s">
        <v>9</v>
      </c>
      <c r="CA45" s="1854"/>
      <c r="CB45" s="1894"/>
      <c r="CC45" s="1894"/>
      <c r="CD45" s="1854"/>
      <c r="CE45" s="1854"/>
      <c r="CF45" s="2656"/>
      <c r="CG45" s="2657"/>
      <c r="CH45" s="2799"/>
      <c r="CI45" s="2799"/>
      <c r="CJ45" s="2800"/>
      <c r="CK45" s="2149" t="s">
        <v>621</v>
      </c>
      <c r="CL45" s="1894"/>
      <c r="CM45" s="1894"/>
      <c r="CN45" s="1854" t="s">
        <v>2371</v>
      </c>
      <c r="CO45" s="1854" t="s">
        <v>2372</v>
      </c>
      <c r="CP45" s="1854"/>
      <c r="CQ45" s="1854"/>
      <c r="CR45" s="1854" t="s">
        <v>1209</v>
      </c>
      <c r="CS45" s="1854"/>
      <c r="CT45" s="2298"/>
      <c r="CU45" s="1854"/>
      <c r="CV45" s="1854"/>
      <c r="CW45" s="1893" t="s">
        <v>9</v>
      </c>
      <c r="CX45" s="1854" t="s">
        <v>9</v>
      </c>
      <c r="CY45" s="1894"/>
      <c r="CZ45" s="1894"/>
      <c r="DA45" s="1894"/>
      <c r="DB45" s="2656"/>
      <c r="DC45" s="2657"/>
      <c r="DD45" s="2799"/>
      <c r="DE45" s="2799"/>
      <c r="DF45" s="2800"/>
      <c r="DG45" s="1854"/>
      <c r="DH45" s="1894"/>
      <c r="DI45" s="1894" t="s">
        <v>2371</v>
      </c>
      <c r="DJ45" s="1854" t="s">
        <v>2372</v>
      </c>
      <c r="DK45" s="1854"/>
      <c r="DL45" s="1854"/>
      <c r="DM45" s="1894" t="s">
        <v>1209</v>
      </c>
      <c r="DN45" s="1854"/>
      <c r="DO45" s="2298"/>
      <c r="DP45" s="1854"/>
      <c r="DQ45" s="1854"/>
      <c r="DR45" s="1893" t="s">
        <v>9</v>
      </c>
      <c r="DS45" s="1854" t="s">
        <v>9</v>
      </c>
      <c r="DT45" s="1854"/>
      <c r="DU45" s="1894"/>
      <c r="DV45" s="1854"/>
      <c r="DW45" s="1854"/>
      <c r="DX45" s="2656"/>
      <c r="DY45" s="2657"/>
    </row>
    <row r="46" spans="1:135" s="519" customFormat="1" ht="15" customHeight="1">
      <c r="A46" s="2799"/>
      <c r="B46" s="2799"/>
      <c r="C46" s="2800"/>
      <c r="D46" s="1856"/>
      <c r="E46" s="2299"/>
      <c r="F46" s="1858"/>
      <c r="G46" s="2808" t="s">
        <v>2379</v>
      </c>
      <c r="H46" s="2300"/>
      <c r="I46" s="1858"/>
      <c r="J46" s="1856" t="s">
        <v>2374</v>
      </c>
      <c r="K46" s="1860" t="s">
        <v>2403</v>
      </c>
      <c r="L46" s="1858"/>
      <c r="M46" s="1857"/>
      <c r="N46" s="1858"/>
      <c r="O46" s="1858" t="s">
        <v>1490</v>
      </c>
      <c r="P46" s="1858" t="s">
        <v>1490</v>
      </c>
      <c r="Q46" s="1858" t="s">
        <v>1490</v>
      </c>
      <c r="R46" s="1858"/>
      <c r="S46" s="1858" t="s">
        <v>2376</v>
      </c>
      <c r="T46" s="2656"/>
      <c r="U46" s="2657"/>
      <c r="V46" s="2799"/>
      <c r="W46" s="2799"/>
      <c r="X46" s="2800"/>
      <c r="Y46" s="1860" t="s">
        <v>363</v>
      </c>
      <c r="Z46" s="1857"/>
      <c r="AA46" s="1857"/>
      <c r="AB46" s="1858"/>
      <c r="AC46" s="1858" t="s">
        <v>1490</v>
      </c>
      <c r="AD46" s="1858" t="s">
        <v>1490</v>
      </c>
      <c r="AE46" s="1858" t="s">
        <v>1490</v>
      </c>
      <c r="AF46" s="1858" t="s">
        <v>2376</v>
      </c>
      <c r="AG46" s="1858"/>
      <c r="AH46" s="1861" t="s">
        <v>2378</v>
      </c>
      <c r="AI46" s="1856"/>
      <c r="AJ46" s="1858" t="s">
        <v>2376</v>
      </c>
      <c r="AK46" s="1856"/>
      <c r="AL46" s="2299"/>
      <c r="AM46" s="1858"/>
      <c r="AN46" s="2808" t="s">
        <v>2379</v>
      </c>
      <c r="AO46" s="2656"/>
      <c r="AP46" s="2657"/>
      <c r="AZ46" s="1863"/>
      <c r="BL46" s="2799"/>
      <c r="BM46" s="2799"/>
      <c r="BN46" s="2800"/>
      <c r="BO46" s="1858" t="s">
        <v>2376</v>
      </c>
      <c r="BP46" s="1856"/>
      <c r="BQ46" s="1856"/>
      <c r="BR46" s="1858"/>
      <c r="BS46" s="1858"/>
      <c r="BT46" s="1858"/>
      <c r="BU46" s="1858"/>
      <c r="BV46" s="2808" t="s">
        <v>2379</v>
      </c>
      <c r="BW46" s="1860"/>
      <c r="BX46" s="1858"/>
      <c r="BY46" s="1856" t="s">
        <v>2374</v>
      </c>
      <c r="BZ46" s="1860" t="s">
        <v>363</v>
      </c>
      <c r="CA46" s="1858"/>
      <c r="CB46" s="1857"/>
      <c r="CC46" s="1857"/>
      <c r="CD46" s="1858" t="s">
        <v>1490</v>
      </c>
      <c r="CE46" s="1858" t="s">
        <v>1490</v>
      </c>
      <c r="CF46" s="2656"/>
      <c r="CG46" s="2657"/>
      <c r="CH46" s="2799"/>
      <c r="CI46" s="2799"/>
      <c r="CJ46" s="2800"/>
      <c r="CK46" s="1858" t="s">
        <v>1229</v>
      </c>
      <c r="CL46" s="1856"/>
      <c r="CM46" s="1858" t="s">
        <v>2376</v>
      </c>
      <c r="CN46" s="1860"/>
      <c r="CO46" s="1860"/>
      <c r="CP46" s="1858"/>
      <c r="CQ46" s="1858"/>
      <c r="CR46" s="1858"/>
      <c r="CS46" s="1858"/>
      <c r="CT46" s="2808" t="s">
        <v>2379</v>
      </c>
      <c r="CU46" s="1860"/>
      <c r="CV46" s="1858"/>
      <c r="CW46" s="1856" t="s">
        <v>2374</v>
      </c>
      <c r="CX46" s="1860" t="s">
        <v>2403</v>
      </c>
      <c r="CY46" s="1857"/>
      <c r="CZ46" s="1857"/>
      <c r="DA46" s="1857"/>
      <c r="DB46" s="2656"/>
      <c r="DC46" s="2657"/>
      <c r="DD46" s="2799"/>
      <c r="DE46" s="2799"/>
      <c r="DF46" s="2800"/>
      <c r="DG46" s="1860"/>
      <c r="DH46" s="1858" t="s">
        <v>2376</v>
      </c>
      <c r="DI46" s="1856"/>
      <c r="DJ46" s="1856"/>
      <c r="DK46" s="1858"/>
      <c r="DL46" s="1858"/>
      <c r="DM46" s="1857"/>
      <c r="DN46" s="1858"/>
      <c r="DO46" s="2808" t="s">
        <v>2379</v>
      </c>
      <c r="DP46" s="1860"/>
      <c r="DQ46" s="1858"/>
      <c r="DR46" s="1856" t="s">
        <v>2374</v>
      </c>
      <c r="DS46" s="1860" t="s">
        <v>363</v>
      </c>
      <c r="DT46" s="1858"/>
      <c r="DU46" s="1857"/>
      <c r="DV46" s="1858" t="s">
        <v>1490</v>
      </c>
      <c r="DW46" s="1858" t="s">
        <v>1490</v>
      </c>
      <c r="DX46" s="2656"/>
      <c r="DY46" s="2657"/>
    </row>
    <row r="47" spans="1:135" s="519" customFormat="1" ht="15" customHeight="1">
      <c r="A47" s="2799"/>
      <c r="B47" s="2799"/>
      <c r="C47" s="2800"/>
      <c r="D47" s="1856" t="s">
        <v>1274</v>
      </c>
      <c r="E47" s="2299" t="s">
        <v>1231</v>
      </c>
      <c r="F47" s="1858" t="s">
        <v>561</v>
      </c>
      <c r="G47" s="2808"/>
      <c r="H47" s="2300" t="s">
        <v>2390</v>
      </c>
      <c r="I47" s="1858" t="s">
        <v>1235</v>
      </c>
      <c r="J47" s="2795" t="s">
        <v>1279</v>
      </c>
      <c r="K47" s="2795" t="s">
        <v>2380</v>
      </c>
      <c r="L47" s="1858" t="s">
        <v>731</v>
      </c>
      <c r="M47" s="1857" t="s">
        <v>730</v>
      </c>
      <c r="N47" s="1858" t="s">
        <v>1198</v>
      </c>
      <c r="O47" s="1860" t="s">
        <v>2381</v>
      </c>
      <c r="P47" s="1860" t="s">
        <v>2382</v>
      </c>
      <c r="Q47" s="1860" t="s">
        <v>2383</v>
      </c>
      <c r="R47" s="1858" t="s">
        <v>1202</v>
      </c>
      <c r="S47" s="1858" t="s">
        <v>2384</v>
      </c>
      <c r="T47" s="2656"/>
      <c r="U47" s="2657"/>
      <c r="V47" s="2799"/>
      <c r="W47" s="2799"/>
      <c r="X47" s="2800"/>
      <c r="Y47" s="2795" t="s">
        <v>2380</v>
      </c>
      <c r="Z47" s="1857" t="s">
        <v>731</v>
      </c>
      <c r="AA47" s="1857" t="s">
        <v>730</v>
      </c>
      <c r="AB47" s="1858" t="s">
        <v>1198</v>
      </c>
      <c r="AC47" s="1860" t="s">
        <v>2381</v>
      </c>
      <c r="AD47" s="1855" t="s">
        <v>2382</v>
      </c>
      <c r="AE47" s="1860" t="s">
        <v>2383</v>
      </c>
      <c r="AF47" s="1858" t="s">
        <v>2384</v>
      </c>
      <c r="AG47" s="1858" t="s">
        <v>738</v>
      </c>
      <c r="AH47" s="2795" t="s">
        <v>2380</v>
      </c>
      <c r="AI47" s="1856" t="s">
        <v>1504</v>
      </c>
      <c r="AJ47" s="1856" t="s">
        <v>1527</v>
      </c>
      <c r="AK47" s="1856" t="s">
        <v>1274</v>
      </c>
      <c r="AL47" s="2299" t="s">
        <v>1231</v>
      </c>
      <c r="AM47" s="1858" t="s">
        <v>561</v>
      </c>
      <c r="AN47" s="2808"/>
      <c r="AO47" s="2656"/>
      <c r="AP47" s="2657"/>
      <c r="AZ47" s="1863"/>
      <c r="BL47" s="2799"/>
      <c r="BM47" s="2799"/>
      <c r="BN47" s="2800"/>
      <c r="BO47" s="1856" t="s">
        <v>1527</v>
      </c>
      <c r="BP47" s="1856" t="s">
        <v>1274</v>
      </c>
      <c r="BQ47" s="1856" t="s">
        <v>1231</v>
      </c>
      <c r="BR47" s="1858" t="s">
        <v>1506</v>
      </c>
      <c r="BS47" s="1858" t="s">
        <v>561</v>
      </c>
      <c r="BT47" s="1858" t="s">
        <v>1232</v>
      </c>
      <c r="BU47" s="1858" t="s">
        <v>1199</v>
      </c>
      <c r="BV47" s="2808"/>
      <c r="BW47" s="1860" t="s">
        <v>2390</v>
      </c>
      <c r="BX47" s="1858" t="s">
        <v>1235</v>
      </c>
      <c r="BY47" s="2795" t="s">
        <v>2380</v>
      </c>
      <c r="BZ47" s="2795" t="s">
        <v>2380</v>
      </c>
      <c r="CA47" s="1858" t="s">
        <v>731</v>
      </c>
      <c r="CB47" s="1857" t="s">
        <v>730</v>
      </c>
      <c r="CC47" s="1857" t="s">
        <v>1198</v>
      </c>
      <c r="CD47" s="1860" t="s">
        <v>2381</v>
      </c>
      <c r="CE47" s="1855" t="s">
        <v>2382</v>
      </c>
      <c r="CF47" s="2656"/>
      <c r="CG47" s="2657"/>
      <c r="CH47" s="2799"/>
      <c r="CI47" s="2799"/>
      <c r="CJ47" s="2800"/>
      <c r="CK47" s="2808" t="s">
        <v>2386</v>
      </c>
      <c r="CL47" s="1856" t="s">
        <v>1504</v>
      </c>
      <c r="CM47" s="1856" t="s">
        <v>1527</v>
      </c>
      <c r="CN47" s="1860" t="s">
        <v>1274</v>
      </c>
      <c r="CO47" s="1860" t="s">
        <v>1231</v>
      </c>
      <c r="CP47" s="1858" t="s">
        <v>1506</v>
      </c>
      <c r="CQ47" s="1858" t="s">
        <v>561</v>
      </c>
      <c r="CR47" s="1858" t="s">
        <v>1232</v>
      </c>
      <c r="CS47" s="1858" t="s">
        <v>1199</v>
      </c>
      <c r="CT47" s="2808"/>
      <c r="CU47" s="1860" t="s">
        <v>2390</v>
      </c>
      <c r="CV47" s="1858" t="s">
        <v>1235</v>
      </c>
      <c r="CW47" s="2795" t="s">
        <v>2380</v>
      </c>
      <c r="CX47" s="2795" t="s">
        <v>2380</v>
      </c>
      <c r="CY47" s="1857" t="s">
        <v>622</v>
      </c>
      <c r="CZ47" s="1857" t="s">
        <v>623</v>
      </c>
      <c r="DA47" s="1857" t="s">
        <v>404</v>
      </c>
      <c r="DB47" s="2656"/>
      <c r="DC47" s="2657"/>
      <c r="DD47" s="2799"/>
      <c r="DE47" s="2799"/>
      <c r="DF47" s="2800"/>
      <c r="DG47" s="1860" t="s">
        <v>1504</v>
      </c>
      <c r="DH47" s="1856" t="s">
        <v>1527</v>
      </c>
      <c r="DI47" s="1856" t="s">
        <v>1274</v>
      </c>
      <c r="DJ47" s="1856" t="s">
        <v>1231</v>
      </c>
      <c r="DK47" s="1858" t="s">
        <v>1506</v>
      </c>
      <c r="DL47" s="1858" t="s">
        <v>561</v>
      </c>
      <c r="DM47" s="1857" t="s">
        <v>1232</v>
      </c>
      <c r="DN47" s="1858" t="s">
        <v>1199</v>
      </c>
      <c r="DO47" s="2808"/>
      <c r="DP47" s="1860" t="s">
        <v>2390</v>
      </c>
      <c r="DQ47" s="1858" t="s">
        <v>1235</v>
      </c>
      <c r="DR47" s="2795" t="s">
        <v>2380</v>
      </c>
      <c r="DS47" s="2795" t="s">
        <v>2380</v>
      </c>
      <c r="DT47" s="1858" t="s">
        <v>730</v>
      </c>
      <c r="DU47" s="1857" t="s">
        <v>1198</v>
      </c>
      <c r="DV47" s="1860" t="s">
        <v>2381</v>
      </c>
      <c r="DW47" s="1860" t="s">
        <v>2382</v>
      </c>
      <c r="DX47" s="2656"/>
      <c r="DY47" s="2657"/>
    </row>
    <row r="48" spans="1:135" s="519" customFormat="1" ht="15" customHeight="1">
      <c r="A48" s="2799"/>
      <c r="B48" s="2799"/>
      <c r="C48" s="2800"/>
      <c r="D48" s="1857"/>
      <c r="E48" s="1858"/>
      <c r="F48" s="1860"/>
      <c r="G48" s="1858"/>
      <c r="H48" s="1855"/>
      <c r="I48" s="1858"/>
      <c r="J48" s="2795"/>
      <c r="K48" s="2795"/>
      <c r="L48" s="1858"/>
      <c r="M48" s="1857"/>
      <c r="N48" s="1858"/>
      <c r="O48" s="1860"/>
      <c r="P48" s="1860"/>
      <c r="Q48" s="1860"/>
      <c r="R48" s="1860"/>
      <c r="S48" s="1857"/>
      <c r="T48" s="2656"/>
      <c r="U48" s="2657"/>
      <c r="V48" s="2799"/>
      <c r="W48" s="2799"/>
      <c r="X48" s="2800"/>
      <c r="Y48" s="2795"/>
      <c r="Z48" s="1857"/>
      <c r="AA48" s="1857"/>
      <c r="AB48" s="1858"/>
      <c r="AC48" s="1860"/>
      <c r="AD48" s="1855"/>
      <c r="AE48" s="1860"/>
      <c r="AF48" s="1858"/>
      <c r="AG48" s="1858"/>
      <c r="AH48" s="2795"/>
      <c r="AI48" s="1857"/>
      <c r="AJ48" s="1857"/>
      <c r="AK48" s="1857"/>
      <c r="AL48" s="1858"/>
      <c r="AM48" s="1860"/>
      <c r="AN48" s="1857"/>
      <c r="AO48" s="2656"/>
      <c r="AP48" s="2657"/>
      <c r="AZ48" s="1863"/>
      <c r="BL48" s="2799"/>
      <c r="BM48" s="2799"/>
      <c r="BN48" s="2800"/>
      <c r="BO48" s="1858"/>
      <c r="BP48" s="1857"/>
      <c r="BQ48" s="1857"/>
      <c r="BR48" s="1860"/>
      <c r="BS48" s="1860"/>
      <c r="BT48" s="1858" t="s">
        <v>759</v>
      </c>
      <c r="BU48" s="1858"/>
      <c r="BV48" s="1858"/>
      <c r="BW48" s="1860"/>
      <c r="BX48" s="1858"/>
      <c r="BY48" s="2796"/>
      <c r="BZ48" s="2796"/>
      <c r="CA48" s="1858"/>
      <c r="CB48" s="1857"/>
      <c r="CC48" s="1857"/>
      <c r="CD48" s="1860"/>
      <c r="CE48" s="1860"/>
      <c r="CF48" s="2656"/>
      <c r="CG48" s="2657"/>
      <c r="CH48" s="2799"/>
      <c r="CI48" s="2799"/>
      <c r="CJ48" s="2800"/>
      <c r="CK48" s="2808"/>
      <c r="CL48" s="1857"/>
      <c r="CM48" s="1857"/>
      <c r="CN48" s="1858"/>
      <c r="CO48" s="1858"/>
      <c r="CP48" s="1860"/>
      <c r="CQ48" s="1860"/>
      <c r="CR48" s="1858" t="s">
        <v>759</v>
      </c>
      <c r="CS48" s="1858"/>
      <c r="CT48" s="1858"/>
      <c r="CU48" s="1860"/>
      <c r="CV48" s="1858"/>
      <c r="CW48" s="2796"/>
      <c r="CX48" s="2796"/>
      <c r="CY48" s="1857"/>
      <c r="CZ48" s="1857"/>
      <c r="DA48" s="1857"/>
      <c r="DB48" s="2656"/>
      <c r="DC48" s="2657"/>
      <c r="DD48" s="2799"/>
      <c r="DE48" s="2799"/>
      <c r="DF48" s="2800"/>
      <c r="DG48" s="1858"/>
      <c r="DH48" s="1857"/>
      <c r="DI48" s="1857"/>
      <c r="DJ48" s="1858"/>
      <c r="DK48" s="1860"/>
      <c r="DL48" s="1860"/>
      <c r="DM48" s="1857" t="s">
        <v>759</v>
      </c>
      <c r="DN48" s="1858"/>
      <c r="DO48" s="1858"/>
      <c r="DP48" s="1860"/>
      <c r="DQ48" s="1858"/>
      <c r="DR48" s="2796"/>
      <c r="DS48" s="2796"/>
      <c r="DT48" s="1858"/>
      <c r="DU48" s="1857"/>
      <c r="DV48" s="1860"/>
      <c r="DW48" s="1860"/>
      <c r="DX48" s="2656"/>
      <c r="DY48" s="2657"/>
    </row>
    <row r="49" spans="1:129" s="519" customFormat="1" ht="18">
      <c r="A49" s="2801"/>
      <c r="B49" s="2801"/>
      <c r="C49" s="2802"/>
      <c r="D49" s="2307" t="s">
        <v>2393</v>
      </c>
      <c r="E49" s="1868" t="s">
        <v>2393</v>
      </c>
      <c r="F49" s="1867" t="s">
        <v>312</v>
      </c>
      <c r="G49" s="1867" t="s">
        <v>1237</v>
      </c>
      <c r="H49" s="2324" t="s">
        <v>2394</v>
      </c>
      <c r="I49" s="1867" t="s">
        <v>1237</v>
      </c>
      <c r="J49" s="1865" t="s">
        <v>762</v>
      </c>
      <c r="K49" s="1867" t="s">
        <v>762</v>
      </c>
      <c r="L49" s="1867" t="s">
        <v>762</v>
      </c>
      <c r="M49" s="1867" t="s">
        <v>762</v>
      </c>
      <c r="N49" s="1867" t="s">
        <v>762</v>
      </c>
      <c r="O49" s="1867" t="s">
        <v>762</v>
      </c>
      <c r="P49" s="1867" t="s">
        <v>762</v>
      </c>
      <c r="Q49" s="2305" t="s">
        <v>762</v>
      </c>
      <c r="R49" s="2305" t="s">
        <v>762</v>
      </c>
      <c r="S49" s="1866" t="s">
        <v>1237</v>
      </c>
      <c r="T49" s="2658"/>
      <c r="U49" s="2659"/>
      <c r="V49" s="2801"/>
      <c r="W49" s="2801"/>
      <c r="X49" s="2802"/>
      <c r="Y49" s="1867" t="s">
        <v>762</v>
      </c>
      <c r="Z49" s="2325" t="s">
        <v>762</v>
      </c>
      <c r="AA49" s="2306" t="s">
        <v>762</v>
      </c>
      <c r="AB49" s="2305" t="s">
        <v>762</v>
      </c>
      <c r="AC49" s="2306" t="s">
        <v>762</v>
      </c>
      <c r="AD49" s="2303" t="s">
        <v>762</v>
      </c>
      <c r="AE49" s="1852" t="s">
        <v>762</v>
      </c>
      <c r="AF49" s="1867" t="s">
        <v>1237</v>
      </c>
      <c r="AG49" s="1867" t="s">
        <v>1237</v>
      </c>
      <c r="AH49" s="1852" t="s">
        <v>762</v>
      </c>
      <c r="AI49" s="1868" t="s">
        <v>2393</v>
      </c>
      <c r="AJ49" s="2303" t="s">
        <v>1237</v>
      </c>
      <c r="AK49" s="2307" t="s">
        <v>2393</v>
      </c>
      <c r="AL49" s="1868" t="s">
        <v>2393</v>
      </c>
      <c r="AM49" s="2308" t="s">
        <v>312</v>
      </c>
      <c r="AN49" s="1866" t="s">
        <v>1237</v>
      </c>
      <c r="AO49" s="2658"/>
      <c r="AP49" s="2659"/>
      <c r="AZ49" s="2326"/>
      <c r="BL49" s="2801"/>
      <c r="BM49" s="2801"/>
      <c r="BN49" s="2802"/>
      <c r="BO49" s="1867" t="s">
        <v>1238</v>
      </c>
      <c r="BP49" s="2307" t="s">
        <v>2393</v>
      </c>
      <c r="BQ49" s="2307" t="s">
        <v>2393</v>
      </c>
      <c r="BR49" s="1867" t="s">
        <v>312</v>
      </c>
      <c r="BS49" s="2308" t="s">
        <v>312</v>
      </c>
      <c r="BT49" s="1867" t="s">
        <v>1238</v>
      </c>
      <c r="BU49" s="1866" t="s">
        <v>1237</v>
      </c>
      <c r="BV49" s="1867" t="s">
        <v>1237</v>
      </c>
      <c r="BW49" s="1867" t="s">
        <v>2394</v>
      </c>
      <c r="BX49" s="1852" t="s">
        <v>1237</v>
      </c>
      <c r="BY49" s="2155" t="s">
        <v>762</v>
      </c>
      <c r="BZ49" s="1867" t="s">
        <v>762</v>
      </c>
      <c r="CA49" s="1867" t="s">
        <v>762</v>
      </c>
      <c r="CB49" s="1852" t="s">
        <v>762</v>
      </c>
      <c r="CC49" s="2303" t="s">
        <v>762</v>
      </c>
      <c r="CD49" s="1852" t="s">
        <v>762</v>
      </c>
      <c r="CE49" s="1852" t="s">
        <v>762</v>
      </c>
      <c r="CF49" s="2658"/>
      <c r="CG49" s="2659"/>
      <c r="CH49" s="2801"/>
      <c r="CI49" s="2801"/>
      <c r="CJ49" s="2802"/>
      <c r="CK49" s="1867" t="s">
        <v>325</v>
      </c>
      <c r="CL49" s="1868" t="s">
        <v>2393</v>
      </c>
      <c r="CM49" s="2303" t="s">
        <v>1238</v>
      </c>
      <c r="CN49" s="2304" t="s">
        <v>2393</v>
      </c>
      <c r="CO49" s="2304" t="s">
        <v>2393</v>
      </c>
      <c r="CP49" s="2308" t="s">
        <v>312</v>
      </c>
      <c r="CQ49" s="2308" t="s">
        <v>312</v>
      </c>
      <c r="CR49" s="1867" t="s">
        <v>1238</v>
      </c>
      <c r="CS49" s="1867" t="s">
        <v>1237</v>
      </c>
      <c r="CT49" s="1867" t="s">
        <v>1237</v>
      </c>
      <c r="CU49" s="1867" t="s">
        <v>2394</v>
      </c>
      <c r="CV49" s="1852" t="s">
        <v>1237</v>
      </c>
      <c r="CW49" s="2155" t="s">
        <v>762</v>
      </c>
      <c r="CX49" s="1867" t="s">
        <v>762</v>
      </c>
      <c r="CY49" s="2303" t="s">
        <v>762</v>
      </c>
      <c r="CZ49" s="1852" t="s">
        <v>762</v>
      </c>
      <c r="DA49" s="2303" t="s">
        <v>762</v>
      </c>
      <c r="DB49" s="2658"/>
      <c r="DC49" s="2659"/>
      <c r="DD49" s="2801"/>
      <c r="DE49" s="2801"/>
      <c r="DF49" s="2802"/>
      <c r="DG49" s="1868" t="s">
        <v>2393</v>
      </c>
      <c r="DH49" s="2307" t="s">
        <v>2404</v>
      </c>
      <c r="DI49" s="2307" t="s">
        <v>2393</v>
      </c>
      <c r="DJ49" s="2307" t="s">
        <v>2393</v>
      </c>
      <c r="DK49" s="1867" t="s">
        <v>312</v>
      </c>
      <c r="DL49" s="2308" t="s">
        <v>312</v>
      </c>
      <c r="DM49" s="1866" t="s">
        <v>1238</v>
      </c>
      <c r="DN49" s="1867" t="s">
        <v>1237</v>
      </c>
      <c r="DO49" s="1867" t="s">
        <v>1237</v>
      </c>
      <c r="DP49" s="1867" t="s">
        <v>2394</v>
      </c>
      <c r="DQ49" s="1852" t="s">
        <v>1237</v>
      </c>
      <c r="DR49" s="2155" t="s">
        <v>762</v>
      </c>
      <c r="DS49" s="1867" t="s">
        <v>762</v>
      </c>
      <c r="DT49" s="1852" t="s">
        <v>762</v>
      </c>
      <c r="DU49" s="2303" t="s">
        <v>762</v>
      </c>
      <c r="DV49" s="1852" t="s">
        <v>762</v>
      </c>
      <c r="DW49" s="1867" t="s">
        <v>762</v>
      </c>
      <c r="DX49" s="2658"/>
      <c r="DY49" s="2659"/>
    </row>
    <row r="50" spans="1:129" ht="17.25" customHeight="1">
      <c r="A50" s="2312">
        <v>40909</v>
      </c>
      <c r="B50" s="2313">
        <v>40909</v>
      </c>
      <c r="C50" s="2314">
        <v>40909</v>
      </c>
      <c r="D50" s="537">
        <v>40682</v>
      </c>
      <c r="E50" s="537">
        <v>43968</v>
      </c>
      <c r="F50" s="537">
        <v>16147</v>
      </c>
      <c r="G50" s="537">
        <v>849</v>
      </c>
      <c r="H50" s="537">
        <v>27961052</v>
      </c>
      <c r="I50" s="537">
        <v>72163377</v>
      </c>
      <c r="J50" s="537">
        <v>7863517</v>
      </c>
      <c r="K50" s="537">
        <v>333809</v>
      </c>
      <c r="L50" s="537">
        <v>107</v>
      </c>
      <c r="M50" s="537">
        <v>8028</v>
      </c>
      <c r="N50" s="537">
        <v>3215</v>
      </c>
      <c r="O50" s="537">
        <v>251688</v>
      </c>
      <c r="P50" s="537">
        <v>4048</v>
      </c>
      <c r="Q50" s="537">
        <v>247640</v>
      </c>
      <c r="R50" s="537">
        <v>14389</v>
      </c>
      <c r="S50" s="537">
        <v>13126</v>
      </c>
      <c r="T50" s="1871">
        <v>40909</v>
      </c>
      <c r="U50" s="539">
        <v>40909</v>
      </c>
      <c r="V50" s="2312">
        <v>40909</v>
      </c>
      <c r="W50" s="2313">
        <v>40909</v>
      </c>
      <c r="X50" s="2314">
        <v>40909</v>
      </c>
      <c r="Y50" s="602">
        <v>37086</v>
      </c>
      <c r="Z50" s="537">
        <v>95</v>
      </c>
      <c r="AA50" s="537">
        <v>6434</v>
      </c>
      <c r="AB50" s="537">
        <v>1169</v>
      </c>
      <c r="AC50" s="537">
        <v>9525</v>
      </c>
      <c r="AD50" s="537">
        <v>2035</v>
      </c>
      <c r="AE50" s="537">
        <v>7490</v>
      </c>
      <c r="AF50" s="537">
        <v>12722</v>
      </c>
      <c r="AG50" s="537">
        <v>3748</v>
      </c>
      <c r="AH50" s="537">
        <v>48679</v>
      </c>
      <c r="AI50" s="537">
        <v>3890</v>
      </c>
      <c r="AJ50" s="537">
        <v>3118</v>
      </c>
      <c r="AK50" s="537">
        <v>34249</v>
      </c>
      <c r="AL50" s="537">
        <v>36972</v>
      </c>
      <c r="AM50" s="537" t="s">
        <v>21</v>
      </c>
      <c r="AN50" s="540">
        <v>849</v>
      </c>
      <c r="AO50" s="1871">
        <v>40909</v>
      </c>
      <c r="AP50" s="539">
        <v>40909</v>
      </c>
      <c r="BL50" s="2312">
        <v>40909</v>
      </c>
      <c r="BM50" s="2313">
        <v>40909</v>
      </c>
      <c r="BN50" s="2314">
        <v>40909</v>
      </c>
      <c r="BO50" s="537">
        <v>109578</v>
      </c>
      <c r="BP50" s="537">
        <v>761042</v>
      </c>
      <c r="BQ50" s="537">
        <v>822901</v>
      </c>
      <c r="BR50" s="537">
        <v>10802323</v>
      </c>
      <c r="BS50" s="537">
        <v>1881357</v>
      </c>
      <c r="BT50" s="537">
        <v>201916</v>
      </c>
      <c r="BU50" s="537">
        <v>54158</v>
      </c>
      <c r="BV50" s="537">
        <v>378976</v>
      </c>
      <c r="BW50" s="537">
        <v>7060988</v>
      </c>
      <c r="BX50" s="537">
        <v>845808</v>
      </c>
      <c r="BY50" s="537">
        <v>11216970</v>
      </c>
      <c r="BZ50" s="537">
        <v>1371530</v>
      </c>
      <c r="CA50" s="537">
        <v>107</v>
      </c>
      <c r="CB50" s="537">
        <v>11011</v>
      </c>
      <c r="CC50" s="537">
        <v>3322</v>
      </c>
      <c r="CD50" s="537">
        <v>1122298</v>
      </c>
      <c r="CE50" s="537">
        <v>106950</v>
      </c>
      <c r="CF50" s="1871">
        <v>40909</v>
      </c>
      <c r="CG50" s="539">
        <v>40909</v>
      </c>
      <c r="CH50" s="2312">
        <v>40909</v>
      </c>
      <c r="CI50" s="2313">
        <v>40909</v>
      </c>
      <c r="CJ50" s="2314">
        <v>40909</v>
      </c>
      <c r="CK50" s="537">
        <v>7430</v>
      </c>
      <c r="CL50" s="537">
        <v>8396</v>
      </c>
      <c r="CM50" s="537" t="s">
        <v>21</v>
      </c>
      <c r="CN50" s="537">
        <v>6817</v>
      </c>
      <c r="CO50" s="537">
        <v>7464</v>
      </c>
      <c r="CP50" s="537">
        <v>4476417</v>
      </c>
      <c r="CQ50" s="537">
        <v>515071</v>
      </c>
      <c r="CR50" s="537">
        <v>73694</v>
      </c>
      <c r="CS50" s="537">
        <v>18181</v>
      </c>
      <c r="CT50" s="537">
        <v>101601</v>
      </c>
      <c r="CU50" s="537">
        <v>1283133</v>
      </c>
      <c r="CV50" s="537">
        <v>5733</v>
      </c>
      <c r="CW50" s="537">
        <v>5410049</v>
      </c>
      <c r="CX50" s="537">
        <v>499198</v>
      </c>
      <c r="CY50" s="537">
        <v>95</v>
      </c>
      <c r="CZ50" s="537">
        <v>7239</v>
      </c>
      <c r="DA50" s="537">
        <v>1213</v>
      </c>
      <c r="DB50" s="1871">
        <v>40909</v>
      </c>
      <c r="DC50" s="539">
        <v>40909</v>
      </c>
      <c r="DD50" s="2312">
        <v>40909</v>
      </c>
      <c r="DE50" s="2313">
        <v>40909</v>
      </c>
      <c r="DF50" s="2314">
        <v>40909</v>
      </c>
      <c r="DG50" s="537">
        <v>1001</v>
      </c>
      <c r="DH50" s="537">
        <v>73496</v>
      </c>
      <c r="DI50" s="537">
        <v>467148</v>
      </c>
      <c r="DJ50" s="537">
        <v>507006</v>
      </c>
      <c r="DK50" s="537">
        <v>503313</v>
      </c>
      <c r="DL50" s="537">
        <v>553226</v>
      </c>
      <c r="DM50" s="537">
        <v>32184</v>
      </c>
      <c r="DN50" s="537">
        <v>331</v>
      </c>
      <c r="DO50" s="537">
        <v>84486</v>
      </c>
      <c r="DP50" s="537">
        <v>1807845</v>
      </c>
      <c r="DQ50" s="537">
        <v>517321</v>
      </c>
      <c r="DR50" s="537">
        <v>56167</v>
      </c>
      <c r="DS50" s="537">
        <v>12185</v>
      </c>
      <c r="DT50" s="537">
        <v>1387</v>
      </c>
      <c r="DU50" s="537">
        <v>111</v>
      </c>
      <c r="DV50" s="537">
        <v>9326</v>
      </c>
      <c r="DW50" s="537">
        <v>412</v>
      </c>
      <c r="DX50" s="1871">
        <v>40909</v>
      </c>
      <c r="DY50" s="539">
        <v>40909</v>
      </c>
    </row>
    <row r="51" spans="1:129" ht="14.25" customHeight="1">
      <c r="A51" s="1872"/>
      <c r="B51" s="541">
        <v>41275</v>
      </c>
      <c r="C51" s="1873"/>
      <c r="D51" s="542">
        <v>44532</v>
      </c>
      <c r="E51" s="542">
        <v>48720</v>
      </c>
      <c r="F51" s="542">
        <v>19538</v>
      </c>
      <c r="G51" s="542">
        <v>1373</v>
      </c>
      <c r="H51" s="542">
        <v>27961440</v>
      </c>
      <c r="I51" s="542">
        <v>71652851</v>
      </c>
      <c r="J51" s="542">
        <v>7854447</v>
      </c>
      <c r="K51" s="542">
        <v>340682</v>
      </c>
      <c r="L51" s="542">
        <v>99</v>
      </c>
      <c r="M51" s="542">
        <v>7959</v>
      </c>
      <c r="N51" s="542">
        <v>3273</v>
      </c>
      <c r="O51" s="542">
        <v>247919</v>
      </c>
      <c r="P51" s="542">
        <v>3625</v>
      </c>
      <c r="Q51" s="542">
        <v>244294</v>
      </c>
      <c r="R51" s="542">
        <v>11845</v>
      </c>
      <c r="S51" s="542">
        <v>15154</v>
      </c>
      <c r="T51" s="1871">
        <v>41275</v>
      </c>
      <c r="U51" s="539">
        <v>41275</v>
      </c>
      <c r="V51" s="1872"/>
      <c r="W51" s="541">
        <v>41275</v>
      </c>
      <c r="X51" s="1873"/>
      <c r="Y51" s="543">
        <v>40987</v>
      </c>
      <c r="Z51" s="542">
        <v>87</v>
      </c>
      <c r="AA51" s="542">
        <v>7426</v>
      </c>
      <c r="AB51" s="542">
        <v>1183</v>
      </c>
      <c r="AC51" s="542">
        <v>9669</v>
      </c>
      <c r="AD51" s="542">
        <v>1977</v>
      </c>
      <c r="AE51" s="542">
        <v>7692</v>
      </c>
      <c r="AF51" s="542">
        <v>14764</v>
      </c>
      <c r="AG51" s="542">
        <v>3894</v>
      </c>
      <c r="AH51" s="542">
        <v>52654</v>
      </c>
      <c r="AI51" s="542">
        <v>4677</v>
      </c>
      <c r="AJ51" s="542">
        <v>3129</v>
      </c>
      <c r="AK51" s="542">
        <v>36072</v>
      </c>
      <c r="AL51" s="542">
        <v>39494</v>
      </c>
      <c r="AM51" s="542" t="s">
        <v>21</v>
      </c>
      <c r="AN51" s="603">
        <v>1373</v>
      </c>
      <c r="AO51" s="1871">
        <v>41275</v>
      </c>
      <c r="AP51" s="539">
        <v>41275</v>
      </c>
      <c r="BL51" s="1872"/>
      <c r="BM51" s="541">
        <v>41275</v>
      </c>
      <c r="BN51" s="1873"/>
      <c r="BO51" s="542">
        <v>108231</v>
      </c>
      <c r="BP51" s="542">
        <v>732966</v>
      </c>
      <c r="BQ51" s="542">
        <v>793298</v>
      </c>
      <c r="BR51" s="542">
        <v>11238494</v>
      </c>
      <c r="BS51" s="542">
        <v>1879041</v>
      </c>
      <c r="BT51" s="542">
        <v>204176</v>
      </c>
      <c r="BU51" s="542">
        <v>59353</v>
      </c>
      <c r="BV51" s="542">
        <v>394311</v>
      </c>
      <c r="BW51" s="542">
        <v>6759336</v>
      </c>
      <c r="BX51" s="542">
        <v>308301</v>
      </c>
      <c r="BY51" s="542">
        <v>11271242</v>
      </c>
      <c r="BZ51" s="542">
        <v>1185019</v>
      </c>
      <c r="CA51" s="542">
        <v>99</v>
      </c>
      <c r="CB51" s="542">
        <v>10331</v>
      </c>
      <c r="CC51" s="542">
        <v>3372</v>
      </c>
      <c r="CD51" s="542">
        <v>945453</v>
      </c>
      <c r="CE51" s="542">
        <v>99909</v>
      </c>
      <c r="CF51" s="1871">
        <v>41275</v>
      </c>
      <c r="CG51" s="539">
        <v>41275</v>
      </c>
      <c r="CH51" s="1872"/>
      <c r="CI51" s="541">
        <v>41275</v>
      </c>
      <c r="CJ51" s="1873"/>
      <c r="CK51" s="542">
        <v>7231</v>
      </c>
      <c r="CL51" s="542">
        <v>7831</v>
      </c>
      <c r="CM51" s="542" t="s">
        <v>21</v>
      </c>
      <c r="CN51" s="542">
        <v>6547</v>
      </c>
      <c r="CO51" s="542">
        <v>7168</v>
      </c>
      <c r="CP51" s="542">
        <v>4633305</v>
      </c>
      <c r="CQ51" s="542">
        <v>512245</v>
      </c>
      <c r="CR51" s="542">
        <v>72186</v>
      </c>
      <c r="CS51" s="542">
        <v>19675</v>
      </c>
      <c r="CT51" s="542">
        <v>102272</v>
      </c>
      <c r="CU51" s="542">
        <v>1060926</v>
      </c>
      <c r="CV51" s="542">
        <v>6638</v>
      </c>
      <c r="CW51" s="542">
        <v>5444336</v>
      </c>
      <c r="CX51" s="542">
        <v>439666</v>
      </c>
      <c r="CY51" s="542">
        <v>87</v>
      </c>
      <c r="CZ51" s="542">
        <v>8023</v>
      </c>
      <c r="DA51" s="542">
        <v>1226</v>
      </c>
      <c r="DB51" s="1871">
        <v>41275</v>
      </c>
      <c r="DC51" s="539">
        <v>41275</v>
      </c>
      <c r="DD51" s="1872"/>
      <c r="DE51" s="541">
        <v>41275</v>
      </c>
      <c r="DF51" s="1873"/>
      <c r="DG51" s="542">
        <v>907</v>
      </c>
      <c r="DH51" s="542">
        <v>73275</v>
      </c>
      <c r="DI51" s="542">
        <v>449128</v>
      </c>
      <c r="DJ51" s="542">
        <v>487870</v>
      </c>
      <c r="DK51" s="542">
        <v>506087</v>
      </c>
      <c r="DL51" s="542">
        <v>578884</v>
      </c>
      <c r="DM51" s="542">
        <v>31665</v>
      </c>
      <c r="DN51" s="542">
        <v>421</v>
      </c>
      <c r="DO51" s="542">
        <v>83620</v>
      </c>
      <c r="DP51" s="542">
        <v>1953307</v>
      </c>
      <c r="DQ51" s="542">
        <v>203923</v>
      </c>
      <c r="DR51" s="542">
        <v>46095</v>
      </c>
      <c r="DS51" s="542">
        <v>10486</v>
      </c>
      <c r="DT51" s="542">
        <v>1174</v>
      </c>
      <c r="DU51" s="542">
        <v>102</v>
      </c>
      <c r="DV51" s="542">
        <v>7916</v>
      </c>
      <c r="DW51" s="542">
        <v>320</v>
      </c>
      <c r="DX51" s="1871">
        <v>41275</v>
      </c>
      <c r="DY51" s="539">
        <v>41275</v>
      </c>
    </row>
    <row r="52" spans="1:129" ht="14.25" customHeight="1">
      <c r="A52" s="1872"/>
      <c r="B52" s="541">
        <v>41640</v>
      </c>
      <c r="C52" s="1873"/>
      <c r="D52" s="542">
        <v>48656</v>
      </c>
      <c r="E52" s="542">
        <v>53196</v>
      </c>
      <c r="F52" s="542">
        <v>20700</v>
      </c>
      <c r="G52" s="542">
        <v>1237</v>
      </c>
      <c r="H52" s="542">
        <v>27914428</v>
      </c>
      <c r="I52" s="542">
        <v>72325864</v>
      </c>
      <c r="J52" s="542">
        <v>7914338</v>
      </c>
      <c r="K52" s="542">
        <v>348886</v>
      </c>
      <c r="L52" s="542">
        <v>93</v>
      </c>
      <c r="M52" s="542">
        <v>7420</v>
      </c>
      <c r="N52" s="542">
        <v>3050</v>
      </c>
      <c r="O52" s="542">
        <v>241737</v>
      </c>
      <c r="P52" s="542">
        <v>3388</v>
      </c>
      <c r="Q52" s="542">
        <v>238349</v>
      </c>
      <c r="R52" s="542">
        <v>16609</v>
      </c>
      <c r="S52" s="542">
        <v>15504</v>
      </c>
      <c r="T52" s="1871">
        <v>41640</v>
      </c>
      <c r="U52" s="539">
        <v>41640</v>
      </c>
      <c r="V52" s="1872"/>
      <c r="W52" s="541">
        <v>41640</v>
      </c>
      <c r="X52" s="1873"/>
      <c r="Y52" s="543">
        <v>40369</v>
      </c>
      <c r="Z52" s="542">
        <v>81</v>
      </c>
      <c r="AA52" s="542">
        <v>6864</v>
      </c>
      <c r="AB52" s="542">
        <v>1032</v>
      </c>
      <c r="AC52" s="542">
        <v>9314</v>
      </c>
      <c r="AD52" s="542">
        <v>1852</v>
      </c>
      <c r="AE52" s="542">
        <v>7462</v>
      </c>
      <c r="AF52" s="542">
        <v>15103</v>
      </c>
      <c r="AG52" s="542">
        <v>3892</v>
      </c>
      <c r="AH52" s="542">
        <v>54265</v>
      </c>
      <c r="AI52" s="542">
        <v>5300</v>
      </c>
      <c r="AJ52" s="542">
        <v>3327</v>
      </c>
      <c r="AK52" s="542">
        <v>36733</v>
      </c>
      <c r="AL52" s="542">
        <v>40185</v>
      </c>
      <c r="AM52" s="542" t="s">
        <v>21</v>
      </c>
      <c r="AN52" s="603">
        <v>1237</v>
      </c>
      <c r="AO52" s="1871">
        <v>41640</v>
      </c>
      <c r="AP52" s="539">
        <v>41640</v>
      </c>
      <c r="BL52" s="1872"/>
      <c r="BM52" s="541">
        <v>41640</v>
      </c>
      <c r="BN52" s="1873"/>
      <c r="BO52" s="542">
        <v>104600</v>
      </c>
      <c r="BP52" s="542">
        <v>732032</v>
      </c>
      <c r="BQ52" s="542">
        <v>792743</v>
      </c>
      <c r="BR52" s="542">
        <v>11787760</v>
      </c>
      <c r="BS52" s="542">
        <v>1978363</v>
      </c>
      <c r="BT52" s="542">
        <v>218154</v>
      </c>
      <c r="BU52" s="542">
        <v>59740</v>
      </c>
      <c r="BV52" s="542">
        <v>393099</v>
      </c>
      <c r="BW52" s="542">
        <v>6424164</v>
      </c>
      <c r="BX52" s="542">
        <v>358199</v>
      </c>
      <c r="BY52" s="542">
        <v>11371094</v>
      </c>
      <c r="BZ52" s="542">
        <v>1046022</v>
      </c>
      <c r="CA52" s="542">
        <v>93</v>
      </c>
      <c r="CB52" s="542">
        <v>8955</v>
      </c>
      <c r="CC52" s="542">
        <v>3148</v>
      </c>
      <c r="CD52" s="542">
        <v>805504</v>
      </c>
      <c r="CE52" s="542">
        <v>92160</v>
      </c>
      <c r="CF52" s="1871">
        <v>41640</v>
      </c>
      <c r="CG52" s="539">
        <v>41640</v>
      </c>
      <c r="CH52" s="1872"/>
      <c r="CI52" s="541">
        <v>41640</v>
      </c>
      <c r="CJ52" s="1873"/>
      <c r="CK52" s="542">
        <v>7174</v>
      </c>
      <c r="CL52" s="542">
        <v>18203</v>
      </c>
      <c r="CM52" s="542" t="s">
        <v>21</v>
      </c>
      <c r="CN52" s="542">
        <v>5736</v>
      </c>
      <c r="CO52" s="542">
        <v>6280</v>
      </c>
      <c r="CP52" s="542">
        <v>4928431</v>
      </c>
      <c r="CQ52" s="542">
        <v>560233</v>
      </c>
      <c r="CR52" s="542">
        <v>75258</v>
      </c>
      <c r="CS52" s="542">
        <v>19789</v>
      </c>
      <c r="CT52" s="542">
        <v>103522</v>
      </c>
      <c r="CU52" s="542">
        <v>949216</v>
      </c>
      <c r="CV52" s="542" t="s">
        <v>21</v>
      </c>
      <c r="CW52" s="542">
        <v>5418310</v>
      </c>
      <c r="CX52" s="542">
        <v>369468</v>
      </c>
      <c r="CY52" s="542">
        <v>81</v>
      </c>
      <c r="CZ52" s="542">
        <v>7261</v>
      </c>
      <c r="DA52" s="542">
        <v>1069</v>
      </c>
      <c r="DB52" s="1871">
        <v>41640</v>
      </c>
      <c r="DC52" s="539">
        <v>41640</v>
      </c>
      <c r="DD52" s="1872"/>
      <c r="DE52" s="541">
        <v>41640</v>
      </c>
      <c r="DF52" s="1873"/>
      <c r="DG52" s="542">
        <v>1987</v>
      </c>
      <c r="DH52" s="542">
        <v>74145</v>
      </c>
      <c r="DI52" s="542">
        <v>449299</v>
      </c>
      <c r="DJ52" s="542">
        <v>488314</v>
      </c>
      <c r="DK52" s="542">
        <v>539321</v>
      </c>
      <c r="DL52" s="542">
        <v>627871</v>
      </c>
      <c r="DM52" s="542">
        <v>37977</v>
      </c>
      <c r="DN52" s="542">
        <v>500</v>
      </c>
      <c r="DO52" s="542">
        <v>88352</v>
      </c>
      <c r="DP52" s="542">
        <v>1967157</v>
      </c>
      <c r="DQ52" s="542">
        <v>149481</v>
      </c>
      <c r="DR52" s="542">
        <v>47675</v>
      </c>
      <c r="DS52" s="542">
        <v>10445</v>
      </c>
      <c r="DT52" s="542">
        <v>1272</v>
      </c>
      <c r="DU52" s="542">
        <v>88</v>
      </c>
      <c r="DV52" s="542">
        <v>7782</v>
      </c>
      <c r="DW52" s="542">
        <v>320</v>
      </c>
      <c r="DX52" s="1871">
        <v>41640</v>
      </c>
      <c r="DY52" s="539">
        <v>41640</v>
      </c>
    </row>
    <row r="53" spans="1:129" ht="14.25" customHeight="1">
      <c r="A53" s="1872"/>
      <c r="B53" s="541">
        <v>42005</v>
      </c>
      <c r="C53" s="1873"/>
      <c r="D53" s="542">
        <v>43013</v>
      </c>
      <c r="E53" s="542">
        <v>46991</v>
      </c>
      <c r="F53" s="542">
        <v>18986</v>
      </c>
      <c r="G53" s="542">
        <v>937</v>
      </c>
      <c r="H53" s="542">
        <v>27476733</v>
      </c>
      <c r="I53" s="542">
        <v>70847793</v>
      </c>
      <c r="J53" s="542">
        <v>7751181</v>
      </c>
      <c r="K53" s="542">
        <v>339632</v>
      </c>
      <c r="L53" s="542">
        <v>90</v>
      </c>
      <c r="M53" s="542">
        <v>6441</v>
      </c>
      <c r="N53" s="542">
        <v>3036</v>
      </c>
      <c r="O53" s="542">
        <v>234521</v>
      </c>
      <c r="P53" s="542">
        <v>3361</v>
      </c>
      <c r="Q53" s="542">
        <v>231160</v>
      </c>
      <c r="R53" s="542">
        <v>14335</v>
      </c>
      <c r="S53" s="542">
        <v>14673</v>
      </c>
      <c r="T53" s="1871">
        <v>42005</v>
      </c>
      <c r="U53" s="539">
        <v>42005</v>
      </c>
      <c r="V53" s="1872"/>
      <c r="W53" s="541">
        <v>42005</v>
      </c>
      <c r="X53" s="1873"/>
      <c r="Y53" s="543">
        <v>38166</v>
      </c>
      <c r="Z53" s="542">
        <v>77</v>
      </c>
      <c r="AA53" s="542">
        <v>5987</v>
      </c>
      <c r="AB53" s="542">
        <v>982</v>
      </c>
      <c r="AC53" s="542">
        <v>9123</v>
      </c>
      <c r="AD53" s="542">
        <v>1765</v>
      </c>
      <c r="AE53" s="542">
        <v>7358</v>
      </c>
      <c r="AF53" s="542">
        <v>14277</v>
      </c>
      <c r="AG53" s="542">
        <v>3848</v>
      </c>
      <c r="AH53" s="542">
        <v>53302</v>
      </c>
      <c r="AI53" s="542">
        <v>4904</v>
      </c>
      <c r="AJ53" s="542">
        <v>3218</v>
      </c>
      <c r="AK53" s="542">
        <v>36641</v>
      </c>
      <c r="AL53" s="542">
        <v>40056</v>
      </c>
      <c r="AM53" s="542" t="s">
        <v>21</v>
      </c>
      <c r="AN53" s="603">
        <v>937</v>
      </c>
      <c r="AO53" s="1871">
        <v>42005</v>
      </c>
      <c r="AP53" s="539">
        <v>42005</v>
      </c>
      <c r="BL53" s="1872"/>
      <c r="BM53" s="541">
        <v>42005</v>
      </c>
      <c r="BN53" s="1873"/>
      <c r="BO53" s="542">
        <v>100767</v>
      </c>
      <c r="BP53" s="542">
        <v>698427</v>
      </c>
      <c r="BQ53" s="542">
        <v>756053</v>
      </c>
      <c r="BR53" s="542">
        <v>11547678</v>
      </c>
      <c r="BS53" s="542">
        <v>2017704</v>
      </c>
      <c r="BT53" s="542">
        <v>215251</v>
      </c>
      <c r="BU53" s="542">
        <v>55084</v>
      </c>
      <c r="BV53" s="542">
        <v>446023</v>
      </c>
      <c r="BW53" s="542">
        <v>5980657</v>
      </c>
      <c r="BX53" s="542">
        <v>289979</v>
      </c>
      <c r="BY53" s="542">
        <v>11199059</v>
      </c>
      <c r="BZ53" s="542">
        <v>917708</v>
      </c>
      <c r="CA53" s="542">
        <v>90</v>
      </c>
      <c r="CB53" s="542">
        <v>8135</v>
      </c>
      <c r="CC53" s="542">
        <v>3102</v>
      </c>
      <c r="CD53" s="542">
        <v>686834</v>
      </c>
      <c r="CE53" s="542">
        <v>92364</v>
      </c>
      <c r="CF53" s="1871">
        <v>42005</v>
      </c>
      <c r="CG53" s="539">
        <v>42005</v>
      </c>
      <c r="CH53" s="1872"/>
      <c r="CI53" s="541">
        <v>42005</v>
      </c>
      <c r="CJ53" s="1873"/>
      <c r="CK53" s="542">
        <v>5527</v>
      </c>
      <c r="CL53" s="542">
        <v>19728</v>
      </c>
      <c r="CM53" s="542" t="s">
        <v>21</v>
      </c>
      <c r="CN53" s="542">
        <v>4961</v>
      </c>
      <c r="CO53" s="542">
        <v>5431</v>
      </c>
      <c r="CP53" s="542">
        <v>4808329</v>
      </c>
      <c r="CQ53" s="542">
        <v>556541</v>
      </c>
      <c r="CR53" s="542">
        <v>73409</v>
      </c>
      <c r="CS53" s="542">
        <v>18227</v>
      </c>
      <c r="CT53" s="542">
        <v>93282</v>
      </c>
      <c r="CU53" s="542">
        <v>876908</v>
      </c>
      <c r="CV53" s="542">
        <v>421</v>
      </c>
      <c r="CW53" s="542">
        <v>5323654</v>
      </c>
      <c r="CX53" s="542">
        <v>323694</v>
      </c>
      <c r="CY53" s="542">
        <v>77</v>
      </c>
      <c r="CZ53" s="542">
        <v>6352</v>
      </c>
      <c r="DA53" s="542">
        <v>1008</v>
      </c>
      <c r="DB53" s="1871">
        <v>42005</v>
      </c>
      <c r="DC53" s="539">
        <v>42005</v>
      </c>
      <c r="DD53" s="1872"/>
      <c r="DE53" s="541">
        <v>42005</v>
      </c>
      <c r="DF53" s="1873"/>
      <c r="DG53" s="542">
        <v>2430</v>
      </c>
      <c r="DH53" s="542">
        <v>71875</v>
      </c>
      <c r="DI53" s="542">
        <v>432502</v>
      </c>
      <c r="DJ53" s="542">
        <v>469808</v>
      </c>
      <c r="DK53" s="542">
        <v>526090</v>
      </c>
      <c r="DL53" s="542">
        <v>683762</v>
      </c>
      <c r="DM53" s="542">
        <v>37837</v>
      </c>
      <c r="DN53" s="542">
        <v>288</v>
      </c>
      <c r="DO53" s="542">
        <v>157655</v>
      </c>
      <c r="DP53" s="542">
        <v>1746591</v>
      </c>
      <c r="DQ53" s="542">
        <v>53256</v>
      </c>
      <c r="DR53" s="542">
        <v>43250</v>
      </c>
      <c r="DS53" s="542">
        <v>9901</v>
      </c>
      <c r="DT53" s="542">
        <v>701</v>
      </c>
      <c r="DU53" s="542">
        <v>85</v>
      </c>
      <c r="DV53" s="542">
        <v>7781</v>
      </c>
      <c r="DW53" s="542">
        <v>296</v>
      </c>
      <c r="DX53" s="1871">
        <v>42005</v>
      </c>
      <c r="DY53" s="539">
        <v>42005</v>
      </c>
    </row>
    <row r="54" spans="1:129" ht="14.25" customHeight="1">
      <c r="A54" s="1872"/>
      <c r="B54" s="541">
        <v>42370</v>
      </c>
      <c r="C54" s="1873"/>
      <c r="D54" s="542">
        <v>46021</v>
      </c>
      <c r="E54" s="542">
        <v>50272</v>
      </c>
      <c r="F54" s="542">
        <v>16517</v>
      </c>
      <c r="G54" s="542">
        <v>734</v>
      </c>
      <c r="H54" s="542">
        <v>27393977</v>
      </c>
      <c r="I54" s="542">
        <v>70609377</v>
      </c>
      <c r="J54" s="542">
        <v>7721665</v>
      </c>
      <c r="K54" s="542">
        <v>332437</v>
      </c>
      <c r="L54" s="542">
        <v>84</v>
      </c>
      <c r="M54" s="542">
        <v>6142</v>
      </c>
      <c r="N54" s="542">
        <v>3125</v>
      </c>
      <c r="O54" s="542">
        <v>233179</v>
      </c>
      <c r="P54" s="542">
        <v>3260</v>
      </c>
      <c r="Q54" s="542">
        <v>229919</v>
      </c>
      <c r="R54" s="542">
        <v>12467</v>
      </c>
      <c r="S54" s="542">
        <v>13893</v>
      </c>
      <c r="T54" s="1871">
        <v>42370</v>
      </c>
      <c r="U54" s="539">
        <v>42370</v>
      </c>
      <c r="V54" s="1872"/>
      <c r="W54" s="541">
        <v>42370</v>
      </c>
      <c r="X54" s="1873"/>
      <c r="Y54" s="543">
        <v>36359</v>
      </c>
      <c r="Z54" s="542">
        <v>65</v>
      </c>
      <c r="AA54" s="542">
        <v>5740</v>
      </c>
      <c r="AB54" s="542">
        <v>905</v>
      </c>
      <c r="AC54" s="542">
        <v>8773</v>
      </c>
      <c r="AD54" s="542">
        <v>1938</v>
      </c>
      <c r="AE54" s="542">
        <v>6835</v>
      </c>
      <c r="AF54" s="542">
        <v>13495</v>
      </c>
      <c r="AG54" s="542">
        <v>3758</v>
      </c>
      <c r="AH54" s="542">
        <v>56596</v>
      </c>
      <c r="AI54" s="542">
        <v>4418</v>
      </c>
      <c r="AJ54" s="542">
        <v>2926</v>
      </c>
      <c r="AK54" s="542">
        <v>40433</v>
      </c>
      <c r="AL54" s="542">
        <v>44205</v>
      </c>
      <c r="AM54" s="542" t="s">
        <v>21</v>
      </c>
      <c r="AN54" s="603">
        <v>734</v>
      </c>
      <c r="AO54" s="1871">
        <v>42370</v>
      </c>
      <c r="AP54" s="539">
        <v>42370</v>
      </c>
      <c r="BL54" s="1872"/>
      <c r="BM54" s="541">
        <v>42370</v>
      </c>
      <c r="BN54" s="1873"/>
      <c r="BO54" s="542">
        <v>104438</v>
      </c>
      <c r="BP54" s="542">
        <v>670417</v>
      </c>
      <c r="BQ54" s="542">
        <v>725202</v>
      </c>
      <c r="BR54" s="542">
        <v>11456010</v>
      </c>
      <c r="BS54" s="542">
        <v>2045435</v>
      </c>
      <c r="BT54" s="542">
        <v>215153</v>
      </c>
      <c r="BU54" s="542">
        <v>48381</v>
      </c>
      <c r="BV54" s="542">
        <v>457411</v>
      </c>
      <c r="BW54" s="542">
        <v>5517141</v>
      </c>
      <c r="BX54" s="542">
        <v>277181</v>
      </c>
      <c r="BY54" s="542">
        <v>11204131</v>
      </c>
      <c r="BZ54" s="542">
        <v>1047365</v>
      </c>
      <c r="CA54" s="542">
        <v>84</v>
      </c>
      <c r="CB54" s="542">
        <v>7741</v>
      </c>
      <c r="CC54" s="542">
        <v>3340</v>
      </c>
      <c r="CD54" s="542">
        <v>797157</v>
      </c>
      <c r="CE54" s="542">
        <v>75288</v>
      </c>
      <c r="CF54" s="1871">
        <v>42370</v>
      </c>
      <c r="CG54" s="539">
        <v>42370</v>
      </c>
      <c r="CH54" s="1872"/>
      <c r="CI54" s="541">
        <v>42370</v>
      </c>
      <c r="CJ54" s="1873"/>
      <c r="CK54" s="542">
        <v>4247</v>
      </c>
      <c r="CL54" s="542">
        <v>21211</v>
      </c>
      <c r="CM54" s="542" t="s">
        <v>21</v>
      </c>
      <c r="CN54" s="542">
        <v>3599</v>
      </c>
      <c r="CO54" s="542">
        <v>3941</v>
      </c>
      <c r="CP54" s="542">
        <v>4779379</v>
      </c>
      <c r="CQ54" s="542">
        <v>573500</v>
      </c>
      <c r="CR54" s="542">
        <v>73657</v>
      </c>
      <c r="CS54" s="542">
        <v>15453</v>
      </c>
      <c r="CT54" s="542">
        <v>97582</v>
      </c>
      <c r="CU54" s="542">
        <v>761773</v>
      </c>
      <c r="CV54" s="542">
        <v>1306</v>
      </c>
      <c r="CW54" s="542">
        <v>5345760</v>
      </c>
      <c r="CX54" s="542">
        <v>428267</v>
      </c>
      <c r="CY54" s="542">
        <v>65</v>
      </c>
      <c r="CZ54" s="542">
        <v>6090</v>
      </c>
      <c r="DA54" s="542">
        <v>1120</v>
      </c>
      <c r="DB54" s="1871">
        <v>42370</v>
      </c>
      <c r="DC54" s="539">
        <v>42370</v>
      </c>
      <c r="DD54" s="1872"/>
      <c r="DE54" s="541">
        <v>42370</v>
      </c>
      <c r="DF54" s="1873"/>
      <c r="DG54" s="542">
        <v>2805</v>
      </c>
      <c r="DH54" s="542">
        <v>73705</v>
      </c>
      <c r="DI54" s="542">
        <v>412035</v>
      </c>
      <c r="DJ54" s="542">
        <v>447407</v>
      </c>
      <c r="DK54" s="542">
        <v>484514</v>
      </c>
      <c r="DL54" s="542">
        <v>667918</v>
      </c>
      <c r="DM54" s="542">
        <v>39422</v>
      </c>
      <c r="DN54" s="542">
        <v>296</v>
      </c>
      <c r="DO54" s="542">
        <v>158559</v>
      </c>
      <c r="DP54" s="542">
        <v>1684587</v>
      </c>
      <c r="DQ54" s="542">
        <v>54349</v>
      </c>
      <c r="DR54" s="542">
        <v>40408</v>
      </c>
      <c r="DS54" s="542">
        <v>9125</v>
      </c>
      <c r="DT54" s="542">
        <v>407</v>
      </c>
      <c r="DU54" s="542">
        <v>82</v>
      </c>
      <c r="DV54" s="542">
        <v>7315</v>
      </c>
      <c r="DW54" s="542">
        <v>494</v>
      </c>
      <c r="DX54" s="1871">
        <v>42370</v>
      </c>
      <c r="DY54" s="539">
        <v>42370</v>
      </c>
    </row>
    <row r="55" spans="1:129" ht="6.75" customHeight="1">
      <c r="A55" s="1872"/>
      <c r="B55" s="544"/>
      <c r="C55" s="1873"/>
      <c r="D55" s="542"/>
      <c r="E55" s="542"/>
      <c r="F55" s="542"/>
      <c r="G55" s="542"/>
      <c r="H55" s="542"/>
      <c r="I55" s="542"/>
      <c r="J55" s="542"/>
      <c r="K55" s="542"/>
      <c r="L55" s="542"/>
      <c r="M55" s="542"/>
      <c r="N55" s="542"/>
      <c r="O55" s="542"/>
      <c r="P55" s="542"/>
      <c r="Q55" s="542"/>
      <c r="R55" s="542"/>
      <c r="S55" s="542"/>
      <c r="T55" s="1874"/>
      <c r="U55" s="547"/>
      <c r="V55" s="1872"/>
      <c r="W55" s="544"/>
      <c r="X55" s="1873"/>
      <c r="Y55" s="543"/>
      <c r="Z55" s="542"/>
      <c r="AA55" s="542"/>
      <c r="AB55" s="542"/>
      <c r="AC55" s="542"/>
      <c r="AD55" s="542"/>
      <c r="AE55" s="542"/>
      <c r="AF55" s="542"/>
      <c r="AG55" s="542"/>
      <c r="AH55" s="542"/>
      <c r="AI55" s="542"/>
      <c r="AJ55" s="542"/>
      <c r="AK55" s="542"/>
      <c r="AL55" s="542"/>
      <c r="AM55" s="542"/>
      <c r="AN55" s="591"/>
      <c r="AO55" s="1874"/>
      <c r="AP55" s="547"/>
      <c r="BL55" s="1872"/>
      <c r="BM55" s="544"/>
      <c r="BN55" s="1873"/>
      <c r="BO55" s="542"/>
      <c r="BP55" s="542"/>
      <c r="BQ55" s="542"/>
      <c r="BR55" s="542"/>
      <c r="BS55" s="542"/>
      <c r="BT55" s="542"/>
      <c r="BU55" s="542"/>
      <c r="BV55" s="542"/>
      <c r="BW55" s="542"/>
      <c r="BX55" s="542"/>
      <c r="BY55" s="542"/>
      <c r="BZ55" s="542"/>
      <c r="CA55" s="542"/>
      <c r="CB55" s="542"/>
      <c r="CC55" s="542"/>
      <c r="CD55" s="542"/>
      <c r="CE55" s="542"/>
      <c r="CF55" s="1874"/>
      <c r="CG55" s="547"/>
      <c r="CH55" s="1872"/>
      <c r="CI55" s="544"/>
      <c r="CJ55" s="1873"/>
      <c r="CK55" s="542"/>
      <c r="CL55" s="542"/>
      <c r="CM55" s="542"/>
      <c r="CN55" s="542"/>
      <c r="CO55" s="542"/>
      <c r="CP55" s="542"/>
      <c r="CQ55" s="542"/>
      <c r="CR55" s="542"/>
      <c r="CS55" s="542"/>
      <c r="CT55" s="542"/>
      <c r="CU55" s="542"/>
      <c r="CV55" s="542"/>
      <c r="CW55" s="542"/>
      <c r="CX55" s="542"/>
      <c r="CY55" s="542"/>
      <c r="CZ55" s="542"/>
      <c r="DA55" s="542"/>
      <c r="DB55" s="1874"/>
      <c r="DC55" s="547"/>
      <c r="DD55" s="1872"/>
      <c r="DE55" s="544"/>
      <c r="DF55" s="1873"/>
      <c r="DG55" s="542"/>
      <c r="DH55" s="542"/>
      <c r="DI55" s="542"/>
      <c r="DJ55" s="542"/>
      <c r="DK55" s="542"/>
      <c r="DL55" s="542"/>
      <c r="DM55" s="542"/>
      <c r="DN55" s="542"/>
      <c r="DO55" s="542"/>
      <c r="DP55" s="542"/>
      <c r="DQ55" s="542"/>
      <c r="DR55" s="542"/>
      <c r="DS55" s="542"/>
      <c r="DT55" s="542"/>
      <c r="DU55" s="542"/>
      <c r="DV55" s="542"/>
      <c r="DW55" s="542"/>
      <c r="DX55" s="1874"/>
      <c r="DY55" s="547"/>
    </row>
    <row r="56" spans="1:129" ht="15.75" customHeight="1">
      <c r="A56" s="1875">
        <v>41730</v>
      </c>
      <c r="B56" s="548">
        <v>41730</v>
      </c>
      <c r="C56" s="1876">
        <v>41730</v>
      </c>
      <c r="D56" s="549">
        <v>47201</v>
      </c>
      <c r="E56" s="549">
        <v>51591</v>
      </c>
      <c r="F56" s="549">
        <v>21367</v>
      </c>
      <c r="G56" s="549">
        <v>1217</v>
      </c>
      <c r="H56" s="549">
        <v>27746948</v>
      </c>
      <c r="I56" s="549">
        <v>71800575</v>
      </c>
      <c r="J56" s="549">
        <v>7856540</v>
      </c>
      <c r="K56" s="549">
        <v>345334</v>
      </c>
      <c r="L56" s="549">
        <v>91</v>
      </c>
      <c r="M56" s="549">
        <v>7080</v>
      </c>
      <c r="N56" s="549">
        <v>2999</v>
      </c>
      <c r="O56" s="549">
        <v>241387</v>
      </c>
      <c r="P56" s="549">
        <v>3304</v>
      </c>
      <c r="Q56" s="549">
        <v>238083</v>
      </c>
      <c r="R56" s="549">
        <v>15259</v>
      </c>
      <c r="S56" s="549">
        <v>15477</v>
      </c>
      <c r="T56" s="1877">
        <v>41730</v>
      </c>
      <c r="U56" s="551">
        <v>41730</v>
      </c>
      <c r="V56" s="1875">
        <v>41730</v>
      </c>
      <c r="W56" s="548">
        <v>41730</v>
      </c>
      <c r="X56" s="1876">
        <v>41730</v>
      </c>
      <c r="Y56" s="604">
        <v>39773</v>
      </c>
      <c r="Z56" s="549">
        <v>79</v>
      </c>
      <c r="AA56" s="549">
        <v>6514</v>
      </c>
      <c r="AB56" s="549">
        <v>1025</v>
      </c>
      <c r="AC56" s="549">
        <v>9187</v>
      </c>
      <c r="AD56" s="549">
        <v>1797</v>
      </c>
      <c r="AE56" s="549">
        <v>7390</v>
      </c>
      <c r="AF56" s="549">
        <v>15083</v>
      </c>
      <c r="AG56" s="549">
        <v>3768</v>
      </c>
      <c r="AH56" s="549">
        <v>54053</v>
      </c>
      <c r="AI56" s="549">
        <v>5233</v>
      </c>
      <c r="AJ56" s="549">
        <v>3332</v>
      </c>
      <c r="AK56" s="549">
        <v>36632</v>
      </c>
      <c r="AL56" s="549">
        <v>40064</v>
      </c>
      <c r="AM56" s="549" t="s">
        <v>21</v>
      </c>
      <c r="AN56" s="591">
        <v>1217</v>
      </c>
      <c r="AO56" s="1877">
        <v>41730</v>
      </c>
      <c r="AP56" s="551">
        <v>41730</v>
      </c>
      <c r="BL56" s="1875">
        <v>41730</v>
      </c>
      <c r="BM56" s="548">
        <v>41730</v>
      </c>
      <c r="BN56" s="1876">
        <v>41730</v>
      </c>
      <c r="BO56" s="549">
        <v>103649</v>
      </c>
      <c r="BP56" s="549">
        <v>706202</v>
      </c>
      <c r="BQ56" s="549">
        <v>764099</v>
      </c>
      <c r="BR56" s="549">
        <v>11712177</v>
      </c>
      <c r="BS56" s="549">
        <v>1992352</v>
      </c>
      <c r="BT56" s="549">
        <v>219231</v>
      </c>
      <c r="BU56" s="549">
        <v>58909</v>
      </c>
      <c r="BV56" s="549">
        <v>401943</v>
      </c>
      <c r="BW56" s="549">
        <v>6344079</v>
      </c>
      <c r="BX56" s="549">
        <v>316806</v>
      </c>
      <c r="BY56" s="549">
        <v>11291525</v>
      </c>
      <c r="BZ56" s="549">
        <v>990815</v>
      </c>
      <c r="CA56" s="549">
        <v>91</v>
      </c>
      <c r="CB56" s="549">
        <v>8700</v>
      </c>
      <c r="CC56" s="549">
        <v>3096</v>
      </c>
      <c r="CD56" s="549">
        <v>756316</v>
      </c>
      <c r="CE56" s="549">
        <v>91316</v>
      </c>
      <c r="CF56" s="1877">
        <v>41730</v>
      </c>
      <c r="CG56" s="551">
        <v>41730</v>
      </c>
      <c r="CH56" s="1875">
        <v>41730</v>
      </c>
      <c r="CI56" s="548">
        <v>41730</v>
      </c>
      <c r="CJ56" s="1876">
        <v>41730</v>
      </c>
      <c r="CK56" s="549">
        <v>6548</v>
      </c>
      <c r="CL56" s="549">
        <v>19499</v>
      </c>
      <c r="CM56" s="549" t="s">
        <v>21</v>
      </c>
      <c r="CN56" s="549">
        <v>5770</v>
      </c>
      <c r="CO56" s="549">
        <v>6317</v>
      </c>
      <c r="CP56" s="549">
        <v>4896096</v>
      </c>
      <c r="CQ56" s="549">
        <v>564442</v>
      </c>
      <c r="CR56" s="549">
        <v>74871</v>
      </c>
      <c r="CS56" s="549">
        <v>19666</v>
      </c>
      <c r="CT56" s="549">
        <v>101163</v>
      </c>
      <c r="CU56" s="549">
        <v>940019</v>
      </c>
      <c r="CV56" s="549" t="s">
        <v>21</v>
      </c>
      <c r="CW56" s="549">
        <v>5381305</v>
      </c>
      <c r="CX56" s="549">
        <v>343980</v>
      </c>
      <c r="CY56" s="549">
        <v>79</v>
      </c>
      <c r="CZ56" s="549">
        <v>6847</v>
      </c>
      <c r="DA56" s="549">
        <v>1058</v>
      </c>
      <c r="DB56" s="1877">
        <v>41730</v>
      </c>
      <c r="DC56" s="551">
        <v>41730</v>
      </c>
      <c r="DD56" s="1875">
        <v>41730</v>
      </c>
      <c r="DE56" s="548">
        <v>41730</v>
      </c>
      <c r="DF56" s="1876">
        <v>41730</v>
      </c>
      <c r="DG56" s="549">
        <v>2237</v>
      </c>
      <c r="DH56" s="549">
        <v>73149</v>
      </c>
      <c r="DI56" s="549">
        <v>434936</v>
      </c>
      <c r="DJ56" s="549">
        <v>472510</v>
      </c>
      <c r="DK56" s="549">
        <v>537953</v>
      </c>
      <c r="DL56" s="549">
        <v>641920</v>
      </c>
      <c r="DM56" s="549">
        <v>39202</v>
      </c>
      <c r="DN56" s="549">
        <v>495</v>
      </c>
      <c r="DO56" s="549">
        <v>101861</v>
      </c>
      <c r="DP56" s="549">
        <v>1919693</v>
      </c>
      <c r="DQ56" s="549">
        <v>113063</v>
      </c>
      <c r="DR56" s="549">
        <v>44908</v>
      </c>
      <c r="DS56" s="549">
        <v>10535</v>
      </c>
      <c r="DT56" s="549">
        <v>1222</v>
      </c>
      <c r="DU56" s="549">
        <v>86</v>
      </c>
      <c r="DV56" s="549">
        <v>7930</v>
      </c>
      <c r="DW56" s="549">
        <v>271</v>
      </c>
      <c r="DX56" s="1877">
        <v>41730</v>
      </c>
      <c r="DY56" s="551">
        <v>41730</v>
      </c>
    </row>
    <row r="57" spans="1:129" ht="15" customHeight="1">
      <c r="A57" s="1878"/>
      <c r="B57" s="548">
        <v>42095</v>
      </c>
      <c r="C57" s="1879"/>
      <c r="D57" s="549">
        <v>43392</v>
      </c>
      <c r="E57" s="549">
        <v>47417</v>
      </c>
      <c r="F57" s="549">
        <v>18984</v>
      </c>
      <c r="G57" s="549">
        <v>833</v>
      </c>
      <c r="H57" s="549">
        <v>27469145</v>
      </c>
      <c r="I57" s="549">
        <v>70719134</v>
      </c>
      <c r="J57" s="549">
        <v>7742259</v>
      </c>
      <c r="K57" s="549">
        <v>340997</v>
      </c>
      <c r="L57" s="549">
        <v>90</v>
      </c>
      <c r="M57" s="549">
        <v>6345</v>
      </c>
      <c r="N57" s="549">
        <v>3079</v>
      </c>
      <c r="O57" s="549">
        <v>233414</v>
      </c>
      <c r="P57" s="549">
        <v>3272</v>
      </c>
      <c r="Q57" s="549">
        <v>230142</v>
      </c>
      <c r="R57" s="549">
        <v>14905</v>
      </c>
      <c r="S57" s="549">
        <v>14348</v>
      </c>
      <c r="T57" s="1877">
        <v>42095</v>
      </c>
      <c r="U57" s="551">
        <v>42095</v>
      </c>
      <c r="V57" s="1878"/>
      <c r="W57" s="548">
        <v>42095</v>
      </c>
      <c r="X57" s="1879"/>
      <c r="Y57" s="604">
        <v>37801</v>
      </c>
      <c r="Z57" s="549">
        <v>75</v>
      </c>
      <c r="AA57" s="549">
        <v>5949</v>
      </c>
      <c r="AB57" s="549">
        <v>963</v>
      </c>
      <c r="AC57" s="549">
        <v>9179</v>
      </c>
      <c r="AD57" s="549">
        <v>1790</v>
      </c>
      <c r="AE57" s="549">
        <v>7389</v>
      </c>
      <c r="AF57" s="549">
        <v>13948</v>
      </c>
      <c r="AG57" s="549">
        <v>3931</v>
      </c>
      <c r="AH57" s="549">
        <v>53796</v>
      </c>
      <c r="AI57" s="549">
        <v>4732</v>
      </c>
      <c r="AJ57" s="549">
        <v>3111</v>
      </c>
      <c r="AK57" s="549">
        <v>37416</v>
      </c>
      <c r="AL57" s="549">
        <v>40920</v>
      </c>
      <c r="AM57" s="549" t="s">
        <v>21</v>
      </c>
      <c r="AN57" s="591">
        <v>833</v>
      </c>
      <c r="AO57" s="1877">
        <v>42095</v>
      </c>
      <c r="AP57" s="551">
        <v>42095</v>
      </c>
      <c r="BL57" s="1878"/>
      <c r="BM57" s="548">
        <v>42095</v>
      </c>
      <c r="BN57" s="1879"/>
      <c r="BO57" s="549">
        <v>101488</v>
      </c>
      <c r="BP57" s="549">
        <v>691602</v>
      </c>
      <c r="BQ57" s="549">
        <v>748624</v>
      </c>
      <c r="BR57" s="549">
        <v>11569873</v>
      </c>
      <c r="BS57" s="549">
        <v>2042410</v>
      </c>
      <c r="BT57" s="549">
        <v>213211</v>
      </c>
      <c r="BU57" s="549">
        <v>54583</v>
      </c>
      <c r="BV57" s="549">
        <v>443887</v>
      </c>
      <c r="BW57" s="549">
        <v>5831390</v>
      </c>
      <c r="BX57" s="549">
        <v>291374</v>
      </c>
      <c r="BY57" s="549">
        <v>11208503</v>
      </c>
      <c r="BZ57" s="549">
        <v>941578</v>
      </c>
      <c r="CA57" s="549">
        <v>90</v>
      </c>
      <c r="CB57" s="549">
        <v>7933</v>
      </c>
      <c r="CC57" s="549">
        <v>3126</v>
      </c>
      <c r="CD57" s="549">
        <v>702494</v>
      </c>
      <c r="CE57" s="549">
        <v>89188</v>
      </c>
      <c r="CF57" s="1877">
        <v>42095</v>
      </c>
      <c r="CG57" s="551">
        <v>42095</v>
      </c>
      <c r="CH57" s="1878"/>
      <c r="CI57" s="548">
        <v>42095</v>
      </c>
      <c r="CJ57" s="1879"/>
      <c r="CK57" s="549">
        <v>4992</v>
      </c>
      <c r="CL57" s="549">
        <v>20537</v>
      </c>
      <c r="CM57" s="549" t="s">
        <v>21</v>
      </c>
      <c r="CN57" s="549">
        <v>4548</v>
      </c>
      <c r="CO57" s="549">
        <v>4980</v>
      </c>
      <c r="CP57" s="549">
        <v>4829863</v>
      </c>
      <c r="CQ57" s="549">
        <v>567892</v>
      </c>
      <c r="CR57" s="549">
        <v>72877</v>
      </c>
      <c r="CS57" s="549">
        <v>17958</v>
      </c>
      <c r="CT57" s="549">
        <v>92536</v>
      </c>
      <c r="CU57" s="549">
        <v>832559</v>
      </c>
      <c r="CV57" s="549">
        <v>1725</v>
      </c>
      <c r="CW57" s="549">
        <v>5323810</v>
      </c>
      <c r="CX57" s="549">
        <v>345912</v>
      </c>
      <c r="CY57" s="549">
        <v>75</v>
      </c>
      <c r="CZ57" s="549">
        <v>6326</v>
      </c>
      <c r="DA57" s="549">
        <v>986</v>
      </c>
      <c r="DB57" s="1877">
        <v>42095</v>
      </c>
      <c r="DC57" s="551">
        <v>42095</v>
      </c>
      <c r="DD57" s="1878"/>
      <c r="DE57" s="548">
        <v>42095</v>
      </c>
      <c r="DF57" s="1879"/>
      <c r="DG57" s="549">
        <v>2837</v>
      </c>
      <c r="DH57" s="549">
        <v>72114</v>
      </c>
      <c r="DI57" s="549">
        <v>427579</v>
      </c>
      <c r="DJ57" s="549">
        <v>464330</v>
      </c>
      <c r="DK57" s="549">
        <v>526504</v>
      </c>
      <c r="DL57" s="549">
        <v>686151</v>
      </c>
      <c r="DM57" s="549">
        <v>38036</v>
      </c>
      <c r="DN57" s="549">
        <v>268</v>
      </c>
      <c r="DO57" s="549">
        <v>156882</v>
      </c>
      <c r="DP57" s="549">
        <v>1732960</v>
      </c>
      <c r="DQ57" s="549">
        <v>54669</v>
      </c>
      <c r="DR57" s="549">
        <v>42183</v>
      </c>
      <c r="DS57" s="549">
        <v>9089</v>
      </c>
      <c r="DT57" s="549">
        <v>544</v>
      </c>
      <c r="DU57" s="549">
        <v>86</v>
      </c>
      <c r="DV57" s="549">
        <v>7135</v>
      </c>
      <c r="DW57" s="549">
        <v>357</v>
      </c>
      <c r="DX57" s="1877">
        <v>42095</v>
      </c>
      <c r="DY57" s="551">
        <v>42095</v>
      </c>
    </row>
    <row r="58" spans="1:129" ht="6.75" customHeight="1">
      <c r="A58" s="1878"/>
      <c r="B58" s="656"/>
      <c r="C58" s="1879"/>
      <c r="T58" s="1874"/>
      <c r="U58" s="547"/>
      <c r="V58" s="1878"/>
      <c r="W58" s="656"/>
      <c r="X58" s="1879"/>
      <c r="Y58" s="604"/>
      <c r="Z58" s="549"/>
      <c r="AN58" s="2315"/>
      <c r="AO58" s="1874"/>
      <c r="AP58" s="547"/>
      <c r="BL58" s="1878"/>
      <c r="BM58" s="656"/>
      <c r="BN58" s="1879"/>
      <c r="CF58" s="1874"/>
      <c r="CG58" s="547"/>
      <c r="CH58" s="1878"/>
      <c r="CI58" s="656"/>
      <c r="CJ58" s="1879"/>
      <c r="DB58" s="1874"/>
      <c r="DC58" s="547"/>
      <c r="DD58" s="1878"/>
      <c r="DE58" s="656"/>
      <c r="DF58" s="1879"/>
      <c r="DX58" s="1874"/>
      <c r="DY58" s="547"/>
    </row>
    <row r="59" spans="1:129" ht="15.75" customHeight="1">
      <c r="A59" s="1880" t="s">
        <v>1535</v>
      </c>
      <c r="B59" s="552" t="s">
        <v>23</v>
      </c>
      <c r="C59" s="1881" t="s">
        <v>24</v>
      </c>
      <c r="D59" s="549">
        <v>11507</v>
      </c>
      <c r="E59" s="549">
        <v>12575</v>
      </c>
      <c r="F59" s="549">
        <v>5520</v>
      </c>
      <c r="G59" s="549">
        <v>197</v>
      </c>
      <c r="H59" s="549">
        <v>6969858</v>
      </c>
      <c r="I59" s="549">
        <v>19057758</v>
      </c>
      <c r="J59" s="549">
        <v>2045658</v>
      </c>
      <c r="K59" s="549">
        <v>88790</v>
      </c>
      <c r="L59" s="549">
        <v>22</v>
      </c>
      <c r="M59" s="549">
        <v>1568</v>
      </c>
      <c r="N59" s="549">
        <v>785</v>
      </c>
      <c r="O59" s="549">
        <v>64365</v>
      </c>
      <c r="P59" s="549">
        <v>757</v>
      </c>
      <c r="Q59" s="549">
        <v>63608</v>
      </c>
      <c r="R59" s="549">
        <v>2674</v>
      </c>
      <c r="S59" s="549">
        <v>3573</v>
      </c>
      <c r="T59" s="1882" t="s">
        <v>25</v>
      </c>
      <c r="U59" s="555" t="s">
        <v>1536</v>
      </c>
      <c r="V59" s="1880" t="s">
        <v>1535</v>
      </c>
      <c r="W59" s="552" t="s">
        <v>23</v>
      </c>
      <c r="X59" s="1881" t="s">
        <v>24</v>
      </c>
      <c r="Y59" s="604">
        <v>9458</v>
      </c>
      <c r="Z59" s="549">
        <v>17</v>
      </c>
      <c r="AA59" s="549">
        <v>1498</v>
      </c>
      <c r="AB59" s="549">
        <v>247</v>
      </c>
      <c r="AC59" s="549">
        <v>2318</v>
      </c>
      <c r="AD59" s="549">
        <v>447</v>
      </c>
      <c r="AE59" s="549">
        <v>1871</v>
      </c>
      <c r="AF59" s="549">
        <v>3476</v>
      </c>
      <c r="AG59" s="549">
        <v>960</v>
      </c>
      <c r="AH59" s="549">
        <v>14784</v>
      </c>
      <c r="AI59" s="549">
        <v>1328</v>
      </c>
      <c r="AJ59" s="549">
        <v>978</v>
      </c>
      <c r="AK59" s="549">
        <v>10123</v>
      </c>
      <c r="AL59" s="549">
        <v>11075</v>
      </c>
      <c r="AM59" s="549" t="s">
        <v>21</v>
      </c>
      <c r="AN59" s="591">
        <v>197</v>
      </c>
      <c r="AO59" s="1882" t="s">
        <v>25</v>
      </c>
      <c r="AP59" s="555" t="s">
        <v>1536</v>
      </c>
      <c r="BL59" s="1880" t="s">
        <v>1535</v>
      </c>
      <c r="BM59" s="552" t="s">
        <v>23</v>
      </c>
      <c r="BN59" s="1881" t="s">
        <v>24</v>
      </c>
      <c r="BO59" s="549">
        <v>28019</v>
      </c>
      <c r="BP59" s="549">
        <v>171291</v>
      </c>
      <c r="BQ59" s="549">
        <v>185267</v>
      </c>
      <c r="BR59" s="549">
        <v>3001607</v>
      </c>
      <c r="BS59" s="549">
        <v>536551</v>
      </c>
      <c r="BT59" s="549">
        <v>56377</v>
      </c>
      <c r="BU59" s="549">
        <v>15728</v>
      </c>
      <c r="BV59" s="549">
        <v>102996</v>
      </c>
      <c r="BW59" s="549">
        <v>1342513</v>
      </c>
      <c r="BX59" s="549">
        <v>65060</v>
      </c>
      <c r="BY59" s="549">
        <v>2930121</v>
      </c>
      <c r="BZ59" s="549">
        <v>273413</v>
      </c>
      <c r="CA59" s="549">
        <v>22</v>
      </c>
      <c r="CB59" s="549">
        <v>1960</v>
      </c>
      <c r="CC59" s="549">
        <v>789</v>
      </c>
      <c r="CD59" s="549">
        <v>209098</v>
      </c>
      <c r="CE59" s="549">
        <v>19560</v>
      </c>
      <c r="CF59" s="1882" t="s">
        <v>25</v>
      </c>
      <c r="CG59" s="555" t="s">
        <v>1536</v>
      </c>
      <c r="CH59" s="1880" t="s">
        <v>1535</v>
      </c>
      <c r="CI59" s="552" t="s">
        <v>23</v>
      </c>
      <c r="CJ59" s="1881" t="s">
        <v>24</v>
      </c>
      <c r="CK59" s="549">
        <v>930</v>
      </c>
      <c r="CL59" s="549">
        <v>5800</v>
      </c>
      <c r="CM59" s="549" t="s">
        <v>21</v>
      </c>
      <c r="CN59" s="549">
        <v>998</v>
      </c>
      <c r="CO59" s="549">
        <v>1093</v>
      </c>
      <c r="CP59" s="549">
        <v>1259552</v>
      </c>
      <c r="CQ59" s="549">
        <v>152635</v>
      </c>
      <c r="CR59" s="549">
        <v>19249</v>
      </c>
      <c r="CS59" s="549">
        <v>5176</v>
      </c>
      <c r="CT59" s="549">
        <v>22352</v>
      </c>
      <c r="CU59" s="549">
        <v>180106</v>
      </c>
      <c r="CV59" s="549">
        <v>1305</v>
      </c>
      <c r="CW59" s="549">
        <v>1404627</v>
      </c>
      <c r="CX59" s="549">
        <v>110410</v>
      </c>
      <c r="CY59" s="549">
        <v>17</v>
      </c>
      <c r="CZ59" s="549">
        <v>1572</v>
      </c>
      <c r="DA59" s="549">
        <v>251</v>
      </c>
      <c r="DB59" s="1882" t="s">
        <v>25</v>
      </c>
      <c r="DC59" s="555" t="s">
        <v>1536</v>
      </c>
      <c r="DD59" s="1880" t="s">
        <v>1535</v>
      </c>
      <c r="DE59" s="552" t="s">
        <v>23</v>
      </c>
      <c r="DF59" s="1881" t="s">
        <v>24</v>
      </c>
      <c r="DG59" s="549">
        <v>989</v>
      </c>
      <c r="DH59" s="549">
        <v>18864</v>
      </c>
      <c r="DI59" s="549">
        <v>104146</v>
      </c>
      <c r="DJ59" s="549">
        <v>113069</v>
      </c>
      <c r="DK59" s="549">
        <v>134689</v>
      </c>
      <c r="DL59" s="549">
        <v>176593</v>
      </c>
      <c r="DM59" s="549">
        <v>10594</v>
      </c>
      <c r="DN59" s="549">
        <v>70</v>
      </c>
      <c r="DO59" s="549">
        <v>33125</v>
      </c>
      <c r="DP59" s="549">
        <v>415971</v>
      </c>
      <c r="DQ59" s="549">
        <v>15625</v>
      </c>
      <c r="DR59" s="549">
        <v>11217</v>
      </c>
      <c r="DS59" s="549">
        <v>2677</v>
      </c>
      <c r="DT59" s="549">
        <v>96</v>
      </c>
      <c r="DU59" s="549">
        <v>22</v>
      </c>
      <c r="DV59" s="549">
        <v>2169</v>
      </c>
      <c r="DW59" s="549">
        <v>147</v>
      </c>
      <c r="DX59" s="1882" t="s">
        <v>25</v>
      </c>
      <c r="DY59" s="555" t="s">
        <v>1536</v>
      </c>
    </row>
    <row r="60" spans="1:129" ht="14.25" customHeight="1">
      <c r="A60" s="1883" t="s">
        <v>26</v>
      </c>
      <c r="B60" s="556" t="s">
        <v>26</v>
      </c>
      <c r="C60" s="553" t="s">
        <v>562</v>
      </c>
      <c r="D60" s="549">
        <v>11265</v>
      </c>
      <c r="E60" s="549">
        <v>12313</v>
      </c>
      <c r="F60" s="549">
        <v>3317</v>
      </c>
      <c r="G60" s="549">
        <v>159</v>
      </c>
      <c r="H60" s="549">
        <v>6768049</v>
      </c>
      <c r="I60" s="549">
        <v>17055421</v>
      </c>
      <c r="J60" s="549">
        <v>1878302</v>
      </c>
      <c r="K60" s="549">
        <v>80706</v>
      </c>
      <c r="L60" s="549">
        <v>20</v>
      </c>
      <c r="M60" s="549">
        <v>1606</v>
      </c>
      <c r="N60" s="549">
        <v>787</v>
      </c>
      <c r="O60" s="549">
        <v>57112</v>
      </c>
      <c r="P60" s="549">
        <v>808</v>
      </c>
      <c r="Q60" s="549">
        <v>56304</v>
      </c>
      <c r="R60" s="549">
        <v>2423</v>
      </c>
      <c r="S60" s="549">
        <v>3389</v>
      </c>
      <c r="T60" s="1882" t="s">
        <v>27</v>
      </c>
      <c r="U60" s="555" t="s">
        <v>26</v>
      </c>
      <c r="V60" s="1883" t="s">
        <v>26</v>
      </c>
      <c r="W60" s="556" t="s">
        <v>26</v>
      </c>
      <c r="X60" s="553" t="s">
        <v>562</v>
      </c>
      <c r="Y60" s="604">
        <v>9186</v>
      </c>
      <c r="Z60" s="549">
        <v>16</v>
      </c>
      <c r="AA60" s="549">
        <v>1507</v>
      </c>
      <c r="AB60" s="549">
        <v>213</v>
      </c>
      <c r="AC60" s="549">
        <v>2276</v>
      </c>
      <c r="AD60" s="549">
        <v>476</v>
      </c>
      <c r="AE60" s="549">
        <v>1800</v>
      </c>
      <c r="AF60" s="549">
        <v>3291</v>
      </c>
      <c r="AG60" s="549">
        <v>1016</v>
      </c>
      <c r="AH60" s="549">
        <v>13721</v>
      </c>
      <c r="AI60" s="549">
        <v>1119</v>
      </c>
      <c r="AJ60" s="549">
        <v>597</v>
      </c>
      <c r="AK60" s="549">
        <v>9899</v>
      </c>
      <c r="AL60" s="549">
        <v>10829</v>
      </c>
      <c r="AM60" s="549" t="s">
        <v>21</v>
      </c>
      <c r="AN60" s="591">
        <v>159</v>
      </c>
      <c r="AO60" s="1882" t="s">
        <v>27</v>
      </c>
      <c r="AP60" s="555" t="s">
        <v>26</v>
      </c>
      <c r="BL60" s="1883" t="s">
        <v>26</v>
      </c>
      <c r="BM60" s="556" t="s">
        <v>26</v>
      </c>
      <c r="BN60" s="553" t="s">
        <v>562</v>
      </c>
      <c r="BO60" s="549">
        <v>25911</v>
      </c>
      <c r="BP60" s="549">
        <v>165623</v>
      </c>
      <c r="BQ60" s="549">
        <v>179270</v>
      </c>
      <c r="BR60" s="549">
        <v>2823688</v>
      </c>
      <c r="BS60" s="549">
        <v>494929</v>
      </c>
      <c r="BT60" s="549">
        <v>48926</v>
      </c>
      <c r="BU60" s="549">
        <v>13036</v>
      </c>
      <c r="BV60" s="549">
        <v>117544</v>
      </c>
      <c r="BW60" s="549">
        <v>1452391</v>
      </c>
      <c r="BX60" s="549">
        <v>69736</v>
      </c>
      <c r="BY60" s="549">
        <v>2738715</v>
      </c>
      <c r="BZ60" s="549">
        <v>269481</v>
      </c>
      <c r="CA60" s="549">
        <v>20</v>
      </c>
      <c r="CB60" s="549">
        <v>2201</v>
      </c>
      <c r="CC60" s="549">
        <v>790</v>
      </c>
      <c r="CD60" s="549">
        <v>209359</v>
      </c>
      <c r="CE60" s="549">
        <v>20172</v>
      </c>
      <c r="CF60" s="1882" t="s">
        <v>27</v>
      </c>
      <c r="CG60" s="555" t="s">
        <v>26</v>
      </c>
      <c r="CH60" s="1883" t="s">
        <v>26</v>
      </c>
      <c r="CI60" s="556" t="s">
        <v>26</v>
      </c>
      <c r="CJ60" s="553" t="s">
        <v>562</v>
      </c>
      <c r="CK60" s="549">
        <v>1034</v>
      </c>
      <c r="CL60" s="549">
        <v>4855</v>
      </c>
      <c r="CM60" s="549" t="s">
        <v>21</v>
      </c>
      <c r="CN60" s="549">
        <v>1000</v>
      </c>
      <c r="CO60" s="549">
        <v>1095</v>
      </c>
      <c r="CP60" s="549">
        <v>1161003</v>
      </c>
      <c r="CQ60" s="549">
        <v>138753</v>
      </c>
      <c r="CR60" s="549">
        <v>16897</v>
      </c>
      <c r="CS60" s="549">
        <v>4160</v>
      </c>
      <c r="CT60" s="549">
        <v>25291</v>
      </c>
      <c r="CU60" s="549">
        <v>217995</v>
      </c>
      <c r="CV60" s="549">
        <v>2</v>
      </c>
      <c r="CW60" s="549">
        <v>1313089</v>
      </c>
      <c r="CX60" s="549">
        <v>113617</v>
      </c>
      <c r="CY60" s="549">
        <v>16</v>
      </c>
      <c r="CZ60" s="549">
        <v>1631</v>
      </c>
      <c r="DA60" s="549">
        <v>216</v>
      </c>
      <c r="DB60" s="1882" t="s">
        <v>27</v>
      </c>
      <c r="DC60" s="555" t="s">
        <v>26</v>
      </c>
      <c r="DD60" s="1883" t="s">
        <v>26</v>
      </c>
      <c r="DE60" s="556" t="s">
        <v>26</v>
      </c>
      <c r="DF60" s="553" t="s">
        <v>562</v>
      </c>
      <c r="DG60" s="549">
        <v>558</v>
      </c>
      <c r="DH60" s="549">
        <v>18611</v>
      </c>
      <c r="DI60" s="549">
        <v>102816</v>
      </c>
      <c r="DJ60" s="549">
        <v>111680</v>
      </c>
      <c r="DK60" s="549">
        <v>124105</v>
      </c>
      <c r="DL60" s="549">
        <v>159355</v>
      </c>
      <c r="DM60" s="549">
        <v>9101</v>
      </c>
      <c r="DN60" s="549">
        <v>94</v>
      </c>
      <c r="DO60" s="549">
        <v>41493</v>
      </c>
      <c r="DP60" s="549">
        <v>430435</v>
      </c>
      <c r="DQ60" s="549">
        <v>14718</v>
      </c>
      <c r="DR60" s="549">
        <v>10002</v>
      </c>
      <c r="DS60" s="549">
        <v>2385</v>
      </c>
      <c r="DT60" s="549">
        <v>80</v>
      </c>
      <c r="DU60" s="549">
        <v>20</v>
      </c>
      <c r="DV60" s="549">
        <v>1945</v>
      </c>
      <c r="DW60" s="549">
        <v>62</v>
      </c>
      <c r="DX60" s="1882" t="s">
        <v>27</v>
      </c>
      <c r="DY60" s="555" t="s">
        <v>26</v>
      </c>
    </row>
    <row r="61" spans="1:129" ht="14.25" customHeight="1">
      <c r="A61" s="1880" t="s">
        <v>26</v>
      </c>
      <c r="B61" s="552" t="s">
        <v>26</v>
      </c>
      <c r="C61" s="1881" t="s">
        <v>563</v>
      </c>
      <c r="D61" s="549">
        <v>10817</v>
      </c>
      <c r="E61" s="549">
        <v>11822</v>
      </c>
      <c r="F61" s="549">
        <v>4548</v>
      </c>
      <c r="G61" s="549">
        <v>174</v>
      </c>
      <c r="H61" s="549">
        <v>6856036</v>
      </c>
      <c r="I61" s="549">
        <v>16486535</v>
      </c>
      <c r="J61" s="549">
        <v>1848318</v>
      </c>
      <c r="K61" s="549">
        <v>80539</v>
      </c>
      <c r="L61" s="549">
        <v>21</v>
      </c>
      <c r="M61" s="549">
        <v>1456</v>
      </c>
      <c r="N61" s="549">
        <v>790</v>
      </c>
      <c r="O61" s="549">
        <v>54775</v>
      </c>
      <c r="P61" s="549">
        <v>836</v>
      </c>
      <c r="Q61" s="549">
        <v>53939</v>
      </c>
      <c r="R61" s="549">
        <v>3834</v>
      </c>
      <c r="S61" s="549">
        <v>3491</v>
      </c>
      <c r="T61" s="1882" t="s">
        <v>28</v>
      </c>
      <c r="U61" s="555" t="s">
        <v>26</v>
      </c>
      <c r="V61" s="1880" t="s">
        <v>26</v>
      </c>
      <c r="W61" s="552" t="s">
        <v>26</v>
      </c>
      <c r="X61" s="1881" t="s">
        <v>563</v>
      </c>
      <c r="Y61" s="604">
        <v>8916</v>
      </c>
      <c r="Z61" s="549">
        <v>15</v>
      </c>
      <c r="AA61" s="549">
        <v>1353</v>
      </c>
      <c r="AB61" s="549">
        <v>232</v>
      </c>
      <c r="AC61" s="549">
        <v>2207</v>
      </c>
      <c r="AD61" s="549">
        <v>500</v>
      </c>
      <c r="AE61" s="549">
        <v>1707</v>
      </c>
      <c r="AF61" s="549">
        <v>3393</v>
      </c>
      <c r="AG61" s="549">
        <v>759</v>
      </c>
      <c r="AH61" s="549">
        <v>12956</v>
      </c>
      <c r="AI61" s="549">
        <v>882</v>
      </c>
      <c r="AJ61" s="549">
        <v>630</v>
      </c>
      <c r="AK61" s="549">
        <v>9421</v>
      </c>
      <c r="AL61" s="549">
        <v>10305</v>
      </c>
      <c r="AM61" s="549" t="s">
        <v>21</v>
      </c>
      <c r="AN61" s="591">
        <v>174</v>
      </c>
      <c r="AO61" s="1882" t="s">
        <v>28</v>
      </c>
      <c r="AP61" s="555" t="s">
        <v>26</v>
      </c>
      <c r="BL61" s="1880" t="s">
        <v>26</v>
      </c>
      <c r="BM61" s="552" t="s">
        <v>26</v>
      </c>
      <c r="BN61" s="1881" t="s">
        <v>563</v>
      </c>
      <c r="BO61" s="549">
        <v>24133</v>
      </c>
      <c r="BP61" s="549">
        <v>160869</v>
      </c>
      <c r="BQ61" s="549">
        <v>173939</v>
      </c>
      <c r="BR61" s="549">
        <v>2830005</v>
      </c>
      <c r="BS61" s="549">
        <v>516436</v>
      </c>
      <c r="BT61" s="549">
        <v>59395</v>
      </c>
      <c r="BU61" s="549">
        <v>8164</v>
      </c>
      <c r="BV61" s="549">
        <v>117172</v>
      </c>
      <c r="BW61" s="549">
        <v>1357038</v>
      </c>
      <c r="BX61" s="549">
        <v>62767</v>
      </c>
      <c r="BY61" s="549">
        <v>2742454</v>
      </c>
      <c r="BZ61" s="549">
        <v>240643</v>
      </c>
      <c r="CA61" s="549">
        <v>21</v>
      </c>
      <c r="CB61" s="549">
        <v>1819</v>
      </c>
      <c r="CC61" s="549">
        <v>794</v>
      </c>
      <c r="CD61" s="549">
        <v>177459</v>
      </c>
      <c r="CE61" s="549">
        <v>18061</v>
      </c>
      <c r="CF61" s="1882" t="s">
        <v>28</v>
      </c>
      <c r="CG61" s="555" t="s">
        <v>26</v>
      </c>
      <c r="CH61" s="1880" t="s">
        <v>26</v>
      </c>
      <c r="CI61" s="552" t="s">
        <v>26</v>
      </c>
      <c r="CJ61" s="1881" t="s">
        <v>563</v>
      </c>
      <c r="CK61" s="549">
        <v>1162</v>
      </c>
      <c r="CL61" s="549">
        <v>5064</v>
      </c>
      <c r="CM61" s="549" t="s">
        <v>21</v>
      </c>
      <c r="CN61" s="549">
        <v>770</v>
      </c>
      <c r="CO61" s="549">
        <v>843</v>
      </c>
      <c r="CP61" s="549">
        <v>1183589</v>
      </c>
      <c r="CQ61" s="549">
        <v>144323</v>
      </c>
      <c r="CR61" s="549">
        <v>20206</v>
      </c>
      <c r="CS61" s="549">
        <v>2567</v>
      </c>
      <c r="CT61" s="549">
        <v>24792</v>
      </c>
      <c r="CU61" s="549">
        <v>180272</v>
      </c>
      <c r="CV61" s="549" t="s">
        <v>21</v>
      </c>
      <c r="CW61" s="549">
        <v>1294392</v>
      </c>
      <c r="CX61" s="549">
        <v>95103</v>
      </c>
      <c r="CY61" s="549">
        <v>15</v>
      </c>
      <c r="CZ61" s="549">
        <v>1445</v>
      </c>
      <c r="DA61" s="549">
        <v>236</v>
      </c>
      <c r="DB61" s="1882" t="s">
        <v>28</v>
      </c>
      <c r="DC61" s="555" t="s">
        <v>26</v>
      </c>
      <c r="DD61" s="1880" t="s">
        <v>26</v>
      </c>
      <c r="DE61" s="552" t="s">
        <v>26</v>
      </c>
      <c r="DF61" s="1881" t="s">
        <v>563</v>
      </c>
      <c r="DG61" s="549">
        <v>544</v>
      </c>
      <c r="DH61" s="549">
        <v>17463</v>
      </c>
      <c r="DI61" s="549">
        <v>100043</v>
      </c>
      <c r="DJ61" s="549">
        <v>108536</v>
      </c>
      <c r="DK61" s="549">
        <v>126152</v>
      </c>
      <c r="DL61" s="549">
        <v>173037</v>
      </c>
      <c r="DM61" s="549">
        <v>10540</v>
      </c>
      <c r="DN61" s="549">
        <v>70</v>
      </c>
      <c r="DO61" s="549">
        <v>41080</v>
      </c>
      <c r="DP61" s="549">
        <v>433323</v>
      </c>
      <c r="DQ61" s="549">
        <v>11483</v>
      </c>
      <c r="DR61" s="549">
        <v>9367</v>
      </c>
      <c r="DS61" s="549">
        <v>1900</v>
      </c>
      <c r="DT61" s="549">
        <v>114</v>
      </c>
      <c r="DU61" s="549">
        <v>20</v>
      </c>
      <c r="DV61" s="549">
        <v>1479</v>
      </c>
      <c r="DW61" s="549">
        <v>142</v>
      </c>
      <c r="DX61" s="1882" t="s">
        <v>28</v>
      </c>
      <c r="DY61" s="555" t="s">
        <v>26</v>
      </c>
    </row>
    <row r="62" spans="1:129" ht="14.25" customHeight="1">
      <c r="A62" s="1880" t="s">
        <v>26</v>
      </c>
      <c r="B62" s="552" t="s">
        <v>26</v>
      </c>
      <c r="C62" s="1881" t="s">
        <v>167</v>
      </c>
      <c r="D62" s="549">
        <v>12432</v>
      </c>
      <c r="E62" s="549">
        <v>13562</v>
      </c>
      <c r="F62" s="549">
        <v>3132</v>
      </c>
      <c r="G62" s="549">
        <v>204</v>
      </c>
      <c r="H62" s="549">
        <v>6800034</v>
      </c>
      <c r="I62" s="549">
        <v>18009663</v>
      </c>
      <c r="J62" s="549">
        <v>1949387</v>
      </c>
      <c r="K62" s="549">
        <v>82402</v>
      </c>
      <c r="L62" s="549">
        <v>21</v>
      </c>
      <c r="M62" s="549">
        <v>1512</v>
      </c>
      <c r="N62" s="549">
        <v>763</v>
      </c>
      <c r="O62" s="549">
        <v>56927</v>
      </c>
      <c r="P62" s="549">
        <v>859</v>
      </c>
      <c r="Q62" s="549">
        <v>56068</v>
      </c>
      <c r="R62" s="549">
        <v>3536</v>
      </c>
      <c r="S62" s="549">
        <v>3440</v>
      </c>
      <c r="T62" s="1882" t="s">
        <v>29</v>
      </c>
      <c r="U62" s="555" t="s">
        <v>26</v>
      </c>
      <c r="V62" s="1880" t="s">
        <v>26</v>
      </c>
      <c r="W62" s="552" t="s">
        <v>26</v>
      </c>
      <c r="X62" s="1881" t="s">
        <v>167</v>
      </c>
      <c r="Y62" s="604">
        <v>8799</v>
      </c>
      <c r="Z62" s="549">
        <v>17</v>
      </c>
      <c r="AA62" s="549">
        <v>1382</v>
      </c>
      <c r="AB62" s="549">
        <v>213</v>
      </c>
      <c r="AC62" s="549">
        <v>1972</v>
      </c>
      <c r="AD62" s="549">
        <v>515</v>
      </c>
      <c r="AE62" s="549">
        <v>1457</v>
      </c>
      <c r="AF62" s="549">
        <v>3335</v>
      </c>
      <c r="AG62" s="549">
        <v>1023</v>
      </c>
      <c r="AH62" s="549">
        <v>15136</v>
      </c>
      <c r="AI62" s="549">
        <v>1089</v>
      </c>
      <c r="AJ62" s="549">
        <v>721</v>
      </c>
      <c r="AK62" s="549">
        <v>10990</v>
      </c>
      <c r="AL62" s="549">
        <v>11996</v>
      </c>
      <c r="AM62" s="549" t="s">
        <v>21</v>
      </c>
      <c r="AN62" s="591">
        <v>204</v>
      </c>
      <c r="AO62" s="1882" t="s">
        <v>29</v>
      </c>
      <c r="AP62" s="555" t="s">
        <v>26</v>
      </c>
      <c r="BL62" s="1880" t="s">
        <v>26</v>
      </c>
      <c r="BM62" s="552" t="s">
        <v>26</v>
      </c>
      <c r="BN62" s="1881" t="s">
        <v>167</v>
      </c>
      <c r="BO62" s="549">
        <v>26375</v>
      </c>
      <c r="BP62" s="549">
        <v>172633</v>
      </c>
      <c r="BQ62" s="549">
        <v>186726</v>
      </c>
      <c r="BR62" s="549">
        <v>2800710</v>
      </c>
      <c r="BS62" s="549">
        <v>497518</v>
      </c>
      <c r="BT62" s="549">
        <v>50456</v>
      </c>
      <c r="BU62" s="549">
        <v>11452</v>
      </c>
      <c r="BV62" s="549">
        <v>119698</v>
      </c>
      <c r="BW62" s="549">
        <v>1365199</v>
      </c>
      <c r="BX62" s="549">
        <v>79618</v>
      </c>
      <c r="BY62" s="549">
        <v>2792840</v>
      </c>
      <c r="BZ62" s="549">
        <v>263828</v>
      </c>
      <c r="CA62" s="549">
        <v>21</v>
      </c>
      <c r="CB62" s="549">
        <v>1760</v>
      </c>
      <c r="CC62" s="549">
        <v>968</v>
      </c>
      <c r="CD62" s="549">
        <v>201242</v>
      </c>
      <c r="CE62" s="549">
        <v>17496</v>
      </c>
      <c r="CF62" s="1882" t="s">
        <v>29</v>
      </c>
      <c r="CG62" s="555" t="s">
        <v>26</v>
      </c>
      <c r="CH62" s="1880" t="s">
        <v>26</v>
      </c>
      <c r="CI62" s="552" t="s">
        <v>26</v>
      </c>
      <c r="CJ62" s="1881" t="s">
        <v>167</v>
      </c>
      <c r="CK62" s="549">
        <v>1121</v>
      </c>
      <c r="CL62" s="549">
        <v>5493</v>
      </c>
      <c r="CM62" s="549" t="s">
        <v>21</v>
      </c>
      <c r="CN62" s="549">
        <v>830</v>
      </c>
      <c r="CO62" s="549">
        <v>909</v>
      </c>
      <c r="CP62" s="549">
        <v>1175235</v>
      </c>
      <c r="CQ62" s="549">
        <v>137789</v>
      </c>
      <c r="CR62" s="549">
        <v>17305</v>
      </c>
      <c r="CS62" s="549">
        <v>3550</v>
      </c>
      <c r="CT62" s="549">
        <v>25148</v>
      </c>
      <c r="CU62" s="549">
        <v>183401</v>
      </c>
      <c r="CV62" s="549" t="s">
        <v>21</v>
      </c>
      <c r="CW62" s="549">
        <v>1333652</v>
      </c>
      <c r="CX62" s="549">
        <v>109137</v>
      </c>
      <c r="CY62" s="549">
        <v>17</v>
      </c>
      <c r="CZ62" s="549">
        <v>1442</v>
      </c>
      <c r="DA62" s="549">
        <v>418</v>
      </c>
      <c r="DB62" s="1882" t="s">
        <v>29</v>
      </c>
      <c r="DC62" s="555" t="s">
        <v>26</v>
      </c>
      <c r="DD62" s="1880" t="s">
        <v>26</v>
      </c>
      <c r="DE62" s="552" t="s">
        <v>26</v>
      </c>
      <c r="DF62" s="1881" t="s">
        <v>167</v>
      </c>
      <c r="DG62" s="549">
        <v>714</v>
      </c>
      <c r="DH62" s="549">
        <v>18767</v>
      </c>
      <c r="DI62" s="549">
        <v>105030</v>
      </c>
      <c r="DJ62" s="549">
        <v>114122</v>
      </c>
      <c r="DK62" s="549">
        <v>99567</v>
      </c>
      <c r="DL62" s="549">
        <v>158933</v>
      </c>
      <c r="DM62" s="549">
        <v>9187</v>
      </c>
      <c r="DN62" s="549">
        <v>61</v>
      </c>
      <c r="DO62" s="549">
        <v>42860</v>
      </c>
      <c r="DP62" s="549">
        <v>404858</v>
      </c>
      <c r="DQ62" s="549">
        <v>12522</v>
      </c>
      <c r="DR62" s="549">
        <v>9823</v>
      </c>
      <c r="DS62" s="549">
        <v>2163</v>
      </c>
      <c r="DT62" s="549">
        <v>117</v>
      </c>
      <c r="DU62" s="549">
        <v>21</v>
      </c>
      <c r="DV62" s="549">
        <v>1722</v>
      </c>
      <c r="DW62" s="549">
        <v>142</v>
      </c>
      <c r="DX62" s="1882" t="s">
        <v>29</v>
      </c>
      <c r="DY62" s="555" t="s">
        <v>26</v>
      </c>
    </row>
    <row r="63" spans="1:129" ht="6.75" customHeight="1">
      <c r="A63" s="1878"/>
      <c r="B63" s="656"/>
      <c r="C63" s="1879"/>
      <c r="D63" s="549"/>
      <c r="E63" s="549"/>
      <c r="F63" s="549"/>
      <c r="G63" s="549"/>
      <c r="H63" s="549"/>
      <c r="I63" s="549"/>
      <c r="J63" s="549"/>
      <c r="K63" s="549"/>
      <c r="L63" s="549"/>
      <c r="M63" s="549"/>
      <c r="N63" s="549"/>
      <c r="O63" s="549"/>
      <c r="P63" s="549"/>
      <c r="Q63" s="549"/>
      <c r="R63" s="549"/>
      <c r="S63" s="549"/>
      <c r="T63" s="1884"/>
      <c r="U63" s="560"/>
      <c r="V63" s="1878"/>
      <c r="W63" s="656"/>
      <c r="X63" s="1879"/>
      <c r="Y63" s="604"/>
      <c r="Z63" s="549"/>
      <c r="AA63" s="549"/>
      <c r="AB63" s="549"/>
      <c r="AC63" s="549"/>
      <c r="AD63" s="549"/>
      <c r="AE63" s="549"/>
      <c r="AF63" s="549"/>
      <c r="AG63" s="549"/>
      <c r="AH63" s="549"/>
      <c r="AI63" s="549"/>
      <c r="AJ63" s="549"/>
      <c r="AK63" s="549"/>
      <c r="AL63" s="549"/>
      <c r="AM63" s="549"/>
      <c r="AN63" s="591"/>
      <c r="AO63" s="1884"/>
      <c r="AP63" s="560"/>
      <c r="BL63" s="1878"/>
      <c r="BM63" s="656"/>
      <c r="BN63" s="1879"/>
      <c r="BO63" s="549"/>
      <c r="BP63" s="549"/>
      <c r="BQ63" s="549"/>
      <c r="BR63" s="549"/>
      <c r="BS63" s="549"/>
      <c r="BT63" s="549"/>
      <c r="BU63" s="549"/>
      <c r="BV63" s="549"/>
      <c r="BW63" s="549"/>
      <c r="BX63" s="549"/>
      <c r="BY63" s="549"/>
      <c r="BZ63" s="549"/>
      <c r="CA63" s="549"/>
      <c r="CB63" s="549"/>
      <c r="CC63" s="549"/>
      <c r="CD63" s="549"/>
      <c r="CE63" s="549"/>
      <c r="CF63" s="1884"/>
      <c r="CG63" s="560"/>
      <c r="CH63" s="1878"/>
      <c r="CI63" s="656"/>
      <c r="CJ63" s="1879"/>
      <c r="CK63" s="549"/>
      <c r="CL63" s="549"/>
      <c r="CM63" s="549"/>
      <c r="CN63" s="549"/>
      <c r="CO63" s="549"/>
      <c r="CP63" s="549"/>
      <c r="CQ63" s="549"/>
      <c r="CR63" s="549"/>
      <c r="CS63" s="549"/>
      <c r="CT63" s="549"/>
      <c r="CU63" s="549"/>
      <c r="CV63" s="549"/>
      <c r="CW63" s="549"/>
      <c r="CX63" s="549"/>
      <c r="CY63" s="549"/>
      <c r="CZ63" s="549"/>
      <c r="DA63" s="549"/>
      <c r="DB63" s="1884"/>
      <c r="DC63" s="560"/>
      <c r="DD63" s="1878"/>
      <c r="DE63" s="656"/>
      <c r="DF63" s="1879"/>
      <c r="DG63" s="549"/>
      <c r="DH63" s="549"/>
      <c r="DI63" s="549"/>
      <c r="DJ63" s="549"/>
      <c r="DK63" s="549"/>
      <c r="DL63" s="549"/>
      <c r="DM63" s="549"/>
      <c r="DN63" s="549"/>
      <c r="DO63" s="549"/>
      <c r="DP63" s="549"/>
      <c r="DQ63" s="549"/>
      <c r="DR63" s="549"/>
      <c r="DS63" s="549"/>
      <c r="DT63" s="549"/>
      <c r="DU63" s="549"/>
      <c r="DV63" s="549"/>
      <c r="DW63" s="549"/>
      <c r="DX63" s="1884"/>
      <c r="DY63" s="560"/>
    </row>
    <row r="64" spans="1:129" ht="15.75" customHeight="1">
      <c r="A64" s="1883" t="s">
        <v>1535</v>
      </c>
      <c r="B64" s="556" t="s">
        <v>23</v>
      </c>
      <c r="C64" s="1779">
        <v>42370</v>
      </c>
      <c r="D64" s="549">
        <v>3691</v>
      </c>
      <c r="E64" s="549">
        <v>4034</v>
      </c>
      <c r="F64" s="549">
        <v>2448</v>
      </c>
      <c r="G64" s="549">
        <v>56</v>
      </c>
      <c r="H64" s="549">
        <v>2290651</v>
      </c>
      <c r="I64" s="549">
        <v>6283180</v>
      </c>
      <c r="J64" s="549">
        <v>675782</v>
      </c>
      <c r="K64" s="549">
        <v>30505</v>
      </c>
      <c r="L64" s="549">
        <v>6</v>
      </c>
      <c r="M64" s="549">
        <v>537</v>
      </c>
      <c r="N64" s="549">
        <v>260</v>
      </c>
      <c r="O64" s="549">
        <v>21672</v>
      </c>
      <c r="P64" s="549">
        <v>283</v>
      </c>
      <c r="Q64" s="549">
        <v>21389</v>
      </c>
      <c r="R64" s="549">
        <v>1360</v>
      </c>
      <c r="S64" s="549">
        <v>1248</v>
      </c>
      <c r="T64" s="1882" t="s">
        <v>30</v>
      </c>
      <c r="U64" s="555" t="s">
        <v>1536</v>
      </c>
      <c r="V64" s="1883" t="s">
        <v>1535</v>
      </c>
      <c r="W64" s="556" t="s">
        <v>23</v>
      </c>
      <c r="X64" s="1779">
        <v>42370</v>
      </c>
      <c r="Y64" s="604">
        <v>3135</v>
      </c>
      <c r="Z64" s="549">
        <v>5</v>
      </c>
      <c r="AA64" s="549">
        <v>508</v>
      </c>
      <c r="AB64" s="549">
        <v>82</v>
      </c>
      <c r="AC64" s="549">
        <v>701</v>
      </c>
      <c r="AD64" s="549">
        <v>156</v>
      </c>
      <c r="AE64" s="549">
        <v>545</v>
      </c>
      <c r="AF64" s="549">
        <v>1220</v>
      </c>
      <c r="AG64" s="549">
        <v>284</v>
      </c>
      <c r="AH64" s="549">
        <v>4821</v>
      </c>
      <c r="AI64" s="549">
        <v>463</v>
      </c>
      <c r="AJ64" s="549">
        <v>340</v>
      </c>
      <c r="AK64" s="549">
        <v>3252</v>
      </c>
      <c r="AL64" s="549">
        <v>3558</v>
      </c>
      <c r="AM64" s="549" t="s">
        <v>21</v>
      </c>
      <c r="AN64" s="591">
        <v>56</v>
      </c>
      <c r="AO64" s="1882" t="s">
        <v>30</v>
      </c>
      <c r="AP64" s="555" t="s">
        <v>1536</v>
      </c>
      <c r="BL64" s="1883" t="s">
        <v>1535</v>
      </c>
      <c r="BM64" s="556" t="s">
        <v>23</v>
      </c>
      <c r="BN64" s="1779">
        <v>42370</v>
      </c>
      <c r="BO64" s="549">
        <v>8369</v>
      </c>
      <c r="BP64" s="549">
        <v>54657</v>
      </c>
      <c r="BQ64" s="549">
        <v>59126</v>
      </c>
      <c r="BR64" s="549">
        <v>991941</v>
      </c>
      <c r="BS64" s="549">
        <v>163720</v>
      </c>
      <c r="BT64" s="549">
        <v>19698</v>
      </c>
      <c r="BU64" s="549">
        <v>4931</v>
      </c>
      <c r="BV64" s="549">
        <v>31194</v>
      </c>
      <c r="BW64" s="549">
        <v>464360</v>
      </c>
      <c r="BX64" s="549">
        <v>26776</v>
      </c>
      <c r="BY64" s="549">
        <v>965849</v>
      </c>
      <c r="BZ64" s="549">
        <v>89233</v>
      </c>
      <c r="CA64" s="549">
        <v>6</v>
      </c>
      <c r="CB64" s="549">
        <v>713</v>
      </c>
      <c r="CC64" s="549">
        <v>262</v>
      </c>
      <c r="CD64" s="549">
        <v>66857</v>
      </c>
      <c r="CE64" s="549">
        <v>7511</v>
      </c>
      <c r="CF64" s="1882" t="s">
        <v>30</v>
      </c>
      <c r="CG64" s="555" t="s">
        <v>1536</v>
      </c>
      <c r="CH64" s="1883" t="s">
        <v>1535</v>
      </c>
      <c r="CI64" s="556" t="s">
        <v>23</v>
      </c>
      <c r="CJ64" s="1779">
        <v>42370</v>
      </c>
      <c r="CK64" s="549">
        <v>591</v>
      </c>
      <c r="CL64" s="549">
        <v>2001</v>
      </c>
      <c r="CM64" s="549" t="s">
        <v>21</v>
      </c>
      <c r="CN64" s="549">
        <v>326</v>
      </c>
      <c r="CO64" s="549">
        <v>357</v>
      </c>
      <c r="CP64" s="549">
        <v>417551</v>
      </c>
      <c r="CQ64" s="549">
        <v>47679</v>
      </c>
      <c r="CR64" s="549">
        <v>7010</v>
      </c>
      <c r="CS64" s="549">
        <v>1662</v>
      </c>
      <c r="CT64" s="549">
        <v>7343</v>
      </c>
      <c r="CU64" s="549">
        <v>65876</v>
      </c>
      <c r="CV64" s="549">
        <v>954</v>
      </c>
      <c r="CW64" s="549">
        <v>465423</v>
      </c>
      <c r="CX64" s="549">
        <v>33873</v>
      </c>
      <c r="CY64" s="549">
        <v>5</v>
      </c>
      <c r="CZ64" s="549">
        <v>540</v>
      </c>
      <c r="DA64" s="549">
        <v>84</v>
      </c>
      <c r="DB64" s="1882" t="s">
        <v>30</v>
      </c>
      <c r="DC64" s="555" t="s">
        <v>1536</v>
      </c>
      <c r="DD64" s="1883" t="s">
        <v>1535</v>
      </c>
      <c r="DE64" s="556" t="s">
        <v>23</v>
      </c>
      <c r="DF64" s="1779">
        <v>42370</v>
      </c>
      <c r="DG64" s="549">
        <v>239</v>
      </c>
      <c r="DH64" s="549">
        <v>5696</v>
      </c>
      <c r="DI64" s="549">
        <v>33089</v>
      </c>
      <c r="DJ64" s="549">
        <v>35937</v>
      </c>
      <c r="DK64" s="549">
        <v>42745</v>
      </c>
      <c r="DL64" s="549">
        <v>51005</v>
      </c>
      <c r="DM64" s="549">
        <v>3355</v>
      </c>
      <c r="DN64" s="549">
        <v>22</v>
      </c>
      <c r="DO64" s="549">
        <v>8418</v>
      </c>
      <c r="DP64" s="549">
        <v>141487</v>
      </c>
      <c r="DQ64" s="549">
        <v>5539</v>
      </c>
      <c r="DR64" s="549">
        <v>3605</v>
      </c>
      <c r="DS64" s="549">
        <v>732</v>
      </c>
      <c r="DT64" s="549">
        <v>35</v>
      </c>
      <c r="DU64" s="549">
        <v>8</v>
      </c>
      <c r="DV64" s="549">
        <v>574</v>
      </c>
      <c r="DW64" s="549">
        <v>69</v>
      </c>
      <c r="DX64" s="1882" t="s">
        <v>30</v>
      </c>
      <c r="DY64" s="555" t="s">
        <v>1536</v>
      </c>
    </row>
    <row r="65" spans="1:129" ht="14.25" customHeight="1">
      <c r="A65" s="1880" t="s">
        <v>26</v>
      </c>
      <c r="B65" s="552" t="s">
        <v>26</v>
      </c>
      <c r="C65" s="1885">
        <v>42401</v>
      </c>
      <c r="D65" s="549">
        <v>3690</v>
      </c>
      <c r="E65" s="549">
        <v>4028</v>
      </c>
      <c r="F65" s="549">
        <v>1500</v>
      </c>
      <c r="G65" s="549">
        <v>72</v>
      </c>
      <c r="H65" s="549">
        <v>2260717</v>
      </c>
      <c r="I65" s="549">
        <v>6221370</v>
      </c>
      <c r="J65" s="549">
        <v>665411</v>
      </c>
      <c r="K65" s="549">
        <v>28483</v>
      </c>
      <c r="L65" s="549">
        <v>8</v>
      </c>
      <c r="M65" s="549">
        <v>499</v>
      </c>
      <c r="N65" s="549">
        <v>260</v>
      </c>
      <c r="O65" s="549">
        <v>20655</v>
      </c>
      <c r="P65" s="549">
        <v>213</v>
      </c>
      <c r="Q65" s="549">
        <v>20442</v>
      </c>
      <c r="R65" s="549">
        <v>767</v>
      </c>
      <c r="S65" s="549">
        <v>1134</v>
      </c>
      <c r="T65" s="1882" t="s">
        <v>31</v>
      </c>
      <c r="U65" s="555" t="s">
        <v>26</v>
      </c>
      <c r="V65" s="1880" t="s">
        <v>26</v>
      </c>
      <c r="W65" s="552" t="s">
        <v>26</v>
      </c>
      <c r="X65" s="1885">
        <v>42401</v>
      </c>
      <c r="Y65" s="604">
        <v>3068</v>
      </c>
      <c r="Z65" s="549">
        <v>6</v>
      </c>
      <c r="AA65" s="549">
        <v>477</v>
      </c>
      <c r="AB65" s="549">
        <v>85</v>
      </c>
      <c r="AC65" s="549">
        <v>768</v>
      </c>
      <c r="AD65" s="549">
        <v>126</v>
      </c>
      <c r="AE65" s="549">
        <v>642</v>
      </c>
      <c r="AF65" s="549">
        <v>1100</v>
      </c>
      <c r="AG65" s="549">
        <v>338</v>
      </c>
      <c r="AH65" s="549">
        <v>4705</v>
      </c>
      <c r="AI65" s="549">
        <v>373</v>
      </c>
      <c r="AJ65" s="549">
        <v>317</v>
      </c>
      <c r="AK65" s="549">
        <v>3260</v>
      </c>
      <c r="AL65" s="549">
        <v>3563</v>
      </c>
      <c r="AM65" s="549" t="s">
        <v>21</v>
      </c>
      <c r="AN65" s="591">
        <v>72</v>
      </c>
      <c r="AO65" s="1882" t="s">
        <v>31</v>
      </c>
      <c r="AP65" s="555" t="s">
        <v>26</v>
      </c>
      <c r="BL65" s="1880" t="s">
        <v>26</v>
      </c>
      <c r="BM65" s="552" t="s">
        <v>26</v>
      </c>
      <c r="BN65" s="1885">
        <v>42401</v>
      </c>
      <c r="BO65" s="549">
        <v>9470</v>
      </c>
      <c r="BP65" s="549">
        <v>56703</v>
      </c>
      <c r="BQ65" s="549">
        <v>61337</v>
      </c>
      <c r="BR65" s="549">
        <v>958995</v>
      </c>
      <c r="BS65" s="549">
        <v>178593</v>
      </c>
      <c r="BT65" s="549">
        <v>18647</v>
      </c>
      <c r="BU65" s="549">
        <v>5072</v>
      </c>
      <c r="BV65" s="549">
        <v>35576</v>
      </c>
      <c r="BW65" s="549">
        <v>432074</v>
      </c>
      <c r="BX65" s="549">
        <v>19106</v>
      </c>
      <c r="BY65" s="549">
        <v>951133</v>
      </c>
      <c r="BZ65" s="549">
        <v>90846</v>
      </c>
      <c r="CA65" s="549">
        <v>8</v>
      </c>
      <c r="CB65" s="549">
        <v>603</v>
      </c>
      <c r="CC65" s="549">
        <v>261</v>
      </c>
      <c r="CD65" s="549">
        <v>69862</v>
      </c>
      <c r="CE65" s="549">
        <v>6360</v>
      </c>
      <c r="CF65" s="1882" t="s">
        <v>31</v>
      </c>
      <c r="CG65" s="555" t="s">
        <v>26</v>
      </c>
      <c r="CH65" s="1880" t="s">
        <v>26</v>
      </c>
      <c r="CI65" s="552" t="s">
        <v>26</v>
      </c>
      <c r="CJ65" s="1885">
        <v>42401</v>
      </c>
      <c r="CK65" s="549">
        <v>339</v>
      </c>
      <c r="CL65" s="549">
        <v>1835</v>
      </c>
      <c r="CM65" s="549" t="s">
        <v>21</v>
      </c>
      <c r="CN65" s="549">
        <v>337</v>
      </c>
      <c r="CO65" s="549">
        <v>369</v>
      </c>
      <c r="CP65" s="549">
        <v>401939</v>
      </c>
      <c r="CQ65" s="549">
        <v>50153</v>
      </c>
      <c r="CR65" s="549">
        <v>6259</v>
      </c>
      <c r="CS65" s="549">
        <v>1649</v>
      </c>
      <c r="CT65" s="549">
        <v>7752</v>
      </c>
      <c r="CU65" s="549">
        <v>57260</v>
      </c>
      <c r="CV65" s="549">
        <v>350</v>
      </c>
      <c r="CW65" s="549">
        <v>456076</v>
      </c>
      <c r="CX65" s="549">
        <v>38511</v>
      </c>
      <c r="CY65" s="549">
        <v>6</v>
      </c>
      <c r="CZ65" s="549">
        <v>507</v>
      </c>
      <c r="DA65" s="549">
        <v>86</v>
      </c>
      <c r="DB65" s="1882" t="s">
        <v>31</v>
      </c>
      <c r="DC65" s="555" t="s">
        <v>26</v>
      </c>
      <c r="DD65" s="1880" t="s">
        <v>26</v>
      </c>
      <c r="DE65" s="552" t="s">
        <v>26</v>
      </c>
      <c r="DF65" s="1885">
        <v>42401</v>
      </c>
      <c r="DG65" s="549">
        <v>515</v>
      </c>
      <c r="DH65" s="549">
        <v>6233</v>
      </c>
      <c r="DI65" s="549">
        <v>34060</v>
      </c>
      <c r="DJ65" s="549">
        <v>36971</v>
      </c>
      <c r="DK65" s="549">
        <v>45079</v>
      </c>
      <c r="DL65" s="549">
        <v>60217</v>
      </c>
      <c r="DM65" s="549">
        <v>3526</v>
      </c>
      <c r="DN65" s="549">
        <v>22</v>
      </c>
      <c r="DO65" s="549">
        <v>11649</v>
      </c>
      <c r="DP65" s="549">
        <v>131867</v>
      </c>
      <c r="DQ65" s="549">
        <v>4962</v>
      </c>
      <c r="DR65" s="549">
        <v>3752</v>
      </c>
      <c r="DS65" s="549">
        <v>969</v>
      </c>
      <c r="DT65" s="549">
        <v>25</v>
      </c>
      <c r="DU65" s="549">
        <v>6</v>
      </c>
      <c r="DV65" s="549">
        <v>802</v>
      </c>
      <c r="DW65" s="549">
        <v>16</v>
      </c>
      <c r="DX65" s="1882" t="s">
        <v>31</v>
      </c>
      <c r="DY65" s="555" t="s">
        <v>26</v>
      </c>
    </row>
    <row r="66" spans="1:129" ht="14.25" customHeight="1">
      <c r="A66" s="1880" t="s">
        <v>26</v>
      </c>
      <c r="B66" s="552" t="s">
        <v>26</v>
      </c>
      <c r="C66" s="1885">
        <v>42430</v>
      </c>
      <c r="D66" s="549">
        <v>4126</v>
      </c>
      <c r="E66" s="549">
        <v>4513</v>
      </c>
      <c r="F66" s="549">
        <v>1572</v>
      </c>
      <c r="G66" s="549">
        <v>69</v>
      </c>
      <c r="H66" s="549">
        <v>2418490</v>
      </c>
      <c r="I66" s="549">
        <v>6553208</v>
      </c>
      <c r="J66" s="549">
        <v>704465</v>
      </c>
      <c r="K66" s="549">
        <v>29802</v>
      </c>
      <c r="L66" s="549">
        <v>8</v>
      </c>
      <c r="M66" s="549">
        <v>532</v>
      </c>
      <c r="N66" s="549">
        <v>265</v>
      </c>
      <c r="O66" s="549">
        <v>22038</v>
      </c>
      <c r="P66" s="549">
        <v>261</v>
      </c>
      <c r="Q66" s="549">
        <v>21777</v>
      </c>
      <c r="R66" s="549">
        <v>547</v>
      </c>
      <c r="S66" s="549">
        <v>1191</v>
      </c>
      <c r="T66" s="1882" t="s">
        <v>32</v>
      </c>
      <c r="U66" s="555" t="s">
        <v>26</v>
      </c>
      <c r="V66" s="1880" t="s">
        <v>26</v>
      </c>
      <c r="W66" s="552" t="s">
        <v>26</v>
      </c>
      <c r="X66" s="1885">
        <v>42430</v>
      </c>
      <c r="Y66" s="604">
        <v>3256</v>
      </c>
      <c r="Z66" s="549">
        <v>6</v>
      </c>
      <c r="AA66" s="549">
        <v>513</v>
      </c>
      <c r="AB66" s="549">
        <v>80</v>
      </c>
      <c r="AC66" s="549">
        <v>849</v>
      </c>
      <c r="AD66" s="549">
        <v>165</v>
      </c>
      <c r="AE66" s="549">
        <v>684</v>
      </c>
      <c r="AF66" s="549">
        <v>1156</v>
      </c>
      <c r="AG66" s="549">
        <v>338</v>
      </c>
      <c r="AH66" s="549">
        <v>5257</v>
      </c>
      <c r="AI66" s="549">
        <v>492</v>
      </c>
      <c r="AJ66" s="549">
        <v>321</v>
      </c>
      <c r="AK66" s="549">
        <v>3611</v>
      </c>
      <c r="AL66" s="549">
        <v>3954</v>
      </c>
      <c r="AM66" s="549" t="s">
        <v>21</v>
      </c>
      <c r="AN66" s="591">
        <v>69</v>
      </c>
      <c r="AO66" s="1882" t="s">
        <v>32</v>
      </c>
      <c r="AP66" s="555" t="s">
        <v>26</v>
      </c>
      <c r="BL66" s="1880" t="s">
        <v>26</v>
      </c>
      <c r="BM66" s="552" t="s">
        <v>26</v>
      </c>
      <c r="BN66" s="1885">
        <v>42430</v>
      </c>
      <c r="BO66" s="549">
        <v>10180</v>
      </c>
      <c r="BP66" s="549">
        <v>59930</v>
      </c>
      <c r="BQ66" s="549">
        <v>64804</v>
      </c>
      <c r="BR66" s="549">
        <v>1050671</v>
      </c>
      <c r="BS66" s="549">
        <v>194238</v>
      </c>
      <c r="BT66" s="549">
        <v>18032</v>
      </c>
      <c r="BU66" s="549">
        <v>5726</v>
      </c>
      <c r="BV66" s="549">
        <v>36226</v>
      </c>
      <c r="BW66" s="549">
        <v>446078</v>
      </c>
      <c r="BX66" s="549">
        <v>19178</v>
      </c>
      <c r="BY66" s="549">
        <v>1013140</v>
      </c>
      <c r="BZ66" s="549">
        <v>93334</v>
      </c>
      <c r="CA66" s="549">
        <v>8</v>
      </c>
      <c r="CB66" s="549">
        <v>644</v>
      </c>
      <c r="CC66" s="549">
        <v>265</v>
      </c>
      <c r="CD66" s="549">
        <v>72379</v>
      </c>
      <c r="CE66" s="549">
        <v>5688</v>
      </c>
      <c r="CF66" s="1882" t="s">
        <v>32</v>
      </c>
      <c r="CG66" s="555" t="s">
        <v>26</v>
      </c>
      <c r="CH66" s="1880" t="s">
        <v>26</v>
      </c>
      <c r="CI66" s="552" t="s">
        <v>26</v>
      </c>
      <c r="CJ66" s="1885">
        <v>42430</v>
      </c>
      <c r="CK66" s="549" t="s">
        <v>21</v>
      </c>
      <c r="CL66" s="549">
        <v>1965</v>
      </c>
      <c r="CM66" s="549" t="s">
        <v>21</v>
      </c>
      <c r="CN66" s="549">
        <v>335</v>
      </c>
      <c r="CO66" s="549">
        <v>367</v>
      </c>
      <c r="CP66" s="549">
        <v>440061</v>
      </c>
      <c r="CQ66" s="549">
        <v>54803</v>
      </c>
      <c r="CR66" s="549">
        <v>5980</v>
      </c>
      <c r="CS66" s="549">
        <v>1865</v>
      </c>
      <c r="CT66" s="549">
        <v>7257</v>
      </c>
      <c r="CU66" s="549">
        <v>56969</v>
      </c>
      <c r="CV66" s="549" t="s">
        <v>21</v>
      </c>
      <c r="CW66" s="549">
        <v>483128</v>
      </c>
      <c r="CX66" s="549">
        <v>38026</v>
      </c>
      <c r="CY66" s="549">
        <v>6</v>
      </c>
      <c r="CZ66" s="549">
        <v>525</v>
      </c>
      <c r="DA66" s="549">
        <v>80</v>
      </c>
      <c r="DB66" s="1882" t="s">
        <v>32</v>
      </c>
      <c r="DC66" s="555" t="s">
        <v>26</v>
      </c>
      <c r="DD66" s="1880" t="s">
        <v>26</v>
      </c>
      <c r="DE66" s="552" t="s">
        <v>26</v>
      </c>
      <c r="DF66" s="1885">
        <v>42430</v>
      </c>
      <c r="DG66" s="549">
        <v>234</v>
      </c>
      <c r="DH66" s="549">
        <v>6935</v>
      </c>
      <c r="DI66" s="549">
        <v>36997</v>
      </c>
      <c r="DJ66" s="549">
        <v>40161</v>
      </c>
      <c r="DK66" s="549">
        <v>46866</v>
      </c>
      <c r="DL66" s="549">
        <v>65370</v>
      </c>
      <c r="DM66" s="549">
        <v>3713</v>
      </c>
      <c r="DN66" s="549">
        <v>26</v>
      </c>
      <c r="DO66" s="549">
        <v>13059</v>
      </c>
      <c r="DP66" s="549">
        <v>142617</v>
      </c>
      <c r="DQ66" s="549">
        <v>5124</v>
      </c>
      <c r="DR66" s="549">
        <v>3860</v>
      </c>
      <c r="DS66" s="549">
        <v>976</v>
      </c>
      <c r="DT66" s="549">
        <v>36</v>
      </c>
      <c r="DU66" s="549">
        <v>7</v>
      </c>
      <c r="DV66" s="549">
        <v>793</v>
      </c>
      <c r="DW66" s="549">
        <v>62</v>
      </c>
      <c r="DX66" s="1882" t="s">
        <v>32</v>
      </c>
      <c r="DY66" s="555" t="s">
        <v>26</v>
      </c>
    </row>
    <row r="67" spans="1:129" ht="14.25" customHeight="1">
      <c r="A67" s="1880" t="s">
        <v>26</v>
      </c>
      <c r="B67" s="552" t="s">
        <v>26</v>
      </c>
      <c r="C67" s="1885">
        <v>42461</v>
      </c>
      <c r="D67" s="549">
        <v>3729</v>
      </c>
      <c r="E67" s="549">
        <v>4074</v>
      </c>
      <c r="F67" s="549">
        <v>911</v>
      </c>
      <c r="G67" s="549">
        <v>57</v>
      </c>
      <c r="H67" s="549">
        <v>2247043</v>
      </c>
      <c r="I67" s="549">
        <v>5824979</v>
      </c>
      <c r="J67" s="549">
        <v>634332</v>
      </c>
      <c r="K67" s="549">
        <v>26903</v>
      </c>
      <c r="L67" s="549">
        <v>6</v>
      </c>
      <c r="M67" s="549">
        <v>548</v>
      </c>
      <c r="N67" s="549">
        <v>245</v>
      </c>
      <c r="O67" s="549">
        <v>19259</v>
      </c>
      <c r="P67" s="549">
        <v>285</v>
      </c>
      <c r="Q67" s="549">
        <v>18974</v>
      </c>
      <c r="R67" s="549">
        <v>716</v>
      </c>
      <c r="S67" s="549">
        <v>1149</v>
      </c>
      <c r="T67" s="1882" t="s">
        <v>33</v>
      </c>
      <c r="U67" s="555" t="s">
        <v>26</v>
      </c>
      <c r="V67" s="1880" t="s">
        <v>26</v>
      </c>
      <c r="W67" s="552" t="s">
        <v>26</v>
      </c>
      <c r="X67" s="1885">
        <v>42461</v>
      </c>
      <c r="Y67" s="604">
        <v>3120</v>
      </c>
      <c r="Z67" s="549">
        <v>5</v>
      </c>
      <c r="AA67" s="549">
        <v>521</v>
      </c>
      <c r="AB67" s="549">
        <v>66</v>
      </c>
      <c r="AC67" s="549">
        <v>785</v>
      </c>
      <c r="AD67" s="549">
        <v>167</v>
      </c>
      <c r="AE67" s="549">
        <v>618</v>
      </c>
      <c r="AF67" s="549">
        <v>1114</v>
      </c>
      <c r="AG67" s="549">
        <v>333</v>
      </c>
      <c r="AH67" s="549">
        <v>4488</v>
      </c>
      <c r="AI67" s="549">
        <v>326</v>
      </c>
      <c r="AJ67" s="549">
        <v>158</v>
      </c>
      <c r="AK67" s="549">
        <v>3320</v>
      </c>
      <c r="AL67" s="549">
        <v>3630</v>
      </c>
      <c r="AM67" s="549" t="s">
        <v>21</v>
      </c>
      <c r="AN67" s="591">
        <v>57</v>
      </c>
      <c r="AO67" s="1882" t="s">
        <v>33</v>
      </c>
      <c r="AP67" s="555" t="s">
        <v>26</v>
      </c>
      <c r="BL67" s="1880" t="s">
        <v>26</v>
      </c>
      <c r="BM67" s="552" t="s">
        <v>26</v>
      </c>
      <c r="BN67" s="1885">
        <v>42461</v>
      </c>
      <c r="BO67" s="549">
        <v>8842</v>
      </c>
      <c r="BP67" s="549">
        <v>56858</v>
      </c>
      <c r="BQ67" s="549">
        <v>61532</v>
      </c>
      <c r="BR67" s="549">
        <v>920749</v>
      </c>
      <c r="BS67" s="549">
        <v>171755</v>
      </c>
      <c r="BT67" s="549">
        <v>16377</v>
      </c>
      <c r="BU67" s="549">
        <v>3724</v>
      </c>
      <c r="BV67" s="549">
        <v>38023</v>
      </c>
      <c r="BW67" s="549">
        <v>485439</v>
      </c>
      <c r="BX67" s="549">
        <v>23602</v>
      </c>
      <c r="BY67" s="549">
        <v>920546</v>
      </c>
      <c r="BZ67" s="549">
        <v>97923</v>
      </c>
      <c r="CA67" s="549">
        <v>6</v>
      </c>
      <c r="CB67" s="549">
        <v>668</v>
      </c>
      <c r="CC67" s="549">
        <v>246</v>
      </c>
      <c r="CD67" s="549">
        <v>76257</v>
      </c>
      <c r="CE67" s="549">
        <v>6688</v>
      </c>
      <c r="CF67" s="1882" t="s">
        <v>33</v>
      </c>
      <c r="CG67" s="555" t="s">
        <v>26</v>
      </c>
      <c r="CH67" s="1880" t="s">
        <v>26</v>
      </c>
      <c r="CI67" s="552" t="s">
        <v>26</v>
      </c>
      <c r="CJ67" s="1885">
        <v>42461</v>
      </c>
      <c r="CK67" s="549">
        <v>341</v>
      </c>
      <c r="CL67" s="549">
        <v>1346</v>
      </c>
      <c r="CM67" s="549" t="s">
        <v>21</v>
      </c>
      <c r="CN67" s="549">
        <v>326</v>
      </c>
      <c r="CO67" s="549">
        <v>357</v>
      </c>
      <c r="CP67" s="549">
        <v>379739</v>
      </c>
      <c r="CQ67" s="549">
        <v>47467</v>
      </c>
      <c r="CR67" s="549">
        <v>5801</v>
      </c>
      <c r="CS67" s="549">
        <v>1217</v>
      </c>
      <c r="CT67" s="549">
        <v>8166</v>
      </c>
      <c r="CU67" s="549">
        <v>72001</v>
      </c>
      <c r="CV67" s="549" t="s">
        <v>21</v>
      </c>
      <c r="CW67" s="549">
        <v>440662</v>
      </c>
      <c r="CX67" s="549">
        <v>42800</v>
      </c>
      <c r="CY67" s="549">
        <v>5</v>
      </c>
      <c r="CZ67" s="549">
        <v>537</v>
      </c>
      <c r="DA67" s="549">
        <v>67</v>
      </c>
      <c r="DB67" s="1882" t="s">
        <v>33</v>
      </c>
      <c r="DC67" s="555" t="s">
        <v>26</v>
      </c>
      <c r="DD67" s="1880" t="s">
        <v>26</v>
      </c>
      <c r="DE67" s="552" t="s">
        <v>26</v>
      </c>
      <c r="DF67" s="1885">
        <v>42461</v>
      </c>
      <c r="DG67" s="549">
        <v>158</v>
      </c>
      <c r="DH67" s="549">
        <v>6305</v>
      </c>
      <c r="DI67" s="549">
        <v>35333</v>
      </c>
      <c r="DJ67" s="549">
        <v>38389</v>
      </c>
      <c r="DK67" s="549">
        <v>40205</v>
      </c>
      <c r="DL67" s="549">
        <v>56818</v>
      </c>
      <c r="DM67" s="549">
        <v>3077</v>
      </c>
      <c r="DN67" s="549">
        <v>30</v>
      </c>
      <c r="DO67" s="549">
        <v>13847</v>
      </c>
      <c r="DP67" s="549">
        <v>147398</v>
      </c>
      <c r="DQ67" s="549">
        <v>4929</v>
      </c>
      <c r="DR67" s="549">
        <v>3434</v>
      </c>
      <c r="DS67" s="549">
        <v>825</v>
      </c>
      <c r="DT67" s="549">
        <v>31</v>
      </c>
      <c r="DU67" s="549">
        <v>6</v>
      </c>
      <c r="DV67" s="549">
        <v>674</v>
      </c>
      <c r="DW67" s="549">
        <v>32</v>
      </c>
      <c r="DX67" s="1882" t="s">
        <v>33</v>
      </c>
      <c r="DY67" s="555" t="s">
        <v>26</v>
      </c>
    </row>
    <row r="68" spans="1:129" ht="14.25" customHeight="1">
      <c r="A68" s="1880" t="s">
        <v>26</v>
      </c>
      <c r="B68" s="552" t="s">
        <v>26</v>
      </c>
      <c r="C68" s="1885">
        <v>42491</v>
      </c>
      <c r="D68" s="549">
        <v>3734</v>
      </c>
      <c r="E68" s="549">
        <v>4085</v>
      </c>
      <c r="F68" s="549">
        <v>1152</v>
      </c>
      <c r="G68" s="549">
        <v>50</v>
      </c>
      <c r="H68" s="549">
        <v>2254832</v>
      </c>
      <c r="I68" s="549">
        <v>5639306</v>
      </c>
      <c r="J68" s="549">
        <v>623257</v>
      </c>
      <c r="K68" s="549">
        <v>26662</v>
      </c>
      <c r="L68" s="549">
        <v>7</v>
      </c>
      <c r="M68" s="549">
        <v>544</v>
      </c>
      <c r="N68" s="549">
        <v>263</v>
      </c>
      <c r="O68" s="549">
        <v>19381</v>
      </c>
      <c r="P68" s="549">
        <v>276</v>
      </c>
      <c r="Q68" s="549">
        <v>19105</v>
      </c>
      <c r="R68" s="549">
        <v>678</v>
      </c>
      <c r="S68" s="549">
        <v>1127</v>
      </c>
      <c r="T68" s="1882" t="s">
        <v>34</v>
      </c>
      <c r="U68" s="555" t="s">
        <v>26</v>
      </c>
      <c r="V68" s="1880" t="s">
        <v>26</v>
      </c>
      <c r="W68" s="552" t="s">
        <v>26</v>
      </c>
      <c r="X68" s="1885">
        <v>42491</v>
      </c>
      <c r="Y68" s="604">
        <v>3026</v>
      </c>
      <c r="Z68" s="549">
        <v>6</v>
      </c>
      <c r="AA68" s="549">
        <v>508</v>
      </c>
      <c r="AB68" s="549">
        <v>73</v>
      </c>
      <c r="AC68" s="549">
        <v>717</v>
      </c>
      <c r="AD68" s="549">
        <v>174</v>
      </c>
      <c r="AE68" s="549">
        <v>543</v>
      </c>
      <c r="AF68" s="549">
        <v>1097</v>
      </c>
      <c r="AG68" s="549">
        <v>342</v>
      </c>
      <c r="AH68" s="549">
        <v>4582</v>
      </c>
      <c r="AI68" s="549">
        <v>364</v>
      </c>
      <c r="AJ68" s="549">
        <v>199</v>
      </c>
      <c r="AK68" s="549">
        <v>3314</v>
      </c>
      <c r="AL68" s="549">
        <v>3629</v>
      </c>
      <c r="AM68" s="549" t="s">
        <v>21</v>
      </c>
      <c r="AN68" s="591">
        <v>50</v>
      </c>
      <c r="AO68" s="1882" t="s">
        <v>34</v>
      </c>
      <c r="AP68" s="555" t="s">
        <v>26</v>
      </c>
      <c r="BL68" s="1880" t="s">
        <v>26</v>
      </c>
      <c r="BM68" s="552" t="s">
        <v>26</v>
      </c>
      <c r="BN68" s="1885">
        <v>42491</v>
      </c>
      <c r="BO68" s="549">
        <v>8316</v>
      </c>
      <c r="BP68" s="549">
        <v>52440</v>
      </c>
      <c r="BQ68" s="549">
        <v>56801</v>
      </c>
      <c r="BR68" s="549">
        <v>950383</v>
      </c>
      <c r="BS68" s="549">
        <v>152021</v>
      </c>
      <c r="BT68" s="549">
        <v>13481</v>
      </c>
      <c r="BU68" s="549">
        <v>5039</v>
      </c>
      <c r="BV68" s="549">
        <v>36541</v>
      </c>
      <c r="BW68" s="549">
        <v>510529</v>
      </c>
      <c r="BX68" s="549">
        <v>24111</v>
      </c>
      <c r="BY68" s="549">
        <v>898277</v>
      </c>
      <c r="BZ68" s="549">
        <v>89381</v>
      </c>
      <c r="CA68" s="549">
        <v>7</v>
      </c>
      <c r="CB68" s="549">
        <v>692</v>
      </c>
      <c r="CC68" s="549">
        <v>264</v>
      </c>
      <c r="CD68" s="549">
        <v>70433</v>
      </c>
      <c r="CE68" s="549">
        <v>7107</v>
      </c>
      <c r="CF68" s="1882" t="s">
        <v>34</v>
      </c>
      <c r="CG68" s="555" t="s">
        <v>26</v>
      </c>
      <c r="CH68" s="1880" t="s">
        <v>26</v>
      </c>
      <c r="CI68" s="552" t="s">
        <v>26</v>
      </c>
      <c r="CJ68" s="1885">
        <v>42491</v>
      </c>
      <c r="CK68" s="549">
        <v>183</v>
      </c>
      <c r="CL68" s="549">
        <v>1770</v>
      </c>
      <c r="CM68" s="549" t="s">
        <v>21</v>
      </c>
      <c r="CN68" s="549">
        <v>347</v>
      </c>
      <c r="CO68" s="549">
        <v>380</v>
      </c>
      <c r="CP68" s="549">
        <v>389958</v>
      </c>
      <c r="CQ68" s="549">
        <v>42379</v>
      </c>
      <c r="CR68" s="549">
        <v>4537</v>
      </c>
      <c r="CS68" s="549">
        <v>1590</v>
      </c>
      <c r="CT68" s="549">
        <v>7705</v>
      </c>
      <c r="CU68" s="549">
        <v>86609</v>
      </c>
      <c r="CV68" s="549">
        <v>2</v>
      </c>
      <c r="CW68" s="549">
        <v>435746</v>
      </c>
      <c r="CX68" s="549">
        <v>36440</v>
      </c>
      <c r="CY68" s="549">
        <v>6</v>
      </c>
      <c r="CZ68" s="549">
        <v>523</v>
      </c>
      <c r="DA68" s="549">
        <v>74</v>
      </c>
      <c r="DB68" s="1882" t="s">
        <v>34</v>
      </c>
      <c r="DC68" s="555" t="s">
        <v>26</v>
      </c>
      <c r="DD68" s="1880" t="s">
        <v>26</v>
      </c>
      <c r="DE68" s="552" t="s">
        <v>26</v>
      </c>
      <c r="DF68" s="1885">
        <v>42491</v>
      </c>
      <c r="DG68" s="549">
        <v>209</v>
      </c>
      <c r="DH68" s="549">
        <v>5919</v>
      </c>
      <c r="DI68" s="549">
        <v>32281</v>
      </c>
      <c r="DJ68" s="549">
        <v>35081</v>
      </c>
      <c r="DK68" s="549">
        <v>40109</v>
      </c>
      <c r="DL68" s="549">
        <v>47838</v>
      </c>
      <c r="DM68" s="549">
        <v>2573</v>
      </c>
      <c r="DN68" s="549">
        <v>27</v>
      </c>
      <c r="DO68" s="549">
        <v>13024</v>
      </c>
      <c r="DP68" s="549">
        <v>140040</v>
      </c>
      <c r="DQ68" s="549">
        <v>5772</v>
      </c>
      <c r="DR68" s="549">
        <v>3124</v>
      </c>
      <c r="DS68" s="549">
        <v>801</v>
      </c>
      <c r="DT68" s="549">
        <v>29</v>
      </c>
      <c r="DU68" s="549">
        <v>6</v>
      </c>
      <c r="DV68" s="549">
        <v>655</v>
      </c>
      <c r="DW68" s="549">
        <v>11</v>
      </c>
      <c r="DX68" s="1882" t="s">
        <v>34</v>
      </c>
      <c r="DY68" s="555" t="s">
        <v>26</v>
      </c>
    </row>
    <row r="69" spans="1:129" ht="14.25" customHeight="1">
      <c r="A69" s="1880" t="s">
        <v>26</v>
      </c>
      <c r="B69" s="552" t="s">
        <v>26</v>
      </c>
      <c r="C69" s="1885">
        <v>42522</v>
      </c>
      <c r="D69" s="549">
        <v>3802</v>
      </c>
      <c r="E69" s="549">
        <v>4154</v>
      </c>
      <c r="F69" s="549">
        <v>1254</v>
      </c>
      <c r="G69" s="549">
        <v>52</v>
      </c>
      <c r="H69" s="549">
        <v>2266174</v>
      </c>
      <c r="I69" s="549">
        <v>5591136</v>
      </c>
      <c r="J69" s="549">
        <v>620713</v>
      </c>
      <c r="K69" s="549">
        <v>27141</v>
      </c>
      <c r="L69" s="549">
        <v>7</v>
      </c>
      <c r="M69" s="549">
        <v>514</v>
      </c>
      <c r="N69" s="549">
        <v>279</v>
      </c>
      <c r="O69" s="549">
        <v>18472</v>
      </c>
      <c r="P69" s="549">
        <v>247</v>
      </c>
      <c r="Q69" s="549">
        <v>18225</v>
      </c>
      <c r="R69" s="549">
        <v>1029</v>
      </c>
      <c r="S69" s="549">
        <v>1113</v>
      </c>
      <c r="T69" s="1882" t="s">
        <v>35</v>
      </c>
      <c r="U69" s="555" t="s">
        <v>26</v>
      </c>
      <c r="V69" s="1880" t="s">
        <v>26</v>
      </c>
      <c r="W69" s="552" t="s">
        <v>26</v>
      </c>
      <c r="X69" s="1885">
        <v>42522</v>
      </c>
      <c r="Y69" s="604">
        <v>3039</v>
      </c>
      <c r="Z69" s="549">
        <v>5</v>
      </c>
      <c r="AA69" s="549">
        <v>478</v>
      </c>
      <c r="AB69" s="549">
        <v>74</v>
      </c>
      <c r="AC69" s="549">
        <v>774</v>
      </c>
      <c r="AD69" s="549">
        <v>135</v>
      </c>
      <c r="AE69" s="549">
        <v>639</v>
      </c>
      <c r="AF69" s="549">
        <v>1080</v>
      </c>
      <c r="AG69" s="549">
        <v>341</v>
      </c>
      <c r="AH69" s="549">
        <v>4652</v>
      </c>
      <c r="AI69" s="549">
        <v>429</v>
      </c>
      <c r="AJ69" s="549">
        <v>240</v>
      </c>
      <c r="AK69" s="549">
        <v>3265</v>
      </c>
      <c r="AL69" s="549">
        <v>3570</v>
      </c>
      <c r="AM69" s="549" t="s">
        <v>21</v>
      </c>
      <c r="AN69" s="591">
        <v>52</v>
      </c>
      <c r="AO69" s="1882" t="s">
        <v>35</v>
      </c>
      <c r="AP69" s="555" t="s">
        <v>26</v>
      </c>
      <c r="BL69" s="1880" t="s">
        <v>26</v>
      </c>
      <c r="BM69" s="552" t="s">
        <v>26</v>
      </c>
      <c r="BN69" s="1885">
        <v>42522</v>
      </c>
      <c r="BO69" s="549">
        <v>8754</v>
      </c>
      <c r="BP69" s="549">
        <v>56326</v>
      </c>
      <c r="BQ69" s="549">
        <v>60937</v>
      </c>
      <c r="BR69" s="549">
        <v>952556</v>
      </c>
      <c r="BS69" s="549">
        <v>171153</v>
      </c>
      <c r="BT69" s="549">
        <v>19069</v>
      </c>
      <c r="BU69" s="549">
        <v>4274</v>
      </c>
      <c r="BV69" s="549">
        <v>42981</v>
      </c>
      <c r="BW69" s="549">
        <v>456422</v>
      </c>
      <c r="BX69" s="549">
        <v>22023</v>
      </c>
      <c r="BY69" s="549">
        <v>919892</v>
      </c>
      <c r="BZ69" s="549">
        <v>82177</v>
      </c>
      <c r="CA69" s="549">
        <v>7</v>
      </c>
      <c r="CB69" s="549">
        <v>841</v>
      </c>
      <c r="CC69" s="549">
        <v>280</v>
      </c>
      <c r="CD69" s="549">
        <v>62670</v>
      </c>
      <c r="CE69" s="549">
        <v>6378</v>
      </c>
      <c r="CF69" s="1882" t="s">
        <v>35</v>
      </c>
      <c r="CG69" s="555" t="s">
        <v>26</v>
      </c>
      <c r="CH69" s="1880" t="s">
        <v>26</v>
      </c>
      <c r="CI69" s="552" t="s">
        <v>26</v>
      </c>
      <c r="CJ69" s="1885">
        <v>42522</v>
      </c>
      <c r="CK69" s="549">
        <v>510</v>
      </c>
      <c r="CL69" s="549">
        <v>1739</v>
      </c>
      <c r="CM69" s="549" t="s">
        <v>21</v>
      </c>
      <c r="CN69" s="549">
        <v>328</v>
      </c>
      <c r="CO69" s="549">
        <v>359</v>
      </c>
      <c r="CP69" s="549">
        <v>391307</v>
      </c>
      <c r="CQ69" s="549">
        <v>48907</v>
      </c>
      <c r="CR69" s="549">
        <v>6559</v>
      </c>
      <c r="CS69" s="549">
        <v>1353</v>
      </c>
      <c r="CT69" s="549">
        <v>9420</v>
      </c>
      <c r="CU69" s="549">
        <v>59385</v>
      </c>
      <c r="CV69" s="549" t="s">
        <v>21</v>
      </c>
      <c r="CW69" s="549">
        <v>436681</v>
      </c>
      <c r="CX69" s="549">
        <v>34377</v>
      </c>
      <c r="CY69" s="549">
        <v>5</v>
      </c>
      <c r="CZ69" s="549">
        <v>571</v>
      </c>
      <c r="DA69" s="549">
        <v>75</v>
      </c>
      <c r="DB69" s="1882" t="s">
        <v>35</v>
      </c>
      <c r="DC69" s="555" t="s">
        <v>26</v>
      </c>
      <c r="DD69" s="1880" t="s">
        <v>26</v>
      </c>
      <c r="DE69" s="552" t="s">
        <v>26</v>
      </c>
      <c r="DF69" s="1885">
        <v>42522</v>
      </c>
      <c r="DG69" s="549">
        <v>191</v>
      </c>
      <c r="DH69" s="549">
        <v>6388</v>
      </c>
      <c r="DI69" s="549">
        <v>35202</v>
      </c>
      <c r="DJ69" s="549">
        <v>38209</v>
      </c>
      <c r="DK69" s="549">
        <v>43791</v>
      </c>
      <c r="DL69" s="549">
        <v>54699</v>
      </c>
      <c r="DM69" s="549">
        <v>3451</v>
      </c>
      <c r="DN69" s="549">
        <v>37</v>
      </c>
      <c r="DO69" s="549">
        <v>14622</v>
      </c>
      <c r="DP69" s="549">
        <v>142997</v>
      </c>
      <c r="DQ69" s="549">
        <v>4017</v>
      </c>
      <c r="DR69" s="549">
        <v>3444</v>
      </c>
      <c r="DS69" s="549">
        <v>759</v>
      </c>
      <c r="DT69" s="549">
        <v>20</v>
      </c>
      <c r="DU69" s="549">
        <v>8</v>
      </c>
      <c r="DV69" s="549">
        <v>616</v>
      </c>
      <c r="DW69" s="549">
        <v>19</v>
      </c>
      <c r="DX69" s="1882" t="s">
        <v>35</v>
      </c>
      <c r="DY69" s="555" t="s">
        <v>26</v>
      </c>
    </row>
    <row r="70" spans="1:129" ht="14.25" customHeight="1">
      <c r="A70" s="1880" t="s">
        <v>26</v>
      </c>
      <c r="B70" s="552" t="s">
        <v>26</v>
      </c>
      <c r="C70" s="1885">
        <v>42552</v>
      </c>
      <c r="D70" s="549">
        <v>3286</v>
      </c>
      <c r="E70" s="549">
        <v>3579</v>
      </c>
      <c r="F70" s="549">
        <v>1557</v>
      </c>
      <c r="G70" s="549">
        <v>73</v>
      </c>
      <c r="H70" s="549">
        <v>2244754</v>
      </c>
      <c r="I70" s="549">
        <v>5367263</v>
      </c>
      <c r="J70" s="549">
        <v>603742</v>
      </c>
      <c r="K70" s="549">
        <v>26738</v>
      </c>
      <c r="L70" s="549">
        <v>7</v>
      </c>
      <c r="M70" s="549">
        <v>487</v>
      </c>
      <c r="N70" s="549">
        <v>261</v>
      </c>
      <c r="O70" s="549">
        <v>18334</v>
      </c>
      <c r="P70" s="549">
        <v>250</v>
      </c>
      <c r="Q70" s="549">
        <v>18084</v>
      </c>
      <c r="R70" s="549">
        <v>958</v>
      </c>
      <c r="S70" s="549">
        <v>1187</v>
      </c>
      <c r="T70" s="1882" t="s">
        <v>36</v>
      </c>
      <c r="U70" s="555" t="s">
        <v>26</v>
      </c>
      <c r="V70" s="1880" t="s">
        <v>26</v>
      </c>
      <c r="W70" s="552" t="s">
        <v>26</v>
      </c>
      <c r="X70" s="1885">
        <v>42552</v>
      </c>
      <c r="Y70" s="604">
        <v>2893</v>
      </c>
      <c r="Z70" s="549">
        <v>5</v>
      </c>
      <c r="AA70" s="549">
        <v>448</v>
      </c>
      <c r="AB70" s="549">
        <v>78</v>
      </c>
      <c r="AC70" s="549">
        <v>699</v>
      </c>
      <c r="AD70" s="549">
        <v>136</v>
      </c>
      <c r="AE70" s="549">
        <v>563</v>
      </c>
      <c r="AF70" s="549">
        <v>1154</v>
      </c>
      <c r="AG70" s="549">
        <v>163</v>
      </c>
      <c r="AH70" s="549">
        <v>4106</v>
      </c>
      <c r="AI70" s="549">
        <v>458</v>
      </c>
      <c r="AJ70" s="549">
        <v>209</v>
      </c>
      <c r="AK70" s="549">
        <v>2801</v>
      </c>
      <c r="AL70" s="549">
        <v>3052</v>
      </c>
      <c r="AM70" s="549" t="s">
        <v>21</v>
      </c>
      <c r="AN70" s="591">
        <v>73</v>
      </c>
      <c r="AO70" s="1882" t="s">
        <v>36</v>
      </c>
      <c r="AP70" s="555" t="s">
        <v>26</v>
      </c>
      <c r="BL70" s="1880" t="s">
        <v>26</v>
      </c>
      <c r="BM70" s="552" t="s">
        <v>26</v>
      </c>
      <c r="BN70" s="1885">
        <v>42552</v>
      </c>
      <c r="BO70" s="549">
        <v>8441</v>
      </c>
      <c r="BP70" s="549">
        <v>55004</v>
      </c>
      <c r="BQ70" s="549">
        <v>59415</v>
      </c>
      <c r="BR70" s="549">
        <v>916651</v>
      </c>
      <c r="BS70" s="549">
        <v>161815</v>
      </c>
      <c r="BT70" s="549">
        <v>17092</v>
      </c>
      <c r="BU70" s="549">
        <v>2969</v>
      </c>
      <c r="BV70" s="549">
        <v>34312</v>
      </c>
      <c r="BW70" s="549">
        <v>446546</v>
      </c>
      <c r="BX70" s="549">
        <v>20310</v>
      </c>
      <c r="BY70" s="549">
        <v>905339</v>
      </c>
      <c r="BZ70" s="549">
        <v>80374</v>
      </c>
      <c r="CA70" s="549">
        <v>7</v>
      </c>
      <c r="CB70" s="549">
        <v>627</v>
      </c>
      <c r="CC70" s="549">
        <v>263</v>
      </c>
      <c r="CD70" s="549">
        <v>59049</v>
      </c>
      <c r="CE70" s="549">
        <v>5082</v>
      </c>
      <c r="CF70" s="1882" t="s">
        <v>36</v>
      </c>
      <c r="CG70" s="555" t="s">
        <v>26</v>
      </c>
      <c r="CH70" s="1880" t="s">
        <v>26</v>
      </c>
      <c r="CI70" s="552" t="s">
        <v>26</v>
      </c>
      <c r="CJ70" s="1885">
        <v>42552</v>
      </c>
      <c r="CK70" s="549">
        <v>387</v>
      </c>
      <c r="CL70" s="549">
        <v>1850</v>
      </c>
      <c r="CM70" s="549" t="s">
        <v>21</v>
      </c>
      <c r="CN70" s="549">
        <v>220</v>
      </c>
      <c r="CO70" s="549">
        <v>241</v>
      </c>
      <c r="CP70" s="549">
        <v>381993</v>
      </c>
      <c r="CQ70" s="549">
        <v>44191</v>
      </c>
      <c r="CR70" s="549">
        <v>5990</v>
      </c>
      <c r="CS70" s="549">
        <v>912</v>
      </c>
      <c r="CT70" s="549">
        <v>6880</v>
      </c>
      <c r="CU70" s="549">
        <v>55613</v>
      </c>
      <c r="CV70" s="549" t="s">
        <v>21</v>
      </c>
      <c r="CW70" s="549">
        <v>422414</v>
      </c>
      <c r="CX70" s="549">
        <v>32276</v>
      </c>
      <c r="CY70" s="549">
        <v>5</v>
      </c>
      <c r="CZ70" s="549">
        <v>495</v>
      </c>
      <c r="DA70" s="549">
        <v>80</v>
      </c>
      <c r="DB70" s="1882" t="s">
        <v>36</v>
      </c>
      <c r="DC70" s="555" t="s">
        <v>26</v>
      </c>
      <c r="DD70" s="1880" t="s">
        <v>26</v>
      </c>
      <c r="DE70" s="552" t="s">
        <v>26</v>
      </c>
      <c r="DF70" s="1885">
        <v>42552</v>
      </c>
      <c r="DG70" s="549">
        <v>221</v>
      </c>
      <c r="DH70" s="549">
        <v>6065</v>
      </c>
      <c r="DI70" s="549">
        <v>35635</v>
      </c>
      <c r="DJ70" s="549">
        <v>38645</v>
      </c>
      <c r="DK70" s="549">
        <v>45152</v>
      </c>
      <c r="DL70" s="549">
        <v>56792</v>
      </c>
      <c r="DM70" s="549">
        <v>3493</v>
      </c>
      <c r="DN70" s="549">
        <v>32</v>
      </c>
      <c r="DO70" s="549">
        <v>12319</v>
      </c>
      <c r="DP70" s="549">
        <v>145446</v>
      </c>
      <c r="DQ70" s="549">
        <v>3598</v>
      </c>
      <c r="DR70" s="549">
        <v>3287</v>
      </c>
      <c r="DS70" s="549">
        <v>564</v>
      </c>
      <c r="DT70" s="549">
        <v>39</v>
      </c>
      <c r="DU70" s="549">
        <v>7</v>
      </c>
      <c r="DV70" s="549">
        <v>423</v>
      </c>
      <c r="DW70" s="549">
        <v>59</v>
      </c>
      <c r="DX70" s="1882" t="s">
        <v>36</v>
      </c>
      <c r="DY70" s="555" t="s">
        <v>26</v>
      </c>
    </row>
    <row r="71" spans="1:129" ht="14.25" customHeight="1">
      <c r="A71" s="1880" t="s">
        <v>26</v>
      </c>
      <c r="B71" s="552" t="s">
        <v>26</v>
      </c>
      <c r="C71" s="1885">
        <v>42583</v>
      </c>
      <c r="D71" s="549">
        <v>3634</v>
      </c>
      <c r="E71" s="549">
        <v>3981</v>
      </c>
      <c r="F71" s="549">
        <v>1641</v>
      </c>
      <c r="G71" s="549">
        <v>21</v>
      </c>
      <c r="H71" s="549">
        <v>2298260</v>
      </c>
      <c r="I71" s="549">
        <v>5436423</v>
      </c>
      <c r="J71" s="549">
        <v>612856</v>
      </c>
      <c r="K71" s="549">
        <v>26612</v>
      </c>
      <c r="L71" s="549">
        <v>7</v>
      </c>
      <c r="M71" s="549">
        <v>445</v>
      </c>
      <c r="N71" s="549">
        <v>266</v>
      </c>
      <c r="O71" s="549">
        <v>17823</v>
      </c>
      <c r="P71" s="549">
        <v>294</v>
      </c>
      <c r="Q71" s="549">
        <v>17529</v>
      </c>
      <c r="R71" s="549">
        <v>1433</v>
      </c>
      <c r="S71" s="549">
        <v>1117</v>
      </c>
      <c r="T71" s="1882" t="s">
        <v>37</v>
      </c>
      <c r="U71" s="555" t="s">
        <v>26</v>
      </c>
      <c r="V71" s="1880" t="s">
        <v>26</v>
      </c>
      <c r="W71" s="552" t="s">
        <v>26</v>
      </c>
      <c r="X71" s="1885">
        <v>42583</v>
      </c>
      <c r="Y71" s="604">
        <v>2865</v>
      </c>
      <c r="Z71" s="549">
        <v>5</v>
      </c>
      <c r="AA71" s="549">
        <v>423</v>
      </c>
      <c r="AB71" s="549">
        <v>77</v>
      </c>
      <c r="AC71" s="549">
        <v>706</v>
      </c>
      <c r="AD71" s="549">
        <v>169</v>
      </c>
      <c r="AE71" s="549">
        <v>537</v>
      </c>
      <c r="AF71" s="549">
        <v>1086</v>
      </c>
      <c r="AG71" s="549">
        <v>267</v>
      </c>
      <c r="AH71" s="549">
        <v>4154</v>
      </c>
      <c r="AI71" s="549">
        <v>104</v>
      </c>
      <c r="AJ71" s="549">
        <v>208</v>
      </c>
      <c r="AK71" s="549">
        <v>3201</v>
      </c>
      <c r="AL71" s="549">
        <v>3510</v>
      </c>
      <c r="AM71" s="549" t="s">
        <v>21</v>
      </c>
      <c r="AN71" s="591">
        <v>21</v>
      </c>
      <c r="AO71" s="1882" t="s">
        <v>37</v>
      </c>
      <c r="AP71" s="555" t="s">
        <v>26</v>
      </c>
      <c r="BL71" s="1880" t="s">
        <v>26</v>
      </c>
      <c r="BM71" s="552" t="s">
        <v>26</v>
      </c>
      <c r="BN71" s="1885">
        <v>42583</v>
      </c>
      <c r="BO71" s="549">
        <v>7209</v>
      </c>
      <c r="BP71" s="549">
        <v>49818</v>
      </c>
      <c r="BQ71" s="549">
        <v>53893</v>
      </c>
      <c r="BR71" s="549">
        <v>961874</v>
      </c>
      <c r="BS71" s="549">
        <v>182217</v>
      </c>
      <c r="BT71" s="549">
        <v>22200</v>
      </c>
      <c r="BU71" s="549">
        <v>1914</v>
      </c>
      <c r="BV71" s="549">
        <v>40760</v>
      </c>
      <c r="BW71" s="549">
        <v>442305</v>
      </c>
      <c r="BX71" s="549">
        <v>18758</v>
      </c>
      <c r="BY71" s="549">
        <v>918277</v>
      </c>
      <c r="BZ71" s="549">
        <v>79436</v>
      </c>
      <c r="CA71" s="549">
        <v>7</v>
      </c>
      <c r="CB71" s="549">
        <v>596</v>
      </c>
      <c r="CC71" s="549">
        <v>267</v>
      </c>
      <c r="CD71" s="549">
        <v>58535</v>
      </c>
      <c r="CE71" s="549">
        <v>6649</v>
      </c>
      <c r="CF71" s="1882" t="s">
        <v>37</v>
      </c>
      <c r="CG71" s="555" t="s">
        <v>26</v>
      </c>
      <c r="CH71" s="1880" t="s">
        <v>26</v>
      </c>
      <c r="CI71" s="552" t="s">
        <v>26</v>
      </c>
      <c r="CJ71" s="1885">
        <v>42583</v>
      </c>
      <c r="CK71" s="549">
        <v>397</v>
      </c>
      <c r="CL71" s="549">
        <v>1369</v>
      </c>
      <c r="CM71" s="549" t="s">
        <v>21</v>
      </c>
      <c r="CN71" s="549">
        <v>277</v>
      </c>
      <c r="CO71" s="549">
        <v>303</v>
      </c>
      <c r="CP71" s="549">
        <v>401906</v>
      </c>
      <c r="CQ71" s="549">
        <v>53070</v>
      </c>
      <c r="CR71" s="549">
        <v>7395</v>
      </c>
      <c r="CS71" s="549">
        <v>605</v>
      </c>
      <c r="CT71" s="549">
        <v>9354</v>
      </c>
      <c r="CU71" s="549">
        <v>62586</v>
      </c>
      <c r="CV71" s="549" t="s">
        <v>21</v>
      </c>
      <c r="CW71" s="549">
        <v>440461</v>
      </c>
      <c r="CX71" s="549">
        <v>29581</v>
      </c>
      <c r="CY71" s="549">
        <v>5</v>
      </c>
      <c r="CZ71" s="549">
        <v>460</v>
      </c>
      <c r="DA71" s="549">
        <v>78</v>
      </c>
      <c r="DB71" s="1882" t="s">
        <v>37</v>
      </c>
      <c r="DC71" s="555" t="s">
        <v>26</v>
      </c>
      <c r="DD71" s="1880" t="s">
        <v>26</v>
      </c>
      <c r="DE71" s="552" t="s">
        <v>26</v>
      </c>
      <c r="DF71" s="1885">
        <v>42583</v>
      </c>
      <c r="DG71" s="549">
        <v>45</v>
      </c>
      <c r="DH71" s="549">
        <v>5205</v>
      </c>
      <c r="DI71" s="549">
        <v>30070</v>
      </c>
      <c r="DJ71" s="549">
        <v>32622</v>
      </c>
      <c r="DK71" s="549">
        <v>38386</v>
      </c>
      <c r="DL71" s="549">
        <v>56524</v>
      </c>
      <c r="DM71" s="549">
        <v>3472</v>
      </c>
      <c r="DN71" s="549">
        <v>20</v>
      </c>
      <c r="DO71" s="549">
        <v>13076</v>
      </c>
      <c r="DP71" s="549">
        <v>138770</v>
      </c>
      <c r="DQ71" s="549">
        <v>3875</v>
      </c>
      <c r="DR71" s="549">
        <v>2988</v>
      </c>
      <c r="DS71" s="549">
        <v>655</v>
      </c>
      <c r="DT71" s="549">
        <v>36</v>
      </c>
      <c r="DU71" s="549">
        <v>7</v>
      </c>
      <c r="DV71" s="549">
        <v>524</v>
      </c>
      <c r="DW71" s="549">
        <v>33</v>
      </c>
      <c r="DX71" s="1882" t="s">
        <v>37</v>
      </c>
      <c r="DY71" s="555" t="s">
        <v>26</v>
      </c>
    </row>
    <row r="72" spans="1:129" ht="14.25" customHeight="1">
      <c r="A72" s="1880" t="s">
        <v>26</v>
      </c>
      <c r="B72" s="552" t="s">
        <v>26</v>
      </c>
      <c r="C72" s="1885">
        <v>42614</v>
      </c>
      <c r="D72" s="549">
        <v>3897</v>
      </c>
      <c r="E72" s="549">
        <v>4262</v>
      </c>
      <c r="F72" s="549">
        <v>1350</v>
      </c>
      <c r="G72" s="549">
        <v>80</v>
      </c>
      <c r="H72" s="549">
        <v>2313022</v>
      </c>
      <c r="I72" s="549">
        <v>5682849</v>
      </c>
      <c r="J72" s="549">
        <v>631720</v>
      </c>
      <c r="K72" s="549">
        <v>27189</v>
      </c>
      <c r="L72" s="549">
        <v>7</v>
      </c>
      <c r="M72" s="549">
        <v>524</v>
      </c>
      <c r="N72" s="549">
        <v>263</v>
      </c>
      <c r="O72" s="549">
        <v>18618</v>
      </c>
      <c r="P72" s="549">
        <v>292</v>
      </c>
      <c r="Q72" s="549">
        <v>18326</v>
      </c>
      <c r="R72" s="549">
        <v>1443</v>
      </c>
      <c r="S72" s="549">
        <v>1187</v>
      </c>
      <c r="T72" s="1882" t="s">
        <v>38</v>
      </c>
      <c r="U72" s="555" t="s">
        <v>26</v>
      </c>
      <c r="V72" s="1880" t="s">
        <v>26</v>
      </c>
      <c r="W72" s="552" t="s">
        <v>26</v>
      </c>
      <c r="X72" s="1885">
        <v>42614</v>
      </c>
      <c r="Y72" s="604">
        <v>3158</v>
      </c>
      <c r="Z72" s="549">
        <v>5</v>
      </c>
      <c r="AA72" s="549">
        <v>482</v>
      </c>
      <c r="AB72" s="549">
        <v>77</v>
      </c>
      <c r="AC72" s="549">
        <v>802</v>
      </c>
      <c r="AD72" s="549">
        <v>195</v>
      </c>
      <c r="AE72" s="549">
        <v>607</v>
      </c>
      <c r="AF72" s="549">
        <v>1153</v>
      </c>
      <c r="AG72" s="549">
        <v>329</v>
      </c>
      <c r="AH72" s="549">
        <v>4696</v>
      </c>
      <c r="AI72" s="549">
        <v>320</v>
      </c>
      <c r="AJ72" s="549">
        <v>213</v>
      </c>
      <c r="AK72" s="549">
        <v>3419</v>
      </c>
      <c r="AL72" s="549">
        <v>3743</v>
      </c>
      <c r="AM72" s="549" t="s">
        <v>21</v>
      </c>
      <c r="AN72" s="591">
        <v>80</v>
      </c>
      <c r="AO72" s="1882" t="s">
        <v>38</v>
      </c>
      <c r="AP72" s="555" t="s">
        <v>26</v>
      </c>
      <c r="BL72" s="1880" t="s">
        <v>26</v>
      </c>
      <c r="BM72" s="552" t="s">
        <v>26</v>
      </c>
      <c r="BN72" s="1885">
        <v>42614</v>
      </c>
      <c r="BO72" s="549">
        <v>8483</v>
      </c>
      <c r="BP72" s="549">
        <v>56048</v>
      </c>
      <c r="BQ72" s="549">
        <v>60631</v>
      </c>
      <c r="BR72" s="549">
        <v>951480</v>
      </c>
      <c r="BS72" s="549">
        <v>172405</v>
      </c>
      <c r="BT72" s="549">
        <v>20102</v>
      </c>
      <c r="BU72" s="549">
        <v>3280</v>
      </c>
      <c r="BV72" s="549">
        <v>42100</v>
      </c>
      <c r="BW72" s="549">
        <v>468186</v>
      </c>
      <c r="BX72" s="549">
        <v>23699</v>
      </c>
      <c r="BY72" s="549">
        <v>918838</v>
      </c>
      <c r="BZ72" s="549">
        <v>80832</v>
      </c>
      <c r="CA72" s="549">
        <v>7</v>
      </c>
      <c r="CB72" s="549">
        <v>596</v>
      </c>
      <c r="CC72" s="549">
        <v>264</v>
      </c>
      <c r="CD72" s="549">
        <v>59875</v>
      </c>
      <c r="CE72" s="549">
        <v>6330</v>
      </c>
      <c r="CF72" s="1882" t="s">
        <v>38</v>
      </c>
      <c r="CG72" s="555" t="s">
        <v>26</v>
      </c>
      <c r="CH72" s="1880" t="s">
        <v>26</v>
      </c>
      <c r="CI72" s="552" t="s">
        <v>26</v>
      </c>
      <c r="CJ72" s="1885">
        <v>42614</v>
      </c>
      <c r="CK72" s="549">
        <v>378</v>
      </c>
      <c r="CL72" s="549">
        <v>1845</v>
      </c>
      <c r="CM72" s="549" t="s">
        <v>21</v>
      </c>
      <c r="CN72" s="549">
        <v>273</v>
      </c>
      <c r="CO72" s="549">
        <v>299</v>
      </c>
      <c r="CP72" s="549">
        <v>399689</v>
      </c>
      <c r="CQ72" s="549">
        <v>47062</v>
      </c>
      <c r="CR72" s="549">
        <v>6821</v>
      </c>
      <c r="CS72" s="549">
        <v>1050</v>
      </c>
      <c r="CT72" s="549">
        <v>8557</v>
      </c>
      <c r="CU72" s="549">
        <v>62073</v>
      </c>
      <c r="CV72" s="549" t="s">
        <v>21</v>
      </c>
      <c r="CW72" s="549">
        <v>431517</v>
      </c>
      <c r="CX72" s="549">
        <v>33246</v>
      </c>
      <c r="CY72" s="549">
        <v>5</v>
      </c>
      <c r="CZ72" s="549">
        <v>491</v>
      </c>
      <c r="DA72" s="549">
        <v>78</v>
      </c>
      <c r="DB72" s="1882" t="s">
        <v>38</v>
      </c>
      <c r="DC72" s="555" t="s">
        <v>26</v>
      </c>
      <c r="DD72" s="1880" t="s">
        <v>26</v>
      </c>
      <c r="DE72" s="552" t="s">
        <v>26</v>
      </c>
      <c r="DF72" s="1885">
        <v>42614</v>
      </c>
      <c r="DG72" s="549">
        <v>278</v>
      </c>
      <c r="DH72" s="549">
        <v>6193</v>
      </c>
      <c r="DI72" s="549">
        <v>34338</v>
      </c>
      <c r="DJ72" s="549">
        <v>37269</v>
      </c>
      <c r="DK72" s="549">
        <v>42615</v>
      </c>
      <c r="DL72" s="549">
        <v>59721</v>
      </c>
      <c r="DM72" s="549">
        <v>3575</v>
      </c>
      <c r="DN72" s="549">
        <v>19</v>
      </c>
      <c r="DO72" s="549">
        <v>15686</v>
      </c>
      <c r="DP72" s="549">
        <v>149107</v>
      </c>
      <c r="DQ72" s="549">
        <v>4011</v>
      </c>
      <c r="DR72" s="549">
        <v>3091</v>
      </c>
      <c r="DS72" s="549">
        <v>681</v>
      </c>
      <c r="DT72" s="549">
        <v>39</v>
      </c>
      <c r="DU72" s="549">
        <v>6</v>
      </c>
      <c r="DV72" s="549">
        <v>532</v>
      </c>
      <c r="DW72" s="549">
        <v>50</v>
      </c>
      <c r="DX72" s="1882" t="s">
        <v>38</v>
      </c>
      <c r="DY72" s="555" t="s">
        <v>26</v>
      </c>
    </row>
    <row r="73" spans="1:129" ht="14.25" customHeight="1">
      <c r="A73" s="1880" t="s">
        <v>26</v>
      </c>
      <c r="B73" s="552" t="s">
        <v>26</v>
      </c>
      <c r="C73" s="1885">
        <v>42644</v>
      </c>
      <c r="D73" s="549">
        <v>4160</v>
      </c>
      <c r="E73" s="549">
        <v>4541</v>
      </c>
      <c r="F73" s="549">
        <v>465</v>
      </c>
      <c r="G73" s="549">
        <v>72</v>
      </c>
      <c r="H73" s="549">
        <v>2336741</v>
      </c>
      <c r="I73" s="549">
        <v>5890728</v>
      </c>
      <c r="J73" s="549">
        <v>648947</v>
      </c>
      <c r="K73" s="549">
        <v>28468</v>
      </c>
      <c r="L73" s="549">
        <v>8</v>
      </c>
      <c r="M73" s="549">
        <v>467</v>
      </c>
      <c r="N73" s="549">
        <v>266</v>
      </c>
      <c r="O73" s="549">
        <v>19402</v>
      </c>
      <c r="P73" s="549">
        <v>282</v>
      </c>
      <c r="Q73" s="549">
        <v>19120</v>
      </c>
      <c r="R73" s="549">
        <v>1354</v>
      </c>
      <c r="S73" s="549">
        <v>1083</v>
      </c>
      <c r="T73" s="1882" t="s">
        <v>39</v>
      </c>
      <c r="U73" s="555" t="s">
        <v>26</v>
      </c>
      <c r="V73" s="1880" t="s">
        <v>26</v>
      </c>
      <c r="W73" s="552" t="s">
        <v>26</v>
      </c>
      <c r="X73" s="1885">
        <v>42644</v>
      </c>
      <c r="Y73" s="604">
        <v>2853</v>
      </c>
      <c r="Z73" s="549">
        <v>6</v>
      </c>
      <c r="AA73" s="549">
        <v>431</v>
      </c>
      <c r="AB73" s="549">
        <v>75</v>
      </c>
      <c r="AC73" s="549">
        <v>689</v>
      </c>
      <c r="AD73" s="549">
        <v>181</v>
      </c>
      <c r="AE73" s="549">
        <v>508</v>
      </c>
      <c r="AF73" s="549">
        <v>1047</v>
      </c>
      <c r="AG73" s="549">
        <v>335</v>
      </c>
      <c r="AH73" s="549">
        <v>4990</v>
      </c>
      <c r="AI73" s="549">
        <v>427</v>
      </c>
      <c r="AJ73" s="549">
        <v>164</v>
      </c>
      <c r="AK73" s="549">
        <v>3641</v>
      </c>
      <c r="AL73" s="549">
        <v>3977</v>
      </c>
      <c r="AM73" s="549" t="s">
        <v>21</v>
      </c>
      <c r="AN73" s="591">
        <v>72</v>
      </c>
      <c r="AO73" s="1882" t="s">
        <v>39</v>
      </c>
      <c r="AP73" s="555" t="s">
        <v>26</v>
      </c>
      <c r="BL73" s="1880" t="s">
        <v>26</v>
      </c>
      <c r="BM73" s="552" t="s">
        <v>26</v>
      </c>
      <c r="BN73" s="1885">
        <v>42644</v>
      </c>
      <c r="BO73" s="549">
        <v>8819</v>
      </c>
      <c r="BP73" s="549">
        <v>59006</v>
      </c>
      <c r="BQ73" s="549">
        <v>63827</v>
      </c>
      <c r="BR73" s="549">
        <v>962007</v>
      </c>
      <c r="BS73" s="549">
        <v>167297</v>
      </c>
      <c r="BT73" s="549">
        <v>16621</v>
      </c>
      <c r="BU73" s="549">
        <v>4876</v>
      </c>
      <c r="BV73" s="549">
        <v>36900</v>
      </c>
      <c r="BW73" s="549">
        <v>481686</v>
      </c>
      <c r="BX73" s="549">
        <v>25488</v>
      </c>
      <c r="BY73" s="549">
        <v>945274</v>
      </c>
      <c r="BZ73" s="549">
        <v>82576</v>
      </c>
      <c r="CA73" s="549">
        <v>8</v>
      </c>
      <c r="CB73" s="549">
        <v>524</v>
      </c>
      <c r="CC73" s="549">
        <v>468</v>
      </c>
      <c r="CD73" s="549">
        <v>62225</v>
      </c>
      <c r="CE73" s="549">
        <v>5521</v>
      </c>
      <c r="CF73" s="1882" t="s">
        <v>39</v>
      </c>
      <c r="CG73" s="555" t="s">
        <v>26</v>
      </c>
      <c r="CH73" s="1880" t="s">
        <v>26</v>
      </c>
      <c r="CI73" s="552" t="s">
        <v>26</v>
      </c>
      <c r="CJ73" s="1885">
        <v>42644</v>
      </c>
      <c r="CK73" s="549">
        <v>409</v>
      </c>
      <c r="CL73" s="549">
        <v>1948</v>
      </c>
      <c r="CM73" s="549" t="s">
        <v>21</v>
      </c>
      <c r="CN73" s="549">
        <v>285</v>
      </c>
      <c r="CO73" s="549">
        <v>312</v>
      </c>
      <c r="CP73" s="549">
        <v>400586</v>
      </c>
      <c r="CQ73" s="549">
        <v>43929</v>
      </c>
      <c r="CR73" s="549">
        <v>5292</v>
      </c>
      <c r="CS73" s="549">
        <v>1516</v>
      </c>
      <c r="CT73" s="549">
        <v>7539</v>
      </c>
      <c r="CU73" s="549">
        <v>68915</v>
      </c>
      <c r="CV73" s="549" t="s">
        <v>21</v>
      </c>
      <c r="CW73" s="549">
        <v>448542</v>
      </c>
      <c r="CX73" s="549">
        <v>32961</v>
      </c>
      <c r="CY73" s="549">
        <v>6</v>
      </c>
      <c r="CZ73" s="549">
        <v>445</v>
      </c>
      <c r="DA73" s="549">
        <v>277</v>
      </c>
      <c r="DB73" s="1882" t="s">
        <v>39</v>
      </c>
      <c r="DC73" s="555" t="s">
        <v>26</v>
      </c>
      <c r="DD73" s="1880" t="s">
        <v>26</v>
      </c>
      <c r="DE73" s="552" t="s">
        <v>26</v>
      </c>
      <c r="DF73" s="1885">
        <v>42644</v>
      </c>
      <c r="DG73" s="549">
        <v>243</v>
      </c>
      <c r="DH73" s="549">
        <v>6377</v>
      </c>
      <c r="DI73" s="549">
        <v>36399</v>
      </c>
      <c r="DJ73" s="549">
        <v>39514</v>
      </c>
      <c r="DK73" s="549">
        <v>33202</v>
      </c>
      <c r="DL73" s="549">
        <v>56721</v>
      </c>
      <c r="DM73" s="549">
        <v>3034</v>
      </c>
      <c r="DN73" s="549">
        <v>19</v>
      </c>
      <c r="DO73" s="549">
        <v>13193</v>
      </c>
      <c r="DP73" s="549">
        <v>142090</v>
      </c>
      <c r="DQ73" s="549">
        <v>3990</v>
      </c>
      <c r="DR73" s="549">
        <v>3291</v>
      </c>
      <c r="DS73" s="549">
        <v>818</v>
      </c>
      <c r="DT73" s="549">
        <v>37</v>
      </c>
      <c r="DU73" s="549">
        <v>7</v>
      </c>
      <c r="DV73" s="549">
        <v>658</v>
      </c>
      <c r="DW73" s="549">
        <v>50</v>
      </c>
      <c r="DX73" s="1882" t="s">
        <v>39</v>
      </c>
      <c r="DY73" s="555" t="s">
        <v>26</v>
      </c>
    </row>
    <row r="74" spans="1:129" ht="14.25" customHeight="1">
      <c r="A74" s="1880" t="s">
        <v>26</v>
      </c>
      <c r="B74" s="552" t="s">
        <v>26</v>
      </c>
      <c r="C74" s="1885">
        <v>42675</v>
      </c>
      <c r="D74" s="549">
        <v>4277</v>
      </c>
      <c r="E74" s="549">
        <v>4665</v>
      </c>
      <c r="F74" s="549">
        <v>1207</v>
      </c>
      <c r="G74" s="549">
        <v>73</v>
      </c>
      <c r="H74" s="549">
        <v>2202266</v>
      </c>
      <c r="I74" s="549">
        <v>5922732</v>
      </c>
      <c r="J74" s="549">
        <v>636782</v>
      </c>
      <c r="K74" s="549">
        <v>25962</v>
      </c>
      <c r="L74" s="549">
        <v>7</v>
      </c>
      <c r="M74" s="549">
        <v>518</v>
      </c>
      <c r="N74" s="549">
        <v>247</v>
      </c>
      <c r="O74" s="549">
        <v>18167</v>
      </c>
      <c r="P74" s="549">
        <v>313</v>
      </c>
      <c r="Q74" s="549">
        <v>17854</v>
      </c>
      <c r="R74" s="549">
        <v>1168</v>
      </c>
      <c r="S74" s="549">
        <v>1143</v>
      </c>
      <c r="T74" s="1882" t="s">
        <v>40</v>
      </c>
      <c r="U74" s="555" t="s">
        <v>26</v>
      </c>
      <c r="V74" s="1880" t="s">
        <v>26</v>
      </c>
      <c r="W74" s="552" t="s">
        <v>26</v>
      </c>
      <c r="X74" s="1885">
        <v>42675</v>
      </c>
      <c r="Y74" s="604">
        <v>2947</v>
      </c>
      <c r="Z74" s="549">
        <v>6</v>
      </c>
      <c r="AA74" s="549">
        <v>482</v>
      </c>
      <c r="AB74" s="549">
        <v>72</v>
      </c>
      <c r="AC74" s="549">
        <v>671</v>
      </c>
      <c r="AD74" s="549">
        <v>198</v>
      </c>
      <c r="AE74" s="549">
        <v>473</v>
      </c>
      <c r="AF74" s="549">
        <v>1107</v>
      </c>
      <c r="AG74" s="549">
        <v>322</v>
      </c>
      <c r="AH74" s="549">
        <v>5096</v>
      </c>
      <c r="AI74" s="549">
        <v>280</v>
      </c>
      <c r="AJ74" s="549">
        <v>261</v>
      </c>
      <c r="AK74" s="549">
        <v>3759</v>
      </c>
      <c r="AL74" s="549">
        <v>4103</v>
      </c>
      <c r="AM74" s="549" t="s">
        <v>21</v>
      </c>
      <c r="AN74" s="591">
        <v>73</v>
      </c>
      <c r="AO74" s="1882" t="s">
        <v>40</v>
      </c>
      <c r="AP74" s="555" t="s">
        <v>26</v>
      </c>
      <c r="BL74" s="1880" t="s">
        <v>26</v>
      </c>
      <c r="BM74" s="552" t="s">
        <v>26</v>
      </c>
      <c r="BN74" s="1885">
        <v>42675</v>
      </c>
      <c r="BO74" s="549">
        <v>9009</v>
      </c>
      <c r="BP74" s="549">
        <v>60157</v>
      </c>
      <c r="BQ74" s="549">
        <v>65020</v>
      </c>
      <c r="BR74" s="549">
        <v>889028</v>
      </c>
      <c r="BS74" s="549">
        <v>163006</v>
      </c>
      <c r="BT74" s="549">
        <v>17670</v>
      </c>
      <c r="BU74" s="549">
        <v>4396</v>
      </c>
      <c r="BV74" s="549">
        <v>39665</v>
      </c>
      <c r="BW74" s="549">
        <v>458808</v>
      </c>
      <c r="BX74" s="549">
        <v>28210</v>
      </c>
      <c r="BY74" s="549">
        <v>900094</v>
      </c>
      <c r="BZ74" s="549">
        <v>89971</v>
      </c>
      <c r="CA74" s="549">
        <v>7</v>
      </c>
      <c r="CB74" s="549">
        <v>605</v>
      </c>
      <c r="CC74" s="549">
        <v>248</v>
      </c>
      <c r="CD74" s="549">
        <v>69481</v>
      </c>
      <c r="CE74" s="549">
        <v>7204</v>
      </c>
      <c r="CF74" s="1882" t="s">
        <v>40</v>
      </c>
      <c r="CG74" s="555" t="s">
        <v>26</v>
      </c>
      <c r="CH74" s="1880" t="s">
        <v>26</v>
      </c>
      <c r="CI74" s="552" t="s">
        <v>26</v>
      </c>
      <c r="CJ74" s="1885">
        <v>42675</v>
      </c>
      <c r="CK74" s="549">
        <v>273</v>
      </c>
      <c r="CL74" s="549">
        <v>1659</v>
      </c>
      <c r="CM74" s="549" t="s">
        <v>21</v>
      </c>
      <c r="CN74" s="549">
        <v>271</v>
      </c>
      <c r="CO74" s="549">
        <v>297</v>
      </c>
      <c r="CP74" s="549">
        <v>371899</v>
      </c>
      <c r="CQ74" s="549">
        <v>45977</v>
      </c>
      <c r="CR74" s="549">
        <v>6523</v>
      </c>
      <c r="CS74" s="549">
        <v>1361</v>
      </c>
      <c r="CT74" s="549">
        <v>8761</v>
      </c>
      <c r="CU74" s="549">
        <v>59402</v>
      </c>
      <c r="CV74" s="549" t="s">
        <v>21</v>
      </c>
      <c r="CW74" s="549">
        <v>426511</v>
      </c>
      <c r="CX74" s="549">
        <v>37431</v>
      </c>
      <c r="CY74" s="549">
        <v>6</v>
      </c>
      <c r="CZ74" s="549">
        <v>515</v>
      </c>
      <c r="DA74" s="549">
        <v>73</v>
      </c>
      <c r="DB74" s="1882" t="s">
        <v>40</v>
      </c>
      <c r="DC74" s="555" t="s">
        <v>26</v>
      </c>
      <c r="DD74" s="1880" t="s">
        <v>26</v>
      </c>
      <c r="DE74" s="552" t="s">
        <v>26</v>
      </c>
      <c r="DF74" s="1885">
        <v>42675</v>
      </c>
      <c r="DG74" s="549">
        <v>232</v>
      </c>
      <c r="DH74" s="549">
        <v>6450</v>
      </c>
      <c r="DI74" s="549">
        <v>36659</v>
      </c>
      <c r="DJ74" s="549">
        <v>39827</v>
      </c>
      <c r="DK74" s="549">
        <v>31299</v>
      </c>
      <c r="DL74" s="549">
        <v>51767</v>
      </c>
      <c r="DM74" s="549">
        <v>2761</v>
      </c>
      <c r="DN74" s="549">
        <v>18</v>
      </c>
      <c r="DO74" s="549">
        <v>13553</v>
      </c>
      <c r="DP74" s="549">
        <v>135826</v>
      </c>
      <c r="DQ74" s="549">
        <v>4245</v>
      </c>
      <c r="DR74" s="549">
        <v>3438</v>
      </c>
      <c r="DS74" s="549">
        <v>796</v>
      </c>
      <c r="DT74" s="549">
        <v>47</v>
      </c>
      <c r="DU74" s="549">
        <v>7</v>
      </c>
      <c r="DV74" s="549">
        <v>646</v>
      </c>
      <c r="DW74" s="549">
        <v>55</v>
      </c>
      <c r="DX74" s="1882" t="s">
        <v>40</v>
      </c>
      <c r="DY74" s="555" t="s">
        <v>26</v>
      </c>
    </row>
    <row r="75" spans="1:129" ht="14.25" customHeight="1">
      <c r="A75" s="1886" t="s">
        <v>26</v>
      </c>
      <c r="B75" s="561" t="s">
        <v>26</v>
      </c>
      <c r="C75" s="1887">
        <v>42705</v>
      </c>
      <c r="D75" s="562">
        <v>3995</v>
      </c>
      <c r="E75" s="562">
        <v>4356</v>
      </c>
      <c r="F75" s="562">
        <v>1460</v>
      </c>
      <c r="G75" s="562">
        <v>59</v>
      </c>
      <c r="H75" s="562">
        <v>2261027</v>
      </c>
      <c r="I75" s="562">
        <v>6196203</v>
      </c>
      <c r="J75" s="562">
        <v>663658</v>
      </c>
      <c r="K75" s="562">
        <v>27972</v>
      </c>
      <c r="L75" s="562">
        <v>6</v>
      </c>
      <c r="M75" s="562">
        <v>527</v>
      </c>
      <c r="N75" s="562">
        <v>250</v>
      </c>
      <c r="O75" s="562">
        <v>19358</v>
      </c>
      <c r="P75" s="562">
        <v>264</v>
      </c>
      <c r="Q75" s="562">
        <v>19094</v>
      </c>
      <c r="R75" s="562">
        <v>1014</v>
      </c>
      <c r="S75" s="562">
        <v>1214</v>
      </c>
      <c r="T75" s="1888" t="s">
        <v>41</v>
      </c>
      <c r="U75" s="564" t="s">
        <v>26</v>
      </c>
      <c r="V75" s="1886" t="s">
        <v>26</v>
      </c>
      <c r="W75" s="561" t="s">
        <v>26</v>
      </c>
      <c r="X75" s="1887">
        <v>42705</v>
      </c>
      <c r="Y75" s="565">
        <v>2999</v>
      </c>
      <c r="Z75" s="562">
        <v>5</v>
      </c>
      <c r="AA75" s="562">
        <v>469</v>
      </c>
      <c r="AB75" s="562">
        <v>66</v>
      </c>
      <c r="AC75" s="562">
        <v>612</v>
      </c>
      <c r="AD75" s="562">
        <v>136</v>
      </c>
      <c r="AE75" s="562">
        <v>476</v>
      </c>
      <c r="AF75" s="562">
        <v>1181</v>
      </c>
      <c r="AG75" s="562">
        <v>366</v>
      </c>
      <c r="AH75" s="562">
        <v>5051</v>
      </c>
      <c r="AI75" s="562">
        <v>382</v>
      </c>
      <c r="AJ75" s="562">
        <v>296</v>
      </c>
      <c r="AK75" s="562">
        <v>3590</v>
      </c>
      <c r="AL75" s="562">
        <v>3916</v>
      </c>
      <c r="AM75" s="562" t="s">
        <v>21</v>
      </c>
      <c r="AN75" s="594">
        <v>59</v>
      </c>
      <c r="AO75" s="1888" t="s">
        <v>41</v>
      </c>
      <c r="AP75" s="564" t="s">
        <v>26</v>
      </c>
      <c r="BL75" s="1886" t="s">
        <v>26</v>
      </c>
      <c r="BM75" s="561" t="s">
        <v>26</v>
      </c>
      <c r="BN75" s="1887">
        <v>42705</v>
      </c>
      <c r="BO75" s="562">
        <v>8546</v>
      </c>
      <c r="BP75" s="562">
        <v>53470</v>
      </c>
      <c r="BQ75" s="562">
        <v>57878</v>
      </c>
      <c r="BR75" s="562">
        <v>949675</v>
      </c>
      <c r="BS75" s="562">
        <v>167215</v>
      </c>
      <c r="BT75" s="562">
        <v>16165</v>
      </c>
      <c r="BU75" s="562">
        <v>2180</v>
      </c>
      <c r="BV75" s="562">
        <v>43133</v>
      </c>
      <c r="BW75" s="562">
        <v>424705</v>
      </c>
      <c r="BX75" s="562">
        <v>25920</v>
      </c>
      <c r="BY75" s="562">
        <v>947472</v>
      </c>
      <c r="BZ75" s="562">
        <v>91282</v>
      </c>
      <c r="CA75" s="562">
        <v>6</v>
      </c>
      <c r="CB75" s="562">
        <v>632</v>
      </c>
      <c r="CC75" s="562">
        <v>251</v>
      </c>
      <c r="CD75" s="562">
        <v>69536</v>
      </c>
      <c r="CE75" s="562">
        <v>4771</v>
      </c>
      <c r="CF75" s="1888" t="s">
        <v>41</v>
      </c>
      <c r="CG75" s="564" t="s">
        <v>26</v>
      </c>
      <c r="CH75" s="1886" t="s">
        <v>26</v>
      </c>
      <c r="CI75" s="561" t="s">
        <v>26</v>
      </c>
      <c r="CJ75" s="1887">
        <v>42705</v>
      </c>
      <c r="CK75" s="562">
        <v>439</v>
      </c>
      <c r="CL75" s="562">
        <v>1885</v>
      </c>
      <c r="CM75" s="562" t="s">
        <v>21</v>
      </c>
      <c r="CN75" s="562">
        <v>274</v>
      </c>
      <c r="CO75" s="562">
        <v>300</v>
      </c>
      <c r="CP75" s="562">
        <v>402749</v>
      </c>
      <c r="CQ75" s="562">
        <v>47883</v>
      </c>
      <c r="CR75" s="562">
        <v>5491</v>
      </c>
      <c r="CS75" s="562">
        <v>673</v>
      </c>
      <c r="CT75" s="562">
        <v>8848</v>
      </c>
      <c r="CU75" s="562">
        <v>55084</v>
      </c>
      <c r="CV75" s="562" t="s">
        <v>21</v>
      </c>
      <c r="CW75" s="562">
        <v>458598</v>
      </c>
      <c r="CX75" s="562">
        <v>38745</v>
      </c>
      <c r="CY75" s="562">
        <v>5</v>
      </c>
      <c r="CZ75" s="562">
        <v>482</v>
      </c>
      <c r="DA75" s="562">
        <v>67</v>
      </c>
      <c r="DB75" s="1888" t="s">
        <v>41</v>
      </c>
      <c r="DC75" s="564" t="s">
        <v>26</v>
      </c>
      <c r="DD75" s="1886" t="s">
        <v>26</v>
      </c>
      <c r="DE75" s="561" t="s">
        <v>26</v>
      </c>
      <c r="DF75" s="1887">
        <v>42705</v>
      </c>
      <c r="DG75" s="562">
        <v>240</v>
      </c>
      <c r="DH75" s="562">
        <v>5939</v>
      </c>
      <c r="DI75" s="562">
        <v>31972</v>
      </c>
      <c r="DJ75" s="562">
        <v>34781</v>
      </c>
      <c r="DK75" s="562">
        <v>35066</v>
      </c>
      <c r="DL75" s="562">
        <v>50446</v>
      </c>
      <c r="DM75" s="562">
        <v>3392</v>
      </c>
      <c r="DN75" s="562">
        <v>25</v>
      </c>
      <c r="DO75" s="562">
        <v>16114</v>
      </c>
      <c r="DP75" s="562">
        <v>126942</v>
      </c>
      <c r="DQ75" s="562">
        <v>4286</v>
      </c>
      <c r="DR75" s="562">
        <v>3094</v>
      </c>
      <c r="DS75" s="562">
        <v>549</v>
      </c>
      <c r="DT75" s="562">
        <v>34</v>
      </c>
      <c r="DU75" s="562">
        <v>8</v>
      </c>
      <c r="DV75" s="562">
        <v>418</v>
      </c>
      <c r="DW75" s="562">
        <v>38</v>
      </c>
      <c r="DX75" s="1888" t="s">
        <v>41</v>
      </c>
      <c r="DY75" s="564" t="s">
        <v>26</v>
      </c>
    </row>
    <row r="76" spans="1:129" ht="15" customHeight="1">
      <c r="A76" s="518"/>
      <c r="B76" s="518"/>
      <c r="C76" s="518"/>
      <c r="E76" s="1899"/>
      <c r="F76" s="1899"/>
      <c r="G76" s="1899"/>
      <c r="H76" s="1899"/>
      <c r="I76" s="1899"/>
      <c r="J76" s="1899"/>
      <c r="K76" s="2290"/>
      <c r="L76" s="1899"/>
      <c r="M76" s="1899"/>
      <c r="N76" s="1899"/>
      <c r="O76" s="1899"/>
      <c r="P76" s="1899"/>
      <c r="Q76" s="1899"/>
      <c r="R76" s="1899"/>
      <c r="S76" s="603"/>
      <c r="T76" s="1899"/>
      <c r="U76" s="1899"/>
      <c r="V76" s="1899"/>
      <c r="W76" s="1899"/>
      <c r="X76" s="1899"/>
      <c r="Y76" s="1899"/>
      <c r="AA76" s="1899"/>
      <c r="AB76" s="1899"/>
      <c r="AC76" s="1899"/>
      <c r="AD76" s="1899"/>
      <c r="AE76" s="1899"/>
      <c r="AF76" s="1899"/>
      <c r="AG76" s="1899"/>
      <c r="AH76" s="1899"/>
      <c r="AI76" s="1899"/>
      <c r="AJ76" s="1899"/>
      <c r="AK76" s="1899"/>
      <c r="AL76" s="1899"/>
      <c r="AM76" s="1899"/>
      <c r="AN76" s="1899"/>
      <c r="AO76" s="524"/>
      <c r="AP76" s="524"/>
      <c r="AQ76" s="1899"/>
      <c r="AR76" s="1899"/>
      <c r="AS76" s="1899"/>
      <c r="AT76" s="1899"/>
      <c r="AU76" s="1899"/>
      <c r="AV76" s="1899"/>
      <c r="AX76" s="1899"/>
      <c r="AY76" s="1899"/>
      <c r="AZ76" s="1899"/>
      <c r="BA76" s="1899"/>
      <c r="BB76" s="1899"/>
      <c r="BC76" s="1899"/>
      <c r="BD76" s="1899"/>
      <c r="BE76" s="1899"/>
      <c r="BF76" s="1899"/>
      <c r="BG76" s="1899"/>
      <c r="BH76" s="1899"/>
      <c r="BI76" s="1899"/>
      <c r="BJ76" s="1899"/>
      <c r="BK76" s="1899"/>
      <c r="BL76" s="1899"/>
      <c r="BM76" s="1899"/>
      <c r="BN76" s="1899"/>
      <c r="BO76" s="1899"/>
      <c r="BP76" s="1899"/>
      <c r="BQ76" s="1899"/>
      <c r="BS76" s="1899"/>
      <c r="BT76" s="1899"/>
      <c r="BU76" s="1899"/>
      <c r="BV76" s="1899"/>
      <c r="BW76" s="1899"/>
      <c r="BX76" s="1899"/>
      <c r="BY76" s="1899"/>
      <c r="BZ76" s="1899"/>
      <c r="CA76" s="1899"/>
      <c r="CB76" s="1899"/>
      <c r="CC76" s="1899"/>
      <c r="CD76" s="1899"/>
      <c r="CE76" s="1899"/>
      <c r="CF76" s="524"/>
      <c r="CG76" s="524"/>
      <c r="CH76" s="1899"/>
      <c r="CI76" s="1899"/>
      <c r="CJ76" s="1899"/>
      <c r="CK76" s="1899"/>
      <c r="CL76" s="1899"/>
      <c r="CM76" s="1899"/>
      <c r="CN76" s="1899"/>
      <c r="CO76" s="1899"/>
      <c r="CP76" s="1899"/>
      <c r="CQ76" s="1899"/>
      <c r="CR76" s="1899"/>
      <c r="CS76" s="2290"/>
      <c r="CT76" s="1899"/>
      <c r="CU76" s="1899"/>
      <c r="CV76" s="1899"/>
      <c r="CW76" s="1899"/>
      <c r="CX76" s="1899"/>
      <c r="CY76" s="1899"/>
      <c r="CZ76" s="1899"/>
      <c r="DA76" s="1899"/>
      <c r="DB76" s="524"/>
      <c r="DC76" s="524"/>
      <c r="DD76" s="1899"/>
      <c r="DE76" s="1899"/>
      <c r="DF76" s="1899"/>
      <c r="DG76" s="1899"/>
      <c r="DH76" s="1899"/>
      <c r="DI76" s="1899"/>
      <c r="DJ76" s="1899"/>
      <c r="DK76" s="1899"/>
      <c r="DL76" s="1899"/>
      <c r="DM76" s="1899"/>
      <c r="DN76" s="1899"/>
      <c r="DO76" s="1899"/>
      <c r="DP76" s="1899"/>
      <c r="DQ76" s="1899"/>
      <c r="DR76" s="1899"/>
      <c r="DS76" s="1899"/>
      <c r="DT76" s="1899"/>
      <c r="DU76" s="1899"/>
      <c r="DV76" s="1899"/>
      <c r="DW76" s="1899"/>
      <c r="DX76" s="518"/>
    </row>
    <row r="77" spans="1:129" s="519" customFormat="1" ht="18" customHeight="1">
      <c r="A77" s="2706" t="s">
        <v>749</v>
      </c>
      <c r="B77" s="2797"/>
      <c r="C77" s="2798"/>
      <c r="D77" s="1840" t="s">
        <v>990</v>
      </c>
      <c r="E77" s="1846"/>
      <c r="F77" s="1848" t="s">
        <v>2405</v>
      </c>
      <c r="G77" s="2327"/>
      <c r="H77" s="2327"/>
      <c r="I77" s="1841"/>
      <c r="J77" s="1841"/>
      <c r="K77" s="2290" t="s">
        <v>756</v>
      </c>
      <c r="L77" s="1841"/>
      <c r="M77" s="1841"/>
      <c r="N77" s="1841"/>
      <c r="O77" s="1841"/>
      <c r="P77" s="2291" t="s">
        <v>1383</v>
      </c>
      <c r="Q77" s="1896"/>
      <c r="R77" s="1848" t="s">
        <v>1350</v>
      </c>
      <c r="S77" s="1841"/>
      <c r="T77" s="2654" t="s">
        <v>708</v>
      </c>
      <c r="U77" s="2655"/>
      <c r="V77" s="2706" t="s">
        <v>749</v>
      </c>
      <c r="W77" s="2797"/>
      <c r="X77" s="2798"/>
      <c r="Y77" s="1849" t="s">
        <v>991</v>
      </c>
      <c r="Z77" s="1841"/>
      <c r="AA77" s="2146" t="s">
        <v>721</v>
      </c>
      <c r="AB77" s="1841"/>
      <c r="AC77" s="1841" t="s">
        <v>992</v>
      </c>
      <c r="AD77" s="1841"/>
      <c r="AE77" s="1841"/>
      <c r="AF77" s="2290" t="s">
        <v>1379</v>
      </c>
      <c r="AG77" s="1841"/>
      <c r="AH77" s="1841"/>
      <c r="AI77" s="1841"/>
      <c r="AJ77" s="1841"/>
      <c r="AK77" s="1841"/>
      <c r="AL77" s="2294"/>
      <c r="AM77" s="1841"/>
      <c r="AN77" s="1841"/>
      <c r="AO77" s="2654" t="s">
        <v>708</v>
      </c>
      <c r="AP77" s="2655"/>
      <c r="BL77" s="2706" t="s">
        <v>749</v>
      </c>
      <c r="BM77" s="2797"/>
      <c r="BN77" s="2798"/>
      <c r="BO77" s="1840" t="s">
        <v>993</v>
      </c>
      <c r="BP77" s="1846"/>
      <c r="BQ77" s="1848" t="s">
        <v>2407</v>
      </c>
      <c r="BR77" s="2327"/>
      <c r="BS77" s="2327"/>
      <c r="BT77" s="1841"/>
      <c r="BU77" s="1841"/>
      <c r="BV77" s="2290" t="s">
        <v>1379</v>
      </c>
      <c r="BW77" s="1841"/>
      <c r="BX77" s="1841"/>
      <c r="BY77" s="1896" t="s">
        <v>728</v>
      </c>
      <c r="BZ77" s="2294"/>
      <c r="CA77" s="1841"/>
      <c r="CB77" s="1841" t="s">
        <v>728</v>
      </c>
      <c r="CC77" s="1841"/>
      <c r="CD77" s="2294"/>
      <c r="CE77" s="2328"/>
      <c r="CF77" s="2654" t="s">
        <v>708</v>
      </c>
      <c r="CG77" s="2655"/>
      <c r="CH77" s="2706" t="s">
        <v>749</v>
      </c>
      <c r="CI77" s="2797"/>
      <c r="CJ77" s="2798"/>
      <c r="CK77" s="1849" t="s">
        <v>982</v>
      </c>
      <c r="CL77" s="1841"/>
      <c r="CM77" s="1841" t="s">
        <v>1384</v>
      </c>
      <c r="CN77" s="1841"/>
      <c r="CO77" s="1841" t="s">
        <v>728</v>
      </c>
      <c r="CP77" s="1841" t="s">
        <v>728</v>
      </c>
      <c r="CQ77" s="1896"/>
      <c r="CR77" s="2290" t="s">
        <v>1379</v>
      </c>
      <c r="CS77" s="2294"/>
      <c r="CT77" s="1841"/>
      <c r="CU77" s="1841"/>
      <c r="CV77" s="1841"/>
      <c r="CW77" s="1841" t="s">
        <v>728</v>
      </c>
      <c r="CX77" s="1841"/>
      <c r="CY77" s="1896" t="s">
        <v>728</v>
      </c>
      <c r="CZ77" s="1841" t="s">
        <v>728</v>
      </c>
      <c r="DA77" s="1843"/>
      <c r="DB77" s="2654" t="s">
        <v>708</v>
      </c>
      <c r="DC77" s="2655"/>
      <c r="DD77" s="2706" t="s">
        <v>749</v>
      </c>
      <c r="DE77" s="2797"/>
      <c r="DF77" s="2798"/>
      <c r="DG77" s="1849" t="s">
        <v>994</v>
      </c>
      <c r="DH77" s="1841"/>
      <c r="DI77" s="2329" t="s">
        <v>2408</v>
      </c>
      <c r="DJ77" s="2329"/>
      <c r="DK77" s="2329"/>
      <c r="DL77" s="1846"/>
      <c r="DM77" s="2294"/>
      <c r="DN77" s="2290" t="s">
        <v>1379</v>
      </c>
      <c r="DO77" s="1841"/>
      <c r="DP77" s="2294"/>
      <c r="DQ77" s="2294"/>
      <c r="DR77" s="1841"/>
      <c r="DS77" s="1841"/>
      <c r="DT77" s="2285"/>
      <c r="DU77" s="2330"/>
      <c r="DV77" s="2654" t="s">
        <v>708</v>
      </c>
      <c r="DW77" s="2803"/>
    </row>
    <row r="78" spans="1:129" s="519" customFormat="1" ht="15.75" customHeight="1">
      <c r="A78" s="2799"/>
      <c r="B78" s="2799"/>
      <c r="C78" s="2800"/>
      <c r="D78" s="1853" t="s">
        <v>1223</v>
      </c>
      <c r="E78" s="1853" t="s">
        <v>355</v>
      </c>
      <c r="F78" s="1854" t="s">
        <v>356</v>
      </c>
      <c r="G78" s="2296" t="s">
        <v>11</v>
      </c>
      <c r="H78" s="1894" t="s">
        <v>15</v>
      </c>
      <c r="I78" s="1853" t="s">
        <v>308</v>
      </c>
      <c r="J78" s="1853" t="s">
        <v>357</v>
      </c>
      <c r="K78" s="1853" t="s">
        <v>357</v>
      </c>
      <c r="L78" s="2297" t="s">
        <v>18</v>
      </c>
      <c r="M78" s="2322" t="s">
        <v>800</v>
      </c>
      <c r="N78" s="1853" t="s">
        <v>5</v>
      </c>
      <c r="O78" s="1853" t="s">
        <v>7</v>
      </c>
      <c r="P78" s="1893" t="s">
        <v>224</v>
      </c>
      <c r="Q78" s="1853" t="s">
        <v>351</v>
      </c>
      <c r="R78" s="1853" t="s">
        <v>751</v>
      </c>
      <c r="S78" s="1894" t="s">
        <v>298</v>
      </c>
      <c r="T78" s="2656"/>
      <c r="U78" s="2657"/>
      <c r="V78" s="2799"/>
      <c r="W78" s="2799"/>
      <c r="X78" s="2800"/>
      <c r="Y78" s="1893" t="s">
        <v>5</v>
      </c>
      <c r="Z78" s="1853" t="s">
        <v>7</v>
      </c>
      <c r="AA78" s="1893" t="s">
        <v>224</v>
      </c>
      <c r="AB78" s="1853" t="s">
        <v>351</v>
      </c>
      <c r="AC78" s="1853" t="s">
        <v>298</v>
      </c>
      <c r="AD78" s="2147" t="s">
        <v>299</v>
      </c>
      <c r="AE78" s="1853" t="s">
        <v>300</v>
      </c>
      <c r="AF78" s="1853" t="s">
        <v>352</v>
      </c>
      <c r="AG78" s="1853" t="s">
        <v>353</v>
      </c>
      <c r="AH78" s="1853" t="s">
        <v>354</v>
      </c>
      <c r="AI78" s="1853" t="s">
        <v>304</v>
      </c>
      <c r="AJ78" s="1853" t="s">
        <v>355</v>
      </c>
      <c r="AK78" s="1853" t="s">
        <v>356</v>
      </c>
      <c r="AL78" s="1853" t="s">
        <v>308</v>
      </c>
      <c r="AM78" s="1853" t="s">
        <v>357</v>
      </c>
      <c r="AN78" s="1853" t="s">
        <v>357</v>
      </c>
      <c r="AO78" s="2656"/>
      <c r="AP78" s="2657"/>
      <c r="BL78" s="2799"/>
      <c r="BM78" s="2799"/>
      <c r="BN78" s="2800"/>
      <c r="BO78" s="1853" t="s">
        <v>642</v>
      </c>
      <c r="BP78" s="1853" t="s">
        <v>983</v>
      </c>
      <c r="BQ78" s="1894" t="s">
        <v>304</v>
      </c>
      <c r="BR78" s="1853" t="s">
        <v>1223</v>
      </c>
      <c r="BS78" s="1853" t="s">
        <v>644</v>
      </c>
      <c r="BT78" s="1853" t="s">
        <v>355</v>
      </c>
      <c r="BU78" s="1854" t="s">
        <v>356</v>
      </c>
      <c r="BV78" s="2296" t="s">
        <v>10</v>
      </c>
      <c r="BW78" s="2296" t="s">
        <v>11</v>
      </c>
      <c r="BX78" s="1853" t="s">
        <v>15</v>
      </c>
      <c r="BY78" s="1894" t="s">
        <v>308</v>
      </c>
      <c r="BZ78" s="1853" t="s">
        <v>357</v>
      </c>
      <c r="CA78" s="1894" t="s">
        <v>357</v>
      </c>
      <c r="CB78" s="1853" t="s">
        <v>989</v>
      </c>
      <c r="CC78" s="1853" t="s">
        <v>18</v>
      </c>
      <c r="CD78" s="1894" t="s">
        <v>19</v>
      </c>
      <c r="CE78" s="1853" t="s">
        <v>88</v>
      </c>
      <c r="CF78" s="2656"/>
      <c r="CG78" s="2657"/>
      <c r="CH78" s="2799"/>
      <c r="CI78" s="2799"/>
      <c r="CJ78" s="2800"/>
      <c r="CK78" s="1853" t="s">
        <v>300</v>
      </c>
      <c r="CL78" s="1853" t="s">
        <v>352</v>
      </c>
      <c r="CM78" s="1853" t="s">
        <v>2409</v>
      </c>
      <c r="CN78" s="1853" t="s">
        <v>983</v>
      </c>
      <c r="CO78" s="1894" t="s">
        <v>304</v>
      </c>
      <c r="CP78" s="1853" t="s">
        <v>1223</v>
      </c>
      <c r="CQ78" s="1853" t="s">
        <v>644</v>
      </c>
      <c r="CR78" s="1853" t="s">
        <v>355</v>
      </c>
      <c r="CS78" s="1853" t="s">
        <v>356</v>
      </c>
      <c r="CT78" s="2296" t="s">
        <v>10</v>
      </c>
      <c r="CU78" s="2296" t="s">
        <v>11</v>
      </c>
      <c r="CV78" s="1894" t="s">
        <v>15</v>
      </c>
      <c r="CW78" s="1894" t="s">
        <v>308</v>
      </c>
      <c r="CX78" s="1894" t="s">
        <v>357</v>
      </c>
      <c r="CY78" s="1853" t="s">
        <v>357</v>
      </c>
      <c r="CZ78" s="1853" t="s">
        <v>989</v>
      </c>
      <c r="DA78" s="1853" t="s">
        <v>18</v>
      </c>
      <c r="DB78" s="2656"/>
      <c r="DC78" s="2657"/>
      <c r="DD78" s="2799"/>
      <c r="DE78" s="2799"/>
      <c r="DF78" s="2800"/>
      <c r="DG78" s="1853" t="s">
        <v>353</v>
      </c>
      <c r="DH78" s="1853" t="s">
        <v>983</v>
      </c>
      <c r="DI78" s="2147" t="s">
        <v>304</v>
      </c>
      <c r="DJ78" s="1853" t="s">
        <v>1223</v>
      </c>
      <c r="DK78" s="1853" t="s">
        <v>355</v>
      </c>
      <c r="DL78" s="1853" t="s">
        <v>356</v>
      </c>
      <c r="DM78" s="2296" t="s">
        <v>10</v>
      </c>
      <c r="DN78" s="1853" t="s">
        <v>308</v>
      </c>
      <c r="DO78" s="1853" t="s">
        <v>357</v>
      </c>
      <c r="DP78" s="1853" t="s">
        <v>357</v>
      </c>
      <c r="DQ78" s="1853" t="s">
        <v>989</v>
      </c>
      <c r="DR78" s="1853" t="s">
        <v>18</v>
      </c>
      <c r="DS78" s="2322" t="s">
        <v>800</v>
      </c>
      <c r="DT78" s="1853" t="s">
        <v>5</v>
      </c>
      <c r="DU78" s="1853" t="s">
        <v>7</v>
      </c>
      <c r="DV78" s="2804"/>
      <c r="DW78" s="2805"/>
    </row>
    <row r="79" spans="1:129" s="519" customFormat="1" ht="15" customHeight="1">
      <c r="A79" s="2799"/>
      <c r="B79" s="2799"/>
      <c r="C79" s="2800"/>
      <c r="D79" s="1854"/>
      <c r="E79" s="1854" t="s">
        <v>360</v>
      </c>
      <c r="F79" s="1854" t="s">
        <v>361</v>
      </c>
      <c r="G79" s="2149" t="s">
        <v>621</v>
      </c>
      <c r="H79" s="1894"/>
      <c r="I79" s="1854"/>
      <c r="J79" s="1854" t="s">
        <v>564</v>
      </c>
      <c r="K79" s="1854" t="s">
        <v>565</v>
      </c>
      <c r="L79" s="2298"/>
      <c r="M79" s="2323"/>
      <c r="N79" s="1854"/>
      <c r="O79" s="1854"/>
      <c r="P79" s="1893" t="s">
        <v>9</v>
      </c>
      <c r="Q79" s="1854" t="s">
        <v>9</v>
      </c>
      <c r="R79" s="1854"/>
      <c r="S79" s="1894"/>
      <c r="T79" s="2656"/>
      <c r="U79" s="2657"/>
      <c r="V79" s="2799"/>
      <c r="W79" s="2799"/>
      <c r="X79" s="2800"/>
      <c r="Y79" s="1893"/>
      <c r="Z79" s="1854"/>
      <c r="AA79" s="1893" t="s">
        <v>9</v>
      </c>
      <c r="AB79" s="1854" t="s">
        <v>9</v>
      </c>
      <c r="AC79" s="1854"/>
      <c r="AD79" s="1894"/>
      <c r="AE79" s="1854"/>
      <c r="AF79" s="1854"/>
      <c r="AG79" s="1854"/>
      <c r="AH79" s="1854"/>
      <c r="AI79" s="1854"/>
      <c r="AJ79" s="1854" t="s">
        <v>360</v>
      </c>
      <c r="AK79" s="1854" t="s">
        <v>361</v>
      </c>
      <c r="AL79" s="1854"/>
      <c r="AM79" s="1854" t="s">
        <v>2371</v>
      </c>
      <c r="AN79" s="1854" t="s">
        <v>2372</v>
      </c>
      <c r="AO79" s="2656"/>
      <c r="AP79" s="2657"/>
      <c r="BL79" s="2799"/>
      <c r="BM79" s="2799"/>
      <c r="BN79" s="2800"/>
      <c r="BO79" s="1854"/>
      <c r="BP79" s="1854"/>
      <c r="BQ79" s="1894"/>
      <c r="BR79" s="1854"/>
      <c r="BS79" s="1854"/>
      <c r="BT79" s="1854" t="s">
        <v>360</v>
      </c>
      <c r="BU79" s="1854" t="s">
        <v>361</v>
      </c>
      <c r="BV79" s="2149"/>
      <c r="BW79" s="2332" t="s">
        <v>621</v>
      </c>
      <c r="BX79" s="1854"/>
      <c r="BY79" s="1894"/>
      <c r="BZ79" s="1854" t="s">
        <v>2371</v>
      </c>
      <c r="CA79" s="1894" t="s">
        <v>2372</v>
      </c>
      <c r="CB79" s="1854"/>
      <c r="CC79" s="1854"/>
      <c r="CD79" s="1894" t="s">
        <v>1209</v>
      </c>
      <c r="CE79" s="1854"/>
      <c r="CF79" s="2656"/>
      <c r="CG79" s="2657"/>
      <c r="CH79" s="2799"/>
      <c r="CI79" s="2799"/>
      <c r="CJ79" s="2800"/>
      <c r="CK79" s="1854"/>
      <c r="CL79" s="1854"/>
      <c r="CM79" s="1854"/>
      <c r="CN79" s="1854"/>
      <c r="CO79" s="1894"/>
      <c r="CP79" s="1854"/>
      <c r="CQ79" s="1854"/>
      <c r="CR79" s="1854" t="s">
        <v>360</v>
      </c>
      <c r="CS79" s="1854" t="s">
        <v>361</v>
      </c>
      <c r="CT79" s="2149" t="s">
        <v>1203</v>
      </c>
      <c r="CU79" s="2149" t="s">
        <v>621</v>
      </c>
      <c r="CV79" s="1894"/>
      <c r="CW79" s="1894"/>
      <c r="CX79" s="1894" t="s">
        <v>2371</v>
      </c>
      <c r="CY79" s="1854" t="s">
        <v>2372</v>
      </c>
      <c r="CZ79" s="1854"/>
      <c r="DA79" s="1854"/>
      <c r="DB79" s="2656"/>
      <c r="DC79" s="2657"/>
      <c r="DD79" s="2799"/>
      <c r="DE79" s="2799"/>
      <c r="DF79" s="2800"/>
      <c r="DG79" s="1854"/>
      <c r="DH79" s="1854"/>
      <c r="DI79" s="1894"/>
      <c r="DJ79" s="1854"/>
      <c r="DK79" s="1854" t="s">
        <v>360</v>
      </c>
      <c r="DL79" s="1854" t="s">
        <v>361</v>
      </c>
      <c r="DM79" s="2149" t="s">
        <v>1203</v>
      </c>
      <c r="DN79" s="1854"/>
      <c r="DO79" s="1854" t="s">
        <v>2371</v>
      </c>
      <c r="DP79" s="1854" t="s">
        <v>2372</v>
      </c>
      <c r="DQ79" s="1854"/>
      <c r="DR79" s="1854"/>
      <c r="DS79" s="2323"/>
      <c r="DT79" s="1854"/>
      <c r="DU79" s="1854"/>
      <c r="DV79" s="2804"/>
      <c r="DW79" s="2805"/>
    </row>
    <row r="80" spans="1:129" s="519" customFormat="1" ht="15" customHeight="1">
      <c r="A80" s="2799"/>
      <c r="B80" s="2799"/>
      <c r="C80" s="2800"/>
      <c r="D80" s="1858"/>
      <c r="E80" s="1858" t="s">
        <v>1227</v>
      </c>
      <c r="F80" s="1859" t="s">
        <v>2378</v>
      </c>
      <c r="G80" s="1858" t="s">
        <v>1229</v>
      </c>
      <c r="H80" s="1856"/>
      <c r="I80" s="1858" t="s">
        <v>2376</v>
      </c>
      <c r="J80" s="1858"/>
      <c r="K80" s="1858"/>
      <c r="L80" s="1858"/>
      <c r="M80" s="2808" t="s">
        <v>2379</v>
      </c>
      <c r="N80" s="1860"/>
      <c r="O80" s="1858"/>
      <c r="P80" s="1856" t="s">
        <v>2374</v>
      </c>
      <c r="Q80" s="1860" t="s">
        <v>363</v>
      </c>
      <c r="R80" s="1858"/>
      <c r="S80" s="1857"/>
      <c r="T80" s="2656"/>
      <c r="U80" s="2657"/>
      <c r="V80" s="2799"/>
      <c r="W80" s="2799"/>
      <c r="X80" s="2800"/>
      <c r="Y80" s="1860"/>
      <c r="Z80" s="1858"/>
      <c r="AA80" s="1856" t="s">
        <v>2374</v>
      </c>
      <c r="AB80" s="1860" t="s">
        <v>363</v>
      </c>
      <c r="AC80" s="1858"/>
      <c r="AD80" s="1857"/>
      <c r="AE80" s="1858" t="s">
        <v>1490</v>
      </c>
      <c r="AF80" s="1858" t="s">
        <v>1490</v>
      </c>
      <c r="AG80" s="1858" t="s">
        <v>1490</v>
      </c>
      <c r="AH80" s="1858"/>
      <c r="AI80" s="1858" t="s">
        <v>2376</v>
      </c>
      <c r="AJ80" s="1858" t="s">
        <v>1227</v>
      </c>
      <c r="AK80" s="1861" t="s">
        <v>2378</v>
      </c>
      <c r="AL80" s="1858" t="s">
        <v>2376</v>
      </c>
      <c r="AM80" s="1860"/>
      <c r="AN80" s="1860"/>
      <c r="AO80" s="2656"/>
      <c r="AP80" s="2657"/>
      <c r="BL80" s="2799"/>
      <c r="BM80" s="2799"/>
      <c r="BN80" s="2800"/>
      <c r="BO80" s="1858" t="s">
        <v>364</v>
      </c>
      <c r="BP80" s="1858"/>
      <c r="BQ80" s="1858" t="s">
        <v>2376</v>
      </c>
      <c r="BR80" s="1858"/>
      <c r="BS80" s="1858"/>
      <c r="BT80" s="1858" t="s">
        <v>1227</v>
      </c>
      <c r="BU80" s="1859" t="s">
        <v>2378</v>
      </c>
      <c r="BV80" s="1858"/>
      <c r="BW80" s="1858" t="s">
        <v>1229</v>
      </c>
      <c r="BX80" s="1858"/>
      <c r="BY80" s="1858" t="s">
        <v>2376</v>
      </c>
      <c r="BZ80" s="1860"/>
      <c r="CA80" s="1856"/>
      <c r="CB80" s="1858"/>
      <c r="CC80" s="1858"/>
      <c r="CD80" s="1857"/>
      <c r="CE80" s="1858"/>
      <c r="CF80" s="2656"/>
      <c r="CG80" s="2657"/>
      <c r="CH80" s="2799"/>
      <c r="CI80" s="2799"/>
      <c r="CJ80" s="2800"/>
      <c r="CK80" s="1858" t="s">
        <v>1490</v>
      </c>
      <c r="CL80" s="1858" t="s">
        <v>1490</v>
      </c>
      <c r="CM80" s="1858" t="s">
        <v>364</v>
      </c>
      <c r="CN80" s="1858"/>
      <c r="CO80" s="1858" t="s">
        <v>2376</v>
      </c>
      <c r="CP80" s="1858"/>
      <c r="CQ80" s="1858"/>
      <c r="CR80" s="1858" t="s">
        <v>1227</v>
      </c>
      <c r="CS80" s="1861" t="s">
        <v>2378</v>
      </c>
      <c r="CT80" s="1858"/>
      <c r="CU80" s="1858" t="s">
        <v>1229</v>
      </c>
      <c r="CV80" s="1858"/>
      <c r="CW80" s="1858" t="s">
        <v>2376</v>
      </c>
      <c r="CX80" s="1856"/>
      <c r="CY80" s="1860"/>
      <c r="CZ80" s="1858"/>
      <c r="DA80" s="1858"/>
      <c r="DB80" s="2656"/>
      <c r="DC80" s="2657"/>
      <c r="DD80" s="2799"/>
      <c r="DE80" s="2799"/>
      <c r="DF80" s="2800"/>
      <c r="DG80" s="1858" t="s">
        <v>1490</v>
      </c>
      <c r="DH80" s="1858"/>
      <c r="DI80" s="1858" t="s">
        <v>2376</v>
      </c>
      <c r="DJ80" s="1858"/>
      <c r="DK80" s="1858" t="s">
        <v>1227</v>
      </c>
      <c r="DL80" s="1861" t="s">
        <v>2378</v>
      </c>
      <c r="DM80" s="1858"/>
      <c r="DN80" s="1858" t="s">
        <v>2376</v>
      </c>
      <c r="DO80" s="1860"/>
      <c r="DP80" s="1860"/>
      <c r="DQ80" s="1858"/>
      <c r="DR80" s="1858"/>
      <c r="DS80" s="2808" t="s">
        <v>2379</v>
      </c>
      <c r="DT80" s="1860"/>
      <c r="DU80" s="1858"/>
      <c r="DV80" s="2804"/>
      <c r="DW80" s="2805"/>
    </row>
    <row r="81" spans="1:129" s="519" customFormat="1" ht="15" customHeight="1">
      <c r="A81" s="2799"/>
      <c r="B81" s="2799"/>
      <c r="C81" s="2800"/>
      <c r="D81" s="1858" t="s">
        <v>738</v>
      </c>
      <c r="E81" s="1858" t="s">
        <v>1236</v>
      </c>
      <c r="F81" s="2795" t="s">
        <v>2380</v>
      </c>
      <c r="G81" s="2808" t="s">
        <v>2386</v>
      </c>
      <c r="H81" s="1856" t="s">
        <v>1504</v>
      </c>
      <c r="I81" s="1856" t="s">
        <v>1527</v>
      </c>
      <c r="J81" s="1858" t="s">
        <v>566</v>
      </c>
      <c r="K81" s="1858" t="s">
        <v>461</v>
      </c>
      <c r="L81" s="1858" t="s">
        <v>561</v>
      </c>
      <c r="M81" s="2808"/>
      <c r="N81" s="1860" t="s">
        <v>2390</v>
      </c>
      <c r="O81" s="1858" t="s">
        <v>1235</v>
      </c>
      <c r="P81" s="2795" t="s">
        <v>2380</v>
      </c>
      <c r="Q81" s="2795" t="s">
        <v>2380</v>
      </c>
      <c r="R81" s="1858" t="s">
        <v>731</v>
      </c>
      <c r="S81" s="1857" t="s">
        <v>730</v>
      </c>
      <c r="T81" s="2656"/>
      <c r="U81" s="2657"/>
      <c r="V81" s="2799"/>
      <c r="W81" s="2799"/>
      <c r="X81" s="2800"/>
      <c r="Y81" s="1860" t="s">
        <v>2390</v>
      </c>
      <c r="Z81" s="1858" t="s">
        <v>1235</v>
      </c>
      <c r="AA81" s="2795" t="s">
        <v>2380</v>
      </c>
      <c r="AB81" s="2795" t="s">
        <v>2380</v>
      </c>
      <c r="AC81" s="1858" t="s">
        <v>730</v>
      </c>
      <c r="AD81" s="1857" t="s">
        <v>1198</v>
      </c>
      <c r="AE81" s="1860" t="s">
        <v>2381</v>
      </c>
      <c r="AF81" s="1860" t="s">
        <v>2382</v>
      </c>
      <c r="AG81" s="1860" t="s">
        <v>2389</v>
      </c>
      <c r="AH81" s="1858" t="s">
        <v>1202</v>
      </c>
      <c r="AI81" s="1858" t="s">
        <v>2384</v>
      </c>
      <c r="AJ81" s="1858" t="s">
        <v>1236</v>
      </c>
      <c r="AK81" s="2795" t="s">
        <v>1279</v>
      </c>
      <c r="AL81" s="1856" t="s">
        <v>1527</v>
      </c>
      <c r="AM81" s="1860" t="s">
        <v>1274</v>
      </c>
      <c r="AN81" s="1860" t="s">
        <v>1231</v>
      </c>
      <c r="AO81" s="2656"/>
      <c r="AP81" s="2657"/>
      <c r="BL81" s="2799"/>
      <c r="BM81" s="2799"/>
      <c r="BN81" s="2800"/>
      <c r="BO81" s="1860" t="s">
        <v>2383</v>
      </c>
      <c r="BP81" s="1858" t="s">
        <v>365</v>
      </c>
      <c r="BQ81" s="1858" t="s">
        <v>2384</v>
      </c>
      <c r="BR81" s="1858" t="s">
        <v>738</v>
      </c>
      <c r="BS81" s="1858" t="s">
        <v>645</v>
      </c>
      <c r="BT81" s="1858" t="s">
        <v>1236</v>
      </c>
      <c r="BU81" s="2795" t="s">
        <v>2380</v>
      </c>
      <c r="BV81" s="1858" t="s">
        <v>1228</v>
      </c>
      <c r="BW81" s="2808" t="s">
        <v>2386</v>
      </c>
      <c r="BX81" s="1858" t="s">
        <v>1504</v>
      </c>
      <c r="BY81" s="1856" t="s">
        <v>1527</v>
      </c>
      <c r="BZ81" s="1860" t="s">
        <v>1274</v>
      </c>
      <c r="CA81" s="1856" t="s">
        <v>1231</v>
      </c>
      <c r="CB81" s="1858" t="s">
        <v>1506</v>
      </c>
      <c r="CC81" s="1858" t="s">
        <v>561</v>
      </c>
      <c r="CD81" s="1857" t="s">
        <v>1232</v>
      </c>
      <c r="CE81" s="1858" t="s">
        <v>1199</v>
      </c>
      <c r="CF81" s="2656"/>
      <c r="CG81" s="2657"/>
      <c r="CH81" s="2799"/>
      <c r="CI81" s="2799"/>
      <c r="CJ81" s="2800"/>
      <c r="CK81" s="1860" t="s">
        <v>2381</v>
      </c>
      <c r="CL81" s="1860" t="s">
        <v>2382</v>
      </c>
      <c r="CM81" s="1860" t="s">
        <v>2389</v>
      </c>
      <c r="CN81" s="1858" t="s">
        <v>365</v>
      </c>
      <c r="CO81" s="1858" t="s">
        <v>2384</v>
      </c>
      <c r="CP81" s="1858" t="s">
        <v>738</v>
      </c>
      <c r="CQ81" s="1858" t="s">
        <v>645</v>
      </c>
      <c r="CR81" s="1858" t="s">
        <v>1236</v>
      </c>
      <c r="CS81" s="2795" t="s">
        <v>2380</v>
      </c>
      <c r="CT81" s="1858" t="s">
        <v>1228</v>
      </c>
      <c r="CU81" s="2808" t="s">
        <v>2386</v>
      </c>
      <c r="CV81" s="1858" t="s">
        <v>1504</v>
      </c>
      <c r="CW81" s="1856" t="s">
        <v>1527</v>
      </c>
      <c r="CX81" s="1856" t="s">
        <v>1274</v>
      </c>
      <c r="CY81" s="1860" t="s">
        <v>1231</v>
      </c>
      <c r="CZ81" s="1858" t="s">
        <v>1506</v>
      </c>
      <c r="DA81" s="1858" t="s">
        <v>561</v>
      </c>
      <c r="DB81" s="2656"/>
      <c r="DC81" s="2657"/>
      <c r="DD81" s="2799"/>
      <c r="DE81" s="2799"/>
      <c r="DF81" s="2800"/>
      <c r="DG81" s="1860" t="s">
        <v>624</v>
      </c>
      <c r="DH81" s="1858" t="s">
        <v>365</v>
      </c>
      <c r="DI81" s="1858" t="s">
        <v>2384</v>
      </c>
      <c r="DJ81" s="1858" t="s">
        <v>738</v>
      </c>
      <c r="DK81" s="1858" t="s">
        <v>1236</v>
      </c>
      <c r="DL81" s="2795" t="s">
        <v>2380</v>
      </c>
      <c r="DM81" s="1858" t="s">
        <v>1228</v>
      </c>
      <c r="DN81" s="1860" t="s">
        <v>1527</v>
      </c>
      <c r="DO81" s="1860" t="s">
        <v>1274</v>
      </c>
      <c r="DP81" s="1860" t="s">
        <v>1231</v>
      </c>
      <c r="DQ81" s="1858" t="s">
        <v>1506</v>
      </c>
      <c r="DR81" s="1858" t="s">
        <v>561</v>
      </c>
      <c r="DS81" s="2808"/>
      <c r="DT81" s="1860" t="s">
        <v>2390</v>
      </c>
      <c r="DU81" s="1858" t="s">
        <v>1235</v>
      </c>
      <c r="DV81" s="2804"/>
      <c r="DW81" s="2805"/>
    </row>
    <row r="82" spans="1:129" s="519" customFormat="1" ht="15" customHeight="1">
      <c r="A82" s="2799"/>
      <c r="B82" s="2799"/>
      <c r="C82" s="2800"/>
      <c r="D82" s="1858"/>
      <c r="E82" s="1858"/>
      <c r="F82" s="2795"/>
      <c r="G82" s="2808"/>
      <c r="H82" s="1857"/>
      <c r="I82" s="1858"/>
      <c r="J82" s="1860"/>
      <c r="K82" s="1858"/>
      <c r="L82" s="1858"/>
      <c r="M82" s="1857"/>
      <c r="N82" s="1860"/>
      <c r="O82" s="1858"/>
      <c r="P82" s="2795"/>
      <c r="Q82" s="2795"/>
      <c r="R82" s="1858"/>
      <c r="S82" s="1857"/>
      <c r="T82" s="2656"/>
      <c r="U82" s="2657"/>
      <c r="V82" s="2799"/>
      <c r="W82" s="2799"/>
      <c r="X82" s="2800"/>
      <c r="Y82" s="1855"/>
      <c r="Z82" s="1858"/>
      <c r="AA82" s="2795"/>
      <c r="AB82" s="2795"/>
      <c r="AC82" s="1858"/>
      <c r="AD82" s="1857"/>
      <c r="AE82" s="1860"/>
      <c r="AF82" s="1860"/>
      <c r="AG82" s="1860"/>
      <c r="AH82" s="1860"/>
      <c r="AI82" s="1858"/>
      <c r="AJ82" s="1858"/>
      <c r="AK82" s="2795"/>
      <c r="AL82" s="1858"/>
      <c r="AM82" s="1858"/>
      <c r="AN82" s="1858"/>
      <c r="AO82" s="2656"/>
      <c r="AP82" s="2657"/>
      <c r="BL82" s="2799"/>
      <c r="BM82" s="2799"/>
      <c r="BN82" s="2800"/>
      <c r="BO82" s="1860"/>
      <c r="BP82" s="1860"/>
      <c r="BQ82" s="1857"/>
      <c r="BR82" s="1858"/>
      <c r="BS82" s="1858"/>
      <c r="BT82" s="1858"/>
      <c r="BU82" s="2796"/>
      <c r="BV82" s="2302"/>
      <c r="BW82" s="2796"/>
      <c r="BX82" s="1858"/>
      <c r="BY82" s="1857"/>
      <c r="BZ82" s="1858"/>
      <c r="CA82" s="1857"/>
      <c r="CB82" s="1860"/>
      <c r="CC82" s="1860"/>
      <c r="CD82" s="1857" t="s">
        <v>759</v>
      </c>
      <c r="CE82" s="1858"/>
      <c r="CF82" s="2656"/>
      <c r="CG82" s="2657"/>
      <c r="CH82" s="2799"/>
      <c r="CI82" s="2799"/>
      <c r="CJ82" s="2800"/>
      <c r="CK82" s="1860"/>
      <c r="CL82" s="1860"/>
      <c r="CM82" s="1860"/>
      <c r="CN82" s="1860"/>
      <c r="CO82" s="1857"/>
      <c r="CP82" s="1858"/>
      <c r="CQ82" s="1858"/>
      <c r="CR82" s="1858"/>
      <c r="CS82" s="2796"/>
      <c r="CT82" s="2302"/>
      <c r="CU82" s="2796"/>
      <c r="CV82" s="1857"/>
      <c r="CW82" s="1857"/>
      <c r="CX82" s="1857"/>
      <c r="CY82" s="1858"/>
      <c r="CZ82" s="1860"/>
      <c r="DA82" s="1860"/>
      <c r="DB82" s="2656"/>
      <c r="DC82" s="2657"/>
      <c r="DD82" s="2799"/>
      <c r="DE82" s="2799"/>
      <c r="DF82" s="2800"/>
      <c r="DG82" s="1860"/>
      <c r="DH82" s="1860"/>
      <c r="DI82" s="1857"/>
      <c r="DJ82" s="1858"/>
      <c r="DK82" s="1858"/>
      <c r="DL82" s="2796"/>
      <c r="DM82" s="2302"/>
      <c r="DN82" s="1858"/>
      <c r="DO82" s="1858"/>
      <c r="DP82" s="1858"/>
      <c r="DQ82" s="1860"/>
      <c r="DR82" s="1860"/>
      <c r="DS82" s="1857"/>
      <c r="DT82" s="1860"/>
      <c r="DU82" s="1858"/>
      <c r="DV82" s="2804"/>
      <c r="DW82" s="2805"/>
    </row>
    <row r="83" spans="1:129" s="519" customFormat="1" ht="18" customHeight="1">
      <c r="A83" s="2801"/>
      <c r="B83" s="2801"/>
      <c r="C83" s="2802"/>
      <c r="D83" s="1867" t="s">
        <v>1237</v>
      </c>
      <c r="E83" s="1867" t="s">
        <v>762</v>
      </c>
      <c r="F83" s="1867" t="s">
        <v>762</v>
      </c>
      <c r="G83" s="1866" t="s">
        <v>325</v>
      </c>
      <c r="H83" s="1869" t="s">
        <v>2410</v>
      </c>
      <c r="I83" s="1868" t="s">
        <v>325</v>
      </c>
      <c r="J83" s="1867" t="s">
        <v>2410</v>
      </c>
      <c r="K83" s="1867" t="s">
        <v>2410</v>
      </c>
      <c r="L83" s="1867" t="s">
        <v>312</v>
      </c>
      <c r="M83" s="1866" t="s">
        <v>1237</v>
      </c>
      <c r="N83" s="1867" t="s">
        <v>2394</v>
      </c>
      <c r="O83" s="1867" t="s">
        <v>1237</v>
      </c>
      <c r="P83" s="1865" t="s">
        <v>762</v>
      </c>
      <c r="Q83" s="1867" t="s">
        <v>762</v>
      </c>
      <c r="R83" s="1867" t="s">
        <v>762</v>
      </c>
      <c r="S83" s="1867" t="s">
        <v>762</v>
      </c>
      <c r="T83" s="2658"/>
      <c r="U83" s="2659"/>
      <c r="V83" s="2801"/>
      <c r="W83" s="2801"/>
      <c r="X83" s="2802"/>
      <c r="Y83" s="2303" t="s">
        <v>2394</v>
      </c>
      <c r="Z83" s="1852" t="s">
        <v>1237</v>
      </c>
      <c r="AA83" s="2155" t="s">
        <v>762</v>
      </c>
      <c r="AB83" s="1867" t="s">
        <v>762</v>
      </c>
      <c r="AC83" s="1867" t="s">
        <v>762</v>
      </c>
      <c r="AD83" s="2303" t="s">
        <v>762</v>
      </c>
      <c r="AE83" s="1852" t="s">
        <v>762</v>
      </c>
      <c r="AF83" s="1867" t="s">
        <v>762</v>
      </c>
      <c r="AG83" s="1852" t="s">
        <v>762</v>
      </c>
      <c r="AH83" s="2305" t="s">
        <v>762</v>
      </c>
      <c r="AI83" s="1867" t="s">
        <v>1237</v>
      </c>
      <c r="AJ83" s="1852" t="s">
        <v>762</v>
      </c>
      <c r="AK83" s="1867" t="s">
        <v>762</v>
      </c>
      <c r="AL83" s="1868" t="s">
        <v>325</v>
      </c>
      <c r="AM83" s="2304" t="s">
        <v>2393</v>
      </c>
      <c r="AN83" s="2304" t="s">
        <v>2393</v>
      </c>
      <c r="AO83" s="2658"/>
      <c r="AP83" s="2659"/>
      <c r="BL83" s="2801"/>
      <c r="BM83" s="2801"/>
      <c r="BN83" s="2802"/>
      <c r="BO83" s="1867" t="s">
        <v>347</v>
      </c>
      <c r="BP83" s="1852" t="s">
        <v>347</v>
      </c>
      <c r="BQ83" s="2303" t="s">
        <v>1237</v>
      </c>
      <c r="BR83" s="1852" t="s">
        <v>1237</v>
      </c>
      <c r="BS83" s="1852" t="s">
        <v>20</v>
      </c>
      <c r="BT83" s="1852" t="s">
        <v>762</v>
      </c>
      <c r="BU83" s="1852" t="s">
        <v>762</v>
      </c>
      <c r="BV83" s="1867" t="s">
        <v>325</v>
      </c>
      <c r="BW83" s="1867" t="s">
        <v>325</v>
      </c>
      <c r="BX83" s="1868" t="s">
        <v>2393</v>
      </c>
      <c r="BY83" s="2303" t="s">
        <v>1238</v>
      </c>
      <c r="BZ83" s="1868" t="s">
        <v>2393</v>
      </c>
      <c r="CA83" s="2307" t="s">
        <v>2393</v>
      </c>
      <c r="CB83" s="1867" t="s">
        <v>312</v>
      </c>
      <c r="CC83" s="2308" t="s">
        <v>312</v>
      </c>
      <c r="CD83" s="1866" t="s">
        <v>1238</v>
      </c>
      <c r="CE83" s="1866" t="s">
        <v>1237</v>
      </c>
      <c r="CF83" s="2658"/>
      <c r="CG83" s="2659"/>
      <c r="CH83" s="2801"/>
      <c r="CI83" s="2801"/>
      <c r="CJ83" s="2802"/>
      <c r="CK83" s="1867" t="s">
        <v>762</v>
      </c>
      <c r="CL83" s="1867" t="s">
        <v>762</v>
      </c>
      <c r="CM83" s="1852" t="s">
        <v>347</v>
      </c>
      <c r="CN83" s="1852" t="s">
        <v>347</v>
      </c>
      <c r="CO83" s="2303" t="s">
        <v>1237</v>
      </c>
      <c r="CP83" s="1852" t="s">
        <v>1237</v>
      </c>
      <c r="CQ83" s="1852" t="s">
        <v>20</v>
      </c>
      <c r="CR83" s="1852" t="s">
        <v>762</v>
      </c>
      <c r="CS83" s="1867" t="s">
        <v>762</v>
      </c>
      <c r="CT83" s="1867" t="s">
        <v>325</v>
      </c>
      <c r="CU83" s="1867" t="s">
        <v>325</v>
      </c>
      <c r="CV83" s="2307" t="s">
        <v>2393</v>
      </c>
      <c r="CW83" s="2303" t="s">
        <v>1238</v>
      </c>
      <c r="CX83" s="2307" t="s">
        <v>2393</v>
      </c>
      <c r="CY83" s="2304" t="s">
        <v>2393</v>
      </c>
      <c r="CZ83" s="2308" t="s">
        <v>312</v>
      </c>
      <c r="DA83" s="2308" t="s">
        <v>312</v>
      </c>
      <c r="DB83" s="2658"/>
      <c r="DC83" s="2659"/>
      <c r="DD83" s="2801"/>
      <c r="DE83" s="2801"/>
      <c r="DF83" s="2802"/>
      <c r="DG83" s="1867" t="s">
        <v>762</v>
      </c>
      <c r="DH83" s="1852" t="s">
        <v>347</v>
      </c>
      <c r="DI83" s="2303" t="s">
        <v>1237</v>
      </c>
      <c r="DJ83" s="1852" t="s">
        <v>1237</v>
      </c>
      <c r="DK83" s="1867" t="s">
        <v>762</v>
      </c>
      <c r="DL83" s="1867" t="s">
        <v>762</v>
      </c>
      <c r="DM83" s="1867" t="s">
        <v>325</v>
      </c>
      <c r="DN83" s="1867" t="s">
        <v>1238</v>
      </c>
      <c r="DO83" s="1868" t="s">
        <v>2393</v>
      </c>
      <c r="DP83" s="1868" t="s">
        <v>2393</v>
      </c>
      <c r="DQ83" s="1867" t="s">
        <v>312</v>
      </c>
      <c r="DR83" s="2308" t="s">
        <v>312</v>
      </c>
      <c r="DS83" s="1866" t="s">
        <v>1237</v>
      </c>
      <c r="DT83" s="1867" t="s">
        <v>2394</v>
      </c>
      <c r="DU83" s="1867" t="s">
        <v>1237</v>
      </c>
      <c r="DV83" s="2806"/>
      <c r="DW83" s="2807"/>
    </row>
    <row r="84" spans="1:129" ht="17.25" customHeight="1">
      <c r="A84" s="2312">
        <v>40909</v>
      </c>
      <c r="B84" s="2313">
        <v>40909</v>
      </c>
      <c r="C84" s="2314">
        <v>40909</v>
      </c>
      <c r="D84" s="602">
        <v>14894</v>
      </c>
      <c r="E84" s="537">
        <v>6206</v>
      </c>
      <c r="F84" s="537">
        <v>69235</v>
      </c>
      <c r="G84" s="537">
        <v>7389</v>
      </c>
      <c r="H84" s="537">
        <v>3890</v>
      </c>
      <c r="I84" s="537">
        <v>5585</v>
      </c>
      <c r="J84" s="537">
        <v>38237</v>
      </c>
      <c r="K84" s="537">
        <v>41361</v>
      </c>
      <c r="L84" s="537">
        <v>16147</v>
      </c>
      <c r="M84" s="537">
        <v>849</v>
      </c>
      <c r="N84" s="537">
        <v>27031155</v>
      </c>
      <c r="O84" s="537">
        <v>71554444</v>
      </c>
      <c r="P84" s="537">
        <v>2500033</v>
      </c>
      <c r="Q84" s="537">
        <v>289194</v>
      </c>
      <c r="R84" s="537">
        <v>12</v>
      </c>
      <c r="S84" s="537">
        <v>1315</v>
      </c>
      <c r="T84" s="1871">
        <v>40909</v>
      </c>
      <c r="U84" s="539">
        <v>40909</v>
      </c>
      <c r="V84" s="2312">
        <v>40909</v>
      </c>
      <c r="W84" s="2313">
        <v>40909</v>
      </c>
      <c r="X84" s="2314">
        <v>40909</v>
      </c>
      <c r="Y84" s="602">
        <v>13764284</v>
      </c>
      <c r="Z84" s="537">
        <v>34234378</v>
      </c>
      <c r="AA84" s="537">
        <v>1630991</v>
      </c>
      <c r="AB84" s="537">
        <v>7530</v>
      </c>
      <c r="AC84" s="537">
        <v>279</v>
      </c>
      <c r="AD84" s="537">
        <v>680</v>
      </c>
      <c r="AE84" s="537">
        <v>5601</v>
      </c>
      <c r="AF84" s="537">
        <v>1478</v>
      </c>
      <c r="AG84" s="537">
        <v>4123</v>
      </c>
      <c r="AH84" s="537" t="s">
        <v>21</v>
      </c>
      <c r="AI84" s="537">
        <v>305</v>
      </c>
      <c r="AJ84" s="537">
        <v>236</v>
      </c>
      <c r="AK84" s="537">
        <v>7371</v>
      </c>
      <c r="AL84" s="537">
        <v>2467</v>
      </c>
      <c r="AM84" s="537">
        <v>3325</v>
      </c>
      <c r="AN84" s="540">
        <v>3663</v>
      </c>
      <c r="AO84" s="1871">
        <v>40909</v>
      </c>
      <c r="AP84" s="539">
        <v>40909</v>
      </c>
      <c r="BL84" s="2312">
        <v>40909</v>
      </c>
      <c r="BM84" s="2313">
        <v>40909</v>
      </c>
      <c r="BN84" s="2314">
        <v>40909</v>
      </c>
      <c r="BO84" s="537">
        <v>1015348</v>
      </c>
      <c r="BP84" s="537">
        <v>30626</v>
      </c>
      <c r="BQ84" s="537">
        <v>22990</v>
      </c>
      <c r="BR84" s="537">
        <v>96291</v>
      </c>
      <c r="BS84" s="537" t="s">
        <v>21</v>
      </c>
      <c r="BT84" s="537">
        <v>12191</v>
      </c>
      <c r="BU84" s="537">
        <v>9159730</v>
      </c>
      <c r="BV84" s="537">
        <v>4852794</v>
      </c>
      <c r="BW84" s="537">
        <v>7472</v>
      </c>
      <c r="BX84" s="537">
        <v>45631</v>
      </c>
      <c r="BY84" s="537">
        <v>104429</v>
      </c>
      <c r="BZ84" s="537">
        <v>721657</v>
      </c>
      <c r="CA84" s="537">
        <v>780569</v>
      </c>
      <c r="CB84" s="537">
        <v>10659752</v>
      </c>
      <c r="CC84" s="537">
        <v>1846312</v>
      </c>
      <c r="CD84" s="537">
        <v>198539</v>
      </c>
      <c r="CE84" s="537">
        <v>54158</v>
      </c>
      <c r="CF84" s="1871">
        <v>40909</v>
      </c>
      <c r="CG84" s="539">
        <v>40909</v>
      </c>
      <c r="CH84" s="2312">
        <v>40909</v>
      </c>
      <c r="CI84" s="2313">
        <v>40909</v>
      </c>
      <c r="CJ84" s="2314">
        <v>40909</v>
      </c>
      <c r="CK84" s="537">
        <v>391065</v>
      </c>
      <c r="CL84" s="537">
        <v>63774</v>
      </c>
      <c r="CM84" s="537">
        <v>327290</v>
      </c>
      <c r="CN84" s="537">
        <v>5930</v>
      </c>
      <c r="CO84" s="537">
        <v>22586</v>
      </c>
      <c r="CP84" s="537">
        <v>41846</v>
      </c>
      <c r="CQ84" s="537" t="s">
        <v>21</v>
      </c>
      <c r="CR84" s="537">
        <v>3735</v>
      </c>
      <c r="CS84" s="537">
        <v>4548829</v>
      </c>
      <c r="CT84" s="537">
        <v>2518103</v>
      </c>
      <c r="CU84" s="537">
        <v>43</v>
      </c>
      <c r="CV84" s="537">
        <v>36234</v>
      </c>
      <c r="CW84" s="537">
        <v>30933</v>
      </c>
      <c r="CX84" s="537">
        <v>247692</v>
      </c>
      <c r="CY84" s="537">
        <v>266099</v>
      </c>
      <c r="CZ84" s="537">
        <v>5680022</v>
      </c>
      <c r="DA84" s="537">
        <v>778015</v>
      </c>
      <c r="DB84" s="1871">
        <v>40909</v>
      </c>
      <c r="DC84" s="539">
        <v>40909</v>
      </c>
      <c r="DD84" s="2312">
        <v>40909</v>
      </c>
      <c r="DE84" s="2313">
        <v>40909</v>
      </c>
      <c r="DF84" s="2314">
        <v>40909</v>
      </c>
      <c r="DG84" s="537">
        <v>8914</v>
      </c>
      <c r="DH84" s="537" t="s">
        <v>21</v>
      </c>
      <c r="DI84" s="537">
        <v>530</v>
      </c>
      <c r="DJ84" s="537" t="s">
        <v>21</v>
      </c>
      <c r="DK84" s="537" t="s">
        <v>21</v>
      </c>
      <c r="DL84" s="537">
        <v>33606</v>
      </c>
      <c r="DM84" s="537">
        <v>10001</v>
      </c>
      <c r="DN84" s="537">
        <v>5149</v>
      </c>
      <c r="DO84" s="537">
        <v>16945</v>
      </c>
      <c r="DP84" s="537">
        <v>17919</v>
      </c>
      <c r="DQ84" s="537" t="s">
        <v>21</v>
      </c>
      <c r="DR84" s="537">
        <v>1574</v>
      </c>
      <c r="DS84" s="537">
        <v>9</v>
      </c>
      <c r="DT84" s="537">
        <v>107951</v>
      </c>
      <c r="DU84" s="537">
        <v>4839</v>
      </c>
      <c r="DV84" s="1871">
        <v>40909</v>
      </c>
      <c r="DW84" s="539">
        <v>40909</v>
      </c>
      <c r="DX84" s="518"/>
      <c r="DY84" s="518"/>
    </row>
    <row r="85" spans="1:129" ht="14.25" customHeight="1">
      <c r="A85" s="1872"/>
      <c r="B85" s="541">
        <v>41275</v>
      </c>
      <c r="C85" s="1873"/>
      <c r="D85" s="543">
        <v>20130</v>
      </c>
      <c r="E85" s="542">
        <v>12931</v>
      </c>
      <c r="F85" s="542">
        <v>77285</v>
      </c>
      <c r="G85" s="542">
        <v>7231</v>
      </c>
      <c r="H85" s="542">
        <v>4677</v>
      </c>
      <c r="I85" s="542">
        <v>5807</v>
      </c>
      <c r="J85" s="542">
        <v>42183</v>
      </c>
      <c r="K85" s="542">
        <v>46208</v>
      </c>
      <c r="L85" s="542">
        <v>19538</v>
      </c>
      <c r="M85" s="542">
        <v>1373</v>
      </c>
      <c r="N85" s="542">
        <v>27069270</v>
      </c>
      <c r="O85" s="542">
        <v>71156031</v>
      </c>
      <c r="P85" s="542">
        <v>2472401</v>
      </c>
      <c r="Q85" s="542">
        <v>292600</v>
      </c>
      <c r="R85" s="542">
        <v>12</v>
      </c>
      <c r="S85" s="542">
        <v>285</v>
      </c>
      <c r="T85" s="1871">
        <v>41275</v>
      </c>
      <c r="U85" s="539">
        <v>41275</v>
      </c>
      <c r="V85" s="1872"/>
      <c r="W85" s="541">
        <v>41275</v>
      </c>
      <c r="X85" s="1873"/>
      <c r="Y85" s="543">
        <v>13797259</v>
      </c>
      <c r="Z85" s="542">
        <v>33855156</v>
      </c>
      <c r="AA85" s="542">
        <v>1664822</v>
      </c>
      <c r="AB85" s="542">
        <v>7096</v>
      </c>
      <c r="AC85" s="542">
        <v>248</v>
      </c>
      <c r="AD85" s="542">
        <v>682</v>
      </c>
      <c r="AE85" s="542">
        <v>5298</v>
      </c>
      <c r="AF85" s="542">
        <v>1298</v>
      </c>
      <c r="AG85" s="542">
        <v>4000</v>
      </c>
      <c r="AH85" s="542" t="s">
        <v>21</v>
      </c>
      <c r="AI85" s="542">
        <v>295</v>
      </c>
      <c r="AJ85" s="542">
        <v>161</v>
      </c>
      <c r="AK85" s="542">
        <v>10149</v>
      </c>
      <c r="AL85" s="542">
        <v>2678</v>
      </c>
      <c r="AM85" s="542">
        <v>5460</v>
      </c>
      <c r="AN85" s="603">
        <v>5999</v>
      </c>
      <c r="AO85" s="1871">
        <v>41275</v>
      </c>
      <c r="AP85" s="539">
        <v>41275</v>
      </c>
      <c r="BL85" s="1872"/>
      <c r="BM85" s="541">
        <v>41275</v>
      </c>
      <c r="BN85" s="1873"/>
      <c r="BO85" s="542">
        <v>845544</v>
      </c>
      <c r="BP85" s="542">
        <v>23466</v>
      </c>
      <c r="BQ85" s="542">
        <v>23995</v>
      </c>
      <c r="BR85" s="542">
        <v>103079</v>
      </c>
      <c r="BS85" s="542" t="s">
        <v>21</v>
      </c>
      <c r="BT85" s="542">
        <v>18199</v>
      </c>
      <c r="BU85" s="542">
        <v>9464290</v>
      </c>
      <c r="BV85" s="542">
        <v>5126830</v>
      </c>
      <c r="BW85" s="542">
        <v>7231</v>
      </c>
      <c r="BX85" s="542">
        <v>44639</v>
      </c>
      <c r="BY85" s="542">
        <v>103411</v>
      </c>
      <c r="BZ85" s="542">
        <v>693286</v>
      </c>
      <c r="CA85" s="542">
        <v>750712</v>
      </c>
      <c r="CB85" s="542">
        <v>11075916</v>
      </c>
      <c r="CC85" s="542">
        <v>1842439</v>
      </c>
      <c r="CD85" s="542">
        <v>200176</v>
      </c>
      <c r="CE85" s="542">
        <v>59353</v>
      </c>
      <c r="CF85" s="1871">
        <v>41275</v>
      </c>
      <c r="CG85" s="539">
        <v>41275</v>
      </c>
      <c r="CH85" s="1872"/>
      <c r="CI85" s="541">
        <v>41275</v>
      </c>
      <c r="CJ85" s="1873"/>
      <c r="CK85" s="542">
        <v>335729</v>
      </c>
      <c r="CL85" s="542">
        <v>59931</v>
      </c>
      <c r="CM85" s="542">
        <v>275799</v>
      </c>
      <c r="CN85" s="542">
        <v>4064</v>
      </c>
      <c r="CO85" s="542">
        <v>23605</v>
      </c>
      <c r="CP85" s="542">
        <v>42544</v>
      </c>
      <c r="CQ85" s="542" t="s">
        <v>21</v>
      </c>
      <c r="CR85" s="542">
        <v>3250</v>
      </c>
      <c r="CS85" s="542">
        <v>4677686</v>
      </c>
      <c r="CT85" s="542">
        <v>2590124</v>
      </c>
      <c r="CU85" s="542" t="s">
        <v>21</v>
      </c>
      <c r="CV85" s="542">
        <v>35901</v>
      </c>
      <c r="CW85" s="542">
        <v>30135</v>
      </c>
      <c r="CX85" s="542">
        <v>237611</v>
      </c>
      <c r="CY85" s="542">
        <v>255673</v>
      </c>
      <c r="CZ85" s="542">
        <v>5936524</v>
      </c>
      <c r="DA85" s="542">
        <v>751310</v>
      </c>
      <c r="DB85" s="1871">
        <v>41275</v>
      </c>
      <c r="DC85" s="539">
        <v>41275</v>
      </c>
      <c r="DD85" s="1872"/>
      <c r="DE85" s="541">
        <v>41275</v>
      </c>
      <c r="DF85" s="1873"/>
      <c r="DG85" s="542">
        <v>7597</v>
      </c>
      <c r="DH85" s="542" t="s">
        <v>21</v>
      </c>
      <c r="DI85" s="542">
        <v>552</v>
      </c>
      <c r="DJ85" s="542">
        <v>0</v>
      </c>
      <c r="DK85" s="542" t="s">
        <v>21</v>
      </c>
      <c r="DL85" s="542">
        <v>25655</v>
      </c>
      <c r="DM85" s="542">
        <v>3058</v>
      </c>
      <c r="DN85" s="542">
        <v>4820</v>
      </c>
      <c r="DO85" s="542">
        <v>14557</v>
      </c>
      <c r="DP85" s="542">
        <v>15239</v>
      </c>
      <c r="DQ85" s="542">
        <v>3</v>
      </c>
      <c r="DR85" s="542">
        <v>1507</v>
      </c>
      <c r="DS85" s="542">
        <v>6</v>
      </c>
      <c r="DT85" s="542">
        <v>102211</v>
      </c>
      <c r="DU85" s="542">
        <v>6447</v>
      </c>
      <c r="DV85" s="1871">
        <v>41275</v>
      </c>
      <c r="DW85" s="539">
        <v>41275</v>
      </c>
      <c r="DX85" s="518"/>
      <c r="DY85" s="518"/>
    </row>
    <row r="86" spans="1:129" ht="14.25" customHeight="1">
      <c r="A86" s="1872"/>
      <c r="B86" s="541">
        <v>41640</v>
      </c>
      <c r="C86" s="1873"/>
      <c r="D86" s="543">
        <v>23857</v>
      </c>
      <c r="E86" s="542">
        <v>19782</v>
      </c>
      <c r="F86" s="542">
        <v>83501</v>
      </c>
      <c r="G86" s="542">
        <v>7174</v>
      </c>
      <c r="H86" s="542">
        <v>5300</v>
      </c>
      <c r="I86" s="542">
        <v>6133</v>
      </c>
      <c r="J86" s="542">
        <v>46267</v>
      </c>
      <c r="K86" s="542">
        <v>50645</v>
      </c>
      <c r="L86" s="542">
        <v>20700</v>
      </c>
      <c r="M86" s="542">
        <v>1237</v>
      </c>
      <c r="N86" s="542">
        <v>27034373</v>
      </c>
      <c r="O86" s="542">
        <v>71860841</v>
      </c>
      <c r="P86" s="542">
        <v>2543053</v>
      </c>
      <c r="Q86" s="542">
        <v>300996</v>
      </c>
      <c r="R86" s="542">
        <v>12</v>
      </c>
      <c r="S86" s="542">
        <v>366</v>
      </c>
      <c r="T86" s="1871">
        <v>41640</v>
      </c>
      <c r="U86" s="539">
        <v>41640</v>
      </c>
      <c r="V86" s="1872"/>
      <c r="W86" s="541">
        <v>41640</v>
      </c>
      <c r="X86" s="1873"/>
      <c r="Y86" s="543">
        <v>13603996</v>
      </c>
      <c r="Z86" s="542">
        <v>33444541</v>
      </c>
      <c r="AA86" s="542">
        <v>1699427</v>
      </c>
      <c r="AB86" s="542">
        <v>7521</v>
      </c>
      <c r="AC86" s="542">
        <v>190</v>
      </c>
      <c r="AD86" s="542">
        <v>686</v>
      </c>
      <c r="AE86" s="542">
        <v>5783</v>
      </c>
      <c r="AF86" s="542">
        <v>1236</v>
      </c>
      <c r="AG86" s="542">
        <v>4547</v>
      </c>
      <c r="AH86" s="542" t="s">
        <v>21</v>
      </c>
      <c r="AI86" s="542">
        <v>295</v>
      </c>
      <c r="AJ86" s="542">
        <v>109</v>
      </c>
      <c r="AK86" s="542">
        <v>15068</v>
      </c>
      <c r="AL86" s="542">
        <v>2806</v>
      </c>
      <c r="AM86" s="542">
        <v>9534</v>
      </c>
      <c r="AN86" s="603">
        <v>10460</v>
      </c>
      <c r="AO86" s="1871">
        <v>41640</v>
      </c>
      <c r="AP86" s="539">
        <v>41640</v>
      </c>
      <c r="BL86" s="1872"/>
      <c r="BM86" s="541">
        <v>41640</v>
      </c>
      <c r="BN86" s="1873"/>
      <c r="BO86" s="542">
        <v>713344</v>
      </c>
      <c r="BP86" s="542">
        <v>28898</v>
      </c>
      <c r="BQ86" s="542">
        <v>23270</v>
      </c>
      <c r="BR86" s="542">
        <v>106928</v>
      </c>
      <c r="BS86" s="542" t="s">
        <v>21</v>
      </c>
      <c r="BT86" s="542">
        <v>23578</v>
      </c>
      <c r="BU86" s="542">
        <v>9728281</v>
      </c>
      <c r="BV86" s="542">
        <v>5134239</v>
      </c>
      <c r="BW86" s="542">
        <v>7174</v>
      </c>
      <c r="BX86" s="542">
        <v>74984</v>
      </c>
      <c r="BY86" s="542">
        <v>99654</v>
      </c>
      <c r="BZ86" s="542">
        <v>693345</v>
      </c>
      <c r="CA86" s="542">
        <v>751226</v>
      </c>
      <c r="CB86" s="542">
        <v>11597500</v>
      </c>
      <c r="CC86" s="542">
        <v>1937716</v>
      </c>
      <c r="CD86" s="542">
        <v>213835</v>
      </c>
      <c r="CE86" s="542">
        <v>59740</v>
      </c>
      <c r="CF86" s="1871">
        <v>41640</v>
      </c>
      <c r="CG86" s="539">
        <v>41640</v>
      </c>
      <c r="CH86" s="1872"/>
      <c r="CI86" s="541">
        <v>41640</v>
      </c>
      <c r="CJ86" s="1873"/>
      <c r="CK86" s="542">
        <v>270587</v>
      </c>
      <c r="CL86" s="542">
        <v>59394</v>
      </c>
      <c r="CM86" s="542">
        <v>211193</v>
      </c>
      <c r="CN86" s="542">
        <v>6686</v>
      </c>
      <c r="CO86" s="542">
        <v>22869</v>
      </c>
      <c r="CP86" s="542">
        <v>43022</v>
      </c>
      <c r="CQ86" s="542" t="s">
        <v>21</v>
      </c>
      <c r="CR86" s="542">
        <v>2220</v>
      </c>
      <c r="CS86" s="542">
        <v>4733673</v>
      </c>
      <c r="CT86" s="542">
        <v>2554092</v>
      </c>
      <c r="CU86" s="542" t="s">
        <v>21</v>
      </c>
      <c r="CV86" s="542">
        <v>54793</v>
      </c>
      <c r="CW86" s="542">
        <v>25508</v>
      </c>
      <c r="CX86" s="542">
        <v>238310</v>
      </c>
      <c r="CY86" s="542">
        <v>256632</v>
      </c>
      <c r="CZ86" s="542">
        <v>6129749</v>
      </c>
      <c r="DA86" s="542">
        <v>749611</v>
      </c>
      <c r="DB86" s="1871">
        <v>41640</v>
      </c>
      <c r="DC86" s="539">
        <v>41640</v>
      </c>
      <c r="DD86" s="1872"/>
      <c r="DE86" s="541">
        <v>41640</v>
      </c>
      <c r="DF86" s="1873"/>
      <c r="DG86" s="542">
        <v>7462</v>
      </c>
      <c r="DH86" s="542" t="s">
        <v>21</v>
      </c>
      <c r="DI86" s="542">
        <v>572</v>
      </c>
      <c r="DJ86" s="542" t="s">
        <v>21</v>
      </c>
      <c r="DK86" s="542">
        <v>0</v>
      </c>
      <c r="DL86" s="542">
        <v>27592</v>
      </c>
      <c r="DM86" s="542">
        <v>3235</v>
      </c>
      <c r="DN86" s="542">
        <v>4944</v>
      </c>
      <c r="DO86" s="542">
        <v>16010</v>
      </c>
      <c r="DP86" s="542">
        <v>16852</v>
      </c>
      <c r="DQ86" s="542" t="s">
        <v>21</v>
      </c>
      <c r="DR86" s="542">
        <v>1345</v>
      </c>
      <c r="DS86" s="542">
        <v>6</v>
      </c>
      <c r="DT86" s="542">
        <v>98914</v>
      </c>
      <c r="DU86" s="542">
        <v>6313</v>
      </c>
      <c r="DV86" s="1871">
        <v>41640</v>
      </c>
      <c r="DW86" s="539">
        <v>41640</v>
      </c>
      <c r="DX86" s="518"/>
      <c r="DY86" s="518"/>
    </row>
    <row r="87" spans="1:129" ht="14.25" customHeight="1">
      <c r="A87" s="1872"/>
      <c r="B87" s="541">
        <v>42005</v>
      </c>
      <c r="C87" s="1873"/>
      <c r="D87" s="543">
        <v>23428</v>
      </c>
      <c r="E87" s="542">
        <v>23042</v>
      </c>
      <c r="F87" s="542">
        <v>74168</v>
      </c>
      <c r="G87" s="542">
        <v>5527</v>
      </c>
      <c r="H87" s="542">
        <v>4904</v>
      </c>
      <c r="I87" s="542">
        <v>6085</v>
      </c>
      <c r="J87" s="542">
        <v>40600</v>
      </c>
      <c r="K87" s="542">
        <v>44412</v>
      </c>
      <c r="L87" s="542">
        <v>18986</v>
      </c>
      <c r="M87" s="542">
        <v>937</v>
      </c>
      <c r="N87" s="542">
        <v>26605842</v>
      </c>
      <c r="O87" s="542">
        <v>70346014</v>
      </c>
      <c r="P87" s="542">
        <v>2482985</v>
      </c>
      <c r="Q87" s="542">
        <v>294522</v>
      </c>
      <c r="R87" s="542">
        <v>13</v>
      </c>
      <c r="S87" s="542">
        <v>312</v>
      </c>
      <c r="T87" s="1871">
        <v>42005</v>
      </c>
      <c r="U87" s="539">
        <v>42005</v>
      </c>
      <c r="V87" s="1872"/>
      <c r="W87" s="541">
        <v>42005</v>
      </c>
      <c r="X87" s="1873"/>
      <c r="Y87" s="543">
        <v>13421932</v>
      </c>
      <c r="Z87" s="542">
        <v>32476567</v>
      </c>
      <c r="AA87" s="542">
        <v>1683349</v>
      </c>
      <c r="AB87" s="542">
        <v>6944</v>
      </c>
      <c r="AC87" s="542">
        <v>142</v>
      </c>
      <c r="AD87" s="542">
        <v>630</v>
      </c>
      <c r="AE87" s="542">
        <v>5421</v>
      </c>
      <c r="AF87" s="542">
        <v>1438</v>
      </c>
      <c r="AG87" s="542">
        <v>3983</v>
      </c>
      <c r="AH87" s="542" t="s">
        <v>21</v>
      </c>
      <c r="AI87" s="542">
        <v>266</v>
      </c>
      <c r="AJ87" s="542">
        <v>78</v>
      </c>
      <c r="AK87" s="542">
        <v>8671</v>
      </c>
      <c r="AL87" s="542">
        <v>2867</v>
      </c>
      <c r="AM87" s="542">
        <v>3959</v>
      </c>
      <c r="AN87" s="603">
        <v>4356</v>
      </c>
      <c r="AO87" s="1871">
        <v>42005</v>
      </c>
      <c r="AP87" s="539">
        <v>42005</v>
      </c>
      <c r="BL87" s="1872"/>
      <c r="BM87" s="541">
        <v>42005</v>
      </c>
      <c r="BN87" s="1873"/>
      <c r="BO87" s="542">
        <v>594470</v>
      </c>
      <c r="BP87" s="542">
        <v>29095</v>
      </c>
      <c r="BQ87" s="542">
        <v>22384</v>
      </c>
      <c r="BR87" s="542">
        <v>103885</v>
      </c>
      <c r="BS87" s="542" t="s">
        <v>21</v>
      </c>
      <c r="BT87" s="542">
        <v>27726</v>
      </c>
      <c r="BU87" s="542">
        <v>9730406</v>
      </c>
      <c r="BV87" s="542">
        <v>5242420</v>
      </c>
      <c r="BW87" s="542">
        <v>5527</v>
      </c>
      <c r="BX87" s="542">
        <v>80721</v>
      </c>
      <c r="BY87" s="542">
        <v>95860</v>
      </c>
      <c r="BZ87" s="542">
        <v>660984</v>
      </c>
      <c r="CA87" s="542">
        <v>715813</v>
      </c>
      <c r="CB87" s="542">
        <v>11352645</v>
      </c>
      <c r="CC87" s="542">
        <v>1976006</v>
      </c>
      <c r="CD87" s="542">
        <v>211571</v>
      </c>
      <c r="CE87" s="542">
        <v>55084</v>
      </c>
      <c r="CF87" s="1871">
        <v>42005</v>
      </c>
      <c r="CG87" s="539">
        <v>42005</v>
      </c>
      <c r="CH87" s="1872"/>
      <c r="CI87" s="541">
        <v>42005</v>
      </c>
      <c r="CJ87" s="1873"/>
      <c r="CK87" s="542">
        <v>229907</v>
      </c>
      <c r="CL87" s="542">
        <v>57733</v>
      </c>
      <c r="CM87" s="542">
        <v>172174</v>
      </c>
      <c r="CN87" s="542">
        <v>8516</v>
      </c>
      <c r="CO87" s="542">
        <v>21988</v>
      </c>
      <c r="CP87" s="542">
        <v>40955</v>
      </c>
      <c r="CQ87" s="542" t="s">
        <v>21</v>
      </c>
      <c r="CR87" s="542">
        <v>2074</v>
      </c>
      <c r="CS87" s="542">
        <v>4696770</v>
      </c>
      <c r="CT87" s="542">
        <v>2596544</v>
      </c>
      <c r="CU87" s="542" t="s">
        <v>21</v>
      </c>
      <c r="CV87" s="542">
        <v>58563</v>
      </c>
      <c r="CW87" s="542">
        <v>23984</v>
      </c>
      <c r="CX87" s="542">
        <v>223521</v>
      </c>
      <c r="CY87" s="542">
        <v>240574</v>
      </c>
      <c r="CZ87" s="542">
        <v>6018226</v>
      </c>
      <c r="DA87" s="542">
        <v>735703</v>
      </c>
      <c r="DB87" s="1871">
        <v>42005</v>
      </c>
      <c r="DC87" s="539">
        <v>42005</v>
      </c>
      <c r="DD87" s="1872"/>
      <c r="DE87" s="541">
        <v>42005</v>
      </c>
      <c r="DF87" s="1873"/>
      <c r="DG87" s="542">
        <v>7485</v>
      </c>
      <c r="DH87" s="542" t="s">
        <v>21</v>
      </c>
      <c r="DI87" s="542">
        <v>573</v>
      </c>
      <c r="DJ87" s="542" t="s">
        <v>21</v>
      </c>
      <c r="DK87" s="542" t="s">
        <v>21</v>
      </c>
      <c r="DL87" s="542">
        <v>23856</v>
      </c>
      <c r="DM87" s="542">
        <v>3495</v>
      </c>
      <c r="DN87" s="542">
        <v>4907</v>
      </c>
      <c r="DO87" s="542">
        <v>12656</v>
      </c>
      <c r="DP87" s="542">
        <v>13232</v>
      </c>
      <c r="DQ87" s="542" t="s">
        <v>21</v>
      </c>
      <c r="DR87" s="542">
        <v>1314</v>
      </c>
      <c r="DS87" s="542">
        <v>7</v>
      </c>
      <c r="DT87" s="542">
        <v>97391</v>
      </c>
      <c r="DU87" s="542">
        <v>6266</v>
      </c>
      <c r="DV87" s="1871">
        <v>42005</v>
      </c>
      <c r="DW87" s="539">
        <v>42005</v>
      </c>
      <c r="DX87" s="518"/>
      <c r="DY87" s="518"/>
    </row>
    <row r="88" spans="1:129" ht="14.25" customHeight="1">
      <c r="A88" s="1872"/>
      <c r="B88" s="541">
        <v>42370</v>
      </c>
      <c r="C88" s="1873"/>
      <c r="D88" s="543">
        <v>24710</v>
      </c>
      <c r="E88" s="542">
        <v>19681</v>
      </c>
      <c r="F88" s="542">
        <v>75409</v>
      </c>
      <c r="G88" s="542">
        <v>4247</v>
      </c>
      <c r="H88" s="542">
        <v>4418</v>
      </c>
      <c r="I88" s="542">
        <v>5878</v>
      </c>
      <c r="J88" s="542">
        <v>44254</v>
      </c>
      <c r="K88" s="542">
        <v>48409</v>
      </c>
      <c r="L88" s="542">
        <v>16517</v>
      </c>
      <c r="M88" s="542">
        <v>734</v>
      </c>
      <c r="N88" s="542">
        <v>26524113</v>
      </c>
      <c r="O88" s="542">
        <v>70115129</v>
      </c>
      <c r="P88" s="542">
        <v>2490280</v>
      </c>
      <c r="Q88" s="542">
        <v>290207</v>
      </c>
      <c r="R88" s="542">
        <v>19</v>
      </c>
      <c r="S88" s="542">
        <v>313</v>
      </c>
      <c r="T88" s="1871">
        <v>42370</v>
      </c>
      <c r="U88" s="539">
        <v>42370</v>
      </c>
      <c r="V88" s="1872"/>
      <c r="W88" s="541">
        <v>42370</v>
      </c>
      <c r="X88" s="1873"/>
      <c r="Y88" s="543">
        <v>13350601</v>
      </c>
      <c r="Z88" s="542">
        <v>32321211</v>
      </c>
      <c r="AA88" s="542">
        <v>1662425</v>
      </c>
      <c r="AB88" s="542">
        <v>5871</v>
      </c>
      <c r="AC88" s="542">
        <v>89</v>
      </c>
      <c r="AD88" s="542">
        <v>640</v>
      </c>
      <c r="AE88" s="542">
        <v>4241</v>
      </c>
      <c r="AF88" s="542">
        <v>1106</v>
      </c>
      <c r="AG88" s="542">
        <v>3135</v>
      </c>
      <c r="AH88" s="542" t="s">
        <v>21</v>
      </c>
      <c r="AI88" s="542">
        <v>271</v>
      </c>
      <c r="AJ88" s="542">
        <v>285</v>
      </c>
      <c r="AK88" s="542">
        <v>8630</v>
      </c>
      <c r="AL88" s="542">
        <v>2952</v>
      </c>
      <c r="AM88" s="542">
        <v>3821</v>
      </c>
      <c r="AN88" s="603">
        <v>4204</v>
      </c>
      <c r="AO88" s="1871">
        <v>42370</v>
      </c>
      <c r="AP88" s="539">
        <v>42370</v>
      </c>
      <c r="BL88" s="1872"/>
      <c r="BM88" s="541">
        <v>42370</v>
      </c>
      <c r="BN88" s="1873"/>
      <c r="BO88" s="542">
        <v>721869</v>
      </c>
      <c r="BP88" s="542">
        <v>32791</v>
      </c>
      <c r="BQ88" s="542">
        <v>28535</v>
      </c>
      <c r="BR88" s="542">
        <v>105679</v>
      </c>
      <c r="BS88" s="542" t="s">
        <v>21</v>
      </c>
      <c r="BT88" s="542">
        <v>23551</v>
      </c>
      <c r="BU88" s="542">
        <v>9650217</v>
      </c>
      <c r="BV88" s="542">
        <v>5186269</v>
      </c>
      <c r="BW88" s="542">
        <v>4247</v>
      </c>
      <c r="BX88" s="542">
        <v>85200</v>
      </c>
      <c r="BY88" s="542">
        <v>99417</v>
      </c>
      <c r="BZ88" s="542">
        <v>631062</v>
      </c>
      <c r="CA88" s="542">
        <v>682879</v>
      </c>
      <c r="CB88" s="542">
        <v>11256955</v>
      </c>
      <c r="CC88" s="542">
        <v>2006140</v>
      </c>
      <c r="CD88" s="542">
        <v>210808</v>
      </c>
      <c r="CE88" s="542">
        <v>48381</v>
      </c>
      <c r="CF88" s="1871">
        <v>42370</v>
      </c>
      <c r="CG88" s="539">
        <v>42370</v>
      </c>
      <c r="CH88" s="1872"/>
      <c r="CI88" s="541">
        <v>42370</v>
      </c>
      <c r="CJ88" s="1873"/>
      <c r="CK88" s="542">
        <v>322377</v>
      </c>
      <c r="CL88" s="542">
        <v>48984</v>
      </c>
      <c r="CM88" s="542">
        <v>273393</v>
      </c>
      <c r="CN88" s="542">
        <v>11595</v>
      </c>
      <c r="CO88" s="542">
        <v>22263</v>
      </c>
      <c r="CP88" s="542">
        <v>42287</v>
      </c>
      <c r="CQ88" s="542" t="s">
        <v>21</v>
      </c>
      <c r="CR88" s="542">
        <v>1350</v>
      </c>
      <c r="CS88" s="542">
        <v>4642360</v>
      </c>
      <c r="CT88" s="542">
        <v>2516202</v>
      </c>
      <c r="CU88" s="542" t="s">
        <v>21</v>
      </c>
      <c r="CV88" s="542">
        <v>61184</v>
      </c>
      <c r="CW88" s="542">
        <v>25712</v>
      </c>
      <c r="CX88" s="542">
        <v>215428</v>
      </c>
      <c r="CY88" s="542">
        <v>231531</v>
      </c>
      <c r="CZ88" s="542">
        <v>5993063</v>
      </c>
      <c r="DA88" s="542">
        <v>764722</v>
      </c>
      <c r="DB88" s="1871">
        <v>42370</v>
      </c>
      <c r="DC88" s="539">
        <v>42370</v>
      </c>
      <c r="DD88" s="1872"/>
      <c r="DE88" s="541">
        <v>42370</v>
      </c>
      <c r="DF88" s="1873"/>
      <c r="DG88" s="542">
        <v>6821</v>
      </c>
      <c r="DH88" s="542" t="s">
        <v>21</v>
      </c>
      <c r="DI88" s="542">
        <v>591</v>
      </c>
      <c r="DJ88" s="542" t="s">
        <v>21</v>
      </c>
      <c r="DK88" s="542" t="s">
        <v>21</v>
      </c>
      <c r="DL88" s="542">
        <v>21892</v>
      </c>
      <c r="DM88" s="542">
        <v>3181</v>
      </c>
      <c r="DN88" s="542">
        <v>5020</v>
      </c>
      <c r="DO88" s="542">
        <v>11044</v>
      </c>
      <c r="DP88" s="542">
        <v>11446</v>
      </c>
      <c r="DQ88" s="542" t="s">
        <v>21</v>
      </c>
      <c r="DR88" s="542">
        <v>1279</v>
      </c>
      <c r="DS88" s="542">
        <v>2</v>
      </c>
      <c r="DT88" s="542">
        <v>95605</v>
      </c>
      <c r="DU88" s="542">
        <v>7206</v>
      </c>
      <c r="DV88" s="1871">
        <v>42370</v>
      </c>
      <c r="DW88" s="539">
        <v>42370</v>
      </c>
      <c r="DX88" s="518"/>
      <c r="DY88" s="518"/>
    </row>
    <row r="89" spans="1:129" ht="6.75" customHeight="1">
      <c r="A89" s="1872"/>
      <c r="B89" s="544"/>
      <c r="C89" s="1873"/>
      <c r="D89" s="542"/>
      <c r="E89" s="542"/>
      <c r="F89" s="542"/>
      <c r="G89" s="542"/>
      <c r="H89" s="542"/>
      <c r="I89" s="542"/>
      <c r="J89" s="542"/>
      <c r="K89" s="542"/>
      <c r="L89" s="542"/>
      <c r="M89" s="542"/>
      <c r="N89" s="542"/>
      <c r="O89" s="542"/>
      <c r="P89" s="542"/>
      <c r="Q89" s="542"/>
      <c r="R89" s="542"/>
      <c r="S89" s="542"/>
      <c r="T89" s="1874"/>
      <c r="U89" s="547"/>
      <c r="V89" s="1872"/>
      <c r="W89" s="544"/>
      <c r="X89" s="1873"/>
      <c r="Y89" s="543"/>
      <c r="Z89" s="542"/>
      <c r="AA89" s="542"/>
      <c r="AB89" s="542"/>
      <c r="AC89" s="542"/>
      <c r="AD89" s="542"/>
      <c r="AE89" s="542"/>
      <c r="AF89" s="542"/>
      <c r="AG89" s="542"/>
      <c r="AH89" s="542"/>
      <c r="AI89" s="542"/>
      <c r="AJ89" s="542"/>
      <c r="AK89" s="542"/>
      <c r="AL89" s="542"/>
      <c r="AM89" s="542"/>
      <c r="AN89" s="603"/>
      <c r="AO89" s="1874"/>
      <c r="AP89" s="547"/>
      <c r="BL89" s="1872"/>
      <c r="BM89" s="544"/>
      <c r="BN89" s="1873"/>
      <c r="BO89" s="542"/>
      <c r="BP89" s="542"/>
      <c r="BQ89" s="542"/>
      <c r="BR89" s="542"/>
      <c r="BS89" s="542"/>
      <c r="BT89" s="542"/>
      <c r="BU89" s="542"/>
      <c r="BV89" s="542"/>
      <c r="BW89" s="542"/>
      <c r="BX89" s="542"/>
      <c r="BY89" s="542"/>
      <c r="BZ89" s="542"/>
      <c r="CA89" s="542"/>
      <c r="CB89" s="542"/>
      <c r="CC89" s="542"/>
      <c r="CD89" s="542"/>
      <c r="CE89" s="542"/>
      <c r="CF89" s="1874"/>
      <c r="CG89" s="547"/>
      <c r="CH89" s="1872"/>
      <c r="CI89" s="544"/>
      <c r="CJ89" s="1873"/>
      <c r="CK89" s="542"/>
      <c r="CL89" s="542"/>
      <c r="CM89" s="542"/>
      <c r="CN89" s="542"/>
      <c r="CO89" s="542"/>
      <c r="CP89" s="542"/>
      <c r="CQ89" s="542"/>
      <c r="CR89" s="542"/>
      <c r="CS89" s="542"/>
      <c r="CT89" s="542"/>
      <c r="CU89" s="542"/>
      <c r="CV89" s="542"/>
      <c r="CW89" s="542"/>
      <c r="CX89" s="542"/>
      <c r="CY89" s="542"/>
      <c r="CZ89" s="542"/>
      <c r="DA89" s="542"/>
      <c r="DB89" s="1874"/>
      <c r="DC89" s="547"/>
      <c r="DD89" s="1872"/>
      <c r="DE89" s="544"/>
      <c r="DF89" s="1873"/>
      <c r="DG89" s="542"/>
      <c r="DH89" s="542"/>
      <c r="DI89" s="542"/>
      <c r="DJ89" s="542"/>
      <c r="DL89" s="542"/>
      <c r="DM89" s="542"/>
      <c r="DN89" s="542"/>
      <c r="DO89" s="542"/>
      <c r="DP89" s="542"/>
      <c r="DQ89" s="542"/>
      <c r="DR89" s="542"/>
      <c r="DS89" s="542"/>
      <c r="DT89" s="542"/>
      <c r="DU89" s="542"/>
      <c r="DV89" s="1874"/>
      <c r="DW89" s="547"/>
      <c r="DX89" s="518"/>
      <c r="DY89" s="518"/>
    </row>
    <row r="90" spans="1:129" ht="15.75" customHeight="1">
      <c r="A90" s="1875">
        <v>41730</v>
      </c>
      <c r="B90" s="548">
        <v>41730</v>
      </c>
      <c r="C90" s="1876">
        <v>41730</v>
      </c>
      <c r="D90" s="549">
        <v>23514</v>
      </c>
      <c r="E90" s="549">
        <v>18778</v>
      </c>
      <c r="F90" s="549">
        <v>81488</v>
      </c>
      <c r="G90" s="549">
        <v>6548</v>
      </c>
      <c r="H90" s="549">
        <v>5233</v>
      </c>
      <c r="I90" s="549">
        <v>6125</v>
      </c>
      <c r="J90" s="549">
        <v>44801</v>
      </c>
      <c r="K90" s="549">
        <v>49029</v>
      </c>
      <c r="L90" s="549">
        <v>21367</v>
      </c>
      <c r="M90" s="549">
        <v>1217</v>
      </c>
      <c r="N90" s="549">
        <v>26866963</v>
      </c>
      <c r="O90" s="549">
        <v>71330462</v>
      </c>
      <c r="P90" s="549">
        <v>2524880</v>
      </c>
      <c r="Q90" s="549">
        <v>298160</v>
      </c>
      <c r="R90" s="549">
        <v>12</v>
      </c>
      <c r="S90" s="549">
        <v>384</v>
      </c>
      <c r="T90" s="1877">
        <v>41730</v>
      </c>
      <c r="U90" s="551">
        <v>41730</v>
      </c>
      <c r="V90" s="1875">
        <v>41730</v>
      </c>
      <c r="W90" s="548">
        <v>41730</v>
      </c>
      <c r="X90" s="1876">
        <v>41730</v>
      </c>
      <c r="Y90" s="604">
        <v>13546910</v>
      </c>
      <c r="Z90" s="549">
        <v>33033123</v>
      </c>
      <c r="AA90" s="549">
        <v>1694359</v>
      </c>
      <c r="AB90" s="549">
        <v>7401</v>
      </c>
      <c r="AC90" s="549">
        <v>182</v>
      </c>
      <c r="AD90" s="549">
        <v>668</v>
      </c>
      <c r="AE90" s="549">
        <v>5716</v>
      </c>
      <c r="AF90" s="549">
        <v>1226</v>
      </c>
      <c r="AG90" s="549">
        <v>4490</v>
      </c>
      <c r="AH90" s="549" t="s">
        <v>21</v>
      </c>
      <c r="AI90" s="549">
        <v>285</v>
      </c>
      <c r="AJ90" s="549">
        <v>100</v>
      </c>
      <c r="AK90" s="549">
        <v>13462</v>
      </c>
      <c r="AL90" s="549">
        <v>2793</v>
      </c>
      <c r="AM90" s="549">
        <v>8169</v>
      </c>
      <c r="AN90" s="591">
        <v>8965</v>
      </c>
      <c r="AO90" s="1877">
        <v>41730</v>
      </c>
      <c r="AP90" s="551">
        <v>41730</v>
      </c>
      <c r="BL90" s="1875">
        <v>41730</v>
      </c>
      <c r="BM90" s="548">
        <v>41730</v>
      </c>
      <c r="BN90" s="1876">
        <v>41730</v>
      </c>
      <c r="BO90" s="549">
        <v>665001</v>
      </c>
      <c r="BP90" s="549">
        <v>28539</v>
      </c>
      <c r="BQ90" s="549">
        <v>23061</v>
      </c>
      <c r="BR90" s="549">
        <v>106775</v>
      </c>
      <c r="BS90" s="549" t="s">
        <v>21</v>
      </c>
      <c r="BT90" s="549">
        <v>22674</v>
      </c>
      <c r="BU90" s="549">
        <v>9714263</v>
      </c>
      <c r="BV90" s="549">
        <v>5169874</v>
      </c>
      <c r="BW90" s="549">
        <v>6548</v>
      </c>
      <c r="BX90" s="549">
        <v>78944</v>
      </c>
      <c r="BY90" s="549">
        <v>98776</v>
      </c>
      <c r="BZ90" s="549">
        <v>669614</v>
      </c>
      <c r="CA90" s="549">
        <v>724920</v>
      </c>
      <c r="CB90" s="549">
        <v>11523146</v>
      </c>
      <c r="CC90" s="549">
        <v>1950755</v>
      </c>
      <c r="CD90" s="549">
        <v>214902</v>
      </c>
      <c r="CE90" s="549">
        <v>58909</v>
      </c>
      <c r="CF90" s="1877">
        <v>41730</v>
      </c>
      <c r="CG90" s="551">
        <v>41730</v>
      </c>
      <c r="CH90" s="1875">
        <v>41730</v>
      </c>
      <c r="CI90" s="548">
        <v>41730</v>
      </c>
      <c r="CJ90" s="1876">
        <v>41730</v>
      </c>
      <c r="CK90" s="549">
        <v>246861</v>
      </c>
      <c r="CL90" s="549">
        <v>59079</v>
      </c>
      <c r="CM90" s="549">
        <v>187781</v>
      </c>
      <c r="CN90" s="549">
        <v>7644</v>
      </c>
      <c r="CO90" s="549">
        <v>22667</v>
      </c>
      <c r="CP90" s="549">
        <v>42930</v>
      </c>
      <c r="CQ90" s="549" t="s">
        <v>21</v>
      </c>
      <c r="CR90" s="549">
        <v>2106</v>
      </c>
      <c r="CS90" s="549">
        <v>4724712</v>
      </c>
      <c r="CT90" s="549">
        <v>2579829</v>
      </c>
      <c r="CU90" s="549" t="s">
        <v>21</v>
      </c>
      <c r="CV90" s="549">
        <v>57208</v>
      </c>
      <c r="CW90" s="549">
        <v>25627</v>
      </c>
      <c r="CX90" s="549">
        <v>228908</v>
      </c>
      <c r="CY90" s="549">
        <v>246093</v>
      </c>
      <c r="CZ90" s="549">
        <v>6089097</v>
      </c>
      <c r="DA90" s="549">
        <v>744393</v>
      </c>
      <c r="DB90" s="1877">
        <v>41730</v>
      </c>
      <c r="DC90" s="551">
        <v>41730</v>
      </c>
      <c r="DD90" s="1875">
        <v>41730</v>
      </c>
      <c r="DE90" s="548">
        <v>41730</v>
      </c>
      <c r="DF90" s="1876">
        <v>41730</v>
      </c>
      <c r="DG90" s="549">
        <v>7658</v>
      </c>
      <c r="DH90" s="549" t="s">
        <v>21</v>
      </c>
      <c r="DI90" s="549">
        <v>554</v>
      </c>
      <c r="DJ90" s="549" t="s">
        <v>21</v>
      </c>
      <c r="DK90" s="549">
        <v>0</v>
      </c>
      <c r="DL90" s="549">
        <v>24959</v>
      </c>
      <c r="DM90" s="549">
        <v>3513</v>
      </c>
      <c r="DN90" s="549">
        <v>4871</v>
      </c>
      <c r="DO90" s="549">
        <v>13734</v>
      </c>
      <c r="DP90" s="549">
        <v>14319</v>
      </c>
      <c r="DQ90" s="549" t="s">
        <v>21</v>
      </c>
      <c r="DR90" s="549">
        <v>1286</v>
      </c>
      <c r="DS90" s="549">
        <v>7</v>
      </c>
      <c r="DT90" s="549">
        <v>96872</v>
      </c>
      <c r="DU90" s="549">
        <v>5812</v>
      </c>
      <c r="DV90" s="1877">
        <v>41730</v>
      </c>
      <c r="DW90" s="551">
        <v>41730</v>
      </c>
      <c r="DX90" s="518" t="s">
        <v>367</v>
      </c>
      <c r="DY90" s="518"/>
    </row>
    <row r="91" spans="1:129" ht="15" customHeight="1">
      <c r="A91" s="1878"/>
      <c r="B91" s="548">
        <v>42095</v>
      </c>
      <c r="C91" s="1879"/>
      <c r="D91" s="549">
        <v>24199</v>
      </c>
      <c r="E91" s="549">
        <v>24794</v>
      </c>
      <c r="F91" s="549">
        <v>73955</v>
      </c>
      <c r="G91" s="549">
        <v>4992</v>
      </c>
      <c r="H91" s="549">
        <v>4732</v>
      </c>
      <c r="I91" s="549">
        <v>5989</v>
      </c>
      <c r="J91" s="549">
        <v>41104</v>
      </c>
      <c r="K91" s="549">
        <v>44978</v>
      </c>
      <c r="L91" s="549">
        <v>18984</v>
      </c>
      <c r="M91" s="549">
        <v>833</v>
      </c>
      <c r="N91" s="549">
        <v>26591864</v>
      </c>
      <c r="O91" s="549">
        <v>70219090</v>
      </c>
      <c r="P91" s="549">
        <v>2489205</v>
      </c>
      <c r="Q91" s="549">
        <v>296289</v>
      </c>
      <c r="R91" s="549">
        <v>15</v>
      </c>
      <c r="S91" s="549">
        <v>285</v>
      </c>
      <c r="T91" s="1877">
        <v>42095</v>
      </c>
      <c r="U91" s="551">
        <v>42095</v>
      </c>
      <c r="V91" s="1878"/>
      <c r="W91" s="548">
        <v>42095</v>
      </c>
      <c r="X91" s="1879"/>
      <c r="Y91" s="604">
        <v>13389028</v>
      </c>
      <c r="Z91" s="549">
        <v>32437513</v>
      </c>
      <c r="AA91" s="549">
        <v>1673838</v>
      </c>
      <c r="AB91" s="549">
        <v>6907</v>
      </c>
      <c r="AC91" s="549">
        <v>111</v>
      </c>
      <c r="AD91" s="549">
        <v>629</v>
      </c>
      <c r="AE91" s="549">
        <v>5331</v>
      </c>
      <c r="AF91" s="549">
        <v>1327</v>
      </c>
      <c r="AG91" s="549">
        <v>4004</v>
      </c>
      <c r="AH91" s="549" t="s">
        <v>21</v>
      </c>
      <c r="AI91" s="549">
        <v>267</v>
      </c>
      <c r="AJ91" s="549">
        <v>157</v>
      </c>
      <c r="AK91" s="549">
        <v>8370</v>
      </c>
      <c r="AL91" s="549">
        <v>2878</v>
      </c>
      <c r="AM91" s="549">
        <v>3688</v>
      </c>
      <c r="AN91" s="591">
        <v>4058</v>
      </c>
      <c r="AO91" s="1877">
        <v>42095</v>
      </c>
      <c r="AP91" s="551">
        <v>42095</v>
      </c>
      <c r="BL91" s="1878"/>
      <c r="BM91" s="548">
        <v>42095</v>
      </c>
      <c r="BN91" s="1879"/>
      <c r="BO91" s="549">
        <v>613306</v>
      </c>
      <c r="BP91" s="549">
        <v>32109</v>
      </c>
      <c r="BQ91" s="549">
        <v>23623</v>
      </c>
      <c r="BR91" s="549">
        <v>104097</v>
      </c>
      <c r="BS91" s="549" t="s">
        <v>21</v>
      </c>
      <c r="BT91" s="549">
        <v>29460</v>
      </c>
      <c r="BU91" s="549">
        <v>9729927</v>
      </c>
      <c r="BV91" s="549">
        <v>5227965</v>
      </c>
      <c r="BW91" s="549">
        <v>4992</v>
      </c>
      <c r="BX91" s="549">
        <v>83777</v>
      </c>
      <c r="BY91" s="549">
        <v>96535</v>
      </c>
      <c r="BZ91" s="549">
        <v>654474</v>
      </c>
      <c r="CA91" s="549">
        <v>708693</v>
      </c>
      <c r="CB91" s="549">
        <v>11371707</v>
      </c>
      <c r="CC91" s="549">
        <v>2000587</v>
      </c>
      <c r="CD91" s="549">
        <v>209254</v>
      </c>
      <c r="CE91" s="549">
        <v>54583</v>
      </c>
      <c r="CF91" s="1877">
        <v>42095</v>
      </c>
      <c r="CG91" s="551">
        <v>42095</v>
      </c>
      <c r="CH91" s="1878"/>
      <c r="CI91" s="548">
        <v>42095</v>
      </c>
      <c r="CJ91" s="1879"/>
      <c r="CK91" s="549">
        <v>248911</v>
      </c>
      <c r="CL91" s="549">
        <v>55917</v>
      </c>
      <c r="CM91" s="549">
        <v>192994</v>
      </c>
      <c r="CN91" s="549">
        <v>9897</v>
      </c>
      <c r="CO91" s="549">
        <v>22221</v>
      </c>
      <c r="CP91" s="549">
        <v>40737</v>
      </c>
      <c r="CQ91" s="549" t="s">
        <v>21</v>
      </c>
      <c r="CR91" s="549">
        <v>2003</v>
      </c>
      <c r="CS91" s="549">
        <v>4683451</v>
      </c>
      <c r="CT91" s="549">
        <v>2572722</v>
      </c>
      <c r="CU91" s="549" t="s">
        <v>21</v>
      </c>
      <c r="CV91" s="549">
        <v>60402</v>
      </c>
      <c r="CW91" s="549">
        <v>24421</v>
      </c>
      <c r="CX91" s="549">
        <v>222347</v>
      </c>
      <c r="CY91" s="549">
        <v>239383</v>
      </c>
      <c r="CZ91" s="549">
        <v>6015341</v>
      </c>
      <c r="DA91" s="549">
        <v>746544</v>
      </c>
      <c r="DB91" s="1877">
        <v>42095</v>
      </c>
      <c r="DC91" s="551">
        <v>42095</v>
      </c>
      <c r="DD91" s="1878"/>
      <c r="DE91" s="548">
        <v>42095</v>
      </c>
      <c r="DF91" s="1879"/>
      <c r="DG91" s="549">
        <v>6778</v>
      </c>
      <c r="DH91" s="549" t="s">
        <v>21</v>
      </c>
      <c r="DI91" s="549">
        <v>603</v>
      </c>
      <c r="DJ91" s="549" t="s">
        <v>21</v>
      </c>
      <c r="DK91" s="549" t="s">
        <v>21</v>
      </c>
      <c r="DL91" s="549">
        <v>23393</v>
      </c>
      <c r="DM91" s="549">
        <v>3350</v>
      </c>
      <c r="DN91" s="549">
        <v>4952</v>
      </c>
      <c r="DO91" s="549">
        <v>12255</v>
      </c>
      <c r="DP91" s="549">
        <v>12824</v>
      </c>
      <c r="DQ91" s="549" t="s">
        <v>21</v>
      </c>
      <c r="DR91" s="549">
        <v>1325</v>
      </c>
      <c r="DS91" s="549">
        <v>5</v>
      </c>
      <c r="DT91" s="549">
        <v>99187</v>
      </c>
      <c r="DU91" s="549">
        <v>6864</v>
      </c>
      <c r="DV91" s="1877">
        <v>42095</v>
      </c>
      <c r="DW91" s="551">
        <v>42095</v>
      </c>
      <c r="DX91" s="518" t="s">
        <v>1203</v>
      </c>
      <c r="DY91" s="518"/>
    </row>
    <row r="92" spans="1:129" ht="6.75" customHeight="1">
      <c r="A92" s="1878"/>
      <c r="B92" s="656"/>
      <c r="C92" s="1879"/>
      <c r="T92" s="1874"/>
      <c r="U92" s="547"/>
      <c r="V92" s="1878"/>
      <c r="W92" s="656"/>
      <c r="X92" s="1879"/>
      <c r="Y92" s="604"/>
      <c r="Z92" s="549"/>
      <c r="AA92" s="549"/>
      <c r="AN92" s="2315"/>
      <c r="AO92" s="1874"/>
      <c r="AP92" s="547"/>
      <c r="BL92" s="1878"/>
      <c r="BM92" s="656"/>
      <c r="BN92" s="1879"/>
      <c r="CA92" s="549"/>
      <c r="CB92" s="549"/>
      <c r="CC92" s="549"/>
      <c r="CD92" s="549"/>
      <c r="CE92" s="549"/>
      <c r="CF92" s="1874"/>
      <c r="CG92" s="547"/>
      <c r="CH92" s="1878"/>
      <c r="CI92" s="656"/>
      <c r="CJ92" s="1879"/>
      <c r="DB92" s="1874"/>
      <c r="DC92" s="547"/>
      <c r="DD92" s="1878"/>
      <c r="DE92" s="656"/>
      <c r="DF92" s="1879"/>
      <c r="DV92" s="1874"/>
      <c r="DW92" s="547"/>
      <c r="DX92" s="518"/>
      <c r="DY92" s="518"/>
    </row>
    <row r="93" spans="1:129" ht="15.75" customHeight="1">
      <c r="A93" s="1880" t="s">
        <v>1535</v>
      </c>
      <c r="B93" s="552" t="s">
        <v>23</v>
      </c>
      <c r="C93" s="1881" t="s">
        <v>24</v>
      </c>
      <c r="D93" s="549">
        <v>6532</v>
      </c>
      <c r="E93" s="549">
        <v>4096</v>
      </c>
      <c r="F93" s="549">
        <v>19964</v>
      </c>
      <c r="G93" s="549">
        <v>930</v>
      </c>
      <c r="H93" s="549">
        <v>1328</v>
      </c>
      <c r="I93" s="549">
        <v>1728</v>
      </c>
      <c r="J93" s="549">
        <v>11057</v>
      </c>
      <c r="K93" s="549">
        <v>12102</v>
      </c>
      <c r="L93" s="549">
        <v>5520</v>
      </c>
      <c r="M93" s="549">
        <v>197</v>
      </c>
      <c r="N93" s="549">
        <v>6758848</v>
      </c>
      <c r="O93" s="549">
        <v>18925728</v>
      </c>
      <c r="P93" s="549">
        <v>666649</v>
      </c>
      <c r="Q93" s="549">
        <v>77597</v>
      </c>
      <c r="R93" s="549">
        <v>5</v>
      </c>
      <c r="S93" s="549">
        <v>50</v>
      </c>
      <c r="T93" s="1882" t="s">
        <v>25</v>
      </c>
      <c r="U93" s="555" t="s">
        <v>1536</v>
      </c>
      <c r="V93" s="1880" t="s">
        <v>1535</v>
      </c>
      <c r="W93" s="552" t="s">
        <v>23</v>
      </c>
      <c r="X93" s="1881" t="s">
        <v>24</v>
      </c>
      <c r="Y93" s="604">
        <v>3417531</v>
      </c>
      <c r="Z93" s="549">
        <v>8831038</v>
      </c>
      <c r="AA93" s="549">
        <v>426443</v>
      </c>
      <c r="AB93" s="549">
        <v>1735</v>
      </c>
      <c r="AC93" s="549">
        <v>20</v>
      </c>
      <c r="AD93" s="549">
        <v>156</v>
      </c>
      <c r="AE93" s="549">
        <v>1289</v>
      </c>
      <c r="AF93" s="549">
        <v>277</v>
      </c>
      <c r="AG93" s="549">
        <v>1012</v>
      </c>
      <c r="AH93" s="549" t="s">
        <v>21</v>
      </c>
      <c r="AI93" s="549">
        <v>67</v>
      </c>
      <c r="AJ93" s="549">
        <v>97</v>
      </c>
      <c r="AK93" s="549">
        <v>2149</v>
      </c>
      <c r="AL93" s="549">
        <v>750</v>
      </c>
      <c r="AM93" s="549">
        <v>934</v>
      </c>
      <c r="AN93" s="591">
        <v>1027</v>
      </c>
      <c r="AO93" s="1882" t="s">
        <v>25</v>
      </c>
      <c r="AP93" s="555" t="s">
        <v>1536</v>
      </c>
      <c r="BL93" s="1880" t="s">
        <v>1535</v>
      </c>
      <c r="BM93" s="552" t="s">
        <v>23</v>
      </c>
      <c r="BN93" s="1881" t="s">
        <v>24</v>
      </c>
      <c r="BO93" s="549">
        <v>189538</v>
      </c>
      <c r="BP93" s="549">
        <v>8901</v>
      </c>
      <c r="BQ93" s="549">
        <v>7076</v>
      </c>
      <c r="BR93" s="549">
        <v>28037</v>
      </c>
      <c r="BS93" s="549" t="s">
        <v>21</v>
      </c>
      <c r="BT93" s="549">
        <v>5012</v>
      </c>
      <c r="BU93" s="549">
        <v>2533541</v>
      </c>
      <c r="BV93" s="549">
        <v>1378358</v>
      </c>
      <c r="BW93" s="549">
        <v>930</v>
      </c>
      <c r="BX93" s="549">
        <v>23826</v>
      </c>
      <c r="BY93" s="549">
        <v>26633</v>
      </c>
      <c r="BZ93" s="549">
        <v>162682</v>
      </c>
      <c r="CA93" s="549">
        <v>176046</v>
      </c>
      <c r="CB93" s="549">
        <v>2958058</v>
      </c>
      <c r="CC93" s="549">
        <v>526487</v>
      </c>
      <c r="CD93" s="549">
        <v>55126</v>
      </c>
      <c r="CE93" s="549">
        <v>15728</v>
      </c>
      <c r="CF93" s="1882" t="s">
        <v>25</v>
      </c>
      <c r="CG93" s="555" t="s">
        <v>1536</v>
      </c>
      <c r="CH93" s="1880" t="s">
        <v>1535</v>
      </c>
      <c r="CI93" s="552" t="s">
        <v>23</v>
      </c>
      <c r="CJ93" s="1881" t="s">
        <v>24</v>
      </c>
      <c r="CK93" s="549">
        <v>82283</v>
      </c>
      <c r="CL93" s="549">
        <v>12762</v>
      </c>
      <c r="CM93" s="549">
        <v>69521</v>
      </c>
      <c r="CN93" s="549">
        <v>3535</v>
      </c>
      <c r="CO93" s="549">
        <v>5977</v>
      </c>
      <c r="CP93" s="549">
        <v>10951</v>
      </c>
      <c r="CQ93" s="549" t="s">
        <v>21</v>
      </c>
      <c r="CR93" s="549">
        <v>348</v>
      </c>
      <c r="CS93" s="549">
        <v>1227669</v>
      </c>
      <c r="CT93" s="549">
        <v>679830</v>
      </c>
      <c r="CU93" s="549" t="s">
        <v>21</v>
      </c>
      <c r="CV93" s="549">
        <v>17037</v>
      </c>
      <c r="CW93" s="549">
        <v>7770</v>
      </c>
      <c r="CX93" s="549">
        <v>57539</v>
      </c>
      <c r="CY93" s="549">
        <v>61883</v>
      </c>
      <c r="CZ93" s="549">
        <v>1563817</v>
      </c>
      <c r="DA93" s="549">
        <v>197259</v>
      </c>
      <c r="DB93" s="1882" t="s">
        <v>25</v>
      </c>
      <c r="DC93" s="555" t="s">
        <v>1536</v>
      </c>
      <c r="DD93" s="1880" t="s">
        <v>1535</v>
      </c>
      <c r="DE93" s="552" t="s">
        <v>23</v>
      </c>
      <c r="DF93" s="1881" t="s">
        <v>24</v>
      </c>
      <c r="DG93" s="549">
        <v>2022</v>
      </c>
      <c r="DH93" s="549" t="s">
        <v>21</v>
      </c>
      <c r="DI93" s="549">
        <v>173</v>
      </c>
      <c r="DJ93" s="549" t="s">
        <v>21</v>
      </c>
      <c r="DK93" s="549" t="s">
        <v>21</v>
      </c>
      <c r="DL93" s="549">
        <v>6236</v>
      </c>
      <c r="DM93" s="549">
        <v>795</v>
      </c>
      <c r="DN93" s="549">
        <v>1386</v>
      </c>
      <c r="DO93" s="549">
        <v>3266</v>
      </c>
      <c r="DP93" s="549">
        <v>3406</v>
      </c>
      <c r="DQ93" s="549" t="s">
        <v>21</v>
      </c>
      <c r="DR93" s="549">
        <v>320</v>
      </c>
      <c r="DS93" s="549">
        <v>1</v>
      </c>
      <c r="DT93" s="549">
        <v>23167</v>
      </c>
      <c r="DU93" s="549">
        <v>2155</v>
      </c>
      <c r="DV93" s="1882" t="s">
        <v>25</v>
      </c>
      <c r="DW93" s="555" t="s">
        <v>1536</v>
      </c>
      <c r="DX93" s="518"/>
      <c r="DY93" s="518"/>
    </row>
    <row r="94" spans="1:129" ht="14.25" customHeight="1">
      <c r="A94" s="1883" t="s">
        <v>26</v>
      </c>
      <c r="B94" s="556" t="s">
        <v>26</v>
      </c>
      <c r="C94" s="553" t="s">
        <v>562</v>
      </c>
      <c r="D94" s="549">
        <v>4557</v>
      </c>
      <c r="E94" s="549">
        <v>5805</v>
      </c>
      <c r="F94" s="549">
        <v>18038</v>
      </c>
      <c r="G94" s="549">
        <v>1034</v>
      </c>
      <c r="H94" s="549">
        <v>1119</v>
      </c>
      <c r="I94" s="549">
        <v>1306</v>
      </c>
      <c r="J94" s="549">
        <v>10870</v>
      </c>
      <c r="K94" s="549">
        <v>11897</v>
      </c>
      <c r="L94" s="549">
        <v>3317</v>
      </c>
      <c r="M94" s="549">
        <v>159</v>
      </c>
      <c r="N94" s="549">
        <v>6548925</v>
      </c>
      <c r="O94" s="549">
        <v>16931870</v>
      </c>
      <c r="P94" s="549">
        <v>597793</v>
      </c>
      <c r="Q94" s="549">
        <v>69798</v>
      </c>
      <c r="R94" s="549">
        <v>4</v>
      </c>
      <c r="S94" s="549">
        <v>70</v>
      </c>
      <c r="T94" s="1882" t="s">
        <v>27</v>
      </c>
      <c r="U94" s="555" t="s">
        <v>26</v>
      </c>
      <c r="V94" s="1883" t="s">
        <v>26</v>
      </c>
      <c r="W94" s="556" t="s">
        <v>26</v>
      </c>
      <c r="X94" s="553" t="s">
        <v>562</v>
      </c>
      <c r="Y94" s="604">
        <v>3316649</v>
      </c>
      <c r="Z94" s="549">
        <v>7859022</v>
      </c>
      <c r="AA94" s="549">
        <v>405850</v>
      </c>
      <c r="AB94" s="549">
        <v>1723</v>
      </c>
      <c r="AC94" s="549">
        <v>29</v>
      </c>
      <c r="AD94" s="549">
        <v>162</v>
      </c>
      <c r="AE94" s="549">
        <v>1244</v>
      </c>
      <c r="AF94" s="549">
        <v>262</v>
      </c>
      <c r="AG94" s="549">
        <v>982</v>
      </c>
      <c r="AH94" s="549" t="s">
        <v>21</v>
      </c>
      <c r="AI94" s="549">
        <v>67</v>
      </c>
      <c r="AJ94" s="549">
        <v>117</v>
      </c>
      <c r="AK94" s="549">
        <v>2135</v>
      </c>
      <c r="AL94" s="549">
        <v>709</v>
      </c>
      <c r="AM94" s="549">
        <v>971</v>
      </c>
      <c r="AN94" s="591">
        <v>1068</v>
      </c>
      <c r="AO94" s="1882" t="s">
        <v>27</v>
      </c>
      <c r="AP94" s="555" t="s">
        <v>26</v>
      </c>
      <c r="BL94" s="1883" t="s">
        <v>26</v>
      </c>
      <c r="BM94" s="556" t="s">
        <v>26</v>
      </c>
      <c r="BN94" s="553" t="s">
        <v>562</v>
      </c>
      <c r="BO94" s="549">
        <v>189187</v>
      </c>
      <c r="BP94" s="549">
        <v>6918</v>
      </c>
      <c r="BQ94" s="549">
        <v>7392</v>
      </c>
      <c r="BR94" s="549">
        <v>21702</v>
      </c>
      <c r="BS94" s="549" t="s">
        <v>21</v>
      </c>
      <c r="BT94" s="549">
        <v>7159</v>
      </c>
      <c r="BU94" s="549">
        <v>2335902</v>
      </c>
      <c r="BV94" s="549">
        <v>1217826</v>
      </c>
      <c r="BW94" s="549">
        <v>1034</v>
      </c>
      <c r="BX94" s="549">
        <v>19650</v>
      </c>
      <c r="BY94" s="549">
        <v>24692</v>
      </c>
      <c r="BZ94" s="549">
        <v>156624</v>
      </c>
      <c r="CA94" s="549">
        <v>169573</v>
      </c>
      <c r="CB94" s="549">
        <v>2772802</v>
      </c>
      <c r="CC94" s="549">
        <v>486184</v>
      </c>
      <c r="CD94" s="549">
        <v>48170</v>
      </c>
      <c r="CE94" s="549">
        <v>13036</v>
      </c>
      <c r="CF94" s="1882" t="s">
        <v>27</v>
      </c>
      <c r="CG94" s="555" t="s">
        <v>26</v>
      </c>
      <c r="CH94" s="1883" t="s">
        <v>26</v>
      </c>
      <c r="CI94" s="556" t="s">
        <v>26</v>
      </c>
      <c r="CJ94" s="553" t="s">
        <v>562</v>
      </c>
      <c r="CK94" s="549">
        <v>87656</v>
      </c>
      <c r="CL94" s="549">
        <v>13168</v>
      </c>
      <c r="CM94" s="549">
        <v>74488</v>
      </c>
      <c r="CN94" s="549">
        <v>2547</v>
      </c>
      <c r="CO94" s="549">
        <v>5615</v>
      </c>
      <c r="CP94" s="549">
        <v>9264</v>
      </c>
      <c r="CQ94" s="549" t="s">
        <v>21</v>
      </c>
      <c r="CR94" s="549">
        <v>585</v>
      </c>
      <c r="CS94" s="549">
        <v>1127476</v>
      </c>
      <c r="CT94" s="549">
        <v>592071</v>
      </c>
      <c r="CU94" s="549" t="s">
        <v>21</v>
      </c>
      <c r="CV94" s="549">
        <v>14238</v>
      </c>
      <c r="CW94" s="549">
        <v>6081</v>
      </c>
      <c r="CX94" s="549">
        <v>52808</v>
      </c>
      <c r="CY94" s="549">
        <v>56798</v>
      </c>
      <c r="CZ94" s="549">
        <v>1487694</v>
      </c>
      <c r="DA94" s="549">
        <v>188076</v>
      </c>
      <c r="DB94" s="1882" t="s">
        <v>27</v>
      </c>
      <c r="DC94" s="555" t="s">
        <v>26</v>
      </c>
      <c r="DD94" s="1883" t="s">
        <v>26</v>
      </c>
      <c r="DE94" s="556" t="s">
        <v>26</v>
      </c>
      <c r="DF94" s="553" t="s">
        <v>562</v>
      </c>
      <c r="DG94" s="549">
        <v>1882</v>
      </c>
      <c r="DH94" s="549" t="s">
        <v>21</v>
      </c>
      <c r="DI94" s="549">
        <v>143</v>
      </c>
      <c r="DJ94" s="549" t="s">
        <v>21</v>
      </c>
      <c r="DK94" s="549" t="s">
        <v>21</v>
      </c>
      <c r="DL94" s="549">
        <v>5196</v>
      </c>
      <c r="DM94" s="549">
        <v>859</v>
      </c>
      <c r="DN94" s="549">
        <v>1219</v>
      </c>
      <c r="DO94" s="549">
        <v>2519</v>
      </c>
      <c r="DP94" s="549">
        <v>2626</v>
      </c>
      <c r="DQ94" s="549" t="s">
        <v>21</v>
      </c>
      <c r="DR94" s="549">
        <v>274</v>
      </c>
      <c r="DS94" s="549">
        <v>0</v>
      </c>
      <c r="DT94" s="549">
        <v>24727</v>
      </c>
      <c r="DU94" s="549">
        <v>1748</v>
      </c>
      <c r="DV94" s="1882" t="s">
        <v>27</v>
      </c>
      <c r="DW94" s="555" t="s">
        <v>26</v>
      </c>
      <c r="DX94" s="518"/>
      <c r="DY94" s="518"/>
    </row>
    <row r="95" spans="1:129" ht="14.25" customHeight="1">
      <c r="A95" s="1880" t="s">
        <v>26</v>
      </c>
      <c r="B95" s="552" t="s">
        <v>26</v>
      </c>
      <c r="C95" s="1881" t="s">
        <v>563</v>
      </c>
      <c r="D95" s="549">
        <v>6206</v>
      </c>
      <c r="E95" s="549">
        <v>5389</v>
      </c>
      <c r="F95" s="549">
        <v>17887</v>
      </c>
      <c r="G95" s="549">
        <v>1162</v>
      </c>
      <c r="H95" s="549">
        <v>882</v>
      </c>
      <c r="I95" s="549">
        <v>1348</v>
      </c>
      <c r="J95" s="549">
        <v>10378</v>
      </c>
      <c r="K95" s="549">
        <v>11359</v>
      </c>
      <c r="L95" s="549">
        <v>4548</v>
      </c>
      <c r="M95" s="549">
        <v>174</v>
      </c>
      <c r="N95" s="549">
        <v>6638941</v>
      </c>
      <c r="O95" s="549">
        <v>16381548</v>
      </c>
      <c r="P95" s="549">
        <v>596735</v>
      </c>
      <c r="Q95" s="549">
        <v>70028</v>
      </c>
      <c r="R95" s="549">
        <v>6</v>
      </c>
      <c r="S95" s="549">
        <v>89</v>
      </c>
      <c r="T95" s="1882" t="s">
        <v>28</v>
      </c>
      <c r="U95" s="555" t="s">
        <v>26</v>
      </c>
      <c r="V95" s="1880" t="s">
        <v>26</v>
      </c>
      <c r="W95" s="552" t="s">
        <v>26</v>
      </c>
      <c r="X95" s="1881" t="s">
        <v>563</v>
      </c>
      <c r="Y95" s="604">
        <v>3301312</v>
      </c>
      <c r="Z95" s="549">
        <v>7434235</v>
      </c>
      <c r="AA95" s="549">
        <v>408747</v>
      </c>
      <c r="AB95" s="549">
        <v>1594</v>
      </c>
      <c r="AC95" s="549">
        <v>14</v>
      </c>
      <c r="AD95" s="549">
        <v>154</v>
      </c>
      <c r="AE95" s="549">
        <v>1241</v>
      </c>
      <c r="AF95" s="549">
        <v>274</v>
      </c>
      <c r="AG95" s="549">
        <v>967</v>
      </c>
      <c r="AH95" s="549" t="s">
        <v>21</v>
      </c>
      <c r="AI95" s="549">
        <v>62</v>
      </c>
      <c r="AJ95" s="549">
        <v>25</v>
      </c>
      <c r="AK95" s="549">
        <v>2132</v>
      </c>
      <c r="AL95" s="549">
        <v>718</v>
      </c>
      <c r="AM95" s="549">
        <v>957</v>
      </c>
      <c r="AN95" s="591">
        <v>1054</v>
      </c>
      <c r="AO95" s="1882" t="s">
        <v>28</v>
      </c>
      <c r="AP95" s="555" t="s">
        <v>26</v>
      </c>
      <c r="BL95" s="1880" t="s">
        <v>26</v>
      </c>
      <c r="BM95" s="552" t="s">
        <v>26</v>
      </c>
      <c r="BN95" s="1881" t="s">
        <v>563</v>
      </c>
      <c r="BO95" s="549">
        <v>159398</v>
      </c>
      <c r="BP95" s="549">
        <v>9278</v>
      </c>
      <c r="BQ95" s="549">
        <v>6845</v>
      </c>
      <c r="BR95" s="549">
        <v>28371</v>
      </c>
      <c r="BS95" s="549" t="s">
        <v>21</v>
      </c>
      <c r="BT95" s="549">
        <v>6114</v>
      </c>
      <c r="BU95" s="549">
        <v>2377652</v>
      </c>
      <c r="BV95" s="549">
        <v>1274368</v>
      </c>
      <c r="BW95" s="549">
        <v>1162</v>
      </c>
      <c r="BX95" s="549">
        <v>19966</v>
      </c>
      <c r="BY95" s="549">
        <v>23013</v>
      </c>
      <c r="BZ95" s="549">
        <v>150188</v>
      </c>
      <c r="CA95" s="549">
        <v>162439</v>
      </c>
      <c r="CB95" s="549">
        <v>2777138</v>
      </c>
      <c r="CC95" s="549">
        <v>505867</v>
      </c>
      <c r="CD95" s="549">
        <v>58122</v>
      </c>
      <c r="CE95" s="549">
        <v>8164</v>
      </c>
      <c r="CF95" s="1882" t="s">
        <v>28</v>
      </c>
      <c r="CG95" s="555" t="s">
        <v>26</v>
      </c>
      <c r="CH95" s="1880" t="s">
        <v>26</v>
      </c>
      <c r="CI95" s="552" t="s">
        <v>26</v>
      </c>
      <c r="CJ95" s="1881" t="s">
        <v>563</v>
      </c>
      <c r="CK95" s="549">
        <v>69005</v>
      </c>
      <c r="CL95" s="549">
        <v>11663</v>
      </c>
      <c r="CM95" s="549">
        <v>57342</v>
      </c>
      <c r="CN95" s="549">
        <v>3102</v>
      </c>
      <c r="CO95" s="549">
        <v>5356</v>
      </c>
      <c r="CP95" s="549">
        <v>11662</v>
      </c>
      <c r="CQ95" s="549" t="s">
        <v>21</v>
      </c>
      <c r="CR95" s="549">
        <v>215</v>
      </c>
      <c r="CS95" s="549">
        <v>1133001</v>
      </c>
      <c r="CT95" s="549">
        <v>614788</v>
      </c>
      <c r="CU95" s="549" t="s">
        <v>21</v>
      </c>
      <c r="CV95" s="549">
        <v>14358</v>
      </c>
      <c r="CW95" s="549">
        <v>5549</v>
      </c>
      <c r="CX95" s="549">
        <v>49375</v>
      </c>
      <c r="CY95" s="549">
        <v>53060</v>
      </c>
      <c r="CZ95" s="549">
        <v>1467397</v>
      </c>
      <c r="DA95" s="549">
        <v>188506</v>
      </c>
      <c r="DB95" s="1882" t="s">
        <v>28</v>
      </c>
      <c r="DC95" s="555" t="s">
        <v>26</v>
      </c>
      <c r="DD95" s="1880" t="s">
        <v>26</v>
      </c>
      <c r="DE95" s="552" t="s">
        <v>26</v>
      </c>
      <c r="DF95" s="1881" t="s">
        <v>563</v>
      </c>
      <c r="DG95" s="549">
        <v>1337</v>
      </c>
      <c r="DH95" s="549" t="s">
        <v>21</v>
      </c>
      <c r="DI95" s="549">
        <v>139</v>
      </c>
      <c r="DJ95" s="549" t="s">
        <v>21</v>
      </c>
      <c r="DK95" s="549" t="s">
        <v>21</v>
      </c>
      <c r="DL95" s="549">
        <v>4996</v>
      </c>
      <c r="DM95" s="549">
        <v>751</v>
      </c>
      <c r="DN95" s="549">
        <v>1120</v>
      </c>
      <c r="DO95" s="549">
        <v>2542</v>
      </c>
      <c r="DP95" s="549">
        <v>2616</v>
      </c>
      <c r="DQ95" s="549" t="s">
        <v>21</v>
      </c>
      <c r="DR95" s="549">
        <v>327</v>
      </c>
      <c r="DS95" s="549">
        <v>0</v>
      </c>
      <c r="DT95" s="549">
        <v>25600</v>
      </c>
      <c r="DU95" s="549">
        <v>1297</v>
      </c>
      <c r="DV95" s="1882" t="s">
        <v>28</v>
      </c>
      <c r="DW95" s="555" t="s">
        <v>26</v>
      </c>
      <c r="DX95" s="518"/>
      <c r="DY95" s="518"/>
    </row>
    <row r="96" spans="1:129" ht="14.25" customHeight="1">
      <c r="A96" s="1880" t="s">
        <v>26</v>
      </c>
      <c r="B96" s="552" t="s">
        <v>26</v>
      </c>
      <c r="C96" s="1881" t="s">
        <v>167</v>
      </c>
      <c r="D96" s="549">
        <v>7415</v>
      </c>
      <c r="E96" s="549">
        <v>4391</v>
      </c>
      <c r="F96" s="549">
        <v>19520</v>
      </c>
      <c r="G96" s="549">
        <v>1121</v>
      </c>
      <c r="H96" s="549">
        <v>1089</v>
      </c>
      <c r="I96" s="549">
        <v>1496</v>
      </c>
      <c r="J96" s="549">
        <v>11949</v>
      </c>
      <c r="K96" s="549">
        <v>13051</v>
      </c>
      <c r="L96" s="549">
        <v>3132</v>
      </c>
      <c r="M96" s="549">
        <v>204</v>
      </c>
      <c r="N96" s="549">
        <v>6577399</v>
      </c>
      <c r="O96" s="549">
        <v>17875983</v>
      </c>
      <c r="P96" s="549">
        <v>629102</v>
      </c>
      <c r="Q96" s="549">
        <v>72784</v>
      </c>
      <c r="R96" s="549">
        <v>4</v>
      </c>
      <c r="S96" s="549">
        <v>104</v>
      </c>
      <c r="T96" s="1882" t="s">
        <v>29</v>
      </c>
      <c r="U96" s="555" t="s">
        <v>26</v>
      </c>
      <c r="V96" s="1880" t="s">
        <v>26</v>
      </c>
      <c r="W96" s="552" t="s">
        <v>26</v>
      </c>
      <c r="X96" s="1881" t="s">
        <v>167</v>
      </c>
      <c r="Y96" s="604">
        <v>3315109</v>
      </c>
      <c r="Z96" s="549">
        <v>8196916</v>
      </c>
      <c r="AA96" s="549">
        <v>421385</v>
      </c>
      <c r="AB96" s="549">
        <v>819</v>
      </c>
      <c r="AC96" s="549">
        <v>26</v>
      </c>
      <c r="AD96" s="549">
        <v>168</v>
      </c>
      <c r="AE96" s="549">
        <v>467</v>
      </c>
      <c r="AF96" s="549">
        <v>293</v>
      </c>
      <c r="AG96" s="549">
        <v>174</v>
      </c>
      <c r="AH96" s="549" t="s">
        <v>21</v>
      </c>
      <c r="AI96" s="549">
        <v>75</v>
      </c>
      <c r="AJ96" s="549">
        <v>46</v>
      </c>
      <c r="AK96" s="549">
        <v>2214</v>
      </c>
      <c r="AL96" s="549">
        <v>775</v>
      </c>
      <c r="AM96" s="549">
        <v>959</v>
      </c>
      <c r="AN96" s="591">
        <v>1055</v>
      </c>
      <c r="AO96" s="1882" t="s">
        <v>29</v>
      </c>
      <c r="AP96" s="555" t="s">
        <v>26</v>
      </c>
      <c r="BL96" s="1880" t="s">
        <v>26</v>
      </c>
      <c r="BM96" s="552" t="s">
        <v>26</v>
      </c>
      <c r="BN96" s="1881" t="s">
        <v>167</v>
      </c>
      <c r="BO96" s="549">
        <v>183746</v>
      </c>
      <c r="BP96" s="549">
        <v>7694</v>
      </c>
      <c r="BQ96" s="549">
        <v>7222</v>
      </c>
      <c r="BR96" s="549">
        <v>27569</v>
      </c>
      <c r="BS96" s="549" t="s">
        <v>21</v>
      </c>
      <c r="BT96" s="549">
        <v>5266</v>
      </c>
      <c r="BU96" s="549">
        <v>2403123</v>
      </c>
      <c r="BV96" s="549">
        <v>1315717</v>
      </c>
      <c r="BW96" s="549">
        <v>1121</v>
      </c>
      <c r="BX96" s="549">
        <v>21758</v>
      </c>
      <c r="BY96" s="549">
        <v>25079</v>
      </c>
      <c r="BZ96" s="549">
        <v>161568</v>
      </c>
      <c r="CA96" s="549">
        <v>174821</v>
      </c>
      <c r="CB96" s="549">
        <v>2748957</v>
      </c>
      <c r="CC96" s="549">
        <v>487602</v>
      </c>
      <c r="CD96" s="549">
        <v>49389</v>
      </c>
      <c r="CE96" s="549">
        <v>11452</v>
      </c>
      <c r="CF96" s="1882" t="s">
        <v>29</v>
      </c>
      <c r="CG96" s="555" t="s">
        <v>26</v>
      </c>
      <c r="CH96" s="1880" t="s">
        <v>26</v>
      </c>
      <c r="CI96" s="552" t="s">
        <v>26</v>
      </c>
      <c r="CJ96" s="1881" t="s">
        <v>167</v>
      </c>
      <c r="CK96" s="549">
        <v>83432</v>
      </c>
      <c r="CL96" s="549">
        <v>11390</v>
      </c>
      <c r="CM96" s="549">
        <v>72042</v>
      </c>
      <c r="CN96" s="549">
        <v>2411</v>
      </c>
      <c r="CO96" s="549">
        <v>5315</v>
      </c>
      <c r="CP96" s="549">
        <v>10409</v>
      </c>
      <c r="CQ96" s="549" t="s">
        <v>21</v>
      </c>
      <c r="CR96" s="549">
        <v>202</v>
      </c>
      <c r="CS96" s="549">
        <v>1154213</v>
      </c>
      <c r="CT96" s="549">
        <v>629512</v>
      </c>
      <c r="CU96" s="549" t="s">
        <v>21</v>
      </c>
      <c r="CV96" s="549">
        <v>15551</v>
      </c>
      <c r="CW96" s="549">
        <v>6313</v>
      </c>
      <c r="CX96" s="549">
        <v>55707</v>
      </c>
      <c r="CY96" s="549">
        <v>59791</v>
      </c>
      <c r="CZ96" s="549">
        <v>1474155</v>
      </c>
      <c r="DA96" s="549">
        <v>190880</v>
      </c>
      <c r="DB96" s="1882" t="s">
        <v>29</v>
      </c>
      <c r="DC96" s="555" t="s">
        <v>26</v>
      </c>
      <c r="DD96" s="1880" t="s">
        <v>26</v>
      </c>
      <c r="DE96" s="552" t="s">
        <v>26</v>
      </c>
      <c r="DF96" s="1881" t="s">
        <v>167</v>
      </c>
      <c r="DG96" s="549">
        <v>1580</v>
      </c>
      <c r="DH96" s="549" t="s">
        <v>21</v>
      </c>
      <c r="DI96" s="549">
        <v>135</v>
      </c>
      <c r="DJ96" s="549" t="s">
        <v>21</v>
      </c>
      <c r="DK96" s="549" t="s">
        <v>21</v>
      </c>
      <c r="DL96" s="549">
        <v>5464</v>
      </c>
      <c r="DM96" s="549">
        <v>775</v>
      </c>
      <c r="DN96" s="549">
        <v>1295</v>
      </c>
      <c r="DO96" s="549">
        <v>2718</v>
      </c>
      <c r="DP96" s="549">
        <v>2798</v>
      </c>
      <c r="DQ96" s="549" t="s">
        <v>21</v>
      </c>
      <c r="DR96" s="549">
        <v>358</v>
      </c>
      <c r="DS96" s="549">
        <v>0</v>
      </c>
      <c r="DT96" s="549">
        <v>22111</v>
      </c>
      <c r="DU96" s="549">
        <v>2006</v>
      </c>
      <c r="DV96" s="1882" t="s">
        <v>29</v>
      </c>
      <c r="DW96" s="555" t="s">
        <v>26</v>
      </c>
      <c r="DX96" s="518"/>
      <c r="DY96" s="518"/>
    </row>
    <row r="97" spans="1:129" ht="6.75" customHeight="1">
      <c r="A97" s="1878"/>
      <c r="B97" s="656"/>
      <c r="C97" s="1879"/>
      <c r="D97" s="549"/>
      <c r="E97" s="549"/>
      <c r="F97" s="549"/>
      <c r="G97" s="549"/>
      <c r="H97" s="549"/>
      <c r="I97" s="549"/>
      <c r="J97" s="549"/>
      <c r="K97" s="549"/>
      <c r="L97" s="549"/>
      <c r="M97" s="549"/>
      <c r="N97" s="549"/>
      <c r="O97" s="549"/>
      <c r="P97" s="549"/>
      <c r="Q97" s="549"/>
      <c r="R97" s="549"/>
      <c r="S97" s="549"/>
      <c r="T97" s="1884"/>
      <c r="U97" s="560"/>
      <c r="V97" s="1878"/>
      <c r="W97" s="656"/>
      <c r="X97" s="1879"/>
      <c r="Y97" s="604"/>
      <c r="Z97" s="549"/>
      <c r="AA97" s="549"/>
      <c r="AB97" s="549"/>
      <c r="AC97" s="549"/>
      <c r="AD97" s="549"/>
      <c r="AE97" s="549"/>
      <c r="AF97" s="549"/>
      <c r="AG97" s="549"/>
      <c r="AH97" s="549"/>
      <c r="AI97" s="549"/>
      <c r="AJ97" s="549"/>
      <c r="AK97" s="549"/>
      <c r="AL97" s="549"/>
      <c r="AM97" s="549"/>
      <c r="AN97" s="591"/>
      <c r="AO97" s="1884"/>
      <c r="AP97" s="560"/>
      <c r="BL97" s="1878"/>
      <c r="BM97" s="656"/>
      <c r="BN97" s="1879"/>
      <c r="BO97" s="549"/>
      <c r="BP97" s="549"/>
      <c r="BQ97" s="549"/>
      <c r="BR97" s="549"/>
      <c r="BS97" s="549"/>
      <c r="BT97" s="549"/>
      <c r="BU97" s="549"/>
      <c r="BV97" s="549"/>
      <c r="BW97" s="549"/>
      <c r="BX97" s="549"/>
      <c r="BY97" s="549"/>
      <c r="BZ97" s="549"/>
      <c r="CA97" s="549"/>
      <c r="CB97" s="549"/>
      <c r="CC97" s="549"/>
      <c r="CD97" s="549"/>
      <c r="CE97" s="549"/>
      <c r="CF97" s="1884"/>
      <c r="CG97" s="560"/>
      <c r="CH97" s="1878"/>
      <c r="CI97" s="656"/>
      <c r="CJ97" s="1879"/>
      <c r="CK97" s="549"/>
      <c r="CL97" s="549"/>
      <c r="CM97" s="549"/>
      <c r="CN97" s="549"/>
      <c r="CO97" s="549"/>
      <c r="CP97" s="549"/>
      <c r="CQ97" s="549"/>
      <c r="CR97" s="549"/>
      <c r="CS97" s="549"/>
      <c r="CT97" s="549"/>
      <c r="CU97" s="549"/>
      <c r="CV97" s="549"/>
      <c r="CW97" s="549"/>
      <c r="CX97" s="549"/>
      <c r="CY97" s="549"/>
      <c r="CZ97" s="549"/>
      <c r="DA97" s="549"/>
      <c r="DB97" s="1884"/>
      <c r="DC97" s="560"/>
      <c r="DD97" s="1878"/>
      <c r="DE97" s="656"/>
      <c r="DF97" s="1879"/>
      <c r="DG97" s="549"/>
      <c r="DH97" s="549"/>
      <c r="DI97" s="549"/>
      <c r="DJ97" s="549"/>
      <c r="DL97" s="549"/>
      <c r="DM97" s="549"/>
      <c r="DN97" s="549"/>
      <c r="DO97" s="549"/>
      <c r="DP97" s="549"/>
      <c r="DQ97" s="549"/>
      <c r="DR97" s="549"/>
      <c r="DS97" s="549"/>
      <c r="DT97" s="549"/>
      <c r="DU97" s="549"/>
      <c r="DV97" s="1884"/>
      <c r="DW97" s="560"/>
      <c r="DX97" s="518"/>
      <c r="DY97" s="518"/>
    </row>
    <row r="98" spans="1:129" ht="15.75" customHeight="1">
      <c r="A98" s="1883" t="s">
        <v>1535</v>
      </c>
      <c r="B98" s="556" t="s">
        <v>23</v>
      </c>
      <c r="C98" s="1779">
        <v>42370</v>
      </c>
      <c r="D98" s="604">
        <v>2155</v>
      </c>
      <c r="E98" s="549">
        <v>1461</v>
      </c>
      <c r="F98" s="549">
        <v>7009</v>
      </c>
      <c r="G98" s="549">
        <v>591</v>
      </c>
      <c r="H98" s="549">
        <v>463</v>
      </c>
      <c r="I98" s="549">
        <v>591</v>
      </c>
      <c r="J98" s="549">
        <v>3555</v>
      </c>
      <c r="K98" s="549">
        <v>3891</v>
      </c>
      <c r="L98" s="549">
        <v>2448</v>
      </c>
      <c r="M98" s="549">
        <v>56</v>
      </c>
      <c r="N98" s="549">
        <v>2224720</v>
      </c>
      <c r="O98" s="549">
        <v>6240002</v>
      </c>
      <c r="P98" s="549">
        <v>223944</v>
      </c>
      <c r="Q98" s="549">
        <v>26851</v>
      </c>
      <c r="R98" s="549">
        <v>1</v>
      </c>
      <c r="S98" s="549">
        <v>21</v>
      </c>
      <c r="T98" s="1882" t="s">
        <v>30</v>
      </c>
      <c r="U98" s="555" t="s">
        <v>1536</v>
      </c>
      <c r="V98" s="1883" t="s">
        <v>1535</v>
      </c>
      <c r="W98" s="556" t="s">
        <v>23</v>
      </c>
      <c r="X98" s="1779">
        <v>42370</v>
      </c>
      <c r="Y98" s="604">
        <v>1131452</v>
      </c>
      <c r="Z98" s="549">
        <v>2943238</v>
      </c>
      <c r="AA98" s="549">
        <v>135191</v>
      </c>
      <c r="AB98" s="549">
        <v>519</v>
      </c>
      <c r="AC98" s="549">
        <v>8</v>
      </c>
      <c r="AD98" s="549">
        <v>49</v>
      </c>
      <c r="AE98" s="549">
        <v>384</v>
      </c>
      <c r="AF98" s="549">
        <v>108</v>
      </c>
      <c r="AG98" s="549">
        <v>276</v>
      </c>
      <c r="AH98" s="549" t="s">
        <v>21</v>
      </c>
      <c r="AI98" s="549">
        <v>19</v>
      </c>
      <c r="AJ98" s="549">
        <v>30</v>
      </c>
      <c r="AK98" s="549">
        <v>708</v>
      </c>
      <c r="AL98" s="549">
        <v>251</v>
      </c>
      <c r="AM98" s="549">
        <v>303</v>
      </c>
      <c r="AN98" s="591">
        <v>333</v>
      </c>
      <c r="AO98" s="1882" t="s">
        <v>30</v>
      </c>
      <c r="AP98" s="555" t="s">
        <v>1536</v>
      </c>
      <c r="BL98" s="1883" t="s">
        <v>1535</v>
      </c>
      <c r="BM98" s="556" t="s">
        <v>23</v>
      </c>
      <c r="BN98" s="1779">
        <v>42370</v>
      </c>
      <c r="BO98" s="549">
        <v>59346</v>
      </c>
      <c r="BP98" s="549">
        <v>4244</v>
      </c>
      <c r="BQ98" s="549">
        <v>1965</v>
      </c>
      <c r="BR98" s="549">
        <v>9504</v>
      </c>
      <c r="BS98" s="549" t="s">
        <v>21</v>
      </c>
      <c r="BT98" s="549">
        <v>1865</v>
      </c>
      <c r="BU98" s="549">
        <v>833791</v>
      </c>
      <c r="BV98" s="549">
        <v>462304</v>
      </c>
      <c r="BW98" s="549">
        <v>591</v>
      </c>
      <c r="BX98" s="549">
        <v>8225</v>
      </c>
      <c r="BY98" s="549">
        <v>7934</v>
      </c>
      <c r="BZ98" s="549">
        <v>52079</v>
      </c>
      <c r="CA98" s="549">
        <v>56376</v>
      </c>
      <c r="CB98" s="549">
        <v>981897</v>
      </c>
      <c r="CC98" s="549">
        <v>160742</v>
      </c>
      <c r="CD98" s="549">
        <v>19347</v>
      </c>
      <c r="CE98" s="549">
        <v>4931</v>
      </c>
      <c r="CF98" s="1882" t="s">
        <v>30</v>
      </c>
      <c r="CG98" s="555" t="s">
        <v>1536</v>
      </c>
      <c r="CH98" s="1883" t="s">
        <v>1535</v>
      </c>
      <c r="CI98" s="556" t="s">
        <v>23</v>
      </c>
      <c r="CJ98" s="1779">
        <v>42370</v>
      </c>
      <c r="CK98" s="549">
        <v>24329</v>
      </c>
      <c r="CL98" s="549">
        <v>4430</v>
      </c>
      <c r="CM98" s="549">
        <v>19898</v>
      </c>
      <c r="CN98" s="549">
        <v>1637</v>
      </c>
      <c r="CO98" s="549">
        <v>1937</v>
      </c>
      <c r="CP98" s="549">
        <v>3660</v>
      </c>
      <c r="CQ98" s="549" t="s">
        <v>21</v>
      </c>
      <c r="CR98" s="549">
        <v>106</v>
      </c>
      <c r="CS98" s="549">
        <v>408464</v>
      </c>
      <c r="CT98" s="549">
        <v>228728</v>
      </c>
      <c r="CU98" s="549" t="s">
        <v>21</v>
      </c>
      <c r="CV98" s="549">
        <v>5985</v>
      </c>
      <c r="CW98" s="549">
        <v>2238</v>
      </c>
      <c r="CX98" s="549">
        <v>18664</v>
      </c>
      <c r="CY98" s="549">
        <v>20082</v>
      </c>
      <c r="CZ98" s="549">
        <v>521601</v>
      </c>
      <c r="DA98" s="549">
        <v>62057</v>
      </c>
      <c r="DB98" s="1882" t="s">
        <v>30</v>
      </c>
      <c r="DC98" s="555" t="s">
        <v>1536</v>
      </c>
      <c r="DD98" s="1883" t="s">
        <v>1535</v>
      </c>
      <c r="DE98" s="556" t="s">
        <v>23</v>
      </c>
      <c r="DF98" s="1779">
        <v>42370</v>
      </c>
      <c r="DG98" s="549">
        <v>505</v>
      </c>
      <c r="DH98" s="549" t="s">
        <v>21</v>
      </c>
      <c r="DI98" s="549">
        <v>57</v>
      </c>
      <c r="DJ98" s="549" t="s">
        <v>21</v>
      </c>
      <c r="DK98" s="549" t="s">
        <v>21</v>
      </c>
      <c r="DL98" s="549">
        <v>2127</v>
      </c>
      <c r="DM98" s="549">
        <v>283</v>
      </c>
      <c r="DN98" s="549">
        <v>435</v>
      </c>
      <c r="DO98" s="549">
        <v>1152</v>
      </c>
      <c r="DP98" s="549">
        <v>1200</v>
      </c>
      <c r="DQ98" s="549" t="s">
        <v>21</v>
      </c>
      <c r="DR98" s="549">
        <v>120</v>
      </c>
      <c r="DS98" s="549">
        <v>1</v>
      </c>
      <c r="DT98" s="549">
        <v>7571</v>
      </c>
      <c r="DU98" s="549">
        <v>606</v>
      </c>
      <c r="DV98" s="1882" t="s">
        <v>30</v>
      </c>
      <c r="DW98" s="555" t="s">
        <v>1536</v>
      </c>
      <c r="DX98" s="518"/>
      <c r="DY98" s="518"/>
    </row>
    <row r="99" spans="1:129" ht="14.25" customHeight="1">
      <c r="A99" s="1880" t="s">
        <v>26</v>
      </c>
      <c r="B99" s="552" t="s">
        <v>26</v>
      </c>
      <c r="C99" s="1885">
        <v>42401</v>
      </c>
      <c r="D99" s="604">
        <v>2134</v>
      </c>
      <c r="E99" s="549">
        <v>1381</v>
      </c>
      <c r="F99" s="549">
        <v>6255</v>
      </c>
      <c r="G99" s="549">
        <v>339</v>
      </c>
      <c r="H99" s="549">
        <v>373</v>
      </c>
      <c r="I99" s="549">
        <v>557</v>
      </c>
      <c r="J99" s="549">
        <v>3536</v>
      </c>
      <c r="K99" s="549">
        <v>3866</v>
      </c>
      <c r="L99" s="549">
        <v>1500</v>
      </c>
      <c r="M99" s="549">
        <v>72</v>
      </c>
      <c r="N99" s="549">
        <v>2190264</v>
      </c>
      <c r="O99" s="549">
        <v>6176481</v>
      </c>
      <c r="P99" s="549">
        <v>215080</v>
      </c>
      <c r="Q99" s="549">
        <v>24808</v>
      </c>
      <c r="R99" s="549">
        <v>2</v>
      </c>
      <c r="S99" s="549">
        <v>14</v>
      </c>
      <c r="T99" s="1882" t="s">
        <v>31</v>
      </c>
      <c r="U99" s="555" t="s">
        <v>26</v>
      </c>
      <c r="V99" s="1880" t="s">
        <v>26</v>
      </c>
      <c r="W99" s="552" t="s">
        <v>26</v>
      </c>
      <c r="X99" s="1885">
        <v>42401</v>
      </c>
      <c r="Y99" s="604">
        <v>1103347</v>
      </c>
      <c r="Z99" s="549">
        <v>2883916</v>
      </c>
      <c r="AA99" s="549">
        <v>140581</v>
      </c>
      <c r="AB99" s="549">
        <v>607</v>
      </c>
      <c r="AC99" s="549">
        <v>8</v>
      </c>
      <c r="AD99" s="549">
        <v>53</v>
      </c>
      <c r="AE99" s="549">
        <v>445</v>
      </c>
      <c r="AF99" s="549">
        <v>80</v>
      </c>
      <c r="AG99" s="549">
        <v>365</v>
      </c>
      <c r="AH99" s="549" t="s">
        <v>21</v>
      </c>
      <c r="AI99" s="549">
        <v>24</v>
      </c>
      <c r="AJ99" s="549">
        <v>39</v>
      </c>
      <c r="AK99" s="549">
        <v>660</v>
      </c>
      <c r="AL99" s="549">
        <v>240</v>
      </c>
      <c r="AM99" s="549">
        <v>276</v>
      </c>
      <c r="AN99" s="591">
        <v>303</v>
      </c>
      <c r="AO99" s="1882" t="s">
        <v>31</v>
      </c>
      <c r="AP99" s="555" t="s">
        <v>26</v>
      </c>
      <c r="BL99" s="1880" t="s">
        <v>26</v>
      </c>
      <c r="BM99" s="552" t="s">
        <v>26</v>
      </c>
      <c r="BN99" s="1885">
        <v>42401</v>
      </c>
      <c r="BO99" s="549">
        <v>63501</v>
      </c>
      <c r="BP99" s="549">
        <v>2682</v>
      </c>
      <c r="BQ99" s="549">
        <v>2346</v>
      </c>
      <c r="BR99" s="549">
        <v>9248</v>
      </c>
      <c r="BS99" s="549" t="s">
        <v>21</v>
      </c>
      <c r="BT99" s="549">
        <v>1642</v>
      </c>
      <c r="BU99" s="549">
        <v>820701</v>
      </c>
      <c r="BV99" s="549">
        <v>445629</v>
      </c>
      <c r="BW99" s="549">
        <v>339</v>
      </c>
      <c r="BX99" s="549">
        <v>7711</v>
      </c>
      <c r="BY99" s="549">
        <v>8999</v>
      </c>
      <c r="BZ99" s="549">
        <v>53615</v>
      </c>
      <c r="CA99" s="549">
        <v>58027</v>
      </c>
      <c r="CB99" s="549">
        <v>943877</v>
      </c>
      <c r="CC99" s="549">
        <v>175053</v>
      </c>
      <c r="CD99" s="549">
        <v>18206</v>
      </c>
      <c r="CE99" s="549">
        <v>5072</v>
      </c>
      <c r="CF99" s="1882" t="s">
        <v>31</v>
      </c>
      <c r="CG99" s="555" t="s">
        <v>26</v>
      </c>
      <c r="CH99" s="1880" t="s">
        <v>26</v>
      </c>
      <c r="CI99" s="552" t="s">
        <v>26</v>
      </c>
      <c r="CJ99" s="1885">
        <v>42401</v>
      </c>
      <c r="CK99" s="549">
        <v>29174</v>
      </c>
      <c r="CL99" s="549">
        <v>4248</v>
      </c>
      <c r="CM99" s="549">
        <v>24926</v>
      </c>
      <c r="CN99" s="549">
        <v>1089</v>
      </c>
      <c r="CO99" s="549">
        <v>1940</v>
      </c>
      <c r="CP99" s="549">
        <v>3657</v>
      </c>
      <c r="CQ99" s="549" t="s">
        <v>21</v>
      </c>
      <c r="CR99" s="549">
        <v>107</v>
      </c>
      <c r="CS99" s="549">
        <v>395939</v>
      </c>
      <c r="CT99" s="549">
        <v>219592</v>
      </c>
      <c r="CU99" s="549" t="s">
        <v>21</v>
      </c>
      <c r="CV99" s="549">
        <v>5360</v>
      </c>
      <c r="CW99" s="549">
        <v>2767</v>
      </c>
      <c r="CX99" s="549">
        <v>19218</v>
      </c>
      <c r="CY99" s="549">
        <v>20687</v>
      </c>
      <c r="CZ99" s="549">
        <v>496859</v>
      </c>
      <c r="DA99" s="549">
        <v>64682</v>
      </c>
      <c r="DB99" s="1882" t="s">
        <v>31</v>
      </c>
      <c r="DC99" s="555" t="s">
        <v>26</v>
      </c>
      <c r="DD99" s="1880" t="s">
        <v>26</v>
      </c>
      <c r="DE99" s="552" t="s">
        <v>26</v>
      </c>
      <c r="DF99" s="1885">
        <v>42401</v>
      </c>
      <c r="DG99" s="549">
        <v>786</v>
      </c>
      <c r="DH99" s="549" t="s">
        <v>21</v>
      </c>
      <c r="DI99" s="549">
        <v>55</v>
      </c>
      <c r="DJ99" s="549" t="s">
        <v>21</v>
      </c>
      <c r="DK99" s="549" t="s">
        <v>21</v>
      </c>
      <c r="DL99" s="549">
        <v>2049</v>
      </c>
      <c r="DM99" s="549">
        <v>265</v>
      </c>
      <c r="DN99" s="549">
        <v>471</v>
      </c>
      <c r="DO99" s="549">
        <v>1050</v>
      </c>
      <c r="DP99" s="549">
        <v>1090</v>
      </c>
      <c r="DQ99" s="549" t="s">
        <v>21</v>
      </c>
      <c r="DR99" s="549">
        <v>120</v>
      </c>
      <c r="DS99" s="549">
        <v>0</v>
      </c>
      <c r="DT99" s="549">
        <v>7322</v>
      </c>
      <c r="DU99" s="549">
        <v>759</v>
      </c>
      <c r="DV99" s="1882" t="s">
        <v>31</v>
      </c>
      <c r="DW99" s="555" t="s">
        <v>26</v>
      </c>
      <c r="DX99" s="518"/>
      <c r="DY99" s="518"/>
    </row>
    <row r="100" spans="1:129" ht="14.25" customHeight="1">
      <c r="A100" s="1880" t="s">
        <v>26</v>
      </c>
      <c r="B100" s="552" t="s">
        <v>26</v>
      </c>
      <c r="C100" s="1885">
        <v>42430</v>
      </c>
      <c r="D100" s="604">
        <v>2243</v>
      </c>
      <c r="E100" s="549">
        <v>1254</v>
      </c>
      <c r="F100" s="549">
        <v>6700</v>
      </c>
      <c r="G100" s="549" t="s">
        <v>21</v>
      </c>
      <c r="H100" s="549">
        <v>492</v>
      </c>
      <c r="I100" s="549">
        <v>580</v>
      </c>
      <c r="J100" s="549">
        <v>3966</v>
      </c>
      <c r="K100" s="549">
        <v>4345</v>
      </c>
      <c r="L100" s="549">
        <v>1572</v>
      </c>
      <c r="M100" s="549">
        <v>69</v>
      </c>
      <c r="N100" s="549">
        <v>2343864</v>
      </c>
      <c r="O100" s="549">
        <v>6509245</v>
      </c>
      <c r="P100" s="549">
        <v>227626</v>
      </c>
      <c r="Q100" s="549">
        <v>25938</v>
      </c>
      <c r="R100" s="549">
        <v>2</v>
      </c>
      <c r="S100" s="549">
        <v>15</v>
      </c>
      <c r="T100" s="1882" t="s">
        <v>32</v>
      </c>
      <c r="U100" s="555" t="s">
        <v>26</v>
      </c>
      <c r="V100" s="1880" t="s">
        <v>26</v>
      </c>
      <c r="W100" s="552" t="s">
        <v>26</v>
      </c>
      <c r="X100" s="1885">
        <v>42430</v>
      </c>
      <c r="Y100" s="604">
        <v>1182732</v>
      </c>
      <c r="Z100" s="549">
        <v>3003884</v>
      </c>
      <c r="AA100" s="549">
        <v>150671</v>
      </c>
      <c r="AB100" s="549">
        <v>609</v>
      </c>
      <c r="AC100" s="549">
        <v>4</v>
      </c>
      <c r="AD100" s="549">
        <v>54</v>
      </c>
      <c r="AE100" s="549">
        <v>460</v>
      </c>
      <c r="AF100" s="549">
        <v>89</v>
      </c>
      <c r="AG100" s="549">
        <v>371</v>
      </c>
      <c r="AH100" s="549" t="s">
        <v>21</v>
      </c>
      <c r="AI100" s="549">
        <v>24</v>
      </c>
      <c r="AJ100" s="549">
        <v>28</v>
      </c>
      <c r="AK100" s="549">
        <v>781</v>
      </c>
      <c r="AL100" s="549">
        <v>259</v>
      </c>
      <c r="AM100" s="549">
        <v>355</v>
      </c>
      <c r="AN100" s="591">
        <v>391</v>
      </c>
      <c r="AO100" s="1882" t="s">
        <v>32</v>
      </c>
      <c r="AP100" s="555" t="s">
        <v>26</v>
      </c>
      <c r="BL100" s="1880" t="s">
        <v>26</v>
      </c>
      <c r="BM100" s="552" t="s">
        <v>26</v>
      </c>
      <c r="BN100" s="1885">
        <v>42430</v>
      </c>
      <c r="BO100" s="549">
        <v>66691</v>
      </c>
      <c r="BP100" s="549">
        <v>1975</v>
      </c>
      <c r="BQ100" s="549">
        <v>2765</v>
      </c>
      <c r="BR100" s="549">
        <v>9285</v>
      </c>
      <c r="BS100" s="549" t="s">
        <v>21</v>
      </c>
      <c r="BT100" s="549">
        <v>1506</v>
      </c>
      <c r="BU100" s="549">
        <v>879049</v>
      </c>
      <c r="BV100" s="549">
        <v>470424</v>
      </c>
      <c r="BW100" s="549" t="s">
        <v>21</v>
      </c>
      <c r="BX100" s="549">
        <v>7890</v>
      </c>
      <c r="BY100" s="549">
        <v>9700</v>
      </c>
      <c r="BZ100" s="549">
        <v>56988</v>
      </c>
      <c r="CA100" s="549">
        <v>61643</v>
      </c>
      <c r="CB100" s="549">
        <v>1032284</v>
      </c>
      <c r="CC100" s="549">
        <v>190693</v>
      </c>
      <c r="CD100" s="549">
        <v>17574</v>
      </c>
      <c r="CE100" s="549">
        <v>5726</v>
      </c>
      <c r="CF100" s="1882" t="s">
        <v>32</v>
      </c>
      <c r="CG100" s="555" t="s">
        <v>26</v>
      </c>
      <c r="CH100" s="1880" t="s">
        <v>26</v>
      </c>
      <c r="CI100" s="552" t="s">
        <v>26</v>
      </c>
      <c r="CJ100" s="1885">
        <v>42430</v>
      </c>
      <c r="CK100" s="549">
        <v>28780</v>
      </c>
      <c r="CL100" s="549">
        <v>4084</v>
      </c>
      <c r="CM100" s="549">
        <v>24696</v>
      </c>
      <c r="CN100" s="549">
        <v>808</v>
      </c>
      <c r="CO100" s="549">
        <v>2100</v>
      </c>
      <c r="CP100" s="549">
        <v>3634</v>
      </c>
      <c r="CQ100" s="549" t="s">
        <v>21</v>
      </c>
      <c r="CR100" s="549">
        <v>134</v>
      </c>
      <c r="CS100" s="549">
        <v>423266</v>
      </c>
      <c r="CT100" s="549">
        <v>231511</v>
      </c>
      <c r="CU100" s="549" t="s">
        <v>21</v>
      </c>
      <c r="CV100" s="549">
        <v>5691</v>
      </c>
      <c r="CW100" s="549">
        <v>2765</v>
      </c>
      <c r="CX100" s="549">
        <v>19657</v>
      </c>
      <c r="CY100" s="549">
        <v>21115</v>
      </c>
      <c r="CZ100" s="549">
        <v>545358</v>
      </c>
      <c r="DA100" s="549">
        <v>70520</v>
      </c>
      <c r="DB100" s="1882" t="s">
        <v>32</v>
      </c>
      <c r="DC100" s="555" t="s">
        <v>26</v>
      </c>
      <c r="DD100" s="1880" t="s">
        <v>26</v>
      </c>
      <c r="DE100" s="552" t="s">
        <v>26</v>
      </c>
      <c r="DF100" s="1885">
        <v>42430</v>
      </c>
      <c r="DG100" s="549">
        <v>731</v>
      </c>
      <c r="DH100" s="549" t="s">
        <v>21</v>
      </c>
      <c r="DI100" s="549">
        <v>61</v>
      </c>
      <c r="DJ100" s="549" t="s">
        <v>21</v>
      </c>
      <c r="DK100" s="549" t="s">
        <v>21</v>
      </c>
      <c r="DL100" s="549">
        <v>2060</v>
      </c>
      <c r="DM100" s="549">
        <v>247</v>
      </c>
      <c r="DN100" s="549">
        <v>480</v>
      </c>
      <c r="DO100" s="549">
        <v>1064</v>
      </c>
      <c r="DP100" s="549">
        <v>1116</v>
      </c>
      <c r="DQ100" s="549" t="s">
        <v>21</v>
      </c>
      <c r="DR100" s="549">
        <v>81</v>
      </c>
      <c r="DS100" s="549">
        <v>0</v>
      </c>
      <c r="DT100" s="549">
        <v>8274</v>
      </c>
      <c r="DU100" s="549">
        <v>789</v>
      </c>
      <c r="DV100" s="1882" t="s">
        <v>32</v>
      </c>
      <c r="DW100" s="555" t="s">
        <v>26</v>
      </c>
      <c r="DX100" s="518"/>
      <c r="DY100" s="518"/>
    </row>
    <row r="101" spans="1:129" ht="14.25" customHeight="1">
      <c r="A101" s="1880" t="s">
        <v>26</v>
      </c>
      <c r="B101" s="552" t="s">
        <v>26</v>
      </c>
      <c r="C101" s="1885">
        <v>42461</v>
      </c>
      <c r="D101" s="604">
        <v>1685</v>
      </c>
      <c r="E101" s="549">
        <v>1659</v>
      </c>
      <c r="F101" s="549">
        <v>5707</v>
      </c>
      <c r="G101" s="549">
        <v>341</v>
      </c>
      <c r="H101" s="549">
        <v>326</v>
      </c>
      <c r="I101" s="549">
        <v>338</v>
      </c>
      <c r="J101" s="549">
        <v>3596</v>
      </c>
      <c r="K101" s="549">
        <v>3934</v>
      </c>
      <c r="L101" s="549">
        <v>911</v>
      </c>
      <c r="M101" s="549">
        <v>57</v>
      </c>
      <c r="N101" s="549">
        <v>2173340</v>
      </c>
      <c r="O101" s="549">
        <v>5780407</v>
      </c>
      <c r="P101" s="549">
        <v>199417</v>
      </c>
      <c r="Q101" s="549">
        <v>23168</v>
      </c>
      <c r="R101" s="549">
        <v>1</v>
      </c>
      <c r="S101" s="549">
        <v>21</v>
      </c>
      <c r="T101" s="1882" t="s">
        <v>33</v>
      </c>
      <c r="U101" s="555" t="s">
        <v>26</v>
      </c>
      <c r="V101" s="1880" t="s">
        <v>26</v>
      </c>
      <c r="W101" s="552" t="s">
        <v>26</v>
      </c>
      <c r="X101" s="1885">
        <v>42461</v>
      </c>
      <c r="Y101" s="604">
        <v>1093590</v>
      </c>
      <c r="Z101" s="549">
        <v>2669106</v>
      </c>
      <c r="AA101" s="549">
        <v>141085</v>
      </c>
      <c r="AB101" s="549">
        <v>615</v>
      </c>
      <c r="AC101" s="549">
        <v>6</v>
      </c>
      <c r="AD101" s="549">
        <v>54</v>
      </c>
      <c r="AE101" s="549">
        <v>424</v>
      </c>
      <c r="AF101" s="549">
        <v>86</v>
      </c>
      <c r="AG101" s="549">
        <v>338</v>
      </c>
      <c r="AH101" s="549" t="s">
        <v>21</v>
      </c>
      <c r="AI101" s="549">
        <v>24</v>
      </c>
      <c r="AJ101" s="549">
        <v>70</v>
      </c>
      <c r="AK101" s="549">
        <v>577</v>
      </c>
      <c r="AL101" s="549">
        <v>180</v>
      </c>
      <c r="AM101" s="549">
        <v>276</v>
      </c>
      <c r="AN101" s="591">
        <v>304</v>
      </c>
      <c r="AO101" s="1882" t="s">
        <v>33</v>
      </c>
      <c r="AP101" s="555" t="s">
        <v>26</v>
      </c>
      <c r="BL101" s="1880" t="s">
        <v>26</v>
      </c>
      <c r="BM101" s="552" t="s">
        <v>26</v>
      </c>
      <c r="BN101" s="1885">
        <v>42461</v>
      </c>
      <c r="BO101" s="549">
        <v>69569</v>
      </c>
      <c r="BP101" s="549">
        <v>2524</v>
      </c>
      <c r="BQ101" s="549">
        <v>2582</v>
      </c>
      <c r="BR101" s="549">
        <v>8417</v>
      </c>
      <c r="BS101" s="549" t="s">
        <v>21</v>
      </c>
      <c r="BT101" s="549">
        <v>2255</v>
      </c>
      <c r="BU101" s="549">
        <v>777881</v>
      </c>
      <c r="BV101" s="549">
        <v>411977</v>
      </c>
      <c r="BW101" s="549">
        <v>341</v>
      </c>
      <c r="BX101" s="549">
        <v>5692</v>
      </c>
      <c r="BY101" s="549">
        <v>8419</v>
      </c>
      <c r="BZ101" s="549">
        <v>53772</v>
      </c>
      <c r="CA101" s="549">
        <v>58218</v>
      </c>
      <c r="CB101" s="549">
        <v>903003</v>
      </c>
      <c r="CC101" s="549">
        <v>168760</v>
      </c>
      <c r="CD101" s="549">
        <v>16076</v>
      </c>
      <c r="CE101" s="549">
        <v>3724</v>
      </c>
      <c r="CF101" s="1882" t="s">
        <v>33</v>
      </c>
      <c r="CG101" s="555" t="s">
        <v>26</v>
      </c>
      <c r="CH101" s="1880" t="s">
        <v>26</v>
      </c>
      <c r="CI101" s="552" t="s">
        <v>26</v>
      </c>
      <c r="CJ101" s="1885">
        <v>42461</v>
      </c>
      <c r="CK101" s="549">
        <v>33187</v>
      </c>
      <c r="CL101" s="549">
        <v>4582</v>
      </c>
      <c r="CM101" s="549">
        <v>28605</v>
      </c>
      <c r="CN101" s="549">
        <v>1037</v>
      </c>
      <c r="CO101" s="549">
        <v>1955</v>
      </c>
      <c r="CP101" s="549">
        <v>3432</v>
      </c>
      <c r="CQ101" s="549" t="s">
        <v>21</v>
      </c>
      <c r="CR101" s="549">
        <v>271</v>
      </c>
      <c r="CS101" s="549">
        <v>373870</v>
      </c>
      <c r="CT101" s="549">
        <v>201716</v>
      </c>
      <c r="CU101" s="549" t="s">
        <v>21</v>
      </c>
      <c r="CV101" s="549">
        <v>4188</v>
      </c>
      <c r="CW101" s="549">
        <v>2114</v>
      </c>
      <c r="CX101" s="549">
        <v>18114</v>
      </c>
      <c r="CY101" s="549">
        <v>19472</v>
      </c>
      <c r="CZ101" s="549">
        <v>483060</v>
      </c>
      <c r="DA101" s="549">
        <v>64475</v>
      </c>
      <c r="DB101" s="1882" t="s">
        <v>33</v>
      </c>
      <c r="DC101" s="555" t="s">
        <v>26</v>
      </c>
      <c r="DD101" s="1880" t="s">
        <v>26</v>
      </c>
      <c r="DE101" s="552" t="s">
        <v>26</v>
      </c>
      <c r="DF101" s="1885">
        <v>42461</v>
      </c>
      <c r="DG101" s="549">
        <v>642</v>
      </c>
      <c r="DH101" s="549" t="s">
        <v>21</v>
      </c>
      <c r="DI101" s="549">
        <v>47</v>
      </c>
      <c r="DJ101" s="549" t="s">
        <v>21</v>
      </c>
      <c r="DK101" s="549" t="s">
        <v>21</v>
      </c>
      <c r="DL101" s="549">
        <v>1832</v>
      </c>
      <c r="DM101" s="549">
        <v>221</v>
      </c>
      <c r="DN101" s="549">
        <v>423</v>
      </c>
      <c r="DO101" s="549">
        <v>942</v>
      </c>
      <c r="DP101" s="549">
        <v>975</v>
      </c>
      <c r="DQ101" s="549" t="s">
        <v>21</v>
      </c>
      <c r="DR101" s="549">
        <v>126</v>
      </c>
      <c r="DS101" s="549">
        <v>0</v>
      </c>
      <c r="DT101" s="549">
        <v>7965</v>
      </c>
      <c r="DU101" s="549">
        <v>517</v>
      </c>
      <c r="DV101" s="1882" t="s">
        <v>33</v>
      </c>
      <c r="DW101" s="555" t="s">
        <v>26</v>
      </c>
      <c r="DX101" s="518"/>
      <c r="DY101" s="518"/>
    </row>
    <row r="102" spans="1:129" ht="14.25" customHeight="1">
      <c r="A102" s="1880" t="s">
        <v>26</v>
      </c>
      <c r="B102" s="552" t="s">
        <v>26</v>
      </c>
      <c r="C102" s="1885">
        <v>42491</v>
      </c>
      <c r="D102" s="604">
        <v>1305</v>
      </c>
      <c r="E102" s="549">
        <v>1635</v>
      </c>
      <c r="F102" s="549">
        <v>5935</v>
      </c>
      <c r="G102" s="549">
        <v>183</v>
      </c>
      <c r="H102" s="549">
        <v>364</v>
      </c>
      <c r="I102" s="549">
        <v>472</v>
      </c>
      <c r="J102" s="549">
        <v>3609</v>
      </c>
      <c r="K102" s="549">
        <v>3953</v>
      </c>
      <c r="L102" s="549">
        <v>1152</v>
      </c>
      <c r="M102" s="549">
        <v>50</v>
      </c>
      <c r="N102" s="549">
        <v>2187255</v>
      </c>
      <c r="O102" s="549">
        <v>5601652</v>
      </c>
      <c r="P102" s="549">
        <v>198829</v>
      </c>
      <c r="Q102" s="549">
        <v>23097</v>
      </c>
      <c r="R102" s="549">
        <v>1</v>
      </c>
      <c r="S102" s="549">
        <v>20</v>
      </c>
      <c r="T102" s="1882" t="s">
        <v>34</v>
      </c>
      <c r="U102" s="555" t="s">
        <v>26</v>
      </c>
      <c r="V102" s="1880" t="s">
        <v>26</v>
      </c>
      <c r="W102" s="552" t="s">
        <v>26</v>
      </c>
      <c r="X102" s="1885">
        <v>42491</v>
      </c>
      <c r="Y102" s="604">
        <v>1121011</v>
      </c>
      <c r="Z102" s="549">
        <v>2643236</v>
      </c>
      <c r="AA102" s="549">
        <v>129836</v>
      </c>
      <c r="AB102" s="549">
        <v>539</v>
      </c>
      <c r="AC102" s="549">
        <v>16</v>
      </c>
      <c r="AD102" s="549">
        <v>54</v>
      </c>
      <c r="AE102" s="549">
        <v>389</v>
      </c>
      <c r="AF102" s="549">
        <v>78</v>
      </c>
      <c r="AG102" s="549">
        <v>311</v>
      </c>
      <c r="AH102" s="549" t="s">
        <v>21</v>
      </c>
      <c r="AI102" s="549">
        <v>20</v>
      </c>
      <c r="AJ102" s="549">
        <v>28</v>
      </c>
      <c r="AK102" s="549">
        <v>729</v>
      </c>
      <c r="AL102" s="549">
        <v>273</v>
      </c>
      <c r="AM102" s="549">
        <v>295</v>
      </c>
      <c r="AN102" s="591">
        <v>324</v>
      </c>
      <c r="AO102" s="1882" t="s">
        <v>34</v>
      </c>
      <c r="AP102" s="555" t="s">
        <v>26</v>
      </c>
      <c r="BL102" s="1880" t="s">
        <v>26</v>
      </c>
      <c r="BM102" s="552" t="s">
        <v>26</v>
      </c>
      <c r="BN102" s="1885">
        <v>42491</v>
      </c>
      <c r="BO102" s="549">
        <v>63325</v>
      </c>
      <c r="BP102" s="549">
        <v>2251</v>
      </c>
      <c r="BQ102" s="549">
        <v>2422</v>
      </c>
      <c r="BR102" s="549">
        <v>6402</v>
      </c>
      <c r="BS102" s="549" t="s">
        <v>21</v>
      </c>
      <c r="BT102" s="549">
        <v>2076</v>
      </c>
      <c r="BU102" s="549">
        <v>762089</v>
      </c>
      <c r="BV102" s="549">
        <v>392096</v>
      </c>
      <c r="BW102" s="549">
        <v>183</v>
      </c>
      <c r="BX102" s="549">
        <v>6942</v>
      </c>
      <c r="BY102" s="549">
        <v>7934</v>
      </c>
      <c r="BZ102" s="549">
        <v>49900</v>
      </c>
      <c r="CA102" s="549">
        <v>54050</v>
      </c>
      <c r="CB102" s="549">
        <v>935744</v>
      </c>
      <c r="CC102" s="549">
        <v>149959</v>
      </c>
      <c r="CD102" s="549">
        <v>13420</v>
      </c>
      <c r="CE102" s="549">
        <v>5039</v>
      </c>
      <c r="CF102" s="1882" t="s">
        <v>34</v>
      </c>
      <c r="CG102" s="555" t="s">
        <v>26</v>
      </c>
      <c r="CH102" s="1880" t="s">
        <v>26</v>
      </c>
      <c r="CI102" s="552" t="s">
        <v>26</v>
      </c>
      <c r="CJ102" s="1885">
        <v>42491</v>
      </c>
      <c r="CK102" s="549">
        <v>28219</v>
      </c>
      <c r="CL102" s="549">
        <v>4259</v>
      </c>
      <c r="CM102" s="549">
        <v>23960</v>
      </c>
      <c r="CN102" s="549">
        <v>881</v>
      </c>
      <c r="CO102" s="549">
        <v>1832</v>
      </c>
      <c r="CP102" s="549">
        <v>2775</v>
      </c>
      <c r="CQ102" s="549" t="s">
        <v>21</v>
      </c>
      <c r="CR102" s="549">
        <v>114</v>
      </c>
      <c r="CS102" s="549">
        <v>373982</v>
      </c>
      <c r="CT102" s="549">
        <v>193283</v>
      </c>
      <c r="CU102" s="549" t="s">
        <v>21</v>
      </c>
      <c r="CV102" s="549">
        <v>4963</v>
      </c>
      <c r="CW102" s="549">
        <v>2015</v>
      </c>
      <c r="CX102" s="549">
        <v>17272</v>
      </c>
      <c r="CY102" s="549">
        <v>18589</v>
      </c>
      <c r="CZ102" s="549">
        <v>505676</v>
      </c>
      <c r="DA102" s="549">
        <v>59742</v>
      </c>
      <c r="DB102" s="1882" t="s">
        <v>34</v>
      </c>
      <c r="DC102" s="555" t="s">
        <v>26</v>
      </c>
      <c r="DD102" s="1880" t="s">
        <v>26</v>
      </c>
      <c r="DE102" s="552" t="s">
        <v>26</v>
      </c>
      <c r="DF102" s="1885">
        <v>42491</v>
      </c>
      <c r="DG102" s="549">
        <v>644</v>
      </c>
      <c r="DH102" s="549" t="s">
        <v>21</v>
      </c>
      <c r="DI102" s="549">
        <v>44</v>
      </c>
      <c r="DJ102" s="549" t="s">
        <v>21</v>
      </c>
      <c r="DK102" s="549" t="s">
        <v>21</v>
      </c>
      <c r="DL102" s="549">
        <v>1522</v>
      </c>
      <c r="DM102" s="549">
        <v>326</v>
      </c>
      <c r="DN102" s="549">
        <v>381</v>
      </c>
      <c r="DO102" s="549">
        <v>661</v>
      </c>
      <c r="DP102" s="549">
        <v>700</v>
      </c>
      <c r="DQ102" s="549" t="s">
        <v>21</v>
      </c>
      <c r="DR102" s="549">
        <v>57</v>
      </c>
      <c r="DS102" s="549">
        <v>0</v>
      </c>
      <c r="DT102" s="549">
        <v>8119</v>
      </c>
      <c r="DU102" s="549">
        <v>676</v>
      </c>
      <c r="DV102" s="1882" t="s">
        <v>34</v>
      </c>
      <c r="DW102" s="555" t="s">
        <v>26</v>
      </c>
      <c r="DX102" s="518"/>
      <c r="DY102" s="518"/>
    </row>
    <row r="103" spans="1:129" ht="14.25" customHeight="1">
      <c r="A103" s="1880" t="s">
        <v>26</v>
      </c>
      <c r="B103" s="552" t="s">
        <v>26</v>
      </c>
      <c r="C103" s="1885">
        <v>42522</v>
      </c>
      <c r="D103" s="604">
        <v>1567</v>
      </c>
      <c r="E103" s="549">
        <v>2511</v>
      </c>
      <c r="F103" s="549">
        <v>6396</v>
      </c>
      <c r="G103" s="549">
        <v>510</v>
      </c>
      <c r="H103" s="549">
        <v>429</v>
      </c>
      <c r="I103" s="549">
        <v>496</v>
      </c>
      <c r="J103" s="549">
        <v>3665</v>
      </c>
      <c r="K103" s="549">
        <v>4010</v>
      </c>
      <c r="L103" s="549">
        <v>1254</v>
      </c>
      <c r="M103" s="549">
        <v>52</v>
      </c>
      <c r="N103" s="549">
        <v>2188330</v>
      </c>
      <c r="O103" s="549">
        <v>5549811</v>
      </c>
      <c r="P103" s="549">
        <v>199547</v>
      </c>
      <c r="Q103" s="549">
        <v>23533</v>
      </c>
      <c r="R103" s="549">
        <v>2</v>
      </c>
      <c r="S103" s="549">
        <v>29</v>
      </c>
      <c r="T103" s="1882" t="s">
        <v>35</v>
      </c>
      <c r="U103" s="555" t="s">
        <v>26</v>
      </c>
      <c r="V103" s="1880" t="s">
        <v>26</v>
      </c>
      <c r="W103" s="552" t="s">
        <v>26</v>
      </c>
      <c r="X103" s="1885">
        <v>42522</v>
      </c>
      <c r="Y103" s="604">
        <v>1102048</v>
      </c>
      <c r="Z103" s="549">
        <v>2546680</v>
      </c>
      <c r="AA103" s="549">
        <v>134929</v>
      </c>
      <c r="AB103" s="549">
        <v>569</v>
      </c>
      <c r="AC103" s="549">
        <v>7</v>
      </c>
      <c r="AD103" s="549">
        <v>54</v>
      </c>
      <c r="AE103" s="549">
        <v>431</v>
      </c>
      <c r="AF103" s="549">
        <v>98</v>
      </c>
      <c r="AG103" s="549">
        <v>333</v>
      </c>
      <c r="AH103" s="549" t="s">
        <v>21</v>
      </c>
      <c r="AI103" s="549">
        <v>23</v>
      </c>
      <c r="AJ103" s="549">
        <v>19</v>
      </c>
      <c r="AK103" s="549">
        <v>828</v>
      </c>
      <c r="AL103" s="549">
        <v>256</v>
      </c>
      <c r="AM103" s="549">
        <v>400</v>
      </c>
      <c r="AN103" s="591">
        <v>440</v>
      </c>
      <c r="AO103" s="1882" t="s">
        <v>35</v>
      </c>
      <c r="AP103" s="555" t="s">
        <v>26</v>
      </c>
      <c r="BL103" s="1880" t="s">
        <v>26</v>
      </c>
      <c r="BM103" s="552" t="s">
        <v>26</v>
      </c>
      <c r="BN103" s="1885">
        <v>42522</v>
      </c>
      <c r="BO103" s="549">
        <v>56292</v>
      </c>
      <c r="BP103" s="549">
        <v>2142</v>
      </c>
      <c r="BQ103" s="549">
        <v>2389</v>
      </c>
      <c r="BR103" s="549">
        <v>6883</v>
      </c>
      <c r="BS103" s="549" t="s">
        <v>21</v>
      </c>
      <c r="BT103" s="549">
        <v>2828</v>
      </c>
      <c r="BU103" s="549">
        <v>795932</v>
      </c>
      <c r="BV103" s="549">
        <v>413753</v>
      </c>
      <c r="BW103" s="549">
        <v>510</v>
      </c>
      <c r="BX103" s="549">
        <v>7016</v>
      </c>
      <c r="BY103" s="549">
        <v>8339</v>
      </c>
      <c r="BZ103" s="549">
        <v>52952</v>
      </c>
      <c r="CA103" s="549">
        <v>57304</v>
      </c>
      <c r="CB103" s="549">
        <v>934055</v>
      </c>
      <c r="CC103" s="549">
        <v>167466</v>
      </c>
      <c r="CD103" s="549">
        <v>18674</v>
      </c>
      <c r="CE103" s="549">
        <v>4274</v>
      </c>
      <c r="CF103" s="1882" t="s">
        <v>35</v>
      </c>
      <c r="CG103" s="555" t="s">
        <v>26</v>
      </c>
      <c r="CH103" s="1880" t="s">
        <v>26</v>
      </c>
      <c r="CI103" s="552" t="s">
        <v>26</v>
      </c>
      <c r="CJ103" s="1885">
        <v>42522</v>
      </c>
      <c r="CK103" s="549">
        <v>26250</v>
      </c>
      <c r="CL103" s="549">
        <v>4327</v>
      </c>
      <c r="CM103" s="549">
        <v>21923</v>
      </c>
      <c r="CN103" s="549">
        <v>629</v>
      </c>
      <c r="CO103" s="549">
        <v>1829</v>
      </c>
      <c r="CP103" s="549">
        <v>3058</v>
      </c>
      <c r="CQ103" s="549" t="s">
        <v>21</v>
      </c>
      <c r="CR103" s="549">
        <v>200</v>
      </c>
      <c r="CS103" s="549">
        <v>379624</v>
      </c>
      <c r="CT103" s="549">
        <v>197073</v>
      </c>
      <c r="CU103" s="549" t="s">
        <v>21</v>
      </c>
      <c r="CV103" s="549">
        <v>5086</v>
      </c>
      <c r="CW103" s="549">
        <v>1951</v>
      </c>
      <c r="CX103" s="549">
        <v>17422</v>
      </c>
      <c r="CY103" s="549">
        <v>18736</v>
      </c>
      <c r="CZ103" s="549">
        <v>498957</v>
      </c>
      <c r="DA103" s="549">
        <v>63860</v>
      </c>
      <c r="DB103" s="1882" t="s">
        <v>35</v>
      </c>
      <c r="DC103" s="555" t="s">
        <v>26</v>
      </c>
      <c r="DD103" s="1880" t="s">
        <v>26</v>
      </c>
      <c r="DE103" s="552" t="s">
        <v>26</v>
      </c>
      <c r="DF103" s="1885">
        <v>42522</v>
      </c>
      <c r="DG103" s="549">
        <v>597</v>
      </c>
      <c r="DH103" s="549" t="s">
        <v>21</v>
      </c>
      <c r="DI103" s="549">
        <v>51</v>
      </c>
      <c r="DJ103" s="549" t="s">
        <v>21</v>
      </c>
      <c r="DK103" s="549" t="s">
        <v>21</v>
      </c>
      <c r="DL103" s="549">
        <v>1842</v>
      </c>
      <c r="DM103" s="549">
        <v>312</v>
      </c>
      <c r="DN103" s="549">
        <v>415</v>
      </c>
      <c r="DO103" s="549">
        <v>915</v>
      </c>
      <c r="DP103" s="549">
        <v>951</v>
      </c>
      <c r="DQ103" s="549" t="s">
        <v>21</v>
      </c>
      <c r="DR103" s="549">
        <v>91</v>
      </c>
      <c r="DS103" s="549">
        <v>0</v>
      </c>
      <c r="DT103" s="549">
        <v>8643</v>
      </c>
      <c r="DU103" s="549">
        <v>555</v>
      </c>
      <c r="DV103" s="1882" t="s">
        <v>35</v>
      </c>
      <c r="DW103" s="555" t="s">
        <v>26</v>
      </c>
      <c r="DX103" s="518"/>
      <c r="DY103" s="518"/>
    </row>
    <row r="104" spans="1:129" ht="14.25" customHeight="1">
      <c r="A104" s="1880" t="s">
        <v>26</v>
      </c>
      <c r="B104" s="552" t="s">
        <v>26</v>
      </c>
      <c r="C104" s="1885">
        <v>42552</v>
      </c>
      <c r="D104" s="604">
        <v>1679</v>
      </c>
      <c r="E104" s="549">
        <v>2206</v>
      </c>
      <c r="F104" s="549">
        <v>5781</v>
      </c>
      <c r="G104" s="549">
        <v>387</v>
      </c>
      <c r="H104" s="549">
        <v>458</v>
      </c>
      <c r="I104" s="549">
        <v>440</v>
      </c>
      <c r="J104" s="549">
        <v>3142</v>
      </c>
      <c r="K104" s="549">
        <v>3428</v>
      </c>
      <c r="L104" s="549">
        <v>1557</v>
      </c>
      <c r="M104" s="549">
        <v>73</v>
      </c>
      <c r="N104" s="549">
        <v>2178457</v>
      </c>
      <c r="O104" s="549">
        <v>5332291</v>
      </c>
      <c r="P104" s="549">
        <v>192317</v>
      </c>
      <c r="Q104" s="549">
        <v>23283</v>
      </c>
      <c r="R104" s="549">
        <v>2</v>
      </c>
      <c r="S104" s="549">
        <v>34</v>
      </c>
      <c r="T104" s="1882" t="s">
        <v>36</v>
      </c>
      <c r="U104" s="555" t="s">
        <v>26</v>
      </c>
      <c r="V104" s="1880" t="s">
        <v>26</v>
      </c>
      <c r="W104" s="552" t="s">
        <v>26</v>
      </c>
      <c r="X104" s="1885">
        <v>42552</v>
      </c>
      <c r="Y104" s="604">
        <v>1066599</v>
      </c>
      <c r="Z104" s="549">
        <v>2384223</v>
      </c>
      <c r="AA104" s="549">
        <v>140407</v>
      </c>
      <c r="AB104" s="549">
        <v>562</v>
      </c>
      <c r="AC104" s="549">
        <v>5</v>
      </c>
      <c r="AD104" s="549">
        <v>53</v>
      </c>
      <c r="AE104" s="549">
        <v>437</v>
      </c>
      <c r="AF104" s="549">
        <v>89</v>
      </c>
      <c r="AG104" s="549">
        <v>348</v>
      </c>
      <c r="AH104" s="549" t="s">
        <v>21</v>
      </c>
      <c r="AI104" s="549">
        <v>21</v>
      </c>
      <c r="AJ104" s="549">
        <v>11</v>
      </c>
      <c r="AK104" s="549">
        <v>725</v>
      </c>
      <c r="AL104" s="549">
        <v>231</v>
      </c>
      <c r="AM104" s="549">
        <v>341</v>
      </c>
      <c r="AN104" s="591">
        <v>376</v>
      </c>
      <c r="AO104" s="1882" t="s">
        <v>36</v>
      </c>
      <c r="AP104" s="555" t="s">
        <v>26</v>
      </c>
      <c r="BL104" s="1880" t="s">
        <v>26</v>
      </c>
      <c r="BM104" s="552" t="s">
        <v>26</v>
      </c>
      <c r="BN104" s="1885">
        <v>42552</v>
      </c>
      <c r="BO104" s="549">
        <v>53966</v>
      </c>
      <c r="BP104" s="549">
        <v>2890</v>
      </c>
      <c r="BQ104" s="549">
        <v>2383</v>
      </c>
      <c r="BR104" s="549">
        <v>9026</v>
      </c>
      <c r="BS104" s="549" t="s">
        <v>21</v>
      </c>
      <c r="BT104" s="549">
        <v>2621</v>
      </c>
      <c r="BU104" s="549">
        <v>784218</v>
      </c>
      <c r="BV104" s="549">
        <v>433161</v>
      </c>
      <c r="BW104" s="549">
        <v>387</v>
      </c>
      <c r="BX104" s="549">
        <v>7415</v>
      </c>
      <c r="BY104" s="549">
        <v>8027</v>
      </c>
      <c r="BZ104" s="549">
        <v>51657</v>
      </c>
      <c r="CA104" s="549">
        <v>55817</v>
      </c>
      <c r="CB104" s="549">
        <v>904191</v>
      </c>
      <c r="CC104" s="549">
        <v>158487</v>
      </c>
      <c r="CD104" s="549">
        <v>16829</v>
      </c>
      <c r="CE104" s="549">
        <v>2969</v>
      </c>
      <c r="CF104" s="1882" t="s">
        <v>36</v>
      </c>
      <c r="CG104" s="555" t="s">
        <v>26</v>
      </c>
      <c r="CH104" s="1880" t="s">
        <v>26</v>
      </c>
      <c r="CI104" s="552" t="s">
        <v>26</v>
      </c>
      <c r="CJ104" s="1885">
        <v>42552</v>
      </c>
      <c r="CK104" s="549">
        <v>23325</v>
      </c>
      <c r="CL104" s="549">
        <v>3693</v>
      </c>
      <c r="CM104" s="549">
        <v>19632</v>
      </c>
      <c r="CN104" s="549">
        <v>1106</v>
      </c>
      <c r="CO104" s="549">
        <v>1868</v>
      </c>
      <c r="CP104" s="549">
        <v>3787</v>
      </c>
      <c r="CQ104" s="549" t="s">
        <v>21</v>
      </c>
      <c r="CR104" s="549">
        <v>157</v>
      </c>
      <c r="CS104" s="549">
        <v>368343</v>
      </c>
      <c r="CT104" s="549">
        <v>204592</v>
      </c>
      <c r="CU104" s="549" t="s">
        <v>21</v>
      </c>
      <c r="CV104" s="549">
        <v>5344</v>
      </c>
      <c r="CW104" s="549">
        <v>1961</v>
      </c>
      <c r="CX104" s="549">
        <v>15802</v>
      </c>
      <c r="CY104" s="549">
        <v>16931</v>
      </c>
      <c r="CZ104" s="549">
        <v>477046</v>
      </c>
      <c r="DA104" s="549">
        <v>57503</v>
      </c>
      <c r="DB104" s="1882" t="s">
        <v>36</v>
      </c>
      <c r="DC104" s="555" t="s">
        <v>26</v>
      </c>
      <c r="DD104" s="1880" t="s">
        <v>26</v>
      </c>
      <c r="DE104" s="552" t="s">
        <v>26</v>
      </c>
      <c r="DF104" s="1885">
        <v>42552</v>
      </c>
      <c r="DG104" s="549">
        <v>364</v>
      </c>
      <c r="DH104" s="549" t="s">
        <v>21</v>
      </c>
      <c r="DI104" s="549">
        <v>51</v>
      </c>
      <c r="DJ104" s="549" t="s">
        <v>21</v>
      </c>
      <c r="DK104" s="549" t="s">
        <v>21</v>
      </c>
      <c r="DL104" s="549">
        <v>1809</v>
      </c>
      <c r="DM104" s="549">
        <v>165</v>
      </c>
      <c r="DN104" s="549">
        <v>415</v>
      </c>
      <c r="DO104" s="549">
        <v>964</v>
      </c>
      <c r="DP104" s="549">
        <v>999</v>
      </c>
      <c r="DQ104" s="549" t="s">
        <v>21</v>
      </c>
      <c r="DR104" s="549">
        <v>125</v>
      </c>
      <c r="DS104" s="549">
        <v>0</v>
      </c>
      <c r="DT104" s="549">
        <v>9516</v>
      </c>
      <c r="DU104" s="549">
        <v>428</v>
      </c>
      <c r="DV104" s="1882" t="s">
        <v>36</v>
      </c>
      <c r="DW104" s="555" t="s">
        <v>26</v>
      </c>
      <c r="DX104" s="518"/>
      <c r="DY104" s="518"/>
    </row>
    <row r="105" spans="1:129" ht="14.25" customHeight="1">
      <c r="A105" s="1880" t="s">
        <v>26</v>
      </c>
      <c r="B105" s="552" t="s">
        <v>26</v>
      </c>
      <c r="C105" s="1885">
        <v>42583</v>
      </c>
      <c r="D105" s="604">
        <v>2318</v>
      </c>
      <c r="E105" s="549">
        <v>1772</v>
      </c>
      <c r="F105" s="549">
        <v>5827</v>
      </c>
      <c r="G105" s="549">
        <v>397</v>
      </c>
      <c r="H105" s="549">
        <v>104</v>
      </c>
      <c r="I105" s="549">
        <v>448</v>
      </c>
      <c r="J105" s="549">
        <v>3493</v>
      </c>
      <c r="K105" s="549">
        <v>3832</v>
      </c>
      <c r="L105" s="549">
        <v>1641</v>
      </c>
      <c r="M105" s="549">
        <v>21</v>
      </c>
      <c r="N105" s="549">
        <v>2223491</v>
      </c>
      <c r="O105" s="549">
        <v>5404690</v>
      </c>
      <c r="P105" s="549">
        <v>201217</v>
      </c>
      <c r="Q105" s="549">
        <v>23282</v>
      </c>
      <c r="R105" s="549">
        <v>2</v>
      </c>
      <c r="S105" s="549">
        <v>17</v>
      </c>
      <c r="T105" s="1882" t="s">
        <v>37</v>
      </c>
      <c r="U105" s="555" t="s">
        <v>26</v>
      </c>
      <c r="V105" s="1880" t="s">
        <v>26</v>
      </c>
      <c r="W105" s="552" t="s">
        <v>26</v>
      </c>
      <c r="X105" s="1885">
        <v>42583</v>
      </c>
      <c r="Y105" s="604">
        <v>1125150</v>
      </c>
      <c r="Z105" s="549">
        <v>2496165</v>
      </c>
      <c r="AA105" s="549">
        <v>127416</v>
      </c>
      <c r="AB105" s="549">
        <v>466</v>
      </c>
      <c r="AC105" s="549">
        <v>5</v>
      </c>
      <c r="AD105" s="549">
        <v>48</v>
      </c>
      <c r="AE105" s="549">
        <v>360</v>
      </c>
      <c r="AF105" s="549">
        <v>105</v>
      </c>
      <c r="AG105" s="549">
        <v>255</v>
      </c>
      <c r="AH105" s="549" t="s">
        <v>21</v>
      </c>
      <c r="AI105" s="549">
        <v>18</v>
      </c>
      <c r="AJ105" s="549">
        <v>8</v>
      </c>
      <c r="AK105" s="549">
        <v>681</v>
      </c>
      <c r="AL105" s="549">
        <v>240</v>
      </c>
      <c r="AM105" s="549">
        <v>292</v>
      </c>
      <c r="AN105" s="591">
        <v>322</v>
      </c>
      <c r="AO105" s="1882" t="s">
        <v>37</v>
      </c>
      <c r="AP105" s="555" t="s">
        <v>26</v>
      </c>
      <c r="BL105" s="1880" t="s">
        <v>26</v>
      </c>
      <c r="BM105" s="552" t="s">
        <v>26</v>
      </c>
      <c r="BN105" s="1885">
        <v>42583</v>
      </c>
      <c r="BO105" s="549">
        <v>51886</v>
      </c>
      <c r="BP105" s="549">
        <v>3208</v>
      </c>
      <c r="BQ105" s="549">
        <v>2177</v>
      </c>
      <c r="BR105" s="549">
        <v>9676</v>
      </c>
      <c r="BS105" s="549" t="s">
        <v>21</v>
      </c>
      <c r="BT105" s="549">
        <v>1833</v>
      </c>
      <c r="BU105" s="549">
        <v>798411</v>
      </c>
      <c r="BV105" s="549">
        <v>426093</v>
      </c>
      <c r="BW105" s="549">
        <v>397</v>
      </c>
      <c r="BX105" s="549">
        <v>5265</v>
      </c>
      <c r="BY105" s="549">
        <v>6884</v>
      </c>
      <c r="BZ105" s="549">
        <v>46421</v>
      </c>
      <c r="CA105" s="549">
        <v>50243</v>
      </c>
      <c r="CB105" s="549">
        <v>941167</v>
      </c>
      <c r="CC105" s="549">
        <v>178181</v>
      </c>
      <c r="CD105" s="549">
        <v>21683</v>
      </c>
      <c r="CE105" s="549">
        <v>1914</v>
      </c>
      <c r="CF105" s="1882" t="s">
        <v>37</v>
      </c>
      <c r="CG105" s="555" t="s">
        <v>26</v>
      </c>
      <c r="CH105" s="1880" t="s">
        <v>26</v>
      </c>
      <c r="CI105" s="552" t="s">
        <v>26</v>
      </c>
      <c r="CJ105" s="1885">
        <v>42583</v>
      </c>
      <c r="CK105" s="549">
        <v>21128</v>
      </c>
      <c r="CL105" s="549">
        <v>3588</v>
      </c>
      <c r="CM105" s="549">
        <v>17540</v>
      </c>
      <c r="CN105" s="549">
        <v>989</v>
      </c>
      <c r="CO105" s="549">
        <v>1748</v>
      </c>
      <c r="CP105" s="549">
        <v>3958</v>
      </c>
      <c r="CQ105" s="549" t="s">
        <v>21</v>
      </c>
      <c r="CR105" s="549">
        <v>25</v>
      </c>
      <c r="CS105" s="549">
        <v>389448</v>
      </c>
      <c r="CT105" s="549">
        <v>212799</v>
      </c>
      <c r="CU105" s="549" t="s">
        <v>21</v>
      </c>
      <c r="CV105" s="549">
        <v>3851</v>
      </c>
      <c r="CW105" s="549">
        <v>1679</v>
      </c>
      <c r="CX105" s="549">
        <v>16074</v>
      </c>
      <c r="CY105" s="549">
        <v>17317</v>
      </c>
      <c r="CZ105" s="549">
        <v>500874</v>
      </c>
      <c r="DA105" s="549">
        <v>68587</v>
      </c>
      <c r="DB105" s="1882" t="s">
        <v>37</v>
      </c>
      <c r="DC105" s="555" t="s">
        <v>26</v>
      </c>
      <c r="DD105" s="1880" t="s">
        <v>26</v>
      </c>
      <c r="DE105" s="552" t="s">
        <v>26</v>
      </c>
      <c r="DF105" s="1885">
        <v>42583</v>
      </c>
      <c r="DG105" s="549">
        <v>491</v>
      </c>
      <c r="DH105" s="549" t="s">
        <v>21</v>
      </c>
      <c r="DI105" s="549">
        <v>38</v>
      </c>
      <c r="DJ105" s="549" t="s">
        <v>21</v>
      </c>
      <c r="DK105" s="549" t="s">
        <v>21</v>
      </c>
      <c r="DL105" s="549">
        <v>1584</v>
      </c>
      <c r="DM105" s="549">
        <v>289</v>
      </c>
      <c r="DN105" s="549">
        <v>325</v>
      </c>
      <c r="DO105" s="549">
        <v>823</v>
      </c>
      <c r="DP105" s="549">
        <v>841</v>
      </c>
      <c r="DQ105" s="549" t="s">
        <v>21</v>
      </c>
      <c r="DR105" s="549">
        <v>95</v>
      </c>
      <c r="DS105" s="549">
        <v>0</v>
      </c>
      <c r="DT105" s="549">
        <v>7776</v>
      </c>
      <c r="DU105" s="549">
        <v>371</v>
      </c>
      <c r="DV105" s="1882" t="s">
        <v>37</v>
      </c>
      <c r="DW105" s="555" t="s">
        <v>26</v>
      </c>
      <c r="DX105" s="518"/>
      <c r="DY105" s="518"/>
    </row>
    <row r="106" spans="1:129" ht="14.25" customHeight="1">
      <c r="A106" s="1880" t="s">
        <v>26</v>
      </c>
      <c r="B106" s="552" t="s">
        <v>26</v>
      </c>
      <c r="C106" s="1885">
        <v>42614</v>
      </c>
      <c r="D106" s="604">
        <v>2209</v>
      </c>
      <c r="E106" s="549">
        <v>1411</v>
      </c>
      <c r="F106" s="549">
        <v>6278</v>
      </c>
      <c r="G106" s="549">
        <v>378</v>
      </c>
      <c r="H106" s="549">
        <v>320</v>
      </c>
      <c r="I106" s="549">
        <v>460</v>
      </c>
      <c r="J106" s="549">
        <v>3743</v>
      </c>
      <c r="K106" s="549">
        <v>4099</v>
      </c>
      <c r="L106" s="549">
        <v>1350</v>
      </c>
      <c r="M106" s="549">
        <v>80</v>
      </c>
      <c r="N106" s="549">
        <v>2236993</v>
      </c>
      <c r="O106" s="549">
        <v>5644567</v>
      </c>
      <c r="P106" s="549">
        <v>203201</v>
      </c>
      <c r="Q106" s="549">
        <v>23463</v>
      </c>
      <c r="R106" s="549">
        <v>2</v>
      </c>
      <c r="S106" s="549">
        <v>38</v>
      </c>
      <c r="T106" s="1882" t="s">
        <v>38</v>
      </c>
      <c r="U106" s="555" t="s">
        <v>26</v>
      </c>
      <c r="V106" s="1880" t="s">
        <v>26</v>
      </c>
      <c r="W106" s="552" t="s">
        <v>26</v>
      </c>
      <c r="X106" s="1885">
        <v>42614</v>
      </c>
      <c r="Y106" s="604">
        <v>1109563</v>
      </c>
      <c r="Z106" s="549">
        <v>2553847</v>
      </c>
      <c r="AA106" s="549">
        <v>140924</v>
      </c>
      <c r="AB106" s="549">
        <v>567</v>
      </c>
      <c r="AC106" s="549">
        <v>4</v>
      </c>
      <c r="AD106" s="549">
        <v>53</v>
      </c>
      <c r="AE106" s="549">
        <v>444</v>
      </c>
      <c r="AF106" s="549">
        <v>80</v>
      </c>
      <c r="AG106" s="549">
        <v>364</v>
      </c>
      <c r="AH106" s="549" t="s">
        <v>21</v>
      </c>
      <c r="AI106" s="549">
        <v>23</v>
      </c>
      <c r="AJ106" s="549">
        <v>6</v>
      </c>
      <c r="AK106" s="549">
        <v>727</v>
      </c>
      <c r="AL106" s="549">
        <v>247</v>
      </c>
      <c r="AM106" s="549">
        <v>324</v>
      </c>
      <c r="AN106" s="591">
        <v>356</v>
      </c>
      <c r="AO106" s="1882" t="s">
        <v>38</v>
      </c>
      <c r="AP106" s="555" t="s">
        <v>26</v>
      </c>
      <c r="BL106" s="1880" t="s">
        <v>26</v>
      </c>
      <c r="BM106" s="552" t="s">
        <v>26</v>
      </c>
      <c r="BN106" s="1885">
        <v>42614</v>
      </c>
      <c r="BO106" s="549">
        <v>53546</v>
      </c>
      <c r="BP106" s="549">
        <v>3180</v>
      </c>
      <c r="BQ106" s="549">
        <v>2285</v>
      </c>
      <c r="BR106" s="549">
        <v>9669</v>
      </c>
      <c r="BS106" s="549" t="s">
        <v>21</v>
      </c>
      <c r="BT106" s="549">
        <v>1659</v>
      </c>
      <c r="BU106" s="549">
        <v>795022</v>
      </c>
      <c r="BV106" s="549">
        <v>415115</v>
      </c>
      <c r="BW106" s="549">
        <v>378</v>
      </c>
      <c r="BX106" s="549">
        <v>7286</v>
      </c>
      <c r="BY106" s="549">
        <v>8102</v>
      </c>
      <c r="BZ106" s="549">
        <v>52110</v>
      </c>
      <c r="CA106" s="549">
        <v>56379</v>
      </c>
      <c r="CB106" s="549">
        <v>931780</v>
      </c>
      <c r="CC106" s="549">
        <v>169200</v>
      </c>
      <c r="CD106" s="549">
        <v>19611</v>
      </c>
      <c r="CE106" s="549">
        <v>3280</v>
      </c>
      <c r="CF106" s="1882" t="s">
        <v>38</v>
      </c>
      <c r="CG106" s="555" t="s">
        <v>26</v>
      </c>
      <c r="CH106" s="1880" t="s">
        <v>26</v>
      </c>
      <c r="CI106" s="552" t="s">
        <v>26</v>
      </c>
      <c r="CJ106" s="1885">
        <v>42614</v>
      </c>
      <c r="CK106" s="549">
        <v>24552</v>
      </c>
      <c r="CL106" s="549">
        <v>4383</v>
      </c>
      <c r="CM106" s="549">
        <v>20169</v>
      </c>
      <c r="CN106" s="549">
        <v>1007</v>
      </c>
      <c r="CO106" s="549">
        <v>1740</v>
      </c>
      <c r="CP106" s="549">
        <v>3918</v>
      </c>
      <c r="CQ106" s="549" t="s">
        <v>21</v>
      </c>
      <c r="CR106" s="549">
        <v>33</v>
      </c>
      <c r="CS106" s="549">
        <v>375210</v>
      </c>
      <c r="CT106" s="549">
        <v>197397</v>
      </c>
      <c r="CU106" s="549" t="s">
        <v>21</v>
      </c>
      <c r="CV106" s="549">
        <v>5163</v>
      </c>
      <c r="CW106" s="549">
        <v>1909</v>
      </c>
      <c r="CX106" s="549">
        <v>17498</v>
      </c>
      <c r="CY106" s="549">
        <v>18811</v>
      </c>
      <c r="CZ106" s="549">
        <v>489476</v>
      </c>
      <c r="DA106" s="549">
        <v>62417</v>
      </c>
      <c r="DB106" s="1882" t="s">
        <v>38</v>
      </c>
      <c r="DC106" s="555" t="s">
        <v>26</v>
      </c>
      <c r="DD106" s="1880" t="s">
        <v>26</v>
      </c>
      <c r="DE106" s="552" t="s">
        <v>26</v>
      </c>
      <c r="DF106" s="1885">
        <v>42614</v>
      </c>
      <c r="DG106" s="549">
        <v>482</v>
      </c>
      <c r="DH106" s="549" t="s">
        <v>21</v>
      </c>
      <c r="DI106" s="549">
        <v>50</v>
      </c>
      <c r="DJ106" s="549" t="s">
        <v>21</v>
      </c>
      <c r="DK106" s="549" t="s">
        <v>21</v>
      </c>
      <c r="DL106" s="549">
        <v>1603</v>
      </c>
      <c r="DM106" s="549">
        <v>296</v>
      </c>
      <c r="DN106" s="549">
        <v>380</v>
      </c>
      <c r="DO106" s="549">
        <v>754</v>
      </c>
      <c r="DP106" s="549">
        <v>776</v>
      </c>
      <c r="DQ106" s="549" t="s">
        <v>21</v>
      </c>
      <c r="DR106" s="549">
        <v>107</v>
      </c>
      <c r="DS106" s="549">
        <v>0</v>
      </c>
      <c r="DT106" s="549">
        <v>8308</v>
      </c>
      <c r="DU106" s="549">
        <v>498</v>
      </c>
      <c r="DV106" s="1882" t="s">
        <v>38</v>
      </c>
      <c r="DW106" s="555" t="s">
        <v>26</v>
      </c>
      <c r="DX106" s="518"/>
      <c r="DY106" s="518"/>
    </row>
    <row r="107" spans="1:129" ht="14.25" customHeight="1">
      <c r="A107" s="1880" t="s">
        <v>26</v>
      </c>
      <c r="B107" s="552" t="s">
        <v>26</v>
      </c>
      <c r="C107" s="1885">
        <v>42644</v>
      </c>
      <c r="D107" s="604">
        <v>2529</v>
      </c>
      <c r="E107" s="549">
        <v>1859</v>
      </c>
      <c r="F107" s="549">
        <v>6252</v>
      </c>
      <c r="G107" s="549">
        <v>409</v>
      </c>
      <c r="H107" s="549">
        <v>427</v>
      </c>
      <c r="I107" s="549">
        <v>398</v>
      </c>
      <c r="J107" s="549">
        <v>4005</v>
      </c>
      <c r="K107" s="549">
        <v>4378</v>
      </c>
      <c r="L107" s="549">
        <v>465</v>
      </c>
      <c r="M107" s="549">
        <v>72</v>
      </c>
      <c r="N107" s="549">
        <v>2258901</v>
      </c>
      <c r="O107" s="549">
        <v>5846184</v>
      </c>
      <c r="P107" s="549">
        <v>208445</v>
      </c>
      <c r="Q107" s="549">
        <v>25343</v>
      </c>
      <c r="R107" s="549">
        <v>2</v>
      </c>
      <c r="S107" s="549">
        <v>32</v>
      </c>
      <c r="T107" s="1882" t="s">
        <v>39</v>
      </c>
      <c r="U107" s="555" t="s">
        <v>26</v>
      </c>
      <c r="V107" s="1880" t="s">
        <v>26</v>
      </c>
      <c r="W107" s="552" t="s">
        <v>26</v>
      </c>
      <c r="X107" s="1885">
        <v>42644</v>
      </c>
      <c r="Y107" s="604">
        <v>1128271</v>
      </c>
      <c r="Z107" s="549">
        <v>2683871</v>
      </c>
      <c r="AA107" s="549">
        <v>142190</v>
      </c>
      <c r="AB107" s="549">
        <v>271</v>
      </c>
      <c r="AC107" s="549">
        <v>4</v>
      </c>
      <c r="AD107" s="549">
        <v>55</v>
      </c>
      <c r="AE107" s="549">
        <v>163</v>
      </c>
      <c r="AF107" s="549">
        <v>94</v>
      </c>
      <c r="AG107" s="549">
        <v>69</v>
      </c>
      <c r="AH107" s="549" t="s">
        <v>21</v>
      </c>
      <c r="AI107" s="549">
        <v>24</v>
      </c>
      <c r="AJ107" s="549">
        <v>12</v>
      </c>
      <c r="AK107" s="549">
        <v>756</v>
      </c>
      <c r="AL107" s="549">
        <v>234</v>
      </c>
      <c r="AM107" s="549">
        <v>364</v>
      </c>
      <c r="AN107" s="591">
        <v>401</v>
      </c>
      <c r="AO107" s="1882" t="s">
        <v>39</v>
      </c>
      <c r="AP107" s="555" t="s">
        <v>26</v>
      </c>
      <c r="BL107" s="1880" t="s">
        <v>26</v>
      </c>
      <c r="BM107" s="552" t="s">
        <v>26</v>
      </c>
      <c r="BN107" s="1885">
        <v>42644</v>
      </c>
      <c r="BO107" s="549">
        <v>56704</v>
      </c>
      <c r="BP107" s="549">
        <v>2727</v>
      </c>
      <c r="BQ107" s="549">
        <v>2214</v>
      </c>
      <c r="BR107" s="549">
        <v>8757</v>
      </c>
      <c r="BS107" s="549" t="s">
        <v>21</v>
      </c>
      <c r="BT107" s="549">
        <v>1945</v>
      </c>
      <c r="BU107" s="549">
        <v>818378</v>
      </c>
      <c r="BV107" s="549">
        <v>449338</v>
      </c>
      <c r="BW107" s="549">
        <v>409</v>
      </c>
      <c r="BX107" s="549">
        <v>7639</v>
      </c>
      <c r="BY107" s="549">
        <v>8421</v>
      </c>
      <c r="BZ107" s="549">
        <v>55117</v>
      </c>
      <c r="CA107" s="549">
        <v>59631</v>
      </c>
      <c r="CB107" s="549">
        <v>943641</v>
      </c>
      <c r="CC107" s="549">
        <v>163876</v>
      </c>
      <c r="CD107" s="549">
        <v>16278</v>
      </c>
      <c r="CE107" s="549">
        <v>4876</v>
      </c>
      <c r="CF107" s="1882" t="s">
        <v>39</v>
      </c>
      <c r="CG107" s="555" t="s">
        <v>26</v>
      </c>
      <c r="CH107" s="1880" t="s">
        <v>26</v>
      </c>
      <c r="CI107" s="552" t="s">
        <v>26</v>
      </c>
      <c r="CJ107" s="1885">
        <v>42644</v>
      </c>
      <c r="CK107" s="549">
        <v>24886</v>
      </c>
      <c r="CL107" s="549">
        <v>3838</v>
      </c>
      <c r="CM107" s="549">
        <v>21048</v>
      </c>
      <c r="CN107" s="549">
        <v>777</v>
      </c>
      <c r="CO107" s="549">
        <v>1684</v>
      </c>
      <c r="CP107" s="549">
        <v>3227</v>
      </c>
      <c r="CQ107" s="549" t="s">
        <v>21</v>
      </c>
      <c r="CR107" s="549">
        <v>51</v>
      </c>
      <c r="CS107" s="549">
        <v>391166</v>
      </c>
      <c r="CT107" s="549">
        <v>210220</v>
      </c>
      <c r="CU107" s="549" t="s">
        <v>21</v>
      </c>
      <c r="CV107" s="549">
        <v>5448</v>
      </c>
      <c r="CW107" s="549">
        <v>2043</v>
      </c>
      <c r="CX107" s="549">
        <v>18434</v>
      </c>
      <c r="CY107" s="549">
        <v>19804</v>
      </c>
      <c r="CZ107" s="549">
        <v>509852</v>
      </c>
      <c r="DA107" s="549">
        <v>63227</v>
      </c>
      <c r="DB107" s="1882" t="s">
        <v>39</v>
      </c>
      <c r="DC107" s="555" t="s">
        <v>26</v>
      </c>
      <c r="DD107" s="1880" t="s">
        <v>26</v>
      </c>
      <c r="DE107" s="552" t="s">
        <v>26</v>
      </c>
      <c r="DF107" s="1885">
        <v>42644</v>
      </c>
      <c r="DG107" s="549">
        <v>609</v>
      </c>
      <c r="DH107" s="549" t="s">
        <v>21</v>
      </c>
      <c r="DI107" s="549">
        <v>52</v>
      </c>
      <c r="DJ107" s="549" t="s">
        <v>21</v>
      </c>
      <c r="DK107" s="549" t="s">
        <v>21</v>
      </c>
      <c r="DL107" s="549">
        <v>1706</v>
      </c>
      <c r="DM107" s="549">
        <v>241</v>
      </c>
      <c r="DN107" s="549">
        <v>399</v>
      </c>
      <c r="DO107" s="549">
        <v>852</v>
      </c>
      <c r="DP107" s="549">
        <v>882</v>
      </c>
      <c r="DQ107" s="549" t="s">
        <v>21</v>
      </c>
      <c r="DR107" s="549">
        <v>112</v>
      </c>
      <c r="DS107" s="549">
        <v>0</v>
      </c>
      <c r="DT107" s="549">
        <v>7814</v>
      </c>
      <c r="DU107" s="549">
        <v>570</v>
      </c>
      <c r="DV107" s="1882" t="s">
        <v>39</v>
      </c>
      <c r="DW107" s="555" t="s">
        <v>26</v>
      </c>
      <c r="DX107" s="518"/>
      <c r="DY107" s="518"/>
    </row>
    <row r="108" spans="1:129" ht="14.25" customHeight="1">
      <c r="A108" s="1880" t="s">
        <v>26</v>
      </c>
      <c r="B108" s="552" t="s">
        <v>26</v>
      </c>
      <c r="C108" s="1885">
        <v>42675</v>
      </c>
      <c r="D108" s="604">
        <v>2026</v>
      </c>
      <c r="E108" s="549">
        <v>1201</v>
      </c>
      <c r="F108" s="549">
        <v>6610</v>
      </c>
      <c r="G108" s="549">
        <v>273</v>
      </c>
      <c r="H108" s="549">
        <v>280</v>
      </c>
      <c r="I108" s="549">
        <v>535</v>
      </c>
      <c r="J108" s="549">
        <v>4112</v>
      </c>
      <c r="K108" s="549">
        <v>4491</v>
      </c>
      <c r="L108" s="549">
        <v>1207</v>
      </c>
      <c r="M108" s="549">
        <v>73</v>
      </c>
      <c r="N108" s="549">
        <v>2129098</v>
      </c>
      <c r="O108" s="549">
        <v>5875944</v>
      </c>
      <c r="P108" s="549">
        <v>202660</v>
      </c>
      <c r="Q108" s="549">
        <v>22749</v>
      </c>
      <c r="R108" s="549">
        <v>1</v>
      </c>
      <c r="S108" s="549">
        <v>29</v>
      </c>
      <c r="T108" s="1882" t="s">
        <v>40</v>
      </c>
      <c r="U108" s="555" t="s">
        <v>26</v>
      </c>
      <c r="V108" s="1880" t="s">
        <v>26</v>
      </c>
      <c r="W108" s="552" t="s">
        <v>26</v>
      </c>
      <c r="X108" s="1885">
        <v>42675</v>
      </c>
      <c r="Y108" s="604">
        <v>1071870</v>
      </c>
      <c r="Z108" s="549">
        <v>2657630</v>
      </c>
      <c r="AA108" s="549">
        <v>142671</v>
      </c>
      <c r="AB108" s="549">
        <v>266</v>
      </c>
      <c r="AC108" s="549">
        <v>7</v>
      </c>
      <c r="AD108" s="549">
        <v>58</v>
      </c>
      <c r="AE108" s="549">
        <v>146</v>
      </c>
      <c r="AF108" s="549">
        <v>96</v>
      </c>
      <c r="AG108" s="549">
        <v>50</v>
      </c>
      <c r="AH108" s="549" t="s">
        <v>21</v>
      </c>
      <c r="AI108" s="549">
        <v>27</v>
      </c>
      <c r="AJ108" s="549">
        <v>16</v>
      </c>
      <c r="AK108" s="549">
        <v>799</v>
      </c>
      <c r="AL108" s="549">
        <v>274</v>
      </c>
      <c r="AM108" s="549">
        <v>353</v>
      </c>
      <c r="AN108" s="591">
        <v>388</v>
      </c>
      <c r="AO108" s="1882" t="s">
        <v>40</v>
      </c>
      <c r="AP108" s="555" t="s">
        <v>26</v>
      </c>
      <c r="BL108" s="1880" t="s">
        <v>26</v>
      </c>
      <c r="BM108" s="552" t="s">
        <v>26</v>
      </c>
      <c r="BN108" s="1885">
        <v>42675</v>
      </c>
      <c r="BO108" s="549">
        <v>62276</v>
      </c>
      <c r="BP108" s="549">
        <v>2408</v>
      </c>
      <c r="BQ108" s="549">
        <v>2471</v>
      </c>
      <c r="BR108" s="549">
        <v>8850</v>
      </c>
      <c r="BS108" s="549" t="s">
        <v>21</v>
      </c>
      <c r="BT108" s="549">
        <v>1690</v>
      </c>
      <c r="BU108" s="549">
        <v>767709</v>
      </c>
      <c r="BV108" s="549">
        <v>407971</v>
      </c>
      <c r="BW108" s="549">
        <v>273</v>
      </c>
      <c r="BX108" s="549">
        <v>6503</v>
      </c>
      <c r="BY108" s="549">
        <v>8565</v>
      </c>
      <c r="BZ108" s="549">
        <v>56222</v>
      </c>
      <c r="CA108" s="549">
        <v>60791</v>
      </c>
      <c r="CB108" s="549">
        <v>871901</v>
      </c>
      <c r="CC108" s="549">
        <v>160121</v>
      </c>
      <c r="CD108" s="549">
        <v>17330</v>
      </c>
      <c r="CE108" s="549">
        <v>4396</v>
      </c>
      <c r="CF108" s="1882" t="s">
        <v>40</v>
      </c>
      <c r="CG108" s="555" t="s">
        <v>26</v>
      </c>
      <c r="CH108" s="1880" t="s">
        <v>26</v>
      </c>
      <c r="CI108" s="552" t="s">
        <v>26</v>
      </c>
      <c r="CJ108" s="1885">
        <v>42675</v>
      </c>
      <c r="CK108" s="549">
        <v>28892</v>
      </c>
      <c r="CL108" s="549">
        <v>4516</v>
      </c>
      <c r="CM108" s="549">
        <v>24376</v>
      </c>
      <c r="CN108" s="549">
        <v>722</v>
      </c>
      <c r="CO108" s="549">
        <v>1754</v>
      </c>
      <c r="CP108" s="549">
        <v>3540</v>
      </c>
      <c r="CQ108" s="549" t="s">
        <v>21</v>
      </c>
      <c r="CR108" s="549">
        <v>89</v>
      </c>
      <c r="CS108" s="549">
        <v>365120</v>
      </c>
      <c r="CT108" s="549">
        <v>191208</v>
      </c>
      <c r="CU108" s="549" t="s">
        <v>21</v>
      </c>
      <c r="CV108" s="549">
        <v>4612</v>
      </c>
      <c r="CW108" s="549">
        <v>2115</v>
      </c>
      <c r="CX108" s="549">
        <v>19291</v>
      </c>
      <c r="CY108" s="549">
        <v>20668</v>
      </c>
      <c r="CZ108" s="549">
        <v>468702</v>
      </c>
      <c r="DA108" s="549">
        <v>62377</v>
      </c>
      <c r="DB108" s="1882" t="s">
        <v>40</v>
      </c>
      <c r="DC108" s="555" t="s">
        <v>26</v>
      </c>
      <c r="DD108" s="1880" t="s">
        <v>26</v>
      </c>
      <c r="DE108" s="552" t="s">
        <v>26</v>
      </c>
      <c r="DF108" s="1885">
        <v>42675</v>
      </c>
      <c r="DG108" s="549">
        <v>592</v>
      </c>
      <c r="DH108" s="549" t="s">
        <v>21</v>
      </c>
      <c r="DI108" s="549">
        <v>38</v>
      </c>
      <c r="DJ108" s="549" t="s">
        <v>21</v>
      </c>
      <c r="DK108" s="549" t="s">
        <v>21</v>
      </c>
      <c r="DL108" s="549">
        <v>1918</v>
      </c>
      <c r="DM108" s="549">
        <v>260</v>
      </c>
      <c r="DN108" s="549">
        <v>444</v>
      </c>
      <c r="DO108" s="549">
        <v>979</v>
      </c>
      <c r="DP108" s="549">
        <v>1004</v>
      </c>
      <c r="DQ108" s="549" t="s">
        <v>21</v>
      </c>
      <c r="DR108" s="549">
        <v>123</v>
      </c>
      <c r="DS108" s="549">
        <v>0</v>
      </c>
      <c r="DT108" s="549">
        <v>7297</v>
      </c>
      <c r="DU108" s="549">
        <v>657</v>
      </c>
      <c r="DV108" s="1882" t="s">
        <v>40</v>
      </c>
      <c r="DW108" s="555" t="s">
        <v>26</v>
      </c>
      <c r="DX108" s="518"/>
      <c r="DY108" s="518"/>
    </row>
    <row r="109" spans="1:129" ht="14.25" customHeight="1">
      <c r="A109" s="1886" t="s">
        <v>26</v>
      </c>
      <c r="B109" s="561" t="s">
        <v>26</v>
      </c>
      <c r="C109" s="1887">
        <v>42705</v>
      </c>
      <c r="D109" s="565">
        <v>2860</v>
      </c>
      <c r="E109" s="562">
        <v>1331</v>
      </c>
      <c r="F109" s="562">
        <v>6658</v>
      </c>
      <c r="G109" s="562">
        <v>439</v>
      </c>
      <c r="H109" s="562">
        <v>382</v>
      </c>
      <c r="I109" s="562">
        <v>563</v>
      </c>
      <c r="J109" s="562">
        <v>3832</v>
      </c>
      <c r="K109" s="562">
        <v>4182</v>
      </c>
      <c r="L109" s="562">
        <v>1460</v>
      </c>
      <c r="M109" s="562">
        <v>59</v>
      </c>
      <c r="N109" s="562">
        <v>2189400</v>
      </c>
      <c r="O109" s="562">
        <v>6153855</v>
      </c>
      <c r="P109" s="562">
        <v>217997</v>
      </c>
      <c r="Q109" s="562">
        <v>24691</v>
      </c>
      <c r="R109" s="562">
        <v>1</v>
      </c>
      <c r="S109" s="562">
        <v>43</v>
      </c>
      <c r="T109" s="1888" t="s">
        <v>41</v>
      </c>
      <c r="U109" s="564" t="s">
        <v>26</v>
      </c>
      <c r="V109" s="1886" t="s">
        <v>26</v>
      </c>
      <c r="W109" s="561" t="s">
        <v>26</v>
      </c>
      <c r="X109" s="1887">
        <v>42705</v>
      </c>
      <c r="Y109" s="565">
        <v>1114968</v>
      </c>
      <c r="Z109" s="562">
        <v>2855415</v>
      </c>
      <c r="AA109" s="562">
        <v>136524</v>
      </c>
      <c r="AB109" s="562">
        <v>282</v>
      </c>
      <c r="AC109" s="562">
        <v>15</v>
      </c>
      <c r="AD109" s="562">
        <v>55</v>
      </c>
      <c r="AE109" s="562">
        <v>158</v>
      </c>
      <c r="AF109" s="562">
        <v>103</v>
      </c>
      <c r="AG109" s="562">
        <v>55</v>
      </c>
      <c r="AH109" s="562" t="s">
        <v>21</v>
      </c>
      <c r="AI109" s="562">
        <v>24</v>
      </c>
      <c r="AJ109" s="562">
        <v>18</v>
      </c>
      <c r="AK109" s="562">
        <v>659</v>
      </c>
      <c r="AL109" s="562">
        <v>267</v>
      </c>
      <c r="AM109" s="562">
        <v>242</v>
      </c>
      <c r="AN109" s="594">
        <v>266</v>
      </c>
      <c r="AO109" s="1888" t="s">
        <v>41</v>
      </c>
      <c r="AP109" s="564" t="s">
        <v>26</v>
      </c>
      <c r="BL109" s="1886" t="s">
        <v>26</v>
      </c>
      <c r="BM109" s="561" t="s">
        <v>26</v>
      </c>
      <c r="BN109" s="1887">
        <v>42705</v>
      </c>
      <c r="BO109" s="562">
        <v>64765</v>
      </c>
      <c r="BP109" s="562">
        <v>2559</v>
      </c>
      <c r="BQ109" s="562">
        <v>2537</v>
      </c>
      <c r="BR109" s="562">
        <v>9962</v>
      </c>
      <c r="BS109" s="562" t="s">
        <v>21</v>
      </c>
      <c r="BT109" s="562">
        <v>1631</v>
      </c>
      <c r="BU109" s="562">
        <v>817035</v>
      </c>
      <c r="BV109" s="562">
        <v>458409</v>
      </c>
      <c r="BW109" s="562">
        <v>439</v>
      </c>
      <c r="BX109" s="562">
        <v>7616</v>
      </c>
      <c r="BY109" s="562">
        <v>8094</v>
      </c>
      <c r="BZ109" s="562">
        <v>50229</v>
      </c>
      <c r="CA109" s="562">
        <v>54399</v>
      </c>
      <c r="CB109" s="562">
        <v>933416</v>
      </c>
      <c r="CC109" s="562">
        <v>163605</v>
      </c>
      <c r="CD109" s="562">
        <v>15781</v>
      </c>
      <c r="CE109" s="562">
        <v>2180</v>
      </c>
      <c r="CF109" s="1888" t="s">
        <v>41</v>
      </c>
      <c r="CG109" s="564" t="s">
        <v>26</v>
      </c>
      <c r="CH109" s="1886" t="s">
        <v>26</v>
      </c>
      <c r="CI109" s="561" t="s">
        <v>26</v>
      </c>
      <c r="CJ109" s="1887">
        <v>42705</v>
      </c>
      <c r="CK109" s="562">
        <v>29654</v>
      </c>
      <c r="CL109" s="562">
        <v>3037</v>
      </c>
      <c r="CM109" s="562">
        <v>26618</v>
      </c>
      <c r="CN109" s="562">
        <v>912</v>
      </c>
      <c r="CO109" s="562">
        <v>1877</v>
      </c>
      <c r="CP109" s="562">
        <v>3643</v>
      </c>
      <c r="CQ109" s="562" t="s">
        <v>21</v>
      </c>
      <c r="CR109" s="562">
        <v>63</v>
      </c>
      <c r="CS109" s="562">
        <v>397927</v>
      </c>
      <c r="CT109" s="562">
        <v>228084</v>
      </c>
      <c r="CU109" s="562" t="s">
        <v>21</v>
      </c>
      <c r="CV109" s="562">
        <v>5491</v>
      </c>
      <c r="CW109" s="562">
        <v>2155</v>
      </c>
      <c r="CX109" s="562">
        <v>17982</v>
      </c>
      <c r="CY109" s="562">
        <v>19319</v>
      </c>
      <c r="CZ109" s="562">
        <v>495601</v>
      </c>
      <c r="DA109" s="562">
        <v>65277</v>
      </c>
      <c r="DB109" s="1888" t="s">
        <v>41</v>
      </c>
      <c r="DC109" s="564" t="s">
        <v>26</v>
      </c>
      <c r="DD109" s="1886" t="s">
        <v>26</v>
      </c>
      <c r="DE109" s="561" t="s">
        <v>26</v>
      </c>
      <c r="DF109" s="1887">
        <v>42705</v>
      </c>
      <c r="DG109" s="562">
        <v>380</v>
      </c>
      <c r="DH109" s="562" t="s">
        <v>21</v>
      </c>
      <c r="DI109" s="562">
        <v>45</v>
      </c>
      <c r="DJ109" s="562" t="s">
        <v>21</v>
      </c>
      <c r="DK109" s="562" t="s">
        <v>21</v>
      </c>
      <c r="DL109" s="562">
        <v>1840</v>
      </c>
      <c r="DM109" s="562">
        <v>274</v>
      </c>
      <c r="DN109" s="562">
        <v>452</v>
      </c>
      <c r="DO109" s="562">
        <v>887</v>
      </c>
      <c r="DP109" s="562">
        <v>912</v>
      </c>
      <c r="DQ109" s="562" t="s">
        <v>21</v>
      </c>
      <c r="DR109" s="562">
        <v>123</v>
      </c>
      <c r="DS109" s="562">
        <v>0</v>
      </c>
      <c r="DT109" s="562">
        <v>7000</v>
      </c>
      <c r="DU109" s="562">
        <v>780</v>
      </c>
      <c r="DV109" s="1888" t="s">
        <v>41</v>
      </c>
      <c r="DW109" s="564" t="s">
        <v>26</v>
      </c>
      <c r="DX109" s="518"/>
      <c r="DY109" s="518"/>
    </row>
    <row r="110" spans="1:129" ht="14">
      <c r="A110" s="518"/>
      <c r="B110" s="518"/>
      <c r="C110" s="518"/>
      <c r="D110" s="1899"/>
      <c r="E110" s="1899"/>
      <c r="H110" s="1900"/>
      <c r="I110" s="1900"/>
      <c r="J110" s="1900"/>
      <c r="K110" s="1900"/>
      <c r="L110" s="1900"/>
      <c r="M110" s="1900"/>
      <c r="N110" s="1900"/>
      <c r="O110" s="1900"/>
      <c r="P110" s="1900"/>
      <c r="Q110" s="1900"/>
      <c r="R110" s="1900"/>
      <c r="S110" s="1900"/>
      <c r="T110" s="1900"/>
      <c r="U110" s="1900"/>
      <c r="V110" s="1900"/>
      <c r="W110" s="1900"/>
      <c r="X110" s="1900"/>
      <c r="Y110" s="1899"/>
      <c r="Z110" s="1899"/>
      <c r="AA110" s="1899"/>
      <c r="AB110" s="1899"/>
      <c r="AC110" s="1899"/>
      <c r="AE110" s="1899"/>
      <c r="AF110" s="1899"/>
      <c r="AG110" s="1900"/>
      <c r="AH110" s="1900"/>
      <c r="AI110" s="1900"/>
      <c r="AJ110" s="1900"/>
      <c r="AK110" s="1900"/>
      <c r="AL110" s="1900"/>
      <c r="AM110" s="1900"/>
      <c r="AN110" s="1900"/>
      <c r="AO110" s="1900"/>
      <c r="AP110" s="1900"/>
      <c r="AQ110" s="1900"/>
      <c r="AR110" s="1900"/>
      <c r="AS110" s="1900"/>
      <c r="AT110" s="1900"/>
      <c r="AU110" s="1900"/>
      <c r="AV110" s="1899"/>
      <c r="AW110" s="1900"/>
      <c r="AX110" s="1900"/>
      <c r="AY110" s="1900"/>
      <c r="AZ110" s="1900"/>
      <c r="BA110" s="1900"/>
      <c r="BB110" s="1900"/>
      <c r="BC110" s="1900"/>
      <c r="BD110" s="1900"/>
      <c r="BE110" s="1900"/>
      <c r="BF110" s="1900"/>
      <c r="BG110" s="1900"/>
      <c r="BH110" s="1900"/>
      <c r="BI110" s="1900"/>
      <c r="BJ110" s="1900"/>
      <c r="BK110" s="1900"/>
      <c r="BL110" s="1900"/>
      <c r="BM110" s="1900"/>
      <c r="BN110" s="1900"/>
      <c r="BO110" s="1899"/>
      <c r="BP110" s="1899"/>
      <c r="BQ110" s="1899"/>
      <c r="BR110" s="1899"/>
      <c r="BT110" s="1900"/>
      <c r="BU110" s="1900"/>
      <c r="BV110" s="1900"/>
      <c r="BW110" s="1900"/>
      <c r="BX110" s="1900"/>
      <c r="BY110" s="1900"/>
      <c r="BZ110" s="1900"/>
      <c r="CA110" s="1900"/>
      <c r="CB110" s="1900"/>
      <c r="CC110" s="1900"/>
      <c r="CD110" s="1900"/>
      <c r="CE110" s="1900"/>
      <c r="CF110" s="1900"/>
      <c r="CG110" s="1900"/>
      <c r="CH110" s="1900"/>
      <c r="CI110" s="1900"/>
      <c r="CJ110" s="1900"/>
      <c r="CK110" s="1900"/>
      <c r="CL110" s="1900"/>
      <c r="CM110" s="1900"/>
      <c r="CN110" s="1900"/>
      <c r="CO110" s="1900"/>
      <c r="CP110" s="1900"/>
      <c r="CQ110" s="1900"/>
      <c r="CR110" s="1900"/>
      <c r="CS110" s="1900"/>
      <c r="CT110" s="1900"/>
      <c r="CU110" s="1900"/>
      <c r="CV110" s="1900"/>
      <c r="CW110" s="1900"/>
      <c r="CX110" s="1900"/>
      <c r="CY110" s="1900"/>
      <c r="CZ110" s="1900"/>
      <c r="DA110" s="1900"/>
      <c r="DB110" s="1900"/>
      <c r="DC110" s="1900"/>
      <c r="DD110" s="1900"/>
    </row>
    <row r="111" spans="1:129">
      <c r="A111" s="518"/>
      <c r="B111" s="518"/>
      <c r="C111" s="518"/>
      <c r="D111" s="518"/>
      <c r="E111" s="518"/>
      <c r="F111" s="518"/>
      <c r="G111" s="518"/>
      <c r="H111" s="518"/>
      <c r="I111" s="518"/>
      <c r="J111" s="518"/>
      <c r="K111" s="518"/>
      <c r="L111" s="518"/>
      <c r="M111" s="518"/>
      <c r="N111" s="518"/>
      <c r="O111" s="518"/>
      <c r="P111" s="518"/>
      <c r="Q111" s="518"/>
      <c r="R111" s="518"/>
      <c r="S111" s="518"/>
      <c r="T111" s="518"/>
      <c r="U111" s="518"/>
      <c r="V111" s="518"/>
      <c r="W111" s="518"/>
      <c r="X111" s="518"/>
      <c r="Y111" s="518"/>
      <c r="Z111" s="518"/>
      <c r="AA111" s="518"/>
      <c r="AB111" s="518"/>
      <c r="AC111" s="518"/>
      <c r="AD111" s="518"/>
      <c r="AE111" s="518"/>
      <c r="AF111" s="518"/>
      <c r="AG111" s="518"/>
      <c r="AH111" s="518"/>
      <c r="AI111" s="518"/>
      <c r="AJ111" s="518"/>
      <c r="AK111" s="518"/>
      <c r="AL111" s="518"/>
      <c r="AM111" s="518"/>
      <c r="AN111" s="518"/>
      <c r="AO111" s="518"/>
      <c r="AP111" s="518"/>
      <c r="AQ111" s="518"/>
      <c r="AR111" s="518"/>
      <c r="AS111" s="518"/>
      <c r="AT111" s="518"/>
      <c r="AU111" s="518"/>
      <c r="AV111" s="518"/>
      <c r="AW111" s="518"/>
      <c r="AX111" s="518"/>
      <c r="AY111" s="518"/>
      <c r="AZ111" s="518"/>
      <c r="BA111" s="518"/>
      <c r="BB111" s="518"/>
      <c r="BC111" s="518"/>
      <c r="BD111" s="518"/>
      <c r="BE111" s="518"/>
      <c r="BF111" s="518"/>
      <c r="BG111" s="518"/>
      <c r="BH111" s="518"/>
      <c r="BI111" s="518"/>
      <c r="BJ111" s="518"/>
      <c r="BK111" s="518"/>
      <c r="BL111" s="518"/>
      <c r="BM111" s="518"/>
      <c r="BN111" s="518"/>
      <c r="BO111" s="518"/>
      <c r="BP111" s="518"/>
      <c r="BQ111" s="518"/>
      <c r="BR111" s="518"/>
      <c r="BS111" s="518"/>
      <c r="BT111" s="518"/>
      <c r="BU111" s="518"/>
      <c r="BV111" s="518"/>
      <c r="BW111" s="518"/>
      <c r="BX111" s="518"/>
      <c r="BY111" s="518"/>
      <c r="BZ111" s="518"/>
      <c r="CA111" s="518"/>
      <c r="CB111" s="518"/>
      <c r="CC111" s="518"/>
      <c r="CD111" s="518"/>
      <c r="CE111" s="518"/>
      <c r="CF111" s="518"/>
      <c r="CG111" s="518"/>
      <c r="CH111" s="518"/>
      <c r="CI111" s="518"/>
      <c r="CJ111" s="518"/>
      <c r="CK111" s="518"/>
      <c r="CL111" s="518"/>
      <c r="CM111" s="518"/>
      <c r="CN111" s="518"/>
      <c r="CO111" s="518"/>
      <c r="CP111" s="518"/>
      <c r="CQ111" s="518"/>
      <c r="CR111" s="518"/>
      <c r="CS111" s="518"/>
      <c r="CT111" s="518"/>
      <c r="CU111" s="518"/>
      <c r="CV111" s="518"/>
      <c r="CW111" s="518"/>
      <c r="CX111" s="518"/>
      <c r="CY111" s="518"/>
      <c r="CZ111" s="518"/>
      <c r="DA111" s="518"/>
      <c r="DB111" s="518"/>
      <c r="DC111" s="518"/>
      <c r="DD111" s="518"/>
    </row>
    <row r="112" spans="1:129">
      <c r="A112" s="518"/>
      <c r="B112" s="518"/>
      <c r="C112" s="518"/>
      <c r="D112" s="518"/>
      <c r="E112" s="518"/>
      <c r="F112" s="518"/>
      <c r="G112" s="518"/>
      <c r="H112" s="518"/>
      <c r="I112" s="518"/>
      <c r="J112" s="518"/>
      <c r="K112" s="518"/>
      <c r="L112" s="518"/>
      <c r="M112" s="518"/>
      <c r="N112" s="518"/>
      <c r="O112" s="518"/>
      <c r="P112" s="518"/>
      <c r="Q112" s="518"/>
      <c r="R112" s="518"/>
      <c r="S112" s="518"/>
      <c r="T112" s="518"/>
      <c r="U112" s="518"/>
      <c r="V112" s="518"/>
      <c r="W112" s="518"/>
      <c r="X112" s="518"/>
      <c r="Y112" s="518"/>
      <c r="Z112" s="518"/>
      <c r="AA112" s="518"/>
      <c r="AB112" s="518"/>
      <c r="AC112" s="518"/>
      <c r="AD112" s="518"/>
      <c r="AE112" s="518"/>
      <c r="AF112" s="518"/>
      <c r="AG112" s="518"/>
      <c r="AH112" s="518"/>
      <c r="AI112" s="518"/>
      <c r="AJ112" s="518"/>
      <c r="AK112" s="518"/>
      <c r="AL112" s="518"/>
      <c r="AM112" s="518"/>
      <c r="AN112" s="518"/>
      <c r="AO112" s="518"/>
      <c r="AP112" s="518"/>
      <c r="AQ112" s="518"/>
      <c r="AR112" s="518"/>
      <c r="AS112" s="518"/>
      <c r="AT112" s="518"/>
      <c r="AU112" s="518"/>
      <c r="AV112" s="518"/>
      <c r="AW112" s="518"/>
      <c r="AX112" s="518"/>
      <c r="AY112" s="518"/>
      <c r="AZ112" s="518"/>
      <c r="BA112" s="518"/>
      <c r="BB112" s="518"/>
      <c r="BC112" s="518"/>
      <c r="BD112" s="518"/>
      <c r="BE112" s="518"/>
      <c r="BF112" s="518"/>
      <c r="BG112" s="518"/>
      <c r="BH112" s="518"/>
      <c r="BI112" s="518"/>
      <c r="BJ112" s="518"/>
      <c r="BK112" s="518"/>
      <c r="BL112" s="518"/>
      <c r="BM112" s="518"/>
      <c r="BN112" s="518"/>
      <c r="BO112" s="518"/>
      <c r="BP112" s="518"/>
      <c r="BQ112" s="518"/>
      <c r="BR112" s="518"/>
      <c r="BS112" s="518"/>
      <c r="BT112" s="518"/>
      <c r="BU112" s="518"/>
      <c r="BV112" s="518"/>
      <c r="BW112" s="518"/>
      <c r="BX112" s="518"/>
      <c r="BY112" s="518"/>
      <c r="BZ112" s="518"/>
      <c r="CA112" s="518"/>
      <c r="CB112" s="518"/>
      <c r="CC112" s="518"/>
      <c r="CD112" s="518"/>
      <c r="CE112" s="518"/>
      <c r="CF112" s="518"/>
      <c r="CG112" s="518"/>
      <c r="CH112" s="518"/>
      <c r="CI112" s="518"/>
      <c r="CJ112" s="518"/>
      <c r="CK112" s="518"/>
      <c r="CL112" s="518"/>
      <c r="CM112" s="518"/>
      <c r="CN112" s="518"/>
      <c r="CO112" s="518"/>
      <c r="CP112" s="518"/>
      <c r="CQ112" s="518"/>
      <c r="CR112" s="518"/>
      <c r="CS112" s="518"/>
      <c r="CT112" s="518"/>
      <c r="CU112" s="518"/>
      <c r="CV112" s="518"/>
      <c r="CW112" s="518"/>
      <c r="CX112" s="518"/>
      <c r="CY112" s="518"/>
      <c r="CZ112" s="518"/>
      <c r="DA112" s="518"/>
      <c r="DB112" s="518"/>
      <c r="DC112" s="518"/>
    </row>
    <row r="113" spans="1:107">
      <c r="A113" s="518"/>
      <c r="B113" s="518"/>
      <c r="C113" s="518"/>
      <c r="D113" s="518"/>
      <c r="E113" s="518"/>
      <c r="F113" s="518"/>
      <c r="G113" s="518"/>
      <c r="H113" s="518"/>
      <c r="I113" s="518"/>
      <c r="J113" s="518"/>
      <c r="K113" s="518"/>
      <c r="L113" s="518"/>
      <c r="M113" s="518"/>
      <c r="N113" s="518"/>
      <c r="O113" s="518"/>
      <c r="T113" s="518"/>
      <c r="U113" s="518"/>
      <c r="V113" s="518"/>
      <c r="W113" s="518"/>
      <c r="X113" s="518"/>
      <c r="Y113" s="518"/>
      <c r="Z113" s="518"/>
      <c r="AA113" s="518"/>
      <c r="AB113" s="518"/>
      <c r="AC113" s="518"/>
      <c r="AD113" s="518"/>
      <c r="AE113" s="518"/>
      <c r="AF113" s="518"/>
      <c r="AG113" s="518"/>
      <c r="AH113" s="518"/>
      <c r="AI113" s="518"/>
      <c r="AJ113" s="518"/>
      <c r="AK113" s="518"/>
      <c r="AL113" s="518"/>
      <c r="AM113" s="518"/>
      <c r="AN113" s="518"/>
      <c r="AO113" s="518"/>
      <c r="AP113" s="518"/>
      <c r="AQ113" s="518"/>
      <c r="AR113" s="518"/>
      <c r="AS113" s="518"/>
      <c r="AT113" s="518"/>
      <c r="AU113" s="518"/>
      <c r="AV113" s="518"/>
      <c r="AW113" s="518"/>
      <c r="AX113" s="518"/>
      <c r="AY113" s="518"/>
      <c r="AZ113" s="518"/>
      <c r="BA113" s="518"/>
      <c r="BB113" s="518"/>
      <c r="BC113" s="518"/>
      <c r="BD113" s="518"/>
      <c r="BE113" s="518"/>
      <c r="BF113" s="518"/>
      <c r="BG113" s="518"/>
      <c r="BH113" s="518"/>
      <c r="BI113" s="518"/>
      <c r="BJ113" s="518"/>
      <c r="BK113" s="518"/>
      <c r="BL113" s="518"/>
      <c r="BM113" s="518"/>
      <c r="BN113" s="518"/>
      <c r="BO113" s="518"/>
      <c r="BP113" s="518"/>
      <c r="BQ113" s="518"/>
      <c r="BR113" s="518"/>
      <c r="BS113" s="518"/>
      <c r="BT113" s="518"/>
      <c r="BU113" s="518"/>
      <c r="BV113" s="518"/>
      <c r="BW113" s="518"/>
      <c r="BX113" s="518"/>
      <c r="BY113" s="518"/>
      <c r="BZ113" s="518"/>
      <c r="CA113" s="518"/>
      <c r="CB113" s="518"/>
      <c r="CC113" s="518"/>
      <c r="CD113" s="518"/>
      <c r="CE113" s="518"/>
      <c r="CF113" s="518"/>
      <c r="CG113" s="518"/>
      <c r="CH113" s="518"/>
      <c r="CI113" s="518"/>
      <c r="CJ113" s="518"/>
      <c r="CK113" s="518"/>
      <c r="CL113" s="518"/>
      <c r="CM113" s="518"/>
      <c r="CN113" s="518"/>
      <c r="CO113" s="518"/>
      <c r="CP113" s="518"/>
      <c r="CQ113" s="518"/>
      <c r="CR113" s="518"/>
      <c r="CS113" s="518"/>
      <c r="CT113" s="518"/>
      <c r="CU113" s="518"/>
      <c r="CV113" s="518"/>
      <c r="CW113" s="518"/>
      <c r="CX113" s="518"/>
      <c r="CY113" s="518"/>
      <c r="CZ113" s="518"/>
      <c r="DA113" s="518"/>
      <c r="DB113" s="518"/>
      <c r="DC113" s="518"/>
    </row>
  </sheetData>
  <mergeCells count="85">
    <mergeCell ref="A9:C15"/>
    <mergeCell ref="T9:U15"/>
    <mergeCell ref="V9:X15"/>
    <mergeCell ref="AO9:AP15"/>
    <mergeCell ref="AQ9:AS15"/>
    <mergeCell ref="D13:D14"/>
    <mergeCell ref="E13:E14"/>
    <mergeCell ref="P13:P14"/>
    <mergeCell ref="Q13:Q14"/>
    <mergeCell ref="AG13:AG14"/>
    <mergeCell ref="AH13:AH14"/>
    <mergeCell ref="AN13:AN14"/>
    <mergeCell ref="DB9:DC15"/>
    <mergeCell ref="DD9:DF15"/>
    <mergeCell ref="BJ9:BK15"/>
    <mergeCell ref="AV13:AV14"/>
    <mergeCell ref="AW13:AW14"/>
    <mergeCell ref="BD13:BD14"/>
    <mergeCell ref="BL9:BN15"/>
    <mergeCell ref="BO13:BO14"/>
    <mergeCell ref="BP13:BP14"/>
    <mergeCell ref="CB13:CB14"/>
    <mergeCell ref="CD13:CD14"/>
    <mergeCell ref="DX9:DY15"/>
    <mergeCell ref="CK12:CK13"/>
    <mergeCell ref="DI12:DI13"/>
    <mergeCell ref="CN13:CN14"/>
    <mergeCell ref="CO13:CO14"/>
    <mergeCell ref="CZ13:CZ14"/>
    <mergeCell ref="DL13:DL14"/>
    <mergeCell ref="DM13:DM14"/>
    <mergeCell ref="DV13:DV14"/>
    <mergeCell ref="CF9:CG15"/>
    <mergeCell ref="CH9:CJ15"/>
    <mergeCell ref="CK9:CL9"/>
    <mergeCell ref="AN46:AN47"/>
    <mergeCell ref="BV46:BV47"/>
    <mergeCell ref="A43:C49"/>
    <mergeCell ref="T43:U49"/>
    <mergeCell ref="V43:X49"/>
    <mergeCell ref="AO43:AP49"/>
    <mergeCell ref="BL43:BN49"/>
    <mergeCell ref="G46:G47"/>
    <mergeCell ref="DS47:DS48"/>
    <mergeCell ref="CH43:CJ49"/>
    <mergeCell ref="DB43:DC49"/>
    <mergeCell ref="DD43:DF49"/>
    <mergeCell ref="DX43:DY49"/>
    <mergeCell ref="CT46:CT47"/>
    <mergeCell ref="DO46:DO47"/>
    <mergeCell ref="DR47:DR48"/>
    <mergeCell ref="BU81:BU82"/>
    <mergeCell ref="CX47:CX48"/>
    <mergeCell ref="J47:J48"/>
    <mergeCell ref="BZ47:BZ48"/>
    <mergeCell ref="CK47:CK48"/>
    <mergeCell ref="CW47:CW48"/>
    <mergeCell ref="AB81:AB82"/>
    <mergeCell ref="BW81:BW82"/>
    <mergeCell ref="CS81:CS82"/>
    <mergeCell ref="CU81:CU82"/>
    <mergeCell ref="CF77:CG83"/>
    <mergeCell ref="CF43:CG49"/>
    <mergeCell ref="K47:K48"/>
    <mergeCell ref="Y47:Y48"/>
    <mergeCell ref="AH47:AH48"/>
    <mergeCell ref="BY47:BY48"/>
    <mergeCell ref="A77:C83"/>
    <mergeCell ref="T77:U83"/>
    <mergeCell ref="V77:X83"/>
    <mergeCell ref="AO77:AP83"/>
    <mergeCell ref="BL77:BN83"/>
    <mergeCell ref="M80:M81"/>
    <mergeCell ref="P81:P82"/>
    <mergeCell ref="Q81:Q82"/>
    <mergeCell ref="AA81:AA82"/>
    <mergeCell ref="F81:F82"/>
    <mergeCell ref="G81:G82"/>
    <mergeCell ref="AK81:AK82"/>
    <mergeCell ref="DL81:DL82"/>
    <mergeCell ref="CH77:CJ83"/>
    <mergeCell ref="DB77:DC83"/>
    <mergeCell ref="DD77:DF83"/>
    <mergeCell ref="DV77:DW83"/>
    <mergeCell ref="DS80:DS81"/>
  </mergeCells>
  <phoneticPr fontId="101"/>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8ADD4-57ED-4BCF-B092-821AE7B70762}">
  <dimension ref="A1:HM219"/>
  <sheetViews>
    <sheetView zoomScaleNormal="100" workbookViewId="0"/>
  </sheetViews>
  <sheetFormatPr defaultColWidth="9" defaultRowHeight="13"/>
  <cols>
    <col min="1" max="1" width="8.7265625" style="4" customWidth="1"/>
    <col min="2" max="2" width="6.26953125" style="4" customWidth="1"/>
    <col min="3" max="3" width="11.26953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26953125" style="4" customWidth="1"/>
    <col min="25" max="32" width="17.08984375" style="4" customWidth="1"/>
    <col min="33" max="40" width="17.6328125" style="4" customWidth="1"/>
    <col min="41" max="42" width="10.6328125" style="4" customWidth="1"/>
    <col min="43" max="43" width="8.7265625" style="4" customWidth="1"/>
    <col min="44" max="44" width="6.26953125" style="4" customWidth="1"/>
    <col min="45" max="45" width="11.26953125" style="4" customWidth="1"/>
    <col min="46" max="53" width="17.08984375" style="4" customWidth="1"/>
    <col min="54" max="61" width="17.6328125" style="4" customWidth="1"/>
    <col min="62" max="63" width="10.6328125" style="4" customWidth="1"/>
    <col min="64" max="64" width="8.7265625" style="4" customWidth="1"/>
    <col min="65" max="65" width="6.26953125" style="4" customWidth="1"/>
    <col min="66" max="66" width="11.26953125" style="4" customWidth="1"/>
    <col min="67" max="74" width="17.08984375" style="4" customWidth="1"/>
    <col min="75" max="82" width="17.6328125" style="4" customWidth="1"/>
    <col min="83" max="84" width="10.6328125" style="4" customWidth="1"/>
    <col min="85" max="85" width="8.7265625" style="4" customWidth="1"/>
    <col min="86" max="86" width="6.26953125" style="4" customWidth="1"/>
    <col min="87" max="87" width="11.26953125" style="4" customWidth="1"/>
    <col min="88" max="92" width="17.6328125" style="4" customWidth="1"/>
    <col min="93" max="96" width="10.6328125" style="4" customWidth="1"/>
    <col min="97" max="97" width="13.08984375" style="4" customWidth="1"/>
    <col min="98" max="103" width="10.6328125" style="4" customWidth="1"/>
    <col min="104" max="104" width="11" style="4" customWidth="1"/>
    <col min="105" max="105" width="12.7265625" style="4" customWidth="1"/>
    <col min="106" max="106" width="12.36328125" style="4" customWidth="1"/>
    <col min="107" max="111" width="10.6328125" style="4" customWidth="1"/>
    <col min="112" max="112" width="7.36328125" style="4" customWidth="1"/>
    <col min="113" max="113" width="8.7265625" style="4" customWidth="1"/>
    <col min="114" max="114" width="6.26953125" style="4" customWidth="1"/>
    <col min="115" max="115" width="11.26953125" style="4" customWidth="1"/>
    <col min="116" max="123" width="17.08984375" style="4" customWidth="1"/>
    <col min="124" max="131" width="17.6328125" style="4" customWidth="1"/>
    <col min="132" max="133" width="10.6328125" style="4" customWidth="1"/>
    <col min="134" max="134" width="8.7265625" style="4" customWidth="1"/>
    <col min="135" max="135" width="6.26953125" style="4" customWidth="1"/>
    <col min="136" max="136" width="11.26953125" style="4" customWidth="1"/>
    <col min="137" max="144" width="17.08984375" style="4" customWidth="1"/>
    <col min="145" max="152" width="17.6328125" style="4" customWidth="1"/>
    <col min="153" max="154" width="10.6328125" style="4" customWidth="1"/>
    <col min="155" max="155" width="8.7265625" style="4" customWidth="1"/>
    <col min="156" max="156" width="6.26953125" style="4" customWidth="1"/>
    <col min="157" max="157" width="11.26953125" style="4" customWidth="1"/>
    <col min="158" max="165" width="17.08984375" style="4" customWidth="1"/>
    <col min="166" max="173" width="17.6328125" style="4" customWidth="1"/>
    <col min="174" max="175" width="10.6328125" style="4" customWidth="1"/>
    <col min="176" max="176" width="8.7265625" style="4" customWidth="1"/>
    <col min="177" max="177" width="6.26953125" style="4" customWidth="1"/>
    <col min="178" max="178" width="11.26953125" style="4" customWidth="1"/>
    <col min="179" max="186" width="17.08984375" style="4" customWidth="1"/>
    <col min="187" max="194" width="17.6328125" style="4" customWidth="1"/>
    <col min="195" max="196" width="10.6328125" style="4" customWidth="1"/>
    <col min="197" max="197" width="8.7265625" style="4" customWidth="1"/>
    <col min="198" max="198" width="6.26953125" style="4" customWidth="1"/>
    <col min="199" max="199" width="11.26953125" style="4" customWidth="1"/>
    <col min="200" max="207" width="17.08984375" style="4" customWidth="1"/>
    <col min="208" max="215" width="17.6328125" style="4" customWidth="1"/>
    <col min="216" max="217" width="10.6328125" style="4" customWidth="1"/>
    <col min="218" max="16384" width="9" style="4"/>
  </cols>
  <sheetData>
    <row r="1" spans="1:217" s="429" customFormat="1" ht="15" customHeight="1">
      <c r="A1" s="374" t="s">
        <v>379</v>
      </c>
      <c r="D1" s="911" t="s">
        <v>2411</v>
      </c>
      <c r="F1" s="911"/>
      <c r="S1" s="911"/>
      <c r="U1" s="608" t="s">
        <v>995</v>
      </c>
      <c r="V1" s="374" t="s">
        <v>379</v>
      </c>
      <c r="Y1" s="911" t="s">
        <v>2411</v>
      </c>
      <c r="AA1" s="911"/>
      <c r="AN1" s="911"/>
      <c r="AP1" s="608" t="s">
        <v>995</v>
      </c>
      <c r="AQ1" s="374" t="s">
        <v>379</v>
      </c>
      <c r="AT1" s="911" t="s">
        <v>2411</v>
      </c>
      <c r="AV1" s="911"/>
      <c r="BI1" s="911"/>
      <c r="BK1" s="608" t="s">
        <v>995</v>
      </c>
      <c r="BL1" s="374" t="s">
        <v>379</v>
      </c>
      <c r="BO1" s="911" t="s">
        <v>2411</v>
      </c>
      <c r="BQ1" s="911"/>
      <c r="CD1" s="911"/>
      <c r="CF1" s="608" t="s">
        <v>995</v>
      </c>
      <c r="CG1" s="374" t="s">
        <v>379</v>
      </c>
      <c r="CJ1" s="911" t="s">
        <v>2411</v>
      </c>
      <c r="CM1" s="911"/>
      <c r="DH1" s="608" t="s">
        <v>995</v>
      </c>
      <c r="DI1" s="374" t="s">
        <v>379</v>
      </c>
      <c r="DL1" s="911" t="s">
        <v>2411</v>
      </c>
      <c r="DN1" s="911"/>
      <c r="EB1" s="911"/>
      <c r="EC1" s="608" t="s">
        <v>996</v>
      </c>
      <c r="ED1" s="374" t="s">
        <v>379</v>
      </c>
      <c r="EG1" s="911" t="s">
        <v>2411</v>
      </c>
      <c r="EH1" s="911"/>
      <c r="EW1" s="911"/>
      <c r="EX1" s="608" t="s">
        <v>996</v>
      </c>
      <c r="EY1" s="374" t="s">
        <v>379</v>
      </c>
      <c r="FB1" s="911" t="s">
        <v>2411</v>
      </c>
      <c r="FC1" s="911"/>
      <c r="FR1" s="911"/>
      <c r="FS1" s="608" t="s">
        <v>996</v>
      </c>
      <c r="FT1" s="374" t="s">
        <v>379</v>
      </c>
      <c r="FW1" s="911" t="s">
        <v>2411</v>
      </c>
      <c r="FX1" s="911"/>
      <c r="GM1" s="911"/>
      <c r="GN1" s="608" t="s">
        <v>996</v>
      </c>
      <c r="GO1" s="374" t="s">
        <v>379</v>
      </c>
      <c r="GR1" s="911" t="s">
        <v>2411</v>
      </c>
      <c r="GS1" s="911"/>
      <c r="GY1" s="911"/>
      <c r="HH1" s="911"/>
      <c r="HI1" s="608" t="s">
        <v>996</v>
      </c>
    </row>
    <row r="2" spans="1:217" s="429" customFormat="1" ht="15" customHeight="1">
      <c r="A2" s="373" t="s">
        <v>997</v>
      </c>
      <c r="B2" s="911"/>
      <c r="D2" s="609" t="s">
        <v>2412</v>
      </c>
      <c r="E2" s="911"/>
      <c r="F2" s="911"/>
      <c r="S2" s="609"/>
      <c r="U2" s="376" t="s">
        <v>1385</v>
      </c>
      <c r="V2" s="373" t="s">
        <v>997</v>
      </c>
      <c r="W2" s="911"/>
      <c r="Y2" s="609" t="s">
        <v>2412</v>
      </c>
      <c r="Z2" s="911"/>
      <c r="AA2" s="911"/>
      <c r="AN2" s="609"/>
      <c r="AP2" s="376" t="s">
        <v>1385</v>
      </c>
      <c r="AQ2" s="373" t="s">
        <v>997</v>
      </c>
      <c r="AR2" s="911"/>
      <c r="AT2" s="609" t="s">
        <v>2412</v>
      </c>
      <c r="AU2" s="911"/>
      <c r="AV2" s="911"/>
      <c r="BI2" s="609"/>
      <c r="BK2" s="376" t="s">
        <v>1385</v>
      </c>
      <c r="BL2" s="373" t="s">
        <v>997</v>
      </c>
      <c r="BM2" s="911"/>
      <c r="BO2" s="609" t="s">
        <v>2412</v>
      </c>
      <c r="BP2" s="911"/>
      <c r="BQ2" s="911"/>
      <c r="CD2" s="609"/>
      <c r="CF2" s="376" t="s">
        <v>1385</v>
      </c>
      <c r="CG2" s="373" t="s">
        <v>997</v>
      </c>
      <c r="CH2" s="911"/>
      <c r="CJ2" s="609" t="s">
        <v>2412</v>
      </c>
      <c r="CL2" s="911"/>
      <c r="CM2" s="609"/>
      <c r="DH2" s="376" t="s">
        <v>1385</v>
      </c>
      <c r="DI2" s="373" t="s">
        <v>998</v>
      </c>
      <c r="DJ2" s="911"/>
      <c r="DL2" s="609" t="s">
        <v>2413</v>
      </c>
      <c r="DM2" s="911"/>
      <c r="DN2" s="911"/>
      <c r="DZ2" s="911"/>
      <c r="EB2" s="609"/>
      <c r="EC2" s="376" t="s">
        <v>1386</v>
      </c>
      <c r="ED2" s="373" t="s">
        <v>998</v>
      </c>
      <c r="EE2" s="911"/>
      <c r="EG2" s="609" t="s">
        <v>2413</v>
      </c>
      <c r="EH2" s="911"/>
      <c r="ET2" s="911"/>
      <c r="EU2" s="911"/>
      <c r="EW2" s="609"/>
      <c r="EX2" s="376" t="s">
        <v>1386</v>
      </c>
      <c r="EY2" s="373" t="s">
        <v>998</v>
      </c>
      <c r="EZ2" s="911"/>
      <c r="FB2" s="609" t="s">
        <v>2413</v>
      </c>
      <c r="FC2" s="911"/>
      <c r="FO2" s="911"/>
      <c r="FP2" s="911"/>
      <c r="FR2" s="609"/>
      <c r="FS2" s="376" t="s">
        <v>1386</v>
      </c>
      <c r="FT2" s="373" t="s">
        <v>998</v>
      </c>
      <c r="FU2" s="911"/>
      <c r="FW2" s="609" t="s">
        <v>2413</v>
      </c>
      <c r="FX2" s="911"/>
      <c r="GJ2" s="911"/>
      <c r="GK2" s="911"/>
      <c r="GM2" s="609"/>
      <c r="GN2" s="376" t="s">
        <v>1386</v>
      </c>
      <c r="GO2" s="373" t="s">
        <v>998</v>
      </c>
      <c r="GP2" s="911"/>
      <c r="GR2" s="609" t="s">
        <v>2413</v>
      </c>
      <c r="GS2" s="911"/>
      <c r="GX2" s="911"/>
      <c r="GY2" s="609"/>
      <c r="HF2" s="911"/>
      <c r="HH2" s="609"/>
      <c r="HI2" s="376" t="s">
        <v>1386</v>
      </c>
    </row>
    <row r="3" spans="1:217" s="429" customFormat="1" ht="15" customHeight="1">
      <c r="A3" s="911"/>
      <c r="B3" s="911"/>
      <c r="D3" s="609"/>
      <c r="E3" s="911"/>
      <c r="F3" s="911"/>
      <c r="R3" s="911"/>
      <c r="S3" s="609"/>
      <c r="V3" s="911"/>
      <c r="W3" s="911"/>
      <c r="X3" s="609"/>
      <c r="Y3" s="609"/>
      <c r="Z3" s="911"/>
      <c r="AA3" s="911"/>
      <c r="AM3" s="911"/>
      <c r="AN3" s="609"/>
      <c r="AQ3" s="911"/>
      <c r="AR3" s="911"/>
      <c r="AS3" s="609"/>
      <c r="AT3" s="609"/>
      <c r="AU3" s="911"/>
      <c r="AV3" s="911"/>
      <c r="BH3" s="911"/>
      <c r="BI3" s="609"/>
      <c r="BL3" s="911"/>
      <c r="BM3" s="911"/>
      <c r="BN3" s="609"/>
      <c r="BO3" s="609"/>
      <c r="BP3" s="911"/>
      <c r="BQ3" s="911"/>
      <c r="CC3" s="911"/>
      <c r="CD3" s="609"/>
      <c r="CG3" s="911"/>
      <c r="CH3" s="911"/>
      <c r="CI3" s="609"/>
      <c r="CJ3" s="609"/>
      <c r="CL3" s="911"/>
      <c r="CM3" s="609"/>
      <c r="DI3" s="911"/>
      <c r="DJ3" s="911"/>
      <c r="DK3" s="609"/>
      <c r="DL3" s="609"/>
      <c r="DM3" s="911"/>
      <c r="DN3" s="911"/>
      <c r="DZ3" s="911"/>
      <c r="EA3" s="911"/>
      <c r="EB3" s="609"/>
      <c r="ED3" s="911"/>
      <c r="EE3" s="911"/>
      <c r="EF3" s="609"/>
      <c r="EG3" s="609"/>
      <c r="EH3" s="911"/>
      <c r="ET3" s="911"/>
      <c r="EU3" s="911"/>
      <c r="EV3" s="609"/>
      <c r="EX3" s="911"/>
      <c r="EY3" s="911"/>
      <c r="EZ3" s="911"/>
      <c r="FA3" s="609"/>
      <c r="FB3" s="609"/>
      <c r="FC3" s="911"/>
      <c r="FO3" s="911"/>
      <c r="FP3" s="911"/>
      <c r="FQ3" s="609"/>
      <c r="FS3" s="911"/>
      <c r="FT3" s="911"/>
      <c r="FU3" s="911"/>
      <c r="FV3" s="609"/>
      <c r="FW3" s="609"/>
      <c r="FX3" s="911"/>
      <c r="GJ3" s="911"/>
      <c r="GK3" s="911"/>
      <c r="GL3" s="609"/>
      <c r="GN3" s="911"/>
      <c r="GO3" s="911"/>
      <c r="GP3" s="911"/>
      <c r="GQ3" s="609"/>
      <c r="GR3" s="609"/>
      <c r="GS3" s="911"/>
      <c r="GX3" s="911"/>
      <c r="GY3" s="609"/>
      <c r="HF3" s="911"/>
      <c r="HG3" s="609"/>
      <c r="HH3" s="609"/>
    </row>
    <row r="4" spans="1:217" ht="13.5" customHeight="1">
      <c r="F4" s="35"/>
      <c r="G4" s="35"/>
      <c r="H4" s="35"/>
      <c r="I4" s="35"/>
      <c r="J4" s="35"/>
      <c r="K4" s="35"/>
      <c r="T4" s="14"/>
      <c r="U4" s="14"/>
    </row>
    <row r="5" spans="1:217" ht="14">
      <c r="A5" s="14" t="s">
        <v>2414</v>
      </c>
      <c r="B5" s="14"/>
      <c r="C5" s="14"/>
      <c r="D5" s="35"/>
      <c r="E5" s="35"/>
      <c r="F5" s="35"/>
      <c r="G5" s="35"/>
      <c r="H5" s="35"/>
      <c r="I5" s="35"/>
      <c r="J5" s="35"/>
      <c r="K5" s="35"/>
      <c r="T5" s="14"/>
      <c r="U5" s="14"/>
    </row>
    <row r="6" spans="1:217" ht="17.5">
      <c r="A6" s="612" t="s">
        <v>368</v>
      </c>
      <c r="B6" s="441"/>
      <c r="C6" s="441"/>
      <c r="E6" s="613" t="s">
        <v>2415</v>
      </c>
      <c r="F6" s="932"/>
      <c r="G6" s="35"/>
      <c r="H6" s="35"/>
      <c r="I6" s="35"/>
      <c r="J6" s="35"/>
      <c r="K6" s="35"/>
      <c r="T6" s="14"/>
      <c r="U6" s="14"/>
      <c r="DI6" s="441" t="s">
        <v>369</v>
      </c>
      <c r="DJ6" s="441"/>
      <c r="DK6" s="441"/>
      <c r="DL6" s="613" t="s">
        <v>2416</v>
      </c>
      <c r="DM6" s="35"/>
      <c r="DN6" s="932"/>
      <c r="DO6" s="35"/>
      <c r="DP6" s="35"/>
      <c r="DQ6" s="35"/>
      <c r="DR6" s="35"/>
      <c r="DS6" s="35"/>
    </row>
    <row r="7" spans="1:217" s="14" customFormat="1" ht="18" customHeight="1">
      <c r="A7" s="14" t="s">
        <v>2417</v>
      </c>
      <c r="D7" s="442" t="s">
        <v>349</v>
      </c>
      <c r="F7" s="479" t="s">
        <v>2418</v>
      </c>
      <c r="G7" s="406"/>
      <c r="H7" s="406"/>
      <c r="I7" s="406"/>
      <c r="J7" s="406"/>
      <c r="BA7" s="933"/>
      <c r="BV7" s="933"/>
      <c r="DL7" s="932" t="s">
        <v>350</v>
      </c>
      <c r="DM7" s="934"/>
      <c r="DN7" s="479" t="s">
        <v>2419</v>
      </c>
      <c r="GC7" s="933"/>
    </row>
    <row r="8" spans="1:217" s="14" customFormat="1" ht="20.25" customHeight="1">
      <c r="A8" s="2597" t="s">
        <v>2420</v>
      </c>
      <c r="B8" s="2570"/>
      <c r="C8" s="2571"/>
      <c r="D8" s="2241" t="s">
        <v>194</v>
      </c>
      <c r="E8" s="507"/>
      <c r="F8" s="507" t="s">
        <v>2421</v>
      </c>
      <c r="G8" s="507"/>
      <c r="H8" s="507"/>
      <c r="I8" s="507"/>
      <c r="J8" s="507"/>
      <c r="K8" s="954" t="s">
        <v>2422</v>
      </c>
      <c r="L8" s="507" t="s">
        <v>370</v>
      </c>
      <c r="M8" s="507"/>
      <c r="N8" s="507" t="s">
        <v>2423</v>
      </c>
      <c r="O8" s="507"/>
      <c r="P8" s="507"/>
      <c r="Q8" s="507"/>
      <c r="R8" s="507"/>
      <c r="S8" s="507"/>
      <c r="T8" s="2605" t="s">
        <v>2424</v>
      </c>
      <c r="U8" s="2606"/>
      <c r="V8" s="2597" t="s">
        <v>2420</v>
      </c>
      <c r="W8" s="2570"/>
      <c r="X8" s="2571"/>
      <c r="Y8" s="956" t="s">
        <v>999</v>
      </c>
      <c r="Z8" s="384"/>
      <c r="AA8" s="507" t="s">
        <v>2425</v>
      </c>
      <c r="AB8" s="507"/>
      <c r="AC8" s="507"/>
      <c r="AD8" s="507"/>
      <c r="AE8" s="507"/>
      <c r="AF8" s="954" t="s">
        <v>2422</v>
      </c>
      <c r="AG8" s="507" t="s">
        <v>370</v>
      </c>
      <c r="AH8" s="507"/>
      <c r="AI8" s="507"/>
      <c r="AJ8" s="507"/>
      <c r="AK8" s="507"/>
      <c r="AL8" s="956" t="s">
        <v>2426</v>
      </c>
      <c r="AM8" s="1928"/>
      <c r="AN8" s="530"/>
      <c r="AO8" s="2605" t="s">
        <v>2424</v>
      </c>
      <c r="AP8" s="2606"/>
      <c r="AQ8" s="2597" t="s">
        <v>2420</v>
      </c>
      <c r="AR8" s="2570"/>
      <c r="AS8" s="2571"/>
      <c r="AT8" s="956" t="s">
        <v>722</v>
      </c>
      <c r="AU8" s="507"/>
      <c r="AV8" s="1920"/>
      <c r="AW8" s="2811" t="s">
        <v>2427</v>
      </c>
      <c r="AX8" s="2812"/>
      <c r="AY8" s="507"/>
      <c r="AZ8" s="1928"/>
      <c r="BA8" s="954" t="s">
        <v>2422</v>
      </c>
      <c r="BB8" s="507"/>
      <c r="BC8" s="507"/>
      <c r="BD8" s="530"/>
      <c r="BE8" s="956" t="s">
        <v>646</v>
      </c>
      <c r="BF8" s="507"/>
      <c r="BG8" s="2238"/>
      <c r="BH8" s="2231" t="s">
        <v>2428</v>
      </c>
      <c r="BI8" s="507"/>
      <c r="BJ8" s="2605" t="s">
        <v>2424</v>
      </c>
      <c r="BK8" s="2606"/>
      <c r="BL8" s="2597" t="s">
        <v>2420</v>
      </c>
      <c r="BM8" s="2570"/>
      <c r="BN8" s="2571"/>
      <c r="BO8" s="2234" t="s">
        <v>647</v>
      </c>
      <c r="BP8" s="1922"/>
      <c r="BQ8" s="1922"/>
      <c r="BR8" s="1236" t="s">
        <v>2429</v>
      </c>
      <c r="BS8" s="385"/>
      <c r="BT8" s="2098" t="s">
        <v>1000</v>
      </c>
      <c r="BU8" s="507"/>
      <c r="BV8" s="933"/>
      <c r="BW8" s="507"/>
      <c r="BX8" s="507" t="s">
        <v>2423</v>
      </c>
      <c r="BY8" s="507"/>
      <c r="BZ8" s="507" t="s">
        <v>2423</v>
      </c>
      <c r="CA8" s="507"/>
      <c r="CB8" s="507"/>
      <c r="CC8" s="507"/>
      <c r="CD8" s="507"/>
      <c r="CE8" s="2605" t="s">
        <v>2424</v>
      </c>
      <c r="CF8" s="2606"/>
      <c r="CG8" s="2597" t="s">
        <v>2420</v>
      </c>
      <c r="CH8" s="2570"/>
      <c r="CI8" s="2571"/>
      <c r="CJ8" s="956" t="s">
        <v>1001</v>
      </c>
      <c r="CK8" s="507"/>
      <c r="CL8" s="2230" t="s">
        <v>2430</v>
      </c>
      <c r="CM8" s="507"/>
      <c r="CN8" s="2095"/>
      <c r="CO8" s="2605" t="s">
        <v>2424</v>
      </c>
      <c r="CP8" s="2820"/>
      <c r="CQ8" s="2227"/>
      <c r="CR8" s="2227"/>
      <c r="CS8" s="2227"/>
      <c r="CT8" s="2227"/>
      <c r="CU8" s="2227"/>
      <c r="CV8" s="2227"/>
      <c r="CW8" s="2227"/>
      <c r="CX8" s="2227"/>
      <c r="CY8" s="2227"/>
      <c r="CZ8" s="2227"/>
      <c r="DA8" s="2227"/>
      <c r="DB8" s="2227"/>
      <c r="DC8" s="2227"/>
      <c r="DD8" s="2227"/>
      <c r="DE8" s="2227"/>
      <c r="DF8" s="2227"/>
      <c r="DG8" s="2227"/>
      <c r="DI8" s="2597" t="s">
        <v>2420</v>
      </c>
      <c r="DJ8" s="2570"/>
      <c r="DK8" s="2571"/>
      <c r="DL8" s="2241" t="s">
        <v>194</v>
      </c>
      <c r="DM8" s="507"/>
      <c r="DN8" s="507" t="s">
        <v>2431</v>
      </c>
      <c r="DO8" s="507"/>
      <c r="DP8" s="507"/>
      <c r="DQ8" s="507"/>
      <c r="DR8" s="507"/>
      <c r="DS8" s="935" t="s">
        <v>2432</v>
      </c>
      <c r="DT8" s="507" t="s">
        <v>370</v>
      </c>
      <c r="DU8" s="507"/>
      <c r="DV8" s="507" t="s">
        <v>2423</v>
      </c>
      <c r="DW8" s="1928"/>
      <c r="DX8" s="507"/>
      <c r="DY8" s="507"/>
      <c r="DZ8" s="507"/>
      <c r="EA8" s="507"/>
      <c r="EB8" s="2605" t="s">
        <v>2424</v>
      </c>
      <c r="EC8" s="2606"/>
      <c r="ED8" s="2597" t="s">
        <v>2420</v>
      </c>
      <c r="EE8" s="2570"/>
      <c r="EF8" s="2571"/>
      <c r="EG8" s="2232" t="s">
        <v>999</v>
      </c>
      <c r="EH8" s="2233"/>
      <c r="EI8" s="507" t="s">
        <v>370</v>
      </c>
      <c r="EJ8" s="2230" t="s">
        <v>2433</v>
      </c>
      <c r="EK8" s="507"/>
      <c r="EL8" s="507"/>
      <c r="EM8" s="507"/>
      <c r="EN8" s="935" t="s">
        <v>2432</v>
      </c>
      <c r="EO8" s="935"/>
      <c r="EP8" s="507" t="s">
        <v>370</v>
      </c>
      <c r="EQ8" s="507"/>
      <c r="ER8" s="384"/>
      <c r="ES8" s="384"/>
      <c r="ET8" s="507"/>
      <c r="EU8" s="507"/>
      <c r="EV8" s="2099"/>
      <c r="EW8" s="2605" t="s">
        <v>2424</v>
      </c>
      <c r="EX8" s="2606"/>
      <c r="EY8" s="2597" t="s">
        <v>2420</v>
      </c>
      <c r="EZ8" s="2570"/>
      <c r="FA8" s="2571"/>
      <c r="FB8" s="956" t="s">
        <v>723</v>
      </c>
      <c r="FC8" s="507"/>
      <c r="FD8" s="1928"/>
      <c r="FE8" s="2230" t="s">
        <v>2434</v>
      </c>
      <c r="FF8" s="507"/>
      <c r="FG8" s="507" t="s">
        <v>370</v>
      </c>
      <c r="FH8" s="507"/>
      <c r="FI8" s="935" t="s">
        <v>2432</v>
      </c>
      <c r="FJ8" s="507" t="s">
        <v>2423</v>
      </c>
      <c r="FK8" s="507"/>
      <c r="FL8" s="1928" t="s">
        <v>2423</v>
      </c>
      <c r="FM8" s="507"/>
      <c r="FN8" s="935"/>
      <c r="FO8" s="384"/>
      <c r="FP8" s="384"/>
      <c r="FQ8" s="2100"/>
      <c r="FR8" s="2605" t="s">
        <v>2424</v>
      </c>
      <c r="FS8" s="2606"/>
      <c r="FT8" s="2597" t="s">
        <v>2420</v>
      </c>
      <c r="FU8" s="2570"/>
      <c r="FV8" s="2571"/>
      <c r="FW8" s="2240" t="s">
        <v>647</v>
      </c>
      <c r="FX8" s="1208"/>
      <c r="FY8" s="1208"/>
      <c r="FZ8" s="2230" t="s">
        <v>2435</v>
      </c>
      <c r="GA8" s="1928"/>
      <c r="GB8" s="507"/>
      <c r="GC8" s="507"/>
      <c r="GD8" s="935" t="s">
        <v>2432</v>
      </c>
      <c r="GE8" s="507"/>
      <c r="GF8" s="507" t="s">
        <v>370</v>
      </c>
      <c r="GG8" s="507"/>
      <c r="GH8" s="384"/>
      <c r="GI8" s="384"/>
      <c r="GJ8" s="507" t="s">
        <v>2423</v>
      </c>
      <c r="GK8" s="507" t="s">
        <v>2423</v>
      </c>
      <c r="GL8" s="507"/>
      <c r="GM8" s="2605" t="s">
        <v>2424</v>
      </c>
      <c r="GN8" s="2606"/>
      <c r="GO8" s="2597" t="s">
        <v>2420</v>
      </c>
      <c r="GP8" s="2570"/>
      <c r="GQ8" s="2571"/>
      <c r="GR8" s="2240" t="s">
        <v>2436</v>
      </c>
      <c r="GS8" s="2101"/>
      <c r="GT8" s="2101"/>
      <c r="GU8" s="499"/>
      <c r="GV8" s="499"/>
      <c r="GW8" s="2230"/>
      <c r="GX8" s="382" t="s">
        <v>652</v>
      </c>
      <c r="GY8" s="935" t="s">
        <v>2432</v>
      </c>
      <c r="GZ8" s="2230"/>
      <c r="HA8" s="2230" t="s">
        <v>2437</v>
      </c>
      <c r="HB8" s="507"/>
      <c r="HC8" s="507"/>
      <c r="HD8" s="507"/>
      <c r="HE8" s="507" t="s">
        <v>2423</v>
      </c>
      <c r="HF8" s="507"/>
      <c r="HG8" s="2102"/>
      <c r="HH8" s="2605" t="s">
        <v>2424</v>
      </c>
      <c r="HI8" s="2606"/>
    </row>
    <row r="9" spans="1:217" s="14" customFormat="1" ht="16.5" customHeight="1">
      <c r="A9" s="2646"/>
      <c r="B9" s="2646"/>
      <c r="C9" s="2647"/>
      <c r="D9" s="915" t="s">
        <v>224</v>
      </c>
      <c r="E9" s="916" t="s">
        <v>351</v>
      </c>
      <c r="F9" s="917" t="s">
        <v>319</v>
      </c>
      <c r="G9" s="916" t="s">
        <v>2438</v>
      </c>
      <c r="H9" s="916" t="s">
        <v>1467</v>
      </c>
      <c r="I9" s="918" t="s">
        <v>1468</v>
      </c>
      <c r="J9" s="915" t="s">
        <v>320</v>
      </c>
      <c r="K9" s="918" t="s">
        <v>298</v>
      </c>
      <c r="L9" s="918" t="s">
        <v>299</v>
      </c>
      <c r="M9" s="918" t="s">
        <v>300</v>
      </c>
      <c r="N9" s="915" t="s">
        <v>352</v>
      </c>
      <c r="O9" s="918" t="s">
        <v>375</v>
      </c>
      <c r="P9" s="916" t="s">
        <v>303</v>
      </c>
      <c r="Q9" s="918" t="s">
        <v>304</v>
      </c>
      <c r="R9" s="2103" t="s">
        <v>376</v>
      </c>
      <c r="S9" s="918" t="s">
        <v>1543</v>
      </c>
      <c r="T9" s="2607"/>
      <c r="U9" s="2608"/>
      <c r="V9" s="2646"/>
      <c r="W9" s="2646"/>
      <c r="X9" s="2647"/>
      <c r="Y9" s="917" t="s">
        <v>356</v>
      </c>
      <c r="Z9" s="916" t="s">
        <v>10</v>
      </c>
      <c r="AA9" s="918" t="s">
        <v>454</v>
      </c>
      <c r="AB9" s="916" t="s">
        <v>377</v>
      </c>
      <c r="AC9" s="918" t="s">
        <v>12</v>
      </c>
      <c r="AD9" s="2213" t="s">
        <v>15</v>
      </c>
      <c r="AE9" s="918" t="s">
        <v>308</v>
      </c>
      <c r="AF9" s="918" t="s">
        <v>357</v>
      </c>
      <c r="AG9" s="918" t="s">
        <v>357</v>
      </c>
      <c r="AH9" s="918" t="s">
        <v>88</v>
      </c>
      <c r="AI9" s="2093" t="s">
        <v>1922</v>
      </c>
      <c r="AJ9" s="918" t="s">
        <v>5</v>
      </c>
      <c r="AK9" s="918" t="s">
        <v>7</v>
      </c>
      <c r="AL9" s="915" t="s">
        <v>224</v>
      </c>
      <c r="AM9" s="916" t="s">
        <v>351</v>
      </c>
      <c r="AN9" s="917" t="s">
        <v>2439</v>
      </c>
      <c r="AO9" s="2607"/>
      <c r="AP9" s="2608"/>
      <c r="AQ9" s="2646"/>
      <c r="AR9" s="2646"/>
      <c r="AS9" s="2647"/>
      <c r="AT9" s="918" t="s">
        <v>375</v>
      </c>
      <c r="AU9" s="916" t="s">
        <v>303</v>
      </c>
      <c r="AV9" s="918" t="s">
        <v>304</v>
      </c>
      <c r="AW9" s="2103" t="s">
        <v>376</v>
      </c>
      <c r="AX9" s="918" t="s">
        <v>1543</v>
      </c>
      <c r="AY9" s="918" t="s">
        <v>356</v>
      </c>
      <c r="AZ9" s="916" t="s">
        <v>377</v>
      </c>
      <c r="BA9" s="918" t="s">
        <v>12</v>
      </c>
      <c r="BB9" s="918" t="s">
        <v>308</v>
      </c>
      <c r="BC9" s="918" t="s">
        <v>88</v>
      </c>
      <c r="BD9" s="2093" t="s">
        <v>1922</v>
      </c>
      <c r="BE9" s="918" t="s">
        <v>224</v>
      </c>
      <c r="BF9" s="918" t="s">
        <v>351</v>
      </c>
      <c r="BG9" s="918" t="s">
        <v>1903</v>
      </c>
      <c r="BH9" s="916" t="s">
        <v>298</v>
      </c>
      <c r="BI9" s="917" t="s">
        <v>299</v>
      </c>
      <c r="BJ9" s="2607"/>
      <c r="BK9" s="2608"/>
      <c r="BL9" s="2646"/>
      <c r="BM9" s="2646"/>
      <c r="BN9" s="2647"/>
      <c r="BO9" s="918" t="s">
        <v>357</v>
      </c>
      <c r="BP9" s="918" t="s">
        <v>88</v>
      </c>
      <c r="BQ9" s="926" t="s">
        <v>1922</v>
      </c>
      <c r="BR9" s="915" t="s">
        <v>5</v>
      </c>
      <c r="BS9" s="918" t="s">
        <v>7</v>
      </c>
      <c r="BT9" s="918" t="s">
        <v>224</v>
      </c>
      <c r="BU9" s="918" t="s">
        <v>351</v>
      </c>
      <c r="BV9" s="918" t="s">
        <v>2440</v>
      </c>
      <c r="BW9" s="918" t="s">
        <v>300</v>
      </c>
      <c r="BX9" s="918" t="s">
        <v>352</v>
      </c>
      <c r="BY9" s="919" t="s">
        <v>376</v>
      </c>
      <c r="BZ9" s="918" t="s">
        <v>1543</v>
      </c>
      <c r="CA9" s="917" t="s">
        <v>356</v>
      </c>
      <c r="CB9" s="916" t="s">
        <v>10</v>
      </c>
      <c r="CC9" s="2213" t="s">
        <v>15</v>
      </c>
      <c r="CD9" s="918" t="s">
        <v>308</v>
      </c>
      <c r="CE9" s="2607"/>
      <c r="CF9" s="2608"/>
      <c r="CG9" s="2646"/>
      <c r="CH9" s="2646"/>
      <c r="CI9" s="2647"/>
      <c r="CJ9" s="917" t="s">
        <v>357</v>
      </c>
      <c r="CK9" s="918" t="s">
        <v>88</v>
      </c>
      <c r="CL9" s="926" t="s">
        <v>1922</v>
      </c>
      <c r="CM9" s="915" t="s">
        <v>5</v>
      </c>
      <c r="CN9" s="918" t="s">
        <v>7</v>
      </c>
      <c r="CO9" s="2804"/>
      <c r="CP9" s="2821"/>
      <c r="CQ9" s="2227"/>
      <c r="CR9" s="2227"/>
      <c r="CS9" s="2227"/>
      <c r="CT9" s="2227"/>
      <c r="CU9" s="2227"/>
      <c r="CV9" s="2227"/>
      <c r="CW9" s="2227"/>
      <c r="CX9" s="2227"/>
      <c r="CY9" s="2227"/>
      <c r="CZ9" s="2227"/>
      <c r="DA9" s="2227"/>
      <c r="DB9" s="2227"/>
      <c r="DC9" s="2227"/>
      <c r="DD9" s="2227"/>
      <c r="DE9" s="2227"/>
      <c r="DF9" s="2227"/>
      <c r="DG9" s="2227"/>
      <c r="DI9" s="2646"/>
      <c r="DJ9" s="2646"/>
      <c r="DK9" s="2647"/>
      <c r="DL9" s="918" t="s">
        <v>224</v>
      </c>
      <c r="DM9" s="918" t="s">
        <v>351</v>
      </c>
      <c r="DN9" s="917" t="s">
        <v>319</v>
      </c>
      <c r="DO9" s="916" t="s">
        <v>2438</v>
      </c>
      <c r="DP9" s="916" t="s">
        <v>1467</v>
      </c>
      <c r="DQ9" s="918" t="s">
        <v>1468</v>
      </c>
      <c r="DR9" s="915" t="s">
        <v>320</v>
      </c>
      <c r="DS9" s="918" t="s">
        <v>298</v>
      </c>
      <c r="DT9" s="918" t="s">
        <v>299</v>
      </c>
      <c r="DU9" s="918" t="s">
        <v>300</v>
      </c>
      <c r="DV9" s="915" t="s">
        <v>352</v>
      </c>
      <c r="DW9" s="918" t="s">
        <v>375</v>
      </c>
      <c r="DX9" s="916" t="s">
        <v>303</v>
      </c>
      <c r="DY9" s="918" t="s">
        <v>304</v>
      </c>
      <c r="DZ9" s="2103" t="s">
        <v>376</v>
      </c>
      <c r="EA9" s="918" t="s">
        <v>1543</v>
      </c>
      <c r="EB9" s="2607"/>
      <c r="EC9" s="2608"/>
      <c r="ED9" s="2646"/>
      <c r="EE9" s="2646"/>
      <c r="EF9" s="2647"/>
      <c r="EG9" s="918" t="s">
        <v>1543</v>
      </c>
      <c r="EH9" s="918" t="s">
        <v>1544</v>
      </c>
      <c r="EI9" s="918" t="s">
        <v>355</v>
      </c>
      <c r="EJ9" s="917" t="s">
        <v>356</v>
      </c>
      <c r="EK9" s="916" t="s">
        <v>10</v>
      </c>
      <c r="EL9" s="918" t="s">
        <v>454</v>
      </c>
      <c r="EM9" s="916" t="s">
        <v>377</v>
      </c>
      <c r="EN9" s="918" t="s">
        <v>12</v>
      </c>
      <c r="EO9" s="918" t="s">
        <v>13</v>
      </c>
      <c r="EP9" s="918" t="s">
        <v>15</v>
      </c>
      <c r="EQ9" s="918" t="s">
        <v>308</v>
      </c>
      <c r="ER9" s="916" t="s">
        <v>357</v>
      </c>
      <c r="ES9" s="918" t="s">
        <v>357</v>
      </c>
      <c r="ET9" s="916" t="s">
        <v>19</v>
      </c>
      <c r="EU9" s="918" t="s">
        <v>88</v>
      </c>
      <c r="EV9" s="918" t="s">
        <v>5</v>
      </c>
      <c r="EW9" s="2607"/>
      <c r="EX9" s="2608"/>
      <c r="EY9" s="2646"/>
      <c r="EZ9" s="2646"/>
      <c r="FA9" s="2647"/>
      <c r="FB9" s="916" t="s">
        <v>351</v>
      </c>
      <c r="FC9" s="916" t="s">
        <v>2439</v>
      </c>
      <c r="FD9" s="918" t="s">
        <v>2440</v>
      </c>
      <c r="FE9" s="918" t="s">
        <v>320</v>
      </c>
      <c r="FF9" s="2213" t="s">
        <v>298</v>
      </c>
      <c r="FG9" s="918" t="s">
        <v>299</v>
      </c>
      <c r="FH9" s="918" t="s">
        <v>300</v>
      </c>
      <c r="FI9" s="918" t="s">
        <v>352</v>
      </c>
      <c r="FJ9" s="918" t="s">
        <v>375</v>
      </c>
      <c r="FK9" s="916" t="s">
        <v>303</v>
      </c>
      <c r="FL9" s="918" t="s">
        <v>304</v>
      </c>
      <c r="FM9" s="919" t="s">
        <v>376</v>
      </c>
      <c r="FN9" s="918" t="s">
        <v>1543</v>
      </c>
      <c r="FO9" s="918" t="s">
        <v>356</v>
      </c>
      <c r="FP9" s="916" t="s">
        <v>377</v>
      </c>
      <c r="FQ9" s="918" t="s">
        <v>12</v>
      </c>
      <c r="FR9" s="2607"/>
      <c r="FS9" s="2608"/>
      <c r="FT9" s="2646"/>
      <c r="FU9" s="2646"/>
      <c r="FV9" s="2647"/>
      <c r="FW9" s="918" t="s">
        <v>300</v>
      </c>
      <c r="FX9" s="915" t="s">
        <v>352</v>
      </c>
      <c r="FY9" s="918" t="s">
        <v>375</v>
      </c>
      <c r="FZ9" s="918" t="s">
        <v>303</v>
      </c>
      <c r="GA9" s="918" t="s">
        <v>304</v>
      </c>
      <c r="GB9" s="2103" t="s">
        <v>376</v>
      </c>
      <c r="GC9" s="918" t="s">
        <v>1543</v>
      </c>
      <c r="GD9" s="918" t="s">
        <v>355</v>
      </c>
      <c r="GE9" s="917" t="s">
        <v>356</v>
      </c>
      <c r="GF9" s="916" t="s">
        <v>10</v>
      </c>
      <c r="GG9" s="918" t="s">
        <v>377</v>
      </c>
      <c r="GH9" s="918" t="s">
        <v>15</v>
      </c>
      <c r="GI9" s="918" t="s">
        <v>308</v>
      </c>
      <c r="GJ9" s="916" t="s">
        <v>357</v>
      </c>
      <c r="GK9" s="918" t="s">
        <v>357</v>
      </c>
      <c r="GL9" s="918" t="s">
        <v>88</v>
      </c>
      <c r="GM9" s="2607"/>
      <c r="GN9" s="2608"/>
      <c r="GO9" s="2646"/>
      <c r="GP9" s="2646"/>
      <c r="GQ9" s="2647"/>
      <c r="GR9" s="916" t="s">
        <v>357</v>
      </c>
      <c r="GS9" s="917" t="s">
        <v>357</v>
      </c>
      <c r="GT9" s="918" t="s">
        <v>88</v>
      </c>
      <c r="GU9" s="926" t="s">
        <v>1922</v>
      </c>
      <c r="GV9" s="918" t="s">
        <v>5</v>
      </c>
      <c r="GW9" s="918" t="s">
        <v>7</v>
      </c>
      <c r="GX9" s="915" t="s">
        <v>224</v>
      </c>
      <c r="GY9" s="918" t="s">
        <v>351</v>
      </c>
      <c r="GZ9" s="916" t="s">
        <v>2439</v>
      </c>
      <c r="HA9" s="2213" t="s">
        <v>298</v>
      </c>
      <c r="HB9" s="918" t="s">
        <v>300</v>
      </c>
      <c r="HC9" s="918" t="s">
        <v>352</v>
      </c>
      <c r="HD9" s="918" t="s">
        <v>375</v>
      </c>
      <c r="HE9" s="916" t="s">
        <v>303</v>
      </c>
      <c r="HF9" s="918" t="s">
        <v>304</v>
      </c>
      <c r="HG9" s="2103" t="s">
        <v>376</v>
      </c>
      <c r="HH9" s="2607"/>
      <c r="HI9" s="2608"/>
    </row>
    <row r="10" spans="1:217" s="14" customFormat="1" ht="16.5" customHeight="1">
      <c r="A10" s="2646"/>
      <c r="B10" s="2646"/>
      <c r="C10" s="2647"/>
      <c r="D10" s="915" t="s">
        <v>9</v>
      </c>
      <c r="E10" s="916" t="s">
        <v>9</v>
      </c>
      <c r="F10" s="917"/>
      <c r="G10" s="916"/>
      <c r="H10" s="916"/>
      <c r="I10" s="917"/>
      <c r="J10" s="915"/>
      <c r="K10" s="917"/>
      <c r="L10" s="917"/>
      <c r="M10" s="917"/>
      <c r="N10" s="915"/>
      <c r="O10" s="917"/>
      <c r="P10" s="916" t="s">
        <v>2441</v>
      </c>
      <c r="Q10" s="917" t="s">
        <v>2441</v>
      </c>
      <c r="R10" s="915" t="s">
        <v>378</v>
      </c>
      <c r="S10" s="917"/>
      <c r="T10" s="2607"/>
      <c r="U10" s="2608"/>
      <c r="V10" s="2646"/>
      <c r="W10" s="2646"/>
      <c r="X10" s="2647"/>
      <c r="Y10" s="917" t="s">
        <v>361</v>
      </c>
      <c r="Z10" s="916" t="s">
        <v>2442</v>
      </c>
      <c r="AA10" s="2091" t="s">
        <v>621</v>
      </c>
      <c r="AB10" s="916" t="s">
        <v>2443</v>
      </c>
      <c r="AC10" s="917"/>
      <c r="AD10" s="916"/>
      <c r="AE10" s="917"/>
      <c r="AF10" s="917" t="s">
        <v>2444</v>
      </c>
      <c r="AG10" s="917" t="s">
        <v>2445</v>
      </c>
      <c r="AH10" s="917"/>
      <c r="AI10" s="2094"/>
      <c r="AJ10" s="917"/>
      <c r="AK10" s="917"/>
      <c r="AL10" s="915" t="s">
        <v>9</v>
      </c>
      <c r="AM10" s="916" t="s">
        <v>9</v>
      </c>
      <c r="AN10" s="917"/>
      <c r="AO10" s="2607"/>
      <c r="AP10" s="2608"/>
      <c r="AQ10" s="2646"/>
      <c r="AR10" s="2646"/>
      <c r="AS10" s="2647"/>
      <c r="AT10" s="917"/>
      <c r="AU10" s="916" t="s">
        <v>2441</v>
      </c>
      <c r="AV10" s="917" t="s">
        <v>2441</v>
      </c>
      <c r="AW10" s="915" t="s">
        <v>378</v>
      </c>
      <c r="AX10" s="917"/>
      <c r="AY10" s="917" t="s">
        <v>361</v>
      </c>
      <c r="AZ10" s="916" t="s">
        <v>2443</v>
      </c>
      <c r="BA10" s="917"/>
      <c r="BB10" s="917"/>
      <c r="BC10" s="917"/>
      <c r="BD10" s="2094"/>
      <c r="BE10" s="917" t="s">
        <v>9</v>
      </c>
      <c r="BF10" s="917" t="s">
        <v>9</v>
      </c>
      <c r="BG10" s="917"/>
      <c r="BH10" s="916"/>
      <c r="BI10" s="917"/>
      <c r="BJ10" s="2607"/>
      <c r="BK10" s="2608"/>
      <c r="BL10" s="2646"/>
      <c r="BM10" s="2646"/>
      <c r="BN10" s="2647"/>
      <c r="BO10" s="917" t="s">
        <v>2445</v>
      </c>
      <c r="BP10" s="917"/>
      <c r="BQ10" s="927"/>
      <c r="BR10" s="915"/>
      <c r="BS10" s="917"/>
      <c r="BT10" s="917" t="s">
        <v>9</v>
      </c>
      <c r="BU10" s="917" t="s">
        <v>9</v>
      </c>
      <c r="BV10" s="917"/>
      <c r="BW10" s="917"/>
      <c r="BX10" s="917"/>
      <c r="BY10" s="917" t="s">
        <v>378</v>
      </c>
      <c r="BZ10" s="917"/>
      <c r="CA10" s="917" t="s">
        <v>361</v>
      </c>
      <c r="CB10" s="916" t="s">
        <v>2442</v>
      </c>
      <c r="CC10" s="916"/>
      <c r="CD10" s="917"/>
      <c r="CE10" s="2607"/>
      <c r="CF10" s="2608"/>
      <c r="CG10" s="2646"/>
      <c r="CH10" s="2646"/>
      <c r="CI10" s="2647"/>
      <c r="CJ10" s="917" t="s">
        <v>2445</v>
      </c>
      <c r="CK10" s="917"/>
      <c r="CL10" s="927"/>
      <c r="CM10" s="915"/>
      <c r="CN10" s="917"/>
      <c r="CO10" s="2804"/>
      <c r="CP10" s="2821"/>
      <c r="CQ10" s="2227"/>
      <c r="CR10" s="2227"/>
      <c r="CS10" s="2227"/>
      <c r="CT10" s="2227"/>
      <c r="CU10" s="2227"/>
      <c r="CV10" s="2227"/>
      <c r="CW10" s="2227"/>
      <c r="CX10" s="2227"/>
      <c r="CY10" s="2227"/>
      <c r="CZ10" s="2227"/>
      <c r="DA10" s="2227"/>
      <c r="DB10" s="2227"/>
      <c r="DC10" s="2227"/>
      <c r="DD10" s="2227"/>
      <c r="DE10" s="2227"/>
      <c r="DF10" s="2227"/>
      <c r="DG10" s="2227"/>
      <c r="DI10" s="2646"/>
      <c r="DJ10" s="2646"/>
      <c r="DK10" s="2647"/>
      <c r="DL10" s="917" t="s">
        <v>9</v>
      </c>
      <c r="DM10" s="917" t="s">
        <v>9</v>
      </c>
      <c r="DN10" s="917"/>
      <c r="DO10" s="916"/>
      <c r="DP10" s="916"/>
      <c r="DQ10" s="917"/>
      <c r="DR10" s="915"/>
      <c r="DS10" s="917"/>
      <c r="DT10" s="917"/>
      <c r="DU10" s="917"/>
      <c r="DV10" s="915"/>
      <c r="DW10" s="917"/>
      <c r="DX10" s="916" t="s">
        <v>2441</v>
      </c>
      <c r="DY10" s="917" t="s">
        <v>2441</v>
      </c>
      <c r="DZ10" s="915" t="s">
        <v>378</v>
      </c>
      <c r="EA10" s="917"/>
      <c r="EB10" s="2607"/>
      <c r="EC10" s="2608"/>
      <c r="ED10" s="2646"/>
      <c r="EE10" s="2646"/>
      <c r="EF10" s="2647"/>
      <c r="EG10" s="917"/>
      <c r="EH10" s="917"/>
      <c r="EI10" s="917" t="s">
        <v>360</v>
      </c>
      <c r="EJ10" s="917" t="s">
        <v>361</v>
      </c>
      <c r="EK10" s="916" t="s">
        <v>2442</v>
      </c>
      <c r="EL10" s="2091" t="s">
        <v>621</v>
      </c>
      <c r="EM10" s="916" t="s">
        <v>2443</v>
      </c>
      <c r="EN10" s="917"/>
      <c r="EO10" s="917"/>
      <c r="EP10" s="917"/>
      <c r="EQ10" s="917"/>
      <c r="ER10" s="916" t="s">
        <v>2444</v>
      </c>
      <c r="ES10" s="917" t="s">
        <v>2445</v>
      </c>
      <c r="ET10" s="916" t="s">
        <v>2441</v>
      </c>
      <c r="EU10" s="917"/>
      <c r="EV10" s="917"/>
      <c r="EW10" s="2607"/>
      <c r="EX10" s="2608"/>
      <c r="EY10" s="2646"/>
      <c r="EZ10" s="2646"/>
      <c r="FA10" s="2647"/>
      <c r="FB10" s="916" t="s">
        <v>9</v>
      </c>
      <c r="FC10" s="916"/>
      <c r="FD10" s="917"/>
      <c r="FE10" s="917"/>
      <c r="FF10" s="916"/>
      <c r="FG10" s="1017"/>
      <c r="FH10" s="917"/>
      <c r="FI10" s="917"/>
      <c r="FJ10" s="917"/>
      <c r="FK10" s="916" t="s">
        <v>2441</v>
      </c>
      <c r="FL10" s="917" t="s">
        <v>2441</v>
      </c>
      <c r="FM10" s="917" t="s">
        <v>378</v>
      </c>
      <c r="FN10" s="917"/>
      <c r="FO10" s="917" t="s">
        <v>361</v>
      </c>
      <c r="FP10" s="916" t="s">
        <v>2443</v>
      </c>
      <c r="FQ10" s="917"/>
      <c r="FR10" s="2607"/>
      <c r="FS10" s="2608"/>
      <c r="FT10" s="2646"/>
      <c r="FU10" s="2646"/>
      <c r="FV10" s="2647"/>
      <c r="FW10" s="917"/>
      <c r="FX10" s="915"/>
      <c r="FY10" s="917"/>
      <c r="FZ10" s="917" t="s">
        <v>2441</v>
      </c>
      <c r="GA10" s="917" t="s">
        <v>2441</v>
      </c>
      <c r="GB10" s="915" t="s">
        <v>378</v>
      </c>
      <c r="GC10" s="917"/>
      <c r="GD10" s="917" t="s">
        <v>360</v>
      </c>
      <c r="GE10" s="917" t="s">
        <v>361</v>
      </c>
      <c r="GF10" s="916" t="s">
        <v>2442</v>
      </c>
      <c r="GG10" s="917" t="s">
        <v>2443</v>
      </c>
      <c r="GH10" s="917"/>
      <c r="GI10" s="917"/>
      <c r="GJ10" s="916" t="s">
        <v>2444</v>
      </c>
      <c r="GK10" s="917" t="s">
        <v>2445</v>
      </c>
      <c r="GL10" s="917"/>
      <c r="GM10" s="2607"/>
      <c r="GN10" s="2608"/>
      <c r="GO10" s="2646"/>
      <c r="GP10" s="2646"/>
      <c r="GQ10" s="2647"/>
      <c r="GR10" s="916" t="s">
        <v>2444</v>
      </c>
      <c r="GS10" s="917" t="s">
        <v>2445</v>
      </c>
      <c r="GT10" s="917"/>
      <c r="GU10" s="927"/>
      <c r="GV10" s="917"/>
      <c r="GW10" s="917"/>
      <c r="GX10" s="915" t="s">
        <v>9</v>
      </c>
      <c r="GY10" s="917" t="s">
        <v>9</v>
      </c>
      <c r="GZ10" s="916"/>
      <c r="HA10" s="916"/>
      <c r="HB10" s="917"/>
      <c r="HC10" s="917"/>
      <c r="HD10" s="917"/>
      <c r="HE10" s="916" t="s">
        <v>2441</v>
      </c>
      <c r="HF10" s="917" t="s">
        <v>2441</v>
      </c>
      <c r="HG10" s="915" t="s">
        <v>378</v>
      </c>
      <c r="HH10" s="2607"/>
      <c r="HI10" s="2608"/>
    </row>
    <row r="11" spans="1:217" s="14" customFormat="1" ht="17.149999999999999" customHeight="1">
      <c r="A11" s="2646"/>
      <c r="B11" s="2646"/>
      <c r="C11" s="2647"/>
      <c r="D11" s="478" t="s">
        <v>2446</v>
      </c>
      <c r="E11" s="860" t="s">
        <v>2447</v>
      </c>
      <c r="F11" s="860" t="s">
        <v>2448</v>
      </c>
      <c r="G11" s="860" t="s">
        <v>2449</v>
      </c>
      <c r="H11" s="396"/>
      <c r="I11" s="396"/>
      <c r="J11" s="860" t="s">
        <v>2450</v>
      </c>
      <c r="K11" s="390"/>
      <c r="L11" s="396"/>
      <c r="M11" s="390" t="s">
        <v>2451</v>
      </c>
      <c r="N11" s="390" t="s">
        <v>2451</v>
      </c>
      <c r="O11" s="390" t="s">
        <v>2451</v>
      </c>
      <c r="P11" s="860"/>
      <c r="Q11" s="396" t="s">
        <v>2452</v>
      </c>
      <c r="R11" s="860"/>
      <c r="S11" s="390"/>
      <c r="T11" s="2607"/>
      <c r="U11" s="2608"/>
      <c r="V11" s="2646"/>
      <c r="W11" s="2646"/>
      <c r="X11" s="2647"/>
      <c r="Y11" s="930" t="s">
        <v>2453</v>
      </c>
      <c r="Z11" s="396"/>
      <c r="AA11" s="390" t="s">
        <v>460</v>
      </c>
      <c r="AB11" s="396"/>
      <c r="AC11" s="860"/>
      <c r="AD11" s="860"/>
      <c r="AE11" s="395" t="s">
        <v>2454</v>
      </c>
      <c r="AF11" s="395"/>
      <c r="AG11" s="860"/>
      <c r="AH11" s="390"/>
      <c r="AI11" s="2814" t="s">
        <v>2455</v>
      </c>
      <c r="AJ11" s="395"/>
      <c r="AK11" s="390"/>
      <c r="AL11" s="860" t="s">
        <v>2446</v>
      </c>
      <c r="AM11" s="860" t="s">
        <v>2447</v>
      </c>
      <c r="AN11" s="395" t="s">
        <v>2449</v>
      </c>
      <c r="AO11" s="2607"/>
      <c r="AP11" s="2608"/>
      <c r="AQ11" s="2646"/>
      <c r="AR11" s="2646"/>
      <c r="AS11" s="2647"/>
      <c r="AT11" s="390" t="s">
        <v>2451</v>
      </c>
      <c r="AU11" s="860"/>
      <c r="AV11" s="396" t="s">
        <v>2452</v>
      </c>
      <c r="AW11" s="860"/>
      <c r="AX11" s="390"/>
      <c r="AY11" s="920" t="s">
        <v>2453</v>
      </c>
      <c r="AZ11" s="396"/>
      <c r="BA11" s="395"/>
      <c r="BB11" s="395" t="s">
        <v>2454</v>
      </c>
      <c r="BC11" s="390"/>
      <c r="BD11" s="2814" t="s">
        <v>2455</v>
      </c>
      <c r="BE11" s="395" t="s">
        <v>2446</v>
      </c>
      <c r="BF11" s="395" t="s">
        <v>2447</v>
      </c>
      <c r="BG11" s="390"/>
      <c r="BH11" s="396"/>
      <c r="BI11" s="396"/>
      <c r="BJ11" s="2607"/>
      <c r="BK11" s="2608"/>
      <c r="BL11" s="2646"/>
      <c r="BM11" s="2646"/>
      <c r="BN11" s="2647"/>
      <c r="BO11" s="860"/>
      <c r="BP11" s="390"/>
      <c r="BQ11" s="2814" t="s">
        <v>2455</v>
      </c>
      <c r="BR11" s="430"/>
      <c r="BS11" s="390"/>
      <c r="BT11" s="395" t="s">
        <v>2446</v>
      </c>
      <c r="BU11" s="395" t="s">
        <v>2447</v>
      </c>
      <c r="BV11" s="390"/>
      <c r="BW11" s="390" t="s">
        <v>2451</v>
      </c>
      <c r="BX11" s="390" t="s">
        <v>2451</v>
      </c>
      <c r="BY11" s="395"/>
      <c r="BZ11" s="390"/>
      <c r="CA11" s="860" t="s">
        <v>2456</v>
      </c>
      <c r="CB11" s="396"/>
      <c r="CC11" s="860"/>
      <c r="CD11" s="395" t="s">
        <v>2454</v>
      </c>
      <c r="CE11" s="2607"/>
      <c r="CF11" s="2608"/>
      <c r="CG11" s="2646"/>
      <c r="CH11" s="2646"/>
      <c r="CI11" s="2647"/>
      <c r="CJ11" s="860"/>
      <c r="CK11" s="390"/>
      <c r="CL11" s="2814" t="s">
        <v>2455</v>
      </c>
      <c r="CM11" s="430"/>
      <c r="CN11" s="390"/>
      <c r="CO11" s="2804"/>
      <c r="CP11" s="2821"/>
      <c r="CQ11" s="2227"/>
      <c r="CR11" s="2227"/>
      <c r="CS11" s="2227"/>
      <c r="CT11" s="2227"/>
      <c r="CU11" s="2227"/>
      <c r="CV11" s="2227"/>
      <c r="CW11" s="2227"/>
      <c r="CX11" s="2227"/>
      <c r="CY11" s="2227"/>
      <c r="CZ11" s="2227"/>
      <c r="DA11" s="2227"/>
      <c r="DB11" s="2227"/>
      <c r="DC11" s="2227"/>
      <c r="DD11" s="2227"/>
      <c r="DE11" s="2227"/>
      <c r="DF11" s="2227"/>
      <c r="DG11" s="2227"/>
      <c r="DI11" s="2646"/>
      <c r="DJ11" s="2646"/>
      <c r="DK11" s="2647"/>
      <c r="DL11" s="395" t="s">
        <v>2446</v>
      </c>
      <c r="DM11" s="395" t="s">
        <v>2447</v>
      </c>
      <c r="DN11" s="860" t="s">
        <v>2448</v>
      </c>
      <c r="DO11" s="860" t="s">
        <v>2449</v>
      </c>
      <c r="DP11" s="396"/>
      <c r="DQ11" s="396"/>
      <c r="DR11" s="860" t="s">
        <v>2450</v>
      </c>
      <c r="DS11" s="390"/>
      <c r="DT11" s="396"/>
      <c r="DU11" s="390" t="s">
        <v>2451</v>
      </c>
      <c r="DV11" s="390" t="s">
        <v>2451</v>
      </c>
      <c r="DW11" s="390" t="s">
        <v>2451</v>
      </c>
      <c r="DX11" s="860"/>
      <c r="DY11" s="396" t="s">
        <v>2452</v>
      </c>
      <c r="DZ11" s="860"/>
      <c r="EA11" s="390"/>
      <c r="EB11" s="2607"/>
      <c r="EC11" s="2608"/>
      <c r="ED11" s="2646"/>
      <c r="EE11" s="2646"/>
      <c r="EF11" s="2647"/>
      <c r="EG11" s="390"/>
      <c r="EH11" s="390"/>
      <c r="EI11" s="390" t="s">
        <v>2457</v>
      </c>
      <c r="EJ11" s="930" t="s">
        <v>2453</v>
      </c>
      <c r="EK11" s="396"/>
      <c r="EL11" s="390" t="s">
        <v>460</v>
      </c>
      <c r="EM11" s="396"/>
      <c r="EN11" s="395"/>
      <c r="EO11" s="390"/>
      <c r="EP11" s="395"/>
      <c r="EQ11" s="395" t="s">
        <v>2454</v>
      </c>
      <c r="ER11" s="860"/>
      <c r="ES11" s="860"/>
      <c r="ET11" s="396"/>
      <c r="EU11" s="390"/>
      <c r="EV11" s="395"/>
      <c r="EW11" s="2607"/>
      <c r="EX11" s="2608"/>
      <c r="EY11" s="2646"/>
      <c r="EZ11" s="2646"/>
      <c r="FA11" s="2647"/>
      <c r="FB11" s="860" t="s">
        <v>2447</v>
      </c>
      <c r="FC11" s="860" t="s">
        <v>2449</v>
      </c>
      <c r="FD11" s="396"/>
      <c r="FE11" s="395" t="s">
        <v>2450</v>
      </c>
      <c r="FF11" s="396"/>
      <c r="FG11" s="936"/>
      <c r="FH11" s="390" t="s">
        <v>2451</v>
      </c>
      <c r="FI11" s="390" t="s">
        <v>2451</v>
      </c>
      <c r="FJ11" s="390" t="s">
        <v>2451</v>
      </c>
      <c r="FK11" s="860"/>
      <c r="FL11" s="390" t="s">
        <v>2452</v>
      </c>
      <c r="FM11" s="395"/>
      <c r="FN11" s="390"/>
      <c r="FO11" s="920" t="s">
        <v>2453</v>
      </c>
      <c r="FP11" s="396"/>
      <c r="FQ11" s="860"/>
      <c r="FR11" s="2607"/>
      <c r="FS11" s="2608"/>
      <c r="FT11" s="2646"/>
      <c r="FU11" s="2646"/>
      <c r="FV11" s="2647"/>
      <c r="FW11" s="390" t="s">
        <v>2451</v>
      </c>
      <c r="FX11" s="390" t="s">
        <v>2451</v>
      </c>
      <c r="FY11" s="390" t="s">
        <v>2451</v>
      </c>
      <c r="FZ11" s="395"/>
      <c r="GA11" s="396" t="s">
        <v>2452</v>
      </c>
      <c r="GB11" s="860"/>
      <c r="GC11" s="390"/>
      <c r="GD11" s="390" t="s">
        <v>2457</v>
      </c>
      <c r="GE11" s="930" t="s">
        <v>2453</v>
      </c>
      <c r="GF11" s="396"/>
      <c r="GG11" s="390"/>
      <c r="GH11" s="395"/>
      <c r="GI11" s="395" t="s">
        <v>2454</v>
      </c>
      <c r="GJ11" s="860"/>
      <c r="GK11" s="860"/>
      <c r="GL11" s="390"/>
      <c r="GM11" s="2607"/>
      <c r="GN11" s="2608"/>
      <c r="GO11" s="2646"/>
      <c r="GP11" s="2646"/>
      <c r="GQ11" s="2647"/>
      <c r="GR11" s="860"/>
      <c r="GS11" s="860"/>
      <c r="GT11" s="390"/>
      <c r="GU11" s="2814" t="s">
        <v>2455</v>
      </c>
      <c r="GV11" s="395"/>
      <c r="GW11" s="390"/>
      <c r="GX11" s="860" t="s">
        <v>2446</v>
      </c>
      <c r="GY11" s="395" t="s">
        <v>2447</v>
      </c>
      <c r="GZ11" s="860" t="s">
        <v>2449</v>
      </c>
      <c r="HA11" s="396"/>
      <c r="HB11" s="390" t="s">
        <v>2451</v>
      </c>
      <c r="HC11" s="390" t="s">
        <v>2451</v>
      </c>
      <c r="HD11" s="390" t="s">
        <v>2451</v>
      </c>
      <c r="HE11" s="860"/>
      <c r="HF11" s="396" t="s">
        <v>2452</v>
      </c>
      <c r="HG11" s="860"/>
      <c r="HH11" s="2607"/>
      <c r="HI11" s="2608"/>
    </row>
    <row r="12" spans="1:217" s="14" customFormat="1" ht="17.149999999999999" customHeight="1">
      <c r="A12" s="2646"/>
      <c r="B12" s="2646"/>
      <c r="C12" s="2647"/>
      <c r="D12" s="2813" t="s">
        <v>2458</v>
      </c>
      <c r="E12" s="2813" t="s">
        <v>2458</v>
      </c>
      <c r="F12" s="860" t="s">
        <v>2459</v>
      </c>
      <c r="G12" s="860" t="s">
        <v>2460</v>
      </c>
      <c r="H12" s="396" t="s">
        <v>2461</v>
      </c>
      <c r="I12" s="396" t="s">
        <v>2462</v>
      </c>
      <c r="J12" s="860" t="s">
        <v>2463</v>
      </c>
      <c r="K12" s="390" t="s">
        <v>2212</v>
      </c>
      <c r="L12" s="396" t="s">
        <v>2464</v>
      </c>
      <c r="M12" s="395" t="s">
        <v>2465</v>
      </c>
      <c r="N12" s="478" t="s">
        <v>2466</v>
      </c>
      <c r="O12" s="395" t="s">
        <v>2467</v>
      </c>
      <c r="P12" s="860" t="s">
        <v>2468</v>
      </c>
      <c r="Q12" s="396" t="s">
        <v>2469</v>
      </c>
      <c r="R12" s="860" t="s">
        <v>2470</v>
      </c>
      <c r="S12" s="390" t="s">
        <v>2471</v>
      </c>
      <c r="T12" s="2607"/>
      <c r="U12" s="2608"/>
      <c r="V12" s="2646"/>
      <c r="W12" s="2646"/>
      <c r="X12" s="2647"/>
      <c r="Y12" s="2813" t="s">
        <v>2458</v>
      </c>
      <c r="Z12" s="396" t="s">
        <v>2472</v>
      </c>
      <c r="AA12" s="2814" t="s">
        <v>2473</v>
      </c>
      <c r="AB12" s="396" t="s">
        <v>145</v>
      </c>
      <c r="AC12" s="860" t="s">
        <v>2474</v>
      </c>
      <c r="AD12" s="860" t="s">
        <v>2449</v>
      </c>
      <c r="AE12" s="395" t="s">
        <v>2475</v>
      </c>
      <c r="AF12" s="395" t="s">
        <v>2476</v>
      </c>
      <c r="AG12" s="860" t="s">
        <v>2477</v>
      </c>
      <c r="AH12" s="390" t="s">
        <v>2478</v>
      </c>
      <c r="AI12" s="2814"/>
      <c r="AJ12" s="395" t="s">
        <v>2479</v>
      </c>
      <c r="AK12" s="390" t="s">
        <v>2480</v>
      </c>
      <c r="AL12" s="2813" t="s">
        <v>2458</v>
      </c>
      <c r="AM12" s="2813" t="s">
        <v>2458</v>
      </c>
      <c r="AN12" s="395" t="s">
        <v>2460</v>
      </c>
      <c r="AO12" s="2607"/>
      <c r="AP12" s="2608"/>
      <c r="AQ12" s="2646"/>
      <c r="AR12" s="2646"/>
      <c r="AS12" s="2647"/>
      <c r="AT12" s="395" t="s">
        <v>2467</v>
      </c>
      <c r="AU12" s="860" t="s">
        <v>2468</v>
      </c>
      <c r="AV12" s="396" t="s">
        <v>2469</v>
      </c>
      <c r="AW12" s="860" t="s">
        <v>2470</v>
      </c>
      <c r="AX12" s="390" t="s">
        <v>2471</v>
      </c>
      <c r="AY12" s="2813" t="s">
        <v>2458</v>
      </c>
      <c r="AZ12" s="396" t="s">
        <v>145</v>
      </c>
      <c r="BA12" s="395" t="s">
        <v>2474</v>
      </c>
      <c r="BB12" s="395" t="s">
        <v>2475</v>
      </c>
      <c r="BC12" s="390" t="s">
        <v>2478</v>
      </c>
      <c r="BD12" s="2796"/>
      <c r="BE12" s="2813" t="s">
        <v>2458</v>
      </c>
      <c r="BF12" s="2813" t="s">
        <v>2458</v>
      </c>
      <c r="BG12" s="390" t="s">
        <v>2461</v>
      </c>
      <c r="BH12" s="396" t="s">
        <v>2212</v>
      </c>
      <c r="BI12" s="396" t="s">
        <v>2464</v>
      </c>
      <c r="BJ12" s="2607"/>
      <c r="BK12" s="2608"/>
      <c r="BL12" s="2646"/>
      <c r="BM12" s="2646"/>
      <c r="BN12" s="2647"/>
      <c r="BO12" s="860" t="s">
        <v>2477</v>
      </c>
      <c r="BP12" s="390" t="s">
        <v>2478</v>
      </c>
      <c r="BQ12" s="2814"/>
      <c r="BR12" s="430" t="s">
        <v>2479</v>
      </c>
      <c r="BS12" s="390" t="s">
        <v>2480</v>
      </c>
      <c r="BT12" s="2813" t="s">
        <v>2458</v>
      </c>
      <c r="BU12" s="2813" t="s">
        <v>2458</v>
      </c>
      <c r="BV12" s="390" t="s">
        <v>2462</v>
      </c>
      <c r="BW12" s="395" t="s">
        <v>2465</v>
      </c>
      <c r="BX12" s="395" t="s">
        <v>2466</v>
      </c>
      <c r="BY12" s="395" t="s">
        <v>2470</v>
      </c>
      <c r="BZ12" s="390" t="s">
        <v>2471</v>
      </c>
      <c r="CA12" s="2813" t="s">
        <v>2458</v>
      </c>
      <c r="CB12" s="396" t="s">
        <v>2472</v>
      </c>
      <c r="CC12" s="860" t="s">
        <v>2449</v>
      </c>
      <c r="CD12" s="395" t="s">
        <v>2475</v>
      </c>
      <c r="CE12" s="2607"/>
      <c r="CF12" s="2608"/>
      <c r="CG12" s="2646"/>
      <c r="CH12" s="2646"/>
      <c r="CI12" s="2647"/>
      <c r="CJ12" s="860" t="s">
        <v>2477</v>
      </c>
      <c r="CK12" s="390" t="s">
        <v>2478</v>
      </c>
      <c r="CL12" s="2814"/>
      <c r="CM12" s="430" t="s">
        <v>2479</v>
      </c>
      <c r="CN12" s="390" t="s">
        <v>2480</v>
      </c>
      <c r="CO12" s="2804"/>
      <c r="CP12" s="2821"/>
      <c r="CQ12" s="2227"/>
      <c r="CR12" s="2227"/>
      <c r="CS12" s="2227"/>
      <c r="CT12" s="2227"/>
      <c r="CU12" s="2227"/>
      <c r="CV12" s="2227"/>
      <c r="CW12" s="2227"/>
      <c r="CX12" s="2227"/>
      <c r="CY12" s="2227"/>
      <c r="CZ12" s="2227"/>
      <c r="DA12" s="2227"/>
      <c r="DB12" s="2227"/>
      <c r="DC12" s="2227"/>
      <c r="DD12" s="2227"/>
      <c r="DE12" s="2227"/>
      <c r="DF12" s="2227"/>
      <c r="DG12" s="2227"/>
      <c r="DI12" s="2646"/>
      <c r="DJ12" s="2646"/>
      <c r="DK12" s="2647"/>
      <c r="DL12" s="2813" t="s">
        <v>2458</v>
      </c>
      <c r="DM12" s="2813" t="s">
        <v>2458</v>
      </c>
      <c r="DN12" s="860" t="s">
        <v>2459</v>
      </c>
      <c r="DO12" s="860" t="s">
        <v>2460</v>
      </c>
      <c r="DP12" s="396" t="s">
        <v>2461</v>
      </c>
      <c r="DQ12" s="396" t="s">
        <v>2462</v>
      </c>
      <c r="DR12" s="860" t="s">
        <v>2463</v>
      </c>
      <c r="DS12" s="390" t="s">
        <v>2212</v>
      </c>
      <c r="DT12" s="396" t="s">
        <v>2464</v>
      </c>
      <c r="DU12" s="395" t="s">
        <v>2465</v>
      </c>
      <c r="DV12" s="478" t="s">
        <v>2466</v>
      </c>
      <c r="DW12" s="395" t="s">
        <v>2467</v>
      </c>
      <c r="DX12" s="860" t="s">
        <v>2468</v>
      </c>
      <c r="DY12" s="396" t="s">
        <v>2469</v>
      </c>
      <c r="DZ12" s="860" t="s">
        <v>2470</v>
      </c>
      <c r="EA12" s="390" t="s">
        <v>2471</v>
      </c>
      <c r="EB12" s="2607"/>
      <c r="EC12" s="2608"/>
      <c r="ED12" s="2646"/>
      <c r="EE12" s="2646"/>
      <c r="EF12" s="2647"/>
      <c r="EG12" s="390" t="s">
        <v>2471</v>
      </c>
      <c r="EH12" s="390" t="s">
        <v>2481</v>
      </c>
      <c r="EI12" s="390" t="s">
        <v>2482</v>
      </c>
      <c r="EJ12" s="2813" t="s">
        <v>2458</v>
      </c>
      <c r="EK12" s="396" t="s">
        <v>2472</v>
      </c>
      <c r="EL12" s="2814" t="s">
        <v>2473</v>
      </c>
      <c r="EM12" s="396" t="s">
        <v>145</v>
      </c>
      <c r="EN12" s="395" t="s">
        <v>2474</v>
      </c>
      <c r="EO12" s="390" t="s">
        <v>2483</v>
      </c>
      <c r="EP12" s="395" t="s">
        <v>2449</v>
      </c>
      <c r="EQ12" s="395" t="s">
        <v>2475</v>
      </c>
      <c r="ER12" s="860" t="s">
        <v>2476</v>
      </c>
      <c r="ES12" s="860" t="s">
        <v>2477</v>
      </c>
      <c r="ET12" s="396" t="s">
        <v>87</v>
      </c>
      <c r="EU12" s="390" t="s">
        <v>2478</v>
      </c>
      <c r="EV12" s="395" t="s">
        <v>2479</v>
      </c>
      <c r="EW12" s="2607"/>
      <c r="EX12" s="2608"/>
      <c r="EY12" s="2646"/>
      <c r="EZ12" s="2646"/>
      <c r="FA12" s="2647"/>
      <c r="FB12" s="2813" t="s">
        <v>2458</v>
      </c>
      <c r="FC12" s="860" t="s">
        <v>2460</v>
      </c>
      <c r="FD12" s="396" t="s">
        <v>2462</v>
      </c>
      <c r="FE12" s="395" t="s">
        <v>2463</v>
      </c>
      <c r="FF12" s="396" t="s">
        <v>2212</v>
      </c>
      <c r="FG12" s="936" t="s">
        <v>2464</v>
      </c>
      <c r="FH12" s="395" t="s">
        <v>2465</v>
      </c>
      <c r="FI12" s="395" t="s">
        <v>2466</v>
      </c>
      <c r="FJ12" s="395" t="s">
        <v>2467</v>
      </c>
      <c r="FK12" s="860" t="s">
        <v>2468</v>
      </c>
      <c r="FL12" s="390" t="s">
        <v>2469</v>
      </c>
      <c r="FM12" s="395" t="s">
        <v>2470</v>
      </c>
      <c r="FN12" s="390" t="s">
        <v>2471</v>
      </c>
      <c r="FO12" s="2813" t="s">
        <v>2458</v>
      </c>
      <c r="FP12" s="396" t="s">
        <v>145</v>
      </c>
      <c r="FQ12" s="860" t="s">
        <v>2474</v>
      </c>
      <c r="FR12" s="2607"/>
      <c r="FS12" s="2608"/>
      <c r="FT12" s="2646"/>
      <c r="FU12" s="2646"/>
      <c r="FV12" s="2647"/>
      <c r="FW12" s="395" t="s">
        <v>2465</v>
      </c>
      <c r="FX12" s="478" t="s">
        <v>2466</v>
      </c>
      <c r="FY12" s="395" t="s">
        <v>2467</v>
      </c>
      <c r="FZ12" s="395" t="s">
        <v>2468</v>
      </c>
      <c r="GA12" s="396" t="s">
        <v>2469</v>
      </c>
      <c r="GB12" s="860" t="s">
        <v>2470</v>
      </c>
      <c r="GC12" s="390" t="s">
        <v>2471</v>
      </c>
      <c r="GD12" s="390" t="s">
        <v>2482</v>
      </c>
      <c r="GE12" s="2813" t="s">
        <v>2458</v>
      </c>
      <c r="GF12" s="396" t="s">
        <v>2472</v>
      </c>
      <c r="GG12" s="390" t="s">
        <v>145</v>
      </c>
      <c r="GH12" s="395" t="s">
        <v>2449</v>
      </c>
      <c r="GI12" s="395" t="s">
        <v>2475</v>
      </c>
      <c r="GJ12" s="860" t="s">
        <v>2476</v>
      </c>
      <c r="GK12" s="860" t="s">
        <v>2477</v>
      </c>
      <c r="GL12" s="390" t="s">
        <v>2478</v>
      </c>
      <c r="GM12" s="2607"/>
      <c r="GN12" s="2608"/>
      <c r="GO12" s="2646"/>
      <c r="GP12" s="2646"/>
      <c r="GQ12" s="2647"/>
      <c r="GR12" s="860" t="s">
        <v>2476</v>
      </c>
      <c r="GS12" s="860" t="s">
        <v>2477</v>
      </c>
      <c r="GT12" s="390" t="s">
        <v>2478</v>
      </c>
      <c r="GU12" s="2814"/>
      <c r="GV12" s="395" t="s">
        <v>2479</v>
      </c>
      <c r="GW12" s="390" t="s">
        <v>2480</v>
      </c>
      <c r="GX12" s="2813" t="s">
        <v>2458</v>
      </c>
      <c r="GY12" s="2813" t="s">
        <v>2484</v>
      </c>
      <c r="GZ12" s="860" t="s">
        <v>2460</v>
      </c>
      <c r="HA12" s="396" t="s">
        <v>2212</v>
      </c>
      <c r="HB12" s="395" t="s">
        <v>2465</v>
      </c>
      <c r="HC12" s="395" t="s">
        <v>2466</v>
      </c>
      <c r="HD12" s="395" t="s">
        <v>2467</v>
      </c>
      <c r="HE12" s="860" t="s">
        <v>2468</v>
      </c>
      <c r="HF12" s="396" t="s">
        <v>2469</v>
      </c>
      <c r="HG12" s="860" t="s">
        <v>2470</v>
      </c>
      <c r="HH12" s="2607"/>
      <c r="HI12" s="2608"/>
    </row>
    <row r="13" spans="1:217" s="14" customFormat="1" ht="17.149999999999999" customHeight="1">
      <c r="A13" s="2646"/>
      <c r="B13" s="2646"/>
      <c r="C13" s="2647"/>
      <c r="D13" s="2813"/>
      <c r="E13" s="2813"/>
      <c r="F13" s="396"/>
      <c r="G13" s="396" t="s">
        <v>2485</v>
      </c>
      <c r="H13" s="396"/>
      <c r="I13" s="395"/>
      <c r="J13" s="478"/>
      <c r="K13" s="395"/>
      <c r="L13" s="395"/>
      <c r="M13" s="395"/>
      <c r="N13" s="478"/>
      <c r="O13" s="395"/>
      <c r="P13" s="396"/>
      <c r="Q13" s="390"/>
      <c r="R13" s="478"/>
      <c r="S13" s="390"/>
      <c r="T13" s="2607"/>
      <c r="U13" s="2608"/>
      <c r="V13" s="2646"/>
      <c r="W13" s="2646"/>
      <c r="X13" s="2647"/>
      <c r="Y13" s="2813"/>
      <c r="Z13" s="396" t="s">
        <v>2486</v>
      </c>
      <c r="AA13" s="2814"/>
      <c r="AB13" s="396"/>
      <c r="AC13" s="395"/>
      <c r="AD13" s="860"/>
      <c r="AE13" s="395"/>
      <c r="AF13" s="390"/>
      <c r="AG13" s="390"/>
      <c r="AH13" s="390"/>
      <c r="AI13" s="396"/>
      <c r="AJ13" s="395"/>
      <c r="AK13" s="390"/>
      <c r="AL13" s="2813"/>
      <c r="AM13" s="2813"/>
      <c r="AN13" s="396" t="s">
        <v>2485</v>
      </c>
      <c r="AO13" s="2607"/>
      <c r="AP13" s="2608"/>
      <c r="AQ13" s="2646"/>
      <c r="AR13" s="2646"/>
      <c r="AS13" s="2647"/>
      <c r="AT13" s="395"/>
      <c r="AU13" s="396"/>
      <c r="AV13" s="390"/>
      <c r="AW13" s="478"/>
      <c r="AX13" s="390"/>
      <c r="AY13" s="2796"/>
      <c r="AZ13" s="396"/>
      <c r="BA13" s="395"/>
      <c r="BB13" s="395"/>
      <c r="BC13" s="390"/>
      <c r="BD13" s="396"/>
      <c r="BE13" s="2796"/>
      <c r="BF13" s="2796"/>
      <c r="BG13" s="390"/>
      <c r="BH13" s="860"/>
      <c r="BI13" s="395"/>
      <c r="BJ13" s="2607"/>
      <c r="BK13" s="2608"/>
      <c r="BL13" s="2646"/>
      <c r="BM13" s="2646"/>
      <c r="BN13" s="2647"/>
      <c r="BO13" s="390"/>
      <c r="BP13" s="390"/>
      <c r="BQ13" s="390"/>
      <c r="BR13" s="478"/>
      <c r="BS13" s="390"/>
      <c r="BT13" s="2813"/>
      <c r="BU13" s="2796"/>
      <c r="BV13" s="395"/>
      <c r="BW13" s="395"/>
      <c r="BX13" s="395"/>
      <c r="BY13" s="395"/>
      <c r="BZ13" s="390"/>
      <c r="CA13" s="2796"/>
      <c r="CB13" s="396" t="s">
        <v>2486</v>
      </c>
      <c r="CC13" s="860"/>
      <c r="CD13" s="395"/>
      <c r="CE13" s="2607"/>
      <c r="CF13" s="2608"/>
      <c r="CG13" s="2646"/>
      <c r="CH13" s="2646"/>
      <c r="CI13" s="2647"/>
      <c r="CJ13" s="390"/>
      <c r="CK13" s="390"/>
      <c r="CL13" s="390"/>
      <c r="CM13" s="478"/>
      <c r="CN13" s="390"/>
      <c r="CO13" s="2804"/>
      <c r="CP13" s="2821"/>
      <c r="CQ13" s="2227"/>
      <c r="CR13" s="2227"/>
      <c r="CS13" s="2227"/>
      <c r="CT13" s="2227"/>
      <c r="CU13" s="2227"/>
      <c r="CV13" s="2227"/>
      <c r="CW13" s="2227"/>
      <c r="CX13" s="2227"/>
      <c r="CY13" s="2227"/>
      <c r="CZ13" s="2227"/>
      <c r="DA13" s="2227"/>
      <c r="DB13" s="2227"/>
      <c r="DC13" s="2227"/>
      <c r="DD13" s="2227"/>
      <c r="DE13" s="2227"/>
      <c r="DF13" s="2227"/>
      <c r="DG13" s="2227"/>
      <c r="DI13" s="2646"/>
      <c r="DJ13" s="2646"/>
      <c r="DK13" s="2647"/>
      <c r="DL13" s="2813"/>
      <c r="DM13" s="2813"/>
      <c r="DN13" s="396"/>
      <c r="DO13" s="396" t="s">
        <v>2485</v>
      </c>
      <c r="DP13" s="396"/>
      <c r="DQ13" s="395"/>
      <c r="DR13" s="478"/>
      <c r="DS13" s="395"/>
      <c r="DT13" s="395"/>
      <c r="DU13" s="395"/>
      <c r="DV13" s="478"/>
      <c r="DW13" s="395"/>
      <c r="DX13" s="396"/>
      <c r="DY13" s="390"/>
      <c r="DZ13" s="478"/>
      <c r="EA13" s="390"/>
      <c r="EB13" s="2607"/>
      <c r="EC13" s="2608"/>
      <c r="ED13" s="2646"/>
      <c r="EE13" s="2646"/>
      <c r="EF13" s="2647"/>
      <c r="EG13" s="390"/>
      <c r="EH13" s="390"/>
      <c r="EI13" s="390"/>
      <c r="EJ13" s="2796"/>
      <c r="EK13" s="396" t="s">
        <v>2486</v>
      </c>
      <c r="EL13" s="2796"/>
      <c r="EM13" s="395"/>
      <c r="EN13" s="395"/>
      <c r="EO13" s="395"/>
      <c r="EP13" s="395"/>
      <c r="EQ13" s="395"/>
      <c r="ER13" s="396"/>
      <c r="ES13" s="390"/>
      <c r="ET13" s="396" t="s">
        <v>2486</v>
      </c>
      <c r="EU13" s="390"/>
      <c r="EV13" s="395"/>
      <c r="EW13" s="2607"/>
      <c r="EX13" s="2608"/>
      <c r="EY13" s="2646"/>
      <c r="EZ13" s="2646"/>
      <c r="FA13" s="2647"/>
      <c r="FB13" s="2796"/>
      <c r="FC13" s="396" t="s">
        <v>2485</v>
      </c>
      <c r="FD13" s="395"/>
      <c r="FE13" s="395"/>
      <c r="FF13" s="860"/>
      <c r="FG13" s="936"/>
      <c r="FH13" s="395"/>
      <c r="FI13" s="395"/>
      <c r="FJ13" s="395"/>
      <c r="FK13" s="396"/>
      <c r="FL13" s="390"/>
      <c r="FM13" s="395"/>
      <c r="FN13" s="390"/>
      <c r="FO13" s="2796"/>
      <c r="FP13" s="396"/>
      <c r="FQ13" s="395"/>
      <c r="FR13" s="2607"/>
      <c r="FS13" s="2608"/>
      <c r="FT13" s="2646"/>
      <c r="FU13" s="2646"/>
      <c r="FV13" s="2647"/>
      <c r="FW13" s="395"/>
      <c r="FX13" s="478"/>
      <c r="FY13" s="395"/>
      <c r="FZ13" s="390"/>
      <c r="GA13" s="390"/>
      <c r="GB13" s="478"/>
      <c r="GC13" s="390"/>
      <c r="GD13" s="390"/>
      <c r="GE13" s="2796"/>
      <c r="GF13" s="396" t="s">
        <v>2486</v>
      </c>
      <c r="GG13" s="390"/>
      <c r="GH13" s="395"/>
      <c r="GI13" s="395"/>
      <c r="GJ13" s="396"/>
      <c r="GK13" s="390"/>
      <c r="GL13" s="390"/>
      <c r="GM13" s="2607"/>
      <c r="GN13" s="2608"/>
      <c r="GO13" s="2646"/>
      <c r="GP13" s="2646"/>
      <c r="GQ13" s="2647"/>
      <c r="GR13" s="396"/>
      <c r="GS13" s="390"/>
      <c r="GT13" s="390"/>
      <c r="GU13" s="396"/>
      <c r="GV13" s="395"/>
      <c r="GW13" s="390"/>
      <c r="GX13" s="2796"/>
      <c r="GY13" s="2796"/>
      <c r="GZ13" s="396" t="s">
        <v>2485</v>
      </c>
      <c r="HA13" s="860"/>
      <c r="HB13" s="395"/>
      <c r="HC13" s="395"/>
      <c r="HD13" s="395"/>
      <c r="HE13" s="396"/>
      <c r="HF13" s="390"/>
      <c r="HG13" s="478"/>
      <c r="HH13" s="2607"/>
      <c r="HI13" s="2608"/>
    </row>
    <row r="14" spans="1:217" s="35" customFormat="1" ht="19.5" customHeight="1">
      <c r="A14" s="2648"/>
      <c r="B14" s="2648"/>
      <c r="C14" s="2649"/>
      <c r="D14" s="1811" t="s">
        <v>2487</v>
      </c>
      <c r="E14" s="1767" t="s">
        <v>2487</v>
      </c>
      <c r="F14" s="1767" t="s">
        <v>2487</v>
      </c>
      <c r="G14" s="1761" t="s">
        <v>2487</v>
      </c>
      <c r="H14" s="1767" t="s">
        <v>2487</v>
      </c>
      <c r="I14" s="1761" t="s">
        <v>2487</v>
      </c>
      <c r="J14" s="1767" t="s">
        <v>2487</v>
      </c>
      <c r="K14" s="1761" t="s">
        <v>2487</v>
      </c>
      <c r="L14" s="1761" t="s">
        <v>2487</v>
      </c>
      <c r="M14" s="1761" t="s">
        <v>2487</v>
      </c>
      <c r="N14" s="1767" t="s">
        <v>2487</v>
      </c>
      <c r="O14" s="1761" t="s">
        <v>2487</v>
      </c>
      <c r="P14" s="1761" t="s">
        <v>2487</v>
      </c>
      <c r="Q14" s="1762" t="s">
        <v>2488</v>
      </c>
      <c r="R14" s="1812" t="s">
        <v>2489</v>
      </c>
      <c r="S14" s="1761" t="s">
        <v>2490</v>
      </c>
      <c r="T14" s="2609"/>
      <c r="U14" s="2610"/>
      <c r="V14" s="2648"/>
      <c r="W14" s="2648"/>
      <c r="X14" s="2649"/>
      <c r="Y14" s="1761" t="s">
        <v>2487</v>
      </c>
      <c r="Z14" s="1767" t="s">
        <v>2491</v>
      </c>
      <c r="AA14" s="1767" t="s">
        <v>2491</v>
      </c>
      <c r="AB14" s="1812" t="s">
        <v>2489</v>
      </c>
      <c r="AC14" s="1812" t="s">
        <v>2489</v>
      </c>
      <c r="AD14" s="1812" t="s">
        <v>2489</v>
      </c>
      <c r="AE14" s="1761" t="s">
        <v>2491</v>
      </c>
      <c r="AF14" s="1762" t="s">
        <v>2489</v>
      </c>
      <c r="AG14" s="1812" t="s">
        <v>2489</v>
      </c>
      <c r="AH14" s="1767" t="s">
        <v>2490</v>
      </c>
      <c r="AI14" s="1767" t="s">
        <v>2490</v>
      </c>
      <c r="AJ14" s="1761" t="s">
        <v>313</v>
      </c>
      <c r="AK14" s="1761" t="s">
        <v>2490</v>
      </c>
      <c r="AL14" s="1811" t="s">
        <v>2487</v>
      </c>
      <c r="AM14" s="1767" t="s">
        <v>2487</v>
      </c>
      <c r="AN14" s="1761" t="s">
        <v>2487</v>
      </c>
      <c r="AO14" s="2609"/>
      <c r="AP14" s="2610"/>
      <c r="AQ14" s="2648"/>
      <c r="AR14" s="2648"/>
      <c r="AS14" s="2649"/>
      <c r="AT14" s="1761" t="s">
        <v>2487</v>
      </c>
      <c r="AU14" s="1761" t="s">
        <v>2487</v>
      </c>
      <c r="AV14" s="1762" t="s">
        <v>2488</v>
      </c>
      <c r="AW14" s="1812" t="s">
        <v>2489</v>
      </c>
      <c r="AX14" s="1761" t="s">
        <v>2490</v>
      </c>
      <c r="AY14" s="1761" t="s">
        <v>2487</v>
      </c>
      <c r="AZ14" s="1812" t="s">
        <v>2489</v>
      </c>
      <c r="BA14" s="1762" t="s">
        <v>2489</v>
      </c>
      <c r="BB14" s="1761" t="s">
        <v>2491</v>
      </c>
      <c r="BC14" s="1767" t="s">
        <v>2490</v>
      </c>
      <c r="BD14" s="1767" t="s">
        <v>2490</v>
      </c>
      <c r="BE14" s="1761" t="s">
        <v>2487</v>
      </c>
      <c r="BF14" s="1761" t="s">
        <v>2487</v>
      </c>
      <c r="BG14" s="1761" t="s">
        <v>2487</v>
      </c>
      <c r="BH14" s="1767" t="s">
        <v>2487</v>
      </c>
      <c r="BI14" s="1761" t="s">
        <v>2487</v>
      </c>
      <c r="BJ14" s="2609"/>
      <c r="BK14" s="2610"/>
      <c r="BL14" s="2648"/>
      <c r="BM14" s="2648"/>
      <c r="BN14" s="2649"/>
      <c r="BO14" s="1812" t="s">
        <v>2489</v>
      </c>
      <c r="BP14" s="1767" t="s">
        <v>2490</v>
      </c>
      <c r="BQ14" s="1761" t="s">
        <v>2490</v>
      </c>
      <c r="BR14" s="1811" t="s">
        <v>313</v>
      </c>
      <c r="BS14" s="1761" t="s">
        <v>2490</v>
      </c>
      <c r="BT14" s="1761" t="s">
        <v>2487</v>
      </c>
      <c r="BU14" s="1761" t="s">
        <v>2487</v>
      </c>
      <c r="BV14" s="1761" t="s">
        <v>2487</v>
      </c>
      <c r="BW14" s="1761" t="s">
        <v>2487</v>
      </c>
      <c r="BX14" s="1761" t="s">
        <v>2487</v>
      </c>
      <c r="BY14" s="1762" t="s">
        <v>2489</v>
      </c>
      <c r="BZ14" s="1761" t="s">
        <v>2490</v>
      </c>
      <c r="CA14" s="1761" t="s">
        <v>2487</v>
      </c>
      <c r="CB14" s="1767" t="s">
        <v>2491</v>
      </c>
      <c r="CC14" s="1812" t="s">
        <v>2489</v>
      </c>
      <c r="CD14" s="1761" t="s">
        <v>2491</v>
      </c>
      <c r="CE14" s="2609"/>
      <c r="CF14" s="2610"/>
      <c r="CG14" s="2648"/>
      <c r="CH14" s="2648"/>
      <c r="CI14" s="2649"/>
      <c r="CJ14" s="1812" t="s">
        <v>2489</v>
      </c>
      <c r="CK14" s="1767" t="s">
        <v>2490</v>
      </c>
      <c r="CL14" s="1761" t="s">
        <v>2490</v>
      </c>
      <c r="CM14" s="1811" t="s">
        <v>313</v>
      </c>
      <c r="CN14" s="1761" t="s">
        <v>2490</v>
      </c>
      <c r="CO14" s="2806"/>
      <c r="CP14" s="2822"/>
      <c r="CQ14" s="1583"/>
      <c r="CR14" s="1583"/>
      <c r="CS14" s="1583"/>
      <c r="CT14" s="1583"/>
      <c r="CU14" s="1583"/>
      <c r="CV14" s="1583"/>
      <c r="CW14" s="1583"/>
      <c r="CX14" s="1583"/>
      <c r="CY14" s="1583"/>
      <c r="CZ14" s="1583"/>
      <c r="DA14" s="1583"/>
      <c r="DB14" s="1583"/>
      <c r="DC14" s="1583"/>
      <c r="DD14" s="1583"/>
      <c r="DE14" s="1583"/>
      <c r="DF14" s="1583"/>
      <c r="DG14" s="1583"/>
      <c r="DI14" s="2648"/>
      <c r="DJ14" s="2648"/>
      <c r="DK14" s="2649"/>
      <c r="DL14" s="1761" t="s">
        <v>2487</v>
      </c>
      <c r="DM14" s="1761" t="s">
        <v>2487</v>
      </c>
      <c r="DN14" s="1767" t="s">
        <v>2487</v>
      </c>
      <c r="DO14" s="1761" t="s">
        <v>2487</v>
      </c>
      <c r="DP14" s="1767" t="s">
        <v>2487</v>
      </c>
      <c r="DQ14" s="1761" t="s">
        <v>2487</v>
      </c>
      <c r="DR14" s="1767" t="s">
        <v>2487</v>
      </c>
      <c r="DS14" s="1761" t="s">
        <v>2487</v>
      </c>
      <c r="DT14" s="1765" t="s">
        <v>2487</v>
      </c>
      <c r="DU14" s="1761" t="s">
        <v>2487</v>
      </c>
      <c r="DV14" s="1767" t="s">
        <v>2487</v>
      </c>
      <c r="DW14" s="1761" t="s">
        <v>2487</v>
      </c>
      <c r="DX14" s="1761" t="s">
        <v>2487</v>
      </c>
      <c r="DY14" s="1762" t="s">
        <v>2488</v>
      </c>
      <c r="DZ14" s="1812" t="s">
        <v>2489</v>
      </c>
      <c r="EA14" s="1761" t="s">
        <v>2490</v>
      </c>
      <c r="EB14" s="2609"/>
      <c r="EC14" s="2610"/>
      <c r="ED14" s="2648"/>
      <c r="EE14" s="2648"/>
      <c r="EF14" s="2649"/>
      <c r="EG14" s="1761" t="s">
        <v>2490</v>
      </c>
      <c r="EH14" s="1767" t="s">
        <v>2491</v>
      </c>
      <c r="EI14" s="1765" t="s">
        <v>2487</v>
      </c>
      <c r="EJ14" s="1761" t="s">
        <v>2487</v>
      </c>
      <c r="EK14" s="1767" t="s">
        <v>2491</v>
      </c>
      <c r="EL14" s="1767" t="s">
        <v>2491</v>
      </c>
      <c r="EM14" s="1812" t="s">
        <v>2489</v>
      </c>
      <c r="EN14" s="1762" t="s">
        <v>2489</v>
      </c>
      <c r="EO14" s="1762" t="s">
        <v>2489</v>
      </c>
      <c r="EP14" s="1762" t="s">
        <v>2489</v>
      </c>
      <c r="EQ14" s="1765" t="s">
        <v>2491</v>
      </c>
      <c r="ER14" s="1812" t="s">
        <v>2489</v>
      </c>
      <c r="ES14" s="1812" t="s">
        <v>2489</v>
      </c>
      <c r="ET14" s="1764" t="s">
        <v>2491</v>
      </c>
      <c r="EU14" s="1767" t="s">
        <v>2490</v>
      </c>
      <c r="EV14" s="1761" t="s">
        <v>313</v>
      </c>
      <c r="EW14" s="2609"/>
      <c r="EX14" s="2610"/>
      <c r="EY14" s="2648"/>
      <c r="EZ14" s="2648"/>
      <c r="FA14" s="2649"/>
      <c r="FB14" s="1767" t="s">
        <v>2487</v>
      </c>
      <c r="FC14" s="1761" t="s">
        <v>2487</v>
      </c>
      <c r="FD14" s="1761" t="s">
        <v>2487</v>
      </c>
      <c r="FE14" s="1761" t="s">
        <v>2487</v>
      </c>
      <c r="FF14" s="1767" t="s">
        <v>2487</v>
      </c>
      <c r="FG14" s="2104" t="s">
        <v>347</v>
      </c>
      <c r="FH14" s="1761" t="s">
        <v>2487</v>
      </c>
      <c r="FI14" s="1761" t="s">
        <v>2487</v>
      </c>
      <c r="FJ14" s="1761" t="s">
        <v>2487</v>
      </c>
      <c r="FK14" s="1761" t="s">
        <v>2487</v>
      </c>
      <c r="FL14" s="1762" t="s">
        <v>2488</v>
      </c>
      <c r="FM14" s="1762" t="s">
        <v>2489</v>
      </c>
      <c r="FN14" s="1765" t="s">
        <v>2490</v>
      </c>
      <c r="FO14" s="1761" t="s">
        <v>2487</v>
      </c>
      <c r="FP14" s="1812" t="s">
        <v>2489</v>
      </c>
      <c r="FQ14" s="1812" t="s">
        <v>2489</v>
      </c>
      <c r="FR14" s="2609"/>
      <c r="FS14" s="2610"/>
      <c r="FT14" s="2648"/>
      <c r="FU14" s="2648"/>
      <c r="FV14" s="2649"/>
      <c r="FW14" s="1761" t="s">
        <v>2487</v>
      </c>
      <c r="FX14" s="1767" t="s">
        <v>2487</v>
      </c>
      <c r="FY14" s="1761" t="s">
        <v>2487</v>
      </c>
      <c r="FZ14" s="1761" t="s">
        <v>2487</v>
      </c>
      <c r="GA14" s="1762" t="s">
        <v>2488</v>
      </c>
      <c r="GB14" s="1812" t="s">
        <v>2489</v>
      </c>
      <c r="GC14" s="1761" t="s">
        <v>2490</v>
      </c>
      <c r="GD14" s="1765" t="s">
        <v>2487</v>
      </c>
      <c r="GE14" s="1761" t="s">
        <v>2487</v>
      </c>
      <c r="GF14" s="1767" t="s">
        <v>2491</v>
      </c>
      <c r="GG14" s="1762" t="s">
        <v>2489</v>
      </c>
      <c r="GH14" s="1762" t="s">
        <v>2489</v>
      </c>
      <c r="GI14" s="1765" t="s">
        <v>2491</v>
      </c>
      <c r="GJ14" s="1812" t="s">
        <v>2489</v>
      </c>
      <c r="GK14" s="1812" t="s">
        <v>2489</v>
      </c>
      <c r="GL14" s="1767" t="s">
        <v>2490</v>
      </c>
      <c r="GM14" s="2609"/>
      <c r="GN14" s="2610"/>
      <c r="GO14" s="2648"/>
      <c r="GP14" s="2648"/>
      <c r="GQ14" s="2649"/>
      <c r="GR14" s="1812" t="s">
        <v>2489</v>
      </c>
      <c r="GS14" s="1812" t="s">
        <v>2489</v>
      </c>
      <c r="GT14" s="1767" t="s">
        <v>2490</v>
      </c>
      <c r="GU14" s="1767" t="s">
        <v>2490</v>
      </c>
      <c r="GV14" s="1761" t="s">
        <v>313</v>
      </c>
      <c r="GW14" s="1761" t="s">
        <v>2490</v>
      </c>
      <c r="GX14" s="1811" t="s">
        <v>2487</v>
      </c>
      <c r="GY14" s="1761" t="s">
        <v>2487</v>
      </c>
      <c r="GZ14" s="1761" t="s">
        <v>2487</v>
      </c>
      <c r="HA14" s="1767" t="s">
        <v>2487</v>
      </c>
      <c r="HB14" s="1761" t="s">
        <v>2487</v>
      </c>
      <c r="HC14" s="1761" t="s">
        <v>2487</v>
      </c>
      <c r="HD14" s="1765" t="s">
        <v>2487</v>
      </c>
      <c r="HE14" s="1761" t="s">
        <v>2487</v>
      </c>
      <c r="HF14" s="1762" t="s">
        <v>2488</v>
      </c>
      <c r="HG14" s="1812" t="s">
        <v>2489</v>
      </c>
      <c r="HH14" s="2609"/>
      <c r="HI14" s="2610"/>
    </row>
    <row r="15" spans="1:217" ht="18.75" customHeight="1">
      <c r="A15" s="63">
        <v>40909</v>
      </c>
      <c r="B15" s="937">
        <v>40909</v>
      </c>
      <c r="C15" s="938">
        <v>40909</v>
      </c>
      <c r="D15" s="2219">
        <v>76964949</v>
      </c>
      <c r="E15" s="2219">
        <v>57140477</v>
      </c>
      <c r="F15" s="2219">
        <v>25189</v>
      </c>
      <c r="G15" s="2219">
        <v>458711</v>
      </c>
      <c r="H15" s="2219">
        <v>234</v>
      </c>
      <c r="I15" s="2219">
        <v>29279009</v>
      </c>
      <c r="J15" s="2219">
        <v>18263394</v>
      </c>
      <c r="K15" s="2219">
        <v>851909</v>
      </c>
      <c r="L15" s="2219">
        <v>199288</v>
      </c>
      <c r="M15" s="2219">
        <v>824954</v>
      </c>
      <c r="N15" s="2219">
        <v>26135</v>
      </c>
      <c r="O15" s="2219">
        <v>798819</v>
      </c>
      <c r="P15" s="2219">
        <v>396578</v>
      </c>
      <c r="Q15" s="2219">
        <v>4643753</v>
      </c>
      <c r="R15" s="2219">
        <v>5047824</v>
      </c>
      <c r="S15" s="2219">
        <v>565775</v>
      </c>
      <c r="T15" s="67">
        <v>40909</v>
      </c>
      <c r="U15" s="622">
        <v>40909</v>
      </c>
      <c r="V15" s="63">
        <v>40909</v>
      </c>
      <c r="W15" s="937">
        <v>40909</v>
      </c>
      <c r="X15" s="938">
        <v>40909</v>
      </c>
      <c r="Y15" s="2219">
        <v>707375</v>
      </c>
      <c r="Z15" s="2219">
        <v>413</v>
      </c>
      <c r="AA15" s="2219">
        <v>35351</v>
      </c>
      <c r="AB15" s="2219">
        <v>19389</v>
      </c>
      <c r="AC15" s="2219" t="s">
        <v>21</v>
      </c>
      <c r="AD15" s="2219">
        <v>72366</v>
      </c>
      <c r="AE15" s="2219">
        <v>344694</v>
      </c>
      <c r="AF15" s="2219">
        <v>89784</v>
      </c>
      <c r="AG15" s="2219">
        <v>96062</v>
      </c>
      <c r="AH15" s="2219" t="s">
        <v>21</v>
      </c>
      <c r="AI15" s="2219" t="s">
        <v>21</v>
      </c>
      <c r="AJ15" s="2219">
        <v>23042952</v>
      </c>
      <c r="AK15" s="2219">
        <v>71369676</v>
      </c>
      <c r="AL15" s="2219">
        <v>61632081</v>
      </c>
      <c r="AM15" s="2219">
        <v>55729199</v>
      </c>
      <c r="AN15" s="2219">
        <v>458711</v>
      </c>
      <c r="AO15" s="67">
        <v>40909</v>
      </c>
      <c r="AP15" s="622">
        <v>40909</v>
      </c>
      <c r="AQ15" s="63">
        <v>40909</v>
      </c>
      <c r="AR15" s="937">
        <v>40909</v>
      </c>
      <c r="AS15" s="938">
        <v>40909</v>
      </c>
      <c r="AT15" s="2219">
        <v>596837</v>
      </c>
      <c r="AU15" s="2219">
        <v>183813</v>
      </c>
      <c r="AV15" s="2219">
        <v>4149403</v>
      </c>
      <c r="AW15" s="2219">
        <v>21052</v>
      </c>
      <c r="AX15" s="2219">
        <v>707</v>
      </c>
      <c r="AY15" s="2219">
        <v>30603</v>
      </c>
      <c r="AZ15" s="2219">
        <v>1913</v>
      </c>
      <c r="BA15" s="2219" t="s">
        <v>21</v>
      </c>
      <c r="BB15" s="2219">
        <v>20952</v>
      </c>
      <c r="BC15" s="2219" t="s">
        <v>21</v>
      </c>
      <c r="BD15" s="2219" t="s">
        <v>21</v>
      </c>
      <c r="BE15" s="2219">
        <v>12096338</v>
      </c>
      <c r="BF15" s="2219">
        <v>6224059</v>
      </c>
      <c r="BG15" s="2219">
        <v>37</v>
      </c>
      <c r="BH15" s="2219">
        <v>23226</v>
      </c>
      <c r="BI15" s="2219">
        <v>30</v>
      </c>
      <c r="BJ15" s="67">
        <v>40909</v>
      </c>
      <c r="BK15" s="622">
        <v>40909</v>
      </c>
      <c r="BL15" s="63">
        <v>40909</v>
      </c>
      <c r="BM15" s="937">
        <v>40909</v>
      </c>
      <c r="BN15" s="938">
        <v>40909</v>
      </c>
      <c r="BO15" s="2219">
        <v>27283</v>
      </c>
      <c r="BP15" s="2219" t="s">
        <v>21</v>
      </c>
      <c r="BQ15" s="2219" t="s">
        <v>21</v>
      </c>
      <c r="BR15" s="2219">
        <v>970834</v>
      </c>
      <c r="BS15" s="2219">
        <v>4059774</v>
      </c>
      <c r="BT15" s="2219">
        <v>688424</v>
      </c>
      <c r="BU15" s="2219">
        <v>406051</v>
      </c>
      <c r="BV15" s="2219">
        <v>65462</v>
      </c>
      <c r="BW15" s="2219">
        <v>1</v>
      </c>
      <c r="BX15" s="2219">
        <v>1</v>
      </c>
      <c r="BY15" s="2219">
        <v>23927</v>
      </c>
      <c r="BZ15" s="2219">
        <v>416063</v>
      </c>
      <c r="CA15" s="2219">
        <v>282373</v>
      </c>
      <c r="CB15" s="2219">
        <v>413</v>
      </c>
      <c r="CC15" s="2219">
        <v>40924</v>
      </c>
      <c r="CD15" s="2219">
        <v>167345</v>
      </c>
      <c r="CE15" s="67">
        <v>40909</v>
      </c>
      <c r="CF15" s="622">
        <v>40909</v>
      </c>
      <c r="CG15" s="63">
        <v>40909</v>
      </c>
      <c r="CH15" s="937">
        <v>40909</v>
      </c>
      <c r="CI15" s="938">
        <v>40909</v>
      </c>
      <c r="CJ15" s="2219">
        <v>3873</v>
      </c>
      <c r="CK15" s="2219" t="s">
        <v>21</v>
      </c>
      <c r="CL15" s="2219" t="s">
        <v>21</v>
      </c>
      <c r="CM15" s="2219">
        <v>8969697</v>
      </c>
      <c r="CN15" s="2219">
        <v>3170838</v>
      </c>
      <c r="CO15" s="67">
        <v>40909</v>
      </c>
      <c r="CP15" s="2105">
        <v>40909</v>
      </c>
      <c r="CQ15" s="622"/>
      <c r="CR15" s="622"/>
      <c r="CS15" s="622"/>
      <c r="CT15" s="622"/>
      <c r="CU15" s="622"/>
      <c r="CV15" s="622"/>
      <c r="CW15" s="622"/>
      <c r="CX15" s="622"/>
      <c r="CY15" s="622"/>
      <c r="CZ15" s="622"/>
      <c r="DA15" s="622"/>
      <c r="DB15" s="622"/>
      <c r="DC15" s="622"/>
      <c r="DD15" s="622"/>
      <c r="DE15" s="622"/>
      <c r="DF15" s="622"/>
      <c r="DG15" s="622"/>
      <c r="DI15" s="63">
        <v>40909</v>
      </c>
      <c r="DJ15" s="937">
        <v>40909</v>
      </c>
      <c r="DK15" s="938">
        <v>40909</v>
      </c>
      <c r="DL15" s="66">
        <v>77790034</v>
      </c>
      <c r="DM15" s="2219">
        <v>59406916</v>
      </c>
      <c r="DN15" s="2219">
        <v>25189</v>
      </c>
      <c r="DO15" s="2219">
        <v>461821</v>
      </c>
      <c r="DP15" s="2219">
        <v>234</v>
      </c>
      <c r="DQ15" s="2219">
        <v>29279009</v>
      </c>
      <c r="DR15" s="2219">
        <v>18263394</v>
      </c>
      <c r="DS15" s="2219">
        <v>858464</v>
      </c>
      <c r="DT15" s="2219">
        <v>199288</v>
      </c>
      <c r="DU15" s="2219">
        <v>1439098</v>
      </c>
      <c r="DV15" s="2219">
        <v>87182</v>
      </c>
      <c r="DW15" s="2219">
        <v>1351916</v>
      </c>
      <c r="DX15" s="2219">
        <v>944134</v>
      </c>
      <c r="DY15" s="2219">
        <v>4680401</v>
      </c>
      <c r="DZ15" s="2219">
        <v>5698347</v>
      </c>
      <c r="EA15" s="2219">
        <v>826187</v>
      </c>
      <c r="EB15" s="67">
        <v>40909</v>
      </c>
      <c r="EC15" s="622">
        <v>40909</v>
      </c>
      <c r="ED15" s="63">
        <v>40909</v>
      </c>
      <c r="EE15" s="937">
        <v>40909</v>
      </c>
      <c r="EF15" s="938">
        <v>40909</v>
      </c>
      <c r="EG15" s="2219">
        <v>578087</v>
      </c>
      <c r="EH15" s="2219" t="s">
        <v>21</v>
      </c>
      <c r="EI15" s="2219" t="s">
        <v>21</v>
      </c>
      <c r="EJ15" s="2219">
        <v>2688123</v>
      </c>
      <c r="EK15" s="2219">
        <v>1994962</v>
      </c>
      <c r="EL15" s="2219">
        <v>35351</v>
      </c>
      <c r="EM15" s="2219">
        <v>29169</v>
      </c>
      <c r="EN15" s="2219" t="s">
        <v>21</v>
      </c>
      <c r="EO15" s="2219" t="s">
        <v>21</v>
      </c>
      <c r="EP15" s="2219">
        <v>171174</v>
      </c>
      <c r="EQ15" s="2219">
        <v>566922</v>
      </c>
      <c r="ER15" s="2219">
        <v>257157</v>
      </c>
      <c r="ES15" s="2219">
        <v>258543</v>
      </c>
      <c r="ET15" s="2219">
        <v>62619</v>
      </c>
      <c r="EU15" s="2219" t="s">
        <v>21</v>
      </c>
      <c r="EV15" s="2219">
        <v>13740230</v>
      </c>
      <c r="EW15" s="67">
        <v>40909</v>
      </c>
      <c r="EX15" s="622">
        <v>40909</v>
      </c>
      <c r="EY15" s="63">
        <v>40909</v>
      </c>
      <c r="EZ15" s="937">
        <v>40909</v>
      </c>
      <c r="FA15" s="938">
        <v>40909</v>
      </c>
      <c r="FB15" s="2219">
        <v>49505140</v>
      </c>
      <c r="FC15" s="2219">
        <v>458711</v>
      </c>
      <c r="FD15" s="2219">
        <v>29101168</v>
      </c>
      <c r="FE15" s="2219">
        <v>18263394</v>
      </c>
      <c r="FF15" s="2219">
        <v>788688</v>
      </c>
      <c r="FG15" s="2219">
        <v>196337</v>
      </c>
      <c r="FH15" s="2219">
        <v>596837</v>
      </c>
      <c r="FI15" s="2219" t="s">
        <v>21</v>
      </c>
      <c r="FJ15" s="2219">
        <v>596837</v>
      </c>
      <c r="FK15" s="2219">
        <v>183813</v>
      </c>
      <c r="FL15" s="2219">
        <v>4149403</v>
      </c>
      <c r="FM15" s="2219">
        <v>21052</v>
      </c>
      <c r="FN15" s="2219">
        <v>707</v>
      </c>
      <c r="FO15" s="2219">
        <v>30603</v>
      </c>
      <c r="FP15" s="2219">
        <v>1913</v>
      </c>
      <c r="FQ15" s="2219" t="s">
        <v>21</v>
      </c>
      <c r="FR15" s="67">
        <v>40909</v>
      </c>
      <c r="FS15" s="622">
        <v>40909</v>
      </c>
      <c r="FT15" s="63">
        <v>40909</v>
      </c>
      <c r="FU15" s="937">
        <v>40909</v>
      </c>
      <c r="FV15" s="938">
        <v>40909</v>
      </c>
      <c r="FW15" s="2219">
        <v>30697</v>
      </c>
      <c r="FX15" s="2219">
        <v>912</v>
      </c>
      <c r="FY15" s="2219">
        <v>29785</v>
      </c>
      <c r="FZ15" s="2219">
        <v>14880</v>
      </c>
      <c r="GA15" s="2219">
        <v>4385</v>
      </c>
      <c r="GB15" s="2219">
        <v>78948</v>
      </c>
      <c r="GC15" s="2219">
        <v>431943</v>
      </c>
      <c r="GD15" s="2219" t="s">
        <v>21</v>
      </c>
      <c r="GE15" s="2219">
        <v>588758</v>
      </c>
      <c r="GF15" s="2219">
        <v>114027</v>
      </c>
      <c r="GG15" s="2219">
        <v>21852</v>
      </c>
      <c r="GH15" s="2219">
        <v>106910</v>
      </c>
      <c r="GI15" s="2219">
        <v>248162</v>
      </c>
      <c r="GJ15" s="2219">
        <v>27703</v>
      </c>
      <c r="GK15" s="2219">
        <v>29031</v>
      </c>
      <c r="GL15" s="2219" t="s">
        <v>21</v>
      </c>
      <c r="GM15" s="67">
        <v>40909</v>
      </c>
      <c r="GN15" s="622">
        <v>40909</v>
      </c>
      <c r="GO15" s="63">
        <v>40909</v>
      </c>
      <c r="GP15" s="937">
        <v>40909</v>
      </c>
      <c r="GQ15" s="938">
        <v>40909</v>
      </c>
      <c r="GR15" s="2219">
        <v>27703</v>
      </c>
      <c r="GS15" s="2219">
        <v>29031</v>
      </c>
      <c r="GT15" s="2219" t="s">
        <v>21</v>
      </c>
      <c r="GU15" s="2219" t="s">
        <v>21</v>
      </c>
      <c r="GV15" s="2219">
        <v>722548</v>
      </c>
      <c r="GW15" s="2219">
        <v>636548</v>
      </c>
      <c r="GX15" s="2219">
        <v>1540486</v>
      </c>
      <c r="GY15" s="2219">
        <v>115816</v>
      </c>
      <c r="GZ15" s="2219">
        <v>2782</v>
      </c>
      <c r="HA15" s="2219">
        <v>281</v>
      </c>
      <c r="HB15" s="2219">
        <v>59307</v>
      </c>
      <c r="HC15" s="2219">
        <v>24209</v>
      </c>
      <c r="HD15" s="2219">
        <v>35098</v>
      </c>
      <c r="HE15" s="2219">
        <v>458</v>
      </c>
      <c r="HF15" s="2219">
        <v>1480</v>
      </c>
      <c r="HG15" s="2219">
        <v>98</v>
      </c>
      <c r="HH15" s="67">
        <v>40909</v>
      </c>
      <c r="HI15" s="622">
        <v>40909</v>
      </c>
    </row>
    <row r="16" spans="1:217" ht="14.25" customHeight="1">
      <c r="A16" s="73"/>
      <c r="B16" s="937">
        <v>41275</v>
      </c>
      <c r="C16" s="939"/>
      <c r="D16" s="2220">
        <v>80348920</v>
      </c>
      <c r="E16" s="2220">
        <v>60207618</v>
      </c>
      <c r="F16" s="2220">
        <v>25729</v>
      </c>
      <c r="G16" s="2220">
        <v>472755</v>
      </c>
      <c r="H16" s="2220">
        <v>234</v>
      </c>
      <c r="I16" s="2220">
        <v>31051718</v>
      </c>
      <c r="J16" s="2220">
        <v>18923540</v>
      </c>
      <c r="K16" s="2220">
        <v>935080</v>
      </c>
      <c r="L16" s="2220">
        <v>223823</v>
      </c>
      <c r="M16" s="2220">
        <v>723240</v>
      </c>
      <c r="N16" s="2220">
        <v>21342</v>
      </c>
      <c r="O16" s="2220">
        <v>701898</v>
      </c>
      <c r="P16" s="2220">
        <v>345839</v>
      </c>
      <c r="Q16" s="2220">
        <v>5035405</v>
      </c>
      <c r="R16" s="2220">
        <v>5459465</v>
      </c>
      <c r="S16" s="2220">
        <v>546425</v>
      </c>
      <c r="T16" s="67">
        <v>41275</v>
      </c>
      <c r="U16" s="622">
        <v>41275</v>
      </c>
      <c r="V16" s="73"/>
      <c r="W16" s="937">
        <v>41275</v>
      </c>
      <c r="X16" s="939"/>
      <c r="Y16" s="2220">
        <v>712411</v>
      </c>
      <c r="Z16" s="2220">
        <v>978</v>
      </c>
      <c r="AA16" s="2220">
        <v>34319</v>
      </c>
      <c r="AB16" s="2220">
        <v>18028</v>
      </c>
      <c r="AC16" s="2220" t="s">
        <v>21</v>
      </c>
      <c r="AD16" s="2220">
        <v>93850</v>
      </c>
      <c r="AE16" s="2220">
        <v>314050</v>
      </c>
      <c r="AF16" s="2220">
        <v>86745</v>
      </c>
      <c r="AG16" s="2220">
        <v>93105</v>
      </c>
      <c r="AH16" s="2220">
        <v>37528</v>
      </c>
      <c r="AI16" s="2220" t="s">
        <v>21</v>
      </c>
      <c r="AJ16" s="2220">
        <v>23292721</v>
      </c>
      <c r="AK16" s="2220">
        <v>74834811</v>
      </c>
      <c r="AL16" s="2220">
        <v>65044848</v>
      </c>
      <c r="AM16" s="2220">
        <v>58894211</v>
      </c>
      <c r="AN16" s="2220">
        <v>472755</v>
      </c>
      <c r="AO16" s="67">
        <v>41275</v>
      </c>
      <c r="AP16" s="622">
        <v>41275</v>
      </c>
      <c r="AQ16" s="73"/>
      <c r="AR16" s="937">
        <v>41275</v>
      </c>
      <c r="AS16" s="939"/>
      <c r="AT16" s="2220">
        <v>538928</v>
      </c>
      <c r="AU16" s="2220">
        <v>187441</v>
      </c>
      <c r="AV16" s="2220">
        <v>4522080</v>
      </c>
      <c r="AW16" s="2220">
        <v>20920</v>
      </c>
      <c r="AX16" s="2220">
        <v>521</v>
      </c>
      <c r="AY16" s="2220">
        <v>39210</v>
      </c>
      <c r="AZ16" s="2220">
        <v>1410</v>
      </c>
      <c r="BA16" s="2220" t="s">
        <v>21</v>
      </c>
      <c r="BB16" s="2220">
        <v>27247</v>
      </c>
      <c r="BC16" s="2220" t="s">
        <v>21</v>
      </c>
      <c r="BD16" s="2220" t="s">
        <v>21</v>
      </c>
      <c r="BE16" s="2220">
        <v>12839904</v>
      </c>
      <c r="BF16" s="2220">
        <v>6728478</v>
      </c>
      <c r="BG16" s="2220">
        <v>36</v>
      </c>
      <c r="BH16" s="2220">
        <v>19759</v>
      </c>
      <c r="BI16" s="2220">
        <v>15</v>
      </c>
      <c r="BJ16" s="67">
        <v>41275</v>
      </c>
      <c r="BK16" s="622">
        <v>41275</v>
      </c>
      <c r="BL16" s="73"/>
      <c r="BM16" s="937">
        <v>41275</v>
      </c>
      <c r="BN16" s="939"/>
      <c r="BO16" s="2220">
        <v>24921</v>
      </c>
      <c r="BP16" s="2220">
        <v>37528</v>
      </c>
      <c r="BQ16" s="2220" t="s">
        <v>21</v>
      </c>
      <c r="BR16" s="2220">
        <v>946118</v>
      </c>
      <c r="BS16" s="2220">
        <v>3863552</v>
      </c>
      <c r="BT16" s="2220">
        <v>685322</v>
      </c>
      <c r="BU16" s="2220">
        <v>366215</v>
      </c>
      <c r="BV16" s="2220">
        <v>69758</v>
      </c>
      <c r="BW16" s="2220" t="s">
        <v>21</v>
      </c>
      <c r="BX16" s="2220" t="s">
        <v>21</v>
      </c>
      <c r="BY16" s="2220" t="s">
        <v>21</v>
      </c>
      <c r="BZ16" s="2220">
        <v>395607</v>
      </c>
      <c r="CA16" s="2220">
        <v>319107</v>
      </c>
      <c r="CB16" s="2220">
        <v>978</v>
      </c>
      <c r="CC16" s="2220">
        <v>52886</v>
      </c>
      <c r="CD16" s="2220">
        <v>163447</v>
      </c>
      <c r="CE16" s="67">
        <v>41275</v>
      </c>
      <c r="CF16" s="622">
        <v>41275</v>
      </c>
      <c r="CG16" s="73"/>
      <c r="CH16" s="937">
        <v>41275</v>
      </c>
      <c r="CI16" s="939"/>
      <c r="CJ16" s="2220">
        <v>1314</v>
      </c>
      <c r="CK16" s="2220" t="s">
        <v>21</v>
      </c>
      <c r="CL16" s="2220" t="s">
        <v>21</v>
      </c>
      <c r="CM16" s="2220">
        <v>9054249</v>
      </c>
      <c r="CN16" s="2220">
        <v>3261791</v>
      </c>
      <c r="CO16" s="67">
        <v>41275</v>
      </c>
      <c r="CP16" s="2106">
        <v>41275</v>
      </c>
      <c r="CQ16" s="622"/>
      <c r="CR16" s="622"/>
      <c r="CS16" s="622"/>
      <c r="CT16" s="622"/>
      <c r="CU16" s="622"/>
      <c r="CV16" s="622"/>
      <c r="CW16" s="622"/>
      <c r="CX16" s="622"/>
      <c r="CY16" s="622"/>
      <c r="CZ16" s="622"/>
      <c r="DA16" s="622"/>
      <c r="DB16" s="622"/>
      <c r="DC16" s="622"/>
      <c r="DD16" s="622"/>
      <c r="DE16" s="622"/>
      <c r="DF16" s="622"/>
      <c r="DG16" s="622"/>
      <c r="DI16" s="73"/>
      <c r="DJ16" s="937">
        <v>41275</v>
      </c>
      <c r="DK16" s="939"/>
      <c r="DL16" s="75">
        <v>81373375</v>
      </c>
      <c r="DM16" s="2220">
        <v>62862638</v>
      </c>
      <c r="DN16" s="2220">
        <v>25729</v>
      </c>
      <c r="DO16" s="2220">
        <v>475820</v>
      </c>
      <c r="DP16" s="2220">
        <v>234</v>
      </c>
      <c r="DQ16" s="2220">
        <v>31051718</v>
      </c>
      <c r="DR16" s="2220">
        <v>18923540</v>
      </c>
      <c r="DS16" s="2220">
        <v>938762</v>
      </c>
      <c r="DT16" s="2220">
        <v>223823</v>
      </c>
      <c r="DU16" s="2220">
        <v>1241208</v>
      </c>
      <c r="DV16" s="2220">
        <v>67796</v>
      </c>
      <c r="DW16" s="2220">
        <v>1173412</v>
      </c>
      <c r="DX16" s="2220">
        <v>910942</v>
      </c>
      <c r="DY16" s="2220">
        <v>5079368</v>
      </c>
      <c r="DZ16" s="2220">
        <v>6480709</v>
      </c>
      <c r="EA16" s="2220">
        <v>826888</v>
      </c>
      <c r="EB16" s="67">
        <v>41275</v>
      </c>
      <c r="EC16" s="622">
        <v>41275</v>
      </c>
      <c r="ED16" s="73"/>
      <c r="EE16" s="937">
        <v>41275</v>
      </c>
      <c r="EF16" s="939"/>
      <c r="EG16" s="2220">
        <v>580686</v>
      </c>
      <c r="EH16" s="2220" t="s">
        <v>21</v>
      </c>
      <c r="EI16" s="2220">
        <v>19463</v>
      </c>
      <c r="EJ16" s="2220">
        <v>2792158</v>
      </c>
      <c r="EK16" s="2220">
        <v>2177781</v>
      </c>
      <c r="EL16" s="2220">
        <v>34319</v>
      </c>
      <c r="EM16" s="2220">
        <v>29199</v>
      </c>
      <c r="EN16" s="2220" t="s">
        <v>21</v>
      </c>
      <c r="EO16" s="2220" t="s">
        <v>21</v>
      </c>
      <c r="EP16" s="2220">
        <v>195558</v>
      </c>
      <c r="EQ16" s="2220">
        <v>522009</v>
      </c>
      <c r="ER16" s="2220">
        <v>236387</v>
      </c>
      <c r="ES16" s="2220">
        <v>235088</v>
      </c>
      <c r="ET16" s="2220">
        <v>81094</v>
      </c>
      <c r="EU16" s="2220">
        <v>37528</v>
      </c>
      <c r="EV16" s="2220">
        <v>13256876</v>
      </c>
      <c r="EW16" s="67">
        <v>41275</v>
      </c>
      <c r="EX16" s="622">
        <v>41275</v>
      </c>
      <c r="EY16" s="73"/>
      <c r="EZ16" s="937">
        <v>41275</v>
      </c>
      <c r="FA16" s="939"/>
      <c r="FB16" s="2220">
        <v>52165733</v>
      </c>
      <c r="FC16" s="2220">
        <v>472755</v>
      </c>
      <c r="FD16" s="2220">
        <v>30849311</v>
      </c>
      <c r="FE16" s="2220">
        <v>18923540</v>
      </c>
      <c r="FF16" s="2220">
        <v>869905</v>
      </c>
      <c r="FG16" s="2220">
        <v>221103</v>
      </c>
      <c r="FH16" s="2220">
        <v>538928</v>
      </c>
      <c r="FI16" s="2220" t="s">
        <v>21</v>
      </c>
      <c r="FJ16" s="2220">
        <v>538928</v>
      </c>
      <c r="FK16" s="2220">
        <v>187441</v>
      </c>
      <c r="FL16" s="2220">
        <v>4522080</v>
      </c>
      <c r="FM16" s="2220">
        <v>20920</v>
      </c>
      <c r="FN16" s="2220">
        <v>521</v>
      </c>
      <c r="FO16" s="2220">
        <v>39210</v>
      </c>
      <c r="FP16" s="2220">
        <v>1410</v>
      </c>
      <c r="FQ16" s="2220" t="s">
        <v>21</v>
      </c>
      <c r="FR16" s="67">
        <v>41275</v>
      </c>
      <c r="FS16" s="622">
        <v>41275</v>
      </c>
      <c r="FT16" s="73"/>
      <c r="FU16" s="937">
        <v>41275</v>
      </c>
      <c r="FV16" s="939"/>
      <c r="FW16" s="2220">
        <v>28021</v>
      </c>
      <c r="FX16" s="2220">
        <v>1072</v>
      </c>
      <c r="FY16" s="2220">
        <v>26949</v>
      </c>
      <c r="FZ16" s="2220">
        <v>6692</v>
      </c>
      <c r="GA16" s="2220">
        <v>1188</v>
      </c>
      <c r="GB16" s="2220">
        <v>63513</v>
      </c>
      <c r="GC16" s="2220">
        <v>410416</v>
      </c>
      <c r="GD16" s="2220" t="s">
        <v>21</v>
      </c>
      <c r="GE16" s="2220">
        <v>604462</v>
      </c>
      <c r="GF16" s="2220">
        <v>114897</v>
      </c>
      <c r="GG16" s="2220">
        <v>22648</v>
      </c>
      <c r="GH16" s="2220">
        <v>122378</v>
      </c>
      <c r="GI16" s="2220">
        <v>228106</v>
      </c>
      <c r="GJ16" s="2220">
        <v>25177</v>
      </c>
      <c r="GK16" s="2220">
        <v>26383</v>
      </c>
      <c r="GL16" s="2220">
        <v>37528</v>
      </c>
      <c r="GM16" s="67">
        <v>41275</v>
      </c>
      <c r="GN16" s="622">
        <v>41275</v>
      </c>
      <c r="GO16" s="73"/>
      <c r="GP16" s="937">
        <v>41275</v>
      </c>
      <c r="GQ16" s="939"/>
      <c r="GR16" s="2220">
        <v>25177</v>
      </c>
      <c r="GS16" s="2220">
        <v>26383</v>
      </c>
      <c r="GT16" s="2220" t="s">
        <v>21</v>
      </c>
      <c r="GU16" s="2220" t="s">
        <v>21</v>
      </c>
      <c r="GV16" s="2220">
        <v>695973</v>
      </c>
      <c r="GW16" s="2220">
        <v>601460</v>
      </c>
      <c r="GX16" s="2220">
        <v>1610908</v>
      </c>
      <c r="GY16" s="2220">
        <v>91771</v>
      </c>
      <c r="GZ16" s="2220">
        <v>2785</v>
      </c>
      <c r="HA16" s="2220">
        <v>156</v>
      </c>
      <c r="HB16" s="2220">
        <v>44267</v>
      </c>
      <c r="HC16" s="2220">
        <v>15697</v>
      </c>
      <c r="HD16" s="2220">
        <v>28570</v>
      </c>
      <c r="HE16" s="2220">
        <v>400</v>
      </c>
      <c r="HF16" s="2220">
        <v>1540</v>
      </c>
      <c r="HG16" s="2220">
        <v>78</v>
      </c>
      <c r="HH16" s="67">
        <v>41275</v>
      </c>
      <c r="HI16" s="622">
        <v>41275</v>
      </c>
    </row>
    <row r="17" spans="1:217" ht="14.25" customHeight="1">
      <c r="A17" s="73"/>
      <c r="B17" s="937">
        <v>41640</v>
      </c>
      <c r="C17" s="939"/>
      <c r="D17" s="2220">
        <v>78927313</v>
      </c>
      <c r="E17" s="2220">
        <v>58709052</v>
      </c>
      <c r="F17" s="2220">
        <v>27035</v>
      </c>
      <c r="G17" s="2220">
        <v>381865</v>
      </c>
      <c r="H17" s="2220">
        <v>248</v>
      </c>
      <c r="I17" s="2220">
        <v>30907212</v>
      </c>
      <c r="J17" s="2220">
        <v>17769819</v>
      </c>
      <c r="K17" s="2220">
        <v>858680</v>
      </c>
      <c r="L17" s="2220">
        <v>154269</v>
      </c>
      <c r="M17" s="2220">
        <v>723164</v>
      </c>
      <c r="N17" s="2220">
        <v>28157</v>
      </c>
      <c r="O17" s="2220">
        <v>695007</v>
      </c>
      <c r="P17" s="2220">
        <v>325445</v>
      </c>
      <c r="Q17" s="2220">
        <v>5189177</v>
      </c>
      <c r="R17" s="2220">
        <v>5202813</v>
      </c>
      <c r="S17" s="2220">
        <v>563871</v>
      </c>
      <c r="T17" s="67">
        <v>41640</v>
      </c>
      <c r="U17" s="622">
        <v>41640</v>
      </c>
      <c r="V17" s="73"/>
      <c r="W17" s="937">
        <v>41640</v>
      </c>
      <c r="X17" s="939"/>
      <c r="Y17" s="2220">
        <v>710314</v>
      </c>
      <c r="Z17" s="2220">
        <v>793</v>
      </c>
      <c r="AA17" s="2220">
        <v>35501</v>
      </c>
      <c r="AB17" s="2220">
        <v>17657</v>
      </c>
      <c r="AC17" s="2220" t="s">
        <v>21</v>
      </c>
      <c r="AD17" s="2220">
        <v>117946</v>
      </c>
      <c r="AE17" s="2220">
        <v>293519</v>
      </c>
      <c r="AF17" s="2220">
        <v>83608</v>
      </c>
      <c r="AG17" s="2220">
        <v>89633</v>
      </c>
      <c r="AH17" s="2220">
        <v>41357</v>
      </c>
      <c r="AI17" s="2220" t="s">
        <v>21</v>
      </c>
      <c r="AJ17" s="2220">
        <v>22770336</v>
      </c>
      <c r="AK17" s="2220">
        <v>75903247</v>
      </c>
      <c r="AL17" s="2220">
        <v>63686196</v>
      </c>
      <c r="AM17" s="2220">
        <v>57404235</v>
      </c>
      <c r="AN17" s="2220">
        <v>381865</v>
      </c>
      <c r="AO17" s="67">
        <v>41640</v>
      </c>
      <c r="AP17" s="622">
        <v>41640</v>
      </c>
      <c r="AQ17" s="73"/>
      <c r="AR17" s="937">
        <v>41640</v>
      </c>
      <c r="AS17" s="939"/>
      <c r="AT17" s="2220">
        <v>540671</v>
      </c>
      <c r="AU17" s="2220">
        <v>180055</v>
      </c>
      <c r="AV17" s="2220">
        <v>4728899</v>
      </c>
      <c r="AW17" s="2220">
        <v>22963</v>
      </c>
      <c r="AX17" s="2220">
        <v>682</v>
      </c>
      <c r="AY17" s="2220">
        <v>43957</v>
      </c>
      <c r="AZ17" s="2220">
        <v>1318</v>
      </c>
      <c r="BA17" s="2220" t="s">
        <v>21</v>
      </c>
      <c r="BB17" s="2220">
        <v>30647</v>
      </c>
      <c r="BC17" s="2220" t="s">
        <v>21</v>
      </c>
      <c r="BD17" s="2220" t="s">
        <v>21</v>
      </c>
      <c r="BE17" s="2220">
        <v>12585089</v>
      </c>
      <c r="BF17" s="2220">
        <v>6347085</v>
      </c>
      <c r="BG17" s="2220">
        <v>36</v>
      </c>
      <c r="BH17" s="2220">
        <v>14951</v>
      </c>
      <c r="BI17" s="2220">
        <v>16</v>
      </c>
      <c r="BJ17" s="67">
        <v>41640</v>
      </c>
      <c r="BK17" s="622">
        <v>41640</v>
      </c>
      <c r="BL17" s="73"/>
      <c r="BM17" s="937">
        <v>41640</v>
      </c>
      <c r="BN17" s="939"/>
      <c r="BO17" s="2220">
        <v>25766</v>
      </c>
      <c r="BP17" s="2220">
        <v>41357</v>
      </c>
      <c r="BQ17" s="2220" t="s">
        <v>21</v>
      </c>
      <c r="BR17" s="2220">
        <v>905344</v>
      </c>
      <c r="BS17" s="2220">
        <v>3334141</v>
      </c>
      <c r="BT17" s="2220">
        <v>665274</v>
      </c>
      <c r="BU17" s="2220">
        <v>381861</v>
      </c>
      <c r="BV17" s="2220">
        <v>67781</v>
      </c>
      <c r="BW17" s="2220" t="s">
        <v>21</v>
      </c>
      <c r="BX17" s="2220" t="s">
        <v>21</v>
      </c>
      <c r="BY17" s="2220" t="s">
        <v>21</v>
      </c>
      <c r="BZ17" s="2220">
        <v>418079</v>
      </c>
      <c r="CA17" s="2220">
        <v>283414</v>
      </c>
      <c r="CB17" s="2220">
        <v>793</v>
      </c>
      <c r="CC17" s="2220">
        <v>47067</v>
      </c>
      <c r="CD17" s="2220">
        <v>140816</v>
      </c>
      <c r="CE17" s="67">
        <v>41640</v>
      </c>
      <c r="CF17" s="622">
        <v>41640</v>
      </c>
      <c r="CG17" s="73"/>
      <c r="CH17" s="937">
        <v>41640</v>
      </c>
      <c r="CI17" s="939"/>
      <c r="CJ17" s="2220">
        <v>1033</v>
      </c>
      <c r="CK17" s="2220" t="s">
        <v>21</v>
      </c>
      <c r="CL17" s="2220" t="s">
        <v>21</v>
      </c>
      <c r="CM17" s="2220">
        <v>8968010</v>
      </c>
      <c r="CN17" s="2220">
        <v>3149115</v>
      </c>
      <c r="CO17" s="67">
        <v>41640</v>
      </c>
      <c r="CP17" s="2106">
        <v>41640</v>
      </c>
      <c r="CQ17" s="622"/>
      <c r="CR17" s="622"/>
      <c r="CS17" s="622"/>
      <c r="CT17" s="622"/>
      <c r="CU17" s="622"/>
      <c r="CV17" s="622"/>
      <c r="CW17" s="622"/>
      <c r="CX17" s="622"/>
      <c r="CY17" s="622"/>
      <c r="CZ17" s="622"/>
      <c r="DA17" s="622"/>
      <c r="DB17" s="622"/>
      <c r="DC17" s="622"/>
      <c r="DD17" s="622"/>
      <c r="DE17" s="622"/>
      <c r="DF17" s="622"/>
      <c r="DG17" s="622"/>
      <c r="DI17" s="73"/>
      <c r="DJ17" s="937">
        <v>41640</v>
      </c>
      <c r="DK17" s="939"/>
      <c r="DL17" s="75">
        <v>80131342</v>
      </c>
      <c r="DM17" s="2220">
        <v>61595477</v>
      </c>
      <c r="DN17" s="2220">
        <v>27035</v>
      </c>
      <c r="DO17" s="2220">
        <v>384660</v>
      </c>
      <c r="DP17" s="2220">
        <v>248</v>
      </c>
      <c r="DQ17" s="2220">
        <v>30907212</v>
      </c>
      <c r="DR17" s="2220">
        <v>17769819</v>
      </c>
      <c r="DS17" s="2220">
        <v>861999</v>
      </c>
      <c r="DT17" s="2220">
        <v>154269</v>
      </c>
      <c r="DU17" s="2220">
        <v>1205946</v>
      </c>
      <c r="DV17" s="2220">
        <v>67907</v>
      </c>
      <c r="DW17" s="2220">
        <v>1138039</v>
      </c>
      <c r="DX17" s="2220">
        <v>837624</v>
      </c>
      <c r="DY17" s="2220">
        <v>5220513</v>
      </c>
      <c r="DZ17" s="2220">
        <v>6526322</v>
      </c>
      <c r="EA17" s="2220">
        <v>837455</v>
      </c>
      <c r="EB17" s="67">
        <v>41640</v>
      </c>
      <c r="EC17" s="622">
        <v>41640</v>
      </c>
      <c r="ED17" s="73"/>
      <c r="EE17" s="937">
        <v>41640</v>
      </c>
      <c r="EF17" s="939"/>
      <c r="EG17" s="2220">
        <v>599105</v>
      </c>
      <c r="EH17" s="2220" t="s">
        <v>21</v>
      </c>
      <c r="EI17" s="2220">
        <v>17637</v>
      </c>
      <c r="EJ17" s="2220">
        <v>2766793</v>
      </c>
      <c r="EK17" s="2220">
        <v>2140246</v>
      </c>
      <c r="EL17" s="2220">
        <v>35501</v>
      </c>
      <c r="EM17" s="2220">
        <v>27964</v>
      </c>
      <c r="EN17" s="2220" t="s">
        <v>21</v>
      </c>
      <c r="EO17" s="2220" t="s">
        <v>21</v>
      </c>
      <c r="EP17" s="2220">
        <v>214393</v>
      </c>
      <c r="EQ17" s="2220">
        <v>504104</v>
      </c>
      <c r="ER17" s="2220">
        <v>229435</v>
      </c>
      <c r="ES17" s="2220">
        <v>229650</v>
      </c>
      <c r="ET17" s="2220">
        <v>88442</v>
      </c>
      <c r="EU17" s="2220">
        <v>41357</v>
      </c>
      <c r="EV17" s="2220">
        <v>12859470</v>
      </c>
      <c r="EW17" s="67">
        <v>41640</v>
      </c>
      <c r="EX17" s="622">
        <v>41640</v>
      </c>
      <c r="EY17" s="73"/>
      <c r="EZ17" s="937">
        <v>41640</v>
      </c>
      <c r="FA17" s="939"/>
      <c r="FB17" s="2220">
        <v>51057151</v>
      </c>
      <c r="FC17" s="2220">
        <v>381865</v>
      </c>
      <c r="FD17" s="2220">
        <v>30713479</v>
      </c>
      <c r="FE17" s="2220">
        <v>17769819</v>
      </c>
      <c r="FF17" s="2220">
        <v>805196</v>
      </c>
      <c r="FG17" s="2220">
        <v>151450</v>
      </c>
      <c r="FH17" s="2220">
        <v>540673</v>
      </c>
      <c r="FI17" s="2220">
        <v>2</v>
      </c>
      <c r="FJ17" s="2220">
        <v>540671</v>
      </c>
      <c r="FK17" s="2220">
        <v>180055</v>
      </c>
      <c r="FL17" s="2220">
        <v>4728899</v>
      </c>
      <c r="FM17" s="2220">
        <v>22963</v>
      </c>
      <c r="FN17" s="2220">
        <v>682</v>
      </c>
      <c r="FO17" s="2220">
        <v>43957</v>
      </c>
      <c r="FP17" s="2220">
        <v>1318</v>
      </c>
      <c r="FQ17" s="2220" t="s">
        <v>21</v>
      </c>
      <c r="FR17" s="67">
        <v>41640</v>
      </c>
      <c r="FS17" s="622">
        <v>41640</v>
      </c>
      <c r="FT17" s="73"/>
      <c r="FU17" s="937">
        <v>41640</v>
      </c>
      <c r="FV17" s="939"/>
      <c r="FW17" s="2220">
        <v>26123</v>
      </c>
      <c r="FX17" s="2220">
        <v>866</v>
      </c>
      <c r="FY17" s="2220">
        <v>25257</v>
      </c>
      <c r="FZ17" s="2220">
        <v>3076</v>
      </c>
      <c r="GA17" s="2220">
        <v>879</v>
      </c>
      <c r="GB17" s="2220">
        <v>53274</v>
      </c>
      <c r="GC17" s="2220">
        <v>434646</v>
      </c>
      <c r="GD17" s="2220" t="s">
        <v>21</v>
      </c>
      <c r="GE17" s="2220">
        <v>541074</v>
      </c>
      <c r="GF17" s="2220">
        <v>116477</v>
      </c>
      <c r="GG17" s="2220">
        <v>21999</v>
      </c>
      <c r="GH17" s="2220">
        <v>110630</v>
      </c>
      <c r="GI17" s="2220">
        <v>189311</v>
      </c>
      <c r="GJ17" s="2220">
        <v>26036</v>
      </c>
      <c r="GK17" s="2220">
        <v>27284</v>
      </c>
      <c r="GL17" s="2220">
        <v>41357</v>
      </c>
      <c r="GM17" s="67">
        <v>41640</v>
      </c>
      <c r="GN17" s="622">
        <v>41640</v>
      </c>
      <c r="GO17" s="73"/>
      <c r="GP17" s="937">
        <v>41640</v>
      </c>
      <c r="GQ17" s="939"/>
      <c r="GR17" s="2220">
        <v>26036</v>
      </c>
      <c r="GS17" s="2220">
        <v>27284</v>
      </c>
      <c r="GT17" s="2220" t="s">
        <v>21</v>
      </c>
      <c r="GU17" s="2220" t="s">
        <v>21</v>
      </c>
      <c r="GV17" s="2220">
        <v>665789</v>
      </c>
      <c r="GW17" s="2220">
        <v>571799</v>
      </c>
      <c r="GX17" s="2220">
        <v>1601563</v>
      </c>
      <c r="GY17" s="2220">
        <v>86365</v>
      </c>
      <c r="GZ17" s="2220">
        <v>2504</v>
      </c>
      <c r="HA17" s="2220">
        <v>95</v>
      </c>
      <c r="HB17" s="2220">
        <v>37440</v>
      </c>
      <c r="HC17" s="2220">
        <v>9808</v>
      </c>
      <c r="HD17" s="2220">
        <v>27632</v>
      </c>
      <c r="HE17" s="2220">
        <v>575</v>
      </c>
      <c r="HF17" s="2220">
        <v>1235</v>
      </c>
      <c r="HG17" s="2220">
        <v>85</v>
      </c>
      <c r="HH17" s="67">
        <v>41640</v>
      </c>
      <c r="HI17" s="622">
        <v>41640</v>
      </c>
    </row>
    <row r="18" spans="1:217" ht="14.25" customHeight="1">
      <c r="A18" s="73"/>
      <c r="B18" s="937">
        <v>42005</v>
      </c>
      <c r="C18" s="939"/>
      <c r="D18" s="2220">
        <v>80995721</v>
      </c>
      <c r="E18" s="2220">
        <v>61021607</v>
      </c>
      <c r="F18" s="2220">
        <v>26760</v>
      </c>
      <c r="G18" s="2220">
        <v>279949</v>
      </c>
      <c r="H18" s="2220">
        <v>251</v>
      </c>
      <c r="I18" s="2220">
        <v>33566522</v>
      </c>
      <c r="J18" s="2220">
        <v>18321040</v>
      </c>
      <c r="K18" s="2220">
        <v>846919</v>
      </c>
      <c r="L18" s="2220">
        <v>260463</v>
      </c>
      <c r="M18" s="2220">
        <v>656906</v>
      </c>
      <c r="N18" s="2220">
        <v>22393</v>
      </c>
      <c r="O18" s="2220">
        <v>634513</v>
      </c>
      <c r="P18" s="2220">
        <v>340169</v>
      </c>
      <c r="Q18" s="2220">
        <v>4840249</v>
      </c>
      <c r="R18" s="2220">
        <v>5198541</v>
      </c>
      <c r="S18" s="2220">
        <v>593253</v>
      </c>
      <c r="T18" s="67">
        <v>42005</v>
      </c>
      <c r="U18" s="622">
        <v>42005</v>
      </c>
      <c r="V18" s="73"/>
      <c r="W18" s="937">
        <v>42005</v>
      </c>
      <c r="X18" s="939"/>
      <c r="Y18" s="2220">
        <v>642008</v>
      </c>
      <c r="Z18" s="2220">
        <v>300</v>
      </c>
      <c r="AA18" s="2220">
        <v>32354</v>
      </c>
      <c r="AB18" s="2220">
        <v>15923</v>
      </c>
      <c r="AC18" s="2220" t="s">
        <v>21</v>
      </c>
      <c r="AD18" s="2220">
        <v>97305</v>
      </c>
      <c r="AE18" s="2220">
        <v>267705</v>
      </c>
      <c r="AF18" s="2220">
        <v>81745</v>
      </c>
      <c r="AG18" s="2220">
        <v>87630</v>
      </c>
      <c r="AH18" s="2220">
        <v>37534</v>
      </c>
      <c r="AI18" s="2220" t="s">
        <v>21</v>
      </c>
      <c r="AJ18" s="2220">
        <v>23068902</v>
      </c>
      <c r="AK18" s="2220">
        <v>74349724</v>
      </c>
      <c r="AL18" s="2220">
        <v>65994222</v>
      </c>
      <c r="AM18" s="2220">
        <v>59752928</v>
      </c>
      <c r="AN18" s="2220">
        <v>279949</v>
      </c>
      <c r="AO18" s="67">
        <v>42005</v>
      </c>
      <c r="AP18" s="622">
        <v>42005</v>
      </c>
      <c r="AQ18" s="73"/>
      <c r="AR18" s="937">
        <v>42005</v>
      </c>
      <c r="AS18" s="939"/>
      <c r="AT18" s="2220">
        <v>497739</v>
      </c>
      <c r="AU18" s="2220">
        <v>211539</v>
      </c>
      <c r="AV18" s="2220">
        <v>4420696</v>
      </c>
      <c r="AW18" s="2220">
        <v>14963</v>
      </c>
      <c r="AX18" s="2220">
        <v>660</v>
      </c>
      <c r="AY18" s="2220">
        <v>44492</v>
      </c>
      <c r="AZ18" s="2220">
        <v>1145</v>
      </c>
      <c r="BA18" s="2220" t="s">
        <v>21</v>
      </c>
      <c r="BB18" s="2220">
        <v>31093</v>
      </c>
      <c r="BC18" s="2220" t="s">
        <v>21</v>
      </c>
      <c r="BD18" s="2220" t="s">
        <v>21</v>
      </c>
      <c r="BE18" s="2220">
        <v>12512265</v>
      </c>
      <c r="BF18" s="2220">
        <v>6315463</v>
      </c>
      <c r="BG18" s="2220">
        <v>35</v>
      </c>
      <c r="BH18" s="2220">
        <v>8814</v>
      </c>
      <c r="BI18" s="2220">
        <v>12</v>
      </c>
      <c r="BJ18" s="67">
        <v>42005</v>
      </c>
      <c r="BK18" s="622">
        <v>42005</v>
      </c>
      <c r="BL18" s="73"/>
      <c r="BM18" s="937">
        <v>42005</v>
      </c>
      <c r="BN18" s="939"/>
      <c r="BO18" s="2220">
        <v>24920</v>
      </c>
      <c r="BP18" s="2220">
        <v>37534</v>
      </c>
      <c r="BQ18" s="2220" t="s">
        <v>21</v>
      </c>
      <c r="BR18" s="2220">
        <v>895482</v>
      </c>
      <c r="BS18" s="2220">
        <v>3102700</v>
      </c>
      <c r="BT18" s="2220">
        <v>668969</v>
      </c>
      <c r="BU18" s="2220">
        <v>429750</v>
      </c>
      <c r="BV18" s="2220">
        <v>72425</v>
      </c>
      <c r="BW18" s="2220">
        <v>1</v>
      </c>
      <c r="BX18" s="2220">
        <v>1</v>
      </c>
      <c r="BY18" s="2220" t="s">
        <v>21</v>
      </c>
      <c r="BZ18" s="2220">
        <v>474843</v>
      </c>
      <c r="CA18" s="2220">
        <v>239219</v>
      </c>
      <c r="CB18" s="2220">
        <v>300</v>
      </c>
      <c r="CC18" s="2220">
        <v>30689</v>
      </c>
      <c r="CD18" s="2220">
        <v>124823</v>
      </c>
      <c r="CE18" s="67">
        <v>42005</v>
      </c>
      <c r="CF18" s="622">
        <v>42005</v>
      </c>
      <c r="CG18" s="73"/>
      <c r="CH18" s="937">
        <v>42005</v>
      </c>
      <c r="CI18" s="939"/>
      <c r="CJ18" s="2220">
        <v>959</v>
      </c>
      <c r="CK18" s="2220" t="s">
        <v>21</v>
      </c>
      <c r="CL18" s="2220" t="s">
        <v>21</v>
      </c>
      <c r="CM18" s="2220">
        <v>9146806</v>
      </c>
      <c r="CN18" s="2220">
        <v>2600948</v>
      </c>
      <c r="CO18" s="67">
        <v>42005</v>
      </c>
      <c r="CP18" s="2106">
        <v>42005</v>
      </c>
      <c r="CQ18" s="622"/>
      <c r="CR18" s="622"/>
      <c r="CS18" s="622"/>
      <c r="CT18" s="622"/>
      <c r="CU18" s="622"/>
      <c r="CV18" s="622"/>
      <c r="CW18" s="622"/>
      <c r="CX18" s="622"/>
      <c r="CY18" s="622"/>
      <c r="CZ18" s="622"/>
      <c r="DA18" s="622"/>
      <c r="DB18" s="622"/>
      <c r="DC18" s="622"/>
      <c r="DD18" s="622"/>
      <c r="DE18" s="622"/>
      <c r="DF18" s="622"/>
      <c r="DG18" s="622"/>
      <c r="DI18" s="73"/>
      <c r="DJ18" s="937">
        <v>42005</v>
      </c>
      <c r="DK18" s="939"/>
      <c r="DL18" s="75">
        <v>82310616</v>
      </c>
      <c r="DM18" s="2220">
        <v>63974507</v>
      </c>
      <c r="DN18" s="2220">
        <v>26760</v>
      </c>
      <c r="DO18" s="2220">
        <v>282789</v>
      </c>
      <c r="DP18" s="2220">
        <v>251</v>
      </c>
      <c r="DQ18" s="2220">
        <v>33566522</v>
      </c>
      <c r="DR18" s="2220">
        <v>18321040</v>
      </c>
      <c r="DS18" s="2220">
        <v>848286</v>
      </c>
      <c r="DT18" s="2220">
        <v>260463</v>
      </c>
      <c r="DU18" s="2220">
        <v>1009557</v>
      </c>
      <c r="DV18" s="2220">
        <v>51423</v>
      </c>
      <c r="DW18" s="2220">
        <v>958134</v>
      </c>
      <c r="DX18" s="2220">
        <v>857716</v>
      </c>
      <c r="DY18" s="2220">
        <v>4867373</v>
      </c>
      <c r="DZ18" s="2220">
        <v>6691152</v>
      </c>
      <c r="EA18" s="2220">
        <v>884870</v>
      </c>
      <c r="EB18" s="67">
        <v>42005</v>
      </c>
      <c r="EC18" s="622">
        <v>42005</v>
      </c>
      <c r="ED18" s="73"/>
      <c r="EE18" s="937">
        <v>42005</v>
      </c>
      <c r="EF18" s="939"/>
      <c r="EG18" s="2220">
        <v>674800</v>
      </c>
      <c r="EH18" s="2220" t="s">
        <v>21</v>
      </c>
      <c r="EI18" s="2220">
        <v>15705</v>
      </c>
      <c r="EJ18" s="2220">
        <v>2808002</v>
      </c>
      <c r="EK18" s="2220">
        <v>2272063</v>
      </c>
      <c r="EL18" s="2220">
        <v>32354</v>
      </c>
      <c r="EM18" s="2220">
        <v>25709</v>
      </c>
      <c r="EN18" s="2220" t="s">
        <v>21</v>
      </c>
      <c r="EO18" s="2220" t="s">
        <v>21</v>
      </c>
      <c r="EP18" s="2220">
        <v>188187</v>
      </c>
      <c r="EQ18" s="2220">
        <v>494122</v>
      </c>
      <c r="ER18" s="2220">
        <v>229169</v>
      </c>
      <c r="ES18" s="2220">
        <v>227503</v>
      </c>
      <c r="ET18" s="2220">
        <v>95443</v>
      </c>
      <c r="EU18" s="2220">
        <v>37534</v>
      </c>
      <c r="EV18" s="2220">
        <v>12693011</v>
      </c>
      <c r="EW18" s="67">
        <v>42005</v>
      </c>
      <c r="EX18" s="622">
        <v>42005</v>
      </c>
      <c r="EY18" s="73"/>
      <c r="EZ18" s="937">
        <v>42005</v>
      </c>
      <c r="FA18" s="939"/>
      <c r="FB18" s="2220">
        <v>53437465</v>
      </c>
      <c r="FC18" s="2220">
        <v>279949</v>
      </c>
      <c r="FD18" s="2220">
        <v>33366131</v>
      </c>
      <c r="FE18" s="2220">
        <v>18321040</v>
      </c>
      <c r="FF18" s="2220">
        <v>798080</v>
      </c>
      <c r="FG18" s="2220">
        <v>257453</v>
      </c>
      <c r="FH18" s="2220">
        <v>497739</v>
      </c>
      <c r="FI18" s="2220" t="s">
        <v>21</v>
      </c>
      <c r="FJ18" s="2220">
        <v>497739</v>
      </c>
      <c r="FK18" s="2220">
        <v>211539</v>
      </c>
      <c r="FL18" s="2220">
        <v>4420696</v>
      </c>
      <c r="FM18" s="2220">
        <v>14963</v>
      </c>
      <c r="FN18" s="2220">
        <v>660</v>
      </c>
      <c r="FO18" s="2220">
        <v>44492</v>
      </c>
      <c r="FP18" s="2220">
        <v>1145</v>
      </c>
      <c r="FQ18" s="2220" t="s">
        <v>21</v>
      </c>
      <c r="FR18" s="67">
        <v>42005</v>
      </c>
      <c r="FS18" s="622">
        <v>42005</v>
      </c>
      <c r="FT18" s="73"/>
      <c r="FU18" s="937">
        <v>42005</v>
      </c>
      <c r="FV18" s="939"/>
      <c r="FW18" s="2220">
        <v>29793</v>
      </c>
      <c r="FX18" s="2220">
        <v>1971</v>
      </c>
      <c r="FY18" s="2220">
        <v>27822</v>
      </c>
      <c r="FZ18" s="2220">
        <v>1207</v>
      </c>
      <c r="GA18" s="2220">
        <v>840</v>
      </c>
      <c r="GB18" s="2220">
        <v>52338</v>
      </c>
      <c r="GC18" s="2220">
        <v>492862</v>
      </c>
      <c r="GD18" s="2220" t="s">
        <v>21</v>
      </c>
      <c r="GE18" s="2220">
        <v>477661</v>
      </c>
      <c r="GF18" s="2220">
        <v>119704</v>
      </c>
      <c r="GG18" s="2220">
        <v>19999</v>
      </c>
      <c r="GH18" s="2220">
        <v>86168</v>
      </c>
      <c r="GI18" s="2220">
        <v>165745</v>
      </c>
      <c r="GJ18" s="2220">
        <v>25294</v>
      </c>
      <c r="GK18" s="2220">
        <v>26507</v>
      </c>
      <c r="GL18" s="2220">
        <v>37534</v>
      </c>
      <c r="GM18" s="67">
        <v>42005</v>
      </c>
      <c r="GN18" s="622">
        <v>42005</v>
      </c>
      <c r="GO18" s="73"/>
      <c r="GP18" s="937">
        <v>42005</v>
      </c>
      <c r="GQ18" s="939"/>
      <c r="GR18" s="2220">
        <v>25294</v>
      </c>
      <c r="GS18" s="2220">
        <v>26507</v>
      </c>
      <c r="GT18" s="2220" t="s">
        <v>21</v>
      </c>
      <c r="GU18" s="2220" t="s">
        <v>21</v>
      </c>
      <c r="GV18" s="2220">
        <v>635000</v>
      </c>
      <c r="GW18" s="2220">
        <v>539527</v>
      </c>
      <c r="GX18" s="2220">
        <v>1602185</v>
      </c>
      <c r="GY18" s="2220">
        <v>65534</v>
      </c>
      <c r="GZ18" s="2220">
        <v>2513</v>
      </c>
      <c r="HA18" s="2220">
        <v>120</v>
      </c>
      <c r="HB18" s="2220">
        <v>16747</v>
      </c>
      <c r="HC18" s="2220">
        <v>5498</v>
      </c>
      <c r="HD18" s="2220">
        <v>11249</v>
      </c>
      <c r="HE18" s="2220">
        <v>734</v>
      </c>
      <c r="HF18" s="2220">
        <v>1185</v>
      </c>
      <c r="HG18" s="2220">
        <v>95</v>
      </c>
      <c r="HH18" s="67">
        <v>42005</v>
      </c>
      <c r="HI18" s="622">
        <v>42005</v>
      </c>
    </row>
    <row r="19" spans="1:217" ht="14.25" customHeight="1">
      <c r="A19" s="73"/>
      <c r="B19" s="937">
        <v>42370</v>
      </c>
      <c r="C19" s="939"/>
      <c r="D19" s="2220">
        <v>77439664</v>
      </c>
      <c r="E19" s="2220">
        <v>57537876</v>
      </c>
      <c r="F19" s="2220">
        <v>21192</v>
      </c>
      <c r="G19" s="2220">
        <v>113258</v>
      </c>
      <c r="H19" s="2220">
        <v>233</v>
      </c>
      <c r="I19" s="2220">
        <v>29972853</v>
      </c>
      <c r="J19" s="2220">
        <v>19397167</v>
      </c>
      <c r="K19" s="2220">
        <v>962392</v>
      </c>
      <c r="L19" s="2220">
        <v>248147</v>
      </c>
      <c r="M19" s="2220">
        <v>723324</v>
      </c>
      <c r="N19" s="2220">
        <v>21011</v>
      </c>
      <c r="O19" s="2220">
        <v>702313</v>
      </c>
      <c r="P19" s="2220">
        <v>375052</v>
      </c>
      <c r="Q19" s="2220">
        <v>4529516</v>
      </c>
      <c r="R19" s="2220">
        <v>4385931</v>
      </c>
      <c r="S19" s="2220">
        <v>543474</v>
      </c>
      <c r="T19" s="67">
        <v>42370</v>
      </c>
      <c r="U19" s="622">
        <v>42370</v>
      </c>
      <c r="V19" s="73"/>
      <c r="W19" s="937">
        <v>42370</v>
      </c>
      <c r="X19" s="939"/>
      <c r="Y19" s="2220">
        <v>640415</v>
      </c>
      <c r="Z19" s="2220">
        <v>826</v>
      </c>
      <c r="AA19" s="2220">
        <v>30817</v>
      </c>
      <c r="AB19" s="2220">
        <v>16688</v>
      </c>
      <c r="AC19" s="2220" t="s">
        <v>21</v>
      </c>
      <c r="AD19" s="2220">
        <v>61309</v>
      </c>
      <c r="AE19" s="2220">
        <v>294285</v>
      </c>
      <c r="AF19" s="2220">
        <v>81192</v>
      </c>
      <c r="AG19" s="2220">
        <v>86981</v>
      </c>
      <c r="AH19" s="2220">
        <v>40781</v>
      </c>
      <c r="AI19" s="2220" t="s">
        <v>21</v>
      </c>
      <c r="AJ19" s="2220">
        <v>22810779</v>
      </c>
      <c r="AK19" s="2220">
        <v>72159550</v>
      </c>
      <c r="AL19" s="2220">
        <v>62489894</v>
      </c>
      <c r="AM19" s="2220">
        <v>56387028</v>
      </c>
      <c r="AN19" s="2220">
        <v>113258</v>
      </c>
      <c r="AO19" s="67">
        <v>42370</v>
      </c>
      <c r="AP19" s="622">
        <v>42370</v>
      </c>
      <c r="AQ19" s="73"/>
      <c r="AR19" s="937">
        <v>42370</v>
      </c>
      <c r="AS19" s="939"/>
      <c r="AT19" s="2220">
        <v>591137</v>
      </c>
      <c r="AU19" s="2220">
        <v>260474</v>
      </c>
      <c r="AV19" s="2220">
        <v>4093685</v>
      </c>
      <c r="AW19" s="2220">
        <v>15879</v>
      </c>
      <c r="AX19" s="2220">
        <v>597</v>
      </c>
      <c r="AY19" s="2220">
        <v>44212</v>
      </c>
      <c r="AZ19" s="2220">
        <v>1539</v>
      </c>
      <c r="BA19" s="2220" t="s">
        <v>21</v>
      </c>
      <c r="BB19" s="2220">
        <v>30742</v>
      </c>
      <c r="BC19" s="2220" t="s">
        <v>21</v>
      </c>
      <c r="BD19" s="2220" t="s">
        <v>21</v>
      </c>
      <c r="BE19" s="2220">
        <v>11484778</v>
      </c>
      <c r="BF19" s="2220">
        <v>5426123</v>
      </c>
      <c r="BG19" s="2220">
        <v>35</v>
      </c>
      <c r="BH19" s="2220">
        <v>4844</v>
      </c>
      <c r="BI19" s="2220">
        <v>37331</v>
      </c>
      <c r="BJ19" s="67">
        <v>42370</v>
      </c>
      <c r="BK19" s="622">
        <v>42370</v>
      </c>
      <c r="BL19" s="73"/>
      <c r="BM19" s="937">
        <v>42370</v>
      </c>
      <c r="BN19" s="939"/>
      <c r="BO19" s="2220">
        <v>28293</v>
      </c>
      <c r="BP19" s="2220">
        <v>40781</v>
      </c>
      <c r="BQ19" s="2220" t="s">
        <v>21</v>
      </c>
      <c r="BR19" s="2220">
        <v>903042</v>
      </c>
      <c r="BS19" s="2220">
        <v>2856267</v>
      </c>
      <c r="BT19" s="2220">
        <v>581374</v>
      </c>
      <c r="BU19" s="2220">
        <v>363458</v>
      </c>
      <c r="BV19" s="2220">
        <v>38993</v>
      </c>
      <c r="BW19" s="2220">
        <v>1</v>
      </c>
      <c r="BX19" s="2220">
        <v>1</v>
      </c>
      <c r="BY19" s="2220" t="s">
        <v>21</v>
      </c>
      <c r="BZ19" s="2220">
        <v>426610</v>
      </c>
      <c r="CA19" s="2220">
        <v>217915</v>
      </c>
      <c r="CB19" s="2220">
        <v>826</v>
      </c>
      <c r="CC19" s="2220">
        <v>397</v>
      </c>
      <c r="CD19" s="2220">
        <v>131867</v>
      </c>
      <c r="CE19" s="67">
        <v>42370</v>
      </c>
      <c r="CF19" s="622">
        <v>42370</v>
      </c>
      <c r="CG19" s="73"/>
      <c r="CH19" s="937">
        <v>42370</v>
      </c>
      <c r="CI19" s="939"/>
      <c r="CJ19" s="2220">
        <v>341</v>
      </c>
      <c r="CK19" s="2220" t="s">
        <v>21</v>
      </c>
      <c r="CL19" s="2220" t="s">
        <v>21</v>
      </c>
      <c r="CM19" s="2220">
        <v>9236484</v>
      </c>
      <c r="CN19" s="2220">
        <v>2617769</v>
      </c>
      <c r="CO19" s="67">
        <v>42370</v>
      </c>
      <c r="CP19" s="2106">
        <v>42370</v>
      </c>
      <c r="CQ19" s="622"/>
      <c r="CR19" s="622"/>
      <c r="CS19" s="622"/>
      <c r="CT19" s="622"/>
      <c r="CU19" s="622"/>
      <c r="CV19" s="622"/>
      <c r="CW19" s="622"/>
      <c r="CX19" s="622"/>
      <c r="CY19" s="622"/>
      <c r="CZ19" s="622"/>
      <c r="DA19" s="622"/>
      <c r="DB19" s="622"/>
      <c r="DC19" s="622"/>
      <c r="DD19" s="622"/>
      <c r="DE19" s="622"/>
      <c r="DF19" s="622"/>
      <c r="DG19" s="622"/>
      <c r="DI19" s="73"/>
      <c r="DJ19" s="937">
        <v>42370</v>
      </c>
      <c r="DK19" s="939"/>
      <c r="DL19" s="75">
        <v>78736819</v>
      </c>
      <c r="DM19" s="2220">
        <v>60298399</v>
      </c>
      <c r="DN19" s="2220">
        <v>21192</v>
      </c>
      <c r="DO19" s="2220">
        <v>116612</v>
      </c>
      <c r="DP19" s="2220">
        <v>233</v>
      </c>
      <c r="DQ19" s="2220">
        <v>29972853</v>
      </c>
      <c r="DR19" s="2220">
        <v>19397167</v>
      </c>
      <c r="DS19" s="2220">
        <v>965983</v>
      </c>
      <c r="DT19" s="2220">
        <v>248147</v>
      </c>
      <c r="DU19" s="2220">
        <v>1100324</v>
      </c>
      <c r="DV19" s="2220">
        <v>53021</v>
      </c>
      <c r="DW19" s="2220">
        <v>1047303</v>
      </c>
      <c r="DX19" s="2220">
        <v>846726</v>
      </c>
      <c r="DY19" s="2220">
        <v>4565609</v>
      </c>
      <c r="DZ19" s="2220">
        <v>5705484</v>
      </c>
      <c r="EA19" s="2220">
        <v>852136</v>
      </c>
      <c r="EB19" s="67">
        <v>42370</v>
      </c>
      <c r="EC19" s="622">
        <v>42370</v>
      </c>
      <c r="ED19" s="73"/>
      <c r="EE19" s="937">
        <v>42370</v>
      </c>
      <c r="EF19" s="939"/>
      <c r="EG19" s="2220">
        <v>639023</v>
      </c>
      <c r="EH19" s="2220">
        <v>217</v>
      </c>
      <c r="EI19" s="2220">
        <v>19504</v>
      </c>
      <c r="EJ19" s="2220">
        <v>2822435</v>
      </c>
      <c r="EK19" s="2220">
        <v>2319301</v>
      </c>
      <c r="EL19" s="2220">
        <v>30817</v>
      </c>
      <c r="EM19" s="2220">
        <v>27120</v>
      </c>
      <c r="EN19" s="2220" t="s">
        <v>21</v>
      </c>
      <c r="EO19" s="2220" t="s">
        <v>21</v>
      </c>
      <c r="EP19" s="2220">
        <v>145109</v>
      </c>
      <c r="EQ19" s="2220">
        <v>513405</v>
      </c>
      <c r="ER19" s="2220">
        <v>237436</v>
      </c>
      <c r="ES19" s="2220">
        <v>237049</v>
      </c>
      <c r="ET19" s="2220">
        <v>86211</v>
      </c>
      <c r="EU19" s="2220">
        <v>40781</v>
      </c>
      <c r="EV19" s="2220">
        <v>12323497</v>
      </c>
      <c r="EW19" s="67">
        <v>42370</v>
      </c>
      <c r="EX19" s="622">
        <v>42370</v>
      </c>
      <c r="EY19" s="73"/>
      <c r="EZ19" s="937">
        <v>42370</v>
      </c>
      <c r="FA19" s="939"/>
      <c r="FB19" s="2220">
        <v>50960905</v>
      </c>
      <c r="FC19" s="2220">
        <v>113258</v>
      </c>
      <c r="FD19" s="2220">
        <v>29801656</v>
      </c>
      <c r="FE19" s="2220">
        <v>19397167</v>
      </c>
      <c r="FF19" s="2220">
        <v>921001</v>
      </c>
      <c r="FG19" s="2220">
        <v>207946</v>
      </c>
      <c r="FH19" s="2220">
        <v>591137</v>
      </c>
      <c r="FI19" s="2220" t="s">
        <v>21</v>
      </c>
      <c r="FJ19" s="2220">
        <v>591137</v>
      </c>
      <c r="FK19" s="2220">
        <v>260474</v>
      </c>
      <c r="FL19" s="2220">
        <v>4093685</v>
      </c>
      <c r="FM19" s="2220">
        <v>15879</v>
      </c>
      <c r="FN19" s="2220">
        <v>597</v>
      </c>
      <c r="FO19" s="2220">
        <v>44212</v>
      </c>
      <c r="FP19" s="2220">
        <v>1539</v>
      </c>
      <c r="FQ19" s="2220" t="s">
        <v>21</v>
      </c>
      <c r="FR19" s="67">
        <v>42370</v>
      </c>
      <c r="FS19" s="622">
        <v>42370</v>
      </c>
      <c r="FT19" s="73"/>
      <c r="FU19" s="937">
        <v>42370</v>
      </c>
      <c r="FV19" s="939"/>
      <c r="FW19" s="2220">
        <v>38852</v>
      </c>
      <c r="FX19" s="2220">
        <v>941</v>
      </c>
      <c r="FY19" s="2220">
        <v>37911</v>
      </c>
      <c r="FZ19" s="2220">
        <v>1197</v>
      </c>
      <c r="GA19" s="2220">
        <v>945</v>
      </c>
      <c r="GB19" s="2220">
        <v>52891</v>
      </c>
      <c r="GC19" s="2220">
        <v>445010</v>
      </c>
      <c r="GD19" s="2220" t="s">
        <v>21</v>
      </c>
      <c r="GE19" s="2220">
        <v>430167</v>
      </c>
      <c r="GF19" s="2220">
        <v>111729</v>
      </c>
      <c r="GG19" s="2220">
        <v>21072</v>
      </c>
      <c r="GH19" s="2220">
        <v>33546</v>
      </c>
      <c r="GI19" s="2220">
        <v>173556</v>
      </c>
      <c r="GJ19" s="2220">
        <v>27888</v>
      </c>
      <c r="GK19" s="2220">
        <v>29225</v>
      </c>
      <c r="GL19" s="2220">
        <v>40781</v>
      </c>
      <c r="GM19" s="67">
        <v>42370</v>
      </c>
      <c r="GN19" s="622">
        <v>42370</v>
      </c>
      <c r="GO19" s="73"/>
      <c r="GP19" s="937">
        <v>42370</v>
      </c>
      <c r="GQ19" s="939"/>
      <c r="GR19" s="2220">
        <v>27888</v>
      </c>
      <c r="GS19" s="2220">
        <v>29225</v>
      </c>
      <c r="GT19" s="2220" t="s">
        <v>21</v>
      </c>
      <c r="GU19" s="2220" t="s">
        <v>21</v>
      </c>
      <c r="GV19" s="2220">
        <v>619870</v>
      </c>
      <c r="GW19" s="2220">
        <v>589784</v>
      </c>
      <c r="GX19" s="2220">
        <v>1612611</v>
      </c>
      <c r="GY19" s="2220">
        <v>66182</v>
      </c>
      <c r="GZ19" s="2220">
        <v>2956</v>
      </c>
      <c r="HA19" s="2220">
        <v>41</v>
      </c>
      <c r="HB19" s="2220">
        <v>14215</v>
      </c>
      <c r="HC19" s="2220">
        <v>6172</v>
      </c>
      <c r="HD19" s="2220">
        <v>8043</v>
      </c>
      <c r="HE19" s="2220">
        <v>610</v>
      </c>
      <c r="HF19" s="2220">
        <v>1417</v>
      </c>
      <c r="HG19" s="2220">
        <v>154</v>
      </c>
      <c r="HH19" s="67">
        <v>42370</v>
      </c>
      <c r="HI19" s="622">
        <v>42370</v>
      </c>
    </row>
    <row r="20" spans="1:217" ht="7.5" customHeight="1">
      <c r="A20" s="73"/>
      <c r="B20" s="940"/>
      <c r="C20" s="939"/>
      <c r="D20" s="623"/>
      <c r="E20" s="623"/>
      <c r="F20" s="623"/>
      <c r="G20" s="623"/>
      <c r="H20" s="623"/>
      <c r="I20" s="623"/>
      <c r="J20" s="623"/>
      <c r="K20" s="623"/>
      <c r="L20" s="623"/>
      <c r="M20" s="623"/>
      <c r="N20" s="623"/>
      <c r="O20" s="623"/>
      <c r="P20" s="623"/>
      <c r="Q20" s="623"/>
      <c r="R20" s="623"/>
      <c r="S20" s="623"/>
      <c r="T20" s="77"/>
      <c r="U20" s="486"/>
      <c r="V20" s="73"/>
      <c r="W20" s="940"/>
      <c r="X20" s="939"/>
      <c r="Y20" s="623"/>
      <c r="Z20" s="623"/>
      <c r="AA20" s="623"/>
      <c r="AB20" s="623"/>
      <c r="AC20" s="623"/>
      <c r="AD20" s="623"/>
      <c r="AE20" s="623"/>
      <c r="AF20" s="623"/>
      <c r="AG20" s="623"/>
      <c r="AH20" s="623"/>
      <c r="AI20" s="623"/>
      <c r="AJ20" s="623"/>
      <c r="AK20" s="623"/>
      <c r="AL20" s="623"/>
      <c r="AM20" s="623"/>
      <c r="AN20" s="623"/>
      <c r="AO20" s="77"/>
      <c r="AP20" s="486"/>
      <c r="AQ20" s="73"/>
      <c r="AR20" s="940"/>
      <c r="AS20" s="939"/>
      <c r="AT20" s="623"/>
      <c r="AU20" s="623"/>
      <c r="AV20" s="623"/>
      <c r="AW20" s="623"/>
      <c r="AX20" s="623"/>
      <c r="AY20" s="623"/>
      <c r="AZ20" s="623"/>
      <c r="BA20" s="623"/>
      <c r="BB20" s="623"/>
      <c r="BC20" s="623"/>
      <c r="BD20" s="623"/>
      <c r="BE20" s="623"/>
      <c r="BF20" s="623"/>
      <c r="BG20" s="623"/>
      <c r="BH20" s="623"/>
      <c r="BI20" s="623"/>
      <c r="BJ20" s="77"/>
      <c r="BK20" s="486"/>
      <c r="BL20" s="73"/>
      <c r="BM20" s="940"/>
      <c r="BN20" s="939"/>
      <c r="BO20" s="623"/>
      <c r="BP20" s="623"/>
      <c r="BQ20" s="623"/>
      <c r="BR20" s="623"/>
      <c r="BS20" s="623"/>
      <c r="BT20" s="623"/>
      <c r="BU20" s="623"/>
      <c r="BV20" s="623"/>
      <c r="BW20" s="623"/>
      <c r="BX20" s="623"/>
      <c r="BY20" s="623"/>
      <c r="BZ20" s="623"/>
      <c r="CA20" s="623"/>
      <c r="CB20" s="623"/>
      <c r="CC20" s="623"/>
      <c r="CD20" s="623"/>
      <c r="CE20" s="77"/>
      <c r="CF20" s="486"/>
      <c r="CG20" s="73"/>
      <c r="CH20" s="940"/>
      <c r="CI20" s="939"/>
      <c r="CJ20" s="623"/>
      <c r="CK20" s="623"/>
      <c r="CL20" s="623"/>
      <c r="CM20" s="623"/>
      <c r="CN20" s="623"/>
      <c r="CO20" s="77"/>
      <c r="CP20" s="2107"/>
      <c r="CQ20" s="486"/>
      <c r="CR20" s="486"/>
      <c r="CS20" s="486"/>
      <c r="CT20" s="486"/>
      <c r="CU20" s="486"/>
      <c r="CV20" s="486"/>
      <c r="CW20" s="486"/>
      <c r="CX20" s="486"/>
      <c r="CY20" s="486"/>
      <c r="CZ20" s="486"/>
      <c r="DA20" s="486"/>
      <c r="DB20" s="486"/>
      <c r="DC20" s="486"/>
      <c r="DD20" s="486"/>
      <c r="DE20" s="486"/>
      <c r="DF20" s="486"/>
      <c r="DG20" s="486"/>
      <c r="DI20" s="73"/>
      <c r="DJ20" s="940"/>
      <c r="DK20" s="939"/>
      <c r="DL20" s="941"/>
      <c r="DM20" s="623"/>
      <c r="DN20" s="623"/>
      <c r="DO20" s="623"/>
      <c r="DP20" s="623"/>
      <c r="DQ20" s="623"/>
      <c r="DR20" s="623"/>
      <c r="DS20" s="623"/>
      <c r="DT20" s="623"/>
      <c r="DU20" s="623"/>
      <c r="DV20" s="623"/>
      <c r="DW20" s="623"/>
      <c r="DX20" s="623"/>
      <c r="DY20" s="623"/>
      <c r="DZ20" s="623"/>
      <c r="EA20" s="623"/>
      <c r="EB20" s="77"/>
      <c r="EC20" s="486"/>
      <c r="ED20" s="73"/>
      <c r="EE20" s="940"/>
      <c r="EF20" s="939"/>
      <c r="EG20" s="623"/>
      <c r="EH20" s="623"/>
      <c r="EI20" s="623"/>
      <c r="EJ20" s="623"/>
      <c r="EK20" s="623"/>
      <c r="EL20" s="623"/>
      <c r="EM20" s="623"/>
      <c r="EN20" s="623"/>
      <c r="EP20" s="623"/>
      <c r="EQ20" s="623"/>
      <c r="ER20" s="623"/>
      <c r="ES20" s="623"/>
      <c r="ET20" s="623"/>
      <c r="EU20" s="623"/>
      <c r="EV20" s="623"/>
      <c r="EW20" s="77"/>
      <c r="EX20" s="486"/>
      <c r="EY20" s="73"/>
      <c r="EZ20" s="940"/>
      <c r="FA20" s="939"/>
      <c r="FB20" s="623"/>
      <c r="FC20" s="623"/>
      <c r="FD20" s="623"/>
      <c r="FE20" s="623"/>
      <c r="FF20" s="623"/>
      <c r="FG20" s="623"/>
      <c r="FH20" s="623"/>
      <c r="FI20" s="623"/>
      <c r="FJ20" s="623"/>
      <c r="FK20" s="623"/>
      <c r="FL20" s="623"/>
      <c r="FM20" s="623"/>
      <c r="FN20" s="623"/>
      <c r="FO20" s="623"/>
      <c r="FP20" s="623"/>
      <c r="FQ20" s="623"/>
      <c r="FR20" s="77"/>
      <c r="FS20" s="486"/>
      <c r="FT20" s="73"/>
      <c r="FU20" s="940"/>
      <c r="FV20" s="939"/>
      <c r="FW20" s="623"/>
      <c r="FX20" s="623"/>
      <c r="FY20" s="623"/>
      <c r="FZ20" s="623"/>
      <c r="GA20" s="623"/>
      <c r="GB20" s="623"/>
      <c r="GC20" s="623"/>
      <c r="GD20" s="623"/>
      <c r="GE20" s="623"/>
      <c r="GF20" s="623"/>
      <c r="GG20" s="623"/>
      <c r="GH20" s="623"/>
      <c r="GI20" s="623"/>
      <c r="GJ20" s="623"/>
      <c r="GK20" s="623"/>
      <c r="GL20" s="623"/>
      <c r="GM20" s="77"/>
      <c r="GN20" s="486"/>
      <c r="GO20" s="73"/>
      <c r="GP20" s="940"/>
      <c r="GQ20" s="939"/>
      <c r="GR20" s="623"/>
      <c r="GS20" s="623"/>
      <c r="GT20" s="623"/>
      <c r="GU20" s="623"/>
      <c r="GV20" s="623"/>
      <c r="GW20" s="623"/>
      <c r="GX20" s="623"/>
      <c r="GY20" s="623"/>
      <c r="GZ20" s="623"/>
      <c r="HA20" s="623"/>
      <c r="HB20" s="623"/>
      <c r="HC20" s="623"/>
      <c r="HD20" s="623"/>
      <c r="HE20" s="623"/>
      <c r="HF20" s="623"/>
      <c r="HG20" s="623"/>
      <c r="HH20" s="77"/>
      <c r="HI20" s="486"/>
    </row>
    <row r="21" spans="1:217" ht="14.25" customHeight="1">
      <c r="A21" s="79">
        <v>41730</v>
      </c>
      <c r="B21" s="942">
        <v>41730</v>
      </c>
      <c r="C21" s="943">
        <v>41730</v>
      </c>
      <c r="D21" s="2221">
        <v>78715905</v>
      </c>
      <c r="E21" s="2221">
        <v>58598735</v>
      </c>
      <c r="F21" s="2221">
        <v>27557</v>
      </c>
      <c r="G21" s="2221">
        <v>311691</v>
      </c>
      <c r="H21" s="2221">
        <v>246</v>
      </c>
      <c r="I21" s="2221">
        <v>31496758</v>
      </c>
      <c r="J21" s="2221">
        <v>17355010</v>
      </c>
      <c r="K21" s="2221">
        <v>808726</v>
      </c>
      <c r="L21" s="2221">
        <v>171184</v>
      </c>
      <c r="M21" s="2221">
        <v>722447</v>
      </c>
      <c r="N21" s="2221">
        <v>26019</v>
      </c>
      <c r="O21" s="2221">
        <v>696428</v>
      </c>
      <c r="P21" s="2221">
        <v>333211</v>
      </c>
      <c r="Q21" s="2221">
        <v>5062815</v>
      </c>
      <c r="R21" s="2221">
        <v>5208990</v>
      </c>
      <c r="S21" s="2221">
        <v>562886</v>
      </c>
      <c r="T21" s="83">
        <v>41730</v>
      </c>
      <c r="U21" s="626">
        <v>41730</v>
      </c>
      <c r="V21" s="79">
        <v>41730</v>
      </c>
      <c r="W21" s="942">
        <v>41730</v>
      </c>
      <c r="X21" s="943">
        <v>41730</v>
      </c>
      <c r="Y21" s="2221">
        <v>688314</v>
      </c>
      <c r="Z21" s="2221">
        <v>787</v>
      </c>
      <c r="AA21" s="2221">
        <v>36601</v>
      </c>
      <c r="AB21" s="2221">
        <v>17118</v>
      </c>
      <c r="AC21" s="2221" t="s">
        <v>21</v>
      </c>
      <c r="AD21" s="2221">
        <v>134937</v>
      </c>
      <c r="AE21" s="2221">
        <v>267951</v>
      </c>
      <c r="AF21" s="2221">
        <v>80901</v>
      </c>
      <c r="AG21" s="2221">
        <v>86755</v>
      </c>
      <c r="AH21" s="2221">
        <v>38046</v>
      </c>
      <c r="AI21" s="2221" t="s">
        <v>21</v>
      </c>
      <c r="AJ21" s="2221">
        <v>22702998</v>
      </c>
      <c r="AK21" s="2221">
        <v>75283849</v>
      </c>
      <c r="AL21" s="2221">
        <v>63567718</v>
      </c>
      <c r="AM21" s="2221">
        <v>57307670</v>
      </c>
      <c r="AN21" s="2221">
        <v>311691</v>
      </c>
      <c r="AO21" s="83">
        <v>41730</v>
      </c>
      <c r="AP21" s="626">
        <v>41730</v>
      </c>
      <c r="AQ21" s="79">
        <v>41730</v>
      </c>
      <c r="AR21" s="942">
        <v>41730</v>
      </c>
      <c r="AS21" s="943">
        <v>41730</v>
      </c>
      <c r="AT21" s="2221">
        <v>540976</v>
      </c>
      <c r="AU21" s="2221">
        <v>192170</v>
      </c>
      <c r="AV21" s="2221">
        <v>4609933</v>
      </c>
      <c r="AW21" s="2221">
        <v>20569</v>
      </c>
      <c r="AX21" s="2221">
        <v>650</v>
      </c>
      <c r="AY21" s="2221">
        <v>43607</v>
      </c>
      <c r="AZ21" s="2221">
        <v>1343</v>
      </c>
      <c r="BA21" s="2221" t="s">
        <v>21</v>
      </c>
      <c r="BB21" s="2221">
        <v>30389</v>
      </c>
      <c r="BC21" s="2221" t="s">
        <v>21</v>
      </c>
      <c r="BD21" s="2221" t="s">
        <v>21</v>
      </c>
      <c r="BE21" s="2221">
        <v>12567791</v>
      </c>
      <c r="BF21" s="2221">
        <v>6351349</v>
      </c>
      <c r="BG21" s="2221">
        <v>36</v>
      </c>
      <c r="BH21" s="2221">
        <v>11592</v>
      </c>
      <c r="BI21" s="2221">
        <v>11</v>
      </c>
      <c r="BJ21" s="83">
        <v>41730</v>
      </c>
      <c r="BK21" s="626">
        <v>41730</v>
      </c>
      <c r="BL21" s="79">
        <v>41730</v>
      </c>
      <c r="BM21" s="942">
        <v>41730</v>
      </c>
      <c r="BN21" s="943">
        <v>41730</v>
      </c>
      <c r="BO21" s="2221">
        <v>23731</v>
      </c>
      <c r="BP21" s="2221">
        <v>38046</v>
      </c>
      <c r="BQ21" s="2221" t="s">
        <v>21</v>
      </c>
      <c r="BR21" s="2221">
        <v>874760</v>
      </c>
      <c r="BS21" s="2221">
        <v>3182691</v>
      </c>
      <c r="BT21" s="2221">
        <v>655035</v>
      </c>
      <c r="BU21" s="2221">
        <v>387077</v>
      </c>
      <c r="BV21" s="2221">
        <v>66079</v>
      </c>
      <c r="BW21" s="2221" t="s">
        <v>21</v>
      </c>
      <c r="BX21" s="2221" t="s">
        <v>21</v>
      </c>
      <c r="BY21" s="2221" t="s">
        <v>21</v>
      </c>
      <c r="BZ21" s="2221">
        <v>426743</v>
      </c>
      <c r="CA21" s="2221">
        <v>267958</v>
      </c>
      <c r="CB21" s="2221">
        <v>787</v>
      </c>
      <c r="CC21" s="2221">
        <v>51858</v>
      </c>
      <c r="CD21" s="2221">
        <v>127824</v>
      </c>
      <c r="CE21" s="83">
        <v>41730</v>
      </c>
      <c r="CF21" s="626">
        <v>41730</v>
      </c>
      <c r="CG21" s="79">
        <v>41730</v>
      </c>
      <c r="CH21" s="942">
        <v>41730</v>
      </c>
      <c r="CI21" s="943">
        <v>41730</v>
      </c>
      <c r="CJ21" s="2221">
        <v>1130</v>
      </c>
      <c r="CK21" s="2221" t="s">
        <v>21</v>
      </c>
      <c r="CL21" s="2221" t="s">
        <v>21</v>
      </c>
      <c r="CM21" s="2221">
        <v>8942063</v>
      </c>
      <c r="CN21" s="2221">
        <v>2975273</v>
      </c>
      <c r="CO21" s="83">
        <v>41730</v>
      </c>
      <c r="CP21" s="2108">
        <v>41730</v>
      </c>
      <c r="CQ21" s="626"/>
      <c r="CR21" s="626"/>
      <c r="CS21" s="626"/>
      <c r="CT21" s="626"/>
      <c r="CU21" s="626"/>
      <c r="CV21" s="626"/>
      <c r="CW21" s="626"/>
      <c r="CX21" s="626"/>
      <c r="CY21" s="626"/>
      <c r="CZ21" s="626"/>
      <c r="DA21" s="626"/>
      <c r="DB21" s="626"/>
      <c r="DC21" s="626"/>
      <c r="DD21" s="626"/>
      <c r="DE21" s="626"/>
      <c r="DF21" s="626"/>
      <c r="DG21" s="626"/>
      <c r="DI21" s="79">
        <v>41730</v>
      </c>
      <c r="DJ21" s="942">
        <v>41730</v>
      </c>
      <c r="DK21" s="943">
        <v>41730</v>
      </c>
      <c r="DL21" s="82">
        <v>79947148</v>
      </c>
      <c r="DM21" s="2221">
        <v>61467324</v>
      </c>
      <c r="DN21" s="2221">
        <v>27557</v>
      </c>
      <c r="DO21" s="2221">
        <v>314399</v>
      </c>
      <c r="DP21" s="2221">
        <v>246</v>
      </c>
      <c r="DQ21" s="2221">
        <v>31496758</v>
      </c>
      <c r="DR21" s="2221">
        <v>17355010</v>
      </c>
      <c r="DS21" s="2221">
        <v>811379</v>
      </c>
      <c r="DT21" s="2221">
        <v>171184</v>
      </c>
      <c r="DU21" s="2221">
        <v>1169636</v>
      </c>
      <c r="DV21" s="2221">
        <v>61124</v>
      </c>
      <c r="DW21" s="2221">
        <v>1108512</v>
      </c>
      <c r="DX21" s="2221">
        <v>858619</v>
      </c>
      <c r="DY21" s="2221">
        <v>5093209</v>
      </c>
      <c r="DZ21" s="2221">
        <v>6548007</v>
      </c>
      <c r="EA21" s="2221">
        <v>827584</v>
      </c>
      <c r="EB21" s="83">
        <v>41730</v>
      </c>
      <c r="EC21" s="626">
        <v>41730</v>
      </c>
      <c r="ED21" s="79">
        <v>41730</v>
      </c>
      <c r="EE21" s="942">
        <v>41730</v>
      </c>
      <c r="EF21" s="943">
        <v>41730</v>
      </c>
      <c r="EG21" s="2221">
        <v>599456</v>
      </c>
      <c r="EH21" s="2221" t="s">
        <v>21</v>
      </c>
      <c r="EI21" s="2221">
        <v>14616</v>
      </c>
      <c r="EJ21" s="2221">
        <v>2756073</v>
      </c>
      <c r="EK21" s="2221">
        <v>2156913</v>
      </c>
      <c r="EL21" s="2221">
        <v>36601</v>
      </c>
      <c r="EM21" s="2221">
        <v>26935</v>
      </c>
      <c r="EN21" s="2221" t="s">
        <v>21</v>
      </c>
      <c r="EO21" s="2220" t="s">
        <v>21</v>
      </c>
      <c r="EP21" s="2221">
        <v>231537</v>
      </c>
      <c r="EQ21" s="2221">
        <v>475788</v>
      </c>
      <c r="ER21" s="2221">
        <v>227830</v>
      </c>
      <c r="ES21" s="2221">
        <v>228307</v>
      </c>
      <c r="ET21" s="2221">
        <v>91415</v>
      </c>
      <c r="EU21" s="2221">
        <v>38046</v>
      </c>
      <c r="EV21" s="2221">
        <v>12751470</v>
      </c>
      <c r="EW21" s="83">
        <v>41730</v>
      </c>
      <c r="EX21" s="626">
        <v>41730</v>
      </c>
      <c r="EY21" s="79">
        <v>41730</v>
      </c>
      <c r="EZ21" s="942">
        <v>41730</v>
      </c>
      <c r="FA21" s="943">
        <v>41730</v>
      </c>
      <c r="FB21" s="2221">
        <v>50956321</v>
      </c>
      <c r="FC21" s="2221">
        <v>311691</v>
      </c>
      <c r="FD21" s="2221">
        <v>31305000</v>
      </c>
      <c r="FE21" s="2221">
        <v>17355010</v>
      </c>
      <c r="FF21" s="2221">
        <v>757628</v>
      </c>
      <c r="FG21" s="2221">
        <v>168348</v>
      </c>
      <c r="FH21" s="2221">
        <v>540976</v>
      </c>
      <c r="FI21" s="2221" t="s">
        <v>21</v>
      </c>
      <c r="FJ21" s="2221">
        <v>540976</v>
      </c>
      <c r="FK21" s="2221">
        <v>192170</v>
      </c>
      <c r="FL21" s="2221">
        <v>4609933</v>
      </c>
      <c r="FM21" s="2221">
        <v>20569</v>
      </c>
      <c r="FN21" s="2221">
        <v>650</v>
      </c>
      <c r="FO21" s="2221">
        <v>43607</v>
      </c>
      <c r="FP21" s="2221">
        <v>1343</v>
      </c>
      <c r="FQ21" s="2221" t="s">
        <v>21</v>
      </c>
      <c r="FR21" s="83">
        <v>41730</v>
      </c>
      <c r="FS21" s="626">
        <v>41730</v>
      </c>
      <c r="FT21" s="79">
        <v>41730</v>
      </c>
      <c r="FU21" s="942">
        <v>41730</v>
      </c>
      <c r="FV21" s="943">
        <v>41730</v>
      </c>
      <c r="FW21" s="2221">
        <v>25406</v>
      </c>
      <c r="FX21" s="2221">
        <v>990</v>
      </c>
      <c r="FY21" s="2221">
        <v>24417</v>
      </c>
      <c r="FZ21" s="2221">
        <v>1283</v>
      </c>
      <c r="GA21" s="2221">
        <v>902</v>
      </c>
      <c r="GB21" s="2221">
        <v>51764</v>
      </c>
      <c r="GC21" s="2221">
        <v>443119</v>
      </c>
      <c r="GD21" s="2221" t="s">
        <v>21</v>
      </c>
      <c r="GE21" s="2221">
        <v>518901</v>
      </c>
      <c r="GF21" s="2221">
        <v>116070</v>
      </c>
      <c r="GG21" s="2221">
        <v>21096</v>
      </c>
      <c r="GH21" s="2221">
        <v>120339</v>
      </c>
      <c r="GI21" s="2221">
        <v>169761</v>
      </c>
      <c r="GJ21" s="2221">
        <v>24028</v>
      </c>
      <c r="GK21" s="2221">
        <v>25180</v>
      </c>
      <c r="GL21" s="2221">
        <v>38046</v>
      </c>
      <c r="GM21" s="83">
        <v>41730</v>
      </c>
      <c r="GN21" s="626">
        <v>41730</v>
      </c>
      <c r="GO21" s="79">
        <v>41730</v>
      </c>
      <c r="GP21" s="942">
        <v>41730</v>
      </c>
      <c r="GQ21" s="943">
        <v>41730</v>
      </c>
      <c r="GR21" s="2221">
        <v>24028</v>
      </c>
      <c r="GS21" s="2221">
        <v>25180</v>
      </c>
      <c r="GT21" s="2221" t="s">
        <v>21</v>
      </c>
      <c r="GU21" s="2221" t="s">
        <v>21</v>
      </c>
      <c r="GV21" s="2221">
        <v>640866</v>
      </c>
      <c r="GW21" s="2221">
        <v>565593</v>
      </c>
      <c r="GX21" s="2221">
        <v>1594307</v>
      </c>
      <c r="GY21" s="2221">
        <v>80398</v>
      </c>
      <c r="GZ21" s="2221">
        <v>2417</v>
      </c>
      <c r="HA21" s="2221">
        <v>48</v>
      </c>
      <c r="HB21" s="2221">
        <v>32346</v>
      </c>
      <c r="HC21" s="2221">
        <v>6726</v>
      </c>
      <c r="HD21" s="2221">
        <v>25620</v>
      </c>
      <c r="HE21" s="2221">
        <v>618</v>
      </c>
      <c r="HF21" s="2221">
        <v>1151</v>
      </c>
      <c r="HG21" s="2221">
        <v>94</v>
      </c>
      <c r="HH21" s="83">
        <v>41730</v>
      </c>
      <c r="HI21" s="626">
        <v>41730</v>
      </c>
    </row>
    <row r="22" spans="1:217" ht="14.25" customHeight="1">
      <c r="A22" s="85"/>
      <c r="B22" s="942">
        <v>42095</v>
      </c>
      <c r="C22" s="944"/>
      <c r="D22" s="2221">
        <v>80276626</v>
      </c>
      <c r="E22" s="2221">
        <v>60318120</v>
      </c>
      <c r="F22" s="2221">
        <v>27054</v>
      </c>
      <c r="G22" s="2221">
        <v>349520</v>
      </c>
      <c r="H22" s="2221">
        <v>264</v>
      </c>
      <c r="I22" s="2221">
        <v>32753821</v>
      </c>
      <c r="J22" s="2221">
        <v>18581017</v>
      </c>
      <c r="K22" s="2221">
        <v>911522</v>
      </c>
      <c r="L22" s="2221">
        <v>264663</v>
      </c>
      <c r="M22" s="2221">
        <v>656387</v>
      </c>
      <c r="N22" s="2221">
        <v>22409</v>
      </c>
      <c r="O22" s="2221">
        <v>633978</v>
      </c>
      <c r="P22" s="2221">
        <v>323803</v>
      </c>
      <c r="Q22" s="2221">
        <v>4735194</v>
      </c>
      <c r="R22" s="2221">
        <v>5024681</v>
      </c>
      <c r="S22" s="2221">
        <v>586990</v>
      </c>
      <c r="T22" s="83">
        <v>42095</v>
      </c>
      <c r="U22" s="626">
        <v>42095</v>
      </c>
      <c r="V22" s="85"/>
      <c r="W22" s="942">
        <v>42095</v>
      </c>
      <c r="X22" s="944"/>
      <c r="Y22" s="2221">
        <v>633837</v>
      </c>
      <c r="Z22" s="2221">
        <v>362</v>
      </c>
      <c r="AA22" s="2221">
        <v>29926</v>
      </c>
      <c r="AB22" s="2221">
        <v>16069</v>
      </c>
      <c r="AC22" s="2221" t="s">
        <v>21</v>
      </c>
      <c r="AD22" s="2221">
        <v>76320</v>
      </c>
      <c r="AE22" s="2221">
        <v>276034</v>
      </c>
      <c r="AF22" s="2221">
        <v>83486</v>
      </c>
      <c r="AG22" s="2221">
        <v>89489</v>
      </c>
      <c r="AH22" s="2221">
        <v>42045</v>
      </c>
      <c r="AI22" s="2221" t="s">
        <v>21</v>
      </c>
      <c r="AJ22" s="2221">
        <v>23149511</v>
      </c>
      <c r="AK22" s="2221">
        <v>73817656</v>
      </c>
      <c r="AL22" s="2221">
        <v>65279951</v>
      </c>
      <c r="AM22" s="2221">
        <v>59064484</v>
      </c>
      <c r="AN22" s="2221">
        <v>349520</v>
      </c>
      <c r="AO22" s="83">
        <v>42095</v>
      </c>
      <c r="AP22" s="626">
        <v>42095</v>
      </c>
      <c r="AQ22" s="85"/>
      <c r="AR22" s="942">
        <v>42095</v>
      </c>
      <c r="AS22" s="944"/>
      <c r="AT22" s="2221">
        <v>505907</v>
      </c>
      <c r="AU22" s="2221">
        <v>200556</v>
      </c>
      <c r="AV22" s="2221">
        <v>4324611</v>
      </c>
      <c r="AW22" s="2221">
        <v>14516</v>
      </c>
      <c r="AX22" s="2221">
        <v>577</v>
      </c>
      <c r="AY22" s="2221">
        <v>44430</v>
      </c>
      <c r="AZ22" s="2221">
        <v>1138</v>
      </c>
      <c r="BA22" s="2221" t="s">
        <v>21</v>
      </c>
      <c r="BB22" s="2221">
        <v>31052</v>
      </c>
      <c r="BC22" s="2221" t="s">
        <v>21</v>
      </c>
      <c r="BD22" s="2221" t="s">
        <v>21</v>
      </c>
      <c r="BE22" s="2221">
        <v>12266350</v>
      </c>
      <c r="BF22" s="2221">
        <v>6095313</v>
      </c>
      <c r="BG22" s="2221">
        <v>34</v>
      </c>
      <c r="BH22" s="2221">
        <v>6377</v>
      </c>
      <c r="BI22" s="2221">
        <v>17</v>
      </c>
      <c r="BJ22" s="83">
        <v>42095</v>
      </c>
      <c r="BK22" s="626">
        <v>42095</v>
      </c>
      <c r="BL22" s="85"/>
      <c r="BM22" s="942">
        <v>42095</v>
      </c>
      <c r="BN22" s="944"/>
      <c r="BO22" s="2221">
        <v>26497</v>
      </c>
      <c r="BP22" s="2221">
        <v>42045</v>
      </c>
      <c r="BQ22" s="2221" t="s">
        <v>21</v>
      </c>
      <c r="BR22" s="2221">
        <v>911974</v>
      </c>
      <c r="BS22" s="2221">
        <v>3098949</v>
      </c>
      <c r="BT22" s="2221">
        <v>650526</v>
      </c>
      <c r="BU22" s="2221">
        <v>426022</v>
      </c>
      <c r="BV22" s="2221">
        <v>73612</v>
      </c>
      <c r="BW22" s="2221">
        <v>1</v>
      </c>
      <c r="BX22" s="2221">
        <v>1</v>
      </c>
      <c r="BY22" s="2221" t="s">
        <v>21</v>
      </c>
      <c r="BZ22" s="2221">
        <v>468684</v>
      </c>
      <c r="CA22" s="2221">
        <v>224504</v>
      </c>
      <c r="CB22" s="2221">
        <v>362</v>
      </c>
      <c r="CC22" s="2221">
        <v>17498</v>
      </c>
      <c r="CD22" s="2221">
        <v>122453</v>
      </c>
      <c r="CE22" s="83">
        <v>42095</v>
      </c>
      <c r="CF22" s="626">
        <v>42095</v>
      </c>
      <c r="CG22" s="85"/>
      <c r="CH22" s="942">
        <v>42095</v>
      </c>
      <c r="CI22" s="944"/>
      <c r="CJ22" s="2221">
        <v>674</v>
      </c>
      <c r="CK22" s="2221" t="s">
        <v>21</v>
      </c>
      <c r="CL22" s="2221" t="s">
        <v>21</v>
      </c>
      <c r="CM22" s="2221">
        <v>9265547</v>
      </c>
      <c r="CN22" s="2221">
        <v>2590324</v>
      </c>
      <c r="CO22" s="83">
        <v>42095</v>
      </c>
      <c r="CP22" s="2108">
        <v>42095</v>
      </c>
      <c r="CQ22" s="626"/>
      <c r="CR22" s="626"/>
      <c r="CS22" s="626"/>
      <c r="CT22" s="626"/>
      <c r="CU22" s="626"/>
      <c r="CV22" s="626"/>
      <c r="CW22" s="626"/>
      <c r="CX22" s="626"/>
      <c r="CY22" s="626"/>
      <c r="CZ22" s="626"/>
      <c r="DA22" s="626"/>
      <c r="DB22" s="626"/>
      <c r="DC22" s="626"/>
      <c r="DD22" s="626"/>
      <c r="DE22" s="626"/>
      <c r="DF22" s="626"/>
      <c r="DG22" s="626"/>
      <c r="DI22" s="85"/>
      <c r="DJ22" s="942">
        <v>42095</v>
      </c>
      <c r="DK22" s="944"/>
      <c r="DL22" s="82">
        <v>81566769</v>
      </c>
      <c r="DM22" s="2221">
        <v>63215904</v>
      </c>
      <c r="DN22" s="2221">
        <v>27054</v>
      </c>
      <c r="DO22" s="2221">
        <v>352428</v>
      </c>
      <c r="DP22" s="2221">
        <v>264</v>
      </c>
      <c r="DQ22" s="2221">
        <v>32753821</v>
      </c>
      <c r="DR22" s="2221">
        <v>18581017</v>
      </c>
      <c r="DS22" s="2221">
        <v>912365</v>
      </c>
      <c r="DT22" s="2221">
        <v>264663</v>
      </c>
      <c r="DU22" s="2221">
        <v>1011898</v>
      </c>
      <c r="DV22" s="2221">
        <v>51911</v>
      </c>
      <c r="DW22" s="2221">
        <v>959987</v>
      </c>
      <c r="DX22" s="2221">
        <v>819288</v>
      </c>
      <c r="DY22" s="2221">
        <v>4759106</v>
      </c>
      <c r="DZ22" s="2221">
        <v>6480693</v>
      </c>
      <c r="EA22" s="2221">
        <v>893699</v>
      </c>
      <c r="EB22" s="83">
        <v>42095</v>
      </c>
      <c r="EC22" s="626">
        <v>42095</v>
      </c>
      <c r="ED22" s="85"/>
      <c r="EE22" s="942">
        <v>42095</v>
      </c>
      <c r="EF22" s="944"/>
      <c r="EG22" s="2221">
        <v>683535</v>
      </c>
      <c r="EH22" s="2221" t="s">
        <v>21</v>
      </c>
      <c r="EI22" s="2221">
        <v>16822</v>
      </c>
      <c r="EJ22" s="2221">
        <v>2831373</v>
      </c>
      <c r="EK22" s="2221">
        <v>2310492</v>
      </c>
      <c r="EL22" s="2221">
        <v>29926</v>
      </c>
      <c r="EM22" s="2221">
        <v>26310</v>
      </c>
      <c r="EN22" s="2221" t="s">
        <v>21</v>
      </c>
      <c r="EO22" s="2220" t="s">
        <v>21</v>
      </c>
      <c r="EP22" s="2221">
        <v>167508</v>
      </c>
      <c r="EQ22" s="2221">
        <v>507526</v>
      </c>
      <c r="ER22" s="2221">
        <v>231362</v>
      </c>
      <c r="ES22" s="2221">
        <v>229749</v>
      </c>
      <c r="ET22" s="2221">
        <v>92993</v>
      </c>
      <c r="EU22" s="2221">
        <v>42045</v>
      </c>
      <c r="EV22" s="2221">
        <v>12658346</v>
      </c>
      <c r="EW22" s="83">
        <v>42095</v>
      </c>
      <c r="EX22" s="626">
        <v>42095</v>
      </c>
      <c r="EY22" s="85"/>
      <c r="EZ22" s="942">
        <v>42095</v>
      </c>
      <c r="FA22" s="944"/>
      <c r="FB22" s="2221">
        <v>52969171</v>
      </c>
      <c r="FC22" s="2221">
        <v>349520</v>
      </c>
      <c r="FD22" s="2221">
        <v>32551495</v>
      </c>
      <c r="FE22" s="2221">
        <v>18581017</v>
      </c>
      <c r="FF22" s="2221">
        <v>867036</v>
      </c>
      <c r="FG22" s="2221">
        <v>261662</v>
      </c>
      <c r="FH22" s="2221">
        <v>505907</v>
      </c>
      <c r="FI22" s="2221" t="s">
        <v>21</v>
      </c>
      <c r="FJ22" s="2221">
        <v>505907</v>
      </c>
      <c r="FK22" s="2221">
        <v>200556</v>
      </c>
      <c r="FL22" s="2221">
        <v>4324611</v>
      </c>
      <c r="FM22" s="2221">
        <v>14516</v>
      </c>
      <c r="FN22" s="2221">
        <v>577</v>
      </c>
      <c r="FO22" s="2221">
        <v>44430</v>
      </c>
      <c r="FP22" s="2221">
        <v>1138</v>
      </c>
      <c r="FQ22" s="2221" t="s">
        <v>21</v>
      </c>
      <c r="FR22" s="83">
        <v>42095</v>
      </c>
      <c r="FS22" s="626">
        <v>42095</v>
      </c>
      <c r="FT22" s="85"/>
      <c r="FU22" s="942">
        <v>42095</v>
      </c>
      <c r="FV22" s="944"/>
      <c r="FW22" s="2221">
        <v>33465</v>
      </c>
      <c r="FX22" s="2221">
        <v>2062</v>
      </c>
      <c r="FY22" s="2221">
        <v>31403</v>
      </c>
      <c r="FZ22" s="2221">
        <v>1232</v>
      </c>
      <c r="GA22" s="2221">
        <v>860</v>
      </c>
      <c r="GB22" s="2221">
        <v>51766</v>
      </c>
      <c r="GC22" s="2221">
        <v>487391</v>
      </c>
      <c r="GD22" s="2221" t="s">
        <v>21</v>
      </c>
      <c r="GE22" s="2221">
        <v>457747</v>
      </c>
      <c r="GF22" s="2221">
        <v>119043</v>
      </c>
      <c r="GG22" s="2221">
        <v>20459</v>
      </c>
      <c r="GH22" s="2221">
        <v>66407</v>
      </c>
      <c r="GI22" s="2221">
        <v>163878</v>
      </c>
      <c r="GJ22" s="2221">
        <v>26825</v>
      </c>
      <c r="GK22" s="2221">
        <v>28111</v>
      </c>
      <c r="GL22" s="2221">
        <v>42045</v>
      </c>
      <c r="GM22" s="83">
        <v>42095</v>
      </c>
      <c r="GN22" s="626">
        <v>42095</v>
      </c>
      <c r="GO22" s="85"/>
      <c r="GP22" s="942">
        <v>42095</v>
      </c>
      <c r="GQ22" s="944"/>
      <c r="GR22" s="2221">
        <v>26825</v>
      </c>
      <c r="GS22" s="2221">
        <v>28111</v>
      </c>
      <c r="GT22" s="2221" t="s">
        <v>21</v>
      </c>
      <c r="GU22" s="2221" t="s">
        <v>21</v>
      </c>
      <c r="GV22" s="2221">
        <v>638431</v>
      </c>
      <c r="GW22" s="2221">
        <v>540306</v>
      </c>
      <c r="GX22" s="2221">
        <v>1613231</v>
      </c>
      <c r="GY22" s="2221">
        <v>63359</v>
      </c>
      <c r="GZ22" s="2221">
        <v>2574</v>
      </c>
      <c r="HA22" s="2221">
        <v>91</v>
      </c>
      <c r="HB22" s="2221">
        <v>13383</v>
      </c>
      <c r="HC22" s="2221">
        <v>5391</v>
      </c>
      <c r="HD22" s="2221">
        <v>7991</v>
      </c>
      <c r="HE22" s="2221">
        <v>726</v>
      </c>
      <c r="HF22" s="2221">
        <v>1313</v>
      </c>
      <c r="HG22" s="2221">
        <v>92</v>
      </c>
      <c r="HH22" s="83">
        <v>42095</v>
      </c>
      <c r="HI22" s="626">
        <v>42095</v>
      </c>
    </row>
    <row r="23" spans="1:217" ht="7.5" customHeight="1">
      <c r="A23" s="85"/>
      <c r="B23" s="945"/>
      <c r="C23" s="944"/>
      <c r="T23" s="77"/>
      <c r="U23" s="486"/>
      <c r="V23" s="85"/>
      <c r="W23" s="945"/>
      <c r="X23" s="944"/>
      <c r="AO23" s="77"/>
      <c r="AP23" s="486"/>
      <c r="AQ23" s="85"/>
      <c r="AR23" s="945"/>
      <c r="AS23" s="944"/>
      <c r="BJ23" s="77"/>
      <c r="BK23" s="486"/>
      <c r="BL23" s="85"/>
      <c r="BM23" s="945"/>
      <c r="BN23" s="944"/>
      <c r="CE23" s="77"/>
      <c r="CF23" s="486"/>
      <c r="CG23" s="85"/>
      <c r="CH23" s="945"/>
      <c r="CI23" s="944"/>
      <c r="CO23" s="77"/>
      <c r="CP23" s="2107"/>
      <c r="CQ23" s="486"/>
      <c r="CR23" s="486"/>
      <c r="CS23" s="486"/>
      <c r="CT23" s="486"/>
      <c r="CU23" s="486"/>
      <c r="CV23" s="486"/>
      <c r="CW23" s="486"/>
      <c r="CX23" s="486"/>
      <c r="CY23" s="486"/>
      <c r="CZ23" s="486"/>
      <c r="DA23" s="486"/>
      <c r="DB23" s="486"/>
      <c r="DC23" s="486"/>
      <c r="DD23" s="486"/>
      <c r="DE23" s="486"/>
      <c r="DF23" s="486"/>
      <c r="DG23" s="486"/>
      <c r="DI23" s="85"/>
      <c r="DJ23" s="945"/>
      <c r="DK23" s="944"/>
      <c r="EB23" s="77"/>
      <c r="EC23" s="486"/>
      <c r="ED23" s="85"/>
      <c r="EE23" s="945"/>
      <c r="EF23" s="944"/>
      <c r="EW23" s="77"/>
      <c r="EX23" s="486"/>
      <c r="EY23" s="85"/>
      <c r="EZ23" s="945"/>
      <c r="FA23" s="944"/>
      <c r="FR23" s="77"/>
      <c r="FS23" s="486"/>
      <c r="FT23" s="85"/>
      <c r="FU23" s="945"/>
      <c r="FV23" s="944"/>
      <c r="GM23" s="77"/>
      <c r="GN23" s="486"/>
      <c r="GO23" s="85"/>
      <c r="GP23" s="945"/>
      <c r="GQ23" s="944"/>
      <c r="HH23" s="77"/>
      <c r="HI23" s="486"/>
    </row>
    <row r="24" spans="1:217" ht="14.25" customHeight="1">
      <c r="A24" s="88" t="s">
        <v>1535</v>
      </c>
      <c r="B24" s="946" t="s">
        <v>23</v>
      </c>
      <c r="C24" s="947" t="s">
        <v>24</v>
      </c>
      <c r="D24" s="2221">
        <v>19974867</v>
      </c>
      <c r="E24" s="2221">
        <v>14922476</v>
      </c>
      <c r="F24" s="2221">
        <v>7791</v>
      </c>
      <c r="G24" s="2221">
        <v>69594</v>
      </c>
      <c r="H24" s="2221">
        <v>71</v>
      </c>
      <c r="I24" s="2221">
        <v>7979954</v>
      </c>
      <c r="J24" s="2221">
        <v>4871853</v>
      </c>
      <c r="K24" s="2221">
        <v>257011</v>
      </c>
      <c r="L24" s="2221">
        <v>72973</v>
      </c>
      <c r="M24" s="2221">
        <v>183149</v>
      </c>
      <c r="N24" s="2221">
        <v>6388</v>
      </c>
      <c r="O24" s="2221">
        <v>176761</v>
      </c>
      <c r="P24" s="2221">
        <v>66115</v>
      </c>
      <c r="Q24" s="2221">
        <v>1085950</v>
      </c>
      <c r="R24" s="2221">
        <v>1186159</v>
      </c>
      <c r="S24" s="2221">
        <v>152647</v>
      </c>
      <c r="T24" s="91" t="s">
        <v>25</v>
      </c>
      <c r="U24" s="630" t="s">
        <v>1536</v>
      </c>
      <c r="V24" s="88" t="s">
        <v>1535</v>
      </c>
      <c r="W24" s="946" t="s">
        <v>23</v>
      </c>
      <c r="X24" s="947" t="s">
        <v>24</v>
      </c>
      <c r="Y24" s="2221">
        <v>161528</v>
      </c>
      <c r="Z24" s="2221">
        <v>116</v>
      </c>
      <c r="AA24" s="2221">
        <v>7511</v>
      </c>
      <c r="AB24" s="2221">
        <v>4128</v>
      </c>
      <c r="AC24" s="2221" t="s">
        <v>21</v>
      </c>
      <c r="AD24" s="2221">
        <v>16827</v>
      </c>
      <c r="AE24" s="2221">
        <v>75450</v>
      </c>
      <c r="AF24" s="2221">
        <v>19623</v>
      </c>
      <c r="AG24" s="2221">
        <v>21081</v>
      </c>
      <c r="AH24" s="2221">
        <v>7586</v>
      </c>
      <c r="AI24" s="2221" t="s">
        <v>21</v>
      </c>
      <c r="AJ24" s="2221">
        <v>5751994</v>
      </c>
      <c r="AK24" s="2221">
        <v>18958061</v>
      </c>
      <c r="AL24" s="2221">
        <v>16181453</v>
      </c>
      <c r="AM24" s="2221">
        <v>14597244</v>
      </c>
      <c r="AN24" s="2221">
        <v>69594</v>
      </c>
      <c r="AO24" s="91" t="s">
        <v>25</v>
      </c>
      <c r="AP24" s="630" t="s">
        <v>1536</v>
      </c>
      <c r="AQ24" s="88" t="s">
        <v>1535</v>
      </c>
      <c r="AR24" s="946" t="s">
        <v>23</v>
      </c>
      <c r="AS24" s="947" t="s">
        <v>24</v>
      </c>
      <c r="AT24" s="2221">
        <v>145301</v>
      </c>
      <c r="AU24" s="2221">
        <v>39773</v>
      </c>
      <c r="AV24" s="2221">
        <v>980077</v>
      </c>
      <c r="AW24" s="2221">
        <v>3640</v>
      </c>
      <c r="AX24" s="2221">
        <v>107</v>
      </c>
      <c r="AY24" s="2221">
        <v>10892</v>
      </c>
      <c r="AZ24" s="2221">
        <v>345</v>
      </c>
      <c r="BA24" s="2221" t="s">
        <v>21</v>
      </c>
      <c r="BB24" s="2221">
        <v>7587</v>
      </c>
      <c r="BC24" s="2221" t="s">
        <v>21</v>
      </c>
      <c r="BD24" s="2221" t="s">
        <v>21</v>
      </c>
      <c r="BE24" s="2221">
        <v>3013722</v>
      </c>
      <c r="BF24" s="2221">
        <v>1440405</v>
      </c>
      <c r="BG24" s="2221">
        <v>8</v>
      </c>
      <c r="BH24" s="2221">
        <v>774</v>
      </c>
      <c r="BI24" s="2221">
        <v>8</v>
      </c>
      <c r="BJ24" s="91" t="s">
        <v>25</v>
      </c>
      <c r="BK24" s="630" t="s">
        <v>1536</v>
      </c>
      <c r="BL24" s="88" t="s">
        <v>1535</v>
      </c>
      <c r="BM24" s="946" t="s">
        <v>23</v>
      </c>
      <c r="BN24" s="947" t="s">
        <v>24</v>
      </c>
      <c r="BO24" s="2221">
        <v>4399</v>
      </c>
      <c r="BP24" s="2221">
        <v>7586</v>
      </c>
      <c r="BQ24" s="2221" t="s">
        <v>21</v>
      </c>
      <c r="BR24" s="2221">
        <v>229600</v>
      </c>
      <c r="BS24" s="2221">
        <v>806683</v>
      </c>
      <c r="BT24" s="2221">
        <v>164521</v>
      </c>
      <c r="BU24" s="2221">
        <v>112866</v>
      </c>
      <c r="BV24" s="2221">
        <v>20587</v>
      </c>
      <c r="BW24" s="2221" t="s">
        <v>21</v>
      </c>
      <c r="BX24" s="2221" t="s">
        <v>21</v>
      </c>
      <c r="BY24" s="2221" t="s">
        <v>21</v>
      </c>
      <c r="BZ24" s="2221">
        <v>122950</v>
      </c>
      <c r="CA24" s="2221">
        <v>51655</v>
      </c>
      <c r="CB24" s="2221">
        <v>116</v>
      </c>
      <c r="CC24" s="2221" t="s">
        <v>21</v>
      </c>
      <c r="CD24" s="2221">
        <v>32487</v>
      </c>
      <c r="CE24" s="91" t="s">
        <v>25</v>
      </c>
      <c r="CF24" s="630" t="s">
        <v>1536</v>
      </c>
      <c r="CG24" s="88" t="s">
        <v>1535</v>
      </c>
      <c r="CH24" s="946" t="s">
        <v>23</v>
      </c>
      <c r="CI24" s="947" t="s">
        <v>24</v>
      </c>
      <c r="CJ24" s="2221">
        <v>61</v>
      </c>
      <c r="CK24" s="2221" t="s">
        <v>21</v>
      </c>
      <c r="CL24" s="2221" t="s">
        <v>21</v>
      </c>
      <c r="CM24" s="2221">
        <v>2386446</v>
      </c>
      <c r="CN24" s="2221">
        <v>704910</v>
      </c>
      <c r="CO24" s="91" t="s">
        <v>25</v>
      </c>
      <c r="CP24" s="2109" t="s">
        <v>1536</v>
      </c>
      <c r="CQ24" s="630"/>
      <c r="CR24" s="630"/>
      <c r="CS24" s="630"/>
      <c r="CT24" s="630"/>
      <c r="CU24" s="630"/>
      <c r="CV24" s="630"/>
      <c r="CW24" s="630"/>
      <c r="CX24" s="630"/>
      <c r="CY24" s="630"/>
      <c r="CZ24" s="630"/>
      <c r="DA24" s="630"/>
      <c r="DB24" s="630"/>
      <c r="DC24" s="630"/>
      <c r="DD24" s="630"/>
      <c r="DE24" s="630"/>
      <c r="DF24" s="630"/>
      <c r="DG24" s="630"/>
      <c r="DI24" s="88" t="s">
        <v>1535</v>
      </c>
      <c r="DJ24" s="946" t="s">
        <v>23</v>
      </c>
      <c r="DK24" s="947" t="s">
        <v>24</v>
      </c>
      <c r="DL24" s="82">
        <v>20283895</v>
      </c>
      <c r="DM24" s="2221">
        <v>15633951</v>
      </c>
      <c r="DN24" s="2221">
        <v>7791</v>
      </c>
      <c r="DO24" s="2221">
        <v>70603</v>
      </c>
      <c r="DP24" s="2221">
        <v>71</v>
      </c>
      <c r="DQ24" s="2221">
        <v>7979954</v>
      </c>
      <c r="DR24" s="2221">
        <v>4871853</v>
      </c>
      <c r="DS24" s="2221">
        <v>257167</v>
      </c>
      <c r="DT24" s="2221">
        <v>72973</v>
      </c>
      <c r="DU24" s="2221">
        <v>286775</v>
      </c>
      <c r="DV24" s="2221">
        <v>13777</v>
      </c>
      <c r="DW24" s="2221">
        <v>272999</v>
      </c>
      <c r="DX24" s="2221">
        <v>185767</v>
      </c>
      <c r="DY24" s="2221">
        <v>1090371</v>
      </c>
      <c r="DZ24" s="2221">
        <v>1531267</v>
      </c>
      <c r="EA24" s="2221">
        <v>227574</v>
      </c>
      <c r="EB24" s="91" t="s">
        <v>25</v>
      </c>
      <c r="EC24" s="630" t="s">
        <v>1536</v>
      </c>
      <c r="ED24" s="88" t="s">
        <v>1535</v>
      </c>
      <c r="EE24" s="946" t="s">
        <v>23</v>
      </c>
      <c r="EF24" s="947" t="s">
        <v>24</v>
      </c>
      <c r="EG24" s="2221">
        <v>175648</v>
      </c>
      <c r="EH24" s="2221" t="s">
        <v>21</v>
      </c>
      <c r="EI24" s="2221">
        <v>4920</v>
      </c>
      <c r="EJ24" s="2221">
        <v>732115</v>
      </c>
      <c r="EK24" s="2221">
        <v>606661</v>
      </c>
      <c r="EL24" s="2221">
        <v>7511</v>
      </c>
      <c r="EM24" s="2221">
        <v>6740</v>
      </c>
      <c r="EN24" s="2221" t="s">
        <v>21</v>
      </c>
      <c r="EO24" s="2220" t="s">
        <v>21</v>
      </c>
      <c r="EP24" s="2221">
        <v>42264</v>
      </c>
      <c r="EQ24" s="2221">
        <v>131726</v>
      </c>
      <c r="ER24" s="2221">
        <v>58098</v>
      </c>
      <c r="ES24" s="2221">
        <v>57355</v>
      </c>
      <c r="ET24" s="2221">
        <v>23143</v>
      </c>
      <c r="EU24" s="2221">
        <v>7586</v>
      </c>
      <c r="EV24" s="2221">
        <v>3075730</v>
      </c>
      <c r="EW24" s="91" t="s">
        <v>25</v>
      </c>
      <c r="EX24" s="630" t="s">
        <v>1536</v>
      </c>
      <c r="EY24" s="88" t="s">
        <v>1535</v>
      </c>
      <c r="EZ24" s="946" t="s">
        <v>23</v>
      </c>
      <c r="FA24" s="947" t="s">
        <v>24</v>
      </c>
      <c r="FB24" s="2221">
        <v>13156839</v>
      </c>
      <c r="FC24" s="2221">
        <v>69594</v>
      </c>
      <c r="FD24" s="2221">
        <v>7923194</v>
      </c>
      <c r="FE24" s="2221">
        <v>4871853</v>
      </c>
      <c r="FF24" s="2221">
        <v>246786</v>
      </c>
      <c r="FG24" s="2221">
        <v>72293</v>
      </c>
      <c r="FH24" s="2221">
        <v>145301</v>
      </c>
      <c r="FI24" s="2221" t="s">
        <v>21</v>
      </c>
      <c r="FJ24" s="2221">
        <v>145301</v>
      </c>
      <c r="FK24" s="2221">
        <v>39773</v>
      </c>
      <c r="FL24" s="2221">
        <v>980077</v>
      </c>
      <c r="FM24" s="2221">
        <v>3640</v>
      </c>
      <c r="FN24" s="2221">
        <v>107</v>
      </c>
      <c r="FO24" s="2221">
        <v>10892</v>
      </c>
      <c r="FP24" s="2221">
        <v>345</v>
      </c>
      <c r="FQ24" s="2221" t="s">
        <v>21</v>
      </c>
      <c r="FR24" s="91" t="s">
        <v>25</v>
      </c>
      <c r="FS24" s="630" t="s">
        <v>1536</v>
      </c>
      <c r="FT24" s="88" t="s">
        <v>1535</v>
      </c>
      <c r="FU24" s="946" t="s">
        <v>23</v>
      </c>
      <c r="FV24" s="947" t="s">
        <v>24</v>
      </c>
      <c r="FW24" s="2221">
        <v>10346</v>
      </c>
      <c r="FX24" s="2221">
        <v>230</v>
      </c>
      <c r="FY24" s="2221">
        <v>10116</v>
      </c>
      <c r="FZ24" s="2221">
        <v>336</v>
      </c>
      <c r="GA24" s="2221">
        <v>241</v>
      </c>
      <c r="GB24" s="2221">
        <v>13654</v>
      </c>
      <c r="GC24" s="2221">
        <v>125818</v>
      </c>
      <c r="GD24" s="2221" t="s">
        <v>21</v>
      </c>
      <c r="GE24" s="2221">
        <v>108805</v>
      </c>
      <c r="GF24" s="2221">
        <v>29896</v>
      </c>
      <c r="GG24" s="2221">
        <v>5070</v>
      </c>
      <c r="GH24" s="2221">
        <v>12049</v>
      </c>
      <c r="GI24" s="2221">
        <v>44002</v>
      </c>
      <c r="GJ24" s="2221">
        <v>4331</v>
      </c>
      <c r="GK24" s="2221">
        <v>4539</v>
      </c>
      <c r="GL24" s="2221">
        <v>7586</v>
      </c>
      <c r="GM24" s="91" t="s">
        <v>25</v>
      </c>
      <c r="GN24" s="630" t="s">
        <v>1536</v>
      </c>
      <c r="GO24" s="88" t="s">
        <v>1535</v>
      </c>
      <c r="GP24" s="946" t="s">
        <v>23</v>
      </c>
      <c r="GQ24" s="947" t="s">
        <v>24</v>
      </c>
      <c r="GR24" s="2221">
        <v>4331</v>
      </c>
      <c r="GS24" s="2221">
        <v>4539</v>
      </c>
      <c r="GT24" s="2221" t="s">
        <v>21</v>
      </c>
      <c r="GU24" s="2221" t="s">
        <v>21</v>
      </c>
      <c r="GV24" s="2221">
        <v>152549</v>
      </c>
      <c r="GW24" s="2221">
        <v>145675</v>
      </c>
      <c r="GX24" s="2221">
        <v>419674</v>
      </c>
      <c r="GY24" s="2221">
        <v>15709</v>
      </c>
      <c r="GZ24" s="2221">
        <v>928</v>
      </c>
      <c r="HA24" s="2221">
        <v>7</v>
      </c>
      <c r="HB24" s="2221">
        <v>3488</v>
      </c>
      <c r="HC24" s="2221">
        <v>1511</v>
      </c>
      <c r="HD24" s="2221">
        <v>1977</v>
      </c>
      <c r="HE24" s="2221">
        <v>115</v>
      </c>
      <c r="HF24" s="2221">
        <v>528</v>
      </c>
      <c r="HG24" s="2221">
        <v>16</v>
      </c>
      <c r="HH24" s="91" t="s">
        <v>25</v>
      </c>
      <c r="HI24" s="630" t="s">
        <v>1536</v>
      </c>
    </row>
    <row r="25" spans="1:217" ht="14.25" customHeight="1">
      <c r="A25" s="93" t="s">
        <v>26</v>
      </c>
      <c r="B25" s="948" t="s">
        <v>26</v>
      </c>
      <c r="C25" s="949" t="s">
        <v>562</v>
      </c>
      <c r="D25" s="2221">
        <v>18581915</v>
      </c>
      <c r="E25" s="2221">
        <v>13748043</v>
      </c>
      <c r="F25" s="2221">
        <v>2908</v>
      </c>
      <c r="G25" s="2221">
        <v>33275</v>
      </c>
      <c r="H25" s="2221">
        <v>53</v>
      </c>
      <c r="I25" s="2221">
        <v>7352296</v>
      </c>
      <c r="J25" s="2221">
        <v>4469956</v>
      </c>
      <c r="K25" s="2221">
        <v>255839</v>
      </c>
      <c r="L25" s="2221">
        <v>71288</v>
      </c>
      <c r="M25" s="2221">
        <v>180993</v>
      </c>
      <c r="N25" s="2221">
        <v>3558</v>
      </c>
      <c r="O25" s="2221">
        <v>177435</v>
      </c>
      <c r="P25" s="2221">
        <v>103215</v>
      </c>
      <c r="Q25" s="2221">
        <v>1063575</v>
      </c>
      <c r="R25" s="2221">
        <v>1027220</v>
      </c>
      <c r="S25" s="2221">
        <v>89930</v>
      </c>
      <c r="T25" s="91" t="s">
        <v>27</v>
      </c>
      <c r="U25" s="630" t="s">
        <v>26</v>
      </c>
      <c r="V25" s="93" t="s">
        <v>26</v>
      </c>
      <c r="W25" s="948" t="s">
        <v>26</v>
      </c>
      <c r="X25" s="949" t="s">
        <v>562</v>
      </c>
      <c r="Y25" s="2221">
        <v>163572</v>
      </c>
      <c r="Z25" s="2221">
        <v>454</v>
      </c>
      <c r="AA25" s="2221">
        <v>8232</v>
      </c>
      <c r="AB25" s="2221">
        <v>4039</v>
      </c>
      <c r="AC25" s="2221" t="s">
        <v>21</v>
      </c>
      <c r="AD25" s="2221">
        <v>12578</v>
      </c>
      <c r="AE25" s="2221">
        <v>74255</v>
      </c>
      <c r="AF25" s="2221">
        <v>22176</v>
      </c>
      <c r="AG25" s="2221">
        <v>23733</v>
      </c>
      <c r="AH25" s="2221">
        <v>14144</v>
      </c>
      <c r="AI25" s="2221" t="s">
        <v>21</v>
      </c>
      <c r="AJ25" s="2221">
        <v>5287137</v>
      </c>
      <c r="AK25" s="2221">
        <v>17076195</v>
      </c>
      <c r="AL25" s="2221">
        <v>14940279</v>
      </c>
      <c r="AM25" s="2221">
        <v>13496616</v>
      </c>
      <c r="AN25" s="2221">
        <v>33275</v>
      </c>
      <c r="AO25" s="91" t="s">
        <v>27</v>
      </c>
      <c r="AP25" s="630" t="s">
        <v>26</v>
      </c>
      <c r="AQ25" s="93" t="s">
        <v>26</v>
      </c>
      <c r="AR25" s="948" t="s">
        <v>26</v>
      </c>
      <c r="AS25" s="949" t="s">
        <v>562</v>
      </c>
      <c r="AT25" s="2221">
        <v>148980</v>
      </c>
      <c r="AU25" s="2221">
        <v>74035</v>
      </c>
      <c r="AV25" s="2221">
        <v>959281</v>
      </c>
      <c r="AW25" s="2221">
        <v>4148</v>
      </c>
      <c r="AX25" s="2221">
        <v>150</v>
      </c>
      <c r="AY25" s="2221">
        <v>11507</v>
      </c>
      <c r="AZ25" s="2221">
        <v>453</v>
      </c>
      <c r="BA25" s="2221" t="s">
        <v>21</v>
      </c>
      <c r="BB25" s="2221">
        <v>7981</v>
      </c>
      <c r="BC25" s="2221" t="s">
        <v>21</v>
      </c>
      <c r="BD25" s="2221" t="s">
        <v>21</v>
      </c>
      <c r="BE25" s="2221">
        <v>2704191</v>
      </c>
      <c r="BF25" s="2221">
        <v>1272035</v>
      </c>
      <c r="BG25" s="2221">
        <v>9</v>
      </c>
      <c r="BH25" s="2221">
        <v>1170</v>
      </c>
      <c r="BI25" s="2221">
        <v>5716</v>
      </c>
      <c r="BJ25" s="91" t="s">
        <v>27</v>
      </c>
      <c r="BK25" s="630" t="s">
        <v>26</v>
      </c>
      <c r="BL25" s="93" t="s">
        <v>26</v>
      </c>
      <c r="BM25" s="948" t="s">
        <v>26</v>
      </c>
      <c r="BN25" s="949" t="s">
        <v>562</v>
      </c>
      <c r="BO25" s="2221">
        <v>7851</v>
      </c>
      <c r="BP25" s="2221">
        <v>14144</v>
      </c>
      <c r="BQ25" s="2221" t="s">
        <v>21</v>
      </c>
      <c r="BR25" s="2221">
        <v>204337</v>
      </c>
      <c r="BS25" s="2221">
        <v>673015</v>
      </c>
      <c r="BT25" s="2221">
        <v>124349</v>
      </c>
      <c r="BU25" s="2221">
        <v>64186</v>
      </c>
      <c r="BV25" s="2221">
        <v>18392</v>
      </c>
      <c r="BW25" s="2221">
        <v>1</v>
      </c>
      <c r="BX25" s="2221">
        <v>1</v>
      </c>
      <c r="BY25" s="2221" t="s">
        <v>21</v>
      </c>
      <c r="BZ25" s="2221">
        <v>62408</v>
      </c>
      <c r="CA25" s="2221">
        <v>60163</v>
      </c>
      <c r="CB25" s="2221">
        <v>454</v>
      </c>
      <c r="CC25" s="2221" t="s">
        <v>21</v>
      </c>
      <c r="CD25" s="2221">
        <v>34839</v>
      </c>
      <c r="CE25" s="91" t="s">
        <v>27</v>
      </c>
      <c r="CF25" s="630" t="s">
        <v>26</v>
      </c>
      <c r="CG25" s="93" t="s">
        <v>26</v>
      </c>
      <c r="CH25" s="948" t="s">
        <v>26</v>
      </c>
      <c r="CI25" s="949" t="s">
        <v>562</v>
      </c>
      <c r="CJ25" s="2221">
        <v>52</v>
      </c>
      <c r="CK25" s="2221" t="s">
        <v>21</v>
      </c>
      <c r="CL25" s="2221" t="s">
        <v>21</v>
      </c>
      <c r="CM25" s="2221">
        <v>2097251</v>
      </c>
      <c r="CN25" s="2221">
        <v>619070</v>
      </c>
      <c r="CO25" s="91" t="s">
        <v>27</v>
      </c>
      <c r="CP25" s="2109" t="s">
        <v>26</v>
      </c>
      <c r="CQ25" s="630"/>
      <c r="CR25" s="630"/>
      <c r="CS25" s="630"/>
      <c r="CT25" s="630"/>
      <c r="CU25" s="630"/>
      <c r="CV25" s="630"/>
      <c r="CW25" s="630"/>
      <c r="CX25" s="630"/>
      <c r="CY25" s="630"/>
      <c r="CZ25" s="630"/>
      <c r="DA25" s="630"/>
      <c r="DB25" s="630"/>
      <c r="DC25" s="630"/>
      <c r="DD25" s="630"/>
      <c r="DE25" s="630"/>
      <c r="DF25" s="630"/>
      <c r="DG25" s="630"/>
      <c r="DI25" s="93" t="s">
        <v>26</v>
      </c>
      <c r="DJ25" s="948" t="s">
        <v>26</v>
      </c>
      <c r="DK25" s="949" t="s">
        <v>562</v>
      </c>
      <c r="DL25" s="82">
        <v>18819821</v>
      </c>
      <c r="DM25" s="2221">
        <v>14339295</v>
      </c>
      <c r="DN25" s="2221">
        <v>2908</v>
      </c>
      <c r="DO25" s="2221">
        <v>34097</v>
      </c>
      <c r="DP25" s="2221">
        <v>53</v>
      </c>
      <c r="DQ25" s="2221">
        <v>7352296</v>
      </c>
      <c r="DR25" s="2221">
        <v>4469956</v>
      </c>
      <c r="DS25" s="2221">
        <v>256018</v>
      </c>
      <c r="DT25" s="2221">
        <v>71288</v>
      </c>
      <c r="DU25" s="2221">
        <v>285372</v>
      </c>
      <c r="DV25" s="2221">
        <v>12624</v>
      </c>
      <c r="DW25" s="2221">
        <v>272748</v>
      </c>
      <c r="DX25" s="2221">
        <v>217393</v>
      </c>
      <c r="DY25" s="2221">
        <v>1071964</v>
      </c>
      <c r="DZ25" s="2221">
        <v>1278338</v>
      </c>
      <c r="EA25" s="2221">
        <v>150770</v>
      </c>
      <c r="EB25" s="91" t="s">
        <v>27</v>
      </c>
      <c r="EC25" s="630" t="s">
        <v>26</v>
      </c>
      <c r="ED25" s="93" t="s">
        <v>26</v>
      </c>
      <c r="EE25" s="948" t="s">
        <v>26</v>
      </c>
      <c r="EF25" s="949" t="s">
        <v>562</v>
      </c>
      <c r="EG25" s="2221">
        <v>100963</v>
      </c>
      <c r="EH25" s="2221" t="s">
        <v>21</v>
      </c>
      <c r="EI25" s="2221">
        <v>4806</v>
      </c>
      <c r="EJ25" s="2221">
        <v>684424</v>
      </c>
      <c r="EK25" s="2221">
        <v>527264</v>
      </c>
      <c r="EL25" s="2221">
        <v>8232</v>
      </c>
      <c r="EM25" s="2221">
        <v>6691</v>
      </c>
      <c r="EN25" s="2221" t="s">
        <v>21</v>
      </c>
      <c r="EO25" s="2220" t="s">
        <v>21</v>
      </c>
      <c r="EP25" s="2221">
        <v>36376</v>
      </c>
      <c r="EQ25" s="2221">
        <v>132280</v>
      </c>
      <c r="ER25" s="2221">
        <v>64010</v>
      </c>
      <c r="ES25" s="2221">
        <v>64657</v>
      </c>
      <c r="ET25" s="2221">
        <v>20382</v>
      </c>
      <c r="EU25" s="2221">
        <v>14144</v>
      </c>
      <c r="EV25" s="2221">
        <v>2886873</v>
      </c>
      <c r="EW25" s="91" t="s">
        <v>27</v>
      </c>
      <c r="EX25" s="630" t="s">
        <v>26</v>
      </c>
      <c r="EY25" s="93" t="s">
        <v>26</v>
      </c>
      <c r="EZ25" s="948" t="s">
        <v>26</v>
      </c>
      <c r="FA25" s="949" t="s">
        <v>562</v>
      </c>
      <c r="FB25" s="2221">
        <v>12224581</v>
      </c>
      <c r="FC25" s="2221">
        <v>33275</v>
      </c>
      <c r="FD25" s="2221">
        <v>7299471</v>
      </c>
      <c r="FE25" s="2221">
        <v>4469956</v>
      </c>
      <c r="FF25" s="2221">
        <v>246490</v>
      </c>
      <c r="FG25" s="2221">
        <v>64888</v>
      </c>
      <c r="FH25" s="2221">
        <v>148980</v>
      </c>
      <c r="FI25" s="2221" t="s">
        <v>21</v>
      </c>
      <c r="FJ25" s="2221">
        <v>148980</v>
      </c>
      <c r="FK25" s="2221">
        <v>74035</v>
      </c>
      <c r="FL25" s="2221">
        <v>959281</v>
      </c>
      <c r="FM25" s="2221">
        <v>4148</v>
      </c>
      <c r="FN25" s="2221">
        <v>150</v>
      </c>
      <c r="FO25" s="2221">
        <v>11507</v>
      </c>
      <c r="FP25" s="2221">
        <v>453</v>
      </c>
      <c r="FQ25" s="2221" t="s">
        <v>21</v>
      </c>
      <c r="FR25" s="91" t="s">
        <v>27</v>
      </c>
      <c r="FS25" s="630" t="s">
        <v>26</v>
      </c>
      <c r="FT25" s="93" t="s">
        <v>26</v>
      </c>
      <c r="FU25" s="948" t="s">
        <v>26</v>
      </c>
      <c r="FV25" s="949" t="s">
        <v>562</v>
      </c>
      <c r="FW25" s="2221">
        <v>10275</v>
      </c>
      <c r="FX25" s="2221">
        <v>542</v>
      </c>
      <c r="FY25" s="2221">
        <v>9733</v>
      </c>
      <c r="FZ25" s="2221">
        <v>267</v>
      </c>
      <c r="GA25" s="2221">
        <v>252</v>
      </c>
      <c r="GB25" s="2221">
        <v>12790</v>
      </c>
      <c r="GC25" s="2221">
        <v>67509</v>
      </c>
      <c r="GD25" s="2221" t="s">
        <v>21</v>
      </c>
      <c r="GE25" s="2221">
        <v>111186</v>
      </c>
      <c r="GF25" s="2221">
        <v>19491</v>
      </c>
      <c r="GG25" s="2221">
        <v>5290</v>
      </c>
      <c r="GH25" s="2221">
        <v>9978</v>
      </c>
      <c r="GI25" s="2221">
        <v>45941</v>
      </c>
      <c r="GJ25" s="2221">
        <v>7745</v>
      </c>
      <c r="GK25" s="2221">
        <v>8116</v>
      </c>
      <c r="GL25" s="2221">
        <v>14144</v>
      </c>
      <c r="GM25" s="91" t="s">
        <v>27</v>
      </c>
      <c r="GN25" s="630" t="s">
        <v>26</v>
      </c>
      <c r="GO25" s="93" t="s">
        <v>26</v>
      </c>
      <c r="GP25" s="948" t="s">
        <v>26</v>
      </c>
      <c r="GQ25" s="949" t="s">
        <v>562</v>
      </c>
      <c r="GR25" s="2221">
        <v>7745</v>
      </c>
      <c r="GS25" s="2221">
        <v>8116</v>
      </c>
      <c r="GT25" s="2221" t="s">
        <v>21</v>
      </c>
      <c r="GU25" s="2221" t="s">
        <v>21</v>
      </c>
      <c r="GV25" s="2221">
        <v>143629</v>
      </c>
      <c r="GW25" s="2221">
        <v>125996</v>
      </c>
      <c r="GX25" s="2221">
        <v>370421</v>
      </c>
      <c r="GY25" s="2221">
        <v>15868</v>
      </c>
      <c r="GZ25" s="2221">
        <v>721</v>
      </c>
      <c r="HA25" s="2221">
        <v>6</v>
      </c>
      <c r="HB25" s="2221">
        <v>3474</v>
      </c>
      <c r="HC25" s="2221">
        <v>1569</v>
      </c>
      <c r="HD25" s="2221">
        <v>1905</v>
      </c>
      <c r="HE25" s="2221">
        <v>189</v>
      </c>
      <c r="HF25" s="2221">
        <v>314</v>
      </c>
      <c r="HG25" s="2221">
        <v>66</v>
      </c>
      <c r="HH25" s="91" t="s">
        <v>27</v>
      </c>
      <c r="HI25" s="630" t="s">
        <v>26</v>
      </c>
    </row>
    <row r="26" spans="1:217" ht="14.25" customHeight="1">
      <c r="A26" s="93" t="s">
        <v>26</v>
      </c>
      <c r="B26" s="948" t="s">
        <v>26</v>
      </c>
      <c r="C26" s="949" t="s">
        <v>563</v>
      </c>
      <c r="D26" s="2221">
        <v>19064761</v>
      </c>
      <c r="E26" s="2221">
        <v>14079148</v>
      </c>
      <c r="F26" s="2221">
        <v>4216</v>
      </c>
      <c r="G26" s="2221" t="s">
        <v>21</v>
      </c>
      <c r="H26" s="2221">
        <v>55</v>
      </c>
      <c r="I26" s="2221">
        <v>7079847</v>
      </c>
      <c r="J26" s="2221">
        <v>5026649</v>
      </c>
      <c r="K26" s="2221">
        <v>199386</v>
      </c>
      <c r="L26" s="2221">
        <v>41657</v>
      </c>
      <c r="M26" s="2221">
        <v>177774</v>
      </c>
      <c r="N26" s="2221">
        <v>5391</v>
      </c>
      <c r="O26" s="2221">
        <v>172383</v>
      </c>
      <c r="P26" s="2221">
        <v>97890</v>
      </c>
      <c r="Q26" s="2221">
        <v>1168704</v>
      </c>
      <c r="R26" s="2221">
        <v>1021028</v>
      </c>
      <c r="S26" s="2221">
        <v>158231</v>
      </c>
      <c r="T26" s="91" t="s">
        <v>28</v>
      </c>
      <c r="U26" s="630" t="s">
        <v>26</v>
      </c>
      <c r="V26" s="93" t="s">
        <v>26</v>
      </c>
      <c r="W26" s="948" t="s">
        <v>26</v>
      </c>
      <c r="X26" s="949" t="s">
        <v>563</v>
      </c>
      <c r="Y26" s="2221">
        <v>160612</v>
      </c>
      <c r="Z26" s="2221">
        <v>61</v>
      </c>
      <c r="AA26" s="2221">
        <v>6670</v>
      </c>
      <c r="AB26" s="2221">
        <v>4272</v>
      </c>
      <c r="AC26" s="2221" t="s">
        <v>21</v>
      </c>
      <c r="AD26" s="2221">
        <v>15553</v>
      </c>
      <c r="AE26" s="2221">
        <v>74052</v>
      </c>
      <c r="AF26" s="2221">
        <v>18199</v>
      </c>
      <c r="AG26" s="2221">
        <v>19492</v>
      </c>
      <c r="AH26" s="2221">
        <v>13889</v>
      </c>
      <c r="AI26" s="2221" t="s">
        <v>21</v>
      </c>
      <c r="AJ26" s="2221">
        <v>5898481</v>
      </c>
      <c r="AK26" s="2221">
        <v>17668900</v>
      </c>
      <c r="AL26" s="2221">
        <v>15294803</v>
      </c>
      <c r="AM26" s="2221">
        <v>13784099</v>
      </c>
      <c r="AN26" s="2221" t="s">
        <v>21</v>
      </c>
      <c r="AO26" s="91" t="s">
        <v>28</v>
      </c>
      <c r="AP26" s="630" t="s">
        <v>26</v>
      </c>
      <c r="AQ26" s="93" t="s">
        <v>26</v>
      </c>
      <c r="AR26" s="948" t="s">
        <v>26</v>
      </c>
      <c r="AS26" s="949" t="s">
        <v>563</v>
      </c>
      <c r="AT26" s="2221">
        <v>146538</v>
      </c>
      <c r="AU26" s="2221">
        <v>70001</v>
      </c>
      <c r="AV26" s="2221">
        <v>1053412</v>
      </c>
      <c r="AW26" s="2221">
        <v>4007</v>
      </c>
      <c r="AX26" s="2221">
        <v>131</v>
      </c>
      <c r="AY26" s="2221">
        <v>10906</v>
      </c>
      <c r="AZ26" s="2221">
        <v>371</v>
      </c>
      <c r="BA26" s="2221" t="s">
        <v>21</v>
      </c>
      <c r="BB26" s="2221">
        <v>7587</v>
      </c>
      <c r="BC26" s="2221" t="s">
        <v>21</v>
      </c>
      <c r="BD26" s="2221" t="s">
        <v>21</v>
      </c>
      <c r="BE26" s="2221">
        <v>2790773</v>
      </c>
      <c r="BF26" s="2221">
        <v>1290976</v>
      </c>
      <c r="BG26" s="2221">
        <v>9</v>
      </c>
      <c r="BH26" s="2221">
        <v>1285</v>
      </c>
      <c r="BI26" s="2221">
        <v>23650</v>
      </c>
      <c r="BJ26" s="91" t="s">
        <v>28</v>
      </c>
      <c r="BK26" s="630" t="s">
        <v>26</v>
      </c>
      <c r="BL26" s="93" t="s">
        <v>26</v>
      </c>
      <c r="BM26" s="948" t="s">
        <v>26</v>
      </c>
      <c r="BN26" s="949" t="s">
        <v>563</v>
      </c>
      <c r="BO26" s="2221">
        <v>7683</v>
      </c>
      <c r="BP26" s="2221">
        <v>13889</v>
      </c>
      <c r="BQ26" s="2221" t="s">
        <v>21</v>
      </c>
      <c r="BR26" s="2221">
        <v>236576</v>
      </c>
      <c r="BS26" s="2221">
        <v>676699</v>
      </c>
      <c r="BT26" s="2221">
        <v>156894</v>
      </c>
      <c r="BU26" s="2221">
        <v>98609</v>
      </c>
      <c r="BV26" s="2221">
        <v>13</v>
      </c>
      <c r="BW26" s="2221" t="s">
        <v>21</v>
      </c>
      <c r="BX26" s="2221" t="s">
        <v>21</v>
      </c>
      <c r="BY26" s="2221" t="s">
        <v>21</v>
      </c>
      <c r="BZ26" s="2221">
        <v>127616</v>
      </c>
      <c r="CA26" s="2221">
        <v>58285</v>
      </c>
      <c r="CB26" s="2221">
        <v>61</v>
      </c>
      <c r="CC26" s="2221">
        <v>202</v>
      </c>
      <c r="CD26" s="2221">
        <v>33669</v>
      </c>
      <c r="CE26" s="91" t="s">
        <v>28</v>
      </c>
      <c r="CF26" s="630" t="s">
        <v>26</v>
      </c>
      <c r="CG26" s="93" t="s">
        <v>26</v>
      </c>
      <c r="CH26" s="948" t="s">
        <v>26</v>
      </c>
      <c r="CI26" s="949" t="s">
        <v>563</v>
      </c>
      <c r="CJ26" s="2221">
        <v>162</v>
      </c>
      <c r="CK26" s="2221" t="s">
        <v>21</v>
      </c>
      <c r="CL26" s="2221" t="s">
        <v>21</v>
      </c>
      <c r="CM26" s="2221">
        <v>2380073</v>
      </c>
      <c r="CN26" s="2221">
        <v>612679</v>
      </c>
      <c r="CO26" s="91" t="s">
        <v>28</v>
      </c>
      <c r="CP26" s="2109" t="s">
        <v>26</v>
      </c>
      <c r="CQ26" s="630"/>
      <c r="CR26" s="630"/>
      <c r="CS26" s="630"/>
      <c r="CT26" s="630"/>
      <c r="CU26" s="630"/>
      <c r="CV26" s="630"/>
      <c r="CW26" s="630"/>
      <c r="CX26" s="630"/>
      <c r="CY26" s="630"/>
      <c r="CZ26" s="630"/>
      <c r="DA26" s="630"/>
      <c r="DB26" s="630"/>
      <c r="DC26" s="630"/>
      <c r="DD26" s="630"/>
      <c r="DE26" s="630"/>
      <c r="DF26" s="630"/>
      <c r="DG26" s="630"/>
      <c r="DI26" s="93" t="s">
        <v>26</v>
      </c>
      <c r="DJ26" s="948" t="s">
        <v>26</v>
      </c>
      <c r="DK26" s="949" t="s">
        <v>563</v>
      </c>
      <c r="DL26" s="82">
        <v>19455713</v>
      </c>
      <c r="DM26" s="2221">
        <v>14773712</v>
      </c>
      <c r="DN26" s="2221">
        <v>4216</v>
      </c>
      <c r="DO26" s="2221">
        <v>531</v>
      </c>
      <c r="DP26" s="2221">
        <v>55</v>
      </c>
      <c r="DQ26" s="2221">
        <v>7079847</v>
      </c>
      <c r="DR26" s="2221">
        <v>5026649</v>
      </c>
      <c r="DS26" s="2221">
        <v>202358</v>
      </c>
      <c r="DT26" s="2221">
        <v>41657</v>
      </c>
      <c r="DU26" s="2221">
        <v>259616</v>
      </c>
      <c r="DV26" s="2221">
        <v>12954</v>
      </c>
      <c r="DW26" s="2221">
        <v>246662</v>
      </c>
      <c r="DX26" s="2221">
        <v>213864</v>
      </c>
      <c r="DY26" s="2221">
        <v>1180405</v>
      </c>
      <c r="DZ26" s="2221">
        <v>1356909</v>
      </c>
      <c r="EA26" s="2221">
        <v>245505</v>
      </c>
      <c r="EB26" s="91" t="s">
        <v>28</v>
      </c>
      <c r="EC26" s="630" t="s">
        <v>26</v>
      </c>
      <c r="ED26" s="93" t="s">
        <v>26</v>
      </c>
      <c r="EE26" s="948" t="s">
        <v>26</v>
      </c>
      <c r="EF26" s="949" t="s">
        <v>563</v>
      </c>
      <c r="EG26" s="2221">
        <v>188394</v>
      </c>
      <c r="EH26" s="2221">
        <v>75</v>
      </c>
      <c r="EI26" s="2221">
        <v>4806</v>
      </c>
      <c r="EJ26" s="2221">
        <v>724943</v>
      </c>
      <c r="EK26" s="2221">
        <v>620145</v>
      </c>
      <c r="EL26" s="2221">
        <v>6670</v>
      </c>
      <c r="EM26" s="2221">
        <v>6786</v>
      </c>
      <c r="EN26" s="2221" t="s">
        <v>21</v>
      </c>
      <c r="EO26" s="2220" t="s">
        <v>21</v>
      </c>
      <c r="EP26" s="2221">
        <v>32811</v>
      </c>
      <c r="EQ26" s="2221">
        <v>128866</v>
      </c>
      <c r="ER26" s="2221">
        <v>54092</v>
      </c>
      <c r="ES26" s="2221">
        <v>53921</v>
      </c>
      <c r="ET26" s="2221">
        <v>20838</v>
      </c>
      <c r="EU26" s="2221">
        <v>13889</v>
      </c>
      <c r="EV26" s="2221">
        <v>3137061</v>
      </c>
      <c r="EW26" s="91" t="s">
        <v>28</v>
      </c>
      <c r="EX26" s="630" t="s">
        <v>26</v>
      </c>
      <c r="EY26" s="93" t="s">
        <v>26</v>
      </c>
      <c r="EZ26" s="948" t="s">
        <v>26</v>
      </c>
      <c r="FA26" s="949" t="s">
        <v>563</v>
      </c>
      <c r="FB26" s="2221">
        <v>12493123</v>
      </c>
      <c r="FC26" s="2221" t="s">
        <v>21</v>
      </c>
      <c r="FD26" s="2221">
        <v>7044631</v>
      </c>
      <c r="FE26" s="2221">
        <v>5026649</v>
      </c>
      <c r="FF26" s="2221">
        <v>188778</v>
      </c>
      <c r="FG26" s="2221">
        <v>17257</v>
      </c>
      <c r="FH26" s="2221">
        <v>146538</v>
      </c>
      <c r="FI26" s="2221" t="s">
        <v>21</v>
      </c>
      <c r="FJ26" s="2221">
        <v>146538</v>
      </c>
      <c r="FK26" s="2221">
        <v>70001</v>
      </c>
      <c r="FL26" s="2221">
        <v>1053412</v>
      </c>
      <c r="FM26" s="2221">
        <v>4007</v>
      </c>
      <c r="FN26" s="2221">
        <v>131</v>
      </c>
      <c r="FO26" s="2221">
        <v>10906</v>
      </c>
      <c r="FP26" s="2221">
        <v>371</v>
      </c>
      <c r="FQ26" s="2221" t="s">
        <v>21</v>
      </c>
      <c r="FR26" s="91" t="s">
        <v>28</v>
      </c>
      <c r="FS26" s="630" t="s">
        <v>26</v>
      </c>
      <c r="FT26" s="93" t="s">
        <v>26</v>
      </c>
      <c r="FU26" s="948" t="s">
        <v>26</v>
      </c>
      <c r="FV26" s="949" t="s">
        <v>563</v>
      </c>
      <c r="FW26" s="2221">
        <v>8661</v>
      </c>
      <c r="FX26" s="2221">
        <v>45</v>
      </c>
      <c r="FY26" s="2221">
        <v>8616</v>
      </c>
      <c r="FZ26" s="2221">
        <v>334</v>
      </c>
      <c r="GA26" s="2221">
        <v>199</v>
      </c>
      <c r="GB26" s="2221">
        <v>12230</v>
      </c>
      <c r="GC26" s="2221">
        <v>133193</v>
      </c>
      <c r="GD26" s="2221" t="s">
        <v>21</v>
      </c>
      <c r="GE26" s="2221">
        <v>112882</v>
      </c>
      <c r="GF26" s="2221">
        <v>31958</v>
      </c>
      <c r="GG26" s="2221">
        <v>5335</v>
      </c>
      <c r="GH26" s="2221">
        <v>5678</v>
      </c>
      <c r="GI26" s="2221">
        <v>44913</v>
      </c>
      <c r="GJ26" s="2221">
        <v>7627</v>
      </c>
      <c r="GK26" s="2221">
        <v>7993</v>
      </c>
      <c r="GL26" s="2221">
        <v>13889</v>
      </c>
      <c r="GM26" s="91" t="s">
        <v>28</v>
      </c>
      <c r="GN26" s="630" t="s">
        <v>26</v>
      </c>
      <c r="GO26" s="93" t="s">
        <v>26</v>
      </c>
      <c r="GP26" s="948" t="s">
        <v>26</v>
      </c>
      <c r="GQ26" s="949" t="s">
        <v>563</v>
      </c>
      <c r="GR26" s="2221">
        <v>7627</v>
      </c>
      <c r="GS26" s="2221">
        <v>7993</v>
      </c>
      <c r="GT26" s="2221" t="s">
        <v>21</v>
      </c>
      <c r="GU26" s="2221" t="s">
        <v>21</v>
      </c>
      <c r="GV26" s="2221">
        <v>156547</v>
      </c>
      <c r="GW26" s="2221">
        <v>152438</v>
      </c>
      <c r="GX26" s="2221">
        <v>414516</v>
      </c>
      <c r="GY26" s="2221">
        <v>16169</v>
      </c>
      <c r="GZ26" s="2221">
        <v>419</v>
      </c>
      <c r="HA26" s="2221">
        <v>9</v>
      </c>
      <c r="HB26" s="2221">
        <v>3532</v>
      </c>
      <c r="HC26" s="2221">
        <v>1383</v>
      </c>
      <c r="HD26" s="2221">
        <v>2149</v>
      </c>
      <c r="HE26" s="2221">
        <v>74</v>
      </c>
      <c r="HF26" s="2221">
        <v>182</v>
      </c>
      <c r="HG26" s="2221">
        <v>17</v>
      </c>
      <c r="HH26" s="91" t="s">
        <v>28</v>
      </c>
      <c r="HI26" s="630" t="s">
        <v>26</v>
      </c>
    </row>
    <row r="27" spans="1:217" ht="14.25" customHeight="1">
      <c r="A27" s="93" t="s">
        <v>26</v>
      </c>
      <c r="B27" s="948" t="s">
        <v>26</v>
      </c>
      <c r="C27" s="949" t="s">
        <v>167</v>
      </c>
      <c r="D27" s="2221">
        <v>19818121</v>
      </c>
      <c r="E27" s="2221">
        <v>14788208</v>
      </c>
      <c r="F27" s="2221">
        <v>6277</v>
      </c>
      <c r="G27" s="2221">
        <v>10389</v>
      </c>
      <c r="H27" s="2221">
        <v>54</v>
      </c>
      <c r="I27" s="2221">
        <v>7560756</v>
      </c>
      <c r="J27" s="2221">
        <v>5028709</v>
      </c>
      <c r="K27" s="2221">
        <v>250156</v>
      </c>
      <c r="L27" s="2221">
        <v>62229</v>
      </c>
      <c r="M27" s="2221">
        <v>181408</v>
      </c>
      <c r="N27" s="2221">
        <v>5674</v>
      </c>
      <c r="O27" s="2221">
        <v>175734</v>
      </c>
      <c r="P27" s="2221">
        <v>107832</v>
      </c>
      <c r="Q27" s="2221">
        <v>1211287</v>
      </c>
      <c r="R27" s="2221">
        <v>1151524</v>
      </c>
      <c r="S27" s="2221">
        <v>142666</v>
      </c>
      <c r="T27" s="91" t="s">
        <v>29</v>
      </c>
      <c r="U27" s="630" t="s">
        <v>26</v>
      </c>
      <c r="V27" s="93" t="s">
        <v>26</v>
      </c>
      <c r="W27" s="948" t="s">
        <v>26</v>
      </c>
      <c r="X27" s="949" t="s">
        <v>167</v>
      </c>
      <c r="Y27" s="2221">
        <v>154704</v>
      </c>
      <c r="Z27" s="2221">
        <v>195</v>
      </c>
      <c r="AA27" s="2221">
        <v>8404</v>
      </c>
      <c r="AB27" s="2221">
        <v>4249</v>
      </c>
      <c r="AC27" s="2221" t="s">
        <v>21</v>
      </c>
      <c r="AD27" s="2221">
        <v>16351</v>
      </c>
      <c r="AE27" s="2221">
        <v>70528</v>
      </c>
      <c r="AF27" s="2221">
        <v>21194</v>
      </c>
      <c r="AG27" s="2221">
        <v>22675</v>
      </c>
      <c r="AH27" s="2221">
        <v>5162</v>
      </c>
      <c r="AI27" s="2221" t="s">
        <v>21</v>
      </c>
      <c r="AJ27" s="2221">
        <v>5873167</v>
      </c>
      <c r="AK27" s="2221">
        <v>18456394</v>
      </c>
      <c r="AL27" s="2221">
        <v>16073359</v>
      </c>
      <c r="AM27" s="2221">
        <v>14509069</v>
      </c>
      <c r="AN27" s="2221">
        <v>10389</v>
      </c>
      <c r="AO27" s="91" t="s">
        <v>29</v>
      </c>
      <c r="AP27" s="630" t="s">
        <v>26</v>
      </c>
      <c r="AQ27" s="93" t="s">
        <v>26</v>
      </c>
      <c r="AR27" s="948" t="s">
        <v>26</v>
      </c>
      <c r="AS27" s="949" t="s">
        <v>167</v>
      </c>
      <c r="AT27" s="2221">
        <v>150318</v>
      </c>
      <c r="AU27" s="2221">
        <v>76665</v>
      </c>
      <c r="AV27" s="2221">
        <v>1100915</v>
      </c>
      <c r="AW27" s="2221">
        <v>4084</v>
      </c>
      <c r="AX27" s="2221">
        <v>209</v>
      </c>
      <c r="AY27" s="2221">
        <v>10906</v>
      </c>
      <c r="AZ27" s="2221">
        <v>370</v>
      </c>
      <c r="BA27" s="2221" t="s">
        <v>21</v>
      </c>
      <c r="BB27" s="2221">
        <v>7587</v>
      </c>
      <c r="BC27" s="2221" t="s">
        <v>21</v>
      </c>
      <c r="BD27" s="2221" t="s">
        <v>21</v>
      </c>
      <c r="BE27" s="2221">
        <v>2976091</v>
      </c>
      <c r="BF27" s="2221">
        <v>1422707</v>
      </c>
      <c r="BG27" s="2221">
        <v>9</v>
      </c>
      <c r="BH27" s="2221">
        <v>1615</v>
      </c>
      <c r="BI27" s="2221">
        <v>7957</v>
      </c>
      <c r="BJ27" s="91" t="s">
        <v>29</v>
      </c>
      <c r="BK27" s="630" t="s">
        <v>26</v>
      </c>
      <c r="BL27" s="93" t="s">
        <v>26</v>
      </c>
      <c r="BM27" s="948" t="s">
        <v>26</v>
      </c>
      <c r="BN27" s="949" t="s">
        <v>167</v>
      </c>
      <c r="BO27" s="2221">
        <v>8360</v>
      </c>
      <c r="BP27" s="2221">
        <v>5162</v>
      </c>
      <c r="BQ27" s="2221" t="s">
        <v>21</v>
      </c>
      <c r="BR27" s="2221">
        <v>232529</v>
      </c>
      <c r="BS27" s="2221">
        <v>699870</v>
      </c>
      <c r="BT27" s="2221">
        <v>135610</v>
      </c>
      <c r="BU27" s="2221">
        <v>87797</v>
      </c>
      <c r="BV27" s="2221">
        <v>1</v>
      </c>
      <c r="BW27" s="2221" t="s">
        <v>21</v>
      </c>
      <c r="BX27" s="2221" t="s">
        <v>21</v>
      </c>
      <c r="BY27" s="2221" t="s">
        <v>21</v>
      </c>
      <c r="BZ27" s="2221">
        <v>113636</v>
      </c>
      <c r="CA27" s="2221">
        <v>47813</v>
      </c>
      <c r="CB27" s="2221">
        <v>195</v>
      </c>
      <c r="CC27" s="2221">
        <v>195</v>
      </c>
      <c r="CD27" s="2221">
        <v>30872</v>
      </c>
      <c r="CE27" s="91" t="s">
        <v>29</v>
      </c>
      <c r="CF27" s="630" t="s">
        <v>26</v>
      </c>
      <c r="CG27" s="93" t="s">
        <v>26</v>
      </c>
      <c r="CH27" s="948" t="s">
        <v>26</v>
      </c>
      <c r="CI27" s="949" t="s">
        <v>167</v>
      </c>
      <c r="CJ27" s="2221">
        <v>66</v>
      </c>
      <c r="CK27" s="2221" t="s">
        <v>21</v>
      </c>
      <c r="CL27" s="2221" t="s">
        <v>21</v>
      </c>
      <c r="CM27" s="2221">
        <v>2372714</v>
      </c>
      <c r="CN27" s="2221">
        <v>681110</v>
      </c>
      <c r="CO27" s="91" t="s">
        <v>29</v>
      </c>
      <c r="CP27" s="2109" t="s">
        <v>26</v>
      </c>
      <c r="CQ27" s="630"/>
      <c r="CR27" s="630"/>
      <c r="CS27" s="630"/>
      <c r="CT27" s="630"/>
      <c r="CU27" s="630"/>
      <c r="CV27" s="630"/>
      <c r="CW27" s="630"/>
      <c r="CX27" s="630"/>
      <c r="CY27" s="630"/>
      <c r="CZ27" s="630"/>
      <c r="DA27" s="630"/>
      <c r="DB27" s="630"/>
      <c r="DC27" s="630"/>
      <c r="DD27" s="630"/>
      <c r="DE27" s="630"/>
      <c r="DF27" s="630"/>
      <c r="DG27" s="630"/>
      <c r="DI27" s="93" t="s">
        <v>26</v>
      </c>
      <c r="DJ27" s="948" t="s">
        <v>26</v>
      </c>
      <c r="DK27" s="949" t="s">
        <v>167</v>
      </c>
      <c r="DL27" s="82">
        <v>20177390</v>
      </c>
      <c r="DM27" s="2221">
        <v>15551442</v>
      </c>
      <c r="DN27" s="2221">
        <v>6277</v>
      </c>
      <c r="DO27" s="2221">
        <v>11380</v>
      </c>
      <c r="DP27" s="2221">
        <v>54</v>
      </c>
      <c r="DQ27" s="2221">
        <v>7560756</v>
      </c>
      <c r="DR27" s="2221">
        <v>5028709</v>
      </c>
      <c r="DS27" s="2221">
        <v>250439</v>
      </c>
      <c r="DT27" s="2221">
        <v>62229</v>
      </c>
      <c r="DU27" s="2221">
        <v>268560</v>
      </c>
      <c r="DV27" s="2221">
        <v>13666</v>
      </c>
      <c r="DW27" s="2221">
        <v>254895</v>
      </c>
      <c r="DX27" s="2221">
        <v>229702</v>
      </c>
      <c r="DY27" s="2221">
        <v>1222869</v>
      </c>
      <c r="DZ27" s="2221">
        <v>1538970</v>
      </c>
      <c r="EA27" s="2221">
        <v>228287</v>
      </c>
      <c r="EB27" s="91" t="s">
        <v>29</v>
      </c>
      <c r="EC27" s="630" t="s">
        <v>26</v>
      </c>
      <c r="ED27" s="93" t="s">
        <v>26</v>
      </c>
      <c r="EE27" s="948" t="s">
        <v>26</v>
      </c>
      <c r="EF27" s="949" t="s">
        <v>167</v>
      </c>
      <c r="EG27" s="2221">
        <v>174018</v>
      </c>
      <c r="EH27" s="2221">
        <v>142</v>
      </c>
      <c r="EI27" s="2221">
        <v>4972</v>
      </c>
      <c r="EJ27" s="2221">
        <v>680953</v>
      </c>
      <c r="EK27" s="2221">
        <v>565230</v>
      </c>
      <c r="EL27" s="2221">
        <v>8404</v>
      </c>
      <c r="EM27" s="2221">
        <v>6902</v>
      </c>
      <c r="EN27" s="2221" t="s">
        <v>21</v>
      </c>
      <c r="EO27" s="2220" t="s">
        <v>21</v>
      </c>
      <c r="EP27" s="2221">
        <v>33658</v>
      </c>
      <c r="EQ27" s="2221">
        <v>120533</v>
      </c>
      <c r="ER27" s="2221">
        <v>61236</v>
      </c>
      <c r="ES27" s="2221">
        <v>61116</v>
      </c>
      <c r="ET27" s="2221">
        <v>21849</v>
      </c>
      <c r="EU27" s="2221">
        <v>5162</v>
      </c>
      <c r="EV27" s="2221">
        <v>3223833</v>
      </c>
      <c r="EW27" s="91" t="s">
        <v>29</v>
      </c>
      <c r="EX27" s="630" t="s">
        <v>26</v>
      </c>
      <c r="EY27" s="93" t="s">
        <v>26</v>
      </c>
      <c r="EZ27" s="948" t="s">
        <v>26</v>
      </c>
      <c r="FA27" s="949" t="s">
        <v>167</v>
      </c>
      <c r="FB27" s="2221">
        <v>13086362</v>
      </c>
      <c r="FC27" s="2221">
        <v>10389</v>
      </c>
      <c r="FD27" s="2221">
        <v>7534360</v>
      </c>
      <c r="FE27" s="2221">
        <v>5028709</v>
      </c>
      <c r="FF27" s="2221">
        <v>238947</v>
      </c>
      <c r="FG27" s="2221">
        <v>53508</v>
      </c>
      <c r="FH27" s="2221">
        <v>150318</v>
      </c>
      <c r="FI27" s="2221" t="s">
        <v>21</v>
      </c>
      <c r="FJ27" s="2221">
        <v>150318</v>
      </c>
      <c r="FK27" s="2221">
        <v>76665</v>
      </c>
      <c r="FL27" s="2221">
        <v>1100915</v>
      </c>
      <c r="FM27" s="2221">
        <v>4084</v>
      </c>
      <c r="FN27" s="2221">
        <v>209</v>
      </c>
      <c r="FO27" s="2221">
        <v>10906</v>
      </c>
      <c r="FP27" s="2221">
        <v>370</v>
      </c>
      <c r="FQ27" s="2221" t="s">
        <v>21</v>
      </c>
      <c r="FR27" s="91" t="s">
        <v>29</v>
      </c>
      <c r="FS27" s="630" t="s">
        <v>26</v>
      </c>
      <c r="FT27" s="93" t="s">
        <v>26</v>
      </c>
      <c r="FU27" s="948" t="s">
        <v>26</v>
      </c>
      <c r="FV27" s="949" t="s">
        <v>167</v>
      </c>
      <c r="FW27" s="2221">
        <v>9570</v>
      </c>
      <c r="FX27" s="2221">
        <v>124</v>
      </c>
      <c r="FY27" s="2221">
        <v>9446</v>
      </c>
      <c r="FZ27" s="2221">
        <v>260</v>
      </c>
      <c r="GA27" s="2221">
        <v>253</v>
      </c>
      <c r="GB27" s="2221">
        <v>14217</v>
      </c>
      <c r="GC27" s="2221">
        <v>118491</v>
      </c>
      <c r="GD27" s="2221" t="s">
        <v>21</v>
      </c>
      <c r="GE27" s="2221">
        <v>97293</v>
      </c>
      <c r="GF27" s="2221">
        <v>30385</v>
      </c>
      <c r="GG27" s="2221">
        <v>5377</v>
      </c>
      <c r="GH27" s="2221">
        <v>5842</v>
      </c>
      <c r="GI27" s="2221">
        <v>38700</v>
      </c>
      <c r="GJ27" s="2221">
        <v>8185</v>
      </c>
      <c r="GK27" s="2221">
        <v>8577</v>
      </c>
      <c r="GL27" s="2221">
        <v>5162</v>
      </c>
      <c r="GM27" s="91" t="s">
        <v>29</v>
      </c>
      <c r="GN27" s="630" t="s">
        <v>26</v>
      </c>
      <c r="GO27" s="93" t="s">
        <v>26</v>
      </c>
      <c r="GP27" s="948" t="s">
        <v>26</v>
      </c>
      <c r="GQ27" s="949" t="s">
        <v>167</v>
      </c>
      <c r="GR27" s="2221">
        <v>8185</v>
      </c>
      <c r="GS27" s="2221">
        <v>8577</v>
      </c>
      <c r="GT27" s="2221" t="s">
        <v>21</v>
      </c>
      <c r="GU27" s="2221" t="s">
        <v>21</v>
      </c>
      <c r="GV27" s="2221">
        <v>167146</v>
      </c>
      <c r="GW27" s="2221">
        <v>165674</v>
      </c>
      <c r="GX27" s="2221">
        <v>408000</v>
      </c>
      <c r="GY27" s="2221">
        <v>18435</v>
      </c>
      <c r="GZ27" s="2221">
        <v>888</v>
      </c>
      <c r="HA27" s="2221">
        <v>19</v>
      </c>
      <c r="HB27" s="2221">
        <v>3721</v>
      </c>
      <c r="HC27" s="2221">
        <v>1708</v>
      </c>
      <c r="HD27" s="2221">
        <v>2013</v>
      </c>
      <c r="HE27" s="2221">
        <v>231</v>
      </c>
      <c r="HF27" s="2221">
        <v>393</v>
      </c>
      <c r="HG27" s="2221">
        <v>54</v>
      </c>
      <c r="HH27" s="91" t="s">
        <v>29</v>
      </c>
      <c r="HI27" s="630" t="s">
        <v>26</v>
      </c>
    </row>
    <row r="28" spans="1:217" ht="7.5" customHeight="1">
      <c r="A28" s="97"/>
      <c r="B28" s="950"/>
      <c r="C28" s="951"/>
      <c r="D28" s="2221"/>
      <c r="E28" s="2221"/>
      <c r="F28" s="2221"/>
      <c r="G28" s="2221"/>
      <c r="H28" s="2221"/>
      <c r="I28" s="2221"/>
      <c r="J28" s="2221"/>
      <c r="K28" s="2221"/>
      <c r="L28" s="2221"/>
      <c r="M28" s="2221"/>
      <c r="N28" s="2221"/>
      <c r="O28" s="2221"/>
      <c r="P28" s="2221"/>
      <c r="Q28" s="2221"/>
      <c r="R28" s="2221"/>
      <c r="S28" s="2221"/>
      <c r="T28" s="100"/>
      <c r="U28" s="490"/>
      <c r="V28" s="97"/>
      <c r="W28" s="950"/>
      <c r="X28" s="951"/>
      <c r="Y28" s="2221"/>
      <c r="Z28" s="2221"/>
      <c r="AA28" s="2221"/>
      <c r="AB28" s="2221"/>
      <c r="AC28" s="2221"/>
      <c r="AD28" s="2221"/>
      <c r="AE28" s="2221"/>
      <c r="AF28" s="2221"/>
      <c r="AG28" s="2221"/>
      <c r="AH28" s="2221"/>
      <c r="AI28" s="2221"/>
      <c r="AJ28" s="2221"/>
      <c r="AK28" s="2221"/>
      <c r="AL28" s="2221"/>
      <c r="AM28" s="2221"/>
      <c r="AN28" s="2221"/>
      <c r="AO28" s="100"/>
      <c r="AP28" s="490"/>
      <c r="AQ28" s="97"/>
      <c r="AR28" s="950"/>
      <c r="AS28" s="951"/>
      <c r="AT28" s="2221"/>
      <c r="AU28" s="2221"/>
      <c r="AV28" s="2221"/>
      <c r="AW28" s="2221"/>
      <c r="AX28" s="2221"/>
      <c r="AY28" s="2221"/>
      <c r="AZ28" s="2221"/>
      <c r="BA28" s="2221"/>
      <c r="BB28" s="2221"/>
      <c r="BC28" s="2221"/>
      <c r="BD28" s="2221"/>
      <c r="BE28" s="2221"/>
      <c r="BF28" s="2221"/>
      <c r="BG28" s="2221"/>
      <c r="BH28" s="2221"/>
      <c r="BI28" s="2221"/>
      <c r="BJ28" s="100"/>
      <c r="BK28" s="490"/>
      <c r="BL28" s="97"/>
      <c r="BM28" s="950"/>
      <c r="BN28" s="951"/>
      <c r="BO28" s="2221"/>
      <c r="BP28" s="2221"/>
      <c r="BQ28" s="2221"/>
      <c r="BR28" s="2221"/>
      <c r="BS28" s="2221"/>
      <c r="BT28" s="2221"/>
      <c r="BU28" s="2221"/>
      <c r="BV28" s="2221"/>
      <c r="BW28" s="2221"/>
      <c r="BX28" s="2221"/>
      <c r="BY28" s="2221"/>
      <c r="BZ28" s="2221"/>
      <c r="CA28" s="2221"/>
      <c r="CB28" s="2221"/>
      <c r="CC28" s="2221"/>
      <c r="CD28" s="2221"/>
      <c r="CE28" s="100"/>
      <c r="CF28" s="490"/>
      <c r="CG28" s="97"/>
      <c r="CH28" s="950"/>
      <c r="CI28" s="951"/>
      <c r="CJ28" s="2221"/>
      <c r="CK28" s="2221"/>
      <c r="CL28" s="2221"/>
      <c r="CM28" s="2221"/>
      <c r="CN28" s="2221"/>
      <c r="CO28" s="100"/>
      <c r="CP28" s="655"/>
      <c r="CQ28" s="490"/>
      <c r="CR28" s="490"/>
      <c r="CS28" s="490"/>
      <c r="CT28" s="490"/>
      <c r="CU28" s="490"/>
      <c r="CV28" s="490"/>
      <c r="CW28" s="490"/>
      <c r="CX28" s="490"/>
      <c r="CY28" s="490"/>
      <c r="CZ28" s="490"/>
      <c r="DA28" s="490"/>
      <c r="DB28" s="490"/>
      <c r="DC28" s="490"/>
      <c r="DD28" s="490"/>
      <c r="DE28" s="490"/>
      <c r="DF28" s="490"/>
      <c r="DG28" s="490"/>
      <c r="DI28" s="97"/>
      <c r="DJ28" s="950"/>
      <c r="DK28" s="951"/>
      <c r="DL28" s="82"/>
      <c r="DM28" s="2221"/>
      <c r="DN28" s="2221"/>
      <c r="DO28" s="2221"/>
      <c r="DP28" s="2221"/>
      <c r="DQ28" s="2221"/>
      <c r="DR28" s="2221"/>
      <c r="DS28" s="2221"/>
      <c r="DT28" s="2221"/>
      <c r="DU28" s="2221"/>
      <c r="DV28" s="2221"/>
      <c r="DW28" s="2221"/>
      <c r="DX28" s="2221"/>
      <c r="DY28" s="2221"/>
      <c r="DZ28" s="2221"/>
      <c r="EA28" s="2221"/>
      <c r="EB28" s="100"/>
      <c r="EC28" s="490"/>
      <c r="ED28" s="97"/>
      <c r="EE28" s="950"/>
      <c r="EF28" s="951"/>
      <c r="EG28" s="2221"/>
      <c r="EH28" s="2221"/>
      <c r="EI28" s="2221"/>
      <c r="EJ28" s="2221"/>
      <c r="EK28" s="2221"/>
      <c r="EL28" s="2221"/>
      <c r="EM28" s="2221"/>
      <c r="EN28" s="2221"/>
      <c r="EP28" s="2221"/>
      <c r="EQ28" s="2221"/>
      <c r="ER28" s="2221"/>
      <c r="ES28" s="2221"/>
      <c r="ET28" s="2221"/>
      <c r="EU28" s="2221"/>
      <c r="EV28" s="2221"/>
      <c r="EW28" s="100"/>
      <c r="EX28" s="490"/>
      <c r="EY28" s="97"/>
      <c r="EZ28" s="950"/>
      <c r="FA28" s="951"/>
      <c r="FB28" s="2221"/>
      <c r="FC28" s="2221"/>
      <c r="FD28" s="2221"/>
      <c r="FE28" s="2221"/>
      <c r="FF28" s="2221"/>
      <c r="FG28" s="2221"/>
      <c r="FH28" s="2221"/>
      <c r="FI28" s="2221"/>
      <c r="FJ28" s="2221"/>
      <c r="FK28" s="2221"/>
      <c r="FL28" s="2221"/>
      <c r="FM28" s="2221"/>
      <c r="FN28" s="2221"/>
      <c r="FO28" s="2221"/>
      <c r="FP28" s="2221"/>
      <c r="FQ28" s="2221"/>
      <c r="FR28" s="100"/>
      <c r="FS28" s="490"/>
      <c r="FT28" s="97"/>
      <c r="FU28" s="950"/>
      <c r="FV28" s="951"/>
      <c r="FW28" s="2221"/>
      <c r="FX28" s="2221"/>
      <c r="FY28" s="2221"/>
      <c r="FZ28" s="2221"/>
      <c r="GA28" s="2221"/>
      <c r="GB28" s="2221"/>
      <c r="GC28" s="2221"/>
      <c r="GD28" s="2221"/>
      <c r="GE28" s="2221"/>
      <c r="GF28" s="2221"/>
      <c r="GG28" s="2221"/>
      <c r="GH28" s="2221"/>
      <c r="GI28" s="2221"/>
      <c r="GJ28" s="2221"/>
      <c r="GK28" s="2221"/>
      <c r="GL28" s="2221"/>
      <c r="GM28" s="100"/>
      <c r="GN28" s="490"/>
      <c r="GO28" s="97"/>
      <c r="GP28" s="950"/>
      <c r="GQ28" s="951"/>
      <c r="GR28" s="2221"/>
      <c r="GS28" s="2221"/>
      <c r="GT28" s="2221"/>
      <c r="GU28" s="2221"/>
      <c r="GV28" s="2221"/>
      <c r="GW28" s="2221"/>
      <c r="GX28" s="2221"/>
      <c r="GY28" s="2221"/>
      <c r="GZ28" s="2221"/>
      <c r="HA28" s="2221"/>
      <c r="HB28" s="2221"/>
      <c r="HC28" s="2221"/>
      <c r="HD28" s="2221"/>
      <c r="HE28" s="2221"/>
      <c r="HF28" s="2221"/>
      <c r="HG28" s="2221"/>
      <c r="HH28" s="100"/>
      <c r="HI28" s="490"/>
    </row>
    <row r="29" spans="1:217" ht="14.25" customHeight="1">
      <c r="A29" s="93" t="s">
        <v>1535</v>
      </c>
      <c r="B29" s="948" t="s">
        <v>23</v>
      </c>
      <c r="C29" s="952">
        <v>42370</v>
      </c>
      <c r="D29" s="2221">
        <v>7054388</v>
      </c>
      <c r="E29" s="2221">
        <v>5307738</v>
      </c>
      <c r="F29" s="2221">
        <v>2633</v>
      </c>
      <c r="G29" s="2221">
        <v>21250</v>
      </c>
      <c r="H29" s="2221">
        <v>21</v>
      </c>
      <c r="I29" s="2221">
        <v>2890019</v>
      </c>
      <c r="J29" s="2221">
        <v>1700188</v>
      </c>
      <c r="K29" s="2221">
        <v>88526</v>
      </c>
      <c r="L29" s="2221">
        <v>10916</v>
      </c>
      <c r="M29" s="2221">
        <v>63274</v>
      </c>
      <c r="N29" s="2221">
        <v>2395</v>
      </c>
      <c r="O29" s="2221">
        <v>60879</v>
      </c>
      <c r="P29" s="2221">
        <v>27869</v>
      </c>
      <c r="Q29" s="2221">
        <v>372300</v>
      </c>
      <c r="R29" s="2221">
        <v>440934</v>
      </c>
      <c r="S29" s="2221">
        <v>53143</v>
      </c>
      <c r="T29" s="91" t="s">
        <v>30</v>
      </c>
      <c r="U29" s="630" t="s">
        <v>1536</v>
      </c>
      <c r="V29" s="93" t="s">
        <v>1535</v>
      </c>
      <c r="W29" s="948" t="s">
        <v>23</v>
      </c>
      <c r="X29" s="952">
        <v>42370</v>
      </c>
      <c r="Y29" s="2221">
        <v>57366</v>
      </c>
      <c r="Z29" s="2221">
        <v>36</v>
      </c>
      <c r="AA29" s="2221">
        <v>2863</v>
      </c>
      <c r="AB29" s="2221">
        <v>1346</v>
      </c>
      <c r="AC29" s="2221" t="s">
        <v>21</v>
      </c>
      <c r="AD29" s="2221">
        <v>5416</v>
      </c>
      <c r="AE29" s="2221">
        <v>25516</v>
      </c>
      <c r="AF29" s="2221">
        <v>7634</v>
      </c>
      <c r="AG29" s="2221">
        <v>8172</v>
      </c>
      <c r="AH29" s="2221">
        <v>4844</v>
      </c>
      <c r="AI29" s="2221" t="s">
        <v>21</v>
      </c>
      <c r="AJ29" s="2221">
        <v>2049028</v>
      </c>
      <c r="AK29" s="2221">
        <v>6635329</v>
      </c>
      <c r="AL29" s="2221">
        <v>5750935</v>
      </c>
      <c r="AM29" s="2221">
        <v>5194526</v>
      </c>
      <c r="AN29" s="2221">
        <v>21250</v>
      </c>
      <c r="AO29" s="91" t="s">
        <v>30</v>
      </c>
      <c r="AP29" s="630" t="s">
        <v>1536</v>
      </c>
      <c r="AQ29" s="93" t="s">
        <v>1535</v>
      </c>
      <c r="AR29" s="948" t="s">
        <v>23</v>
      </c>
      <c r="AS29" s="952">
        <v>42370</v>
      </c>
      <c r="AT29" s="2221">
        <v>49638</v>
      </c>
      <c r="AU29" s="2221">
        <v>17593</v>
      </c>
      <c r="AV29" s="2221">
        <v>334536</v>
      </c>
      <c r="AW29" s="2221">
        <v>1058</v>
      </c>
      <c r="AX29" s="2221">
        <v>45</v>
      </c>
      <c r="AY29" s="2221">
        <v>3633</v>
      </c>
      <c r="AZ29" s="2221">
        <v>119</v>
      </c>
      <c r="BA29" s="2221" t="s">
        <v>21</v>
      </c>
      <c r="BB29" s="2221">
        <v>2529</v>
      </c>
      <c r="BC29" s="2221" t="s">
        <v>21</v>
      </c>
      <c r="BD29" s="2221" t="s">
        <v>21</v>
      </c>
      <c r="BE29" s="2221">
        <v>1088300</v>
      </c>
      <c r="BF29" s="2221">
        <v>535524</v>
      </c>
      <c r="BG29" s="2221">
        <v>2</v>
      </c>
      <c r="BH29" s="2221">
        <v>255</v>
      </c>
      <c r="BI29" s="2221">
        <v>1</v>
      </c>
      <c r="BJ29" s="91" t="s">
        <v>30</v>
      </c>
      <c r="BK29" s="630" t="s">
        <v>1536</v>
      </c>
      <c r="BL29" s="93" t="s">
        <v>1535</v>
      </c>
      <c r="BM29" s="948" t="s">
        <v>23</v>
      </c>
      <c r="BN29" s="952">
        <v>42370</v>
      </c>
      <c r="BO29" s="2221">
        <v>2604</v>
      </c>
      <c r="BP29" s="2221">
        <v>4844</v>
      </c>
      <c r="BQ29" s="2221" t="s">
        <v>21</v>
      </c>
      <c r="BR29" s="2221">
        <v>80273</v>
      </c>
      <c r="BS29" s="2221">
        <v>287988</v>
      </c>
      <c r="BT29" s="2221">
        <v>57160</v>
      </c>
      <c r="BU29" s="2221">
        <v>38352</v>
      </c>
      <c r="BV29" s="2221">
        <v>6757</v>
      </c>
      <c r="BW29" s="2221" t="s">
        <v>21</v>
      </c>
      <c r="BX29" s="2221" t="s">
        <v>21</v>
      </c>
      <c r="BY29" s="2221" t="s">
        <v>21</v>
      </c>
      <c r="BZ29" s="2221">
        <v>42046</v>
      </c>
      <c r="CA29" s="2221">
        <v>18809</v>
      </c>
      <c r="CB29" s="2221">
        <v>36</v>
      </c>
      <c r="CC29" s="2221" t="s">
        <v>21</v>
      </c>
      <c r="CD29" s="2221">
        <v>10715</v>
      </c>
      <c r="CE29" s="91" t="s">
        <v>30</v>
      </c>
      <c r="CF29" s="630" t="s">
        <v>1536</v>
      </c>
      <c r="CG29" s="93" t="s">
        <v>1535</v>
      </c>
      <c r="CH29" s="948" t="s">
        <v>23</v>
      </c>
      <c r="CI29" s="952">
        <v>42370</v>
      </c>
      <c r="CJ29" s="2221">
        <v>22</v>
      </c>
      <c r="CK29" s="2221" t="s">
        <v>21</v>
      </c>
      <c r="CL29" s="2221" t="s">
        <v>21</v>
      </c>
      <c r="CM29" s="2221">
        <v>837613</v>
      </c>
      <c r="CN29" s="2221">
        <v>250405</v>
      </c>
      <c r="CO29" s="91" t="s">
        <v>30</v>
      </c>
      <c r="CP29" s="2109" t="s">
        <v>1536</v>
      </c>
      <c r="CQ29" s="630"/>
      <c r="CR29" s="630"/>
      <c r="CS29" s="630"/>
      <c r="CT29" s="630"/>
      <c r="CU29" s="630"/>
      <c r="CV29" s="630"/>
      <c r="CW29" s="630"/>
      <c r="CX29" s="630"/>
      <c r="CY29" s="630"/>
      <c r="CZ29" s="630"/>
      <c r="DA29" s="630"/>
      <c r="DB29" s="630"/>
      <c r="DC29" s="630"/>
      <c r="DD29" s="630"/>
      <c r="DE29" s="630"/>
      <c r="DF29" s="630"/>
      <c r="DG29" s="630"/>
      <c r="DI29" s="93" t="s">
        <v>1535</v>
      </c>
      <c r="DJ29" s="948" t="s">
        <v>23</v>
      </c>
      <c r="DK29" s="952">
        <v>42370</v>
      </c>
      <c r="DL29" s="82">
        <v>7139444</v>
      </c>
      <c r="DM29" s="2221">
        <v>5545977</v>
      </c>
      <c r="DN29" s="2221">
        <v>2633</v>
      </c>
      <c r="DO29" s="2221">
        <v>21607</v>
      </c>
      <c r="DP29" s="2221">
        <v>21</v>
      </c>
      <c r="DQ29" s="2221">
        <v>2890019</v>
      </c>
      <c r="DR29" s="2221">
        <v>1700188</v>
      </c>
      <c r="DS29" s="2221">
        <v>88587</v>
      </c>
      <c r="DT29" s="2221">
        <v>10916</v>
      </c>
      <c r="DU29" s="2221">
        <v>99884</v>
      </c>
      <c r="DV29" s="2221">
        <v>4975</v>
      </c>
      <c r="DW29" s="2221">
        <v>94909</v>
      </c>
      <c r="DX29" s="2221">
        <v>69835</v>
      </c>
      <c r="DY29" s="2221">
        <v>373790</v>
      </c>
      <c r="DZ29" s="2221">
        <v>549958</v>
      </c>
      <c r="EA29" s="2221">
        <v>82730</v>
      </c>
      <c r="EB29" s="91" t="s">
        <v>30</v>
      </c>
      <c r="EC29" s="630" t="s">
        <v>1536</v>
      </c>
      <c r="ED29" s="93" t="s">
        <v>1535</v>
      </c>
      <c r="EE29" s="948" t="s">
        <v>23</v>
      </c>
      <c r="EF29" s="952">
        <v>42370</v>
      </c>
      <c r="EG29" s="2221">
        <v>62620</v>
      </c>
      <c r="EH29" s="2221" t="s">
        <v>21</v>
      </c>
      <c r="EI29" s="2221">
        <v>1602</v>
      </c>
      <c r="EJ29" s="2221">
        <v>257301</v>
      </c>
      <c r="EK29" s="2221">
        <v>212788</v>
      </c>
      <c r="EL29" s="2221">
        <v>2863</v>
      </c>
      <c r="EM29" s="2221">
        <v>2314</v>
      </c>
      <c r="EN29" s="2221" t="s">
        <v>21</v>
      </c>
      <c r="EO29" s="2220" t="s">
        <v>21</v>
      </c>
      <c r="EP29" s="2221">
        <v>14277</v>
      </c>
      <c r="EQ29" s="2221">
        <v>46284</v>
      </c>
      <c r="ER29" s="2221">
        <v>20436</v>
      </c>
      <c r="ES29" s="2221">
        <v>20213</v>
      </c>
      <c r="ET29" s="2221">
        <v>7080</v>
      </c>
      <c r="EU29" s="2221">
        <v>4844</v>
      </c>
      <c r="EV29" s="2221">
        <v>1079379</v>
      </c>
      <c r="EW29" s="91" t="s">
        <v>30</v>
      </c>
      <c r="EX29" s="630" t="s">
        <v>1536</v>
      </c>
      <c r="EY29" s="93" t="s">
        <v>1535</v>
      </c>
      <c r="EZ29" s="948" t="s">
        <v>23</v>
      </c>
      <c r="FA29" s="952">
        <v>42370</v>
      </c>
      <c r="FB29" s="2221">
        <v>4659002</v>
      </c>
      <c r="FC29" s="2221">
        <v>21250</v>
      </c>
      <c r="FD29" s="2221">
        <v>2871894</v>
      </c>
      <c r="FE29" s="2221">
        <v>1700188</v>
      </c>
      <c r="FF29" s="2221">
        <v>84939</v>
      </c>
      <c r="FG29" s="2221">
        <v>10703</v>
      </c>
      <c r="FH29" s="2221">
        <v>49638</v>
      </c>
      <c r="FI29" s="2221" t="s">
        <v>21</v>
      </c>
      <c r="FJ29" s="2221">
        <v>49638</v>
      </c>
      <c r="FK29" s="2221">
        <v>17593</v>
      </c>
      <c r="FL29" s="2221">
        <v>334536</v>
      </c>
      <c r="FM29" s="2221">
        <v>1058</v>
      </c>
      <c r="FN29" s="2221">
        <v>45</v>
      </c>
      <c r="FO29" s="2221">
        <v>3633</v>
      </c>
      <c r="FP29" s="2221">
        <v>119</v>
      </c>
      <c r="FQ29" s="2221" t="s">
        <v>21</v>
      </c>
      <c r="FR29" s="91" t="s">
        <v>30</v>
      </c>
      <c r="FS29" s="630" t="s">
        <v>1536</v>
      </c>
      <c r="FT29" s="93" t="s">
        <v>1535</v>
      </c>
      <c r="FU29" s="948" t="s">
        <v>23</v>
      </c>
      <c r="FV29" s="952">
        <v>42370</v>
      </c>
      <c r="FW29" s="2221">
        <v>3582</v>
      </c>
      <c r="FX29" s="2221">
        <v>8</v>
      </c>
      <c r="FY29" s="2221">
        <v>3574</v>
      </c>
      <c r="FZ29" s="2221">
        <v>126</v>
      </c>
      <c r="GA29" s="2221">
        <v>79</v>
      </c>
      <c r="GB29" s="2221">
        <v>4866</v>
      </c>
      <c r="GC29" s="2221">
        <v>43683</v>
      </c>
      <c r="GD29" s="2221" t="s">
        <v>21</v>
      </c>
      <c r="GE29" s="2221">
        <v>39068</v>
      </c>
      <c r="GF29" s="2221">
        <v>10135</v>
      </c>
      <c r="GG29" s="2221">
        <v>1823</v>
      </c>
      <c r="GH29" s="2221">
        <v>4376</v>
      </c>
      <c r="GI29" s="2221">
        <v>14109</v>
      </c>
      <c r="GJ29" s="2221">
        <v>2561</v>
      </c>
      <c r="GK29" s="2221">
        <v>2684</v>
      </c>
      <c r="GL29" s="2221">
        <v>4844</v>
      </c>
      <c r="GM29" s="91" t="s">
        <v>30</v>
      </c>
      <c r="GN29" s="630" t="s">
        <v>1536</v>
      </c>
      <c r="GO29" s="93" t="s">
        <v>1535</v>
      </c>
      <c r="GP29" s="948" t="s">
        <v>23</v>
      </c>
      <c r="GQ29" s="952">
        <v>42370</v>
      </c>
      <c r="GR29" s="2221">
        <v>2561</v>
      </c>
      <c r="GS29" s="2221">
        <v>2684</v>
      </c>
      <c r="GT29" s="2221" t="s">
        <v>21</v>
      </c>
      <c r="GU29" s="2221" t="s">
        <v>21</v>
      </c>
      <c r="GV29" s="2221">
        <v>53791</v>
      </c>
      <c r="GW29" s="2221">
        <v>51284</v>
      </c>
      <c r="GX29" s="2221">
        <v>146686</v>
      </c>
      <c r="GY29" s="2221">
        <v>6348</v>
      </c>
      <c r="GZ29" s="2221">
        <v>327</v>
      </c>
      <c r="HA29" s="2221">
        <v>5</v>
      </c>
      <c r="HB29" s="2221">
        <v>1346</v>
      </c>
      <c r="HC29" s="2221">
        <v>515</v>
      </c>
      <c r="HD29" s="2221">
        <v>831</v>
      </c>
      <c r="HE29" s="2221">
        <v>43</v>
      </c>
      <c r="HF29" s="2221">
        <v>168</v>
      </c>
      <c r="HG29" s="2221" t="s">
        <v>21</v>
      </c>
      <c r="HH29" s="91" t="s">
        <v>30</v>
      </c>
      <c r="HI29" s="630" t="s">
        <v>1536</v>
      </c>
    </row>
    <row r="30" spans="1:217" ht="14.25" customHeight="1">
      <c r="A30" s="88" t="s">
        <v>26</v>
      </c>
      <c r="B30" s="946" t="s">
        <v>26</v>
      </c>
      <c r="C30" s="1195">
        <v>42401</v>
      </c>
      <c r="D30" s="2221">
        <v>6409345</v>
      </c>
      <c r="E30" s="2221">
        <v>4783295</v>
      </c>
      <c r="F30" s="2221">
        <v>2615</v>
      </c>
      <c r="G30" s="2221">
        <v>49</v>
      </c>
      <c r="H30" s="2221">
        <v>25</v>
      </c>
      <c r="I30" s="2221">
        <v>2617627</v>
      </c>
      <c r="J30" s="2221">
        <v>1505536</v>
      </c>
      <c r="K30" s="2221">
        <v>81044</v>
      </c>
      <c r="L30" s="2221">
        <v>30462</v>
      </c>
      <c r="M30" s="2221">
        <v>61539</v>
      </c>
      <c r="N30" s="2221">
        <v>1979</v>
      </c>
      <c r="O30" s="2221">
        <v>59560</v>
      </c>
      <c r="P30" s="2221">
        <v>23686</v>
      </c>
      <c r="Q30" s="2221">
        <v>355995</v>
      </c>
      <c r="R30" s="2221">
        <v>379391</v>
      </c>
      <c r="S30" s="2221">
        <v>46913</v>
      </c>
      <c r="T30" s="91" t="s">
        <v>31</v>
      </c>
      <c r="U30" s="630" t="s">
        <v>26</v>
      </c>
      <c r="V30" s="88" t="s">
        <v>26</v>
      </c>
      <c r="W30" s="946" t="s">
        <v>26</v>
      </c>
      <c r="X30" s="1195">
        <v>42401</v>
      </c>
      <c r="Y30" s="2221">
        <v>49965</v>
      </c>
      <c r="Z30" s="2221">
        <v>62</v>
      </c>
      <c r="AA30" s="2221">
        <v>2624</v>
      </c>
      <c r="AB30" s="2221">
        <v>1290</v>
      </c>
      <c r="AC30" s="2221" t="s">
        <v>21</v>
      </c>
      <c r="AD30" s="2221">
        <v>6435</v>
      </c>
      <c r="AE30" s="2221">
        <v>23912</v>
      </c>
      <c r="AF30" s="2221">
        <v>5264</v>
      </c>
      <c r="AG30" s="2221">
        <v>5685</v>
      </c>
      <c r="AH30" s="2221">
        <v>290</v>
      </c>
      <c r="AI30" s="2221" t="s">
        <v>21</v>
      </c>
      <c r="AJ30" s="2221">
        <v>1856506</v>
      </c>
      <c r="AK30" s="2221">
        <v>6271212</v>
      </c>
      <c r="AL30" s="2221">
        <v>5204765</v>
      </c>
      <c r="AM30" s="2221">
        <v>4677945</v>
      </c>
      <c r="AN30" s="2221">
        <v>49</v>
      </c>
      <c r="AO30" s="91" t="s">
        <v>31</v>
      </c>
      <c r="AP30" s="630" t="s">
        <v>26</v>
      </c>
      <c r="AQ30" s="88" t="s">
        <v>26</v>
      </c>
      <c r="AR30" s="946" t="s">
        <v>26</v>
      </c>
      <c r="AS30" s="1195">
        <v>42401</v>
      </c>
      <c r="AT30" s="2221">
        <v>48275</v>
      </c>
      <c r="AU30" s="2221">
        <v>14472</v>
      </c>
      <c r="AV30" s="2221">
        <v>320543</v>
      </c>
      <c r="AW30" s="2221">
        <v>1352</v>
      </c>
      <c r="AX30" s="2221">
        <v>40</v>
      </c>
      <c r="AY30" s="2221">
        <v>3611</v>
      </c>
      <c r="AZ30" s="2221">
        <v>79</v>
      </c>
      <c r="BA30" s="2221" t="s">
        <v>21</v>
      </c>
      <c r="BB30" s="2221">
        <v>2529</v>
      </c>
      <c r="BC30" s="2221" t="s">
        <v>21</v>
      </c>
      <c r="BD30" s="2221" t="s">
        <v>21</v>
      </c>
      <c r="BE30" s="2221">
        <v>985691</v>
      </c>
      <c r="BF30" s="2221">
        <v>462482</v>
      </c>
      <c r="BG30" s="2221">
        <v>3</v>
      </c>
      <c r="BH30" s="2221">
        <v>245</v>
      </c>
      <c r="BI30" s="2221">
        <v>1</v>
      </c>
      <c r="BJ30" s="91" t="s">
        <v>31</v>
      </c>
      <c r="BK30" s="630" t="s">
        <v>26</v>
      </c>
      <c r="BL30" s="88" t="s">
        <v>26</v>
      </c>
      <c r="BM30" s="946" t="s">
        <v>26</v>
      </c>
      <c r="BN30" s="1195">
        <v>42401</v>
      </c>
      <c r="BO30" s="2221">
        <v>207</v>
      </c>
      <c r="BP30" s="2221">
        <v>290</v>
      </c>
      <c r="BQ30" s="2221" t="s">
        <v>21</v>
      </c>
      <c r="BR30" s="2221">
        <v>69297</v>
      </c>
      <c r="BS30" s="2221">
        <v>245302</v>
      </c>
      <c r="BT30" s="2221">
        <v>48528</v>
      </c>
      <c r="BU30" s="2221">
        <v>35177</v>
      </c>
      <c r="BV30" s="2221">
        <v>6718</v>
      </c>
      <c r="BW30" s="2221" t="s">
        <v>21</v>
      </c>
      <c r="BX30" s="2221" t="s">
        <v>21</v>
      </c>
      <c r="BY30" s="2221" t="s">
        <v>21</v>
      </c>
      <c r="BZ30" s="2221">
        <v>37981</v>
      </c>
      <c r="CA30" s="2221">
        <v>13351</v>
      </c>
      <c r="CB30" s="2221">
        <v>62</v>
      </c>
      <c r="CC30" s="2221" t="s">
        <v>21</v>
      </c>
      <c r="CD30" s="2221">
        <v>9278</v>
      </c>
      <c r="CE30" s="91" t="s">
        <v>31</v>
      </c>
      <c r="CF30" s="630" t="s">
        <v>26</v>
      </c>
      <c r="CG30" s="88" t="s">
        <v>26</v>
      </c>
      <c r="CH30" s="946" t="s">
        <v>26</v>
      </c>
      <c r="CI30" s="1195">
        <v>42401</v>
      </c>
      <c r="CJ30" s="2221">
        <v>23</v>
      </c>
      <c r="CK30" s="2221" t="s">
        <v>21</v>
      </c>
      <c r="CL30" s="2221" t="s">
        <v>21</v>
      </c>
      <c r="CM30" s="2221">
        <v>757466</v>
      </c>
      <c r="CN30" s="2221">
        <v>227150</v>
      </c>
      <c r="CO30" s="91" t="s">
        <v>31</v>
      </c>
      <c r="CP30" s="2109" t="s">
        <v>26</v>
      </c>
      <c r="CQ30" s="630"/>
      <c r="CR30" s="630"/>
      <c r="CS30" s="630"/>
      <c r="CT30" s="630"/>
      <c r="CU30" s="630"/>
      <c r="CV30" s="630"/>
      <c r="CW30" s="630"/>
      <c r="CX30" s="630"/>
      <c r="CY30" s="630"/>
      <c r="CZ30" s="630"/>
      <c r="DA30" s="630"/>
      <c r="DB30" s="630"/>
      <c r="DC30" s="630"/>
      <c r="DD30" s="630"/>
      <c r="DE30" s="630"/>
      <c r="DF30" s="630"/>
      <c r="DG30" s="630"/>
      <c r="DI30" s="88" t="s">
        <v>26</v>
      </c>
      <c r="DJ30" s="946" t="s">
        <v>26</v>
      </c>
      <c r="DK30" s="1195">
        <v>42401</v>
      </c>
      <c r="DL30" s="82">
        <v>6488993</v>
      </c>
      <c r="DM30" s="2221">
        <v>5011637</v>
      </c>
      <c r="DN30" s="2221">
        <v>2615</v>
      </c>
      <c r="DO30" s="2221">
        <v>379</v>
      </c>
      <c r="DP30" s="2221">
        <v>25</v>
      </c>
      <c r="DQ30" s="2221">
        <v>2617627</v>
      </c>
      <c r="DR30" s="2221">
        <v>1505536</v>
      </c>
      <c r="DS30" s="2221">
        <v>81124</v>
      </c>
      <c r="DT30" s="2221">
        <v>30462</v>
      </c>
      <c r="DU30" s="2221">
        <v>92345</v>
      </c>
      <c r="DV30" s="2221">
        <v>4257</v>
      </c>
      <c r="DW30" s="2221">
        <v>88088</v>
      </c>
      <c r="DX30" s="2221">
        <v>65844</v>
      </c>
      <c r="DY30" s="2221">
        <v>357362</v>
      </c>
      <c r="DZ30" s="2221">
        <v>487554</v>
      </c>
      <c r="EA30" s="2221">
        <v>73036</v>
      </c>
      <c r="EB30" s="91" t="s">
        <v>31</v>
      </c>
      <c r="EC30" s="630" t="s">
        <v>26</v>
      </c>
      <c r="ED30" s="88" t="s">
        <v>26</v>
      </c>
      <c r="EE30" s="946" t="s">
        <v>26</v>
      </c>
      <c r="EF30" s="1195">
        <v>42401</v>
      </c>
      <c r="EG30" s="2221">
        <v>56566</v>
      </c>
      <c r="EH30" s="2221" t="s">
        <v>21</v>
      </c>
      <c r="EI30" s="2221">
        <v>1602</v>
      </c>
      <c r="EJ30" s="2221">
        <v>222795</v>
      </c>
      <c r="EK30" s="2221">
        <v>178678</v>
      </c>
      <c r="EL30" s="2221">
        <v>2624</v>
      </c>
      <c r="EM30" s="2221">
        <v>2102</v>
      </c>
      <c r="EN30" s="2221" t="s">
        <v>21</v>
      </c>
      <c r="EO30" s="2220" t="s">
        <v>21</v>
      </c>
      <c r="EP30" s="2221">
        <v>14226</v>
      </c>
      <c r="EQ30" s="2221">
        <v>41542</v>
      </c>
      <c r="ER30" s="2221">
        <v>17686</v>
      </c>
      <c r="ES30" s="2221">
        <v>17382</v>
      </c>
      <c r="ET30" s="2221">
        <v>8997</v>
      </c>
      <c r="EU30" s="2221">
        <v>290</v>
      </c>
      <c r="EV30" s="2221">
        <v>1001832</v>
      </c>
      <c r="EW30" s="91" t="s">
        <v>31</v>
      </c>
      <c r="EX30" s="630" t="s">
        <v>26</v>
      </c>
      <c r="EY30" s="88" t="s">
        <v>26</v>
      </c>
      <c r="EZ30" s="946" t="s">
        <v>26</v>
      </c>
      <c r="FA30" s="1195">
        <v>42401</v>
      </c>
      <c r="FB30" s="2221">
        <v>4215463</v>
      </c>
      <c r="FC30" s="2221">
        <v>49</v>
      </c>
      <c r="FD30" s="2221">
        <v>2599233</v>
      </c>
      <c r="FE30" s="2221">
        <v>1505536</v>
      </c>
      <c r="FF30" s="2221">
        <v>77495</v>
      </c>
      <c r="FG30" s="2221">
        <v>30225</v>
      </c>
      <c r="FH30" s="2221">
        <v>48275</v>
      </c>
      <c r="FI30" s="2221" t="s">
        <v>21</v>
      </c>
      <c r="FJ30" s="2221">
        <v>48275</v>
      </c>
      <c r="FK30" s="2221">
        <v>14472</v>
      </c>
      <c r="FL30" s="2221">
        <v>320543</v>
      </c>
      <c r="FM30" s="2221">
        <v>1352</v>
      </c>
      <c r="FN30" s="2221">
        <v>40</v>
      </c>
      <c r="FO30" s="2221">
        <v>3611</v>
      </c>
      <c r="FP30" s="2221">
        <v>79</v>
      </c>
      <c r="FQ30" s="2221" t="s">
        <v>21</v>
      </c>
      <c r="FR30" s="91" t="s">
        <v>31</v>
      </c>
      <c r="FS30" s="630" t="s">
        <v>26</v>
      </c>
      <c r="FT30" s="88" t="s">
        <v>26</v>
      </c>
      <c r="FU30" s="946" t="s">
        <v>26</v>
      </c>
      <c r="FV30" s="1195">
        <v>42401</v>
      </c>
      <c r="FW30" s="2221">
        <v>3023</v>
      </c>
      <c r="FX30" s="2221">
        <v>93</v>
      </c>
      <c r="FY30" s="2221">
        <v>2930</v>
      </c>
      <c r="FZ30" s="2221">
        <v>112</v>
      </c>
      <c r="GA30" s="2221">
        <v>75</v>
      </c>
      <c r="GB30" s="2221">
        <v>3665</v>
      </c>
      <c r="GC30" s="2221">
        <v>38225</v>
      </c>
      <c r="GD30" s="2221" t="s">
        <v>21</v>
      </c>
      <c r="GE30" s="2221">
        <v>30226</v>
      </c>
      <c r="GF30" s="2221">
        <v>9535</v>
      </c>
      <c r="GG30" s="2221">
        <v>1545</v>
      </c>
      <c r="GH30" s="2221">
        <v>3571</v>
      </c>
      <c r="GI30" s="2221">
        <v>13173</v>
      </c>
      <c r="GJ30" s="2221">
        <v>210</v>
      </c>
      <c r="GK30" s="2221">
        <v>220</v>
      </c>
      <c r="GL30" s="2221">
        <v>290</v>
      </c>
      <c r="GM30" s="91" t="s">
        <v>31</v>
      </c>
      <c r="GN30" s="630" t="s">
        <v>26</v>
      </c>
      <c r="GO30" s="88" t="s">
        <v>26</v>
      </c>
      <c r="GP30" s="946" t="s">
        <v>26</v>
      </c>
      <c r="GQ30" s="1195">
        <v>42401</v>
      </c>
      <c r="GR30" s="2221">
        <v>210</v>
      </c>
      <c r="GS30" s="2221">
        <v>220</v>
      </c>
      <c r="GT30" s="2221" t="s">
        <v>21</v>
      </c>
      <c r="GU30" s="2221" t="s">
        <v>21</v>
      </c>
      <c r="GV30" s="2221">
        <v>46099</v>
      </c>
      <c r="GW30" s="2221">
        <v>46987</v>
      </c>
      <c r="GX30" s="2221">
        <v>131326</v>
      </c>
      <c r="GY30" s="2221">
        <v>5334</v>
      </c>
      <c r="GZ30" s="2221">
        <v>307</v>
      </c>
      <c r="HA30" s="2221">
        <v>2</v>
      </c>
      <c r="HB30" s="2221">
        <v>827</v>
      </c>
      <c r="HC30" s="2221">
        <v>433</v>
      </c>
      <c r="HD30" s="2221">
        <v>394</v>
      </c>
      <c r="HE30" s="2221">
        <v>5</v>
      </c>
      <c r="HF30" s="2221">
        <v>173</v>
      </c>
      <c r="HG30" s="2221">
        <v>5</v>
      </c>
      <c r="HH30" s="91" t="s">
        <v>31</v>
      </c>
      <c r="HI30" s="630" t="s">
        <v>26</v>
      </c>
    </row>
    <row r="31" spans="1:217" ht="14.25" customHeight="1">
      <c r="A31" s="88" t="s">
        <v>26</v>
      </c>
      <c r="B31" s="946" t="s">
        <v>26</v>
      </c>
      <c r="C31" s="1195">
        <v>42430</v>
      </c>
      <c r="D31" s="2221">
        <v>6511134</v>
      </c>
      <c r="E31" s="2221">
        <v>4831443</v>
      </c>
      <c r="F31" s="2221">
        <v>2543</v>
      </c>
      <c r="G31" s="2221">
        <v>48295</v>
      </c>
      <c r="H31" s="2221">
        <v>25</v>
      </c>
      <c r="I31" s="2221">
        <v>2472308</v>
      </c>
      <c r="J31" s="2221">
        <v>1666129</v>
      </c>
      <c r="K31" s="2221">
        <v>87441</v>
      </c>
      <c r="L31" s="2221">
        <v>31595</v>
      </c>
      <c r="M31" s="2221">
        <v>58336</v>
      </c>
      <c r="N31" s="2221">
        <v>2014</v>
      </c>
      <c r="O31" s="2221">
        <v>56322</v>
      </c>
      <c r="P31" s="2221">
        <v>14560</v>
      </c>
      <c r="Q31" s="2221">
        <v>357655</v>
      </c>
      <c r="R31" s="2221">
        <v>365834</v>
      </c>
      <c r="S31" s="2221">
        <v>52591</v>
      </c>
      <c r="T31" s="91" t="s">
        <v>32</v>
      </c>
      <c r="U31" s="630" t="s">
        <v>26</v>
      </c>
      <c r="V31" s="88" t="s">
        <v>26</v>
      </c>
      <c r="W31" s="946" t="s">
        <v>26</v>
      </c>
      <c r="X31" s="1195">
        <v>42430</v>
      </c>
      <c r="Y31" s="2221">
        <v>54198</v>
      </c>
      <c r="Z31" s="2221">
        <v>18</v>
      </c>
      <c r="AA31" s="2221">
        <v>2024</v>
      </c>
      <c r="AB31" s="2221">
        <v>1492</v>
      </c>
      <c r="AC31" s="2221" t="s">
        <v>21</v>
      </c>
      <c r="AD31" s="2221">
        <v>4976</v>
      </c>
      <c r="AE31" s="2221">
        <v>26022</v>
      </c>
      <c r="AF31" s="2221">
        <v>6725</v>
      </c>
      <c r="AG31" s="2221">
        <v>7224</v>
      </c>
      <c r="AH31" s="2221">
        <v>2452</v>
      </c>
      <c r="AI31" s="2221" t="s">
        <v>21</v>
      </c>
      <c r="AJ31" s="2221">
        <v>1846460</v>
      </c>
      <c r="AK31" s="2221">
        <v>6051520</v>
      </c>
      <c r="AL31" s="2221">
        <v>5225753</v>
      </c>
      <c r="AM31" s="2221">
        <v>4724773</v>
      </c>
      <c r="AN31" s="2221">
        <v>48295</v>
      </c>
      <c r="AO31" s="91" t="s">
        <v>32</v>
      </c>
      <c r="AP31" s="630" t="s">
        <v>26</v>
      </c>
      <c r="AQ31" s="88" t="s">
        <v>26</v>
      </c>
      <c r="AR31" s="946" t="s">
        <v>26</v>
      </c>
      <c r="AS31" s="1195">
        <v>42430</v>
      </c>
      <c r="AT31" s="2221">
        <v>47388</v>
      </c>
      <c r="AU31" s="2221">
        <v>7708</v>
      </c>
      <c r="AV31" s="2221">
        <v>324998</v>
      </c>
      <c r="AW31" s="2221">
        <v>1230</v>
      </c>
      <c r="AX31" s="2221">
        <v>22</v>
      </c>
      <c r="AY31" s="2221">
        <v>3648</v>
      </c>
      <c r="AZ31" s="2221">
        <v>147</v>
      </c>
      <c r="BA31" s="2221" t="s">
        <v>21</v>
      </c>
      <c r="BB31" s="2221">
        <v>2529</v>
      </c>
      <c r="BC31" s="2221" t="s">
        <v>21</v>
      </c>
      <c r="BD31" s="2221" t="s">
        <v>21</v>
      </c>
      <c r="BE31" s="2221">
        <v>939731</v>
      </c>
      <c r="BF31" s="2221">
        <v>442399</v>
      </c>
      <c r="BG31" s="2221">
        <v>3</v>
      </c>
      <c r="BH31" s="2221">
        <v>274</v>
      </c>
      <c r="BI31" s="2221">
        <v>6</v>
      </c>
      <c r="BJ31" s="91" t="s">
        <v>32</v>
      </c>
      <c r="BK31" s="630" t="s">
        <v>26</v>
      </c>
      <c r="BL31" s="88" t="s">
        <v>26</v>
      </c>
      <c r="BM31" s="946" t="s">
        <v>26</v>
      </c>
      <c r="BN31" s="1195">
        <v>42430</v>
      </c>
      <c r="BO31" s="2221">
        <v>1588</v>
      </c>
      <c r="BP31" s="2221">
        <v>2452</v>
      </c>
      <c r="BQ31" s="2221" t="s">
        <v>21</v>
      </c>
      <c r="BR31" s="2221">
        <v>80030</v>
      </c>
      <c r="BS31" s="2221">
        <v>273393</v>
      </c>
      <c r="BT31" s="2221">
        <v>58833</v>
      </c>
      <c r="BU31" s="2221">
        <v>39337</v>
      </c>
      <c r="BV31" s="2221">
        <v>7112</v>
      </c>
      <c r="BW31" s="2221" t="s">
        <v>21</v>
      </c>
      <c r="BX31" s="2221" t="s">
        <v>21</v>
      </c>
      <c r="BY31" s="2221" t="s">
        <v>21</v>
      </c>
      <c r="BZ31" s="2221">
        <v>42923</v>
      </c>
      <c r="CA31" s="2221">
        <v>19496</v>
      </c>
      <c r="CB31" s="2221">
        <v>18</v>
      </c>
      <c r="CC31" s="2221" t="s">
        <v>21</v>
      </c>
      <c r="CD31" s="2221">
        <v>12494</v>
      </c>
      <c r="CE31" s="91" t="s">
        <v>32</v>
      </c>
      <c r="CF31" s="630" t="s">
        <v>26</v>
      </c>
      <c r="CG31" s="88" t="s">
        <v>26</v>
      </c>
      <c r="CH31" s="946" t="s">
        <v>26</v>
      </c>
      <c r="CI31" s="1195">
        <v>42430</v>
      </c>
      <c r="CJ31" s="2221">
        <v>16</v>
      </c>
      <c r="CK31" s="2221" t="s">
        <v>21</v>
      </c>
      <c r="CL31" s="2221" t="s">
        <v>21</v>
      </c>
      <c r="CM31" s="2221">
        <v>791367</v>
      </c>
      <c r="CN31" s="2221">
        <v>227355</v>
      </c>
      <c r="CO31" s="91" t="s">
        <v>32</v>
      </c>
      <c r="CP31" s="2109" t="s">
        <v>26</v>
      </c>
      <c r="CQ31" s="630"/>
      <c r="CR31" s="630"/>
      <c r="CS31" s="630"/>
      <c r="CT31" s="630"/>
      <c r="CU31" s="630"/>
      <c r="CV31" s="630"/>
      <c r="CW31" s="630"/>
      <c r="CX31" s="630"/>
      <c r="CY31" s="630"/>
      <c r="CZ31" s="630"/>
      <c r="DA31" s="630"/>
      <c r="DB31" s="630"/>
      <c r="DC31" s="630"/>
      <c r="DD31" s="630"/>
      <c r="DE31" s="630"/>
      <c r="DF31" s="630"/>
      <c r="DG31" s="630"/>
      <c r="DI31" s="88" t="s">
        <v>26</v>
      </c>
      <c r="DJ31" s="946" t="s">
        <v>26</v>
      </c>
      <c r="DK31" s="1195">
        <v>42430</v>
      </c>
      <c r="DL31" s="82">
        <v>6655457</v>
      </c>
      <c r="DM31" s="2221">
        <v>5076337</v>
      </c>
      <c r="DN31" s="2221">
        <v>2543</v>
      </c>
      <c r="DO31" s="2221">
        <v>48618</v>
      </c>
      <c r="DP31" s="2221">
        <v>25</v>
      </c>
      <c r="DQ31" s="2221">
        <v>2472308</v>
      </c>
      <c r="DR31" s="2221">
        <v>1666129</v>
      </c>
      <c r="DS31" s="2221">
        <v>87457</v>
      </c>
      <c r="DT31" s="2221">
        <v>31595</v>
      </c>
      <c r="DU31" s="2221">
        <v>94546</v>
      </c>
      <c r="DV31" s="2221">
        <v>4545</v>
      </c>
      <c r="DW31" s="2221">
        <v>90002</v>
      </c>
      <c r="DX31" s="2221">
        <v>50089</v>
      </c>
      <c r="DY31" s="2221">
        <v>359219</v>
      </c>
      <c r="DZ31" s="2221">
        <v>493754</v>
      </c>
      <c r="EA31" s="2221">
        <v>71808</v>
      </c>
      <c r="EB31" s="91" t="s">
        <v>32</v>
      </c>
      <c r="EC31" s="630" t="s">
        <v>26</v>
      </c>
      <c r="ED31" s="88" t="s">
        <v>26</v>
      </c>
      <c r="EE31" s="946" t="s">
        <v>26</v>
      </c>
      <c r="EF31" s="1195">
        <v>42430</v>
      </c>
      <c r="EG31" s="2221">
        <v>56462</v>
      </c>
      <c r="EH31" s="2221" t="s">
        <v>21</v>
      </c>
      <c r="EI31" s="2221">
        <v>1716</v>
      </c>
      <c r="EJ31" s="2221">
        <v>252019</v>
      </c>
      <c r="EK31" s="2221">
        <v>215195</v>
      </c>
      <c r="EL31" s="2221">
        <v>2024</v>
      </c>
      <c r="EM31" s="2221">
        <v>2324</v>
      </c>
      <c r="EN31" s="2221" t="s">
        <v>21</v>
      </c>
      <c r="EO31" s="2220" t="s">
        <v>21</v>
      </c>
      <c r="EP31" s="2221">
        <v>13761</v>
      </c>
      <c r="EQ31" s="2221">
        <v>43900</v>
      </c>
      <c r="ER31" s="2221">
        <v>19977</v>
      </c>
      <c r="ES31" s="2221">
        <v>19760</v>
      </c>
      <c r="ET31" s="2221">
        <v>7065</v>
      </c>
      <c r="EU31" s="2221">
        <v>2452</v>
      </c>
      <c r="EV31" s="2221">
        <v>994519</v>
      </c>
      <c r="EW31" s="91" t="s">
        <v>32</v>
      </c>
      <c r="EX31" s="630" t="s">
        <v>26</v>
      </c>
      <c r="EY31" s="88" t="s">
        <v>26</v>
      </c>
      <c r="EZ31" s="946" t="s">
        <v>26</v>
      </c>
      <c r="FA31" s="1195">
        <v>42430</v>
      </c>
      <c r="FB31" s="2221">
        <v>4282374</v>
      </c>
      <c r="FC31" s="2221">
        <v>48295</v>
      </c>
      <c r="FD31" s="2221">
        <v>2452067</v>
      </c>
      <c r="FE31" s="2221">
        <v>1666129</v>
      </c>
      <c r="FF31" s="2221">
        <v>84352</v>
      </c>
      <c r="FG31" s="2221">
        <v>31365</v>
      </c>
      <c r="FH31" s="2221">
        <v>47388</v>
      </c>
      <c r="FI31" s="2221" t="s">
        <v>21</v>
      </c>
      <c r="FJ31" s="2221">
        <v>47388</v>
      </c>
      <c r="FK31" s="2221">
        <v>7708</v>
      </c>
      <c r="FL31" s="2221">
        <v>324998</v>
      </c>
      <c r="FM31" s="2221">
        <v>1230</v>
      </c>
      <c r="FN31" s="2221">
        <v>22</v>
      </c>
      <c r="FO31" s="2221">
        <v>3648</v>
      </c>
      <c r="FP31" s="2221">
        <v>147</v>
      </c>
      <c r="FQ31" s="2221" t="s">
        <v>21</v>
      </c>
      <c r="FR31" s="91" t="s">
        <v>32</v>
      </c>
      <c r="FS31" s="630" t="s">
        <v>26</v>
      </c>
      <c r="FT31" s="88" t="s">
        <v>26</v>
      </c>
      <c r="FU31" s="946" t="s">
        <v>26</v>
      </c>
      <c r="FV31" s="1195">
        <v>42430</v>
      </c>
      <c r="FW31" s="2221">
        <v>3741</v>
      </c>
      <c r="FX31" s="2221">
        <v>129</v>
      </c>
      <c r="FY31" s="2221">
        <v>3612</v>
      </c>
      <c r="FZ31" s="2221">
        <v>97</v>
      </c>
      <c r="GA31" s="2221">
        <v>87</v>
      </c>
      <c r="GB31" s="2221">
        <v>5122</v>
      </c>
      <c r="GC31" s="2221">
        <v>43909</v>
      </c>
      <c r="GD31" s="2221" t="s">
        <v>21</v>
      </c>
      <c r="GE31" s="2221">
        <v>39512</v>
      </c>
      <c r="GF31" s="2221">
        <v>10226</v>
      </c>
      <c r="GG31" s="2221">
        <v>1703</v>
      </c>
      <c r="GH31" s="2221">
        <v>4102</v>
      </c>
      <c r="GI31" s="2221">
        <v>16720</v>
      </c>
      <c r="GJ31" s="2221">
        <v>1561</v>
      </c>
      <c r="GK31" s="2221">
        <v>1635</v>
      </c>
      <c r="GL31" s="2221">
        <v>2452</v>
      </c>
      <c r="GM31" s="91" t="s">
        <v>32</v>
      </c>
      <c r="GN31" s="630" t="s">
        <v>26</v>
      </c>
      <c r="GO31" s="88" t="s">
        <v>26</v>
      </c>
      <c r="GP31" s="946" t="s">
        <v>26</v>
      </c>
      <c r="GQ31" s="1195">
        <v>42430</v>
      </c>
      <c r="GR31" s="2221">
        <v>1561</v>
      </c>
      <c r="GS31" s="2221">
        <v>1635</v>
      </c>
      <c r="GT31" s="2221" t="s">
        <v>21</v>
      </c>
      <c r="GU31" s="2221" t="s">
        <v>21</v>
      </c>
      <c r="GV31" s="2221">
        <v>52659</v>
      </c>
      <c r="GW31" s="2221">
        <v>47404</v>
      </c>
      <c r="GX31" s="2221">
        <v>141662</v>
      </c>
      <c r="GY31" s="2221">
        <v>4027</v>
      </c>
      <c r="GZ31" s="2221">
        <v>293</v>
      </c>
      <c r="HA31" s="2221">
        <v>0</v>
      </c>
      <c r="HB31" s="2221">
        <v>1314</v>
      </c>
      <c r="HC31" s="2221">
        <v>562</v>
      </c>
      <c r="HD31" s="2221">
        <v>752</v>
      </c>
      <c r="HE31" s="2221">
        <v>67</v>
      </c>
      <c r="HF31" s="2221">
        <v>187</v>
      </c>
      <c r="HG31" s="2221">
        <v>12</v>
      </c>
      <c r="HH31" s="91" t="s">
        <v>32</v>
      </c>
      <c r="HI31" s="630" t="s">
        <v>26</v>
      </c>
    </row>
    <row r="32" spans="1:217" ht="14.25" customHeight="1">
      <c r="A32" s="88" t="s">
        <v>26</v>
      </c>
      <c r="B32" s="946" t="s">
        <v>26</v>
      </c>
      <c r="C32" s="1195">
        <v>42461</v>
      </c>
      <c r="D32" s="2221">
        <v>6578944</v>
      </c>
      <c r="E32" s="2221">
        <v>4921965</v>
      </c>
      <c r="F32" s="2221">
        <v>2256</v>
      </c>
      <c r="G32" s="2221">
        <v>26631</v>
      </c>
      <c r="H32" s="2221">
        <v>19</v>
      </c>
      <c r="I32" s="2221">
        <v>2605435</v>
      </c>
      <c r="J32" s="2221">
        <v>1587591</v>
      </c>
      <c r="K32" s="2221">
        <v>82569</v>
      </c>
      <c r="L32" s="2221">
        <v>27916</v>
      </c>
      <c r="M32" s="2221">
        <v>61244</v>
      </c>
      <c r="N32" s="2221">
        <v>1213</v>
      </c>
      <c r="O32" s="2221">
        <v>60031</v>
      </c>
      <c r="P32" s="2221">
        <v>27679</v>
      </c>
      <c r="Q32" s="2221">
        <v>389428</v>
      </c>
      <c r="R32" s="2221">
        <v>379964</v>
      </c>
      <c r="S32" s="2221">
        <v>51275</v>
      </c>
      <c r="T32" s="91" t="s">
        <v>33</v>
      </c>
      <c r="U32" s="630" t="s">
        <v>26</v>
      </c>
      <c r="V32" s="88" t="s">
        <v>26</v>
      </c>
      <c r="W32" s="946" t="s">
        <v>26</v>
      </c>
      <c r="X32" s="1195">
        <v>42461</v>
      </c>
      <c r="Y32" s="2221">
        <v>50177</v>
      </c>
      <c r="Z32" s="2221">
        <v>30</v>
      </c>
      <c r="AA32" s="2221">
        <v>2707</v>
      </c>
      <c r="AB32" s="2221">
        <v>1339</v>
      </c>
      <c r="AC32" s="2221" t="s">
        <v>21</v>
      </c>
      <c r="AD32" s="2221">
        <v>1848</v>
      </c>
      <c r="AE32" s="2221">
        <v>23655</v>
      </c>
      <c r="AF32" s="2221">
        <v>6971</v>
      </c>
      <c r="AG32" s="2221">
        <v>7464</v>
      </c>
      <c r="AH32" s="2221">
        <v>5274</v>
      </c>
      <c r="AI32" s="2221" t="s">
        <v>21</v>
      </c>
      <c r="AJ32" s="2221">
        <v>1883701</v>
      </c>
      <c r="AK32" s="2221">
        <v>6044939</v>
      </c>
      <c r="AL32" s="2221">
        <v>5316679</v>
      </c>
      <c r="AM32" s="2221">
        <v>4815073</v>
      </c>
      <c r="AN32" s="2221">
        <v>26631</v>
      </c>
      <c r="AO32" s="91" t="s">
        <v>33</v>
      </c>
      <c r="AP32" s="630" t="s">
        <v>26</v>
      </c>
      <c r="AQ32" s="88" t="s">
        <v>26</v>
      </c>
      <c r="AR32" s="946" t="s">
        <v>26</v>
      </c>
      <c r="AS32" s="1195">
        <v>42461</v>
      </c>
      <c r="AT32" s="2221">
        <v>50255</v>
      </c>
      <c r="AU32" s="2221">
        <v>18514</v>
      </c>
      <c r="AV32" s="2221">
        <v>359552</v>
      </c>
      <c r="AW32" s="2221">
        <v>1256</v>
      </c>
      <c r="AX32" s="2221">
        <v>81</v>
      </c>
      <c r="AY32" s="2221">
        <v>3655</v>
      </c>
      <c r="AZ32" s="2221">
        <v>160</v>
      </c>
      <c r="BA32" s="2221" t="s">
        <v>21</v>
      </c>
      <c r="BB32" s="2221">
        <v>2529</v>
      </c>
      <c r="BC32" s="2221" t="s">
        <v>21</v>
      </c>
      <c r="BD32" s="2221" t="s">
        <v>21</v>
      </c>
      <c r="BE32" s="2221">
        <v>954571</v>
      </c>
      <c r="BF32" s="2221">
        <v>456620</v>
      </c>
      <c r="BG32" s="2221">
        <v>3</v>
      </c>
      <c r="BH32" s="2221">
        <v>803</v>
      </c>
      <c r="BI32" s="2221">
        <v>1</v>
      </c>
      <c r="BJ32" s="91" t="s">
        <v>33</v>
      </c>
      <c r="BK32" s="630" t="s">
        <v>26</v>
      </c>
      <c r="BL32" s="88" t="s">
        <v>26</v>
      </c>
      <c r="BM32" s="946" t="s">
        <v>26</v>
      </c>
      <c r="BN32" s="1195">
        <v>42461</v>
      </c>
      <c r="BO32" s="2221">
        <v>2447</v>
      </c>
      <c r="BP32" s="2221">
        <v>5274</v>
      </c>
      <c r="BQ32" s="2221" t="s">
        <v>21</v>
      </c>
      <c r="BR32" s="2221">
        <v>80758</v>
      </c>
      <c r="BS32" s="2221">
        <v>269660</v>
      </c>
      <c r="BT32" s="2221">
        <v>56203</v>
      </c>
      <c r="BU32" s="2221">
        <v>37200</v>
      </c>
      <c r="BV32" s="2221">
        <v>6764</v>
      </c>
      <c r="BW32" s="2221" t="s">
        <v>21</v>
      </c>
      <c r="BX32" s="2221" t="s">
        <v>21</v>
      </c>
      <c r="BY32" s="2221" t="s">
        <v>21</v>
      </c>
      <c r="BZ32" s="2221">
        <v>40547</v>
      </c>
      <c r="CA32" s="2221">
        <v>19003</v>
      </c>
      <c r="CB32" s="2221">
        <v>30</v>
      </c>
      <c r="CC32" s="2221" t="s">
        <v>21</v>
      </c>
      <c r="CD32" s="2221">
        <v>10625</v>
      </c>
      <c r="CE32" s="91" t="s">
        <v>33</v>
      </c>
      <c r="CF32" s="630" t="s">
        <v>26</v>
      </c>
      <c r="CG32" s="88" t="s">
        <v>26</v>
      </c>
      <c r="CH32" s="946" t="s">
        <v>26</v>
      </c>
      <c r="CI32" s="1195">
        <v>42461</v>
      </c>
      <c r="CJ32" s="2221">
        <v>15</v>
      </c>
      <c r="CK32" s="2221" t="s">
        <v>21</v>
      </c>
      <c r="CL32" s="2221" t="s">
        <v>21</v>
      </c>
      <c r="CM32" s="2221">
        <v>782828</v>
      </c>
      <c r="CN32" s="2221">
        <v>222468</v>
      </c>
      <c r="CO32" s="91" t="s">
        <v>33</v>
      </c>
      <c r="CP32" s="2109" t="s">
        <v>26</v>
      </c>
      <c r="CQ32" s="630"/>
      <c r="CR32" s="630"/>
      <c r="CS32" s="630"/>
      <c r="CT32" s="630"/>
      <c r="CU32" s="630"/>
      <c r="CV32" s="630"/>
      <c r="CW32" s="630"/>
      <c r="CX32" s="630"/>
      <c r="CY32" s="630"/>
      <c r="CZ32" s="630"/>
      <c r="DA32" s="630"/>
      <c r="DB32" s="630"/>
      <c r="DC32" s="630"/>
      <c r="DD32" s="630"/>
      <c r="DE32" s="630"/>
      <c r="DF32" s="630"/>
      <c r="DG32" s="630"/>
      <c r="DI32" s="88" t="s">
        <v>26</v>
      </c>
      <c r="DJ32" s="946" t="s">
        <v>26</v>
      </c>
      <c r="DK32" s="1195">
        <v>42461</v>
      </c>
      <c r="DL32" s="82">
        <v>6713346</v>
      </c>
      <c r="DM32" s="2221">
        <v>5173277</v>
      </c>
      <c r="DN32" s="2221">
        <v>2256</v>
      </c>
      <c r="DO32" s="2221">
        <v>26941</v>
      </c>
      <c r="DP32" s="2221">
        <v>19</v>
      </c>
      <c r="DQ32" s="2221">
        <v>2605435</v>
      </c>
      <c r="DR32" s="2221">
        <v>1587591</v>
      </c>
      <c r="DS32" s="2221">
        <v>82573</v>
      </c>
      <c r="DT32" s="2221">
        <v>27916</v>
      </c>
      <c r="DU32" s="2221">
        <v>104726</v>
      </c>
      <c r="DV32" s="2221">
        <v>5998</v>
      </c>
      <c r="DW32" s="2221">
        <v>98729</v>
      </c>
      <c r="DX32" s="2221">
        <v>67551</v>
      </c>
      <c r="DY32" s="2221">
        <v>391444</v>
      </c>
      <c r="DZ32" s="2221">
        <v>499890</v>
      </c>
      <c r="EA32" s="2221">
        <v>74154</v>
      </c>
      <c r="EB32" s="91" t="s">
        <v>33</v>
      </c>
      <c r="EC32" s="630" t="s">
        <v>26</v>
      </c>
      <c r="ED32" s="88" t="s">
        <v>26</v>
      </c>
      <c r="EE32" s="946" t="s">
        <v>26</v>
      </c>
      <c r="EF32" s="1195">
        <v>42461</v>
      </c>
      <c r="EG32" s="2221">
        <v>56665</v>
      </c>
      <c r="EH32" s="2221" t="s">
        <v>21</v>
      </c>
      <c r="EI32" s="2221">
        <v>1602</v>
      </c>
      <c r="EJ32" s="2221">
        <v>239725</v>
      </c>
      <c r="EK32" s="2221">
        <v>203632</v>
      </c>
      <c r="EL32" s="2221">
        <v>2707</v>
      </c>
      <c r="EM32" s="2221">
        <v>2272</v>
      </c>
      <c r="EN32" s="2221" t="s">
        <v>21</v>
      </c>
      <c r="EO32" s="2220" t="s">
        <v>21</v>
      </c>
      <c r="EP32" s="2221">
        <v>9408</v>
      </c>
      <c r="EQ32" s="2221">
        <v>42200</v>
      </c>
      <c r="ER32" s="2221">
        <v>19970</v>
      </c>
      <c r="ES32" s="2221">
        <v>19927</v>
      </c>
      <c r="ET32" s="2221">
        <v>6915</v>
      </c>
      <c r="EU32" s="2221">
        <v>5274</v>
      </c>
      <c r="EV32" s="2221">
        <v>1050278</v>
      </c>
      <c r="EW32" s="91" t="s">
        <v>33</v>
      </c>
      <c r="EX32" s="630" t="s">
        <v>26</v>
      </c>
      <c r="EY32" s="88" t="s">
        <v>26</v>
      </c>
      <c r="EZ32" s="946" t="s">
        <v>26</v>
      </c>
      <c r="FA32" s="1195">
        <v>42461</v>
      </c>
      <c r="FB32" s="2221">
        <v>4358453</v>
      </c>
      <c r="FC32" s="2221">
        <v>26631</v>
      </c>
      <c r="FD32" s="2221">
        <v>2585407</v>
      </c>
      <c r="FE32" s="2221">
        <v>1587591</v>
      </c>
      <c r="FF32" s="2221">
        <v>78701</v>
      </c>
      <c r="FG32" s="2221">
        <v>27696</v>
      </c>
      <c r="FH32" s="2221">
        <v>50255</v>
      </c>
      <c r="FI32" s="2221" t="s">
        <v>21</v>
      </c>
      <c r="FJ32" s="2221">
        <v>50255</v>
      </c>
      <c r="FK32" s="2221">
        <v>18514</v>
      </c>
      <c r="FL32" s="2221">
        <v>359552</v>
      </c>
      <c r="FM32" s="2221">
        <v>1256</v>
      </c>
      <c r="FN32" s="2221">
        <v>81</v>
      </c>
      <c r="FO32" s="2221">
        <v>3655</v>
      </c>
      <c r="FP32" s="2221">
        <v>160</v>
      </c>
      <c r="FQ32" s="2221" t="s">
        <v>21</v>
      </c>
      <c r="FR32" s="91" t="s">
        <v>33</v>
      </c>
      <c r="FS32" s="630" t="s">
        <v>26</v>
      </c>
      <c r="FT32" s="88" t="s">
        <v>26</v>
      </c>
      <c r="FU32" s="946" t="s">
        <v>26</v>
      </c>
      <c r="FV32" s="1195">
        <v>42461</v>
      </c>
      <c r="FW32" s="2221">
        <v>3957</v>
      </c>
      <c r="FX32" s="2221">
        <v>199</v>
      </c>
      <c r="FY32" s="2221">
        <v>3758</v>
      </c>
      <c r="FZ32" s="2221">
        <v>116</v>
      </c>
      <c r="GA32" s="2221">
        <v>73</v>
      </c>
      <c r="GB32" s="2221">
        <v>5150</v>
      </c>
      <c r="GC32" s="2221">
        <v>42120</v>
      </c>
      <c r="GD32" s="2221" t="s">
        <v>21</v>
      </c>
      <c r="GE32" s="2221">
        <v>37457</v>
      </c>
      <c r="GF32" s="2221">
        <v>9901</v>
      </c>
      <c r="GG32" s="2221">
        <v>1726</v>
      </c>
      <c r="GH32" s="2221">
        <v>3513</v>
      </c>
      <c r="GI32" s="2221">
        <v>13699</v>
      </c>
      <c r="GJ32" s="2221">
        <v>2402</v>
      </c>
      <c r="GK32" s="2221">
        <v>2517</v>
      </c>
      <c r="GL32" s="2221">
        <v>5274</v>
      </c>
      <c r="GM32" s="91" t="s">
        <v>33</v>
      </c>
      <c r="GN32" s="630" t="s">
        <v>26</v>
      </c>
      <c r="GO32" s="88" t="s">
        <v>26</v>
      </c>
      <c r="GP32" s="946" t="s">
        <v>26</v>
      </c>
      <c r="GQ32" s="1195">
        <v>42461</v>
      </c>
      <c r="GR32" s="2221">
        <v>2402</v>
      </c>
      <c r="GS32" s="2221">
        <v>2517</v>
      </c>
      <c r="GT32" s="2221" t="s">
        <v>21</v>
      </c>
      <c r="GU32" s="2221" t="s">
        <v>21</v>
      </c>
      <c r="GV32" s="2221">
        <v>53739</v>
      </c>
      <c r="GW32" s="2221">
        <v>49045</v>
      </c>
      <c r="GX32" s="2221">
        <v>138255</v>
      </c>
      <c r="GY32" s="2221">
        <v>4814</v>
      </c>
      <c r="GZ32" s="2221">
        <v>272</v>
      </c>
      <c r="HA32" s="2221">
        <v>1</v>
      </c>
      <c r="HB32" s="2221">
        <v>1530</v>
      </c>
      <c r="HC32" s="2221">
        <v>746</v>
      </c>
      <c r="HD32" s="2221">
        <v>784</v>
      </c>
      <c r="HE32" s="2221">
        <v>59</v>
      </c>
      <c r="HF32" s="2221">
        <v>126</v>
      </c>
      <c r="HG32" s="2221">
        <v>18</v>
      </c>
      <c r="HH32" s="91" t="s">
        <v>33</v>
      </c>
      <c r="HI32" s="630" t="s">
        <v>26</v>
      </c>
    </row>
    <row r="33" spans="1:217" ht="14.25" customHeight="1">
      <c r="A33" s="88" t="s">
        <v>26</v>
      </c>
      <c r="B33" s="946" t="s">
        <v>26</v>
      </c>
      <c r="C33" s="1195">
        <v>42491</v>
      </c>
      <c r="D33" s="2221">
        <v>6133722</v>
      </c>
      <c r="E33" s="2221">
        <v>4491602</v>
      </c>
      <c r="F33" s="2221">
        <v>478</v>
      </c>
      <c r="G33" s="2221">
        <v>6139</v>
      </c>
      <c r="H33" s="2221">
        <v>17</v>
      </c>
      <c r="I33" s="2221">
        <v>2478232</v>
      </c>
      <c r="J33" s="2221">
        <v>1402355</v>
      </c>
      <c r="K33" s="2221">
        <v>88981</v>
      </c>
      <c r="L33" s="2221">
        <v>18830</v>
      </c>
      <c r="M33" s="2221">
        <v>60777</v>
      </c>
      <c r="N33" s="2221">
        <v>1021</v>
      </c>
      <c r="O33" s="2221">
        <v>59756</v>
      </c>
      <c r="P33" s="2221">
        <v>40440</v>
      </c>
      <c r="Q33" s="2221">
        <v>346043</v>
      </c>
      <c r="R33" s="2221">
        <v>329811</v>
      </c>
      <c r="S33" s="2221">
        <v>16476</v>
      </c>
      <c r="T33" s="91" t="s">
        <v>34</v>
      </c>
      <c r="U33" s="630" t="s">
        <v>26</v>
      </c>
      <c r="V33" s="88" t="s">
        <v>26</v>
      </c>
      <c r="W33" s="946" t="s">
        <v>26</v>
      </c>
      <c r="X33" s="1195">
        <v>42491</v>
      </c>
      <c r="Y33" s="2221">
        <v>57945</v>
      </c>
      <c r="Z33" s="2221">
        <v>32</v>
      </c>
      <c r="AA33" s="2221">
        <v>2816</v>
      </c>
      <c r="AB33" s="2221">
        <v>1435</v>
      </c>
      <c r="AC33" s="2221" t="s">
        <v>21</v>
      </c>
      <c r="AD33" s="2221">
        <v>5287</v>
      </c>
      <c r="AE33" s="2221">
        <v>25831</v>
      </c>
      <c r="AF33" s="2221">
        <v>7489</v>
      </c>
      <c r="AG33" s="2221">
        <v>8011</v>
      </c>
      <c r="AH33" s="2221">
        <v>5426</v>
      </c>
      <c r="AI33" s="2221" t="s">
        <v>21</v>
      </c>
      <c r="AJ33" s="2221">
        <v>1730153</v>
      </c>
      <c r="AK33" s="2221">
        <v>5750749</v>
      </c>
      <c r="AL33" s="2221">
        <v>4907453</v>
      </c>
      <c r="AM33" s="2221">
        <v>4416205</v>
      </c>
      <c r="AN33" s="2221">
        <v>6139</v>
      </c>
      <c r="AO33" s="91" t="s">
        <v>34</v>
      </c>
      <c r="AP33" s="630" t="s">
        <v>26</v>
      </c>
      <c r="AQ33" s="88" t="s">
        <v>26</v>
      </c>
      <c r="AR33" s="946" t="s">
        <v>26</v>
      </c>
      <c r="AS33" s="1195">
        <v>42491</v>
      </c>
      <c r="AT33" s="2221">
        <v>49742</v>
      </c>
      <c r="AU33" s="2221">
        <v>30141</v>
      </c>
      <c r="AV33" s="2221">
        <v>310765</v>
      </c>
      <c r="AW33" s="2221">
        <v>1467</v>
      </c>
      <c r="AX33" s="2221">
        <v>69</v>
      </c>
      <c r="AY33" s="2221">
        <v>3902</v>
      </c>
      <c r="AZ33" s="2221">
        <v>186</v>
      </c>
      <c r="BA33" s="2221" t="s">
        <v>21</v>
      </c>
      <c r="BB33" s="2221">
        <v>2694</v>
      </c>
      <c r="BC33" s="2221" t="s">
        <v>21</v>
      </c>
      <c r="BD33" s="2221" t="s">
        <v>21</v>
      </c>
      <c r="BE33" s="2221">
        <v>893609</v>
      </c>
      <c r="BF33" s="2221">
        <v>406263</v>
      </c>
      <c r="BG33" s="2221">
        <v>3</v>
      </c>
      <c r="BH33" s="2221">
        <v>251</v>
      </c>
      <c r="BI33" s="2221">
        <v>1</v>
      </c>
      <c r="BJ33" s="91" t="s">
        <v>34</v>
      </c>
      <c r="BK33" s="630" t="s">
        <v>26</v>
      </c>
      <c r="BL33" s="88" t="s">
        <v>26</v>
      </c>
      <c r="BM33" s="946" t="s">
        <v>26</v>
      </c>
      <c r="BN33" s="1195">
        <v>42491</v>
      </c>
      <c r="BO33" s="2221">
        <v>2603</v>
      </c>
      <c r="BP33" s="2221">
        <v>5426</v>
      </c>
      <c r="BQ33" s="2221" t="s">
        <v>21</v>
      </c>
      <c r="BR33" s="2221">
        <v>58549</v>
      </c>
      <c r="BS33" s="2221">
        <v>206661</v>
      </c>
      <c r="BT33" s="2221">
        <v>34590</v>
      </c>
      <c r="BU33" s="2221">
        <v>13115</v>
      </c>
      <c r="BV33" s="2221">
        <v>7202</v>
      </c>
      <c r="BW33" s="2221">
        <v>1</v>
      </c>
      <c r="BX33" s="2221">
        <v>1</v>
      </c>
      <c r="BY33" s="2221" t="s">
        <v>21</v>
      </c>
      <c r="BZ33" s="2221">
        <v>8880</v>
      </c>
      <c r="CA33" s="2221">
        <v>21476</v>
      </c>
      <c r="CB33" s="2221">
        <v>32</v>
      </c>
      <c r="CC33" s="2221" t="s">
        <v>21</v>
      </c>
      <c r="CD33" s="2221">
        <v>12295</v>
      </c>
      <c r="CE33" s="91" t="s">
        <v>34</v>
      </c>
      <c r="CF33" s="630" t="s">
        <v>26</v>
      </c>
      <c r="CG33" s="88" t="s">
        <v>26</v>
      </c>
      <c r="CH33" s="946" t="s">
        <v>26</v>
      </c>
      <c r="CI33" s="1195">
        <v>42491</v>
      </c>
      <c r="CJ33" s="2221">
        <v>18</v>
      </c>
      <c r="CK33" s="2221" t="s">
        <v>21</v>
      </c>
      <c r="CL33" s="2221" t="s">
        <v>21</v>
      </c>
      <c r="CM33" s="2221">
        <v>657637</v>
      </c>
      <c r="CN33" s="2221">
        <v>198527</v>
      </c>
      <c r="CO33" s="91" t="s">
        <v>34</v>
      </c>
      <c r="CP33" s="2109" t="s">
        <v>26</v>
      </c>
      <c r="CQ33" s="630"/>
      <c r="CR33" s="630"/>
      <c r="CS33" s="630"/>
      <c r="CT33" s="630"/>
      <c r="CU33" s="630"/>
      <c r="CV33" s="630"/>
      <c r="CW33" s="630"/>
      <c r="CX33" s="630"/>
      <c r="CY33" s="630"/>
      <c r="CZ33" s="630"/>
      <c r="DA33" s="630"/>
      <c r="DB33" s="630"/>
      <c r="DC33" s="630"/>
      <c r="DD33" s="630"/>
      <c r="DE33" s="630"/>
      <c r="DF33" s="630"/>
      <c r="DG33" s="630"/>
      <c r="DI33" s="88" t="s">
        <v>26</v>
      </c>
      <c r="DJ33" s="946" t="s">
        <v>26</v>
      </c>
      <c r="DK33" s="1195">
        <v>42491</v>
      </c>
      <c r="DL33" s="82">
        <v>6192179</v>
      </c>
      <c r="DM33" s="2221">
        <v>4679689</v>
      </c>
      <c r="DN33" s="2221">
        <v>478</v>
      </c>
      <c r="DO33" s="2221">
        <v>6414</v>
      </c>
      <c r="DP33" s="2221">
        <v>17</v>
      </c>
      <c r="DQ33" s="2221">
        <v>2478232</v>
      </c>
      <c r="DR33" s="2221">
        <v>1402355</v>
      </c>
      <c r="DS33" s="2221">
        <v>88984</v>
      </c>
      <c r="DT33" s="2221">
        <v>18830</v>
      </c>
      <c r="DU33" s="2221">
        <v>91626</v>
      </c>
      <c r="DV33" s="2221">
        <v>3136</v>
      </c>
      <c r="DW33" s="2221">
        <v>88490</v>
      </c>
      <c r="DX33" s="2221">
        <v>82014</v>
      </c>
      <c r="DY33" s="2221">
        <v>349155</v>
      </c>
      <c r="DZ33" s="2221">
        <v>406934</v>
      </c>
      <c r="EA33" s="2221">
        <v>35046</v>
      </c>
      <c r="EB33" s="91" t="s">
        <v>34</v>
      </c>
      <c r="EC33" s="630" t="s">
        <v>26</v>
      </c>
      <c r="ED33" s="88" t="s">
        <v>26</v>
      </c>
      <c r="EE33" s="946" t="s">
        <v>26</v>
      </c>
      <c r="EF33" s="1195">
        <v>42491</v>
      </c>
      <c r="EG33" s="2221">
        <v>19605</v>
      </c>
      <c r="EH33" s="2221" t="s">
        <v>21</v>
      </c>
      <c r="EI33" s="2221">
        <v>1602</v>
      </c>
      <c r="EJ33" s="2221">
        <v>221698</v>
      </c>
      <c r="EK33" s="2221">
        <v>156524</v>
      </c>
      <c r="EL33" s="2221">
        <v>2816</v>
      </c>
      <c r="EM33" s="2221">
        <v>2445</v>
      </c>
      <c r="EN33" s="2221" t="s">
        <v>21</v>
      </c>
      <c r="EO33" s="2220" t="s">
        <v>21</v>
      </c>
      <c r="EP33" s="2221">
        <v>14169</v>
      </c>
      <c r="EQ33" s="2221">
        <v>45868</v>
      </c>
      <c r="ER33" s="2221">
        <v>22183</v>
      </c>
      <c r="ES33" s="2221">
        <v>22471</v>
      </c>
      <c r="ET33" s="2221">
        <v>6607</v>
      </c>
      <c r="EU33" s="2221">
        <v>5426</v>
      </c>
      <c r="EV33" s="2221">
        <v>947342</v>
      </c>
      <c r="EW33" s="91" t="s">
        <v>34</v>
      </c>
      <c r="EX33" s="630" t="s">
        <v>26</v>
      </c>
      <c r="EY33" s="88" t="s">
        <v>26</v>
      </c>
      <c r="EZ33" s="946" t="s">
        <v>26</v>
      </c>
      <c r="FA33" s="1195">
        <v>42491</v>
      </c>
      <c r="FB33" s="2221">
        <v>4009942</v>
      </c>
      <c r="FC33" s="2221">
        <v>6139</v>
      </c>
      <c r="FD33" s="2221">
        <v>2460964</v>
      </c>
      <c r="FE33" s="2221">
        <v>1402355</v>
      </c>
      <c r="FF33" s="2221">
        <v>85928</v>
      </c>
      <c r="FG33" s="2221">
        <v>18609</v>
      </c>
      <c r="FH33" s="2221">
        <v>49742</v>
      </c>
      <c r="FI33" s="2221" t="s">
        <v>21</v>
      </c>
      <c r="FJ33" s="2221">
        <v>49742</v>
      </c>
      <c r="FK33" s="2221">
        <v>30141</v>
      </c>
      <c r="FL33" s="2221">
        <v>310765</v>
      </c>
      <c r="FM33" s="2221">
        <v>1467</v>
      </c>
      <c r="FN33" s="2221">
        <v>69</v>
      </c>
      <c r="FO33" s="2221">
        <v>3902</v>
      </c>
      <c r="FP33" s="2221">
        <v>186</v>
      </c>
      <c r="FQ33" s="2221" t="s">
        <v>21</v>
      </c>
      <c r="FR33" s="91" t="s">
        <v>34</v>
      </c>
      <c r="FS33" s="630" t="s">
        <v>26</v>
      </c>
      <c r="FT33" s="88" t="s">
        <v>26</v>
      </c>
      <c r="FU33" s="946" t="s">
        <v>26</v>
      </c>
      <c r="FV33" s="1195">
        <v>42491</v>
      </c>
      <c r="FW33" s="2221">
        <v>3558</v>
      </c>
      <c r="FX33" s="2221">
        <v>115</v>
      </c>
      <c r="FY33" s="2221">
        <v>3443</v>
      </c>
      <c r="FZ33" s="2221">
        <v>64</v>
      </c>
      <c r="GA33" s="2221">
        <v>53</v>
      </c>
      <c r="GB33" s="2221">
        <v>5497</v>
      </c>
      <c r="GC33" s="2221">
        <v>10717</v>
      </c>
      <c r="GD33" s="2221" t="s">
        <v>21</v>
      </c>
      <c r="GE33" s="2221">
        <v>36586</v>
      </c>
      <c r="GF33" s="2221">
        <v>3350</v>
      </c>
      <c r="GG33" s="2221">
        <v>1901</v>
      </c>
      <c r="GH33" s="2221">
        <v>3893</v>
      </c>
      <c r="GI33" s="2221">
        <v>15572</v>
      </c>
      <c r="GJ33" s="2221">
        <v>2580</v>
      </c>
      <c r="GK33" s="2221">
        <v>2704</v>
      </c>
      <c r="GL33" s="2221">
        <v>5426</v>
      </c>
      <c r="GM33" s="91" t="s">
        <v>34</v>
      </c>
      <c r="GN33" s="630" t="s">
        <v>26</v>
      </c>
      <c r="GO33" s="88" t="s">
        <v>26</v>
      </c>
      <c r="GP33" s="946" t="s">
        <v>26</v>
      </c>
      <c r="GQ33" s="1195">
        <v>42491</v>
      </c>
      <c r="GR33" s="2221">
        <v>2580</v>
      </c>
      <c r="GS33" s="2221">
        <v>2704</v>
      </c>
      <c r="GT33" s="2221" t="s">
        <v>21</v>
      </c>
      <c r="GU33" s="2221" t="s">
        <v>21</v>
      </c>
      <c r="GV33" s="2221">
        <v>43075</v>
      </c>
      <c r="GW33" s="2221">
        <v>34357</v>
      </c>
      <c r="GX33" s="2221">
        <v>114119</v>
      </c>
      <c r="GY33" s="2221">
        <v>5498</v>
      </c>
      <c r="GZ33" s="2221">
        <v>243</v>
      </c>
      <c r="HA33" s="2221">
        <v>0</v>
      </c>
      <c r="HB33" s="2221">
        <v>909</v>
      </c>
      <c r="HC33" s="2221">
        <v>369</v>
      </c>
      <c r="HD33" s="2221">
        <v>540</v>
      </c>
      <c r="HE33" s="2221">
        <v>18</v>
      </c>
      <c r="HF33" s="2221">
        <v>104</v>
      </c>
      <c r="HG33" s="2221">
        <v>26</v>
      </c>
      <c r="HH33" s="91" t="s">
        <v>34</v>
      </c>
      <c r="HI33" s="630" t="s">
        <v>26</v>
      </c>
    </row>
    <row r="34" spans="1:217" ht="14.25" customHeight="1">
      <c r="A34" s="88" t="s">
        <v>26</v>
      </c>
      <c r="B34" s="946" t="s">
        <v>26</v>
      </c>
      <c r="C34" s="1195">
        <v>42522</v>
      </c>
      <c r="D34" s="2221">
        <v>5869249</v>
      </c>
      <c r="E34" s="2221">
        <v>4334477</v>
      </c>
      <c r="F34" s="2221">
        <v>174</v>
      </c>
      <c r="G34" s="2221">
        <v>505</v>
      </c>
      <c r="H34" s="2221">
        <v>17</v>
      </c>
      <c r="I34" s="2221">
        <v>2268629</v>
      </c>
      <c r="J34" s="2221">
        <v>1480010</v>
      </c>
      <c r="K34" s="2221">
        <v>84289</v>
      </c>
      <c r="L34" s="2221">
        <v>24542</v>
      </c>
      <c r="M34" s="2221">
        <v>58972</v>
      </c>
      <c r="N34" s="2221">
        <v>1324</v>
      </c>
      <c r="O34" s="2221">
        <v>57648</v>
      </c>
      <c r="P34" s="2221">
        <v>35096</v>
      </c>
      <c r="Q34" s="2221">
        <v>328104</v>
      </c>
      <c r="R34" s="2221">
        <v>317445</v>
      </c>
      <c r="S34" s="2221">
        <v>22179</v>
      </c>
      <c r="T34" s="91" t="s">
        <v>35</v>
      </c>
      <c r="U34" s="630" t="s">
        <v>26</v>
      </c>
      <c r="V34" s="88" t="s">
        <v>26</v>
      </c>
      <c r="W34" s="946" t="s">
        <v>26</v>
      </c>
      <c r="X34" s="1195">
        <v>42522</v>
      </c>
      <c r="Y34" s="2221">
        <v>55449</v>
      </c>
      <c r="Z34" s="2221">
        <v>392</v>
      </c>
      <c r="AA34" s="2221">
        <v>2709</v>
      </c>
      <c r="AB34" s="2221">
        <v>1265</v>
      </c>
      <c r="AC34" s="2221" t="s">
        <v>21</v>
      </c>
      <c r="AD34" s="2221">
        <v>5443</v>
      </c>
      <c r="AE34" s="2221">
        <v>24769</v>
      </c>
      <c r="AF34" s="2221">
        <v>7716</v>
      </c>
      <c r="AG34" s="2221">
        <v>8258</v>
      </c>
      <c r="AH34" s="2221">
        <v>3444</v>
      </c>
      <c r="AI34" s="2221" t="s">
        <v>21</v>
      </c>
      <c r="AJ34" s="2221">
        <v>1673283</v>
      </c>
      <c r="AK34" s="2221">
        <v>5280507</v>
      </c>
      <c r="AL34" s="2221">
        <v>4716147</v>
      </c>
      <c r="AM34" s="2221">
        <v>4265338</v>
      </c>
      <c r="AN34" s="2221">
        <v>505</v>
      </c>
      <c r="AO34" s="91" t="s">
        <v>35</v>
      </c>
      <c r="AP34" s="630" t="s">
        <v>26</v>
      </c>
      <c r="AQ34" s="88" t="s">
        <v>26</v>
      </c>
      <c r="AR34" s="946" t="s">
        <v>26</v>
      </c>
      <c r="AS34" s="1195">
        <v>42522</v>
      </c>
      <c r="AT34" s="2221">
        <v>48983</v>
      </c>
      <c r="AU34" s="2221">
        <v>25380</v>
      </c>
      <c r="AV34" s="2221">
        <v>288964</v>
      </c>
      <c r="AW34" s="2221">
        <v>1425</v>
      </c>
      <c r="AX34" s="2221" t="s">
        <v>21</v>
      </c>
      <c r="AY34" s="2221">
        <v>3949</v>
      </c>
      <c r="AZ34" s="2221">
        <v>107</v>
      </c>
      <c r="BA34" s="2221" t="s">
        <v>21</v>
      </c>
      <c r="BB34" s="2221">
        <v>2758</v>
      </c>
      <c r="BC34" s="2221" t="s">
        <v>21</v>
      </c>
      <c r="BD34" s="2221" t="s">
        <v>21</v>
      </c>
      <c r="BE34" s="2221">
        <v>856012</v>
      </c>
      <c r="BF34" s="2221">
        <v>409152</v>
      </c>
      <c r="BG34" s="2221">
        <v>3</v>
      </c>
      <c r="BH34" s="2221">
        <v>116</v>
      </c>
      <c r="BI34" s="2221">
        <v>5714</v>
      </c>
      <c r="BJ34" s="91" t="s">
        <v>35</v>
      </c>
      <c r="BK34" s="630" t="s">
        <v>26</v>
      </c>
      <c r="BL34" s="88" t="s">
        <v>26</v>
      </c>
      <c r="BM34" s="946" t="s">
        <v>26</v>
      </c>
      <c r="BN34" s="1195">
        <v>42522</v>
      </c>
      <c r="BO34" s="2221">
        <v>2801</v>
      </c>
      <c r="BP34" s="2221">
        <v>3444</v>
      </c>
      <c r="BQ34" s="2221" t="s">
        <v>21</v>
      </c>
      <c r="BR34" s="2221">
        <v>65030</v>
      </c>
      <c r="BS34" s="2221">
        <v>196694</v>
      </c>
      <c r="BT34" s="2221">
        <v>33556</v>
      </c>
      <c r="BU34" s="2221">
        <v>13872</v>
      </c>
      <c r="BV34" s="2221">
        <v>4426</v>
      </c>
      <c r="BW34" s="2221" t="s">
        <v>21</v>
      </c>
      <c r="BX34" s="2221" t="s">
        <v>21</v>
      </c>
      <c r="BY34" s="2221" t="s">
        <v>21</v>
      </c>
      <c r="BZ34" s="2221">
        <v>12981</v>
      </c>
      <c r="CA34" s="2221">
        <v>19684</v>
      </c>
      <c r="CB34" s="2221">
        <v>392</v>
      </c>
      <c r="CC34" s="2221" t="s">
        <v>21</v>
      </c>
      <c r="CD34" s="2221">
        <v>11919</v>
      </c>
      <c r="CE34" s="91" t="s">
        <v>35</v>
      </c>
      <c r="CF34" s="630" t="s">
        <v>26</v>
      </c>
      <c r="CG34" s="88" t="s">
        <v>26</v>
      </c>
      <c r="CH34" s="946" t="s">
        <v>26</v>
      </c>
      <c r="CI34" s="1195">
        <v>42522</v>
      </c>
      <c r="CJ34" s="2221">
        <v>19</v>
      </c>
      <c r="CK34" s="2221" t="s">
        <v>21</v>
      </c>
      <c r="CL34" s="2221" t="s">
        <v>21</v>
      </c>
      <c r="CM34" s="2221">
        <v>656786</v>
      </c>
      <c r="CN34" s="2221">
        <v>198075</v>
      </c>
      <c r="CO34" s="91" t="s">
        <v>35</v>
      </c>
      <c r="CP34" s="2109" t="s">
        <v>26</v>
      </c>
      <c r="CQ34" s="630"/>
      <c r="CR34" s="630"/>
      <c r="CS34" s="630"/>
      <c r="CT34" s="630"/>
      <c r="CU34" s="630"/>
      <c r="CV34" s="630"/>
      <c r="CW34" s="630"/>
      <c r="CX34" s="630"/>
      <c r="CY34" s="630"/>
      <c r="CZ34" s="630"/>
      <c r="DA34" s="630"/>
      <c r="DB34" s="630"/>
      <c r="DC34" s="630"/>
      <c r="DD34" s="630"/>
      <c r="DE34" s="630"/>
      <c r="DF34" s="630"/>
      <c r="DG34" s="630"/>
      <c r="DI34" s="88" t="s">
        <v>26</v>
      </c>
      <c r="DJ34" s="946" t="s">
        <v>26</v>
      </c>
      <c r="DK34" s="1195">
        <v>42522</v>
      </c>
      <c r="DL34" s="82">
        <v>5914296</v>
      </c>
      <c r="DM34" s="2221">
        <v>4486329</v>
      </c>
      <c r="DN34" s="2221">
        <v>174</v>
      </c>
      <c r="DO34" s="2221">
        <v>743</v>
      </c>
      <c r="DP34" s="2221">
        <v>17</v>
      </c>
      <c r="DQ34" s="2221">
        <v>2268629</v>
      </c>
      <c r="DR34" s="2221">
        <v>1480010</v>
      </c>
      <c r="DS34" s="2221">
        <v>84461</v>
      </c>
      <c r="DT34" s="2221">
        <v>24542</v>
      </c>
      <c r="DU34" s="2221">
        <v>89020</v>
      </c>
      <c r="DV34" s="2221">
        <v>3491</v>
      </c>
      <c r="DW34" s="2221">
        <v>85529</v>
      </c>
      <c r="DX34" s="2221">
        <v>67828</v>
      </c>
      <c r="DY34" s="2221">
        <v>331365</v>
      </c>
      <c r="DZ34" s="2221">
        <v>371514</v>
      </c>
      <c r="EA34" s="2221">
        <v>41571</v>
      </c>
      <c r="EB34" s="91" t="s">
        <v>35</v>
      </c>
      <c r="EC34" s="630" t="s">
        <v>26</v>
      </c>
      <c r="ED34" s="88" t="s">
        <v>26</v>
      </c>
      <c r="EE34" s="946" t="s">
        <v>26</v>
      </c>
      <c r="EF34" s="1195">
        <v>42522</v>
      </c>
      <c r="EG34" s="2221">
        <v>24693</v>
      </c>
      <c r="EH34" s="2221" t="s">
        <v>21</v>
      </c>
      <c r="EI34" s="2221">
        <v>1602</v>
      </c>
      <c r="EJ34" s="2221">
        <v>223001</v>
      </c>
      <c r="EK34" s="2221">
        <v>167107</v>
      </c>
      <c r="EL34" s="2221">
        <v>2709</v>
      </c>
      <c r="EM34" s="2221">
        <v>1974</v>
      </c>
      <c r="EN34" s="2221" t="s">
        <v>21</v>
      </c>
      <c r="EO34" s="2220" t="s">
        <v>21</v>
      </c>
      <c r="EP34" s="2221">
        <v>12798</v>
      </c>
      <c r="EQ34" s="2221">
        <v>44212</v>
      </c>
      <c r="ER34" s="2221">
        <v>21857</v>
      </c>
      <c r="ES34" s="2221">
        <v>22259</v>
      </c>
      <c r="ET34" s="2221">
        <v>6860</v>
      </c>
      <c r="EU34" s="2221">
        <v>3444</v>
      </c>
      <c r="EV34" s="2221">
        <v>889253</v>
      </c>
      <c r="EW34" s="91" t="s">
        <v>35</v>
      </c>
      <c r="EX34" s="630" t="s">
        <v>26</v>
      </c>
      <c r="EY34" s="88" t="s">
        <v>26</v>
      </c>
      <c r="EZ34" s="946" t="s">
        <v>26</v>
      </c>
      <c r="FA34" s="1195">
        <v>42522</v>
      </c>
      <c r="FB34" s="2221">
        <v>3856186</v>
      </c>
      <c r="FC34" s="2221">
        <v>505</v>
      </c>
      <c r="FD34" s="2221">
        <v>2253100</v>
      </c>
      <c r="FE34" s="2221">
        <v>1480010</v>
      </c>
      <c r="FF34" s="2221">
        <v>81861</v>
      </c>
      <c r="FG34" s="2221">
        <v>18583</v>
      </c>
      <c r="FH34" s="2221">
        <v>48983</v>
      </c>
      <c r="FI34" s="2221" t="s">
        <v>21</v>
      </c>
      <c r="FJ34" s="2221">
        <v>48983</v>
      </c>
      <c r="FK34" s="2221">
        <v>25380</v>
      </c>
      <c r="FL34" s="2221">
        <v>288964</v>
      </c>
      <c r="FM34" s="2221">
        <v>1425</v>
      </c>
      <c r="FN34" s="2221" t="s">
        <v>21</v>
      </c>
      <c r="FO34" s="2221">
        <v>3949</v>
      </c>
      <c r="FP34" s="2221">
        <v>107</v>
      </c>
      <c r="FQ34" s="2221" t="s">
        <v>21</v>
      </c>
      <c r="FR34" s="91" t="s">
        <v>35</v>
      </c>
      <c r="FS34" s="630" t="s">
        <v>26</v>
      </c>
      <c r="FT34" s="88" t="s">
        <v>26</v>
      </c>
      <c r="FU34" s="946" t="s">
        <v>26</v>
      </c>
      <c r="FV34" s="1195">
        <v>42522</v>
      </c>
      <c r="FW34" s="2221">
        <v>2760</v>
      </c>
      <c r="FX34" s="2221">
        <v>228</v>
      </c>
      <c r="FY34" s="2221">
        <v>2532</v>
      </c>
      <c r="FZ34" s="2221">
        <v>88</v>
      </c>
      <c r="GA34" s="2221">
        <v>126</v>
      </c>
      <c r="GB34" s="2221">
        <v>2143</v>
      </c>
      <c r="GC34" s="2221">
        <v>14671</v>
      </c>
      <c r="GD34" s="2221" t="s">
        <v>21</v>
      </c>
      <c r="GE34" s="2221">
        <v>37143</v>
      </c>
      <c r="GF34" s="2221">
        <v>6241</v>
      </c>
      <c r="GG34" s="2221">
        <v>1663</v>
      </c>
      <c r="GH34" s="2221">
        <v>2572</v>
      </c>
      <c r="GI34" s="2221">
        <v>16670</v>
      </c>
      <c r="GJ34" s="2221">
        <v>2763</v>
      </c>
      <c r="GK34" s="2221">
        <v>2895</v>
      </c>
      <c r="GL34" s="2221">
        <v>3444</v>
      </c>
      <c r="GM34" s="91" t="s">
        <v>35</v>
      </c>
      <c r="GN34" s="630" t="s">
        <v>26</v>
      </c>
      <c r="GO34" s="88" t="s">
        <v>26</v>
      </c>
      <c r="GP34" s="946" t="s">
        <v>26</v>
      </c>
      <c r="GQ34" s="1195">
        <v>42522</v>
      </c>
      <c r="GR34" s="2221">
        <v>2763</v>
      </c>
      <c r="GS34" s="2221">
        <v>2895</v>
      </c>
      <c r="GT34" s="2221" t="s">
        <v>21</v>
      </c>
      <c r="GU34" s="2221" t="s">
        <v>21</v>
      </c>
      <c r="GV34" s="2221">
        <v>46814</v>
      </c>
      <c r="GW34" s="2221">
        <v>42594</v>
      </c>
      <c r="GX34" s="2221">
        <v>118047</v>
      </c>
      <c r="GY34" s="2221">
        <v>5556</v>
      </c>
      <c r="GZ34" s="2221">
        <v>206</v>
      </c>
      <c r="HA34" s="2221">
        <v>5</v>
      </c>
      <c r="HB34" s="2221">
        <v>1035</v>
      </c>
      <c r="HC34" s="2221">
        <v>454</v>
      </c>
      <c r="HD34" s="2221">
        <v>581</v>
      </c>
      <c r="HE34" s="2221">
        <v>112</v>
      </c>
      <c r="HF34" s="2221">
        <v>84</v>
      </c>
      <c r="HG34" s="2221">
        <v>22</v>
      </c>
      <c r="HH34" s="91" t="s">
        <v>35</v>
      </c>
      <c r="HI34" s="630" t="s">
        <v>26</v>
      </c>
    </row>
    <row r="35" spans="1:217" ht="14.25" customHeight="1">
      <c r="A35" s="88" t="s">
        <v>26</v>
      </c>
      <c r="B35" s="946" t="s">
        <v>26</v>
      </c>
      <c r="C35" s="1195">
        <v>42552</v>
      </c>
      <c r="D35" s="2221">
        <v>6488409</v>
      </c>
      <c r="E35" s="2221">
        <v>4812214</v>
      </c>
      <c r="F35" s="2221">
        <v>63</v>
      </c>
      <c r="G35" s="2221" t="s">
        <v>21</v>
      </c>
      <c r="H35" s="2221">
        <v>17</v>
      </c>
      <c r="I35" s="2221">
        <v>2452159</v>
      </c>
      <c r="J35" s="2221">
        <v>1632381</v>
      </c>
      <c r="K35" s="2221">
        <v>82633</v>
      </c>
      <c r="L35" s="2221">
        <v>29185</v>
      </c>
      <c r="M35" s="2221">
        <v>60344</v>
      </c>
      <c r="N35" s="2221">
        <v>1645</v>
      </c>
      <c r="O35" s="2221">
        <v>58699</v>
      </c>
      <c r="P35" s="2221">
        <v>32737</v>
      </c>
      <c r="Q35" s="2221">
        <v>407711</v>
      </c>
      <c r="R35" s="2221">
        <v>360682</v>
      </c>
      <c r="S35" s="2221">
        <v>53559</v>
      </c>
      <c r="T35" s="91" t="s">
        <v>36</v>
      </c>
      <c r="U35" s="630" t="s">
        <v>26</v>
      </c>
      <c r="V35" s="88" t="s">
        <v>26</v>
      </c>
      <c r="W35" s="946" t="s">
        <v>26</v>
      </c>
      <c r="X35" s="1195">
        <v>42552</v>
      </c>
      <c r="Y35" s="2221">
        <v>56044</v>
      </c>
      <c r="Z35" s="2221">
        <v>15</v>
      </c>
      <c r="AA35" s="2221">
        <v>1312</v>
      </c>
      <c r="AB35" s="2221">
        <v>1429</v>
      </c>
      <c r="AC35" s="2221" t="s">
        <v>21</v>
      </c>
      <c r="AD35" s="2221">
        <v>4870</v>
      </c>
      <c r="AE35" s="2221">
        <v>26080</v>
      </c>
      <c r="AF35" s="2221">
        <v>7232</v>
      </c>
      <c r="AG35" s="2221">
        <v>7763</v>
      </c>
      <c r="AH35" s="2221">
        <v>4946</v>
      </c>
      <c r="AI35" s="2221" t="s">
        <v>21</v>
      </c>
      <c r="AJ35" s="2221">
        <v>1972417</v>
      </c>
      <c r="AK35" s="2221">
        <v>6049102</v>
      </c>
      <c r="AL35" s="2221">
        <v>5230857</v>
      </c>
      <c r="AM35" s="2221">
        <v>4715967</v>
      </c>
      <c r="AN35" s="2221" t="s">
        <v>21</v>
      </c>
      <c r="AO35" s="91" t="s">
        <v>36</v>
      </c>
      <c r="AP35" s="630" t="s">
        <v>26</v>
      </c>
      <c r="AQ35" s="88" t="s">
        <v>26</v>
      </c>
      <c r="AR35" s="946" t="s">
        <v>26</v>
      </c>
      <c r="AS35" s="1195">
        <v>42552</v>
      </c>
      <c r="AT35" s="2221">
        <v>49536</v>
      </c>
      <c r="AU35" s="2221">
        <v>22275</v>
      </c>
      <c r="AV35" s="2221">
        <v>363421</v>
      </c>
      <c r="AW35" s="2221">
        <v>1485</v>
      </c>
      <c r="AX35" s="2221">
        <v>6</v>
      </c>
      <c r="AY35" s="2221">
        <v>3636</v>
      </c>
      <c r="AZ35" s="2221">
        <v>125</v>
      </c>
      <c r="BA35" s="2221" t="s">
        <v>21</v>
      </c>
      <c r="BB35" s="2221">
        <v>2529</v>
      </c>
      <c r="BC35" s="2221" t="s">
        <v>21</v>
      </c>
      <c r="BD35" s="2221" t="s">
        <v>21</v>
      </c>
      <c r="BE35" s="2221">
        <v>980197</v>
      </c>
      <c r="BF35" s="2221">
        <v>468944</v>
      </c>
      <c r="BG35" s="2221">
        <v>3</v>
      </c>
      <c r="BH35" s="2221">
        <v>562</v>
      </c>
      <c r="BI35" s="2221">
        <v>11999</v>
      </c>
      <c r="BJ35" s="91" t="s">
        <v>36</v>
      </c>
      <c r="BK35" s="630" t="s">
        <v>26</v>
      </c>
      <c r="BL35" s="88" t="s">
        <v>26</v>
      </c>
      <c r="BM35" s="946" t="s">
        <v>26</v>
      </c>
      <c r="BN35" s="1195">
        <v>42552</v>
      </c>
      <c r="BO35" s="2221">
        <v>2762</v>
      </c>
      <c r="BP35" s="2221">
        <v>4946</v>
      </c>
      <c r="BQ35" s="2221" t="s">
        <v>21</v>
      </c>
      <c r="BR35" s="2221">
        <v>77219</v>
      </c>
      <c r="BS35" s="2221">
        <v>248032</v>
      </c>
      <c r="BT35" s="2221">
        <v>54303</v>
      </c>
      <c r="BU35" s="2221">
        <v>33425</v>
      </c>
      <c r="BV35" s="2221">
        <v>8</v>
      </c>
      <c r="BW35" s="2221" t="s">
        <v>21</v>
      </c>
      <c r="BX35" s="2221" t="s">
        <v>21</v>
      </c>
      <c r="BY35" s="2221" t="s">
        <v>21</v>
      </c>
      <c r="BZ35" s="2221">
        <v>43254</v>
      </c>
      <c r="CA35" s="2221">
        <v>20878</v>
      </c>
      <c r="CB35" s="2221">
        <v>15</v>
      </c>
      <c r="CC35" s="2221">
        <v>35</v>
      </c>
      <c r="CD35" s="2221">
        <v>12109</v>
      </c>
      <c r="CE35" s="91" t="s">
        <v>36</v>
      </c>
      <c r="CF35" s="630" t="s">
        <v>26</v>
      </c>
      <c r="CG35" s="88" t="s">
        <v>26</v>
      </c>
      <c r="CH35" s="946" t="s">
        <v>26</v>
      </c>
      <c r="CI35" s="1195">
        <v>42552</v>
      </c>
      <c r="CJ35" s="2221">
        <v>20</v>
      </c>
      <c r="CK35" s="2221" t="s">
        <v>21</v>
      </c>
      <c r="CL35" s="2221" t="s">
        <v>21</v>
      </c>
      <c r="CM35" s="2221">
        <v>786116</v>
      </c>
      <c r="CN35" s="2221">
        <v>188943</v>
      </c>
      <c r="CO35" s="91" t="s">
        <v>36</v>
      </c>
      <c r="CP35" s="2109" t="s">
        <v>26</v>
      </c>
      <c r="CQ35" s="630"/>
      <c r="CR35" s="630"/>
      <c r="CS35" s="630"/>
      <c r="CT35" s="630"/>
      <c r="CU35" s="630"/>
      <c r="CV35" s="630"/>
      <c r="CW35" s="630"/>
      <c r="CX35" s="630"/>
      <c r="CY35" s="630"/>
      <c r="CZ35" s="630"/>
      <c r="DA35" s="630"/>
      <c r="DB35" s="630"/>
      <c r="DC35" s="630"/>
      <c r="DD35" s="630"/>
      <c r="DE35" s="630"/>
      <c r="DF35" s="630"/>
      <c r="DG35" s="630"/>
      <c r="DI35" s="88" t="s">
        <v>26</v>
      </c>
      <c r="DJ35" s="946" t="s">
        <v>26</v>
      </c>
      <c r="DK35" s="1195">
        <v>42552</v>
      </c>
      <c r="DL35" s="82">
        <v>6593322</v>
      </c>
      <c r="DM35" s="2221">
        <v>5026066</v>
      </c>
      <c r="DN35" s="2221">
        <v>63</v>
      </c>
      <c r="DO35" s="2221">
        <v>220</v>
      </c>
      <c r="DP35" s="2221">
        <v>17</v>
      </c>
      <c r="DQ35" s="2221">
        <v>2452159</v>
      </c>
      <c r="DR35" s="2221">
        <v>1632381</v>
      </c>
      <c r="DS35" s="2221">
        <v>85016</v>
      </c>
      <c r="DT35" s="2221">
        <v>29185</v>
      </c>
      <c r="DU35" s="2221">
        <v>83366</v>
      </c>
      <c r="DV35" s="2221">
        <v>3886</v>
      </c>
      <c r="DW35" s="2221">
        <v>79480</v>
      </c>
      <c r="DX35" s="2221">
        <v>72017</v>
      </c>
      <c r="DY35" s="2221">
        <v>413195</v>
      </c>
      <c r="DZ35" s="2221">
        <v>457434</v>
      </c>
      <c r="EA35" s="2221">
        <v>83308</v>
      </c>
      <c r="EB35" s="91" t="s">
        <v>36</v>
      </c>
      <c r="EC35" s="630" t="s">
        <v>26</v>
      </c>
      <c r="ED35" s="88" t="s">
        <v>26</v>
      </c>
      <c r="EE35" s="946" t="s">
        <v>26</v>
      </c>
      <c r="EF35" s="1195">
        <v>42552</v>
      </c>
      <c r="EG35" s="2221">
        <v>64082</v>
      </c>
      <c r="EH35" s="2221" t="s">
        <v>21</v>
      </c>
      <c r="EI35" s="2221">
        <v>1602</v>
      </c>
      <c r="EJ35" s="2221">
        <v>249948</v>
      </c>
      <c r="EK35" s="2221">
        <v>212399</v>
      </c>
      <c r="EL35" s="2221">
        <v>1312</v>
      </c>
      <c r="EM35" s="2221">
        <v>2240</v>
      </c>
      <c r="EN35" s="2221" t="s">
        <v>21</v>
      </c>
      <c r="EO35" s="2220" t="s">
        <v>21</v>
      </c>
      <c r="EP35" s="2221">
        <v>12929</v>
      </c>
      <c r="EQ35" s="2221">
        <v>45235</v>
      </c>
      <c r="ER35" s="2221">
        <v>19136</v>
      </c>
      <c r="ES35" s="2221">
        <v>19335</v>
      </c>
      <c r="ET35" s="2221">
        <v>4720</v>
      </c>
      <c r="EU35" s="2221">
        <v>4946</v>
      </c>
      <c r="EV35" s="2221">
        <v>1035935</v>
      </c>
      <c r="EW35" s="91" t="s">
        <v>36</v>
      </c>
      <c r="EX35" s="630" t="s">
        <v>26</v>
      </c>
      <c r="EY35" s="88" t="s">
        <v>26</v>
      </c>
      <c r="EZ35" s="946" t="s">
        <v>26</v>
      </c>
      <c r="FA35" s="1195">
        <v>42552</v>
      </c>
      <c r="FB35" s="2221">
        <v>4247023</v>
      </c>
      <c r="FC35" s="2221" t="s">
        <v>21</v>
      </c>
      <c r="FD35" s="2221">
        <v>2439757</v>
      </c>
      <c r="FE35" s="2221">
        <v>1632381</v>
      </c>
      <c r="FF35" s="2221">
        <v>79327</v>
      </c>
      <c r="FG35" s="2221">
        <v>16938</v>
      </c>
      <c r="FH35" s="2221">
        <v>49536</v>
      </c>
      <c r="FI35" s="2221" t="s">
        <v>21</v>
      </c>
      <c r="FJ35" s="2221">
        <v>49536</v>
      </c>
      <c r="FK35" s="2221">
        <v>22275</v>
      </c>
      <c r="FL35" s="2221">
        <v>363421</v>
      </c>
      <c r="FM35" s="2221">
        <v>1485</v>
      </c>
      <c r="FN35" s="2221">
        <v>6</v>
      </c>
      <c r="FO35" s="2221">
        <v>3636</v>
      </c>
      <c r="FP35" s="2221">
        <v>125</v>
      </c>
      <c r="FQ35" s="2221" t="s">
        <v>21</v>
      </c>
      <c r="FR35" s="91" t="s">
        <v>36</v>
      </c>
      <c r="FS35" s="630" t="s">
        <v>26</v>
      </c>
      <c r="FT35" s="88" t="s">
        <v>26</v>
      </c>
      <c r="FU35" s="946" t="s">
        <v>26</v>
      </c>
      <c r="FV35" s="1195">
        <v>42552</v>
      </c>
      <c r="FW35" s="2221">
        <v>1553</v>
      </c>
      <c r="FX35" s="2221">
        <v>22</v>
      </c>
      <c r="FY35" s="2221">
        <v>1531</v>
      </c>
      <c r="FZ35" s="2221">
        <v>100</v>
      </c>
      <c r="GA35" s="2221">
        <v>75</v>
      </c>
      <c r="GB35" s="2221">
        <v>2771</v>
      </c>
      <c r="GC35" s="2221">
        <v>44966</v>
      </c>
      <c r="GD35" s="2221" t="s">
        <v>21</v>
      </c>
      <c r="GE35" s="2221">
        <v>44107</v>
      </c>
      <c r="GF35" s="2221">
        <v>10628</v>
      </c>
      <c r="GG35" s="2221">
        <v>1700</v>
      </c>
      <c r="GH35" s="2221">
        <v>3798</v>
      </c>
      <c r="GI35" s="2221">
        <v>17773</v>
      </c>
      <c r="GJ35" s="2221">
        <v>2725</v>
      </c>
      <c r="GK35" s="2221">
        <v>2856</v>
      </c>
      <c r="GL35" s="2221">
        <v>4946</v>
      </c>
      <c r="GM35" s="91" t="s">
        <v>36</v>
      </c>
      <c r="GN35" s="630" t="s">
        <v>26</v>
      </c>
      <c r="GO35" s="88" t="s">
        <v>26</v>
      </c>
      <c r="GP35" s="946" t="s">
        <v>26</v>
      </c>
      <c r="GQ35" s="1195">
        <v>42552</v>
      </c>
      <c r="GR35" s="2221">
        <v>2725</v>
      </c>
      <c r="GS35" s="2221">
        <v>2856</v>
      </c>
      <c r="GT35" s="2221" t="s">
        <v>21</v>
      </c>
      <c r="GU35" s="2221" t="s">
        <v>21</v>
      </c>
      <c r="GV35" s="2221">
        <v>50760</v>
      </c>
      <c r="GW35" s="2221">
        <v>48353</v>
      </c>
      <c r="GX35" s="2221">
        <v>137453</v>
      </c>
      <c r="GY35" s="2221">
        <v>6164</v>
      </c>
      <c r="GZ35" s="2221">
        <v>185</v>
      </c>
      <c r="HA35" s="2221">
        <v>2</v>
      </c>
      <c r="HB35" s="2221">
        <v>1426</v>
      </c>
      <c r="HC35" s="2221">
        <v>546</v>
      </c>
      <c r="HD35" s="2221">
        <v>880</v>
      </c>
      <c r="HE35" s="2221" t="s">
        <v>21</v>
      </c>
      <c r="HF35" s="2221">
        <v>65</v>
      </c>
      <c r="HG35" s="2221">
        <v>6</v>
      </c>
      <c r="HH35" s="91" t="s">
        <v>36</v>
      </c>
      <c r="HI35" s="630" t="s">
        <v>26</v>
      </c>
    </row>
    <row r="36" spans="1:217" ht="14.25" customHeight="1">
      <c r="A36" s="88" t="s">
        <v>26</v>
      </c>
      <c r="B36" s="946" t="s">
        <v>26</v>
      </c>
      <c r="C36" s="1195">
        <v>42583</v>
      </c>
      <c r="D36" s="2221">
        <v>6570313</v>
      </c>
      <c r="E36" s="2221">
        <v>4850618</v>
      </c>
      <c r="F36" s="2221">
        <v>2084</v>
      </c>
      <c r="G36" s="2221" t="s">
        <v>21</v>
      </c>
      <c r="H36" s="2221">
        <v>19</v>
      </c>
      <c r="I36" s="2221">
        <v>2425029</v>
      </c>
      <c r="J36" s="2221">
        <v>1777317</v>
      </c>
      <c r="K36" s="2221">
        <v>58715</v>
      </c>
      <c r="L36" s="2221">
        <v>10009</v>
      </c>
      <c r="M36" s="2221">
        <v>60486</v>
      </c>
      <c r="N36" s="2221">
        <v>1910</v>
      </c>
      <c r="O36" s="2221">
        <v>58576</v>
      </c>
      <c r="P36" s="2221">
        <v>33855</v>
      </c>
      <c r="Q36" s="2221">
        <v>410900</v>
      </c>
      <c r="R36" s="2221">
        <v>330040</v>
      </c>
      <c r="S36" s="2221">
        <v>53418</v>
      </c>
      <c r="T36" s="91" t="s">
        <v>37</v>
      </c>
      <c r="U36" s="630" t="s">
        <v>26</v>
      </c>
      <c r="V36" s="88" t="s">
        <v>26</v>
      </c>
      <c r="W36" s="946" t="s">
        <v>26</v>
      </c>
      <c r="X36" s="1195">
        <v>42583</v>
      </c>
      <c r="Y36" s="2221">
        <v>52892</v>
      </c>
      <c r="Z36" s="2221">
        <v>46</v>
      </c>
      <c r="AA36" s="2221">
        <v>2609</v>
      </c>
      <c r="AB36" s="2221">
        <v>1429</v>
      </c>
      <c r="AC36" s="2221" t="s">
        <v>21</v>
      </c>
      <c r="AD36" s="2221">
        <v>5501</v>
      </c>
      <c r="AE36" s="2221">
        <v>24136</v>
      </c>
      <c r="AF36" s="2221">
        <v>5199</v>
      </c>
      <c r="AG36" s="2221">
        <v>5570</v>
      </c>
      <c r="AH36" s="2221">
        <v>5216</v>
      </c>
      <c r="AI36" s="2221" t="s">
        <v>21</v>
      </c>
      <c r="AJ36" s="2221">
        <v>2067785</v>
      </c>
      <c r="AK36" s="2221">
        <v>6188560</v>
      </c>
      <c r="AL36" s="2221">
        <v>5276575</v>
      </c>
      <c r="AM36" s="2221">
        <v>4747717</v>
      </c>
      <c r="AN36" s="2221" t="s">
        <v>21</v>
      </c>
      <c r="AO36" s="91" t="s">
        <v>37</v>
      </c>
      <c r="AP36" s="630" t="s">
        <v>26</v>
      </c>
      <c r="AQ36" s="88" t="s">
        <v>26</v>
      </c>
      <c r="AR36" s="946" t="s">
        <v>26</v>
      </c>
      <c r="AS36" s="1195">
        <v>42583</v>
      </c>
      <c r="AT36" s="2221">
        <v>49041</v>
      </c>
      <c r="AU36" s="2221">
        <v>24596</v>
      </c>
      <c r="AV36" s="2221">
        <v>370113</v>
      </c>
      <c r="AW36" s="2221">
        <v>1403</v>
      </c>
      <c r="AX36" s="2221">
        <v>53</v>
      </c>
      <c r="AY36" s="2221">
        <v>3653</v>
      </c>
      <c r="AZ36" s="2221">
        <v>155</v>
      </c>
      <c r="BA36" s="2221" t="s">
        <v>21</v>
      </c>
      <c r="BB36" s="2221">
        <v>2529</v>
      </c>
      <c r="BC36" s="2221" t="s">
        <v>21</v>
      </c>
      <c r="BD36" s="2221" t="s">
        <v>21</v>
      </c>
      <c r="BE36" s="2221">
        <v>947286</v>
      </c>
      <c r="BF36" s="2221">
        <v>422081</v>
      </c>
      <c r="BG36" s="2221">
        <v>3</v>
      </c>
      <c r="BH36" s="2221">
        <v>573</v>
      </c>
      <c r="BI36" s="2221">
        <v>9446</v>
      </c>
      <c r="BJ36" s="91" t="s">
        <v>37</v>
      </c>
      <c r="BK36" s="630" t="s">
        <v>26</v>
      </c>
      <c r="BL36" s="88" t="s">
        <v>26</v>
      </c>
      <c r="BM36" s="946" t="s">
        <v>26</v>
      </c>
      <c r="BN36" s="1195">
        <v>42583</v>
      </c>
      <c r="BO36" s="2221">
        <v>2413</v>
      </c>
      <c r="BP36" s="2221">
        <v>5216</v>
      </c>
      <c r="BQ36" s="2221" t="s">
        <v>21</v>
      </c>
      <c r="BR36" s="2221">
        <v>81122</v>
      </c>
      <c r="BS36" s="2221">
        <v>218099</v>
      </c>
      <c r="BT36" s="2221">
        <v>53130</v>
      </c>
      <c r="BU36" s="2221">
        <v>33124</v>
      </c>
      <c r="BV36" s="2221">
        <v>4</v>
      </c>
      <c r="BW36" s="2221" t="s">
        <v>21</v>
      </c>
      <c r="BX36" s="2221" t="s">
        <v>21</v>
      </c>
      <c r="BY36" s="2221" t="s">
        <v>21</v>
      </c>
      <c r="BZ36" s="2221">
        <v>42869</v>
      </c>
      <c r="CA36" s="2221">
        <v>20005</v>
      </c>
      <c r="CB36" s="2221">
        <v>46</v>
      </c>
      <c r="CC36" s="2221">
        <v>90</v>
      </c>
      <c r="CD36" s="2221">
        <v>11287</v>
      </c>
      <c r="CE36" s="91" t="s">
        <v>37</v>
      </c>
      <c r="CF36" s="630" t="s">
        <v>26</v>
      </c>
      <c r="CG36" s="88" t="s">
        <v>26</v>
      </c>
      <c r="CH36" s="946" t="s">
        <v>26</v>
      </c>
      <c r="CI36" s="1195">
        <v>42583</v>
      </c>
      <c r="CJ36" s="2221">
        <v>22</v>
      </c>
      <c r="CK36" s="2221" t="s">
        <v>21</v>
      </c>
      <c r="CL36" s="2221" t="s">
        <v>21</v>
      </c>
      <c r="CM36" s="2221">
        <v>832344</v>
      </c>
      <c r="CN36" s="2221">
        <v>215605</v>
      </c>
      <c r="CO36" s="91" t="s">
        <v>37</v>
      </c>
      <c r="CP36" s="2109" t="s">
        <v>26</v>
      </c>
      <c r="CQ36" s="630"/>
      <c r="CR36" s="630"/>
      <c r="CS36" s="630"/>
      <c r="CT36" s="630"/>
      <c r="CU36" s="630"/>
      <c r="CV36" s="630"/>
      <c r="CW36" s="630"/>
      <c r="CX36" s="630"/>
      <c r="CY36" s="630"/>
      <c r="CZ36" s="630"/>
      <c r="DA36" s="630"/>
      <c r="DB36" s="630"/>
      <c r="DC36" s="630"/>
      <c r="DD36" s="630"/>
      <c r="DE36" s="630"/>
      <c r="DF36" s="630"/>
      <c r="DG36" s="630"/>
      <c r="DI36" s="88" t="s">
        <v>26</v>
      </c>
      <c r="DJ36" s="946" t="s">
        <v>26</v>
      </c>
      <c r="DK36" s="1195">
        <v>42583</v>
      </c>
      <c r="DL36" s="82">
        <v>6710929</v>
      </c>
      <c r="DM36" s="2221">
        <v>5100031</v>
      </c>
      <c r="DN36" s="2221">
        <v>2084</v>
      </c>
      <c r="DO36" s="2221">
        <v>114</v>
      </c>
      <c r="DP36" s="2221">
        <v>19</v>
      </c>
      <c r="DQ36" s="2221">
        <v>2425029</v>
      </c>
      <c r="DR36" s="2221">
        <v>1777317</v>
      </c>
      <c r="DS36" s="2221">
        <v>59249</v>
      </c>
      <c r="DT36" s="2221">
        <v>10009</v>
      </c>
      <c r="DU36" s="2221">
        <v>86848</v>
      </c>
      <c r="DV36" s="2221">
        <v>4046</v>
      </c>
      <c r="DW36" s="2221">
        <v>82802</v>
      </c>
      <c r="DX36" s="2221">
        <v>75552</v>
      </c>
      <c r="DY36" s="2221">
        <v>414802</v>
      </c>
      <c r="DZ36" s="2221">
        <v>456392</v>
      </c>
      <c r="EA36" s="2221">
        <v>81751</v>
      </c>
      <c r="EB36" s="91" t="s">
        <v>37</v>
      </c>
      <c r="EC36" s="630" t="s">
        <v>26</v>
      </c>
      <c r="ED36" s="88" t="s">
        <v>26</v>
      </c>
      <c r="EE36" s="946" t="s">
        <v>26</v>
      </c>
      <c r="EF36" s="1195">
        <v>42583</v>
      </c>
      <c r="EG36" s="2221">
        <v>62428</v>
      </c>
      <c r="EH36" s="2221" t="s">
        <v>21</v>
      </c>
      <c r="EI36" s="2221">
        <v>1602</v>
      </c>
      <c r="EJ36" s="2221">
        <v>249994</v>
      </c>
      <c r="EK36" s="2221">
        <v>220160</v>
      </c>
      <c r="EL36" s="2221">
        <v>2609</v>
      </c>
      <c r="EM36" s="2221">
        <v>2270</v>
      </c>
      <c r="EN36" s="2221" t="s">
        <v>21</v>
      </c>
      <c r="EO36" s="2220" t="s">
        <v>21</v>
      </c>
      <c r="EP36" s="2221">
        <v>11197</v>
      </c>
      <c r="EQ36" s="2221">
        <v>42420</v>
      </c>
      <c r="ER36" s="2221">
        <v>16465</v>
      </c>
      <c r="ES36" s="2221">
        <v>16226</v>
      </c>
      <c r="ET36" s="2221">
        <v>8107</v>
      </c>
      <c r="EU36" s="2221">
        <v>5216</v>
      </c>
      <c r="EV36" s="2221">
        <v>1083867</v>
      </c>
      <c r="EW36" s="91" t="s">
        <v>37</v>
      </c>
      <c r="EX36" s="630" t="s">
        <v>26</v>
      </c>
      <c r="EY36" s="88" t="s">
        <v>26</v>
      </c>
      <c r="EZ36" s="946" t="s">
        <v>26</v>
      </c>
      <c r="FA36" s="1195">
        <v>42583</v>
      </c>
      <c r="FB36" s="2221">
        <v>4325636</v>
      </c>
      <c r="FC36" s="2221" t="s">
        <v>21</v>
      </c>
      <c r="FD36" s="2221">
        <v>2411989</v>
      </c>
      <c r="FE36" s="2221">
        <v>1777317</v>
      </c>
      <c r="FF36" s="2221">
        <v>54815</v>
      </c>
      <c r="FG36" s="2221">
        <v>319</v>
      </c>
      <c r="FH36" s="2221">
        <v>49041</v>
      </c>
      <c r="FI36" s="2221" t="s">
        <v>21</v>
      </c>
      <c r="FJ36" s="2221">
        <v>49041</v>
      </c>
      <c r="FK36" s="2221">
        <v>24596</v>
      </c>
      <c r="FL36" s="2221">
        <v>370113</v>
      </c>
      <c r="FM36" s="2221">
        <v>1403</v>
      </c>
      <c r="FN36" s="2221">
        <v>53</v>
      </c>
      <c r="FO36" s="2221">
        <v>3653</v>
      </c>
      <c r="FP36" s="2221">
        <v>155</v>
      </c>
      <c r="FQ36" s="2221" t="s">
        <v>21</v>
      </c>
      <c r="FR36" s="91" t="s">
        <v>37</v>
      </c>
      <c r="FS36" s="630" t="s">
        <v>26</v>
      </c>
      <c r="FT36" s="88" t="s">
        <v>26</v>
      </c>
      <c r="FU36" s="946" t="s">
        <v>26</v>
      </c>
      <c r="FV36" s="1195">
        <v>42583</v>
      </c>
      <c r="FW36" s="2221">
        <v>3403</v>
      </c>
      <c r="FX36" s="2221">
        <v>1</v>
      </c>
      <c r="FY36" s="2221">
        <v>3402</v>
      </c>
      <c r="FZ36" s="2221">
        <v>127</v>
      </c>
      <c r="GA36" s="2221">
        <v>66</v>
      </c>
      <c r="GB36" s="2221">
        <v>4514</v>
      </c>
      <c r="GC36" s="2221">
        <v>44846</v>
      </c>
      <c r="GD36" s="2221" t="s">
        <v>21</v>
      </c>
      <c r="GE36" s="2221">
        <v>36270</v>
      </c>
      <c r="GF36" s="2221">
        <v>10540</v>
      </c>
      <c r="GG36" s="2221">
        <v>1797</v>
      </c>
      <c r="GH36" s="2221">
        <v>1212</v>
      </c>
      <c r="GI36" s="2221">
        <v>14387</v>
      </c>
      <c r="GJ36" s="2221">
        <v>2409</v>
      </c>
      <c r="GK36" s="2221">
        <v>2525</v>
      </c>
      <c r="GL36" s="2221">
        <v>5216</v>
      </c>
      <c r="GM36" s="91" t="s">
        <v>37</v>
      </c>
      <c r="GN36" s="630" t="s">
        <v>26</v>
      </c>
      <c r="GO36" s="88" t="s">
        <v>26</v>
      </c>
      <c r="GP36" s="946" t="s">
        <v>26</v>
      </c>
      <c r="GQ36" s="1195">
        <v>42583</v>
      </c>
      <c r="GR36" s="2221">
        <v>2409</v>
      </c>
      <c r="GS36" s="2221">
        <v>2525</v>
      </c>
      <c r="GT36" s="2221" t="s">
        <v>21</v>
      </c>
      <c r="GU36" s="2221" t="s">
        <v>21</v>
      </c>
      <c r="GV36" s="2221">
        <v>54163</v>
      </c>
      <c r="GW36" s="2221">
        <v>51633</v>
      </c>
      <c r="GX36" s="2221">
        <v>144912</v>
      </c>
      <c r="GY36" s="2221">
        <v>4517</v>
      </c>
      <c r="GZ36" s="2221">
        <v>85</v>
      </c>
      <c r="HA36" s="2221">
        <v>6</v>
      </c>
      <c r="HB36" s="2221">
        <v>955</v>
      </c>
      <c r="HC36" s="2221">
        <v>447</v>
      </c>
      <c r="HD36" s="2221">
        <v>508</v>
      </c>
      <c r="HE36" s="2221">
        <v>55</v>
      </c>
      <c r="HF36" s="2221">
        <v>59</v>
      </c>
      <c r="HG36" s="2221">
        <v>6</v>
      </c>
      <c r="HH36" s="91" t="s">
        <v>37</v>
      </c>
      <c r="HI36" s="630" t="s">
        <v>26</v>
      </c>
    </row>
    <row r="37" spans="1:217" ht="14.25" customHeight="1">
      <c r="A37" s="88" t="s">
        <v>26</v>
      </c>
      <c r="B37" s="946" t="s">
        <v>26</v>
      </c>
      <c r="C37" s="1195">
        <v>42614</v>
      </c>
      <c r="D37" s="2221">
        <v>6006039</v>
      </c>
      <c r="E37" s="2221">
        <v>4416316</v>
      </c>
      <c r="F37" s="2221">
        <v>2069</v>
      </c>
      <c r="G37" s="2221" t="s">
        <v>21</v>
      </c>
      <c r="H37" s="2221">
        <v>19</v>
      </c>
      <c r="I37" s="2221">
        <v>2202659</v>
      </c>
      <c r="J37" s="2221">
        <v>1616951</v>
      </c>
      <c r="K37" s="2221">
        <v>58038</v>
      </c>
      <c r="L37" s="2221">
        <v>2463</v>
      </c>
      <c r="M37" s="2221">
        <v>56944</v>
      </c>
      <c r="N37" s="2221">
        <v>1836</v>
      </c>
      <c r="O37" s="2221">
        <v>55108</v>
      </c>
      <c r="P37" s="2221">
        <v>31298</v>
      </c>
      <c r="Q37" s="2221">
        <v>350093</v>
      </c>
      <c r="R37" s="2221">
        <v>330306</v>
      </c>
      <c r="S37" s="2221">
        <v>51254</v>
      </c>
      <c r="T37" s="91" t="s">
        <v>38</v>
      </c>
      <c r="U37" s="630" t="s">
        <v>26</v>
      </c>
      <c r="V37" s="88" t="s">
        <v>26</v>
      </c>
      <c r="W37" s="946" t="s">
        <v>26</v>
      </c>
      <c r="X37" s="1195">
        <v>42614</v>
      </c>
      <c r="Y37" s="2221">
        <v>51676</v>
      </c>
      <c r="Z37" s="2221" t="s">
        <v>21</v>
      </c>
      <c r="AA37" s="2221">
        <v>2749</v>
      </c>
      <c r="AB37" s="2221">
        <v>1414</v>
      </c>
      <c r="AC37" s="2221" t="s">
        <v>21</v>
      </c>
      <c r="AD37" s="2221">
        <v>5182</v>
      </c>
      <c r="AE37" s="2221">
        <v>23836</v>
      </c>
      <c r="AF37" s="2221">
        <v>5768</v>
      </c>
      <c r="AG37" s="2221">
        <v>6159</v>
      </c>
      <c r="AH37" s="2221">
        <v>3727</v>
      </c>
      <c r="AI37" s="2221" t="s">
        <v>21</v>
      </c>
      <c r="AJ37" s="2221">
        <v>1858279</v>
      </c>
      <c r="AK37" s="2221">
        <v>5431238</v>
      </c>
      <c r="AL37" s="2221">
        <v>4787372</v>
      </c>
      <c r="AM37" s="2221">
        <v>4320415</v>
      </c>
      <c r="AN37" s="2221" t="s">
        <v>21</v>
      </c>
      <c r="AO37" s="91" t="s">
        <v>38</v>
      </c>
      <c r="AP37" s="630" t="s">
        <v>26</v>
      </c>
      <c r="AQ37" s="88" t="s">
        <v>26</v>
      </c>
      <c r="AR37" s="946" t="s">
        <v>26</v>
      </c>
      <c r="AS37" s="1195">
        <v>42614</v>
      </c>
      <c r="AT37" s="2221">
        <v>47961</v>
      </c>
      <c r="AU37" s="2221">
        <v>23130</v>
      </c>
      <c r="AV37" s="2221">
        <v>319878</v>
      </c>
      <c r="AW37" s="2221">
        <v>1119</v>
      </c>
      <c r="AX37" s="2221">
        <v>72</v>
      </c>
      <c r="AY37" s="2221">
        <v>3618</v>
      </c>
      <c r="AZ37" s="2221">
        <v>91</v>
      </c>
      <c r="BA37" s="2221" t="s">
        <v>21</v>
      </c>
      <c r="BB37" s="2221">
        <v>2529</v>
      </c>
      <c r="BC37" s="2221" t="s">
        <v>21</v>
      </c>
      <c r="BD37" s="2221" t="s">
        <v>21</v>
      </c>
      <c r="BE37" s="2221">
        <v>863290</v>
      </c>
      <c r="BF37" s="2221">
        <v>399951</v>
      </c>
      <c r="BG37" s="2221">
        <v>3</v>
      </c>
      <c r="BH37" s="2221">
        <v>150</v>
      </c>
      <c r="BI37" s="2221">
        <v>2205</v>
      </c>
      <c r="BJ37" s="91" t="s">
        <v>38</v>
      </c>
      <c r="BK37" s="630" t="s">
        <v>26</v>
      </c>
      <c r="BL37" s="88" t="s">
        <v>26</v>
      </c>
      <c r="BM37" s="946" t="s">
        <v>26</v>
      </c>
      <c r="BN37" s="1195">
        <v>42614</v>
      </c>
      <c r="BO37" s="2221">
        <v>2508</v>
      </c>
      <c r="BP37" s="2221">
        <v>3727</v>
      </c>
      <c r="BQ37" s="2221" t="s">
        <v>21</v>
      </c>
      <c r="BR37" s="2221">
        <v>78235</v>
      </c>
      <c r="BS37" s="2221">
        <v>210568</v>
      </c>
      <c r="BT37" s="2221">
        <v>49461</v>
      </c>
      <c r="BU37" s="2221">
        <v>32059</v>
      </c>
      <c r="BV37" s="2221">
        <v>1</v>
      </c>
      <c r="BW37" s="2221" t="s">
        <v>21</v>
      </c>
      <c r="BX37" s="2221" t="s">
        <v>21</v>
      </c>
      <c r="BY37" s="2221" t="s">
        <v>21</v>
      </c>
      <c r="BZ37" s="2221">
        <v>41493</v>
      </c>
      <c r="CA37" s="2221">
        <v>17402</v>
      </c>
      <c r="CB37" s="2221" t="s">
        <v>21</v>
      </c>
      <c r="CC37" s="2221">
        <v>77</v>
      </c>
      <c r="CD37" s="2221">
        <v>10273</v>
      </c>
      <c r="CE37" s="91" t="s">
        <v>38</v>
      </c>
      <c r="CF37" s="630" t="s">
        <v>26</v>
      </c>
      <c r="CG37" s="88" t="s">
        <v>26</v>
      </c>
      <c r="CH37" s="946" t="s">
        <v>26</v>
      </c>
      <c r="CI37" s="1195">
        <v>42614</v>
      </c>
      <c r="CJ37" s="2221">
        <v>120</v>
      </c>
      <c r="CK37" s="2221" t="s">
        <v>21</v>
      </c>
      <c r="CL37" s="2221" t="s">
        <v>21</v>
      </c>
      <c r="CM37" s="2221">
        <v>761613</v>
      </c>
      <c r="CN37" s="2221">
        <v>208131</v>
      </c>
      <c r="CO37" s="91" t="s">
        <v>38</v>
      </c>
      <c r="CP37" s="2109" t="s">
        <v>26</v>
      </c>
      <c r="CQ37" s="630"/>
      <c r="CR37" s="630"/>
      <c r="CS37" s="630"/>
      <c r="CT37" s="630"/>
      <c r="CU37" s="630"/>
      <c r="CV37" s="630"/>
      <c r="CW37" s="630"/>
      <c r="CX37" s="630"/>
      <c r="CY37" s="630"/>
      <c r="CZ37" s="630"/>
      <c r="DA37" s="630"/>
      <c r="DB37" s="630"/>
      <c r="DC37" s="630"/>
      <c r="DD37" s="630"/>
      <c r="DE37" s="630"/>
      <c r="DF37" s="630"/>
      <c r="DG37" s="630"/>
      <c r="DI37" s="88" t="s">
        <v>26</v>
      </c>
      <c r="DJ37" s="946" t="s">
        <v>26</v>
      </c>
      <c r="DK37" s="1195">
        <v>42614</v>
      </c>
      <c r="DL37" s="82">
        <v>6151463</v>
      </c>
      <c r="DM37" s="2221">
        <v>4647614</v>
      </c>
      <c r="DN37" s="2221">
        <v>2069</v>
      </c>
      <c r="DO37" s="2221">
        <v>197</v>
      </c>
      <c r="DP37" s="2221">
        <v>19</v>
      </c>
      <c r="DQ37" s="2221">
        <v>2202659</v>
      </c>
      <c r="DR37" s="2221">
        <v>1616951</v>
      </c>
      <c r="DS37" s="2221">
        <v>58092</v>
      </c>
      <c r="DT37" s="2221">
        <v>2463</v>
      </c>
      <c r="DU37" s="2221">
        <v>89402</v>
      </c>
      <c r="DV37" s="2221">
        <v>5022</v>
      </c>
      <c r="DW37" s="2221">
        <v>84380</v>
      </c>
      <c r="DX37" s="2221">
        <v>66295</v>
      </c>
      <c r="DY37" s="2221">
        <v>352408</v>
      </c>
      <c r="DZ37" s="2221">
        <v>443083</v>
      </c>
      <c r="EA37" s="2221">
        <v>80446</v>
      </c>
      <c r="EB37" s="91" t="s">
        <v>38</v>
      </c>
      <c r="EC37" s="630" t="s">
        <v>26</v>
      </c>
      <c r="ED37" s="88" t="s">
        <v>26</v>
      </c>
      <c r="EE37" s="946" t="s">
        <v>26</v>
      </c>
      <c r="EF37" s="1195">
        <v>42614</v>
      </c>
      <c r="EG37" s="2221">
        <v>61884</v>
      </c>
      <c r="EH37" s="2221">
        <v>75</v>
      </c>
      <c r="EI37" s="2221">
        <v>1602</v>
      </c>
      <c r="EJ37" s="2221">
        <v>225001</v>
      </c>
      <c r="EK37" s="2221">
        <v>187586</v>
      </c>
      <c r="EL37" s="2221">
        <v>2749</v>
      </c>
      <c r="EM37" s="2221">
        <v>2277</v>
      </c>
      <c r="EN37" s="2221" t="s">
        <v>21</v>
      </c>
      <c r="EO37" s="2220" t="s">
        <v>21</v>
      </c>
      <c r="EP37" s="2221">
        <v>8684</v>
      </c>
      <c r="EQ37" s="2221">
        <v>41211</v>
      </c>
      <c r="ER37" s="2221">
        <v>18491</v>
      </c>
      <c r="ES37" s="2221">
        <v>18361</v>
      </c>
      <c r="ET37" s="2221">
        <v>8011</v>
      </c>
      <c r="EU37" s="2221">
        <v>3727</v>
      </c>
      <c r="EV37" s="2221">
        <v>1017259</v>
      </c>
      <c r="EW37" s="91" t="s">
        <v>38</v>
      </c>
      <c r="EX37" s="630" t="s">
        <v>26</v>
      </c>
      <c r="EY37" s="88" t="s">
        <v>26</v>
      </c>
      <c r="EZ37" s="946" t="s">
        <v>26</v>
      </c>
      <c r="FA37" s="1195">
        <v>42614</v>
      </c>
      <c r="FB37" s="2221">
        <v>3920464</v>
      </c>
      <c r="FC37" s="2221" t="s">
        <v>21</v>
      </c>
      <c r="FD37" s="2221">
        <v>2192885</v>
      </c>
      <c r="FE37" s="2221">
        <v>1616951</v>
      </c>
      <c r="FF37" s="2221">
        <v>54636</v>
      </c>
      <c r="FG37" s="2221" t="s">
        <v>21</v>
      </c>
      <c r="FH37" s="2221">
        <v>47961</v>
      </c>
      <c r="FI37" s="2221" t="s">
        <v>21</v>
      </c>
      <c r="FJ37" s="2221">
        <v>47961</v>
      </c>
      <c r="FK37" s="2221">
        <v>23130</v>
      </c>
      <c r="FL37" s="2221">
        <v>319878</v>
      </c>
      <c r="FM37" s="2221">
        <v>1119</v>
      </c>
      <c r="FN37" s="2221">
        <v>72</v>
      </c>
      <c r="FO37" s="2221">
        <v>3618</v>
      </c>
      <c r="FP37" s="2221">
        <v>91</v>
      </c>
      <c r="FQ37" s="2221" t="s">
        <v>21</v>
      </c>
      <c r="FR37" s="91" t="s">
        <v>38</v>
      </c>
      <c r="FS37" s="630" t="s">
        <v>26</v>
      </c>
      <c r="FT37" s="88" t="s">
        <v>26</v>
      </c>
      <c r="FU37" s="946" t="s">
        <v>26</v>
      </c>
      <c r="FV37" s="1195">
        <v>42614</v>
      </c>
      <c r="FW37" s="2221">
        <v>3705</v>
      </c>
      <c r="FX37" s="2221">
        <v>22</v>
      </c>
      <c r="FY37" s="2221">
        <v>3683</v>
      </c>
      <c r="FZ37" s="2221">
        <v>107</v>
      </c>
      <c r="GA37" s="2221">
        <v>58</v>
      </c>
      <c r="GB37" s="2221">
        <v>4945</v>
      </c>
      <c r="GC37" s="2221">
        <v>43381</v>
      </c>
      <c r="GD37" s="2221" t="s">
        <v>21</v>
      </c>
      <c r="GE37" s="2221">
        <v>32506</v>
      </c>
      <c r="GF37" s="2221">
        <v>10790</v>
      </c>
      <c r="GG37" s="2221">
        <v>1837</v>
      </c>
      <c r="GH37" s="2221">
        <v>668</v>
      </c>
      <c r="GI37" s="2221">
        <v>12753</v>
      </c>
      <c r="GJ37" s="2221">
        <v>2492</v>
      </c>
      <c r="GK37" s="2221">
        <v>2612</v>
      </c>
      <c r="GL37" s="2221">
        <v>3727</v>
      </c>
      <c r="GM37" s="91" t="s">
        <v>38</v>
      </c>
      <c r="GN37" s="630" t="s">
        <v>26</v>
      </c>
      <c r="GO37" s="88" t="s">
        <v>26</v>
      </c>
      <c r="GP37" s="946" t="s">
        <v>26</v>
      </c>
      <c r="GQ37" s="1195">
        <v>42614</v>
      </c>
      <c r="GR37" s="2221">
        <v>2492</v>
      </c>
      <c r="GS37" s="2221">
        <v>2612</v>
      </c>
      <c r="GT37" s="2221" t="s">
        <v>21</v>
      </c>
      <c r="GU37" s="2221" t="s">
        <v>21</v>
      </c>
      <c r="GV37" s="2221">
        <v>51625</v>
      </c>
      <c r="GW37" s="2221">
        <v>52452</v>
      </c>
      <c r="GX37" s="2221">
        <v>132151</v>
      </c>
      <c r="GY37" s="2221">
        <v>5488</v>
      </c>
      <c r="GZ37" s="2221">
        <v>149</v>
      </c>
      <c r="HA37" s="2221">
        <v>0</v>
      </c>
      <c r="HB37" s="2221">
        <v>1152</v>
      </c>
      <c r="HC37" s="2221">
        <v>390</v>
      </c>
      <c r="HD37" s="2221">
        <v>761</v>
      </c>
      <c r="HE37" s="2221">
        <v>19</v>
      </c>
      <c r="HF37" s="2221">
        <v>58</v>
      </c>
      <c r="HG37" s="2221">
        <v>4</v>
      </c>
      <c r="HH37" s="91" t="s">
        <v>38</v>
      </c>
      <c r="HI37" s="630" t="s">
        <v>26</v>
      </c>
    </row>
    <row r="38" spans="1:217" ht="14.25" customHeight="1">
      <c r="A38" s="88" t="s">
        <v>26</v>
      </c>
      <c r="B38" s="946" t="s">
        <v>26</v>
      </c>
      <c r="C38" s="1195">
        <v>42644</v>
      </c>
      <c r="D38" s="2221">
        <v>6205484</v>
      </c>
      <c r="E38" s="2221">
        <v>4556441</v>
      </c>
      <c r="F38" s="2221">
        <v>2306</v>
      </c>
      <c r="G38" s="2221" t="s">
        <v>21</v>
      </c>
      <c r="H38" s="2221">
        <v>19</v>
      </c>
      <c r="I38" s="2221">
        <v>2341995</v>
      </c>
      <c r="J38" s="2221">
        <v>1574834</v>
      </c>
      <c r="K38" s="2221">
        <v>75421</v>
      </c>
      <c r="L38" s="2221">
        <v>21084</v>
      </c>
      <c r="M38" s="2221">
        <v>59433</v>
      </c>
      <c r="N38" s="2221">
        <v>1747</v>
      </c>
      <c r="O38" s="2221">
        <v>57686</v>
      </c>
      <c r="P38" s="2221">
        <v>37087</v>
      </c>
      <c r="Q38" s="2221">
        <v>341068</v>
      </c>
      <c r="R38" s="2221">
        <v>354859</v>
      </c>
      <c r="S38" s="2221">
        <v>47219</v>
      </c>
      <c r="T38" s="91" t="s">
        <v>39</v>
      </c>
      <c r="U38" s="630" t="s">
        <v>26</v>
      </c>
      <c r="V38" s="88" t="s">
        <v>26</v>
      </c>
      <c r="W38" s="946" t="s">
        <v>26</v>
      </c>
      <c r="X38" s="1195">
        <v>42644</v>
      </c>
      <c r="Y38" s="2221">
        <v>51893</v>
      </c>
      <c r="Z38" s="2221">
        <v>21</v>
      </c>
      <c r="AA38" s="2221">
        <v>2752</v>
      </c>
      <c r="AB38" s="2221">
        <v>1396</v>
      </c>
      <c r="AC38" s="2221" t="s">
        <v>21</v>
      </c>
      <c r="AD38" s="2221">
        <v>5386</v>
      </c>
      <c r="AE38" s="2221">
        <v>24543</v>
      </c>
      <c r="AF38" s="2221">
        <v>7068</v>
      </c>
      <c r="AG38" s="2221">
        <v>7568</v>
      </c>
      <c r="AH38" s="2221">
        <v>408</v>
      </c>
      <c r="AI38" s="2221" t="s">
        <v>21</v>
      </c>
      <c r="AJ38" s="2221">
        <v>1863388</v>
      </c>
      <c r="AK38" s="2221">
        <v>5690303</v>
      </c>
      <c r="AL38" s="2221">
        <v>4951133</v>
      </c>
      <c r="AM38" s="2221">
        <v>4462190</v>
      </c>
      <c r="AN38" s="2221" t="s">
        <v>21</v>
      </c>
      <c r="AO38" s="91" t="s">
        <v>39</v>
      </c>
      <c r="AP38" s="630" t="s">
        <v>26</v>
      </c>
      <c r="AQ38" s="88" t="s">
        <v>26</v>
      </c>
      <c r="AR38" s="946" t="s">
        <v>26</v>
      </c>
      <c r="AS38" s="1195">
        <v>42644</v>
      </c>
      <c r="AT38" s="2221">
        <v>49704</v>
      </c>
      <c r="AU38" s="2221">
        <v>27409</v>
      </c>
      <c r="AV38" s="2221">
        <v>306511</v>
      </c>
      <c r="AW38" s="2221">
        <v>1230</v>
      </c>
      <c r="AX38" s="2221">
        <v>78</v>
      </c>
      <c r="AY38" s="2221">
        <v>3580</v>
      </c>
      <c r="AZ38" s="2221">
        <v>21</v>
      </c>
      <c r="BA38" s="2221" t="s">
        <v>21</v>
      </c>
      <c r="BB38" s="2221">
        <v>2529</v>
      </c>
      <c r="BC38" s="2221" t="s">
        <v>21</v>
      </c>
      <c r="BD38" s="2221" t="s">
        <v>21</v>
      </c>
      <c r="BE38" s="2221">
        <v>919528</v>
      </c>
      <c r="BF38" s="2221">
        <v>434164</v>
      </c>
      <c r="BG38" s="2221">
        <v>3</v>
      </c>
      <c r="BH38" s="2221">
        <v>529</v>
      </c>
      <c r="BI38" s="2221">
        <v>2137</v>
      </c>
      <c r="BJ38" s="91" t="s">
        <v>39</v>
      </c>
      <c r="BK38" s="630" t="s">
        <v>26</v>
      </c>
      <c r="BL38" s="88" t="s">
        <v>26</v>
      </c>
      <c r="BM38" s="946" t="s">
        <v>26</v>
      </c>
      <c r="BN38" s="1195">
        <v>42644</v>
      </c>
      <c r="BO38" s="2221">
        <v>2839</v>
      </c>
      <c r="BP38" s="2221">
        <v>408</v>
      </c>
      <c r="BQ38" s="2221" t="s">
        <v>21</v>
      </c>
      <c r="BR38" s="2221">
        <v>78980</v>
      </c>
      <c r="BS38" s="2221">
        <v>211548</v>
      </c>
      <c r="BT38" s="2221">
        <v>43674</v>
      </c>
      <c r="BU38" s="2221">
        <v>28960</v>
      </c>
      <c r="BV38" s="2221">
        <v>1</v>
      </c>
      <c r="BW38" s="2221" t="s">
        <v>21</v>
      </c>
      <c r="BX38" s="2221" t="s">
        <v>21</v>
      </c>
      <c r="BY38" s="2221" t="s">
        <v>21</v>
      </c>
      <c r="BZ38" s="2221">
        <v>37482</v>
      </c>
      <c r="CA38" s="2221">
        <v>14714</v>
      </c>
      <c r="CB38" s="2221">
        <v>21</v>
      </c>
      <c r="CC38" s="2221">
        <v>41</v>
      </c>
      <c r="CD38" s="2221">
        <v>10168</v>
      </c>
      <c r="CE38" s="91" t="s">
        <v>39</v>
      </c>
      <c r="CF38" s="630" t="s">
        <v>26</v>
      </c>
      <c r="CG38" s="88" t="s">
        <v>26</v>
      </c>
      <c r="CH38" s="946" t="s">
        <v>26</v>
      </c>
      <c r="CI38" s="1195">
        <v>42644</v>
      </c>
      <c r="CJ38" s="2221">
        <v>18</v>
      </c>
      <c r="CK38" s="2221" t="s">
        <v>21</v>
      </c>
      <c r="CL38" s="2221" t="s">
        <v>21</v>
      </c>
      <c r="CM38" s="2221">
        <v>750872</v>
      </c>
      <c r="CN38" s="2221">
        <v>201004</v>
      </c>
      <c r="CO38" s="91" t="s">
        <v>39</v>
      </c>
      <c r="CP38" s="2109" t="s">
        <v>26</v>
      </c>
      <c r="CQ38" s="630"/>
      <c r="CR38" s="630"/>
      <c r="CS38" s="630"/>
      <c r="CT38" s="630"/>
      <c r="CU38" s="630"/>
      <c r="CV38" s="630"/>
      <c r="CW38" s="630"/>
      <c r="CX38" s="630"/>
      <c r="CY38" s="630"/>
      <c r="CZ38" s="630"/>
      <c r="DA38" s="630"/>
      <c r="DB38" s="630"/>
      <c r="DC38" s="630"/>
      <c r="DD38" s="630"/>
      <c r="DE38" s="630"/>
      <c r="DF38" s="630"/>
      <c r="DG38" s="630"/>
      <c r="DI38" s="88" t="s">
        <v>26</v>
      </c>
      <c r="DJ38" s="946" t="s">
        <v>26</v>
      </c>
      <c r="DK38" s="1195">
        <v>42644</v>
      </c>
      <c r="DL38" s="82">
        <v>6326712</v>
      </c>
      <c r="DM38" s="2221">
        <v>4804652</v>
      </c>
      <c r="DN38" s="2221">
        <v>2306</v>
      </c>
      <c r="DO38" s="2221">
        <v>290</v>
      </c>
      <c r="DP38" s="2221">
        <v>19</v>
      </c>
      <c r="DQ38" s="2221">
        <v>2341995</v>
      </c>
      <c r="DR38" s="2221">
        <v>1574834</v>
      </c>
      <c r="DS38" s="2221">
        <v>75494</v>
      </c>
      <c r="DT38" s="2221">
        <v>21084</v>
      </c>
      <c r="DU38" s="2221">
        <v>92273</v>
      </c>
      <c r="DV38" s="2221">
        <v>4058</v>
      </c>
      <c r="DW38" s="2221">
        <v>88215</v>
      </c>
      <c r="DX38" s="2221">
        <v>73622</v>
      </c>
      <c r="DY38" s="2221">
        <v>344614</v>
      </c>
      <c r="DZ38" s="2221">
        <v>478708</v>
      </c>
      <c r="EA38" s="2221">
        <v>76688</v>
      </c>
      <c r="EB38" s="91" t="s">
        <v>39</v>
      </c>
      <c r="EC38" s="630" t="s">
        <v>26</v>
      </c>
      <c r="ED38" s="88" t="s">
        <v>26</v>
      </c>
      <c r="EE38" s="946" t="s">
        <v>26</v>
      </c>
      <c r="EF38" s="1195">
        <v>42644</v>
      </c>
      <c r="EG38" s="2221">
        <v>58442</v>
      </c>
      <c r="EH38" s="2221">
        <v>72</v>
      </c>
      <c r="EI38" s="2221">
        <v>1602</v>
      </c>
      <c r="EJ38" s="2221">
        <v>199932</v>
      </c>
      <c r="EK38" s="2221">
        <v>162673</v>
      </c>
      <c r="EL38" s="2221">
        <v>2752</v>
      </c>
      <c r="EM38" s="2221">
        <v>2259</v>
      </c>
      <c r="EN38" s="2221" t="s">
        <v>21</v>
      </c>
      <c r="EO38" s="2220" t="s">
        <v>21</v>
      </c>
      <c r="EP38" s="2221">
        <v>8790</v>
      </c>
      <c r="EQ38" s="2221">
        <v>40108</v>
      </c>
      <c r="ER38" s="2221">
        <v>18994</v>
      </c>
      <c r="ES38" s="2221">
        <v>18773</v>
      </c>
      <c r="ET38" s="2221">
        <v>2178</v>
      </c>
      <c r="EU38" s="2221">
        <v>408</v>
      </c>
      <c r="EV38" s="2221">
        <v>1057439</v>
      </c>
      <c r="EW38" s="91" t="s">
        <v>39</v>
      </c>
      <c r="EX38" s="630" t="s">
        <v>26</v>
      </c>
      <c r="EY38" s="88" t="s">
        <v>26</v>
      </c>
      <c r="EZ38" s="946" t="s">
        <v>26</v>
      </c>
      <c r="FA38" s="1195">
        <v>42644</v>
      </c>
      <c r="FB38" s="2221">
        <v>4028025</v>
      </c>
      <c r="FC38" s="2221" t="s">
        <v>21</v>
      </c>
      <c r="FD38" s="2221">
        <v>2333548</v>
      </c>
      <c r="FE38" s="2221">
        <v>1574834</v>
      </c>
      <c r="FF38" s="2221">
        <v>71859</v>
      </c>
      <c r="FG38" s="2221">
        <v>18677</v>
      </c>
      <c r="FH38" s="2221">
        <v>49704</v>
      </c>
      <c r="FI38" s="2221" t="s">
        <v>21</v>
      </c>
      <c r="FJ38" s="2221">
        <v>49704</v>
      </c>
      <c r="FK38" s="2221">
        <v>27409</v>
      </c>
      <c r="FL38" s="2221">
        <v>306511</v>
      </c>
      <c r="FM38" s="2221">
        <v>1230</v>
      </c>
      <c r="FN38" s="2221">
        <v>78</v>
      </c>
      <c r="FO38" s="2221">
        <v>3580</v>
      </c>
      <c r="FP38" s="2221">
        <v>21</v>
      </c>
      <c r="FQ38" s="2221" t="s">
        <v>21</v>
      </c>
      <c r="FR38" s="91" t="s">
        <v>39</v>
      </c>
      <c r="FS38" s="630" t="s">
        <v>26</v>
      </c>
      <c r="FT38" s="88" t="s">
        <v>26</v>
      </c>
      <c r="FU38" s="946" t="s">
        <v>26</v>
      </c>
      <c r="FV38" s="1195">
        <v>42644</v>
      </c>
      <c r="FW38" s="2221">
        <v>3075</v>
      </c>
      <c r="FX38" s="2221">
        <v>11</v>
      </c>
      <c r="FY38" s="2221">
        <v>3064</v>
      </c>
      <c r="FZ38" s="2221">
        <v>35</v>
      </c>
      <c r="GA38" s="2221">
        <v>87</v>
      </c>
      <c r="GB38" s="2221">
        <v>4087</v>
      </c>
      <c r="GC38" s="2221">
        <v>39169</v>
      </c>
      <c r="GD38" s="2221" t="s">
        <v>21</v>
      </c>
      <c r="GE38" s="2221">
        <v>30278</v>
      </c>
      <c r="GF38" s="2221">
        <v>9795</v>
      </c>
      <c r="GG38" s="2221">
        <v>1879</v>
      </c>
      <c r="GH38" s="2221">
        <v>989</v>
      </c>
      <c r="GI38" s="2221">
        <v>12921</v>
      </c>
      <c r="GJ38" s="2221">
        <v>2784</v>
      </c>
      <c r="GK38" s="2221">
        <v>2918</v>
      </c>
      <c r="GL38" s="2221">
        <v>408</v>
      </c>
      <c r="GM38" s="91" t="s">
        <v>39</v>
      </c>
      <c r="GN38" s="630" t="s">
        <v>26</v>
      </c>
      <c r="GO38" s="88" t="s">
        <v>26</v>
      </c>
      <c r="GP38" s="946" t="s">
        <v>26</v>
      </c>
      <c r="GQ38" s="1195">
        <v>42644</v>
      </c>
      <c r="GR38" s="2221">
        <v>2784</v>
      </c>
      <c r="GS38" s="2221">
        <v>2918</v>
      </c>
      <c r="GT38" s="2221" t="s">
        <v>21</v>
      </c>
      <c r="GU38" s="2221" t="s">
        <v>21</v>
      </c>
      <c r="GV38" s="2221">
        <v>57869</v>
      </c>
      <c r="GW38" s="2221">
        <v>51759</v>
      </c>
      <c r="GX38" s="2221">
        <v>128468</v>
      </c>
      <c r="GY38" s="2221">
        <v>5686</v>
      </c>
      <c r="GZ38" s="2221">
        <v>250</v>
      </c>
      <c r="HA38" s="2221">
        <v>5</v>
      </c>
      <c r="HB38" s="2221">
        <v>936</v>
      </c>
      <c r="HC38" s="2221">
        <v>442</v>
      </c>
      <c r="HD38" s="2221">
        <v>494</v>
      </c>
      <c r="HE38" s="2221">
        <v>36</v>
      </c>
      <c r="HF38" s="2221">
        <v>92</v>
      </c>
      <c r="HG38" s="2221">
        <v>18</v>
      </c>
      <c r="HH38" s="91" t="s">
        <v>39</v>
      </c>
      <c r="HI38" s="630" t="s">
        <v>26</v>
      </c>
    </row>
    <row r="39" spans="1:217" ht="14.25" customHeight="1">
      <c r="A39" s="88" t="s">
        <v>26</v>
      </c>
      <c r="B39" s="946" t="s">
        <v>26</v>
      </c>
      <c r="C39" s="1195">
        <v>42675</v>
      </c>
      <c r="D39" s="2221">
        <v>6510338</v>
      </c>
      <c r="E39" s="2221">
        <v>4873672</v>
      </c>
      <c r="F39" s="2221">
        <v>1922</v>
      </c>
      <c r="G39" s="2221" t="s">
        <v>21</v>
      </c>
      <c r="H39" s="2221">
        <v>17</v>
      </c>
      <c r="I39" s="2221">
        <v>2458705</v>
      </c>
      <c r="J39" s="2221">
        <v>1661303</v>
      </c>
      <c r="K39" s="2221">
        <v>85612</v>
      </c>
      <c r="L39" s="2221">
        <v>22682</v>
      </c>
      <c r="M39" s="2221">
        <v>57223</v>
      </c>
      <c r="N39" s="2221">
        <v>1934</v>
      </c>
      <c r="O39" s="2221">
        <v>55289</v>
      </c>
      <c r="P39" s="2221">
        <v>34464</v>
      </c>
      <c r="Q39" s="2221">
        <v>409647</v>
      </c>
      <c r="R39" s="2221">
        <v>392545</v>
      </c>
      <c r="S39" s="2221">
        <v>44808</v>
      </c>
      <c r="T39" s="91" t="s">
        <v>40</v>
      </c>
      <c r="U39" s="630" t="s">
        <v>26</v>
      </c>
      <c r="V39" s="88" t="s">
        <v>26</v>
      </c>
      <c r="W39" s="946" t="s">
        <v>26</v>
      </c>
      <c r="X39" s="1195">
        <v>42675</v>
      </c>
      <c r="Y39" s="2221">
        <v>50089</v>
      </c>
      <c r="Z39" s="2221">
        <v>174</v>
      </c>
      <c r="AA39" s="2221">
        <v>2806</v>
      </c>
      <c r="AB39" s="2221">
        <v>1420</v>
      </c>
      <c r="AC39" s="2221" t="s">
        <v>21</v>
      </c>
      <c r="AD39" s="2221">
        <v>5157</v>
      </c>
      <c r="AE39" s="2221">
        <v>21345</v>
      </c>
      <c r="AF39" s="2221">
        <v>6917</v>
      </c>
      <c r="AG39" s="2221">
        <v>7403</v>
      </c>
      <c r="AH39" s="2221">
        <v>4351</v>
      </c>
      <c r="AI39" s="2221" t="s">
        <v>21</v>
      </c>
      <c r="AJ39" s="2221">
        <v>1942952</v>
      </c>
      <c r="AK39" s="2221">
        <v>6043101</v>
      </c>
      <c r="AL39" s="2221">
        <v>5298004</v>
      </c>
      <c r="AM39" s="2221">
        <v>4785437</v>
      </c>
      <c r="AN39" s="2221" t="s">
        <v>21</v>
      </c>
      <c r="AO39" s="91" t="s">
        <v>40</v>
      </c>
      <c r="AP39" s="630" t="s">
        <v>26</v>
      </c>
      <c r="AQ39" s="88" t="s">
        <v>26</v>
      </c>
      <c r="AR39" s="946" t="s">
        <v>26</v>
      </c>
      <c r="AS39" s="1195">
        <v>42675</v>
      </c>
      <c r="AT39" s="2221">
        <v>48394</v>
      </c>
      <c r="AU39" s="2221">
        <v>23486</v>
      </c>
      <c r="AV39" s="2221">
        <v>373152</v>
      </c>
      <c r="AW39" s="2221">
        <v>1258</v>
      </c>
      <c r="AX39" s="2221">
        <v>68</v>
      </c>
      <c r="AY39" s="2221">
        <v>3690</v>
      </c>
      <c r="AZ39" s="2221">
        <v>224</v>
      </c>
      <c r="BA39" s="2221" t="s">
        <v>21</v>
      </c>
      <c r="BB39" s="2221">
        <v>2529</v>
      </c>
      <c r="BC39" s="2221" t="s">
        <v>21</v>
      </c>
      <c r="BD39" s="2221" t="s">
        <v>21</v>
      </c>
      <c r="BE39" s="2221">
        <v>997496</v>
      </c>
      <c r="BF39" s="2221">
        <v>488619</v>
      </c>
      <c r="BG39" s="2221">
        <v>3</v>
      </c>
      <c r="BH39" s="2221">
        <v>442</v>
      </c>
      <c r="BI39" s="2221">
        <v>5819</v>
      </c>
      <c r="BJ39" s="91" t="s">
        <v>40</v>
      </c>
      <c r="BK39" s="630" t="s">
        <v>26</v>
      </c>
      <c r="BL39" s="88" t="s">
        <v>26</v>
      </c>
      <c r="BM39" s="946" t="s">
        <v>26</v>
      </c>
      <c r="BN39" s="1195">
        <v>42675</v>
      </c>
      <c r="BO39" s="2221">
        <v>2683</v>
      </c>
      <c r="BP39" s="2221">
        <v>4351</v>
      </c>
      <c r="BQ39" s="2221" t="s">
        <v>21</v>
      </c>
      <c r="BR39" s="2221">
        <v>72210</v>
      </c>
      <c r="BS39" s="2221">
        <v>221904</v>
      </c>
      <c r="BT39" s="2221">
        <v>44785</v>
      </c>
      <c r="BU39" s="2221">
        <v>27491</v>
      </c>
      <c r="BV39" s="2221" t="s">
        <v>21</v>
      </c>
      <c r="BW39" s="2221" t="s">
        <v>21</v>
      </c>
      <c r="BX39" s="2221" t="s">
        <v>21</v>
      </c>
      <c r="BY39" s="2221" t="s">
        <v>21</v>
      </c>
      <c r="BZ39" s="2221">
        <v>35582</v>
      </c>
      <c r="CA39" s="2221">
        <v>17294</v>
      </c>
      <c r="CB39" s="2221">
        <v>174</v>
      </c>
      <c r="CC39" s="2221">
        <v>90</v>
      </c>
      <c r="CD39" s="2221">
        <v>9769</v>
      </c>
      <c r="CE39" s="91" t="s">
        <v>40</v>
      </c>
      <c r="CF39" s="630" t="s">
        <v>26</v>
      </c>
      <c r="CG39" s="88" t="s">
        <v>26</v>
      </c>
      <c r="CH39" s="946" t="s">
        <v>26</v>
      </c>
      <c r="CI39" s="1195">
        <v>42675</v>
      </c>
      <c r="CJ39" s="2221">
        <v>33</v>
      </c>
      <c r="CK39" s="2221" t="s">
        <v>21</v>
      </c>
      <c r="CL39" s="2221" t="s">
        <v>21</v>
      </c>
      <c r="CM39" s="2221">
        <v>778691</v>
      </c>
      <c r="CN39" s="2221">
        <v>232494</v>
      </c>
      <c r="CO39" s="91" t="s">
        <v>40</v>
      </c>
      <c r="CP39" s="2109" t="s">
        <v>26</v>
      </c>
      <c r="CQ39" s="630"/>
      <c r="CR39" s="630"/>
      <c r="CS39" s="630"/>
      <c r="CT39" s="630"/>
      <c r="CU39" s="630"/>
      <c r="CV39" s="630"/>
      <c r="CW39" s="630"/>
      <c r="CX39" s="630"/>
      <c r="CY39" s="630"/>
      <c r="CZ39" s="630"/>
      <c r="DA39" s="630"/>
      <c r="DB39" s="630"/>
      <c r="DC39" s="630"/>
      <c r="DD39" s="630"/>
      <c r="DE39" s="630"/>
      <c r="DF39" s="630"/>
      <c r="DG39" s="630"/>
      <c r="DI39" s="88" t="s">
        <v>26</v>
      </c>
      <c r="DJ39" s="946" t="s">
        <v>26</v>
      </c>
      <c r="DK39" s="1195">
        <v>42675</v>
      </c>
      <c r="DL39" s="82">
        <v>6632696</v>
      </c>
      <c r="DM39" s="2221">
        <v>5119688</v>
      </c>
      <c r="DN39" s="2221">
        <v>1922</v>
      </c>
      <c r="DO39" s="2221">
        <v>328</v>
      </c>
      <c r="DP39" s="2221">
        <v>17</v>
      </c>
      <c r="DQ39" s="2221">
        <v>2458705</v>
      </c>
      <c r="DR39" s="2221">
        <v>1661303</v>
      </c>
      <c r="DS39" s="2221">
        <v>85703</v>
      </c>
      <c r="DT39" s="2221">
        <v>22682</v>
      </c>
      <c r="DU39" s="2221">
        <v>83518</v>
      </c>
      <c r="DV39" s="2221">
        <v>4709</v>
      </c>
      <c r="DW39" s="2221">
        <v>78809</v>
      </c>
      <c r="DX39" s="2221">
        <v>74315</v>
      </c>
      <c r="DY39" s="2221">
        <v>413618</v>
      </c>
      <c r="DZ39" s="2221">
        <v>518747</v>
      </c>
      <c r="EA39" s="2221">
        <v>71701</v>
      </c>
      <c r="EB39" s="91" t="s">
        <v>40</v>
      </c>
      <c r="EC39" s="630" t="s">
        <v>26</v>
      </c>
      <c r="ED39" s="88" t="s">
        <v>26</v>
      </c>
      <c r="EE39" s="946" t="s">
        <v>26</v>
      </c>
      <c r="EF39" s="1195">
        <v>42675</v>
      </c>
      <c r="EG39" s="2221">
        <v>54275</v>
      </c>
      <c r="EH39" s="2221">
        <v>70</v>
      </c>
      <c r="EI39" s="2221">
        <v>1602</v>
      </c>
      <c r="EJ39" s="2221">
        <v>230338</v>
      </c>
      <c r="EK39" s="2221">
        <v>195796</v>
      </c>
      <c r="EL39" s="2221">
        <v>2806</v>
      </c>
      <c r="EM39" s="2221">
        <v>2365</v>
      </c>
      <c r="EN39" s="2221" t="s">
        <v>21</v>
      </c>
      <c r="EO39" s="2220" t="s">
        <v>21</v>
      </c>
      <c r="EP39" s="2221">
        <v>11037</v>
      </c>
      <c r="EQ39" s="2221">
        <v>37561</v>
      </c>
      <c r="ER39" s="2221">
        <v>20001</v>
      </c>
      <c r="ES39" s="2221">
        <v>19957</v>
      </c>
      <c r="ET39" s="2221">
        <v>8164</v>
      </c>
      <c r="EU39" s="2221">
        <v>4351</v>
      </c>
      <c r="EV39" s="2221">
        <v>1068047</v>
      </c>
      <c r="EW39" s="91" t="s">
        <v>40</v>
      </c>
      <c r="EX39" s="630" t="s">
        <v>26</v>
      </c>
      <c r="EY39" s="88" t="s">
        <v>26</v>
      </c>
      <c r="EZ39" s="946" t="s">
        <v>26</v>
      </c>
      <c r="FA39" s="1195">
        <v>42675</v>
      </c>
      <c r="FB39" s="2221">
        <v>4296818</v>
      </c>
      <c r="FC39" s="2221" t="s">
        <v>21</v>
      </c>
      <c r="FD39" s="2221">
        <v>2449681</v>
      </c>
      <c r="FE39" s="2221">
        <v>1661303</v>
      </c>
      <c r="FF39" s="2221">
        <v>82122</v>
      </c>
      <c r="FG39" s="2221">
        <v>16593</v>
      </c>
      <c r="FH39" s="2221">
        <v>48394</v>
      </c>
      <c r="FI39" s="2221" t="s">
        <v>21</v>
      </c>
      <c r="FJ39" s="2221">
        <v>48394</v>
      </c>
      <c r="FK39" s="2221">
        <v>23486</v>
      </c>
      <c r="FL39" s="2221">
        <v>373152</v>
      </c>
      <c r="FM39" s="2221">
        <v>1258</v>
      </c>
      <c r="FN39" s="2221">
        <v>68</v>
      </c>
      <c r="FO39" s="2221">
        <v>3690</v>
      </c>
      <c r="FP39" s="2221">
        <v>224</v>
      </c>
      <c r="FQ39" s="2221" t="s">
        <v>21</v>
      </c>
      <c r="FR39" s="91" t="s">
        <v>40</v>
      </c>
      <c r="FS39" s="630" t="s">
        <v>26</v>
      </c>
      <c r="FT39" s="88" t="s">
        <v>26</v>
      </c>
      <c r="FU39" s="946" t="s">
        <v>26</v>
      </c>
      <c r="FV39" s="1195">
        <v>42675</v>
      </c>
      <c r="FW39" s="2221">
        <v>3205</v>
      </c>
      <c r="FX39" s="2221">
        <v>95</v>
      </c>
      <c r="FY39" s="2221">
        <v>3109</v>
      </c>
      <c r="FZ39" s="2221">
        <v>79</v>
      </c>
      <c r="GA39" s="2221">
        <v>110</v>
      </c>
      <c r="GB39" s="2221">
        <v>4907</v>
      </c>
      <c r="GC39" s="2221">
        <v>37096</v>
      </c>
      <c r="GD39" s="2221" t="s">
        <v>21</v>
      </c>
      <c r="GE39" s="2221">
        <v>32192</v>
      </c>
      <c r="GF39" s="2221">
        <v>10199</v>
      </c>
      <c r="GG39" s="2221">
        <v>1743</v>
      </c>
      <c r="GH39" s="2221">
        <v>1416</v>
      </c>
      <c r="GI39" s="2221">
        <v>11799</v>
      </c>
      <c r="GJ39" s="2221">
        <v>2638</v>
      </c>
      <c r="GK39" s="2221">
        <v>2764</v>
      </c>
      <c r="GL39" s="2221">
        <v>4351</v>
      </c>
      <c r="GM39" s="91" t="s">
        <v>40</v>
      </c>
      <c r="GN39" s="630" t="s">
        <v>26</v>
      </c>
      <c r="GO39" s="88" t="s">
        <v>26</v>
      </c>
      <c r="GP39" s="946" t="s">
        <v>26</v>
      </c>
      <c r="GQ39" s="1195">
        <v>42675</v>
      </c>
      <c r="GR39" s="2221">
        <v>2638</v>
      </c>
      <c r="GS39" s="2221">
        <v>2764</v>
      </c>
      <c r="GT39" s="2221" t="s">
        <v>21</v>
      </c>
      <c r="GU39" s="2221" t="s">
        <v>21</v>
      </c>
      <c r="GV39" s="2221">
        <v>52128</v>
      </c>
      <c r="GW39" s="2221">
        <v>54258</v>
      </c>
      <c r="GX39" s="2221">
        <v>135199</v>
      </c>
      <c r="GY39" s="2221">
        <v>6094</v>
      </c>
      <c r="GZ39" s="2221">
        <v>297</v>
      </c>
      <c r="HA39" s="2221">
        <v>1</v>
      </c>
      <c r="HB39" s="2221">
        <v>1371</v>
      </c>
      <c r="HC39" s="2221">
        <v>511</v>
      </c>
      <c r="HD39" s="2221">
        <v>860</v>
      </c>
      <c r="HE39" s="2221">
        <v>125</v>
      </c>
      <c r="HF39" s="2221">
        <v>141</v>
      </c>
      <c r="HG39" s="2221">
        <v>8</v>
      </c>
      <c r="HH39" s="91" t="s">
        <v>40</v>
      </c>
      <c r="HI39" s="630" t="s">
        <v>26</v>
      </c>
    </row>
    <row r="40" spans="1:217" ht="14.25" customHeight="1">
      <c r="A40" s="104" t="s">
        <v>26</v>
      </c>
      <c r="B40" s="953" t="s">
        <v>26</v>
      </c>
      <c r="C40" s="1196">
        <v>42705</v>
      </c>
      <c r="D40" s="2222">
        <v>7102299</v>
      </c>
      <c r="E40" s="2222">
        <v>5358095</v>
      </c>
      <c r="F40" s="2222">
        <v>2049</v>
      </c>
      <c r="G40" s="2222">
        <v>10389</v>
      </c>
      <c r="H40" s="2222">
        <v>18</v>
      </c>
      <c r="I40" s="2222">
        <v>2760056</v>
      </c>
      <c r="J40" s="2222">
        <v>1792572</v>
      </c>
      <c r="K40" s="2222">
        <v>89123</v>
      </c>
      <c r="L40" s="2222">
        <v>18463</v>
      </c>
      <c r="M40" s="2222">
        <v>64752</v>
      </c>
      <c r="N40" s="2222">
        <v>1993</v>
      </c>
      <c r="O40" s="2222">
        <v>62759</v>
      </c>
      <c r="P40" s="2222">
        <v>36281</v>
      </c>
      <c r="Q40" s="2222">
        <v>460572</v>
      </c>
      <c r="R40" s="2222">
        <v>404120</v>
      </c>
      <c r="S40" s="2222">
        <v>50639</v>
      </c>
      <c r="T40" s="107" t="s">
        <v>41</v>
      </c>
      <c r="U40" s="633" t="s">
        <v>26</v>
      </c>
      <c r="V40" s="104" t="s">
        <v>26</v>
      </c>
      <c r="W40" s="953" t="s">
        <v>26</v>
      </c>
      <c r="X40" s="1196">
        <v>42705</v>
      </c>
      <c r="Y40" s="2222">
        <v>52722</v>
      </c>
      <c r="Z40" s="2222" t="s">
        <v>21</v>
      </c>
      <c r="AA40" s="2222">
        <v>2846</v>
      </c>
      <c r="AB40" s="2222">
        <v>1433</v>
      </c>
      <c r="AC40" s="2222" t="s">
        <v>21</v>
      </c>
      <c r="AD40" s="2222">
        <v>5808</v>
      </c>
      <c r="AE40" s="2222">
        <v>24640</v>
      </c>
      <c r="AF40" s="2222">
        <v>7209</v>
      </c>
      <c r="AG40" s="2222">
        <v>7704</v>
      </c>
      <c r="AH40" s="2222">
        <v>403</v>
      </c>
      <c r="AI40" s="2222" t="s">
        <v>21</v>
      </c>
      <c r="AJ40" s="2222">
        <v>2066827</v>
      </c>
      <c r="AK40" s="2222">
        <v>6722990</v>
      </c>
      <c r="AL40" s="2222">
        <v>5824221</v>
      </c>
      <c r="AM40" s="2222">
        <v>5261442</v>
      </c>
      <c r="AN40" s="2222">
        <v>10389</v>
      </c>
      <c r="AO40" s="107" t="s">
        <v>41</v>
      </c>
      <c r="AP40" s="633" t="s">
        <v>26</v>
      </c>
      <c r="AQ40" s="104" t="s">
        <v>26</v>
      </c>
      <c r="AR40" s="953" t="s">
        <v>26</v>
      </c>
      <c r="AS40" s="1196">
        <v>42705</v>
      </c>
      <c r="AT40" s="2222">
        <v>52220</v>
      </c>
      <c r="AU40" s="2222">
        <v>25770</v>
      </c>
      <c r="AV40" s="2222">
        <v>421252</v>
      </c>
      <c r="AW40" s="2222">
        <v>1596</v>
      </c>
      <c r="AX40" s="2222">
        <v>63</v>
      </c>
      <c r="AY40" s="2222">
        <v>3636</v>
      </c>
      <c r="AZ40" s="2222">
        <v>125</v>
      </c>
      <c r="BA40" s="2222" t="s">
        <v>21</v>
      </c>
      <c r="BB40" s="2222">
        <v>2529</v>
      </c>
      <c r="BC40" s="2222" t="s">
        <v>21</v>
      </c>
      <c r="BD40" s="2222" t="s">
        <v>21</v>
      </c>
      <c r="BE40" s="2222">
        <v>1059067</v>
      </c>
      <c r="BF40" s="2222">
        <v>499923</v>
      </c>
      <c r="BG40" s="2222">
        <v>3</v>
      </c>
      <c r="BH40" s="2222">
        <v>644</v>
      </c>
      <c r="BI40" s="2222">
        <v>1</v>
      </c>
      <c r="BJ40" s="107" t="s">
        <v>41</v>
      </c>
      <c r="BK40" s="633" t="s">
        <v>26</v>
      </c>
      <c r="BL40" s="104" t="s">
        <v>26</v>
      </c>
      <c r="BM40" s="953" t="s">
        <v>26</v>
      </c>
      <c r="BN40" s="1196">
        <v>42705</v>
      </c>
      <c r="BO40" s="2222">
        <v>2838</v>
      </c>
      <c r="BP40" s="2222">
        <v>403</v>
      </c>
      <c r="BQ40" s="2222" t="s">
        <v>21</v>
      </c>
      <c r="BR40" s="2222">
        <v>81339</v>
      </c>
      <c r="BS40" s="2222">
        <v>266418</v>
      </c>
      <c r="BT40" s="2222">
        <v>47151</v>
      </c>
      <c r="BU40" s="2222">
        <v>31346</v>
      </c>
      <c r="BV40" s="2222" t="s">
        <v>21</v>
      </c>
      <c r="BW40" s="2222" t="s">
        <v>21</v>
      </c>
      <c r="BX40" s="2222" t="s">
        <v>21</v>
      </c>
      <c r="BY40" s="2222" t="s">
        <v>21</v>
      </c>
      <c r="BZ40" s="2222">
        <v>40572</v>
      </c>
      <c r="CA40" s="2222">
        <v>15805</v>
      </c>
      <c r="CB40" s="2222" t="s">
        <v>21</v>
      </c>
      <c r="CC40" s="2222">
        <v>64</v>
      </c>
      <c r="CD40" s="2222">
        <v>10935</v>
      </c>
      <c r="CE40" s="107" t="s">
        <v>41</v>
      </c>
      <c r="CF40" s="633" t="s">
        <v>26</v>
      </c>
      <c r="CG40" s="104" t="s">
        <v>26</v>
      </c>
      <c r="CH40" s="953" t="s">
        <v>26</v>
      </c>
      <c r="CI40" s="1196">
        <v>42705</v>
      </c>
      <c r="CJ40" s="2222">
        <v>15</v>
      </c>
      <c r="CK40" s="2222" t="s">
        <v>21</v>
      </c>
      <c r="CL40" s="2222" t="s">
        <v>21</v>
      </c>
      <c r="CM40" s="2222">
        <v>843151</v>
      </c>
      <c r="CN40" s="2222">
        <v>247612</v>
      </c>
      <c r="CO40" s="107" t="s">
        <v>41</v>
      </c>
      <c r="CP40" s="2110" t="s">
        <v>26</v>
      </c>
      <c r="CQ40" s="630"/>
      <c r="CR40" s="630"/>
      <c r="CS40" s="630"/>
      <c r="CT40" s="630"/>
      <c r="CU40" s="630"/>
      <c r="CV40" s="630"/>
      <c r="CW40" s="630"/>
      <c r="CX40" s="630"/>
      <c r="CY40" s="630"/>
      <c r="CZ40" s="630"/>
      <c r="DA40" s="630"/>
      <c r="DB40" s="630"/>
      <c r="DC40" s="630"/>
      <c r="DD40" s="630"/>
      <c r="DE40" s="630"/>
      <c r="DF40" s="630"/>
      <c r="DG40" s="630"/>
      <c r="DI40" s="104" t="s">
        <v>26</v>
      </c>
      <c r="DJ40" s="953" t="s">
        <v>26</v>
      </c>
      <c r="DK40" s="1196">
        <v>42705</v>
      </c>
      <c r="DL40" s="106">
        <v>7217981</v>
      </c>
      <c r="DM40" s="2222">
        <v>5627103</v>
      </c>
      <c r="DN40" s="2222">
        <v>2049</v>
      </c>
      <c r="DO40" s="2222">
        <v>10763</v>
      </c>
      <c r="DP40" s="2222">
        <v>18</v>
      </c>
      <c r="DQ40" s="2222">
        <v>2760056</v>
      </c>
      <c r="DR40" s="2222">
        <v>1792572</v>
      </c>
      <c r="DS40" s="2222">
        <v>89242</v>
      </c>
      <c r="DT40" s="2222">
        <v>18463</v>
      </c>
      <c r="DU40" s="2222">
        <v>92769</v>
      </c>
      <c r="DV40" s="2222">
        <v>4899</v>
      </c>
      <c r="DW40" s="2222">
        <v>87870</v>
      </c>
      <c r="DX40" s="2222">
        <v>81764</v>
      </c>
      <c r="DY40" s="2222">
        <v>464637</v>
      </c>
      <c r="DZ40" s="2222">
        <v>541516</v>
      </c>
      <c r="EA40" s="2222">
        <v>79898</v>
      </c>
      <c r="EB40" s="107" t="s">
        <v>41</v>
      </c>
      <c r="EC40" s="633" t="s">
        <v>26</v>
      </c>
      <c r="ED40" s="104" t="s">
        <v>26</v>
      </c>
      <c r="EE40" s="953" t="s">
        <v>26</v>
      </c>
      <c r="EF40" s="1196">
        <v>42705</v>
      </c>
      <c r="EG40" s="2222">
        <v>61302</v>
      </c>
      <c r="EH40" s="2222" t="s">
        <v>21</v>
      </c>
      <c r="EI40" s="2222">
        <v>1768</v>
      </c>
      <c r="EJ40" s="2222">
        <v>250684</v>
      </c>
      <c r="EK40" s="2222">
        <v>206761</v>
      </c>
      <c r="EL40" s="2222">
        <v>2846</v>
      </c>
      <c r="EM40" s="2222">
        <v>2278</v>
      </c>
      <c r="EN40" s="2222" t="s">
        <v>21</v>
      </c>
      <c r="EO40" s="844" t="s">
        <v>21</v>
      </c>
      <c r="EP40" s="2222">
        <v>13832</v>
      </c>
      <c r="EQ40" s="2222">
        <v>42864</v>
      </c>
      <c r="ER40" s="2222">
        <v>22241</v>
      </c>
      <c r="ES40" s="2222">
        <v>22386</v>
      </c>
      <c r="ET40" s="2222">
        <v>11507</v>
      </c>
      <c r="EU40" s="2222">
        <v>403</v>
      </c>
      <c r="EV40" s="2222">
        <v>1098347</v>
      </c>
      <c r="EW40" s="107" t="s">
        <v>41</v>
      </c>
      <c r="EX40" s="633" t="s">
        <v>26</v>
      </c>
      <c r="EY40" s="104" t="s">
        <v>26</v>
      </c>
      <c r="EZ40" s="953" t="s">
        <v>26</v>
      </c>
      <c r="FA40" s="1196">
        <v>42705</v>
      </c>
      <c r="FB40" s="2222">
        <v>4761518</v>
      </c>
      <c r="FC40" s="2222">
        <v>10389</v>
      </c>
      <c r="FD40" s="2222">
        <v>2751131</v>
      </c>
      <c r="FE40" s="2222">
        <v>1792572</v>
      </c>
      <c r="FF40" s="2222">
        <v>84966</v>
      </c>
      <c r="FG40" s="2222">
        <v>18238</v>
      </c>
      <c r="FH40" s="2222">
        <v>52220</v>
      </c>
      <c r="FI40" s="2222" t="s">
        <v>21</v>
      </c>
      <c r="FJ40" s="2222">
        <v>52220</v>
      </c>
      <c r="FK40" s="2222">
        <v>25770</v>
      </c>
      <c r="FL40" s="2222">
        <v>421252</v>
      </c>
      <c r="FM40" s="2222">
        <v>1596</v>
      </c>
      <c r="FN40" s="2222">
        <v>63</v>
      </c>
      <c r="FO40" s="2222">
        <v>3636</v>
      </c>
      <c r="FP40" s="2222">
        <v>125</v>
      </c>
      <c r="FQ40" s="2222" t="s">
        <v>21</v>
      </c>
      <c r="FR40" s="107" t="s">
        <v>41</v>
      </c>
      <c r="FS40" s="633" t="s">
        <v>26</v>
      </c>
      <c r="FT40" s="104" t="s">
        <v>26</v>
      </c>
      <c r="FU40" s="953" t="s">
        <v>26</v>
      </c>
      <c r="FV40" s="1196">
        <v>42705</v>
      </c>
      <c r="FW40" s="2222">
        <v>3291</v>
      </c>
      <c r="FX40" s="2222">
        <v>18</v>
      </c>
      <c r="FY40" s="2222">
        <v>3273</v>
      </c>
      <c r="FZ40" s="2222">
        <v>146</v>
      </c>
      <c r="GA40" s="2222">
        <v>56</v>
      </c>
      <c r="GB40" s="2222">
        <v>5223</v>
      </c>
      <c r="GC40" s="2222">
        <v>42226</v>
      </c>
      <c r="GD40" s="2222" t="s">
        <v>21</v>
      </c>
      <c r="GE40" s="2222">
        <v>34823</v>
      </c>
      <c r="GF40" s="2222">
        <v>10391</v>
      </c>
      <c r="GG40" s="2222">
        <v>1754</v>
      </c>
      <c r="GH40" s="2222">
        <v>3438</v>
      </c>
      <c r="GI40" s="2222">
        <v>13980</v>
      </c>
      <c r="GJ40" s="2222">
        <v>2762</v>
      </c>
      <c r="GK40" s="2222">
        <v>2895</v>
      </c>
      <c r="GL40" s="2222">
        <v>403</v>
      </c>
      <c r="GM40" s="107" t="s">
        <v>41</v>
      </c>
      <c r="GN40" s="633" t="s">
        <v>26</v>
      </c>
      <c r="GO40" s="104" t="s">
        <v>26</v>
      </c>
      <c r="GP40" s="953" t="s">
        <v>26</v>
      </c>
      <c r="GQ40" s="1196">
        <v>42705</v>
      </c>
      <c r="GR40" s="2222">
        <v>2762</v>
      </c>
      <c r="GS40" s="2222">
        <v>2895</v>
      </c>
      <c r="GT40" s="2222" t="s">
        <v>21</v>
      </c>
      <c r="GU40" s="2222" t="s">
        <v>21</v>
      </c>
      <c r="GV40" s="2222">
        <v>57149</v>
      </c>
      <c r="GW40" s="2222">
        <v>59658</v>
      </c>
      <c r="GX40" s="2222">
        <v>144333</v>
      </c>
      <c r="GY40" s="2222">
        <v>6655</v>
      </c>
      <c r="GZ40" s="2222">
        <v>342</v>
      </c>
      <c r="HA40" s="2222">
        <v>13</v>
      </c>
      <c r="HB40" s="2222">
        <v>1414</v>
      </c>
      <c r="HC40" s="2222">
        <v>755</v>
      </c>
      <c r="HD40" s="2222">
        <v>659</v>
      </c>
      <c r="HE40" s="2222">
        <v>70</v>
      </c>
      <c r="HF40" s="2222">
        <v>160</v>
      </c>
      <c r="HG40" s="2222">
        <v>28</v>
      </c>
      <c r="HH40" s="107" t="s">
        <v>41</v>
      </c>
      <c r="HI40" s="633" t="s">
        <v>26</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954"/>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597" t="s">
        <v>2492</v>
      </c>
      <c r="B42" s="2570"/>
      <c r="C42" s="2571"/>
      <c r="D42" s="2241" t="s">
        <v>1002</v>
      </c>
      <c r="E42" s="507" t="s">
        <v>370</v>
      </c>
      <c r="F42" s="507" t="s">
        <v>2493</v>
      </c>
      <c r="G42" s="507"/>
      <c r="H42" s="507"/>
      <c r="I42" s="507" t="s">
        <v>2494</v>
      </c>
      <c r="J42" s="507"/>
      <c r="K42" s="954" t="s">
        <v>2495</v>
      </c>
      <c r="L42" s="935"/>
      <c r="M42" s="507" t="s">
        <v>370</v>
      </c>
      <c r="N42" s="507"/>
      <c r="O42" s="507" t="s">
        <v>2494</v>
      </c>
      <c r="P42" s="507"/>
      <c r="Q42" s="507"/>
      <c r="R42" s="507"/>
      <c r="S42" s="507"/>
      <c r="T42" s="2605" t="s">
        <v>2496</v>
      </c>
      <c r="U42" s="2606"/>
      <c r="V42" s="2597" t="s">
        <v>2492</v>
      </c>
      <c r="W42" s="2570"/>
      <c r="X42" s="2571"/>
      <c r="Y42" s="1204" t="s">
        <v>2497</v>
      </c>
      <c r="Z42" s="507"/>
      <c r="AA42" s="530" t="s">
        <v>2498</v>
      </c>
      <c r="AB42" s="1928"/>
      <c r="AC42" s="507"/>
      <c r="AD42" s="507"/>
      <c r="AE42" s="507"/>
      <c r="AF42" s="954" t="s">
        <v>2495</v>
      </c>
      <c r="AG42" s="507" t="s">
        <v>370</v>
      </c>
      <c r="AH42" s="507"/>
      <c r="AI42" s="507" t="s">
        <v>2494</v>
      </c>
      <c r="AJ42" s="507" t="s">
        <v>2494</v>
      </c>
      <c r="AK42" s="507"/>
      <c r="AL42" s="1928" t="s">
        <v>2494</v>
      </c>
      <c r="AM42" s="507" t="s">
        <v>2494</v>
      </c>
      <c r="AN42" s="507"/>
      <c r="AO42" s="2605" t="s">
        <v>2496</v>
      </c>
      <c r="AP42" s="2606"/>
      <c r="AQ42" s="2597" t="s">
        <v>2492</v>
      </c>
      <c r="AR42" s="2570"/>
      <c r="AS42" s="2571"/>
      <c r="AT42" s="956" t="s">
        <v>374</v>
      </c>
      <c r="AU42" s="507"/>
      <c r="AV42" s="1923"/>
      <c r="AW42" s="2819" t="s">
        <v>2499</v>
      </c>
      <c r="AX42" s="2812"/>
      <c r="AY42" s="2812"/>
      <c r="AZ42" s="507" t="s">
        <v>370</v>
      </c>
      <c r="BA42" s="954" t="s">
        <v>2495</v>
      </c>
      <c r="BB42" s="507"/>
      <c r="BC42" s="507" t="s">
        <v>2494</v>
      </c>
      <c r="BD42" s="507"/>
      <c r="BE42" s="507"/>
      <c r="BF42" s="507"/>
      <c r="BG42" s="507"/>
      <c r="BH42" s="935"/>
      <c r="BI42" s="507" t="s">
        <v>2494</v>
      </c>
      <c r="BJ42" s="2605" t="s">
        <v>2496</v>
      </c>
      <c r="BK42" s="2606"/>
      <c r="BL42" s="2597" t="s">
        <v>2492</v>
      </c>
      <c r="BM42" s="2570"/>
      <c r="BN42" s="2571"/>
      <c r="BO42" s="2111" t="s">
        <v>1003</v>
      </c>
      <c r="BP42" s="956" t="s">
        <v>649</v>
      </c>
      <c r="BQ42" s="507"/>
      <c r="BR42" s="507"/>
      <c r="BS42" s="2231"/>
      <c r="BT42" s="2231" t="s">
        <v>2500</v>
      </c>
      <c r="BU42" s="507"/>
      <c r="BV42" s="954" t="s">
        <v>2495</v>
      </c>
      <c r="BW42" s="507"/>
      <c r="BX42" s="507"/>
      <c r="BY42" s="507" t="s">
        <v>370</v>
      </c>
      <c r="BZ42" s="507" t="s">
        <v>2494</v>
      </c>
      <c r="CA42" s="1928" t="s">
        <v>2494</v>
      </c>
      <c r="CB42" s="507"/>
      <c r="CC42" s="507"/>
      <c r="CD42" s="507"/>
      <c r="CE42" s="2605" t="s">
        <v>2496</v>
      </c>
      <c r="CF42" s="2606"/>
      <c r="DI42" s="2597" t="s">
        <v>2492</v>
      </c>
      <c r="DJ42" s="2570"/>
      <c r="DK42" s="2571"/>
      <c r="DL42" s="2241" t="s">
        <v>1002</v>
      </c>
      <c r="DM42" s="507" t="s">
        <v>370</v>
      </c>
      <c r="DN42" s="507" t="s">
        <v>2493</v>
      </c>
      <c r="DO42" s="507"/>
      <c r="DP42" s="1928"/>
      <c r="DQ42" s="507" t="s">
        <v>2494</v>
      </c>
      <c r="DR42" s="507"/>
      <c r="DS42" s="935" t="s">
        <v>2501</v>
      </c>
      <c r="DT42" s="935"/>
      <c r="DU42" s="507" t="s">
        <v>370</v>
      </c>
      <c r="DV42" s="507"/>
      <c r="DW42" s="507"/>
      <c r="DX42" s="507" t="s">
        <v>2494</v>
      </c>
      <c r="DY42" s="384"/>
      <c r="DZ42" s="384"/>
      <c r="EA42" s="507"/>
      <c r="EB42" s="2605" t="s">
        <v>2496</v>
      </c>
      <c r="EC42" s="2606"/>
      <c r="ED42" s="2597" t="s">
        <v>2492</v>
      </c>
      <c r="EE42" s="2570"/>
      <c r="EF42" s="2571"/>
      <c r="EG42" s="2112" t="s">
        <v>1004</v>
      </c>
      <c r="EH42" s="956" t="s">
        <v>695</v>
      </c>
      <c r="EI42" s="499"/>
      <c r="EJ42" s="507" t="s">
        <v>2502</v>
      </c>
      <c r="EK42" s="507"/>
      <c r="EL42" s="507"/>
      <c r="EM42" s="1928"/>
      <c r="EN42" s="935" t="s">
        <v>2501</v>
      </c>
      <c r="EO42" s="507"/>
      <c r="EP42" s="507"/>
      <c r="EQ42" s="935"/>
      <c r="ER42" s="507" t="s">
        <v>370</v>
      </c>
      <c r="ES42" s="507"/>
      <c r="ET42" s="507" t="s">
        <v>2494</v>
      </c>
      <c r="EU42" s="507" t="s">
        <v>2494</v>
      </c>
      <c r="EV42" s="507"/>
      <c r="EW42" s="2605" t="s">
        <v>2496</v>
      </c>
      <c r="EX42" s="2606"/>
      <c r="EY42" s="2597" t="s">
        <v>2492</v>
      </c>
      <c r="EZ42" s="2570"/>
      <c r="FA42" s="2571"/>
      <c r="FB42" s="956" t="s">
        <v>723</v>
      </c>
      <c r="FC42" s="499"/>
      <c r="FD42" s="2238"/>
      <c r="FE42" s="956" t="s">
        <v>646</v>
      </c>
      <c r="FF42" s="2231"/>
      <c r="FG42" s="2231" t="s">
        <v>2503</v>
      </c>
      <c r="FH42" s="507"/>
      <c r="FI42" s="935" t="s">
        <v>2501</v>
      </c>
      <c r="FJ42" s="507"/>
      <c r="FK42" s="507"/>
      <c r="FL42" s="507"/>
      <c r="FM42" s="507" t="s">
        <v>2494</v>
      </c>
      <c r="FN42" s="507"/>
      <c r="FO42" s="935"/>
      <c r="FP42" s="507"/>
      <c r="FQ42" s="935"/>
      <c r="FR42" s="2605" t="s">
        <v>2496</v>
      </c>
      <c r="FS42" s="2606"/>
      <c r="FT42" s="2597" t="s">
        <v>2492</v>
      </c>
      <c r="FU42" s="2570"/>
      <c r="FV42" s="2571"/>
      <c r="FW42" s="2240" t="s">
        <v>647</v>
      </c>
      <c r="FX42" s="2241"/>
      <c r="FY42" s="1928"/>
      <c r="FZ42" s="2240" t="s">
        <v>648</v>
      </c>
      <c r="GA42" s="2230"/>
      <c r="GB42" s="507"/>
      <c r="GC42" s="2230" t="s">
        <v>2504</v>
      </c>
      <c r="GD42" s="935" t="s">
        <v>2501</v>
      </c>
      <c r="GE42" s="935"/>
      <c r="GF42" s="507"/>
      <c r="GG42" s="507"/>
      <c r="GH42" s="384"/>
      <c r="GI42" s="499"/>
      <c r="GJ42" s="499"/>
      <c r="GK42" s="507"/>
      <c r="GL42" s="2113" t="s">
        <v>1005</v>
      </c>
      <c r="GM42" s="2605" t="s">
        <v>2496</v>
      </c>
      <c r="GN42" s="2606"/>
      <c r="GO42" s="2597" t="s">
        <v>2492</v>
      </c>
      <c r="GP42" s="2570"/>
      <c r="GQ42" s="2571"/>
      <c r="GR42" s="2240" t="s">
        <v>1001</v>
      </c>
      <c r="GS42" s="1208"/>
      <c r="GT42" s="2230"/>
      <c r="GU42" s="2230" t="s">
        <v>2505</v>
      </c>
      <c r="GV42" s="507"/>
      <c r="GW42" s="507"/>
      <c r="GX42" s="384"/>
      <c r="GY42" s="935" t="s">
        <v>2501</v>
      </c>
      <c r="GZ42" s="935"/>
      <c r="HA42" s="935"/>
      <c r="HB42" s="507"/>
      <c r="HC42" s="1910"/>
      <c r="HD42" s="2226"/>
      <c r="HE42" s="2114"/>
      <c r="HF42" s="2605" t="s">
        <v>2496</v>
      </c>
      <c r="HG42" s="2803"/>
    </row>
    <row r="43" spans="1:217" s="14" customFormat="1" ht="15.75" customHeight="1">
      <c r="A43" s="2646"/>
      <c r="B43" s="2646"/>
      <c r="C43" s="2647"/>
      <c r="D43" s="918" t="s">
        <v>355</v>
      </c>
      <c r="E43" s="917" t="s">
        <v>356</v>
      </c>
      <c r="F43" s="916" t="s">
        <v>10</v>
      </c>
      <c r="G43" s="918" t="s">
        <v>454</v>
      </c>
      <c r="H43" s="916" t="s">
        <v>2506</v>
      </c>
      <c r="I43" s="916" t="s">
        <v>377</v>
      </c>
      <c r="J43" s="918" t="s">
        <v>12</v>
      </c>
      <c r="K43" s="918" t="s">
        <v>15</v>
      </c>
      <c r="L43" s="918" t="s">
        <v>308</v>
      </c>
      <c r="M43" s="916" t="s">
        <v>357</v>
      </c>
      <c r="N43" s="918" t="s">
        <v>357</v>
      </c>
      <c r="O43" s="916" t="s">
        <v>19</v>
      </c>
      <c r="P43" s="918" t="s">
        <v>88</v>
      </c>
      <c r="Q43" s="2093" t="s">
        <v>2507</v>
      </c>
      <c r="R43" s="918" t="s">
        <v>5</v>
      </c>
      <c r="S43" s="918" t="s">
        <v>7</v>
      </c>
      <c r="T43" s="2607"/>
      <c r="U43" s="2608"/>
      <c r="V43" s="2646"/>
      <c r="W43" s="2646"/>
      <c r="X43" s="2647"/>
      <c r="Y43" s="917" t="s">
        <v>2508</v>
      </c>
      <c r="Z43" s="918" t="s">
        <v>2509</v>
      </c>
      <c r="AA43" s="915" t="s">
        <v>320</v>
      </c>
      <c r="AB43" s="2213" t="s">
        <v>298</v>
      </c>
      <c r="AC43" s="918" t="s">
        <v>299</v>
      </c>
      <c r="AD43" s="918" t="s">
        <v>300</v>
      </c>
      <c r="AE43" s="915" t="s">
        <v>352</v>
      </c>
      <c r="AF43" s="918" t="s">
        <v>375</v>
      </c>
      <c r="AG43" s="918" t="s">
        <v>303</v>
      </c>
      <c r="AH43" s="918" t="s">
        <v>304</v>
      </c>
      <c r="AI43" s="2103" t="s">
        <v>376</v>
      </c>
      <c r="AJ43" s="918" t="s">
        <v>1543</v>
      </c>
      <c r="AK43" s="918" t="s">
        <v>356</v>
      </c>
      <c r="AL43" s="916" t="s">
        <v>377</v>
      </c>
      <c r="AM43" s="918" t="s">
        <v>12</v>
      </c>
      <c r="AN43" s="2213" t="s">
        <v>15</v>
      </c>
      <c r="AO43" s="2607"/>
      <c r="AP43" s="2608"/>
      <c r="AQ43" s="2646"/>
      <c r="AR43" s="2646"/>
      <c r="AS43" s="2647"/>
      <c r="AT43" s="918" t="s">
        <v>300</v>
      </c>
      <c r="AU43" s="918" t="s">
        <v>352</v>
      </c>
      <c r="AV43" s="918" t="s">
        <v>375</v>
      </c>
      <c r="AW43" s="916" t="s">
        <v>303</v>
      </c>
      <c r="AX43" s="917" t="s">
        <v>304</v>
      </c>
      <c r="AY43" s="2103" t="s">
        <v>376</v>
      </c>
      <c r="AZ43" s="918" t="s">
        <v>355</v>
      </c>
      <c r="BA43" s="918" t="s">
        <v>356</v>
      </c>
      <c r="BB43" s="918" t="s">
        <v>377</v>
      </c>
      <c r="BC43" s="2213" t="s">
        <v>15</v>
      </c>
      <c r="BD43" s="918" t="s">
        <v>308</v>
      </c>
      <c r="BE43" s="916" t="s">
        <v>357</v>
      </c>
      <c r="BF43" s="918" t="s">
        <v>357</v>
      </c>
      <c r="BG43" s="918" t="s">
        <v>88</v>
      </c>
      <c r="BH43" s="2093" t="s">
        <v>1922</v>
      </c>
      <c r="BI43" s="918" t="s">
        <v>5</v>
      </c>
      <c r="BJ43" s="2607"/>
      <c r="BK43" s="2608"/>
      <c r="BL43" s="2646"/>
      <c r="BM43" s="2646"/>
      <c r="BN43" s="2647"/>
      <c r="BO43" s="918" t="s">
        <v>88</v>
      </c>
      <c r="BP43" s="918" t="s">
        <v>224</v>
      </c>
      <c r="BQ43" s="918" t="s">
        <v>351</v>
      </c>
      <c r="BR43" s="918" t="s">
        <v>2440</v>
      </c>
      <c r="BS43" s="918" t="s">
        <v>300</v>
      </c>
      <c r="BT43" s="918" t="s">
        <v>375</v>
      </c>
      <c r="BU43" s="918" t="s">
        <v>304</v>
      </c>
      <c r="BV43" s="919" t="s">
        <v>376</v>
      </c>
      <c r="BW43" s="918" t="s">
        <v>355</v>
      </c>
      <c r="BX43" s="918" t="s">
        <v>356</v>
      </c>
      <c r="BY43" s="916" t="s">
        <v>377</v>
      </c>
      <c r="BZ43" s="2213" t="s">
        <v>15</v>
      </c>
      <c r="CA43" s="918" t="s">
        <v>308</v>
      </c>
      <c r="CB43" s="916" t="s">
        <v>357</v>
      </c>
      <c r="CC43" s="917" t="s">
        <v>357</v>
      </c>
      <c r="CD43" s="918" t="s">
        <v>88</v>
      </c>
      <c r="CE43" s="2607"/>
      <c r="CF43" s="2608"/>
      <c r="DI43" s="2646"/>
      <c r="DJ43" s="2646"/>
      <c r="DK43" s="2647"/>
      <c r="DL43" s="918" t="s">
        <v>1544</v>
      </c>
      <c r="DM43" s="918" t="s">
        <v>355</v>
      </c>
      <c r="DN43" s="917" t="s">
        <v>356</v>
      </c>
      <c r="DO43" s="916" t="s">
        <v>10</v>
      </c>
      <c r="DP43" s="918" t="s">
        <v>454</v>
      </c>
      <c r="DQ43" s="916" t="s">
        <v>1547</v>
      </c>
      <c r="DR43" s="916" t="s">
        <v>377</v>
      </c>
      <c r="DS43" s="918" t="s">
        <v>12</v>
      </c>
      <c r="DT43" s="918" t="s">
        <v>13</v>
      </c>
      <c r="DU43" s="918" t="s">
        <v>15</v>
      </c>
      <c r="DV43" s="918" t="s">
        <v>308</v>
      </c>
      <c r="DW43" s="916" t="s">
        <v>357</v>
      </c>
      <c r="DX43" s="918" t="s">
        <v>357</v>
      </c>
      <c r="DY43" s="916" t="s">
        <v>19</v>
      </c>
      <c r="DZ43" s="918" t="s">
        <v>88</v>
      </c>
      <c r="EA43" s="926" t="s">
        <v>1922</v>
      </c>
      <c r="EB43" s="2607"/>
      <c r="EC43" s="2608"/>
      <c r="ED43" s="2646"/>
      <c r="EE43" s="2646"/>
      <c r="EF43" s="2647"/>
      <c r="EG43" s="918" t="s">
        <v>7</v>
      </c>
      <c r="EH43" s="918" t="s">
        <v>224</v>
      </c>
      <c r="EI43" s="916" t="s">
        <v>351</v>
      </c>
      <c r="EJ43" s="916" t="s">
        <v>2439</v>
      </c>
      <c r="EK43" s="916" t="s">
        <v>1903</v>
      </c>
      <c r="EL43" s="918" t="s">
        <v>2440</v>
      </c>
      <c r="EM43" s="915" t="s">
        <v>320</v>
      </c>
      <c r="EN43" s="918" t="s">
        <v>298</v>
      </c>
      <c r="EO43" s="918" t="s">
        <v>299</v>
      </c>
      <c r="EP43" s="918" t="s">
        <v>300</v>
      </c>
      <c r="EQ43" s="918" t="s">
        <v>352</v>
      </c>
      <c r="ER43" s="918" t="s">
        <v>375</v>
      </c>
      <c r="ES43" s="918" t="s">
        <v>303</v>
      </c>
      <c r="ET43" s="918" t="s">
        <v>304</v>
      </c>
      <c r="EU43" s="2103" t="s">
        <v>376</v>
      </c>
      <c r="EV43" s="918" t="s">
        <v>1543</v>
      </c>
      <c r="EW43" s="2607"/>
      <c r="EX43" s="2608"/>
      <c r="EY43" s="2646"/>
      <c r="EZ43" s="2646"/>
      <c r="FA43" s="2647"/>
      <c r="FB43" s="918" t="s">
        <v>308</v>
      </c>
      <c r="FC43" s="918" t="s">
        <v>88</v>
      </c>
      <c r="FD43" s="2093" t="s">
        <v>1922</v>
      </c>
      <c r="FE43" s="918" t="s">
        <v>224</v>
      </c>
      <c r="FF43" s="918" t="s">
        <v>351</v>
      </c>
      <c r="FG43" s="918" t="s">
        <v>1903</v>
      </c>
      <c r="FH43" s="2213" t="s">
        <v>298</v>
      </c>
      <c r="FI43" s="918" t="s">
        <v>299</v>
      </c>
      <c r="FJ43" s="918" t="s">
        <v>300</v>
      </c>
      <c r="FK43" s="915" t="s">
        <v>352</v>
      </c>
      <c r="FL43" s="918" t="s">
        <v>375</v>
      </c>
      <c r="FM43" s="918" t="s">
        <v>303</v>
      </c>
      <c r="FN43" s="918" t="s">
        <v>304</v>
      </c>
      <c r="FO43" s="2103" t="s">
        <v>376</v>
      </c>
      <c r="FP43" s="918" t="s">
        <v>1543</v>
      </c>
      <c r="FQ43" s="918" t="s">
        <v>1544</v>
      </c>
      <c r="FR43" s="2607"/>
      <c r="FS43" s="2608"/>
      <c r="FT43" s="2646"/>
      <c r="FU43" s="2646"/>
      <c r="FV43" s="2647"/>
      <c r="FW43" s="2093" t="s">
        <v>1922</v>
      </c>
      <c r="FX43" s="918" t="s">
        <v>5</v>
      </c>
      <c r="FY43" s="918" t="s">
        <v>7</v>
      </c>
      <c r="FZ43" s="918" t="s">
        <v>224</v>
      </c>
      <c r="GA43" s="916" t="s">
        <v>351</v>
      </c>
      <c r="GB43" s="918" t="s">
        <v>2440</v>
      </c>
      <c r="GC43" s="918" t="s">
        <v>300</v>
      </c>
      <c r="GD43" s="918" t="s">
        <v>352</v>
      </c>
      <c r="GE43" s="919" t="s">
        <v>376</v>
      </c>
      <c r="GF43" s="918" t="s">
        <v>1543</v>
      </c>
      <c r="GG43" s="917" t="s">
        <v>356</v>
      </c>
      <c r="GH43" s="918" t="s">
        <v>10</v>
      </c>
      <c r="GI43" s="918" t="s">
        <v>15</v>
      </c>
      <c r="GJ43" s="918" t="s">
        <v>308</v>
      </c>
      <c r="GK43" s="918" t="s">
        <v>88</v>
      </c>
      <c r="GL43" s="918" t="s">
        <v>224</v>
      </c>
      <c r="GM43" s="2607"/>
      <c r="GN43" s="2608"/>
      <c r="GO43" s="2646"/>
      <c r="GP43" s="2646"/>
      <c r="GQ43" s="2647"/>
      <c r="GR43" s="918" t="s">
        <v>1543</v>
      </c>
      <c r="GS43" s="918" t="s">
        <v>1544</v>
      </c>
      <c r="GT43" s="917" t="s">
        <v>356</v>
      </c>
      <c r="GU43" s="918" t="s">
        <v>10</v>
      </c>
      <c r="GV43" s="918" t="s">
        <v>454</v>
      </c>
      <c r="GW43" s="2213" t="s">
        <v>15</v>
      </c>
      <c r="GX43" s="918" t="s">
        <v>308</v>
      </c>
      <c r="GY43" s="918" t="s">
        <v>357</v>
      </c>
      <c r="GZ43" s="918" t="s">
        <v>357</v>
      </c>
      <c r="HA43" s="916" t="s">
        <v>19</v>
      </c>
      <c r="HB43" s="918" t="s">
        <v>88</v>
      </c>
      <c r="HC43" s="926" t="s">
        <v>1922</v>
      </c>
      <c r="HD43" s="918" t="s">
        <v>5</v>
      </c>
      <c r="HE43" s="918" t="s">
        <v>7</v>
      </c>
      <c r="HF43" s="2804"/>
      <c r="HG43" s="2805"/>
    </row>
    <row r="44" spans="1:217" s="14" customFormat="1" ht="15.75" customHeight="1">
      <c r="A44" s="2646"/>
      <c r="B44" s="2646"/>
      <c r="C44" s="2647"/>
      <c r="D44" s="917" t="s">
        <v>360</v>
      </c>
      <c r="E44" s="917" t="s">
        <v>361</v>
      </c>
      <c r="F44" s="916" t="s">
        <v>2109</v>
      </c>
      <c r="G44" s="2091" t="s">
        <v>621</v>
      </c>
      <c r="H44" s="916"/>
      <c r="I44" s="916" t="s">
        <v>2510</v>
      </c>
      <c r="J44" s="917"/>
      <c r="K44" s="917"/>
      <c r="L44" s="917"/>
      <c r="M44" s="916" t="s">
        <v>2371</v>
      </c>
      <c r="N44" s="917" t="s">
        <v>2372</v>
      </c>
      <c r="O44" s="916" t="s">
        <v>2373</v>
      </c>
      <c r="P44" s="917"/>
      <c r="Q44" s="2094"/>
      <c r="R44" s="917"/>
      <c r="S44" s="917"/>
      <c r="T44" s="2607"/>
      <c r="U44" s="2608"/>
      <c r="V44" s="2646"/>
      <c r="W44" s="2646"/>
      <c r="X44" s="2647"/>
      <c r="Y44" s="917"/>
      <c r="Z44" s="917"/>
      <c r="AA44" s="915"/>
      <c r="AB44" s="916"/>
      <c r="AC44" s="917"/>
      <c r="AD44" s="917"/>
      <c r="AE44" s="915"/>
      <c r="AF44" s="917"/>
      <c r="AG44" s="917" t="s">
        <v>2373</v>
      </c>
      <c r="AH44" s="917" t="s">
        <v>2373</v>
      </c>
      <c r="AI44" s="915" t="s">
        <v>378</v>
      </c>
      <c r="AJ44" s="917"/>
      <c r="AK44" s="917" t="s">
        <v>361</v>
      </c>
      <c r="AL44" s="916" t="s">
        <v>2510</v>
      </c>
      <c r="AM44" s="917"/>
      <c r="AN44" s="916"/>
      <c r="AO44" s="2607"/>
      <c r="AP44" s="2608"/>
      <c r="AQ44" s="2646"/>
      <c r="AR44" s="2646"/>
      <c r="AS44" s="2647"/>
      <c r="AT44" s="917"/>
      <c r="AU44" s="917"/>
      <c r="AV44" s="917"/>
      <c r="AW44" s="916" t="s">
        <v>2373</v>
      </c>
      <c r="AX44" s="917" t="s">
        <v>2373</v>
      </c>
      <c r="AY44" s="915" t="s">
        <v>378</v>
      </c>
      <c r="AZ44" s="917" t="s">
        <v>360</v>
      </c>
      <c r="BA44" s="917" t="s">
        <v>361</v>
      </c>
      <c r="BB44" s="917" t="s">
        <v>2510</v>
      </c>
      <c r="BC44" s="916"/>
      <c r="BD44" s="917"/>
      <c r="BE44" s="916" t="s">
        <v>2371</v>
      </c>
      <c r="BF44" s="917" t="s">
        <v>2372</v>
      </c>
      <c r="BG44" s="917"/>
      <c r="BH44" s="2094"/>
      <c r="BI44" s="917"/>
      <c r="BJ44" s="2607"/>
      <c r="BK44" s="2608"/>
      <c r="BL44" s="2646"/>
      <c r="BM44" s="2646"/>
      <c r="BN44" s="2647"/>
      <c r="BO44" s="917"/>
      <c r="BP44" s="917" t="s">
        <v>9</v>
      </c>
      <c r="BQ44" s="917" t="s">
        <v>9</v>
      </c>
      <c r="BR44" s="917"/>
      <c r="BS44" s="917"/>
      <c r="BT44" s="917"/>
      <c r="BU44" s="917" t="s">
        <v>2373</v>
      </c>
      <c r="BV44" s="917" t="s">
        <v>378</v>
      </c>
      <c r="BW44" s="917" t="s">
        <v>360</v>
      </c>
      <c r="BX44" s="917" t="s">
        <v>361</v>
      </c>
      <c r="BY44" s="916" t="s">
        <v>2510</v>
      </c>
      <c r="BZ44" s="916"/>
      <c r="CA44" s="917"/>
      <c r="CB44" s="916" t="s">
        <v>2371</v>
      </c>
      <c r="CC44" s="917" t="s">
        <v>2372</v>
      </c>
      <c r="CD44" s="917"/>
      <c r="CE44" s="2607"/>
      <c r="CF44" s="2608"/>
      <c r="DI44" s="2646"/>
      <c r="DJ44" s="2646"/>
      <c r="DK44" s="2647"/>
      <c r="DL44" s="917"/>
      <c r="DM44" s="917" t="s">
        <v>360</v>
      </c>
      <c r="DN44" s="917" t="s">
        <v>361</v>
      </c>
      <c r="DO44" s="916" t="s">
        <v>2109</v>
      </c>
      <c r="DP44" s="2091" t="s">
        <v>621</v>
      </c>
      <c r="DQ44" s="916"/>
      <c r="DR44" s="916" t="s">
        <v>2510</v>
      </c>
      <c r="DS44" s="917"/>
      <c r="DT44" s="917"/>
      <c r="DU44" s="917"/>
      <c r="DV44" s="917"/>
      <c r="DW44" s="916" t="s">
        <v>2371</v>
      </c>
      <c r="DX44" s="917" t="s">
        <v>2372</v>
      </c>
      <c r="DY44" s="916" t="s">
        <v>2373</v>
      </c>
      <c r="DZ44" s="917"/>
      <c r="EA44" s="927"/>
      <c r="EB44" s="2607"/>
      <c r="EC44" s="2608"/>
      <c r="ED44" s="2646"/>
      <c r="EE44" s="2646"/>
      <c r="EF44" s="2647"/>
      <c r="EG44" s="917"/>
      <c r="EH44" s="917" t="s">
        <v>9</v>
      </c>
      <c r="EI44" s="916" t="s">
        <v>9</v>
      </c>
      <c r="EJ44" s="916"/>
      <c r="EK44" s="916"/>
      <c r="EL44" s="917"/>
      <c r="EM44" s="915"/>
      <c r="EN44" s="917"/>
      <c r="EO44" s="917"/>
      <c r="EP44" s="917"/>
      <c r="EQ44" s="917"/>
      <c r="ER44" s="917"/>
      <c r="ES44" s="917" t="s">
        <v>2373</v>
      </c>
      <c r="ET44" s="917" t="s">
        <v>2373</v>
      </c>
      <c r="EU44" s="915" t="s">
        <v>378</v>
      </c>
      <c r="EV44" s="917"/>
      <c r="EW44" s="2607"/>
      <c r="EX44" s="2608"/>
      <c r="EY44" s="2646"/>
      <c r="EZ44" s="2646"/>
      <c r="FA44" s="2647"/>
      <c r="FB44" s="917"/>
      <c r="FC44" s="917"/>
      <c r="FD44" s="2094"/>
      <c r="FE44" s="917" t="s">
        <v>9</v>
      </c>
      <c r="FF44" s="917" t="s">
        <v>9</v>
      </c>
      <c r="FG44" s="917"/>
      <c r="FH44" s="916"/>
      <c r="FI44" s="917"/>
      <c r="FJ44" s="917"/>
      <c r="FK44" s="915"/>
      <c r="FL44" s="917"/>
      <c r="FM44" s="917" t="s">
        <v>2373</v>
      </c>
      <c r="FN44" s="917" t="s">
        <v>2373</v>
      </c>
      <c r="FO44" s="915" t="s">
        <v>378</v>
      </c>
      <c r="FP44" s="917"/>
      <c r="FQ44" s="917"/>
      <c r="FR44" s="2607"/>
      <c r="FS44" s="2608"/>
      <c r="FT44" s="2646"/>
      <c r="FU44" s="2646"/>
      <c r="FV44" s="2647"/>
      <c r="FW44" s="2094"/>
      <c r="FX44" s="917"/>
      <c r="FY44" s="917"/>
      <c r="FZ44" s="917" t="s">
        <v>9</v>
      </c>
      <c r="GA44" s="916" t="s">
        <v>9</v>
      </c>
      <c r="GB44" s="917"/>
      <c r="GC44" s="917"/>
      <c r="GD44" s="917"/>
      <c r="GE44" s="917" t="s">
        <v>378</v>
      </c>
      <c r="GF44" s="917"/>
      <c r="GG44" s="917" t="s">
        <v>361</v>
      </c>
      <c r="GH44" s="917" t="s">
        <v>2109</v>
      </c>
      <c r="GI44" s="917"/>
      <c r="GJ44" s="917"/>
      <c r="GK44" s="917"/>
      <c r="GL44" s="917" t="s">
        <v>9</v>
      </c>
      <c r="GM44" s="2607"/>
      <c r="GN44" s="2608"/>
      <c r="GO44" s="2646"/>
      <c r="GP44" s="2646"/>
      <c r="GQ44" s="2647"/>
      <c r="GR44" s="917"/>
      <c r="GS44" s="917"/>
      <c r="GT44" s="917" t="s">
        <v>361</v>
      </c>
      <c r="GU44" s="917" t="s">
        <v>2109</v>
      </c>
      <c r="GV44" s="2091" t="s">
        <v>621</v>
      </c>
      <c r="GW44" s="916"/>
      <c r="GX44" s="917"/>
      <c r="GY44" s="917" t="s">
        <v>2371</v>
      </c>
      <c r="GZ44" s="917" t="s">
        <v>2372</v>
      </c>
      <c r="HA44" s="916" t="s">
        <v>2373</v>
      </c>
      <c r="HB44" s="917"/>
      <c r="HC44" s="927"/>
      <c r="HD44" s="917"/>
      <c r="HE44" s="917"/>
      <c r="HF44" s="2804"/>
      <c r="HG44" s="2805"/>
    </row>
    <row r="45" spans="1:217" s="14" customFormat="1" ht="15.75" customHeight="1">
      <c r="A45" s="2646"/>
      <c r="B45" s="2646"/>
      <c r="C45" s="2647"/>
      <c r="D45" s="390" t="s">
        <v>2377</v>
      </c>
      <c r="E45" s="930" t="s">
        <v>2378</v>
      </c>
      <c r="F45" s="396"/>
      <c r="G45" s="390" t="s">
        <v>460</v>
      </c>
      <c r="H45" s="396"/>
      <c r="I45" s="396"/>
      <c r="J45" s="860"/>
      <c r="K45" s="395"/>
      <c r="L45" s="395" t="s">
        <v>2376</v>
      </c>
      <c r="M45" s="860"/>
      <c r="N45" s="860"/>
      <c r="O45" s="396"/>
      <c r="P45" s="390"/>
      <c r="Q45" s="2814" t="s">
        <v>2379</v>
      </c>
      <c r="R45" s="395"/>
      <c r="S45" s="390"/>
      <c r="T45" s="2607"/>
      <c r="U45" s="2608"/>
      <c r="V45" s="2646"/>
      <c r="W45" s="2646"/>
      <c r="X45" s="2647"/>
      <c r="Y45" s="390"/>
      <c r="Z45" s="396"/>
      <c r="AA45" s="860" t="s">
        <v>2511</v>
      </c>
      <c r="AB45" s="396"/>
      <c r="AC45" s="396"/>
      <c r="AD45" s="390" t="s">
        <v>2375</v>
      </c>
      <c r="AE45" s="390" t="s">
        <v>2375</v>
      </c>
      <c r="AF45" s="390" t="s">
        <v>2375</v>
      </c>
      <c r="AG45" s="395"/>
      <c r="AH45" s="396" t="s">
        <v>2512</v>
      </c>
      <c r="AI45" s="860"/>
      <c r="AJ45" s="390"/>
      <c r="AK45" s="920" t="s">
        <v>2378</v>
      </c>
      <c r="AL45" s="396"/>
      <c r="AM45" s="860"/>
      <c r="AN45" s="860"/>
      <c r="AO45" s="2607"/>
      <c r="AP45" s="2608"/>
      <c r="AQ45" s="2646"/>
      <c r="AR45" s="2646"/>
      <c r="AS45" s="2647"/>
      <c r="AT45" s="390" t="s">
        <v>2375</v>
      </c>
      <c r="AU45" s="390" t="s">
        <v>2375</v>
      </c>
      <c r="AV45" s="390" t="s">
        <v>2375</v>
      </c>
      <c r="AW45" s="860"/>
      <c r="AX45" s="396" t="s">
        <v>2512</v>
      </c>
      <c r="AY45" s="860"/>
      <c r="AZ45" s="390" t="s">
        <v>2377</v>
      </c>
      <c r="BA45" s="920" t="s">
        <v>2378</v>
      </c>
      <c r="BB45" s="390"/>
      <c r="BC45" s="860"/>
      <c r="BD45" s="395" t="s">
        <v>2376</v>
      </c>
      <c r="BE45" s="860"/>
      <c r="BF45" s="860"/>
      <c r="BG45" s="390"/>
      <c r="BH45" s="2814" t="s">
        <v>2379</v>
      </c>
      <c r="BI45" s="395"/>
      <c r="BJ45" s="2607"/>
      <c r="BK45" s="2608"/>
      <c r="BL45" s="2646"/>
      <c r="BM45" s="2646"/>
      <c r="BN45" s="2647"/>
      <c r="BO45" s="390"/>
      <c r="BP45" s="395" t="s">
        <v>2374</v>
      </c>
      <c r="BQ45" s="395" t="s">
        <v>2403</v>
      </c>
      <c r="BR45" s="396"/>
      <c r="BS45" s="390" t="s">
        <v>2375</v>
      </c>
      <c r="BT45" s="390" t="s">
        <v>2375</v>
      </c>
      <c r="BU45" s="396" t="s">
        <v>2512</v>
      </c>
      <c r="BV45" s="928"/>
      <c r="BW45" s="390" t="s">
        <v>2377</v>
      </c>
      <c r="BX45" s="920" t="s">
        <v>2378</v>
      </c>
      <c r="BY45" s="396"/>
      <c r="BZ45" s="860"/>
      <c r="CA45" s="395" t="s">
        <v>2376</v>
      </c>
      <c r="CB45" s="860"/>
      <c r="CC45" s="860"/>
      <c r="CD45" s="390"/>
      <c r="CE45" s="2607"/>
      <c r="CF45" s="2608"/>
      <c r="DI45" s="2646"/>
      <c r="DJ45" s="2646"/>
      <c r="DK45" s="2647"/>
      <c r="DL45" s="390"/>
      <c r="DM45" s="390" t="s">
        <v>2377</v>
      </c>
      <c r="DN45" s="930" t="s">
        <v>2378</v>
      </c>
      <c r="DO45" s="396"/>
      <c r="DP45" s="390" t="s">
        <v>460</v>
      </c>
      <c r="DQ45" s="396"/>
      <c r="DR45" s="396"/>
      <c r="DS45" s="395"/>
      <c r="DT45" s="390"/>
      <c r="DU45" s="395"/>
      <c r="DV45" s="395" t="s">
        <v>2376</v>
      </c>
      <c r="DW45" s="860"/>
      <c r="DX45" s="860"/>
      <c r="DY45" s="396"/>
      <c r="DZ45" s="390"/>
      <c r="EA45" s="2814" t="s">
        <v>2379</v>
      </c>
      <c r="EB45" s="2607"/>
      <c r="EC45" s="2608"/>
      <c r="ED45" s="2646"/>
      <c r="EE45" s="2646"/>
      <c r="EF45" s="2647"/>
      <c r="EG45" s="390"/>
      <c r="EH45" s="395" t="s">
        <v>2374</v>
      </c>
      <c r="EI45" s="860" t="s">
        <v>2403</v>
      </c>
      <c r="EJ45" s="860" t="s">
        <v>1917</v>
      </c>
      <c r="EK45" s="396"/>
      <c r="EL45" s="396"/>
      <c r="EM45" s="860" t="s">
        <v>2511</v>
      </c>
      <c r="EN45" s="390"/>
      <c r="EO45" s="396"/>
      <c r="EP45" s="390" t="s">
        <v>2375</v>
      </c>
      <c r="EQ45" s="390" t="s">
        <v>2375</v>
      </c>
      <c r="ER45" s="390" t="s">
        <v>2375</v>
      </c>
      <c r="ES45" s="395"/>
      <c r="ET45" s="396" t="s">
        <v>2512</v>
      </c>
      <c r="EU45" s="860"/>
      <c r="EV45" s="390"/>
      <c r="EW45" s="2607"/>
      <c r="EX45" s="2608"/>
      <c r="EY45" s="2646"/>
      <c r="EZ45" s="2646"/>
      <c r="FA45" s="2647"/>
      <c r="FB45" s="395" t="s">
        <v>2376</v>
      </c>
      <c r="FC45" s="390"/>
      <c r="FD45" s="2814" t="s">
        <v>2379</v>
      </c>
      <c r="FE45" s="395" t="s">
        <v>2374</v>
      </c>
      <c r="FF45" s="395" t="s">
        <v>2403</v>
      </c>
      <c r="FG45" s="390"/>
      <c r="FH45" s="396"/>
      <c r="FI45" s="390"/>
      <c r="FJ45" s="390" t="s">
        <v>2375</v>
      </c>
      <c r="FK45" s="390" t="s">
        <v>2375</v>
      </c>
      <c r="FL45" s="390" t="s">
        <v>2375</v>
      </c>
      <c r="FM45" s="395"/>
      <c r="FN45" s="396" t="s">
        <v>2512</v>
      </c>
      <c r="FO45" s="860"/>
      <c r="FP45" s="390"/>
      <c r="FQ45" s="390"/>
      <c r="FR45" s="2607"/>
      <c r="FS45" s="2608"/>
      <c r="FT45" s="2646"/>
      <c r="FU45" s="2646"/>
      <c r="FV45" s="2647"/>
      <c r="FW45" s="2814" t="s">
        <v>2379</v>
      </c>
      <c r="FX45" s="395"/>
      <c r="FY45" s="390"/>
      <c r="FZ45" s="395" t="s">
        <v>2374</v>
      </c>
      <c r="GA45" s="860" t="s">
        <v>2403</v>
      </c>
      <c r="GB45" s="396"/>
      <c r="GC45" s="390" t="s">
        <v>2375</v>
      </c>
      <c r="GD45" s="390" t="s">
        <v>2375</v>
      </c>
      <c r="GE45" s="395"/>
      <c r="GF45" s="390"/>
      <c r="GG45" s="920" t="s">
        <v>2378</v>
      </c>
      <c r="GH45" s="390"/>
      <c r="GI45" s="395"/>
      <c r="GJ45" s="395" t="s">
        <v>2376</v>
      </c>
      <c r="GK45" s="390"/>
      <c r="GL45" s="395" t="s">
        <v>2374</v>
      </c>
      <c r="GM45" s="2607"/>
      <c r="GN45" s="2608"/>
      <c r="GO45" s="2646"/>
      <c r="GP45" s="2646"/>
      <c r="GQ45" s="2647"/>
      <c r="GR45" s="390"/>
      <c r="GS45" s="390"/>
      <c r="GT45" s="930" t="s">
        <v>2378</v>
      </c>
      <c r="GU45" s="390"/>
      <c r="GV45" s="390" t="s">
        <v>460</v>
      </c>
      <c r="GW45" s="860"/>
      <c r="GX45" s="395" t="s">
        <v>2376</v>
      </c>
      <c r="GY45" s="395"/>
      <c r="GZ45" s="860"/>
      <c r="HA45" s="396"/>
      <c r="HB45" s="390"/>
      <c r="HC45" s="2814" t="s">
        <v>2379</v>
      </c>
      <c r="HD45" s="395"/>
      <c r="HE45" s="390"/>
      <c r="HF45" s="2804"/>
      <c r="HG45" s="2805"/>
    </row>
    <row r="46" spans="1:217" s="14" customFormat="1" ht="15.75" customHeight="1">
      <c r="A46" s="2646"/>
      <c r="B46" s="2646"/>
      <c r="C46" s="2647"/>
      <c r="D46" s="390" t="s">
        <v>2385</v>
      </c>
      <c r="E46" s="2813" t="s">
        <v>2380</v>
      </c>
      <c r="F46" s="396" t="s">
        <v>1911</v>
      </c>
      <c r="G46" s="2814" t="s">
        <v>2386</v>
      </c>
      <c r="H46" s="396" t="s">
        <v>1913</v>
      </c>
      <c r="I46" s="396" t="s">
        <v>1914</v>
      </c>
      <c r="J46" s="860" t="s">
        <v>2513</v>
      </c>
      <c r="K46" s="395" t="s">
        <v>1917</v>
      </c>
      <c r="L46" s="395" t="s">
        <v>2388</v>
      </c>
      <c r="M46" s="860" t="s">
        <v>1823</v>
      </c>
      <c r="N46" s="860" t="s">
        <v>1825</v>
      </c>
      <c r="O46" s="396" t="s">
        <v>87</v>
      </c>
      <c r="P46" s="390" t="s">
        <v>1921</v>
      </c>
      <c r="Q46" s="2814"/>
      <c r="R46" s="395" t="s">
        <v>2390</v>
      </c>
      <c r="S46" s="390" t="s">
        <v>2255</v>
      </c>
      <c r="T46" s="2607"/>
      <c r="U46" s="2608"/>
      <c r="V46" s="2646"/>
      <c r="W46" s="2646"/>
      <c r="X46" s="2647"/>
      <c r="Y46" s="390" t="s">
        <v>1803</v>
      </c>
      <c r="Z46" s="396" t="s">
        <v>1844</v>
      </c>
      <c r="AA46" s="860" t="s">
        <v>2514</v>
      </c>
      <c r="AB46" s="396" t="s">
        <v>1804</v>
      </c>
      <c r="AC46" s="396" t="s">
        <v>1805</v>
      </c>
      <c r="AD46" s="395" t="s">
        <v>2381</v>
      </c>
      <c r="AE46" s="478" t="s">
        <v>2382</v>
      </c>
      <c r="AF46" s="395" t="s">
        <v>2383</v>
      </c>
      <c r="AG46" s="395" t="s">
        <v>1811</v>
      </c>
      <c r="AH46" s="396" t="s">
        <v>2515</v>
      </c>
      <c r="AI46" s="860" t="s">
        <v>1908</v>
      </c>
      <c r="AJ46" s="390" t="s">
        <v>1815</v>
      </c>
      <c r="AK46" s="2813" t="s">
        <v>2380</v>
      </c>
      <c r="AL46" s="396" t="s">
        <v>145</v>
      </c>
      <c r="AM46" s="860" t="s">
        <v>1932</v>
      </c>
      <c r="AN46" s="860" t="s">
        <v>1917</v>
      </c>
      <c r="AO46" s="2607"/>
      <c r="AP46" s="2608"/>
      <c r="AQ46" s="2646"/>
      <c r="AR46" s="2646"/>
      <c r="AS46" s="2647"/>
      <c r="AT46" s="395" t="s">
        <v>2381</v>
      </c>
      <c r="AU46" s="395" t="s">
        <v>2382</v>
      </c>
      <c r="AV46" s="395" t="s">
        <v>2383</v>
      </c>
      <c r="AW46" s="860" t="s">
        <v>1811</v>
      </c>
      <c r="AX46" s="396" t="s">
        <v>2515</v>
      </c>
      <c r="AY46" s="860" t="s">
        <v>1908</v>
      </c>
      <c r="AZ46" s="390" t="s">
        <v>2385</v>
      </c>
      <c r="BA46" s="2813" t="s">
        <v>2380</v>
      </c>
      <c r="BB46" s="390" t="s">
        <v>145</v>
      </c>
      <c r="BC46" s="860" t="s">
        <v>1917</v>
      </c>
      <c r="BD46" s="395" t="s">
        <v>2388</v>
      </c>
      <c r="BE46" s="860" t="s">
        <v>1823</v>
      </c>
      <c r="BF46" s="860" t="s">
        <v>1825</v>
      </c>
      <c r="BG46" s="390" t="s">
        <v>1921</v>
      </c>
      <c r="BH46" s="2796"/>
      <c r="BI46" s="395" t="s">
        <v>2390</v>
      </c>
      <c r="BJ46" s="2607"/>
      <c r="BK46" s="2608"/>
      <c r="BL46" s="2646"/>
      <c r="BM46" s="2646"/>
      <c r="BN46" s="2647"/>
      <c r="BO46" s="390" t="s">
        <v>1921</v>
      </c>
      <c r="BP46" s="2813" t="s">
        <v>2380</v>
      </c>
      <c r="BQ46" s="2813" t="s">
        <v>2380</v>
      </c>
      <c r="BR46" s="396" t="s">
        <v>1844</v>
      </c>
      <c r="BS46" s="395" t="s">
        <v>2381</v>
      </c>
      <c r="BT46" s="395" t="s">
        <v>2383</v>
      </c>
      <c r="BU46" s="396" t="s">
        <v>2515</v>
      </c>
      <c r="BV46" s="928" t="s">
        <v>1908</v>
      </c>
      <c r="BW46" s="390" t="s">
        <v>2385</v>
      </c>
      <c r="BX46" s="2813" t="s">
        <v>2380</v>
      </c>
      <c r="BY46" s="396" t="s">
        <v>145</v>
      </c>
      <c r="BZ46" s="860" t="s">
        <v>1917</v>
      </c>
      <c r="CA46" s="395" t="s">
        <v>2388</v>
      </c>
      <c r="CB46" s="860" t="s">
        <v>1823</v>
      </c>
      <c r="CC46" s="860" t="s">
        <v>1825</v>
      </c>
      <c r="CD46" s="390" t="s">
        <v>1921</v>
      </c>
      <c r="CE46" s="2607"/>
      <c r="CF46" s="2608"/>
      <c r="DI46" s="2646"/>
      <c r="DJ46" s="2646"/>
      <c r="DK46" s="2647"/>
      <c r="DL46" s="390" t="s">
        <v>1909</v>
      </c>
      <c r="DM46" s="390" t="s">
        <v>2385</v>
      </c>
      <c r="DN46" s="2813" t="s">
        <v>2380</v>
      </c>
      <c r="DO46" s="396" t="s">
        <v>1911</v>
      </c>
      <c r="DP46" s="2814" t="s">
        <v>2386</v>
      </c>
      <c r="DQ46" s="396" t="s">
        <v>1913</v>
      </c>
      <c r="DR46" s="396" t="s">
        <v>145</v>
      </c>
      <c r="DS46" s="395" t="s">
        <v>1932</v>
      </c>
      <c r="DT46" s="390" t="s">
        <v>1916</v>
      </c>
      <c r="DU46" s="395" t="s">
        <v>1917</v>
      </c>
      <c r="DV46" s="395" t="s">
        <v>2388</v>
      </c>
      <c r="DW46" s="860" t="s">
        <v>1823</v>
      </c>
      <c r="DX46" s="860" t="s">
        <v>1825</v>
      </c>
      <c r="DY46" s="396" t="s">
        <v>87</v>
      </c>
      <c r="DZ46" s="390" t="s">
        <v>1921</v>
      </c>
      <c r="EA46" s="2796"/>
      <c r="EB46" s="2607"/>
      <c r="EC46" s="2608"/>
      <c r="ED46" s="2646"/>
      <c r="EE46" s="2646"/>
      <c r="EF46" s="2647"/>
      <c r="EG46" s="390" t="s">
        <v>2255</v>
      </c>
      <c r="EH46" s="2813" t="s">
        <v>2380</v>
      </c>
      <c r="EI46" s="2813" t="s">
        <v>2380</v>
      </c>
      <c r="EJ46" s="860" t="s">
        <v>2516</v>
      </c>
      <c r="EK46" s="396" t="s">
        <v>1803</v>
      </c>
      <c r="EL46" s="396" t="s">
        <v>1844</v>
      </c>
      <c r="EM46" s="860" t="s">
        <v>2514</v>
      </c>
      <c r="EN46" s="390" t="s">
        <v>1804</v>
      </c>
      <c r="EO46" s="396" t="s">
        <v>1805</v>
      </c>
      <c r="EP46" s="395" t="s">
        <v>2381</v>
      </c>
      <c r="EQ46" s="395" t="s">
        <v>2382</v>
      </c>
      <c r="ER46" s="395" t="s">
        <v>2383</v>
      </c>
      <c r="ES46" s="395" t="s">
        <v>1811</v>
      </c>
      <c r="ET46" s="396" t="s">
        <v>2515</v>
      </c>
      <c r="EU46" s="860" t="s">
        <v>1908</v>
      </c>
      <c r="EV46" s="390" t="s">
        <v>1815</v>
      </c>
      <c r="EW46" s="2607"/>
      <c r="EX46" s="2608"/>
      <c r="EY46" s="2646"/>
      <c r="EZ46" s="2646"/>
      <c r="FA46" s="2647"/>
      <c r="FB46" s="395" t="s">
        <v>2388</v>
      </c>
      <c r="FC46" s="390" t="s">
        <v>1921</v>
      </c>
      <c r="FD46" s="2814"/>
      <c r="FE46" s="2813" t="s">
        <v>1800</v>
      </c>
      <c r="FF46" s="2813" t="s">
        <v>2380</v>
      </c>
      <c r="FG46" s="390" t="s">
        <v>1803</v>
      </c>
      <c r="FH46" s="396" t="s">
        <v>1804</v>
      </c>
      <c r="FI46" s="390" t="s">
        <v>1805</v>
      </c>
      <c r="FJ46" s="395" t="s">
        <v>2381</v>
      </c>
      <c r="FK46" s="478" t="s">
        <v>2382</v>
      </c>
      <c r="FL46" s="395" t="s">
        <v>2383</v>
      </c>
      <c r="FM46" s="395" t="s">
        <v>1811</v>
      </c>
      <c r="FN46" s="396" t="s">
        <v>2515</v>
      </c>
      <c r="FO46" s="860" t="s">
        <v>1908</v>
      </c>
      <c r="FP46" s="390" t="s">
        <v>1815</v>
      </c>
      <c r="FQ46" s="390" t="s">
        <v>1909</v>
      </c>
      <c r="FR46" s="2607"/>
      <c r="FS46" s="2608"/>
      <c r="FT46" s="2646"/>
      <c r="FU46" s="2646"/>
      <c r="FV46" s="2647"/>
      <c r="FW46" s="2796"/>
      <c r="FX46" s="395" t="s">
        <v>2390</v>
      </c>
      <c r="FY46" s="390" t="s">
        <v>2255</v>
      </c>
      <c r="FZ46" s="2813" t="s">
        <v>2380</v>
      </c>
      <c r="GA46" s="2813" t="s">
        <v>2380</v>
      </c>
      <c r="GB46" s="396" t="s">
        <v>1844</v>
      </c>
      <c r="GC46" s="395" t="s">
        <v>2381</v>
      </c>
      <c r="GD46" s="395" t="s">
        <v>2382</v>
      </c>
      <c r="GE46" s="395" t="s">
        <v>1908</v>
      </c>
      <c r="GF46" s="390" t="s">
        <v>1815</v>
      </c>
      <c r="GG46" s="2813" t="s">
        <v>2380</v>
      </c>
      <c r="GH46" s="390" t="s">
        <v>1911</v>
      </c>
      <c r="GI46" s="395" t="s">
        <v>1917</v>
      </c>
      <c r="GJ46" s="395" t="s">
        <v>2388</v>
      </c>
      <c r="GK46" s="390" t="s">
        <v>1921</v>
      </c>
      <c r="GL46" s="2813" t="s">
        <v>2380</v>
      </c>
      <c r="GM46" s="2607"/>
      <c r="GN46" s="2608"/>
      <c r="GO46" s="2646"/>
      <c r="GP46" s="2646"/>
      <c r="GQ46" s="2647"/>
      <c r="GR46" s="390" t="s">
        <v>1815</v>
      </c>
      <c r="GS46" s="390" t="s">
        <v>1909</v>
      </c>
      <c r="GT46" s="2813" t="s">
        <v>2380</v>
      </c>
      <c r="GU46" s="390" t="s">
        <v>1911</v>
      </c>
      <c r="GV46" s="2814" t="s">
        <v>2386</v>
      </c>
      <c r="GW46" s="860" t="s">
        <v>1917</v>
      </c>
      <c r="GX46" s="395" t="s">
        <v>2388</v>
      </c>
      <c r="GY46" s="395" t="s">
        <v>1823</v>
      </c>
      <c r="GZ46" s="860" t="s">
        <v>1825</v>
      </c>
      <c r="HA46" s="396" t="s">
        <v>87</v>
      </c>
      <c r="HB46" s="390" t="s">
        <v>1921</v>
      </c>
      <c r="HC46" s="2814"/>
      <c r="HD46" s="395" t="s">
        <v>2390</v>
      </c>
      <c r="HE46" s="390" t="s">
        <v>2255</v>
      </c>
      <c r="HF46" s="2804"/>
      <c r="HG46" s="2805"/>
    </row>
    <row r="47" spans="1:217" s="14" customFormat="1" ht="15.75" customHeight="1">
      <c r="A47" s="2646"/>
      <c r="B47" s="2646"/>
      <c r="C47" s="2647"/>
      <c r="D47" s="390"/>
      <c r="E47" s="2813"/>
      <c r="F47" s="396" t="s">
        <v>2392</v>
      </c>
      <c r="G47" s="2814"/>
      <c r="H47" s="396"/>
      <c r="I47" s="396"/>
      <c r="J47" s="395"/>
      <c r="K47" s="395"/>
      <c r="L47" s="395"/>
      <c r="M47" s="396"/>
      <c r="N47" s="390"/>
      <c r="O47" s="396" t="s">
        <v>2392</v>
      </c>
      <c r="P47" s="390"/>
      <c r="Q47" s="396"/>
      <c r="R47" s="395"/>
      <c r="S47" s="390"/>
      <c r="T47" s="2607"/>
      <c r="U47" s="2608"/>
      <c r="V47" s="2646"/>
      <c r="W47" s="2646"/>
      <c r="X47" s="2647"/>
      <c r="Y47" s="390"/>
      <c r="Z47" s="395"/>
      <c r="AA47" s="478"/>
      <c r="AB47" s="860"/>
      <c r="AC47" s="395"/>
      <c r="AD47" s="395"/>
      <c r="AE47" s="478"/>
      <c r="AF47" s="395"/>
      <c r="AG47" s="390"/>
      <c r="AH47" s="390"/>
      <c r="AI47" s="478"/>
      <c r="AJ47" s="390"/>
      <c r="AK47" s="2813"/>
      <c r="AL47" s="396"/>
      <c r="AM47" s="395"/>
      <c r="AN47" s="860"/>
      <c r="AO47" s="2607"/>
      <c r="AP47" s="2608"/>
      <c r="AQ47" s="2646"/>
      <c r="AR47" s="2646"/>
      <c r="AS47" s="2647"/>
      <c r="AT47" s="395"/>
      <c r="AU47" s="395"/>
      <c r="AV47" s="395"/>
      <c r="AW47" s="396"/>
      <c r="AX47" s="390"/>
      <c r="AY47" s="478"/>
      <c r="AZ47" s="390"/>
      <c r="BA47" s="2796"/>
      <c r="BB47" s="390"/>
      <c r="BC47" s="860"/>
      <c r="BD47" s="395"/>
      <c r="BE47" s="396"/>
      <c r="BF47" s="390"/>
      <c r="BG47" s="390"/>
      <c r="BH47" s="396"/>
      <c r="BI47" s="395"/>
      <c r="BJ47" s="2607"/>
      <c r="BK47" s="2608"/>
      <c r="BL47" s="2646"/>
      <c r="BM47" s="2646"/>
      <c r="BN47" s="2647"/>
      <c r="BO47" s="390"/>
      <c r="BP47" s="2813"/>
      <c r="BQ47" s="2796"/>
      <c r="BR47" s="395"/>
      <c r="BS47" s="395"/>
      <c r="BT47" s="395"/>
      <c r="BU47" s="390"/>
      <c r="BV47" s="395"/>
      <c r="BW47" s="390"/>
      <c r="BX47" s="2813"/>
      <c r="BY47" s="396"/>
      <c r="BZ47" s="860"/>
      <c r="CA47" s="395"/>
      <c r="CB47" s="396"/>
      <c r="CC47" s="390"/>
      <c r="CD47" s="390"/>
      <c r="CE47" s="2607"/>
      <c r="CF47" s="2608"/>
      <c r="DI47" s="2646"/>
      <c r="DJ47" s="2646"/>
      <c r="DK47" s="2647"/>
      <c r="DL47" s="390"/>
      <c r="DM47" s="390"/>
      <c r="DN47" s="2813"/>
      <c r="DO47" s="396" t="s">
        <v>2392</v>
      </c>
      <c r="DP47" s="2814"/>
      <c r="DQ47" s="396"/>
      <c r="DR47" s="396"/>
      <c r="DS47" s="395"/>
      <c r="DT47" s="395"/>
      <c r="DU47" s="395"/>
      <c r="DV47" s="395"/>
      <c r="DW47" s="396"/>
      <c r="DX47" s="390"/>
      <c r="DY47" s="396" t="s">
        <v>2392</v>
      </c>
      <c r="DZ47" s="390"/>
      <c r="EA47" s="396"/>
      <c r="EB47" s="2607"/>
      <c r="EC47" s="2608"/>
      <c r="ED47" s="2646"/>
      <c r="EE47" s="2646"/>
      <c r="EF47" s="2647"/>
      <c r="EG47" s="390"/>
      <c r="EH47" s="2796"/>
      <c r="EI47" s="2796"/>
      <c r="EJ47" s="396" t="s">
        <v>2517</v>
      </c>
      <c r="EK47" s="396"/>
      <c r="EL47" s="395"/>
      <c r="EM47" s="478"/>
      <c r="EN47" s="395"/>
      <c r="EO47" s="395"/>
      <c r="EP47" s="395"/>
      <c r="EQ47" s="395"/>
      <c r="ER47" s="395"/>
      <c r="ES47" s="390"/>
      <c r="ET47" s="390"/>
      <c r="EU47" s="478"/>
      <c r="EV47" s="390"/>
      <c r="EW47" s="2607"/>
      <c r="EX47" s="2608"/>
      <c r="EY47" s="2646"/>
      <c r="EZ47" s="2646"/>
      <c r="FA47" s="2647"/>
      <c r="FB47" s="395"/>
      <c r="FC47" s="390"/>
      <c r="FD47" s="396"/>
      <c r="FE47" s="2813"/>
      <c r="FF47" s="2796"/>
      <c r="FG47" s="390"/>
      <c r="FH47" s="860"/>
      <c r="FI47" s="395"/>
      <c r="FJ47" s="395"/>
      <c r="FK47" s="478"/>
      <c r="FL47" s="395"/>
      <c r="FM47" s="390"/>
      <c r="FN47" s="390"/>
      <c r="FO47" s="478"/>
      <c r="FP47" s="390"/>
      <c r="FQ47" s="390"/>
      <c r="FR47" s="2607"/>
      <c r="FS47" s="2608"/>
      <c r="FT47" s="2646"/>
      <c r="FU47" s="2646"/>
      <c r="FV47" s="2647"/>
      <c r="FW47" s="396"/>
      <c r="FX47" s="395"/>
      <c r="FY47" s="390"/>
      <c r="FZ47" s="2813"/>
      <c r="GA47" s="2796"/>
      <c r="GB47" s="395"/>
      <c r="GC47" s="395"/>
      <c r="GD47" s="395"/>
      <c r="GE47" s="395"/>
      <c r="GF47" s="390"/>
      <c r="GG47" s="2796"/>
      <c r="GH47" s="390" t="s">
        <v>2392</v>
      </c>
      <c r="GI47" s="395"/>
      <c r="GJ47" s="395"/>
      <c r="GK47" s="390"/>
      <c r="GL47" s="2796"/>
      <c r="GM47" s="2607"/>
      <c r="GN47" s="2608"/>
      <c r="GO47" s="2646"/>
      <c r="GP47" s="2646"/>
      <c r="GQ47" s="2647"/>
      <c r="GR47" s="390"/>
      <c r="GS47" s="390"/>
      <c r="GT47" s="2813"/>
      <c r="GU47" s="390" t="s">
        <v>2392</v>
      </c>
      <c r="GV47" s="2796"/>
      <c r="GW47" s="860"/>
      <c r="GX47" s="395"/>
      <c r="GY47" s="390"/>
      <c r="GZ47" s="390"/>
      <c r="HA47" s="396" t="s">
        <v>2392</v>
      </c>
      <c r="HB47" s="390"/>
      <c r="HC47" s="390"/>
      <c r="HD47" s="395"/>
      <c r="HE47" s="390"/>
      <c r="HF47" s="2804"/>
      <c r="HG47" s="2805"/>
    </row>
    <row r="48" spans="1:217" s="35" customFormat="1" ht="18.75" customHeight="1">
      <c r="A48" s="2648"/>
      <c r="B48" s="2648"/>
      <c r="C48" s="2649"/>
      <c r="D48" s="1765" t="s">
        <v>2221</v>
      </c>
      <c r="E48" s="1761" t="s">
        <v>2221</v>
      </c>
      <c r="F48" s="1767" t="s">
        <v>2395</v>
      </c>
      <c r="G48" s="1767" t="s">
        <v>2395</v>
      </c>
      <c r="H48" s="1767" t="s">
        <v>2395</v>
      </c>
      <c r="I48" s="1812" t="s">
        <v>2393</v>
      </c>
      <c r="J48" s="1812" t="s">
        <v>2393</v>
      </c>
      <c r="K48" s="1762" t="s">
        <v>2393</v>
      </c>
      <c r="L48" s="1761" t="s">
        <v>2395</v>
      </c>
      <c r="M48" s="1812" t="s">
        <v>2393</v>
      </c>
      <c r="N48" s="1812" t="s">
        <v>2393</v>
      </c>
      <c r="O48" s="1767" t="s">
        <v>2395</v>
      </c>
      <c r="P48" s="1767" t="s">
        <v>2218</v>
      </c>
      <c r="Q48" s="1767" t="s">
        <v>2218</v>
      </c>
      <c r="R48" s="1761" t="s">
        <v>313</v>
      </c>
      <c r="S48" s="1761" t="s">
        <v>2218</v>
      </c>
      <c r="T48" s="2609"/>
      <c r="U48" s="2610"/>
      <c r="V48" s="2648"/>
      <c r="W48" s="2648"/>
      <c r="X48" s="2649"/>
      <c r="Y48" s="1761" t="s">
        <v>2221</v>
      </c>
      <c r="Z48" s="1761" t="s">
        <v>2221</v>
      </c>
      <c r="AA48" s="1767" t="s">
        <v>2221</v>
      </c>
      <c r="AB48" s="1767" t="s">
        <v>2221</v>
      </c>
      <c r="AC48" s="1761" t="s">
        <v>2221</v>
      </c>
      <c r="AD48" s="1761" t="s">
        <v>2221</v>
      </c>
      <c r="AE48" s="1767" t="s">
        <v>2221</v>
      </c>
      <c r="AF48" s="1761" t="s">
        <v>2221</v>
      </c>
      <c r="AG48" s="1761" t="s">
        <v>2221</v>
      </c>
      <c r="AH48" s="1762" t="s">
        <v>2404</v>
      </c>
      <c r="AI48" s="1812" t="s">
        <v>2393</v>
      </c>
      <c r="AJ48" s="1761" t="s">
        <v>2218</v>
      </c>
      <c r="AK48" s="1761" t="s">
        <v>2221</v>
      </c>
      <c r="AL48" s="1812" t="s">
        <v>2393</v>
      </c>
      <c r="AM48" s="1812" t="s">
        <v>2393</v>
      </c>
      <c r="AN48" s="1812" t="s">
        <v>2393</v>
      </c>
      <c r="AO48" s="2609"/>
      <c r="AP48" s="2610"/>
      <c r="AQ48" s="2648"/>
      <c r="AR48" s="2648"/>
      <c r="AS48" s="2649"/>
      <c r="AT48" s="1761" t="s">
        <v>2221</v>
      </c>
      <c r="AU48" s="1761" t="s">
        <v>2221</v>
      </c>
      <c r="AV48" s="1761" t="s">
        <v>2221</v>
      </c>
      <c r="AW48" s="1761" t="s">
        <v>2221</v>
      </c>
      <c r="AX48" s="1762" t="s">
        <v>2404</v>
      </c>
      <c r="AY48" s="1812" t="s">
        <v>2393</v>
      </c>
      <c r="AZ48" s="1765" t="s">
        <v>2221</v>
      </c>
      <c r="BA48" s="1761" t="s">
        <v>2221</v>
      </c>
      <c r="BB48" s="1762" t="s">
        <v>2393</v>
      </c>
      <c r="BC48" s="1812" t="s">
        <v>2393</v>
      </c>
      <c r="BD48" s="1761" t="s">
        <v>2395</v>
      </c>
      <c r="BE48" s="1812" t="s">
        <v>2393</v>
      </c>
      <c r="BF48" s="1812" t="s">
        <v>2393</v>
      </c>
      <c r="BG48" s="1767" t="s">
        <v>2218</v>
      </c>
      <c r="BH48" s="1767" t="s">
        <v>2218</v>
      </c>
      <c r="BI48" s="1761" t="s">
        <v>313</v>
      </c>
      <c r="BJ48" s="2609"/>
      <c r="BK48" s="2610"/>
      <c r="BL48" s="2648"/>
      <c r="BM48" s="2648"/>
      <c r="BN48" s="2649"/>
      <c r="BO48" s="1767" t="s">
        <v>2218</v>
      </c>
      <c r="BP48" s="1761" t="s">
        <v>2221</v>
      </c>
      <c r="BQ48" s="1761" t="s">
        <v>2221</v>
      </c>
      <c r="BR48" s="1761" t="s">
        <v>2221</v>
      </c>
      <c r="BS48" s="1761" t="s">
        <v>2221</v>
      </c>
      <c r="BT48" s="1761" t="s">
        <v>2221</v>
      </c>
      <c r="BU48" s="1762" t="s">
        <v>2404</v>
      </c>
      <c r="BV48" s="1762" t="s">
        <v>2393</v>
      </c>
      <c r="BW48" s="1765" t="s">
        <v>2221</v>
      </c>
      <c r="BX48" s="1761" t="s">
        <v>2221</v>
      </c>
      <c r="BY48" s="1812" t="s">
        <v>2393</v>
      </c>
      <c r="BZ48" s="1812" t="s">
        <v>2393</v>
      </c>
      <c r="CA48" s="1761" t="s">
        <v>2395</v>
      </c>
      <c r="CB48" s="1812" t="s">
        <v>2393</v>
      </c>
      <c r="CC48" s="1812" t="s">
        <v>2393</v>
      </c>
      <c r="CD48" s="1767" t="s">
        <v>2218</v>
      </c>
      <c r="CE48" s="2609"/>
      <c r="CF48" s="2610"/>
      <c r="DI48" s="2648"/>
      <c r="DJ48" s="2648"/>
      <c r="DK48" s="2649"/>
      <c r="DL48" s="1761" t="s">
        <v>2395</v>
      </c>
      <c r="DM48" s="1761" t="s">
        <v>2221</v>
      </c>
      <c r="DN48" s="1761" t="s">
        <v>2221</v>
      </c>
      <c r="DO48" s="1767" t="s">
        <v>2395</v>
      </c>
      <c r="DP48" s="1767" t="s">
        <v>2395</v>
      </c>
      <c r="DQ48" s="1767" t="s">
        <v>2395</v>
      </c>
      <c r="DR48" s="1812" t="s">
        <v>2393</v>
      </c>
      <c r="DS48" s="1762" t="s">
        <v>2393</v>
      </c>
      <c r="DT48" s="1762" t="s">
        <v>2393</v>
      </c>
      <c r="DU48" s="1648" t="s">
        <v>2393</v>
      </c>
      <c r="DV48" s="1761" t="s">
        <v>2395</v>
      </c>
      <c r="DW48" s="1812" t="s">
        <v>2393</v>
      </c>
      <c r="DX48" s="1812" t="s">
        <v>2393</v>
      </c>
      <c r="DY48" s="1767" t="s">
        <v>2395</v>
      </c>
      <c r="DZ48" s="1767" t="s">
        <v>2218</v>
      </c>
      <c r="EA48" s="1767" t="s">
        <v>2218</v>
      </c>
      <c r="EB48" s="2609"/>
      <c r="EC48" s="2610"/>
      <c r="ED48" s="2648"/>
      <c r="EE48" s="2648"/>
      <c r="EF48" s="2649"/>
      <c r="EG48" s="1761" t="s">
        <v>2218</v>
      </c>
      <c r="EH48" s="1761" t="s">
        <v>2221</v>
      </c>
      <c r="EI48" s="1767" t="s">
        <v>2221</v>
      </c>
      <c r="EJ48" s="1761" t="s">
        <v>2221</v>
      </c>
      <c r="EK48" s="1767" t="s">
        <v>2221</v>
      </c>
      <c r="EL48" s="1761" t="s">
        <v>2221</v>
      </c>
      <c r="EM48" s="1767" t="s">
        <v>2221</v>
      </c>
      <c r="EN48" s="1761" t="s">
        <v>2221</v>
      </c>
      <c r="EO48" s="1761" t="s">
        <v>2221</v>
      </c>
      <c r="EP48" s="1761" t="s">
        <v>2221</v>
      </c>
      <c r="EQ48" s="1765" t="s">
        <v>2221</v>
      </c>
      <c r="ER48" s="1761" t="s">
        <v>2221</v>
      </c>
      <c r="ES48" s="1761" t="s">
        <v>2221</v>
      </c>
      <c r="ET48" s="1762" t="s">
        <v>2404</v>
      </c>
      <c r="EU48" s="1812" t="s">
        <v>2393</v>
      </c>
      <c r="EV48" s="1761" t="s">
        <v>2218</v>
      </c>
      <c r="EW48" s="2609"/>
      <c r="EX48" s="2610"/>
      <c r="EY48" s="2648"/>
      <c r="EZ48" s="2648"/>
      <c r="FA48" s="2649"/>
      <c r="FB48" s="1761" t="s">
        <v>2395</v>
      </c>
      <c r="FC48" s="1767" t="s">
        <v>2218</v>
      </c>
      <c r="FD48" s="1767" t="s">
        <v>2218</v>
      </c>
      <c r="FE48" s="1761" t="s">
        <v>2221</v>
      </c>
      <c r="FF48" s="1761" t="s">
        <v>2221</v>
      </c>
      <c r="FG48" s="1761" t="s">
        <v>2221</v>
      </c>
      <c r="FH48" s="1767" t="s">
        <v>2221</v>
      </c>
      <c r="FI48" s="1761" t="s">
        <v>2221</v>
      </c>
      <c r="FJ48" s="1761" t="s">
        <v>2221</v>
      </c>
      <c r="FK48" s="1767" t="s">
        <v>2221</v>
      </c>
      <c r="FL48" s="1761" t="s">
        <v>2221</v>
      </c>
      <c r="FM48" s="1761" t="s">
        <v>2221</v>
      </c>
      <c r="FN48" s="1648" t="s">
        <v>2404</v>
      </c>
      <c r="FO48" s="1812" t="s">
        <v>2393</v>
      </c>
      <c r="FP48" s="1761" t="s">
        <v>2218</v>
      </c>
      <c r="FQ48" s="1761" t="s">
        <v>2395</v>
      </c>
      <c r="FR48" s="2609"/>
      <c r="FS48" s="2610"/>
      <c r="FT48" s="2648"/>
      <c r="FU48" s="2648"/>
      <c r="FV48" s="2649"/>
      <c r="FW48" s="1767" t="s">
        <v>2218</v>
      </c>
      <c r="FX48" s="1761" t="s">
        <v>313</v>
      </c>
      <c r="FY48" s="1761" t="s">
        <v>2218</v>
      </c>
      <c r="FZ48" s="1761" t="s">
        <v>2221</v>
      </c>
      <c r="GA48" s="1767" t="s">
        <v>2221</v>
      </c>
      <c r="GB48" s="1761" t="s">
        <v>2221</v>
      </c>
      <c r="GC48" s="1761" t="s">
        <v>2221</v>
      </c>
      <c r="GD48" s="1761" t="s">
        <v>2221</v>
      </c>
      <c r="GE48" s="1762" t="s">
        <v>2393</v>
      </c>
      <c r="GF48" s="1761" t="s">
        <v>2218</v>
      </c>
      <c r="GG48" s="1761" t="s">
        <v>2221</v>
      </c>
      <c r="GH48" s="1761" t="s">
        <v>2395</v>
      </c>
      <c r="GI48" s="1762" t="s">
        <v>2393</v>
      </c>
      <c r="GJ48" s="1761" t="s">
        <v>2395</v>
      </c>
      <c r="GK48" s="1767" t="s">
        <v>2218</v>
      </c>
      <c r="GL48" s="1761" t="s">
        <v>2221</v>
      </c>
      <c r="GM48" s="2609"/>
      <c r="GN48" s="2610"/>
      <c r="GO48" s="2648"/>
      <c r="GP48" s="2648"/>
      <c r="GQ48" s="2649"/>
      <c r="GR48" s="1761" t="s">
        <v>2218</v>
      </c>
      <c r="GS48" s="1767" t="s">
        <v>2395</v>
      </c>
      <c r="GT48" s="1761" t="s">
        <v>2221</v>
      </c>
      <c r="GU48" s="1761" t="s">
        <v>2395</v>
      </c>
      <c r="GV48" s="1761" t="s">
        <v>2395</v>
      </c>
      <c r="GW48" s="1812" t="s">
        <v>2393</v>
      </c>
      <c r="GX48" s="1761" t="s">
        <v>2395</v>
      </c>
      <c r="GY48" s="1762" t="s">
        <v>2393</v>
      </c>
      <c r="GZ48" s="1812" t="s">
        <v>2393</v>
      </c>
      <c r="HA48" s="1767" t="s">
        <v>2395</v>
      </c>
      <c r="HB48" s="1761" t="s">
        <v>2218</v>
      </c>
      <c r="HC48" s="1761" t="s">
        <v>2218</v>
      </c>
      <c r="HD48" s="1761" t="s">
        <v>313</v>
      </c>
      <c r="HE48" s="1761" t="s">
        <v>2218</v>
      </c>
      <c r="HF48" s="2806"/>
      <c r="HG48" s="2807"/>
    </row>
    <row r="49" spans="1:215" ht="18.75" customHeight="1">
      <c r="A49" s="63">
        <v>40909</v>
      </c>
      <c r="B49" s="937">
        <v>40909</v>
      </c>
      <c r="C49" s="938">
        <v>40909</v>
      </c>
      <c r="D49" s="2219" t="s">
        <v>21</v>
      </c>
      <c r="E49" s="2219">
        <v>9998445</v>
      </c>
      <c r="F49" s="2219">
        <v>11526925</v>
      </c>
      <c r="G49" s="2219">
        <v>138908</v>
      </c>
      <c r="H49" s="2219">
        <v>441520</v>
      </c>
      <c r="I49" s="2219">
        <v>1242196</v>
      </c>
      <c r="J49" s="2219">
        <v>1190428</v>
      </c>
      <c r="K49" s="2219">
        <v>158458</v>
      </c>
      <c r="L49" s="2219">
        <v>473309</v>
      </c>
      <c r="M49" s="2219">
        <v>152261</v>
      </c>
      <c r="N49" s="2219">
        <v>162547</v>
      </c>
      <c r="O49" s="2219">
        <v>4791</v>
      </c>
      <c r="P49" s="2219">
        <v>10242</v>
      </c>
      <c r="Q49" s="2219" t="s">
        <v>21</v>
      </c>
      <c r="R49" s="2219">
        <v>35781853</v>
      </c>
      <c r="S49" s="2219">
        <v>94000956</v>
      </c>
      <c r="T49" s="67">
        <v>40909</v>
      </c>
      <c r="U49" s="622">
        <v>40909</v>
      </c>
      <c r="V49" s="63">
        <v>40909</v>
      </c>
      <c r="W49" s="937">
        <v>40909</v>
      </c>
      <c r="X49" s="938">
        <v>40909</v>
      </c>
      <c r="Y49" s="2219">
        <v>37</v>
      </c>
      <c r="Z49" s="2219">
        <v>29101168</v>
      </c>
      <c r="AA49" s="2219">
        <v>18263394</v>
      </c>
      <c r="AB49" s="2219">
        <v>811914</v>
      </c>
      <c r="AC49" s="2219">
        <v>196367</v>
      </c>
      <c r="AD49" s="2219">
        <v>642464</v>
      </c>
      <c r="AE49" s="2219">
        <v>5857</v>
      </c>
      <c r="AF49" s="2219">
        <v>636607</v>
      </c>
      <c r="AG49" s="2219">
        <v>328668</v>
      </c>
      <c r="AH49" s="2219">
        <v>4411237</v>
      </c>
      <c r="AI49" s="2219">
        <v>4892997</v>
      </c>
      <c r="AJ49" s="2219">
        <v>707</v>
      </c>
      <c r="AK49" s="2219">
        <v>250667</v>
      </c>
      <c r="AL49" s="2219">
        <v>5162</v>
      </c>
      <c r="AM49" s="2219" t="s">
        <v>21</v>
      </c>
      <c r="AN49" s="2219">
        <v>10183</v>
      </c>
      <c r="AO49" s="67">
        <v>40909</v>
      </c>
      <c r="AP49" s="622">
        <v>40909</v>
      </c>
      <c r="AQ49" s="63">
        <v>40909</v>
      </c>
      <c r="AR49" s="937">
        <v>40909</v>
      </c>
      <c r="AS49" s="938">
        <v>40909</v>
      </c>
      <c r="AT49" s="2219">
        <v>45627</v>
      </c>
      <c r="AU49" s="2219">
        <v>5857</v>
      </c>
      <c r="AV49" s="2219">
        <v>39770</v>
      </c>
      <c r="AW49" s="2219">
        <v>144855</v>
      </c>
      <c r="AX49" s="2219">
        <v>261834</v>
      </c>
      <c r="AY49" s="2219">
        <v>4871945</v>
      </c>
      <c r="AZ49" s="2219" t="s">
        <v>21</v>
      </c>
      <c r="BA49" s="2219">
        <v>220064</v>
      </c>
      <c r="BB49" s="2219">
        <v>3249</v>
      </c>
      <c r="BC49" s="2219">
        <v>10183</v>
      </c>
      <c r="BD49" s="2219">
        <v>97753</v>
      </c>
      <c r="BE49" s="2219">
        <v>59980</v>
      </c>
      <c r="BF49" s="2219">
        <v>64906</v>
      </c>
      <c r="BG49" s="2219" t="s">
        <v>21</v>
      </c>
      <c r="BH49" s="2219" t="s">
        <v>21</v>
      </c>
      <c r="BI49" s="2219">
        <v>13102421</v>
      </c>
      <c r="BJ49" s="67">
        <v>40909</v>
      </c>
      <c r="BK49" s="622">
        <v>40909</v>
      </c>
      <c r="BL49" s="63">
        <v>40909</v>
      </c>
      <c r="BM49" s="937">
        <v>40909</v>
      </c>
      <c r="BN49" s="938">
        <v>40909</v>
      </c>
      <c r="BO49" s="2219" t="s">
        <v>21</v>
      </c>
      <c r="BP49" s="2219">
        <v>578510</v>
      </c>
      <c r="BQ49" s="2219">
        <v>66107</v>
      </c>
      <c r="BR49" s="2219">
        <v>22843</v>
      </c>
      <c r="BS49" s="2219">
        <v>9060</v>
      </c>
      <c r="BT49" s="2219">
        <v>9060</v>
      </c>
      <c r="BU49" s="2219">
        <v>4385</v>
      </c>
      <c r="BV49" s="2219">
        <v>26469</v>
      </c>
      <c r="BW49" s="2219" t="s">
        <v>21</v>
      </c>
      <c r="BX49" s="2219">
        <v>141475</v>
      </c>
      <c r="BY49" s="2219">
        <v>14227</v>
      </c>
      <c r="BZ49" s="2219">
        <v>20213</v>
      </c>
      <c r="CA49" s="2219">
        <v>58137</v>
      </c>
      <c r="CB49" s="2219">
        <v>26035</v>
      </c>
      <c r="CC49" s="2219">
        <v>27283</v>
      </c>
      <c r="CD49" s="2219" t="s">
        <v>21</v>
      </c>
      <c r="CE49" s="67">
        <v>40909</v>
      </c>
      <c r="CF49" s="622">
        <v>40909</v>
      </c>
      <c r="DI49" s="63">
        <v>40909</v>
      </c>
      <c r="DJ49" s="937">
        <v>40909</v>
      </c>
      <c r="DK49" s="938">
        <v>40909</v>
      </c>
      <c r="DL49" s="66" t="s">
        <v>21</v>
      </c>
      <c r="DM49" s="2115" t="s">
        <v>21</v>
      </c>
      <c r="DN49" s="2219">
        <v>14178379</v>
      </c>
      <c r="DO49" s="2219">
        <v>16184051</v>
      </c>
      <c r="DP49" s="2219">
        <v>138908</v>
      </c>
      <c r="DQ49" s="2219">
        <v>441520</v>
      </c>
      <c r="DR49" s="2219">
        <v>1282002</v>
      </c>
      <c r="DS49" s="2219">
        <v>1190428</v>
      </c>
      <c r="DT49" s="2219" t="s">
        <v>21</v>
      </c>
      <c r="DU49" s="2219">
        <v>470389</v>
      </c>
      <c r="DV49" s="2220">
        <v>740825</v>
      </c>
      <c r="DW49" s="2219">
        <v>407523</v>
      </c>
      <c r="DX49" s="2219">
        <v>420422</v>
      </c>
      <c r="DY49" s="2219">
        <v>78933</v>
      </c>
      <c r="DZ49" s="2219">
        <v>10242</v>
      </c>
      <c r="EA49" s="2219" t="s">
        <v>21</v>
      </c>
      <c r="EB49" s="67">
        <v>40909</v>
      </c>
      <c r="EC49" s="622">
        <v>40909</v>
      </c>
      <c r="ED49" s="63">
        <v>40909</v>
      </c>
      <c r="EE49" s="937">
        <v>40909</v>
      </c>
      <c r="EF49" s="938">
        <v>40909</v>
      </c>
      <c r="EG49" s="2219">
        <v>26879785</v>
      </c>
      <c r="EH49" s="2219">
        <v>61026939</v>
      </c>
      <c r="EI49" s="2219">
        <v>57327326</v>
      </c>
      <c r="EJ49" s="2219">
        <v>458711</v>
      </c>
      <c r="EK49" s="2219">
        <v>37</v>
      </c>
      <c r="EL49" s="2219">
        <v>29101168</v>
      </c>
      <c r="EM49" s="2219">
        <v>18263394</v>
      </c>
      <c r="EN49" s="2219">
        <v>816673</v>
      </c>
      <c r="EO49" s="2219">
        <v>196367</v>
      </c>
      <c r="EP49" s="2219">
        <v>958949</v>
      </c>
      <c r="EQ49" s="2219">
        <v>14303</v>
      </c>
      <c r="ER49" s="2219">
        <v>944646</v>
      </c>
      <c r="ES49" s="2219">
        <v>826952</v>
      </c>
      <c r="ET49" s="2219">
        <v>4446072</v>
      </c>
      <c r="EU49" s="2219">
        <v>5411864</v>
      </c>
      <c r="EV49" s="2219">
        <v>84017</v>
      </c>
      <c r="EW49" s="67">
        <v>40909</v>
      </c>
      <c r="EX49" s="622">
        <v>40909</v>
      </c>
      <c r="EY49" s="63">
        <v>40909</v>
      </c>
      <c r="EZ49" s="937">
        <v>40909</v>
      </c>
      <c r="FA49" s="938">
        <v>40909</v>
      </c>
      <c r="FB49" s="2219">
        <v>20952</v>
      </c>
      <c r="FC49" s="2219" t="s">
        <v>21</v>
      </c>
      <c r="FD49" s="2219" t="s">
        <v>21</v>
      </c>
      <c r="FE49" s="2219">
        <v>11491196</v>
      </c>
      <c r="FF49" s="2219">
        <v>7822186</v>
      </c>
      <c r="FG49" s="2219">
        <v>37</v>
      </c>
      <c r="FH49" s="2219">
        <v>27985</v>
      </c>
      <c r="FI49" s="2219">
        <v>30</v>
      </c>
      <c r="FJ49" s="2219">
        <v>362112</v>
      </c>
      <c r="FK49" s="2219">
        <v>14303</v>
      </c>
      <c r="FL49" s="2219">
        <v>347809</v>
      </c>
      <c r="FM49" s="2219">
        <v>643139</v>
      </c>
      <c r="FN49" s="2219">
        <v>296669</v>
      </c>
      <c r="FO49" s="2219">
        <v>5390812</v>
      </c>
      <c r="FP49" s="2219">
        <v>83310</v>
      </c>
      <c r="FQ49" s="2219" t="s">
        <v>21</v>
      </c>
      <c r="FR49" s="67">
        <v>40909</v>
      </c>
      <c r="FS49" s="622">
        <v>40909</v>
      </c>
      <c r="FT49" s="63">
        <v>40909</v>
      </c>
      <c r="FU49" s="937">
        <v>40909</v>
      </c>
      <c r="FV49" s="938">
        <v>40909</v>
      </c>
      <c r="FW49" s="2219" t="s">
        <v>21</v>
      </c>
      <c r="FX49" s="2219">
        <v>722548</v>
      </c>
      <c r="FY49" s="2219">
        <v>636548</v>
      </c>
      <c r="FZ49" s="2219">
        <v>688424</v>
      </c>
      <c r="GA49" s="2219">
        <v>406051</v>
      </c>
      <c r="GB49" s="2219">
        <v>65462</v>
      </c>
      <c r="GC49" s="2219">
        <v>1</v>
      </c>
      <c r="GD49" s="2219">
        <v>1</v>
      </c>
      <c r="GE49" s="2219">
        <v>23927</v>
      </c>
      <c r="GF49" s="2219">
        <v>416063</v>
      </c>
      <c r="GG49" s="2219">
        <v>282373</v>
      </c>
      <c r="GH49" s="2219">
        <v>413</v>
      </c>
      <c r="GI49" s="2219">
        <v>40924</v>
      </c>
      <c r="GJ49" s="2219">
        <v>167345</v>
      </c>
      <c r="GK49" s="2219" t="s">
        <v>21</v>
      </c>
      <c r="GL49" s="2219">
        <v>569029</v>
      </c>
      <c r="GM49" s="67">
        <v>40909</v>
      </c>
      <c r="GN49" s="622">
        <v>40909</v>
      </c>
      <c r="GO49" s="63">
        <v>40909</v>
      </c>
      <c r="GP49" s="937">
        <v>40909</v>
      </c>
      <c r="GQ49" s="938">
        <v>40909</v>
      </c>
      <c r="GR49" s="2219">
        <v>62128</v>
      </c>
      <c r="GS49" s="2219" t="s">
        <v>21</v>
      </c>
      <c r="GT49" s="2219">
        <v>896815</v>
      </c>
      <c r="GU49" s="2219">
        <v>1190949</v>
      </c>
      <c r="GV49" s="2219">
        <v>35351</v>
      </c>
      <c r="GW49" s="2219">
        <v>20998</v>
      </c>
      <c r="GX49" s="2219">
        <v>14286</v>
      </c>
      <c r="GY49" s="2219">
        <v>27613</v>
      </c>
      <c r="GZ49" s="2219">
        <v>29176</v>
      </c>
      <c r="HA49" s="2219">
        <v>5046</v>
      </c>
      <c r="HB49" s="2219" t="s">
        <v>21</v>
      </c>
      <c r="HC49" s="2219" t="s">
        <v>21</v>
      </c>
      <c r="HD49" s="2219">
        <v>5027833</v>
      </c>
      <c r="HE49" s="199">
        <v>870187</v>
      </c>
      <c r="HF49" s="126">
        <v>40909</v>
      </c>
      <c r="HG49" s="622">
        <v>40909</v>
      </c>
    </row>
    <row r="50" spans="1:215" ht="14.25" customHeight="1">
      <c r="A50" s="73"/>
      <c r="B50" s="937">
        <v>41275</v>
      </c>
      <c r="C50" s="939"/>
      <c r="D50" s="2220">
        <v>1114</v>
      </c>
      <c r="E50" s="2220">
        <v>10138820</v>
      </c>
      <c r="F50" s="2220">
        <v>11737967</v>
      </c>
      <c r="G50" s="2220">
        <v>155914</v>
      </c>
      <c r="H50" s="2220">
        <v>408986</v>
      </c>
      <c r="I50" s="2220">
        <v>1241996</v>
      </c>
      <c r="J50" s="2220">
        <v>1228895</v>
      </c>
      <c r="K50" s="2220">
        <v>187629</v>
      </c>
      <c r="L50" s="2220">
        <v>430417</v>
      </c>
      <c r="M50" s="2220">
        <v>164700</v>
      </c>
      <c r="N50" s="2220">
        <v>176821</v>
      </c>
      <c r="O50" s="2220">
        <v>2907</v>
      </c>
      <c r="P50" s="2220">
        <v>49304</v>
      </c>
      <c r="Q50" s="2220" t="s">
        <v>21</v>
      </c>
      <c r="R50" s="2220">
        <v>35894458</v>
      </c>
      <c r="S50" s="2220">
        <v>96402237</v>
      </c>
      <c r="T50" s="67">
        <v>41275</v>
      </c>
      <c r="U50" s="622">
        <v>41275</v>
      </c>
      <c r="V50" s="73"/>
      <c r="W50" s="937">
        <v>41275</v>
      </c>
      <c r="X50" s="939"/>
      <c r="Y50" s="2220">
        <v>36</v>
      </c>
      <c r="Z50" s="2220">
        <v>30849311</v>
      </c>
      <c r="AA50" s="2220">
        <v>18923540</v>
      </c>
      <c r="AB50" s="2220">
        <v>889664</v>
      </c>
      <c r="AC50" s="2220">
        <v>221118</v>
      </c>
      <c r="AD50" s="2220">
        <v>590972</v>
      </c>
      <c r="AE50" s="2220">
        <v>7362</v>
      </c>
      <c r="AF50" s="2220">
        <v>583610</v>
      </c>
      <c r="AG50" s="2220">
        <v>293188</v>
      </c>
      <c r="AH50" s="2220">
        <v>4807253</v>
      </c>
      <c r="AI50" s="2220">
        <v>5334673</v>
      </c>
      <c r="AJ50" s="2220">
        <v>521</v>
      </c>
      <c r="AK50" s="2220">
        <v>233962</v>
      </c>
      <c r="AL50" s="2220">
        <v>4093</v>
      </c>
      <c r="AM50" s="2220" t="s">
        <v>21</v>
      </c>
      <c r="AN50" s="2220">
        <v>16235</v>
      </c>
      <c r="AO50" s="67">
        <v>41275</v>
      </c>
      <c r="AP50" s="622">
        <v>41275</v>
      </c>
      <c r="AQ50" s="73"/>
      <c r="AR50" s="937">
        <v>41275</v>
      </c>
      <c r="AS50" s="939"/>
      <c r="AT50" s="2220">
        <v>52044</v>
      </c>
      <c r="AU50" s="2220">
        <v>7362</v>
      </c>
      <c r="AV50" s="2220">
        <v>44682</v>
      </c>
      <c r="AW50" s="2220">
        <v>105747</v>
      </c>
      <c r="AX50" s="2220">
        <v>285173</v>
      </c>
      <c r="AY50" s="2220">
        <v>5313753</v>
      </c>
      <c r="AZ50" s="2220" t="s">
        <v>21</v>
      </c>
      <c r="BA50" s="2220">
        <v>194752</v>
      </c>
      <c r="BB50" s="2220">
        <v>2683</v>
      </c>
      <c r="BC50" s="2220">
        <v>16235</v>
      </c>
      <c r="BD50" s="2220">
        <v>73731</v>
      </c>
      <c r="BE50" s="2220">
        <v>61709</v>
      </c>
      <c r="BF50" s="2220">
        <v>66870</v>
      </c>
      <c r="BG50" s="2220" t="s">
        <v>21</v>
      </c>
      <c r="BH50" s="2220" t="s">
        <v>21</v>
      </c>
      <c r="BI50" s="2220">
        <v>13292354</v>
      </c>
      <c r="BJ50" s="67">
        <v>41275</v>
      </c>
      <c r="BK50" s="622">
        <v>41275</v>
      </c>
      <c r="BL50" s="73"/>
      <c r="BM50" s="937">
        <v>41275</v>
      </c>
      <c r="BN50" s="939"/>
      <c r="BO50" s="2220">
        <v>37528</v>
      </c>
      <c r="BP50" s="2220">
        <v>555392</v>
      </c>
      <c r="BQ50" s="2220">
        <v>72805</v>
      </c>
      <c r="BR50" s="2220">
        <v>23969</v>
      </c>
      <c r="BS50" s="2220">
        <v>11302</v>
      </c>
      <c r="BT50" s="2220">
        <v>11302</v>
      </c>
      <c r="BU50" s="2220">
        <v>1188</v>
      </c>
      <c r="BV50" s="2220">
        <v>32924</v>
      </c>
      <c r="BW50" s="2220" t="s">
        <v>21</v>
      </c>
      <c r="BX50" s="2220">
        <v>127521</v>
      </c>
      <c r="BY50" s="2220">
        <v>13935</v>
      </c>
      <c r="BZ50" s="2220">
        <v>23593</v>
      </c>
      <c r="CA50" s="2220">
        <v>47445</v>
      </c>
      <c r="CB50" s="2220">
        <v>23781</v>
      </c>
      <c r="CC50" s="2220">
        <v>24921</v>
      </c>
      <c r="CD50" s="2220" t="s">
        <v>21</v>
      </c>
      <c r="CE50" s="67">
        <v>41275</v>
      </c>
      <c r="CF50" s="622">
        <v>41275</v>
      </c>
      <c r="DI50" s="73"/>
      <c r="DJ50" s="937">
        <v>41275</v>
      </c>
      <c r="DK50" s="939"/>
      <c r="DL50" s="75" t="s">
        <v>21</v>
      </c>
      <c r="DM50" s="2220">
        <v>20577</v>
      </c>
      <c r="DN50" s="2220">
        <v>14377067</v>
      </c>
      <c r="DO50" s="2220">
        <v>16542261</v>
      </c>
      <c r="DP50" s="2220">
        <v>155914</v>
      </c>
      <c r="DQ50" s="2220">
        <v>408986</v>
      </c>
      <c r="DR50" s="2220">
        <v>1287730</v>
      </c>
      <c r="DS50" s="2220">
        <v>1228895</v>
      </c>
      <c r="DT50" s="2220" t="s">
        <v>21</v>
      </c>
      <c r="DU50" s="2220">
        <v>494097</v>
      </c>
      <c r="DV50" s="2220">
        <v>674101</v>
      </c>
      <c r="DW50" s="2220">
        <v>407732</v>
      </c>
      <c r="DX50" s="2220">
        <v>420154</v>
      </c>
      <c r="DY50" s="2220">
        <v>91676</v>
      </c>
      <c r="DZ50" s="2220">
        <v>49304</v>
      </c>
      <c r="EA50" s="2220" t="s">
        <v>21</v>
      </c>
      <c r="EB50" s="67">
        <v>41275</v>
      </c>
      <c r="EC50" s="622">
        <v>41275</v>
      </c>
      <c r="ED50" s="73"/>
      <c r="EE50" s="937">
        <v>41275</v>
      </c>
      <c r="EF50" s="939"/>
      <c r="EG50" s="2220">
        <v>27131605</v>
      </c>
      <c r="EH50" s="2220">
        <v>64596487</v>
      </c>
      <c r="EI50" s="2220">
        <v>60925669</v>
      </c>
      <c r="EJ50" s="2220">
        <v>472755</v>
      </c>
      <c r="EK50" s="2220">
        <v>36</v>
      </c>
      <c r="EL50" s="2220">
        <v>30849311</v>
      </c>
      <c r="EM50" s="2220">
        <v>18923540</v>
      </c>
      <c r="EN50" s="2220">
        <v>892329</v>
      </c>
      <c r="EO50" s="2220">
        <v>221118</v>
      </c>
      <c r="EP50" s="2220">
        <v>845306</v>
      </c>
      <c r="EQ50" s="2220">
        <v>16273</v>
      </c>
      <c r="ER50" s="2220">
        <v>829033</v>
      </c>
      <c r="ES50" s="2220">
        <v>820425</v>
      </c>
      <c r="ET50" s="2220">
        <v>4849033</v>
      </c>
      <c r="EU50" s="2220">
        <v>6211169</v>
      </c>
      <c r="EV50" s="2220">
        <v>118825</v>
      </c>
      <c r="EW50" s="67">
        <v>41275</v>
      </c>
      <c r="EX50" s="622">
        <v>41275</v>
      </c>
      <c r="EY50" s="73"/>
      <c r="EZ50" s="937">
        <v>41275</v>
      </c>
      <c r="FA50" s="939"/>
      <c r="FB50" s="2220">
        <v>27247</v>
      </c>
      <c r="FC50" s="2220" t="s">
        <v>21</v>
      </c>
      <c r="FD50" s="2220" t="s">
        <v>21</v>
      </c>
      <c r="FE50" s="2220">
        <v>12391544</v>
      </c>
      <c r="FF50" s="2220">
        <v>8759936</v>
      </c>
      <c r="FG50" s="2220">
        <v>36</v>
      </c>
      <c r="FH50" s="2220">
        <v>22424</v>
      </c>
      <c r="FI50" s="2220">
        <v>15</v>
      </c>
      <c r="FJ50" s="2220">
        <v>306378</v>
      </c>
      <c r="FK50" s="2220">
        <v>16273</v>
      </c>
      <c r="FL50" s="2220">
        <v>290105</v>
      </c>
      <c r="FM50" s="2220">
        <v>632984</v>
      </c>
      <c r="FN50" s="2220">
        <v>326953</v>
      </c>
      <c r="FO50" s="2220">
        <v>6190249</v>
      </c>
      <c r="FP50" s="2220">
        <v>118304</v>
      </c>
      <c r="FQ50" s="2220" t="s">
        <v>21</v>
      </c>
      <c r="FR50" s="67">
        <v>41275</v>
      </c>
      <c r="FS50" s="622">
        <v>41275</v>
      </c>
      <c r="FT50" s="73"/>
      <c r="FU50" s="937">
        <v>41275</v>
      </c>
      <c r="FV50" s="939"/>
      <c r="FW50" s="2220" t="s">
        <v>21</v>
      </c>
      <c r="FX50" s="2220">
        <v>695973</v>
      </c>
      <c r="FY50" s="2220">
        <v>601460</v>
      </c>
      <c r="FZ50" s="2220">
        <v>685322</v>
      </c>
      <c r="GA50" s="2220">
        <v>366215</v>
      </c>
      <c r="GB50" s="2220">
        <v>69758</v>
      </c>
      <c r="GC50" s="2220" t="s">
        <v>21</v>
      </c>
      <c r="GD50" s="2220" t="s">
        <v>21</v>
      </c>
      <c r="GE50" s="2220" t="s">
        <v>21</v>
      </c>
      <c r="GF50" s="2220">
        <v>395607</v>
      </c>
      <c r="GG50" s="2220">
        <v>319107</v>
      </c>
      <c r="GH50" s="2220">
        <v>978</v>
      </c>
      <c r="GI50" s="2220">
        <v>52886</v>
      </c>
      <c r="GJ50" s="2220">
        <v>163447</v>
      </c>
      <c r="GK50" s="2220">
        <v>37528</v>
      </c>
      <c r="GL50" s="2220">
        <v>536864</v>
      </c>
      <c r="GM50" s="67">
        <v>41275</v>
      </c>
      <c r="GN50" s="622">
        <v>41275</v>
      </c>
      <c r="GO50" s="73"/>
      <c r="GP50" s="937">
        <v>41275</v>
      </c>
      <c r="GQ50" s="939"/>
      <c r="GR50" s="2220">
        <v>51445</v>
      </c>
      <c r="GS50" s="2220" t="s">
        <v>21</v>
      </c>
      <c r="GT50" s="2220">
        <v>1004657</v>
      </c>
      <c r="GU50" s="2220">
        <v>1349298</v>
      </c>
      <c r="GV50" s="2220">
        <v>34319</v>
      </c>
      <c r="GW50" s="2220">
        <v>22883</v>
      </c>
      <c r="GX50" s="2220">
        <v>16937</v>
      </c>
      <c r="GY50" s="2220">
        <v>25842</v>
      </c>
      <c r="GZ50" s="2220">
        <v>27372</v>
      </c>
      <c r="HA50" s="2220">
        <v>4492</v>
      </c>
      <c r="HB50" s="2220" t="s">
        <v>21</v>
      </c>
      <c r="HC50" s="2220" t="s">
        <v>21</v>
      </c>
      <c r="HD50" s="2220">
        <v>4784194</v>
      </c>
      <c r="HE50" s="205">
        <v>1004593</v>
      </c>
      <c r="HF50" s="67">
        <v>41275</v>
      </c>
      <c r="HG50" s="622">
        <v>41275</v>
      </c>
    </row>
    <row r="51" spans="1:215" ht="14.25" customHeight="1">
      <c r="A51" s="73"/>
      <c r="B51" s="937">
        <v>41640</v>
      </c>
      <c r="C51" s="939"/>
      <c r="D51" s="2220">
        <v>1309</v>
      </c>
      <c r="E51" s="2220">
        <v>10165199</v>
      </c>
      <c r="F51" s="2220">
        <v>11860427</v>
      </c>
      <c r="G51" s="2220">
        <v>158243</v>
      </c>
      <c r="H51" s="2220">
        <v>378608</v>
      </c>
      <c r="I51" s="2220">
        <v>1267432</v>
      </c>
      <c r="J51" s="2220">
        <v>1212786</v>
      </c>
      <c r="K51" s="2220">
        <v>208230</v>
      </c>
      <c r="L51" s="2220">
        <v>393604</v>
      </c>
      <c r="M51" s="2220">
        <v>146217</v>
      </c>
      <c r="N51" s="2220">
        <v>156458</v>
      </c>
      <c r="O51" s="2220">
        <v>1867</v>
      </c>
      <c r="P51" s="2220">
        <v>64381</v>
      </c>
      <c r="Q51" s="2220" t="s">
        <v>21</v>
      </c>
      <c r="R51" s="2220">
        <v>35568577</v>
      </c>
      <c r="S51" s="2220">
        <v>97572558</v>
      </c>
      <c r="T51" s="67">
        <v>41640</v>
      </c>
      <c r="U51" s="622">
        <v>41640</v>
      </c>
      <c r="V51" s="73"/>
      <c r="W51" s="937">
        <v>41640</v>
      </c>
      <c r="X51" s="939"/>
      <c r="Y51" s="2220">
        <v>36</v>
      </c>
      <c r="Z51" s="2220">
        <v>30713479</v>
      </c>
      <c r="AA51" s="2220">
        <v>17769819</v>
      </c>
      <c r="AB51" s="2220">
        <v>820147</v>
      </c>
      <c r="AC51" s="2220">
        <v>151466</v>
      </c>
      <c r="AD51" s="2220">
        <v>586812</v>
      </c>
      <c r="AE51" s="2220">
        <v>7914</v>
      </c>
      <c r="AF51" s="2220">
        <v>578898</v>
      </c>
      <c r="AG51" s="2220">
        <v>279787</v>
      </c>
      <c r="AH51" s="2220">
        <v>4976542</v>
      </c>
      <c r="AI51" s="2220">
        <v>5065536</v>
      </c>
      <c r="AJ51" s="2220">
        <v>682</v>
      </c>
      <c r="AK51" s="2220">
        <v>283831</v>
      </c>
      <c r="AL51" s="2220">
        <v>3697</v>
      </c>
      <c r="AM51" s="2220" t="s">
        <v>21</v>
      </c>
      <c r="AN51" s="2220">
        <v>47495</v>
      </c>
      <c r="AO51" s="67">
        <v>41640</v>
      </c>
      <c r="AP51" s="622">
        <v>41640</v>
      </c>
      <c r="AQ51" s="73"/>
      <c r="AR51" s="937">
        <v>41640</v>
      </c>
      <c r="AS51" s="939"/>
      <c r="AT51" s="2220">
        <v>46139</v>
      </c>
      <c r="AU51" s="2220">
        <v>7912</v>
      </c>
      <c r="AV51" s="2220">
        <v>38227</v>
      </c>
      <c r="AW51" s="2220">
        <v>99732</v>
      </c>
      <c r="AX51" s="2220">
        <v>247643</v>
      </c>
      <c r="AY51" s="2220">
        <v>5042573</v>
      </c>
      <c r="AZ51" s="2220" t="s">
        <v>21</v>
      </c>
      <c r="BA51" s="2220">
        <v>239874</v>
      </c>
      <c r="BB51" s="2220">
        <v>2379</v>
      </c>
      <c r="BC51" s="2220">
        <v>47495</v>
      </c>
      <c r="BD51" s="2220">
        <v>83964</v>
      </c>
      <c r="BE51" s="2220">
        <v>58041</v>
      </c>
      <c r="BF51" s="2220">
        <v>62834</v>
      </c>
      <c r="BG51" s="2220" t="s">
        <v>21</v>
      </c>
      <c r="BH51" s="2220" t="s">
        <v>21</v>
      </c>
      <c r="BI51" s="2220">
        <v>12896982</v>
      </c>
      <c r="BJ51" s="67">
        <v>41640</v>
      </c>
      <c r="BK51" s="622">
        <v>41640</v>
      </c>
      <c r="BL51" s="73"/>
      <c r="BM51" s="937">
        <v>41640</v>
      </c>
      <c r="BN51" s="939"/>
      <c r="BO51" s="2220">
        <v>41357</v>
      </c>
      <c r="BP51" s="2220">
        <v>493782</v>
      </c>
      <c r="BQ51" s="2220">
        <v>68306</v>
      </c>
      <c r="BR51" s="2220">
        <v>23315</v>
      </c>
      <c r="BS51" s="2220">
        <v>9492</v>
      </c>
      <c r="BT51" s="2220">
        <v>9492</v>
      </c>
      <c r="BU51" s="2220">
        <v>879</v>
      </c>
      <c r="BV51" s="2220">
        <v>31574</v>
      </c>
      <c r="BW51" s="2220" t="s">
        <v>21</v>
      </c>
      <c r="BX51" s="2220">
        <v>110798</v>
      </c>
      <c r="BY51" s="2220">
        <v>13960</v>
      </c>
      <c r="BZ51" s="2220">
        <v>22162</v>
      </c>
      <c r="CA51" s="2220">
        <v>36086</v>
      </c>
      <c r="CB51" s="2220">
        <v>24587</v>
      </c>
      <c r="CC51" s="2220">
        <v>25766</v>
      </c>
      <c r="CD51" s="2220" t="s">
        <v>21</v>
      </c>
      <c r="CE51" s="67">
        <v>41640</v>
      </c>
      <c r="CF51" s="622">
        <v>41640</v>
      </c>
      <c r="DI51" s="73"/>
      <c r="DJ51" s="937">
        <v>41640</v>
      </c>
      <c r="DK51" s="939"/>
      <c r="DL51" s="75" t="s">
        <v>21</v>
      </c>
      <c r="DM51" s="2220">
        <v>18946</v>
      </c>
      <c r="DN51" s="2220">
        <v>14459728</v>
      </c>
      <c r="DO51" s="2220">
        <v>16764758</v>
      </c>
      <c r="DP51" s="2220">
        <v>158243</v>
      </c>
      <c r="DQ51" s="2220">
        <v>378608</v>
      </c>
      <c r="DR51" s="2220">
        <v>1311551</v>
      </c>
      <c r="DS51" s="2220">
        <v>1212786</v>
      </c>
      <c r="DT51" s="2220" t="s">
        <v>21</v>
      </c>
      <c r="DU51" s="2220">
        <v>516043</v>
      </c>
      <c r="DV51" s="2220">
        <v>633843</v>
      </c>
      <c r="DW51" s="2220">
        <v>378092</v>
      </c>
      <c r="DX51" s="2220">
        <v>389699</v>
      </c>
      <c r="DY51" s="2220">
        <v>96228</v>
      </c>
      <c r="DZ51" s="2220">
        <v>64381</v>
      </c>
      <c r="EA51" s="2220" t="s">
        <v>21</v>
      </c>
      <c r="EB51" s="67">
        <v>41640</v>
      </c>
      <c r="EC51" s="622">
        <v>41640</v>
      </c>
      <c r="ED51" s="73"/>
      <c r="EE51" s="937">
        <v>41640</v>
      </c>
      <c r="EF51" s="939"/>
      <c r="EG51" s="2220">
        <v>26620920</v>
      </c>
      <c r="EH51" s="2220">
        <v>63351599</v>
      </c>
      <c r="EI51" s="2220">
        <v>59706230</v>
      </c>
      <c r="EJ51" s="2220">
        <v>381865</v>
      </c>
      <c r="EK51" s="2220">
        <v>36</v>
      </c>
      <c r="EL51" s="2220">
        <v>30713479</v>
      </c>
      <c r="EM51" s="2220">
        <v>17769819</v>
      </c>
      <c r="EN51" s="2220">
        <v>822926</v>
      </c>
      <c r="EO51" s="2220">
        <v>151466</v>
      </c>
      <c r="EP51" s="2220">
        <v>831923</v>
      </c>
      <c r="EQ51" s="2220">
        <v>21748</v>
      </c>
      <c r="ER51" s="2220">
        <v>810175</v>
      </c>
      <c r="ES51" s="2220">
        <v>754062</v>
      </c>
      <c r="ET51" s="2220">
        <v>5006197</v>
      </c>
      <c r="EU51" s="2220">
        <v>6254573</v>
      </c>
      <c r="EV51" s="2220">
        <v>110328</v>
      </c>
      <c r="EW51" s="67">
        <v>41640</v>
      </c>
      <c r="EX51" s="622">
        <v>41640</v>
      </c>
      <c r="EY51" s="73"/>
      <c r="EZ51" s="937">
        <v>41640</v>
      </c>
      <c r="FA51" s="939"/>
      <c r="FB51" s="2220">
        <v>30647</v>
      </c>
      <c r="FC51" s="2220" t="s">
        <v>21</v>
      </c>
      <c r="FD51" s="2220" t="s">
        <v>21</v>
      </c>
      <c r="FE51" s="2220">
        <v>12250492</v>
      </c>
      <c r="FF51" s="2220">
        <v>8649079</v>
      </c>
      <c r="FG51" s="2220">
        <v>36</v>
      </c>
      <c r="FH51" s="2220">
        <v>17730</v>
      </c>
      <c r="FI51" s="2220">
        <v>16</v>
      </c>
      <c r="FJ51" s="2220">
        <v>291250</v>
      </c>
      <c r="FK51" s="2220">
        <v>21746</v>
      </c>
      <c r="FL51" s="2220">
        <v>269504</v>
      </c>
      <c r="FM51" s="2220">
        <v>574007</v>
      </c>
      <c r="FN51" s="2220">
        <v>277298</v>
      </c>
      <c r="FO51" s="2220">
        <v>6231610</v>
      </c>
      <c r="FP51" s="2220">
        <v>109646</v>
      </c>
      <c r="FQ51" s="2220" t="s">
        <v>21</v>
      </c>
      <c r="FR51" s="67">
        <v>41640</v>
      </c>
      <c r="FS51" s="622">
        <v>41640</v>
      </c>
      <c r="FT51" s="73"/>
      <c r="FU51" s="937">
        <v>41640</v>
      </c>
      <c r="FV51" s="939"/>
      <c r="FW51" s="2220" t="s">
        <v>21</v>
      </c>
      <c r="FX51" s="2220">
        <v>665789</v>
      </c>
      <c r="FY51" s="2220">
        <v>571799</v>
      </c>
      <c r="FZ51" s="2220">
        <v>665274</v>
      </c>
      <c r="GA51" s="2220">
        <v>381861</v>
      </c>
      <c r="GB51" s="2220">
        <v>67781</v>
      </c>
      <c r="GC51" s="2220" t="s">
        <v>21</v>
      </c>
      <c r="GD51" s="2220" t="s">
        <v>21</v>
      </c>
      <c r="GE51" s="2220" t="s">
        <v>21</v>
      </c>
      <c r="GF51" s="2220">
        <v>418079</v>
      </c>
      <c r="GG51" s="2220">
        <v>283414</v>
      </c>
      <c r="GH51" s="2220">
        <v>793</v>
      </c>
      <c r="GI51" s="2220">
        <v>47067</v>
      </c>
      <c r="GJ51" s="2220">
        <v>140816</v>
      </c>
      <c r="GK51" s="2220">
        <v>41357</v>
      </c>
      <c r="GL51" s="2220">
        <v>486726</v>
      </c>
      <c r="GM51" s="67">
        <v>41640</v>
      </c>
      <c r="GN51" s="622">
        <v>41640</v>
      </c>
      <c r="GO51" s="73"/>
      <c r="GP51" s="937">
        <v>41640</v>
      </c>
      <c r="GQ51" s="939"/>
      <c r="GR51" s="2220">
        <v>54131</v>
      </c>
      <c r="GS51" s="2220" t="s">
        <v>21</v>
      </c>
      <c r="GT51" s="2220">
        <v>1020668</v>
      </c>
      <c r="GU51" s="2220">
        <v>1371792</v>
      </c>
      <c r="GV51" s="2220">
        <v>35501</v>
      </c>
      <c r="GW51" s="2220">
        <v>23809</v>
      </c>
      <c r="GX51" s="2220">
        <v>17021</v>
      </c>
      <c r="GY51" s="2220">
        <v>25668</v>
      </c>
      <c r="GZ51" s="2220">
        <v>27176</v>
      </c>
      <c r="HA51" s="2220">
        <v>3587</v>
      </c>
      <c r="HB51" s="2220" t="s">
        <v>21</v>
      </c>
      <c r="HC51" s="2220" t="s">
        <v>21</v>
      </c>
      <c r="HD51" s="2220">
        <v>4636632</v>
      </c>
      <c r="HE51" s="205">
        <v>914572</v>
      </c>
      <c r="HF51" s="67">
        <v>41640</v>
      </c>
      <c r="HG51" s="622">
        <v>41640</v>
      </c>
    </row>
    <row r="52" spans="1:215" ht="14.25" customHeight="1">
      <c r="A52" s="73"/>
      <c r="B52" s="937">
        <v>42005</v>
      </c>
      <c r="C52" s="939"/>
      <c r="D52" s="2220">
        <v>1640</v>
      </c>
      <c r="E52" s="2220">
        <v>10042535</v>
      </c>
      <c r="F52" s="2220">
        <v>11777141</v>
      </c>
      <c r="G52" s="2220">
        <v>141951</v>
      </c>
      <c r="H52" s="2220">
        <v>383643</v>
      </c>
      <c r="I52" s="2220">
        <v>1281244</v>
      </c>
      <c r="J52" s="2220">
        <v>1217837</v>
      </c>
      <c r="K52" s="2220">
        <v>181934</v>
      </c>
      <c r="L52" s="2220">
        <v>356125</v>
      </c>
      <c r="M52" s="2220">
        <v>153201</v>
      </c>
      <c r="N52" s="2220">
        <v>164108</v>
      </c>
      <c r="O52" s="2220">
        <v>1334</v>
      </c>
      <c r="P52" s="2220">
        <v>73575</v>
      </c>
      <c r="Q52" s="2220" t="s">
        <v>21</v>
      </c>
      <c r="R52" s="2220">
        <v>35438628</v>
      </c>
      <c r="S52" s="2220">
        <v>95989910</v>
      </c>
      <c r="T52" s="67">
        <v>42005</v>
      </c>
      <c r="U52" s="622">
        <v>42005</v>
      </c>
      <c r="V52" s="73"/>
      <c r="W52" s="937">
        <v>42005</v>
      </c>
      <c r="X52" s="939"/>
      <c r="Y52" s="2220">
        <v>35</v>
      </c>
      <c r="Z52" s="2220">
        <v>33366131</v>
      </c>
      <c r="AA52" s="2220">
        <v>18321040</v>
      </c>
      <c r="AB52" s="2220">
        <v>806894</v>
      </c>
      <c r="AC52" s="2220">
        <v>257465</v>
      </c>
      <c r="AD52" s="2220">
        <v>544550</v>
      </c>
      <c r="AE52" s="2220">
        <v>9308</v>
      </c>
      <c r="AF52" s="2220">
        <v>535242</v>
      </c>
      <c r="AG52" s="2220">
        <v>303354</v>
      </c>
      <c r="AH52" s="2220">
        <v>4643088</v>
      </c>
      <c r="AI52" s="2220">
        <v>5070718</v>
      </c>
      <c r="AJ52" s="2220">
        <v>660</v>
      </c>
      <c r="AK52" s="2220">
        <v>284600</v>
      </c>
      <c r="AL52" s="2220">
        <v>3357</v>
      </c>
      <c r="AM52" s="2220" t="s">
        <v>21</v>
      </c>
      <c r="AN52" s="2220">
        <v>50307</v>
      </c>
      <c r="AO52" s="67">
        <v>42005</v>
      </c>
      <c r="AP52" s="622">
        <v>42005</v>
      </c>
      <c r="AQ52" s="73"/>
      <c r="AR52" s="937">
        <v>42005</v>
      </c>
      <c r="AS52" s="939"/>
      <c r="AT52" s="2220">
        <v>46811</v>
      </c>
      <c r="AU52" s="2220">
        <v>9308</v>
      </c>
      <c r="AV52" s="2220">
        <v>37503</v>
      </c>
      <c r="AW52" s="2220">
        <v>91815</v>
      </c>
      <c r="AX52" s="2220">
        <v>222392</v>
      </c>
      <c r="AY52" s="2220">
        <v>5055755</v>
      </c>
      <c r="AZ52" s="2220" t="s">
        <v>21</v>
      </c>
      <c r="BA52" s="2220">
        <v>240108</v>
      </c>
      <c r="BB52" s="2220">
        <v>2212</v>
      </c>
      <c r="BC52" s="2220">
        <v>50307</v>
      </c>
      <c r="BD52" s="2220">
        <v>82769</v>
      </c>
      <c r="BE52" s="2220">
        <v>57054</v>
      </c>
      <c r="BF52" s="2220">
        <v>61751</v>
      </c>
      <c r="BG52" s="2220" t="s">
        <v>21</v>
      </c>
      <c r="BH52" s="2220" t="s">
        <v>21</v>
      </c>
      <c r="BI52" s="2220">
        <v>13026614</v>
      </c>
      <c r="BJ52" s="67">
        <v>42005</v>
      </c>
      <c r="BK52" s="622">
        <v>42005</v>
      </c>
      <c r="BL52" s="73"/>
      <c r="BM52" s="937">
        <v>42005</v>
      </c>
      <c r="BN52" s="939"/>
      <c r="BO52" s="2220">
        <v>37534</v>
      </c>
      <c r="BP52" s="2220">
        <v>459416</v>
      </c>
      <c r="BQ52" s="2220">
        <v>71945</v>
      </c>
      <c r="BR52" s="2220">
        <v>23977</v>
      </c>
      <c r="BS52" s="2220">
        <v>11072</v>
      </c>
      <c r="BT52" s="2220">
        <v>11072</v>
      </c>
      <c r="BU52" s="2220">
        <v>840</v>
      </c>
      <c r="BV52" s="2220">
        <v>32785</v>
      </c>
      <c r="BW52" s="2220" t="s">
        <v>21</v>
      </c>
      <c r="BX52" s="2220">
        <v>89708</v>
      </c>
      <c r="BY52" s="2220">
        <v>12566</v>
      </c>
      <c r="BZ52" s="2220">
        <v>15133</v>
      </c>
      <c r="CA52" s="2220">
        <v>27913</v>
      </c>
      <c r="CB52" s="2220">
        <v>23780</v>
      </c>
      <c r="CC52" s="2220">
        <v>24920</v>
      </c>
      <c r="CD52" s="2220" t="s">
        <v>21</v>
      </c>
      <c r="CE52" s="67">
        <v>42005</v>
      </c>
      <c r="CF52" s="622">
        <v>42005</v>
      </c>
      <c r="DI52" s="73"/>
      <c r="DJ52" s="937">
        <v>42005</v>
      </c>
      <c r="DK52" s="939"/>
      <c r="DL52" s="75" t="s">
        <v>21</v>
      </c>
      <c r="DM52" s="2220">
        <v>17345</v>
      </c>
      <c r="DN52" s="2220">
        <v>14489115</v>
      </c>
      <c r="DO52" s="2220">
        <v>16902232</v>
      </c>
      <c r="DP52" s="2220">
        <v>141951</v>
      </c>
      <c r="DQ52" s="2220">
        <v>383643</v>
      </c>
      <c r="DR52" s="2220">
        <v>1325009</v>
      </c>
      <c r="DS52" s="2220">
        <v>1217837</v>
      </c>
      <c r="DT52" s="2220" t="s">
        <v>21</v>
      </c>
      <c r="DU52" s="2220">
        <v>482054</v>
      </c>
      <c r="DV52" s="2220">
        <v>607168</v>
      </c>
      <c r="DW52" s="2220">
        <v>380557</v>
      </c>
      <c r="DX52" s="2220">
        <v>390635</v>
      </c>
      <c r="DY52" s="2220">
        <v>102892</v>
      </c>
      <c r="DZ52" s="2220">
        <v>73575</v>
      </c>
      <c r="EA52" s="2220" t="s">
        <v>21</v>
      </c>
      <c r="EB52" s="67">
        <v>42005</v>
      </c>
      <c r="EC52" s="622">
        <v>42005</v>
      </c>
      <c r="ED52" s="73"/>
      <c r="EE52" s="937">
        <v>42005</v>
      </c>
      <c r="EF52" s="939"/>
      <c r="EG52" s="2220">
        <v>23810106</v>
      </c>
      <c r="EH52" s="2220">
        <v>65779048</v>
      </c>
      <c r="EI52" s="2220">
        <v>62255186</v>
      </c>
      <c r="EJ52" s="2220">
        <v>279949</v>
      </c>
      <c r="EK52" s="2220">
        <v>35</v>
      </c>
      <c r="EL52" s="2220">
        <v>33366131</v>
      </c>
      <c r="EM52" s="2220">
        <v>18321040</v>
      </c>
      <c r="EN52" s="2220">
        <v>807736</v>
      </c>
      <c r="EO52" s="2220">
        <v>257465</v>
      </c>
      <c r="EP52" s="2220">
        <v>771849</v>
      </c>
      <c r="EQ52" s="2220">
        <v>19040</v>
      </c>
      <c r="ER52" s="2220">
        <v>752810</v>
      </c>
      <c r="ES52" s="2220">
        <v>789272</v>
      </c>
      <c r="ET52" s="2220">
        <v>4668126</v>
      </c>
      <c r="EU52" s="2220">
        <v>6435706</v>
      </c>
      <c r="EV52" s="2220">
        <v>126369</v>
      </c>
      <c r="EW52" s="67">
        <v>42005</v>
      </c>
      <c r="EX52" s="622">
        <v>42005</v>
      </c>
      <c r="EY52" s="73"/>
      <c r="EZ52" s="937">
        <v>42005</v>
      </c>
      <c r="FA52" s="939"/>
      <c r="FB52" s="2220">
        <v>31093</v>
      </c>
      <c r="FC52" s="2220" t="s">
        <v>21</v>
      </c>
      <c r="FD52" s="2220" t="s">
        <v>21</v>
      </c>
      <c r="FE52" s="2220">
        <v>12297091</v>
      </c>
      <c r="FF52" s="2220">
        <v>8817721</v>
      </c>
      <c r="FG52" s="2220">
        <v>35</v>
      </c>
      <c r="FH52" s="2220">
        <v>9656</v>
      </c>
      <c r="FI52" s="2220">
        <v>12</v>
      </c>
      <c r="FJ52" s="2220">
        <v>274110</v>
      </c>
      <c r="FK52" s="2220">
        <v>19040</v>
      </c>
      <c r="FL52" s="2220">
        <v>255071</v>
      </c>
      <c r="FM52" s="2220">
        <v>577733</v>
      </c>
      <c r="FN52" s="2220">
        <v>247430</v>
      </c>
      <c r="FO52" s="2220">
        <v>6420743</v>
      </c>
      <c r="FP52" s="2220">
        <v>125709</v>
      </c>
      <c r="FQ52" s="2220" t="s">
        <v>21</v>
      </c>
      <c r="FR52" s="67">
        <v>42005</v>
      </c>
      <c r="FS52" s="622">
        <v>42005</v>
      </c>
      <c r="FT52" s="73"/>
      <c r="FU52" s="937">
        <v>42005</v>
      </c>
      <c r="FV52" s="939"/>
      <c r="FW52" s="2220" t="s">
        <v>21</v>
      </c>
      <c r="FX52" s="2220">
        <v>635000</v>
      </c>
      <c r="FY52" s="2220">
        <v>539527</v>
      </c>
      <c r="FZ52" s="2220">
        <v>668969</v>
      </c>
      <c r="GA52" s="2220">
        <v>429750</v>
      </c>
      <c r="GB52" s="2220">
        <v>72425</v>
      </c>
      <c r="GC52" s="2220">
        <v>1</v>
      </c>
      <c r="GD52" s="2220">
        <v>1</v>
      </c>
      <c r="GE52" s="2220" t="s">
        <v>21</v>
      </c>
      <c r="GF52" s="2220">
        <v>474843</v>
      </c>
      <c r="GG52" s="2220">
        <v>239219</v>
      </c>
      <c r="GH52" s="2220">
        <v>300</v>
      </c>
      <c r="GI52" s="2220">
        <v>30689</v>
      </c>
      <c r="GJ52" s="2220">
        <v>124823</v>
      </c>
      <c r="GK52" s="2220">
        <v>37534</v>
      </c>
      <c r="GL52" s="2220">
        <v>464789</v>
      </c>
      <c r="GM52" s="67">
        <v>42005</v>
      </c>
      <c r="GN52" s="622">
        <v>42005</v>
      </c>
      <c r="GO52" s="73"/>
      <c r="GP52" s="937">
        <v>42005</v>
      </c>
      <c r="GQ52" s="939"/>
      <c r="GR52" s="2220">
        <v>55569</v>
      </c>
      <c r="GS52" s="2220" t="s">
        <v>21</v>
      </c>
      <c r="GT52" s="2220">
        <v>1077906</v>
      </c>
      <c r="GU52" s="2220">
        <v>1466787</v>
      </c>
      <c r="GV52" s="2220">
        <v>32354</v>
      </c>
      <c r="GW52" s="2220">
        <v>23364</v>
      </c>
      <c r="GX52" s="2220">
        <v>15324</v>
      </c>
      <c r="GY52" s="2220">
        <v>24901</v>
      </c>
      <c r="GZ52" s="2220">
        <v>26568</v>
      </c>
      <c r="HA52" s="2220">
        <v>3686</v>
      </c>
      <c r="HB52" s="2220" t="s">
        <v>21</v>
      </c>
      <c r="HC52" s="2220" t="s">
        <v>21</v>
      </c>
      <c r="HD52" s="2220">
        <v>4560826</v>
      </c>
      <c r="HE52" s="205">
        <v>498860</v>
      </c>
      <c r="HF52" s="67">
        <v>42005</v>
      </c>
      <c r="HG52" s="622">
        <v>42005</v>
      </c>
    </row>
    <row r="53" spans="1:215" ht="14.25" customHeight="1">
      <c r="A53" s="73"/>
      <c r="B53" s="937">
        <v>42370</v>
      </c>
      <c r="C53" s="939"/>
      <c r="D53" s="2220">
        <v>1397</v>
      </c>
      <c r="E53" s="2220">
        <v>10160691</v>
      </c>
      <c r="F53" s="2220">
        <v>11907379</v>
      </c>
      <c r="G53" s="2220">
        <v>158048</v>
      </c>
      <c r="H53" s="2220">
        <v>393072</v>
      </c>
      <c r="I53" s="2220">
        <v>1298318</v>
      </c>
      <c r="J53" s="2220">
        <v>1232639</v>
      </c>
      <c r="K53" s="2220">
        <v>151175</v>
      </c>
      <c r="L53" s="2220">
        <v>385099</v>
      </c>
      <c r="M53" s="2220">
        <v>144839</v>
      </c>
      <c r="N53" s="2220">
        <v>155114</v>
      </c>
      <c r="O53" s="2220">
        <v>799</v>
      </c>
      <c r="P53" s="2220">
        <v>78124</v>
      </c>
      <c r="Q53" s="2220" t="s">
        <v>21</v>
      </c>
      <c r="R53" s="2220">
        <v>35325828</v>
      </c>
      <c r="S53" s="2220">
        <v>93385966</v>
      </c>
      <c r="T53" s="67">
        <v>42370</v>
      </c>
      <c r="U53" s="622">
        <v>42370</v>
      </c>
      <c r="V53" s="73"/>
      <c r="W53" s="937">
        <v>42370</v>
      </c>
      <c r="X53" s="939"/>
      <c r="Y53" s="2220">
        <v>35</v>
      </c>
      <c r="Z53" s="2220">
        <v>29801656</v>
      </c>
      <c r="AA53" s="2220">
        <v>19397167</v>
      </c>
      <c r="AB53" s="2220">
        <v>925845</v>
      </c>
      <c r="AC53" s="2220">
        <v>245277</v>
      </c>
      <c r="AD53" s="2220">
        <v>622534</v>
      </c>
      <c r="AE53" s="2220">
        <v>8165</v>
      </c>
      <c r="AF53" s="2220">
        <v>614369</v>
      </c>
      <c r="AG53" s="2220">
        <v>343190</v>
      </c>
      <c r="AH53" s="2220">
        <v>4346574</v>
      </c>
      <c r="AI53" s="2220">
        <v>4265308</v>
      </c>
      <c r="AJ53" s="2220">
        <v>597</v>
      </c>
      <c r="AK53" s="2220">
        <v>314746</v>
      </c>
      <c r="AL53" s="2220">
        <v>3616</v>
      </c>
      <c r="AM53" s="2220" t="s">
        <v>21</v>
      </c>
      <c r="AN53" s="2220">
        <v>59582</v>
      </c>
      <c r="AO53" s="67">
        <v>42370</v>
      </c>
      <c r="AP53" s="622">
        <v>42370</v>
      </c>
      <c r="AQ53" s="73"/>
      <c r="AR53" s="937">
        <v>42370</v>
      </c>
      <c r="AS53" s="939"/>
      <c r="AT53" s="2220">
        <v>31397</v>
      </c>
      <c r="AU53" s="2220">
        <v>8165</v>
      </c>
      <c r="AV53" s="2220">
        <v>23232</v>
      </c>
      <c r="AW53" s="2220">
        <v>82716</v>
      </c>
      <c r="AX53" s="2220">
        <v>252889</v>
      </c>
      <c r="AY53" s="2220">
        <v>4249429</v>
      </c>
      <c r="AZ53" s="2220" t="s">
        <v>21</v>
      </c>
      <c r="BA53" s="2220">
        <v>270534</v>
      </c>
      <c r="BB53" s="2220">
        <v>2077</v>
      </c>
      <c r="BC53" s="2220">
        <v>59582</v>
      </c>
      <c r="BD53" s="2220">
        <v>99560</v>
      </c>
      <c r="BE53" s="2220">
        <v>53867</v>
      </c>
      <c r="BF53" s="2220">
        <v>58347</v>
      </c>
      <c r="BG53" s="2220" t="s">
        <v>21</v>
      </c>
      <c r="BH53" s="2220" t="s">
        <v>21</v>
      </c>
      <c r="BI53" s="2220">
        <v>12671253</v>
      </c>
      <c r="BJ53" s="67">
        <v>42370</v>
      </c>
      <c r="BK53" s="622">
        <v>42370</v>
      </c>
      <c r="BL53" s="73"/>
      <c r="BM53" s="937">
        <v>42370</v>
      </c>
      <c r="BN53" s="939"/>
      <c r="BO53" s="2220">
        <v>40781</v>
      </c>
      <c r="BP53" s="2220">
        <v>426723</v>
      </c>
      <c r="BQ53" s="2220">
        <v>63656</v>
      </c>
      <c r="BR53" s="2220">
        <v>12764</v>
      </c>
      <c r="BS53" s="2220">
        <v>12489</v>
      </c>
      <c r="BT53" s="2220">
        <v>12489</v>
      </c>
      <c r="BU53" s="2220">
        <v>945</v>
      </c>
      <c r="BV53" s="2220">
        <v>32591</v>
      </c>
      <c r="BW53" s="2220" t="s">
        <v>21</v>
      </c>
      <c r="BX53" s="2220">
        <v>81633</v>
      </c>
      <c r="BY53" s="2220">
        <v>13072</v>
      </c>
      <c r="BZ53" s="2220" t="s">
        <v>21</v>
      </c>
      <c r="CA53" s="2220">
        <v>31512</v>
      </c>
      <c r="CB53" s="2220">
        <v>26999</v>
      </c>
      <c r="CC53" s="2220">
        <v>28293</v>
      </c>
      <c r="CD53" s="2220" t="s">
        <v>21</v>
      </c>
      <c r="CE53" s="67">
        <v>42370</v>
      </c>
      <c r="CF53" s="622">
        <v>42370</v>
      </c>
      <c r="DI53" s="73"/>
      <c r="DJ53" s="937">
        <v>42370</v>
      </c>
      <c r="DK53" s="939"/>
      <c r="DL53" s="75">
        <v>434</v>
      </c>
      <c r="DM53" s="2220">
        <v>20901</v>
      </c>
      <c r="DN53" s="2220">
        <v>14658270</v>
      </c>
      <c r="DO53" s="2220">
        <v>17109721</v>
      </c>
      <c r="DP53" s="2220">
        <v>158048</v>
      </c>
      <c r="DQ53" s="2220">
        <v>393072</v>
      </c>
      <c r="DR53" s="2220">
        <v>1342332</v>
      </c>
      <c r="DS53" s="2220">
        <v>1232639</v>
      </c>
      <c r="DT53" s="2220" t="s">
        <v>21</v>
      </c>
      <c r="DU53" s="2220">
        <v>439041</v>
      </c>
      <c r="DV53" s="2220">
        <v>632802</v>
      </c>
      <c r="DW53" s="2220">
        <v>392723</v>
      </c>
      <c r="DX53" s="2220">
        <v>404165</v>
      </c>
      <c r="DY53" s="2220">
        <v>95512</v>
      </c>
      <c r="DZ53" s="2220">
        <v>78124</v>
      </c>
      <c r="EA53" s="2220" t="s">
        <v>21</v>
      </c>
      <c r="EB53" s="67">
        <v>42370</v>
      </c>
      <c r="EC53" s="622">
        <v>42370</v>
      </c>
      <c r="ED53" s="73"/>
      <c r="EE53" s="937">
        <v>42370</v>
      </c>
      <c r="EF53" s="939"/>
      <c r="EG53" s="2220">
        <v>23629446</v>
      </c>
      <c r="EH53" s="2220">
        <v>62188014</v>
      </c>
      <c r="EI53" s="2220">
        <v>58660931</v>
      </c>
      <c r="EJ53" s="2220">
        <v>113258</v>
      </c>
      <c r="EK53" s="2220">
        <v>35</v>
      </c>
      <c r="EL53" s="2220">
        <v>29801656</v>
      </c>
      <c r="EM53" s="2220">
        <v>19397167</v>
      </c>
      <c r="EN53" s="2220">
        <v>929278</v>
      </c>
      <c r="EO53" s="2220">
        <v>245277</v>
      </c>
      <c r="EP53" s="2220">
        <v>867232</v>
      </c>
      <c r="EQ53" s="2220">
        <v>19991</v>
      </c>
      <c r="ER53" s="2220">
        <v>847241</v>
      </c>
      <c r="ES53" s="2220">
        <v>788768</v>
      </c>
      <c r="ET53" s="2220">
        <v>4380243</v>
      </c>
      <c r="EU53" s="2220">
        <v>5433922</v>
      </c>
      <c r="EV53" s="2220">
        <v>134990</v>
      </c>
      <c r="EW53" s="67">
        <v>42370</v>
      </c>
      <c r="EX53" s="622">
        <v>42370</v>
      </c>
      <c r="EY53" s="73"/>
      <c r="EZ53" s="937">
        <v>42370</v>
      </c>
      <c r="FA53" s="939"/>
      <c r="FB53" s="2220">
        <v>30742</v>
      </c>
      <c r="FC53" s="2220" t="s">
        <v>21</v>
      </c>
      <c r="FD53" s="2220" t="s">
        <v>21</v>
      </c>
      <c r="FE53" s="2220">
        <v>11182897</v>
      </c>
      <c r="FF53" s="2220">
        <v>7700026</v>
      </c>
      <c r="FG53" s="2220">
        <v>35</v>
      </c>
      <c r="FH53" s="2220">
        <v>8277</v>
      </c>
      <c r="FI53" s="2220">
        <v>37331</v>
      </c>
      <c r="FJ53" s="2220">
        <v>276095</v>
      </c>
      <c r="FK53" s="2220">
        <v>19991</v>
      </c>
      <c r="FL53" s="2220">
        <v>256104</v>
      </c>
      <c r="FM53" s="2220">
        <v>528294</v>
      </c>
      <c r="FN53" s="2220">
        <v>286558</v>
      </c>
      <c r="FO53" s="2220">
        <v>5418043</v>
      </c>
      <c r="FP53" s="2220">
        <v>134393</v>
      </c>
      <c r="FQ53" s="2220">
        <v>25</v>
      </c>
      <c r="FR53" s="67">
        <v>42370</v>
      </c>
      <c r="FS53" s="622">
        <v>42370</v>
      </c>
      <c r="FT53" s="73"/>
      <c r="FU53" s="937">
        <v>42370</v>
      </c>
      <c r="FV53" s="939"/>
      <c r="FW53" s="2220" t="s">
        <v>21</v>
      </c>
      <c r="FX53" s="2220">
        <v>619870</v>
      </c>
      <c r="FY53" s="2220">
        <v>589784</v>
      </c>
      <c r="FZ53" s="2220">
        <v>581374</v>
      </c>
      <c r="GA53" s="2220">
        <v>363458</v>
      </c>
      <c r="GB53" s="2220">
        <v>38993</v>
      </c>
      <c r="GC53" s="2220">
        <v>1</v>
      </c>
      <c r="GD53" s="2220">
        <v>1</v>
      </c>
      <c r="GE53" s="2220" t="s">
        <v>21</v>
      </c>
      <c r="GF53" s="2220">
        <v>426610</v>
      </c>
      <c r="GG53" s="2220">
        <v>217915</v>
      </c>
      <c r="GH53" s="2220">
        <v>826</v>
      </c>
      <c r="GI53" s="2220">
        <v>397</v>
      </c>
      <c r="GJ53" s="2220">
        <v>131867</v>
      </c>
      <c r="GK53" s="2220">
        <v>40781</v>
      </c>
      <c r="GL53" s="2220">
        <v>441876</v>
      </c>
      <c r="GM53" s="67">
        <v>42370</v>
      </c>
      <c r="GN53" s="622">
        <v>42370</v>
      </c>
      <c r="GO53" s="73"/>
      <c r="GP53" s="937">
        <v>42370</v>
      </c>
      <c r="GQ53" s="939"/>
      <c r="GR53" s="2220">
        <v>59023</v>
      </c>
      <c r="GS53" s="2220">
        <v>192</v>
      </c>
      <c r="GT53" s="2220">
        <v>1099930</v>
      </c>
      <c r="GU53" s="2220">
        <v>1490615</v>
      </c>
      <c r="GV53" s="2220">
        <v>30817</v>
      </c>
      <c r="GW53" s="2220">
        <v>23481</v>
      </c>
      <c r="GX53" s="2220">
        <v>16351</v>
      </c>
      <c r="GY53" s="2220">
        <v>29275</v>
      </c>
      <c r="GZ53" s="2220">
        <v>31131</v>
      </c>
      <c r="HA53" s="2220">
        <v>4783</v>
      </c>
      <c r="HB53" s="2220" t="s">
        <v>21</v>
      </c>
      <c r="HC53" s="2220" t="s">
        <v>21</v>
      </c>
      <c r="HD53" s="2220">
        <v>4431829</v>
      </c>
      <c r="HE53" s="205">
        <v>495304</v>
      </c>
      <c r="HF53" s="67">
        <v>42370</v>
      </c>
      <c r="HG53" s="622">
        <v>42370</v>
      </c>
    </row>
    <row r="54" spans="1:215" ht="7.5" customHeight="1">
      <c r="A54" s="73"/>
      <c r="B54" s="940"/>
      <c r="C54" s="939"/>
      <c r="D54" s="623"/>
      <c r="E54" s="623"/>
      <c r="F54" s="623"/>
      <c r="G54" s="623"/>
      <c r="H54" s="623"/>
      <c r="I54" s="623"/>
      <c r="J54" s="623"/>
      <c r="K54" s="623"/>
      <c r="L54" s="623"/>
      <c r="M54" s="623"/>
      <c r="N54" s="623"/>
      <c r="O54" s="623"/>
      <c r="P54" s="623"/>
      <c r="Q54" s="623"/>
      <c r="R54" s="623"/>
      <c r="S54" s="623"/>
      <c r="T54" s="77"/>
      <c r="U54" s="486"/>
      <c r="V54" s="73"/>
      <c r="W54" s="940"/>
      <c r="X54" s="939"/>
      <c r="Y54" s="623"/>
      <c r="Z54" s="623"/>
      <c r="AA54" s="623"/>
      <c r="AB54" s="623"/>
      <c r="AC54" s="623"/>
      <c r="AD54" s="623"/>
      <c r="AE54" s="623"/>
      <c r="AF54" s="623"/>
      <c r="AG54" s="623"/>
      <c r="AH54" s="623"/>
      <c r="AI54" s="623"/>
      <c r="AJ54" s="623"/>
      <c r="AK54" s="623"/>
      <c r="AL54" s="623"/>
      <c r="AM54" s="623"/>
      <c r="AN54" s="623"/>
      <c r="AO54" s="77"/>
      <c r="AP54" s="486"/>
      <c r="AQ54" s="73"/>
      <c r="AR54" s="940"/>
      <c r="AS54" s="939"/>
      <c r="AT54" s="623"/>
      <c r="AU54" s="623"/>
      <c r="AV54" s="623"/>
      <c r="AW54" s="623"/>
      <c r="AX54" s="623"/>
      <c r="AY54" s="623"/>
      <c r="AZ54" s="623"/>
      <c r="BA54" s="623"/>
      <c r="BB54" s="623"/>
      <c r="BC54" s="623"/>
      <c r="BD54" s="623"/>
      <c r="BE54" s="623"/>
      <c r="BF54" s="623"/>
      <c r="BG54" s="623"/>
      <c r="BH54" s="623"/>
      <c r="BI54" s="623"/>
      <c r="BJ54" s="77"/>
      <c r="BK54" s="486"/>
      <c r="BL54" s="73"/>
      <c r="BM54" s="940"/>
      <c r="BN54" s="939"/>
      <c r="BO54" s="623"/>
      <c r="BP54" s="623"/>
      <c r="BQ54" s="623"/>
      <c r="BR54" s="623"/>
      <c r="BS54" s="623"/>
      <c r="BT54" s="623"/>
      <c r="BU54" s="623"/>
      <c r="BV54" s="623"/>
      <c r="BW54" s="623"/>
      <c r="BX54" s="623"/>
      <c r="BY54" s="623"/>
      <c r="BZ54" s="623"/>
      <c r="CA54" s="623"/>
      <c r="CB54" s="623"/>
      <c r="CC54" s="623"/>
      <c r="CD54" s="623"/>
      <c r="CE54" s="77"/>
      <c r="CF54" s="486"/>
      <c r="DI54" s="73"/>
      <c r="DJ54" s="940"/>
      <c r="DK54" s="939"/>
      <c r="DL54" s="941"/>
      <c r="DM54" s="623"/>
      <c r="DN54" s="623"/>
      <c r="DO54" s="623"/>
      <c r="DP54" s="623"/>
      <c r="DQ54" s="623"/>
      <c r="DR54" s="623"/>
      <c r="DS54" s="623"/>
      <c r="DU54" s="623"/>
      <c r="DV54" s="623"/>
      <c r="DW54" s="623"/>
      <c r="DX54" s="623"/>
      <c r="DY54" s="623"/>
      <c r="DZ54" s="623"/>
      <c r="EA54" s="623"/>
      <c r="EB54" s="77"/>
      <c r="EC54" s="486"/>
      <c r="ED54" s="73"/>
      <c r="EE54" s="940"/>
      <c r="EF54" s="939"/>
      <c r="EG54" s="623"/>
      <c r="EH54" s="623"/>
      <c r="EI54" s="623"/>
      <c r="EJ54" s="623"/>
      <c r="EK54" s="623"/>
      <c r="EL54" s="623"/>
      <c r="EM54" s="623"/>
      <c r="EN54" s="623"/>
      <c r="EO54" s="623"/>
      <c r="EP54" s="623"/>
      <c r="EQ54" s="623"/>
      <c r="ER54" s="623"/>
      <c r="ES54" s="623"/>
      <c r="ET54" s="623"/>
      <c r="EU54" s="623"/>
      <c r="EV54" s="623"/>
      <c r="EW54" s="77"/>
      <c r="EX54" s="486"/>
      <c r="EY54" s="73"/>
      <c r="EZ54" s="940"/>
      <c r="FA54" s="939"/>
      <c r="FB54" s="623"/>
      <c r="FC54" s="623"/>
      <c r="FD54" s="623"/>
      <c r="FE54" s="623"/>
      <c r="FF54" s="623"/>
      <c r="FG54" s="623"/>
      <c r="FH54" s="623"/>
      <c r="FI54" s="623"/>
      <c r="FJ54" s="623"/>
      <c r="FK54" s="623"/>
      <c r="FL54" s="623"/>
      <c r="FM54" s="623"/>
      <c r="FN54" s="623"/>
      <c r="FO54" s="623"/>
      <c r="FP54" s="623"/>
      <c r="FQ54" s="623"/>
      <c r="FR54" s="77"/>
      <c r="FS54" s="486"/>
      <c r="FT54" s="73"/>
      <c r="FU54" s="940"/>
      <c r="FV54" s="939"/>
      <c r="FW54" s="623"/>
      <c r="FX54" s="623"/>
      <c r="FY54" s="623"/>
      <c r="FZ54" s="623"/>
      <c r="GA54" s="623"/>
      <c r="GB54" s="623"/>
      <c r="GC54" s="623"/>
      <c r="GD54" s="623"/>
      <c r="GE54" s="623"/>
      <c r="GF54" s="623"/>
      <c r="GG54" s="623"/>
      <c r="GH54" s="623"/>
      <c r="GI54" s="623"/>
      <c r="GJ54" s="623"/>
      <c r="GK54" s="623"/>
      <c r="GL54" s="623"/>
      <c r="GM54" s="77"/>
      <c r="GN54" s="486"/>
      <c r="GO54" s="73"/>
      <c r="GP54" s="940"/>
      <c r="GQ54" s="939"/>
      <c r="GR54" s="623"/>
      <c r="GS54" s="623"/>
      <c r="GT54" s="623"/>
      <c r="GU54" s="623"/>
      <c r="GV54" s="623"/>
      <c r="GW54" s="623"/>
      <c r="GX54" s="623"/>
      <c r="GY54" s="623"/>
      <c r="GZ54" s="623"/>
      <c r="HA54" s="623"/>
      <c r="HB54" s="623"/>
      <c r="HC54" s="623"/>
      <c r="HD54" s="623"/>
      <c r="HE54" s="624"/>
      <c r="HF54" s="77"/>
      <c r="HG54" s="486"/>
    </row>
    <row r="55" spans="1:215" ht="14.25" customHeight="1">
      <c r="A55" s="79">
        <v>41730</v>
      </c>
      <c r="B55" s="942">
        <v>41730</v>
      </c>
      <c r="C55" s="943">
        <v>41730</v>
      </c>
      <c r="D55" s="2221">
        <v>1424</v>
      </c>
      <c r="E55" s="2221">
        <v>10112783</v>
      </c>
      <c r="F55" s="2221">
        <v>11844307</v>
      </c>
      <c r="G55" s="2221">
        <v>157381</v>
      </c>
      <c r="H55" s="2221">
        <v>383663</v>
      </c>
      <c r="I55" s="2221">
        <v>1274329</v>
      </c>
      <c r="J55" s="2221">
        <v>1220951</v>
      </c>
      <c r="K55" s="2221">
        <v>219313</v>
      </c>
      <c r="L55" s="2221">
        <v>356779</v>
      </c>
      <c r="M55" s="2221">
        <v>136611</v>
      </c>
      <c r="N55" s="2221">
        <v>146040</v>
      </c>
      <c r="O55" s="2221">
        <v>1600</v>
      </c>
      <c r="P55" s="2221">
        <v>64883</v>
      </c>
      <c r="Q55" s="2221" t="s">
        <v>21</v>
      </c>
      <c r="R55" s="2221">
        <v>35359975</v>
      </c>
      <c r="S55" s="2221">
        <v>97149099</v>
      </c>
      <c r="T55" s="83">
        <v>41730</v>
      </c>
      <c r="U55" s="626">
        <v>41730</v>
      </c>
      <c r="V55" s="79">
        <v>41730</v>
      </c>
      <c r="W55" s="942">
        <v>41730</v>
      </c>
      <c r="X55" s="943">
        <v>41730</v>
      </c>
      <c r="Y55" s="2221">
        <v>36</v>
      </c>
      <c r="Z55" s="2221">
        <v>31305000</v>
      </c>
      <c r="AA55" s="2221">
        <v>17355010</v>
      </c>
      <c r="AB55" s="2221">
        <v>769220</v>
      </c>
      <c r="AC55" s="2221">
        <v>168359</v>
      </c>
      <c r="AD55" s="2221">
        <v>592068</v>
      </c>
      <c r="AE55" s="2221">
        <v>7944</v>
      </c>
      <c r="AF55" s="2221">
        <v>584124</v>
      </c>
      <c r="AG55" s="2221">
        <v>291337</v>
      </c>
      <c r="AH55" s="2221">
        <v>4844755</v>
      </c>
      <c r="AI55" s="2221">
        <v>5079980</v>
      </c>
      <c r="AJ55" s="2221">
        <v>650</v>
      </c>
      <c r="AK55" s="2221">
        <v>283253</v>
      </c>
      <c r="AL55" s="2221">
        <v>3690</v>
      </c>
      <c r="AM55" s="2221" t="s">
        <v>21</v>
      </c>
      <c r="AN55" s="2221">
        <v>56868</v>
      </c>
      <c r="AO55" s="83">
        <v>41730</v>
      </c>
      <c r="AP55" s="626">
        <v>41730</v>
      </c>
      <c r="AQ55" s="79">
        <v>41730</v>
      </c>
      <c r="AR55" s="942">
        <v>41730</v>
      </c>
      <c r="AS55" s="943">
        <v>41730</v>
      </c>
      <c r="AT55" s="2221">
        <v>51092</v>
      </c>
      <c r="AU55" s="2221">
        <v>7944</v>
      </c>
      <c r="AV55" s="2221">
        <v>43148</v>
      </c>
      <c r="AW55" s="2221">
        <v>99167</v>
      </c>
      <c r="AX55" s="2221">
        <v>234822</v>
      </c>
      <c r="AY55" s="2221">
        <v>5059411</v>
      </c>
      <c r="AZ55" s="2221" t="s">
        <v>21</v>
      </c>
      <c r="BA55" s="2221">
        <v>239647</v>
      </c>
      <c r="BB55" s="2221">
        <v>2347</v>
      </c>
      <c r="BC55" s="2221">
        <v>56868</v>
      </c>
      <c r="BD55" s="2221">
        <v>77055</v>
      </c>
      <c r="BE55" s="2221">
        <v>57180</v>
      </c>
      <c r="BF55" s="2221">
        <v>61894</v>
      </c>
      <c r="BG55" s="2221" t="s">
        <v>21</v>
      </c>
      <c r="BH55" s="2221" t="s">
        <v>21</v>
      </c>
      <c r="BI55" s="2221">
        <v>12886175</v>
      </c>
      <c r="BJ55" s="83">
        <v>41730</v>
      </c>
      <c r="BK55" s="626">
        <v>41730</v>
      </c>
      <c r="BL55" s="79">
        <v>41730</v>
      </c>
      <c r="BM55" s="942">
        <v>41730</v>
      </c>
      <c r="BN55" s="943">
        <v>41730</v>
      </c>
      <c r="BO55" s="2221">
        <v>38046</v>
      </c>
      <c r="BP55" s="2221">
        <v>472522</v>
      </c>
      <c r="BQ55" s="2221">
        <v>66785</v>
      </c>
      <c r="BR55" s="2221">
        <v>22800</v>
      </c>
      <c r="BS55" s="2221">
        <v>9137</v>
      </c>
      <c r="BT55" s="2221">
        <v>9137</v>
      </c>
      <c r="BU55" s="2221">
        <v>902</v>
      </c>
      <c r="BV55" s="2221">
        <v>30954</v>
      </c>
      <c r="BW55" s="2221" t="s">
        <v>21</v>
      </c>
      <c r="BX55" s="2221">
        <v>104372</v>
      </c>
      <c r="BY55" s="2221">
        <v>13428</v>
      </c>
      <c r="BZ55" s="2221">
        <v>24983</v>
      </c>
      <c r="CA55" s="2221">
        <v>31021</v>
      </c>
      <c r="CB55" s="2221">
        <v>22645</v>
      </c>
      <c r="CC55" s="2221">
        <v>23731</v>
      </c>
      <c r="CD55" s="2221" t="s">
        <v>21</v>
      </c>
      <c r="CE55" s="83">
        <v>41730</v>
      </c>
      <c r="CF55" s="626">
        <v>41730</v>
      </c>
      <c r="DI55" s="79">
        <v>41730</v>
      </c>
      <c r="DJ55" s="942">
        <v>41730</v>
      </c>
      <c r="DK55" s="943">
        <v>41730</v>
      </c>
      <c r="DL55" s="82" t="s">
        <v>21</v>
      </c>
      <c r="DM55" s="2221">
        <v>16040</v>
      </c>
      <c r="DN55" s="2221">
        <v>14436404</v>
      </c>
      <c r="DO55" s="2221">
        <v>16813401</v>
      </c>
      <c r="DP55" s="2221">
        <v>157381</v>
      </c>
      <c r="DQ55" s="2221">
        <v>383663</v>
      </c>
      <c r="DR55" s="2221">
        <v>1317558</v>
      </c>
      <c r="DS55" s="2221">
        <v>1220951</v>
      </c>
      <c r="DT55" s="2220" t="s">
        <v>21</v>
      </c>
      <c r="DU55" s="2221">
        <v>524103</v>
      </c>
      <c r="DV55" s="2221">
        <v>588854</v>
      </c>
      <c r="DW55" s="2221">
        <v>366473</v>
      </c>
      <c r="DX55" s="2221">
        <v>377449</v>
      </c>
      <c r="DY55" s="2221">
        <v>99962</v>
      </c>
      <c r="DZ55" s="2221">
        <v>64883</v>
      </c>
      <c r="EA55" s="2221" t="s">
        <v>21</v>
      </c>
      <c r="EB55" s="83">
        <v>41730</v>
      </c>
      <c r="EC55" s="626">
        <v>41730</v>
      </c>
      <c r="ED55" s="79">
        <v>41730</v>
      </c>
      <c r="EE55" s="942">
        <v>41730</v>
      </c>
      <c r="EF55" s="943">
        <v>41730</v>
      </c>
      <c r="EG55" s="2221">
        <v>26300298</v>
      </c>
      <c r="EH55" s="2221">
        <v>63246592</v>
      </c>
      <c r="EI55" s="2221">
        <v>59617940</v>
      </c>
      <c r="EJ55" s="2221">
        <v>311691</v>
      </c>
      <c r="EK55" s="2221">
        <v>36</v>
      </c>
      <c r="EL55" s="2221">
        <v>31305000</v>
      </c>
      <c r="EM55" s="2221">
        <v>17355010</v>
      </c>
      <c r="EN55" s="2221">
        <v>771601</v>
      </c>
      <c r="EO55" s="2221">
        <v>168359</v>
      </c>
      <c r="EP55" s="2221">
        <v>827286</v>
      </c>
      <c r="EQ55" s="2221">
        <v>21648</v>
      </c>
      <c r="ER55" s="2221">
        <v>805638</v>
      </c>
      <c r="ES55" s="2221">
        <v>780752</v>
      </c>
      <c r="ET55" s="2221">
        <v>4873469</v>
      </c>
      <c r="EU55" s="2221">
        <v>6280300</v>
      </c>
      <c r="EV55" s="2221">
        <v>102849</v>
      </c>
      <c r="EW55" s="83">
        <v>41730</v>
      </c>
      <c r="EX55" s="626">
        <v>41730</v>
      </c>
      <c r="EY55" s="79">
        <v>41730</v>
      </c>
      <c r="EZ55" s="942">
        <v>41730</v>
      </c>
      <c r="FA55" s="943">
        <v>41730</v>
      </c>
      <c r="FB55" s="2221">
        <v>30389</v>
      </c>
      <c r="FC55" s="2221" t="s">
        <v>21</v>
      </c>
      <c r="FD55" s="2221" t="s">
        <v>21</v>
      </c>
      <c r="FE55" s="2221">
        <v>12246665</v>
      </c>
      <c r="FF55" s="2221">
        <v>8661620</v>
      </c>
      <c r="FG55" s="2221">
        <v>36</v>
      </c>
      <c r="FH55" s="2221">
        <v>13973</v>
      </c>
      <c r="FI55" s="2221">
        <v>11</v>
      </c>
      <c r="FJ55" s="2221">
        <v>286310</v>
      </c>
      <c r="FK55" s="2221">
        <v>21648</v>
      </c>
      <c r="FL55" s="2221">
        <v>264662</v>
      </c>
      <c r="FM55" s="2221">
        <v>588582</v>
      </c>
      <c r="FN55" s="2221">
        <v>263536</v>
      </c>
      <c r="FO55" s="2221">
        <v>6259731</v>
      </c>
      <c r="FP55" s="2221">
        <v>102199</v>
      </c>
      <c r="FQ55" s="2221" t="s">
        <v>21</v>
      </c>
      <c r="FR55" s="83">
        <v>41730</v>
      </c>
      <c r="FS55" s="626">
        <v>41730</v>
      </c>
      <c r="FT55" s="79">
        <v>41730</v>
      </c>
      <c r="FU55" s="942">
        <v>41730</v>
      </c>
      <c r="FV55" s="943">
        <v>41730</v>
      </c>
      <c r="FW55" s="2221" t="s">
        <v>21</v>
      </c>
      <c r="FX55" s="2221">
        <v>640866</v>
      </c>
      <c r="FY55" s="2221">
        <v>565593</v>
      </c>
      <c r="FZ55" s="2221">
        <v>655035</v>
      </c>
      <c r="GA55" s="2221">
        <v>387077</v>
      </c>
      <c r="GB55" s="2221">
        <v>66079</v>
      </c>
      <c r="GC55" s="2221" t="s">
        <v>21</v>
      </c>
      <c r="GD55" s="2221" t="s">
        <v>21</v>
      </c>
      <c r="GE55" s="2221" t="s">
        <v>21</v>
      </c>
      <c r="GF55" s="2221">
        <v>426743</v>
      </c>
      <c r="GG55" s="2221">
        <v>267958</v>
      </c>
      <c r="GH55" s="2221">
        <v>787</v>
      </c>
      <c r="GI55" s="2221">
        <v>51858</v>
      </c>
      <c r="GJ55" s="2221">
        <v>127824</v>
      </c>
      <c r="GK55" s="2221">
        <v>38046</v>
      </c>
      <c r="GL55" s="2221">
        <v>472166</v>
      </c>
      <c r="GM55" s="83">
        <v>41730</v>
      </c>
      <c r="GN55" s="626">
        <v>41730</v>
      </c>
      <c r="GO55" s="79">
        <v>41730</v>
      </c>
      <c r="GP55" s="942">
        <v>41730</v>
      </c>
      <c r="GQ55" s="943">
        <v>41730</v>
      </c>
      <c r="GR55" s="2221">
        <v>53488</v>
      </c>
      <c r="GS55" s="2221" t="s">
        <v>21</v>
      </c>
      <c r="GT55" s="2221">
        <v>1035809</v>
      </c>
      <c r="GU55" s="2221">
        <v>1396310</v>
      </c>
      <c r="GV55" s="2221">
        <v>36601</v>
      </c>
      <c r="GW55" s="2221">
        <v>23450</v>
      </c>
      <c r="GX55" s="2221">
        <v>15301</v>
      </c>
      <c r="GY55" s="2221">
        <v>25926</v>
      </c>
      <c r="GZ55" s="2221">
        <v>27510</v>
      </c>
      <c r="HA55" s="2221">
        <v>4169</v>
      </c>
      <c r="HB55" s="2221" t="s">
        <v>21</v>
      </c>
      <c r="HC55" s="2221" t="s">
        <v>21</v>
      </c>
      <c r="HD55" s="2221">
        <v>4569015</v>
      </c>
      <c r="HE55" s="208">
        <v>767853</v>
      </c>
      <c r="HF55" s="83">
        <v>41730</v>
      </c>
      <c r="HG55" s="626">
        <v>41730</v>
      </c>
    </row>
    <row r="56" spans="1:215" ht="14.25" customHeight="1">
      <c r="A56" s="85"/>
      <c r="B56" s="942">
        <v>42095</v>
      </c>
      <c r="C56" s="944"/>
      <c r="D56" s="2221">
        <v>1583</v>
      </c>
      <c r="E56" s="2221">
        <v>10051415</v>
      </c>
      <c r="F56" s="2221">
        <v>11779785</v>
      </c>
      <c r="G56" s="2221">
        <v>138756</v>
      </c>
      <c r="H56" s="2221">
        <v>387707</v>
      </c>
      <c r="I56" s="2221">
        <v>1279371</v>
      </c>
      <c r="J56" s="2221">
        <v>1216383</v>
      </c>
      <c r="K56" s="2221">
        <v>161484</v>
      </c>
      <c r="L56" s="2221">
        <v>369315</v>
      </c>
      <c r="M56" s="2221">
        <v>159449</v>
      </c>
      <c r="N56" s="2221">
        <v>170994</v>
      </c>
      <c r="O56" s="2221">
        <v>1294</v>
      </c>
      <c r="P56" s="2221">
        <v>78704</v>
      </c>
      <c r="Q56" s="2221" t="s">
        <v>21</v>
      </c>
      <c r="R56" s="2221">
        <v>35621861</v>
      </c>
      <c r="S56" s="2221">
        <v>95389059</v>
      </c>
      <c r="T56" s="83">
        <v>42095</v>
      </c>
      <c r="U56" s="626">
        <v>42095</v>
      </c>
      <c r="V56" s="85"/>
      <c r="W56" s="942">
        <v>42095</v>
      </c>
      <c r="X56" s="944"/>
      <c r="Y56" s="2221">
        <v>34</v>
      </c>
      <c r="Z56" s="2221">
        <v>32551495</v>
      </c>
      <c r="AA56" s="2221">
        <v>18581017</v>
      </c>
      <c r="AB56" s="2221">
        <v>873413</v>
      </c>
      <c r="AC56" s="2221">
        <v>261679</v>
      </c>
      <c r="AD56" s="2221">
        <v>545527</v>
      </c>
      <c r="AE56" s="2221">
        <v>9755</v>
      </c>
      <c r="AF56" s="2221">
        <v>535772</v>
      </c>
      <c r="AG56" s="2221">
        <v>286634</v>
      </c>
      <c r="AH56" s="2221">
        <v>4546978</v>
      </c>
      <c r="AI56" s="2221">
        <v>4894629</v>
      </c>
      <c r="AJ56" s="2221">
        <v>577</v>
      </c>
      <c r="AK56" s="2221">
        <v>299639</v>
      </c>
      <c r="AL56" s="2221">
        <v>3383</v>
      </c>
      <c r="AM56" s="2221" t="s">
        <v>21</v>
      </c>
      <c r="AN56" s="2221">
        <v>49061</v>
      </c>
      <c r="AO56" s="83">
        <v>42095</v>
      </c>
      <c r="AP56" s="626">
        <v>42095</v>
      </c>
      <c r="AQ56" s="85"/>
      <c r="AR56" s="942">
        <v>42095</v>
      </c>
      <c r="AS56" s="944"/>
      <c r="AT56" s="2221">
        <v>39620</v>
      </c>
      <c r="AU56" s="2221">
        <v>9755</v>
      </c>
      <c r="AV56" s="2221">
        <v>29865</v>
      </c>
      <c r="AW56" s="2221">
        <v>86078</v>
      </c>
      <c r="AX56" s="2221">
        <v>222367</v>
      </c>
      <c r="AY56" s="2221">
        <v>4880113</v>
      </c>
      <c r="AZ56" s="2221" t="s">
        <v>21</v>
      </c>
      <c r="BA56" s="2221">
        <v>255208</v>
      </c>
      <c r="BB56" s="2221">
        <v>2245</v>
      </c>
      <c r="BC56" s="2221">
        <v>49061</v>
      </c>
      <c r="BD56" s="2221">
        <v>94025</v>
      </c>
      <c r="BE56" s="2221">
        <v>57566</v>
      </c>
      <c r="BF56" s="2221">
        <v>62318</v>
      </c>
      <c r="BG56" s="2221" t="s">
        <v>21</v>
      </c>
      <c r="BH56" s="2221" t="s">
        <v>21</v>
      </c>
      <c r="BI56" s="2221">
        <v>12971990</v>
      </c>
      <c r="BJ56" s="83">
        <v>42095</v>
      </c>
      <c r="BK56" s="626">
        <v>42095</v>
      </c>
      <c r="BL56" s="85"/>
      <c r="BM56" s="942">
        <v>42095</v>
      </c>
      <c r="BN56" s="944"/>
      <c r="BO56" s="2221">
        <v>42045</v>
      </c>
      <c r="BP56" s="2221">
        <v>456451</v>
      </c>
      <c r="BQ56" s="2221">
        <v>73580</v>
      </c>
      <c r="BR56" s="2221">
        <v>24701</v>
      </c>
      <c r="BS56" s="2221">
        <v>11837</v>
      </c>
      <c r="BT56" s="2221">
        <v>11837</v>
      </c>
      <c r="BU56" s="2221">
        <v>860</v>
      </c>
      <c r="BV56" s="2221">
        <v>32916</v>
      </c>
      <c r="BW56" s="2221" t="s">
        <v>21</v>
      </c>
      <c r="BX56" s="2221">
        <v>83832</v>
      </c>
      <c r="BY56" s="2221">
        <v>12686</v>
      </c>
      <c r="BZ56" s="2221">
        <v>8585</v>
      </c>
      <c r="CA56" s="2221">
        <v>27732</v>
      </c>
      <c r="CB56" s="2221">
        <v>25285</v>
      </c>
      <c r="CC56" s="2221">
        <v>26497</v>
      </c>
      <c r="CD56" s="2221" t="s">
        <v>21</v>
      </c>
      <c r="CE56" s="83">
        <v>42095</v>
      </c>
      <c r="CF56" s="626">
        <v>42095</v>
      </c>
      <c r="DI56" s="85"/>
      <c r="DJ56" s="942">
        <v>42095</v>
      </c>
      <c r="DK56" s="944"/>
      <c r="DL56" s="82" t="s">
        <v>21</v>
      </c>
      <c r="DM56" s="2221">
        <v>18405</v>
      </c>
      <c r="DN56" s="2221">
        <v>14548890</v>
      </c>
      <c r="DO56" s="2221">
        <v>16965493</v>
      </c>
      <c r="DP56" s="2221">
        <v>138756</v>
      </c>
      <c r="DQ56" s="2221">
        <v>387707</v>
      </c>
      <c r="DR56" s="2221">
        <v>1324757</v>
      </c>
      <c r="DS56" s="2221">
        <v>1216383</v>
      </c>
      <c r="DT56" s="2220" t="s">
        <v>21</v>
      </c>
      <c r="DU56" s="2221">
        <v>459201</v>
      </c>
      <c r="DV56" s="2221">
        <v>628012</v>
      </c>
      <c r="DW56" s="2221">
        <v>389944</v>
      </c>
      <c r="DX56" s="2221">
        <v>400746</v>
      </c>
      <c r="DY56" s="2221">
        <v>100794</v>
      </c>
      <c r="DZ56" s="2221">
        <v>78704</v>
      </c>
      <c r="EA56" s="2221" t="s">
        <v>21</v>
      </c>
      <c r="EB56" s="83">
        <v>42095</v>
      </c>
      <c r="EC56" s="626">
        <v>42095</v>
      </c>
      <c r="ED56" s="85"/>
      <c r="EE56" s="942">
        <v>42095</v>
      </c>
      <c r="EF56" s="944"/>
      <c r="EG56" s="2221">
        <v>23311882</v>
      </c>
      <c r="EH56" s="2221">
        <v>65035322</v>
      </c>
      <c r="EI56" s="2221">
        <v>61519432</v>
      </c>
      <c r="EJ56" s="2221">
        <v>349520</v>
      </c>
      <c r="EK56" s="2221">
        <v>34</v>
      </c>
      <c r="EL56" s="2221">
        <v>32551495</v>
      </c>
      <c r="EM56" s="2221">
        <v>18581017</v>
      </c>
      <c r="EN56" s="2221">
        <v>873868</v>
      </c>
      <c r="EO56" s="2221">
        <v>261679</v>
      </c>
      <c r="EP56" s="2221">
        <v>783689</v>
      </c>
      <c r="EQ56" s="2221">
        <v>19611</v>
      </c>
      <c r="ER56" s="2221">
        <v>764078</v>
      </c>
      <c r="ES56" s="2221">
        <v>750193</v>
      </c>
      <c r="ET56" s="2221">
        <v>4568473</v>
      </c>
      <c r="EU56" s="2221">
        <v>6224484</v>
      </c>
      <c r="EV56" s="2221">
        <v>138923</v>
      </c>
      <c r="EW56" s="83">
        <v>42095</v>
      </c>
      <c r="EX56" s="626">
        <v>42095</v>
      </c>
      <c r="EY56" s="85"/>
      <c r="EZ56" s="942">
        <v>42095</v>
      </c>
      <c r="FA56" s="944"/>
      <c r="FB56" s="2221">
        <v>31052</v>
      </c>
      <c r="FC56" s="2221" t="s">
        <v>21</v>
      </c>
      <c r="FD56" s="2221" t="s">
        <v>21</v>
      </c>
      <c r="FE56" s="2221">
        <v>12021720</v>
      </c>
      <c r="FF56" s="2221">
        <v>8550261</v>
      </c>
      <c r="FG56" s="2221">
        <v>34</v>
      </c>
      <c r="FH56" s="2221">
        <v>6832</v>
      </c>
      <c r="FI56" s="2221">
        <v>17</v>
      </c>
      <c r="FJ56" s="2221">
        <v>277782</v>
      </c>
      <c r="FK56" s="2221">
        <v>19611</v>
      </c>
      <c r="FL56" s="2221">
        <v>258171</v>
      </c>
      <c r="FM56" s="2221">
        <v>549637</v>
      </c>
      <c r="FN56" s="2221">
        <v>243862</v>
      </c>
      <c r="FO56" s="2221">
        <v>6209968</v>
      </c>
      <c r="FP56" s="2221">
        <v>138346</v>
      </c>
      <c r="FQ56" s="2221" t="s">
        <v>21</v>
      </c>
      <c r="FR56" s="83">
        <v>42095</v>
      </c>
      <c r="FS56" s="626">
        <v>42095</v>
      </c>
      <c r="FT56" s="85"/>
      <c r="FU56" s="942">
        <v>42095</v>
      </c>
      <c r="FV56" s="944"/>
      <c r="FW56" s="2221" t="s">
        <v>21</v>
      </c>
      <c r="FX56" s="2221">
        <v>638431</v>
      </c>
      <c r="FY56" s="2221">
        <v>540306</v>
      </c>
      <c r="FZ56" s="2221">
        <v>650526</v>
      </c>
      <c r="GA56" s="2221">
        <v>426022</v>
      </c>
      <c r="GB56" s="2221">
        <v>73612</v>
      </c>
      <c r="GC56" s="2221">
        <v>1</v>
      </c>
      <c r="GD56" s="2221">
        <v>1</v>
      </c>
      <c r="GE56" s="2221" t="s">
        <v>21</v>
      </c>
      <c r="GF56" s="2221">
        <v>468684</v>
      </c>
      <c r="GG56" s="2221">
        <v>224504</v>
      </c>
      <c r="GH56" s="2221">
        <v>362</v>
      </c>
      <c r="GI56" s="2221">
        <v>17498</v>
      </c>
      <c r="GJ56" s="2221">
        <v>122453</v>
      </c>
      <c r="GK56" s="2221">
        <v>42045</v>
      </c>
      <c r="GL56" s="2221">
        <v>464481</v>
      </c>
      <c r="GM56" s="83">
        <v>42095</v>
      </c>
      <c r="GN56" s="626">
        <v>42095</v>
      </c>
      <c r="GO56" s="85"/>
      <c r="GP56" s="942">
        <v>42095</v>
      </c>
      <c r="GQ56" s="944"/>
      <c r="GR56" s="2221">
        <v>57220</v>
      </c>
      <c r="GS56" s="2221" t="s">
        <v>21</v>
      </c>
      <c r="GT56" s="2221">
        <v>1091463</v>
      </c>
      <c r="GU56" s="2221">
        <v>1485548</v>
      </c>
      <c r="GV56" s="2221">
        <v>29926</v>
      </c>
      <c r="GW56" s="2221">
        <v>23715</v>
      </c>
      <c r="GX56" s="2221">
        <v>16580</v>
      </c>
      <c r="GY56" s="2221">
        <v>25457</v>
      </c>
      <c r="GZ56" s="2221">
        <v>27144</v>
      </c>
      <c r="HA56" s="2221">
        <v>3877</v>
      </c>
      <c r="HB56" s="2221" t="s">
        <v>21</v>
      </c>
      <c r="HC56" s="2221" t="s">
        <v>21</v>
      </c>
      <c r="HD56" s="2221">
        <v>4560436</v>
      </c>
      <c r="HE56" s="208">
        <v>494528</v>
      </c>
      <c r="HF56" s="83">
        <v>42095</v>
      </c>
      <c r="HG56" s="626">
        <v>42095</v>
      </c>
    </row>
    <row r="57" spans="1:215" ht="7.5" customHeight="1">
      <c r="A57" s="85"/>
      <c r="B57" s="945"/>
      <c r="C57" s="944"/>
      <c r="T57" s="77"/>
      <c r="U57" s="486"/>
      <c r="V57" s="85"/>
      <c r="W57" s="945"/>
      <c r="X57" s="944"/>
      <c r="AO57" s="77"/>
      <c r="AP57" s="486"/>
      <c r="AQ57" s="85"/>
      <c r="AR57" s="945"/>
      <c r="AS57" s="944"/>
      <c r="BJ57" s="77"/>
      <c r="BK57" s="486"/>
      <c r="BL57" s="85"/>
      <c r="BM57" s="945"/>
      <c r="BN57" s="944"/>
      <c r="CE57" s="77"/>
      <c r="CF57" s="486"/>
      <c r="DI57" s="85"/>
      <c r="DJ57" s="945"/>
      <c r="DK57" s="944"/>
      <c r="EB57" s="77"/>
      <c r="EC57" s="486"/>
      <c r="ED57" s="85"/>
      <c r="EE57" s="945"/>
      <c r="EF57" s="944"/>
      <c r="EW57" s="77"/>
      <c r="EX57" s="486"/>
      <c r="EY57" s="85"/>
      <c r="EZ57" s="945"/>
      <c r="FA57" s="944"/>
      <c r="FR57" s="77"/>
      <c r="FS57" s="486"/>
      <c r="FT57" s="85"/>
      <c r="FU57" s="945"/>
      <c r="FV57" s="944"/>
      <c r="GM57" s="77"/>
      <c r="GN57" s="486"/>
      <c r="GO57" s="85"/>
      <c r="GP57" s="945"/>
      <c r="GQ57" s="944"/>
      <c r="HE57" s="931"/>
      <c r="HF57" s="77"/>
      <c r="HG57" s="486"/>
    </row>
    <row r="58" spans="1:215" ht="14.25" customHeight="1">
      <c r="A58" s="88" t="s">
        <v>1535</v>
      </c>
      <c r="B58" s="946" t="s">
        <v>23</v>
      </c>
      <c r="C58" s="947" t="s">
        <v>24</v>
      </c>
      <c r="D58" s="2221">
        <v>398</v>
      </c>
      <c r="E58" s="2221">
        <v>2509687</v>
      </c>
      <c r="F58" s="2221">
        <v>2922199</v>
      </c>
      <c r="G58" s="2221">
        <v>36137</v>
      </c>
      <c r="H58" s="2221">
        <v>104130</v>
      </c>
      <c r="I58" s="2221">
        <v>317826</v>
      </c>
      <c r="J58" s="2221">
        <v>313953</v>
      </c>
      <c r="K58" s="2221">
        <v>38160</v>
      </c>
      <c r="L58" s="2221">
        <v>100599</v>
      </c>
      <c r="M58" s="2221">
        <v>37019</v>
      </c>
      <c r="N58" s="2221">
        <v>39774</v>
      </c>
      <c r="O58" s="2221">
        <v>175</v>
      </c>
      <c r="P58" s="2221">
        <v>17338</v>
      </c>
      <c r="Q58" s="2221" t="s">
        <v>21</v>
      </c>
      <c r="R58" s="2221">
        <v>8886206</v>
      </c>
      <c r="S58" s="2221">
        <v>24827024</v>
      </c>
      <c r="T58" s="91" t="s">
        <v>25</v>
      </c>
      <c r="U58" s="630" t="s">
        <v>1536</v>
      </c>
      <c r="V58" s="88" t="s">
        <v>1535</v>
      </c>
      <c r="W58" s="946" t="s">
        <v>23</v>
      </c>
      <c r="X58" s="947" t="s">
        <v>24</v>
      </c>
      <c r="Y58" s="2221">
        <v>8</v>
      </c>
      <c r="Z58" s="2221">
        <v>7923194</v>
      </c>
      <c r="AA58" s="2221">
        <v>4871853</v>
      </c>
      <c r="AB58" s="2221">
        <v>247560</v>
      </c>
      <c r="AC58" s="2221">
        <v>72301</v>
      </c>
      <c r="AD58" s="2221">
        <v>154368</v>
      </c>
      <c r="AE58" s="2221">
        <v>2692</v>
      </c>
      <c r="AF58" s="2221">
        <v>151676</v>
      </c>
      <c r="AG58" s="2221">
        <v>57093</v>
      </c>
      <c r="AH58" s="2221">
        <v>1039782</v>
      </c>
      <c r="AI58" s="2221">
        <v>1152495</v>
      </c>
      <c r="AJ58" s="2221">
        <v>107</v>
      </c>
      <c r="AK58" s="2221">
        <v>86569</v>
      </c>
      <c r="AL58" s="2221">
        <v>1000</v>
      </c>
      <c r="AM58" s="2221" t="s">
        <v>21</v>
      </c>
      <c r="AN58" s="2221">
        <v>16507</v>
      </c>
      <c r="AO58" s="91" t="s">
        <v>25</v>
      </c>
      <c r="AP58" s="630" t="s">
        <v>1536</v>
      </c>
      <c r="AQ58" s="88" t="s">
        <v>1535</v>
      </c>
      <c r="AR58" s="946" t="s">
        <v>23</v>
      </c>
      <c r="AS58" s="947" t="s">
        <v>24</v>
      </c>
      <c r="AT58" s="2221">
        <v>9067</v>
      </c>
      <c r="AU58" s="2221">
        <v>2692</v>
      </c>
      <c r="AV58" s="2221">
        <v>6375</v>
      </c>
      <c r="AW58" s="2221">
        <v>17320</v>
      </c>
      <c r="AX58" s="2221">
        <v>59705</v>
      </c>
      <c r="AY58" s="2221">
        <v>1148855</v>
      </c>
      <c r="AZ58" s="2221" t="s">
        <v>21</v>
      </c>
      <c r="BA58" s="2221">
        <v>75676</v>
      </c>
      <c r="BB58" s="2221">
        <v>655</v>
      </c>
      <c r="BC58" s="2221">
        <v>16507</v>
      </c>
      <c r="BD58" s="2221">
        <v>27723</v>
      </c>
      <c r="BE58" s="2221">
        <v>15369</v>
      </c>
      <c r="BF58" s="2221">
        <v>16621</v>
      </c>
      <c r="BG58" s="2221" t="s">
        <v>21</v>
      </c>
      <c r="BH58" s="2221" t="s">
        <v>21</v>
      </c>
      <c r="BI58" s="2221">
        <v>3135948</v>
      </c>
      <c r="BJ58" s="91" t="s">
        <v>25</v>
      </c>
      <c r="BK58" s="630" t="s">
        <v>1536</v>
      </c>
      <c r="BL58" s="88" t="s">
        <v>1535</v>
      </c>
      <c r="BM58" s="946" t="s">
        <v>23</v>
      </c>
      <c r="BN58" s="947" t="s">
        <v>24</v>
      </c>
      <c r="BO58" s="2221">
        <v>7586</v>
      </c>
      <c r="BP58" s="2221">
        <v>114865</v>
      </c>
      <c r="BQ58" s="2221">
        <v>20573</v>
      </c>
      <c r="BR58" s="2221">
        <v>6908</v>
      </c>
      <c r="BS58" s="2221">
        <v>3504</v>
      </c>
      <c r="BT58" s="2221">
        <v>3504</v>
      </c>
      <c r="BU58" s="2221">
        <v>241</v>
      </c>
      <c r="BV58" s="2221">
        <v>9020</v>
      </c>
      <c r="BW58" s="2221" t="s">
        <v>21</v>
      </c>
      <c r="BX58" s="2221">
        <v>17175</v>
      </c>
      <c r="BY58" s="2221">
        <v>3128</v>
      </c>
      <c r="BZ58" s="2221" t="s">
        <v>21</v>
      </c>
      <c r="CA58" s="2221">
        <v>7653</v>
      </c>
      <c r="CB58" s="2221">
        <v>4198</v>
      </c>
      <c r="CC58" s="2221">
        <v>4399</v>
      </c>
      <c r="CD58" s="2221" t="s">
        <v>21</v>
      </c>
      <c r="CE58" s="91" t="s">
        <v>25</v>
      </c>
      <c r="CF58" s="630" t="s">
        <v>1536</v>
      </c>
      <c r="DI58" s="88" t="s">
        <v>1535</v>
      </c>
      <c r="DJ58" s="946" t="s">
        <v>23</v>
      </c>
      <c r="DK58" s="947" t="s">
        <v>24</v>
      </c>
      <c r="DL58" s="82" t="s">
        <v>21</v>
      </c>
      <c r="DM58" s="2221">
        <v>5318</v>
      </c>
      <c r="DN58" s="2221">
        <v>3688433</v>
      </c>
      <c r="DO58" s="2221">
        <v>4284092</v>
      </c>
      <c r="DP58" s="2221">
        <v>36137</v>
      </c>
      <c r="DQ58" s="2221">
        <v>104130</v>
      </c>
      <c r="DR58" s="2221">
        <v>329777</v>
      </c>
      <c r="DS58" s="2221">
        <v>313953</v>
      </c>
      <c r="DT58" s="2220" t="s">
        <v>21</v>
      </c>
      <c r="DU58" s="2221">
        <v>120305</v>
      </c>
      <c r="DV58" s="2221">
        <v>164254</v>
      </c>
      <c r="DW58" s="2221">
        <v>97910</v>
      </c>
      <c r="DX58" s="2221">
        <v>100345</v>
      </c>
      <c r="DY58" s="2221">
        <v>25063</v>
      </c>
      <c r="DZ58" s="2221">
        <v>17338</v>
      </c>
      <c r="EA58" s="2221" t="s">
        <v>21</v>
      </c>
      <c r="EB58" s="91" t="s">
        <v>25</v>
      </c>
      <c r="EC58" s="630" t="s">
        <v>1536</v>
      </c>
      <c r="ED58" s="88" t="s">
        <v>1535</v>
      </c>
      <c r="EE58" s="946" t="s">
        <v>23</v>
      </c>
      <c r="EF58" s="947" t="s">
        <v>24</v>
      </c>
      <c r="EG58" s="2221">
        <v>6078554</v>
      </c>
      <c r="EH58" s="2221">
        <v>16093911</v>
      </c>
      <c r="EI58" s="2221">
        <v>15192553</v>
      </c>
      <c r="EJ58" s="2221">
        <v>69594</v>
      </c>
      <c r="EK58" s="2221">
        <v>8</v>
      </c>
      <c r="EL58" s="2221">
        <v>7923194</v>
      </c>
      <c r="EM58" s="2221">
        <v>4871853</v>
      </c>
      <c r="EN58" s="2221">
        <v>247692</v>
      </c>
      <c r="EO58" s="2221">
        <v>72301</v>
      </c>
      <c r="EP58" s="2221">
        <v>227021</v>
      </c>
      <c r="EQ58" s="2221">
        <v>5359</v>
      </c>
      <c r="ER58" s="2221">
        <v>221661</v>
      </c>
      <c r="ES58" s="2221">
        <v>167926</v>
      </c>
      <c r="ET58" s="2221">
        <v>1043260</v>
      </c>
      <c r="EU58" s="2221">
        <v>1461906</v>
      </c>
      <c r="EV58" s="2221">
        <v>36431</v>
      </c>
      <c r="EW58" s="91" t="s">
        <v>25</v>
      </c>
      <c r="EX58" s="630" t="s">
        <v>1536</v>
      </c>
      <c r="EY58" s="88" t="s">
        <v>1535</v>
      </c>
      <c r="EZ58" s="946" t="s">
        <v>23</v>
      </c>
      <c r="FA58" s="947" t="s">
        <v>24</v>
      </c>
      <c r="FB58" s="2221">
        <v>7587</v>
      </c>
      <c r="FC58" s="2221" t="s">
        <v>21</v>
      </c>
      <c r="FD58" s="2221" t="s">
        <v>21</v>
      </c>
      <c r="FE58" s="2221">
        <v>2926180</v>
      </c>
      <c r="FF58" s="2221">
        <v>2035714</v>
      </c>
      <c r="FG58" s="2221">
        <v>8</v>
      </c>
      <c r="FH58" s="2221">
        <v>906</v>
      </c>
      <c r="FI58" s="2221">
        <v>8</v>
      </c>
      <c r="FJ58" s="2221">
        <v>81720</v>
      </c>
      <c r="FK58" s="2221">
        <v>5359</v>
      </c>
      <c r="FL58" s="2221">
        <v>76360</v>
      </c>
      <c r="FM58" s="2221">
        <v>128153</v>
      </c>
      <c r="FN58" s="2221">
        <v>63183</v>
      </c>
      <c r="FO58" s="2221">
        <v>1458266</v>
      </c>
      <c r="FP58" s="2221">
        <v>36324</v>
      </c>
      <c r="FQ58" s="2221" t="s">
        <v>21</v>
      </c>
      <c r="FR58" s="91" t="s">
        <v>25</v>
      </c>
      <c r="FS58" s="630" t="s">
        <v>1536</v>
      </c>
      <c r="FT58" s="88" t="s">
        <v>1535</v>
      </c>
      <c r="FU58" s="946" t="s">
        <v>23</v>
      </c>
      <c r="FV58" s="947" t="s">
        <v>24</v>
      </c>
      <c r="FW58" s="2221" t="s">
        <v>21</v>
      </c>
      <c r="FX58" s="2221">
        <v>152549</v>
      </c>
      <c r="FY58" s="2221">
        <v>145675</v>
      </c>
      <c r="FZ58" s="2221">
        <v>164521</v>
      </c>
      <c r="GA58" s="2221">
        <v>112866</v>
      </c>
      <c r="GB58" s="2221">
        <v>20587</v>
      </c>
      <c r="GC58" s="2221" t="s">
        <v>21</v>
      </c>
      <c r="GD58" s="2221" t="s">
        <v>21</v>
      </c>
      <c r="GE58" s="2221" t="s">
        <v>21</v>
      </c>
      <c r="GF58" s="2221">
        <v>122950</v>
      </c>
      <c r="GG58" s="2221">
        <v>51655</v>
      </c>
      <c r="GH58" s="2221">
        <v>116</v>
      </c>
      <c r="GI58" s="2221" t="s">
        <v>21</v>
      </c>
      <c r="GJ58" s="2221">
        <v>32487</v>
      </c>
      <c r="GK58" s="2221">
        <v>7586</v>
      </c>
      <c r="GL58" s="2221">
        <v>117330</v>
      </c>
      <c r="GM58" s="91" t="s">
        <v>25</v>
      </c>
      <c r="GN58" s="630" t="s">
        <v>1536</v>
      </c>
      <c r="GO58" s="88" t="s">
        <v>1535</v>
      </c>
      <c r="GP58" s="946" t="s">
        <v>23</v>
      </c>
      <c r="GQ58" s="947" t="s">
        <v>24</v>
      </c>
      <c r="GR58" s="2221">
        <v>13399</v>
      </c>
      <c r="GS58" s="2221" t="s">
        <v>21</v>
      </c>
      <c r="GT58" s="2221">
        <v>290912</v>
      </c>
      <c r="GU58" s="2221">
        <v>396298</v>
      </c>
      <c r="GV58" s="2221">
        <v>7511</v>
      </c>
      <c r="GW58" s="2221">
        <v>5987</v>
      </c>
      <c r="GX58" s="2221">
        <v>4794</v>
      </c>
      <c r="GY58" s="2221">
        <v>6809</v>
      </c>
      <c r="GZ58" s="2221">
        <v>7260</v>
      </c>
      <c r="HA58" s="2221">
        <v>964</v>
      </c>
      <c r="HB58" s="2221" t="s">
        <v>21</v>
      </c>
      <c r="HC58" s="2221" t="s">
        <v>21</v>
      </c>
      <c r="HD58" s="2221">
        <v>1114429</v>
      </c>
      <c r="HE58" s="208">
        <v>135763</v>
      </c>
      <c r="HF58" s="91" t="s">
        <v>25</v>
      </c>
      <c r="HG58" s="630" t="s">
        <v>1536</v>
      </c>
    </row>
    <row r="59" spans="1:215" ht="14.25" customHeight="1">
      <c r="A59" s="93" t="s">
        <v>26</v>
      </c>
      <c r="B59" s="948" t="s">
        <v>26</v>
      </c>
      <c r="C59" s="949" t="s">
        <v>562</v>
      </c>
      <c r="D59" s="2221">
        <v>330</v>
      </c>
      <c r="E59" s="2221">
        <v>2541919</v>
      </c>
      <c r="F59" s="2221">
        <v>2983529</v>
      </c>
      <c r="G59" s="2221">
        <v>38694</v>
      </c>
      <c r="H59" s="2221">
        <v>93509</v>
      </c>
      <c r="I59" s="2221">
        <v>326726</v>
      </c>
      <c r="J59" s="2221">
        <v>310489</v>
      </c>
      <c r="K59" s="2221">
        <v>34115</v>
      </c>
      <c r="L59" s="2221">
        <v>97858</v>
      </c>
      <c r="M59" s="2221">
        <v>36477</v>
      </c>
      <c r="N59" s="2221">
        <v>38978</v>
      </c>
      <c r="O59" s="2221">
        <v>43</v>
      </c>
      <c r="P59" s="2221">
        <v>23446</v>
      </c>
      <c r="Q59" s="2221" t="s">
        <v>21</v>
      </c>
      <c r="R59" s="2221">
        <v>8300074</v>
      </c>
      <c r="S59" s="2221">
        <v>21988142</v>
      </c>
      <c r="T59" s="91" t="s">
        <v>27</v>
      </c>
      <c r="U59" s="630" t="s">
        <v>26</v>
      </c>
      <c r="V59" s="93" t="s">
        <v>26</v>
      </c>
      <c r="W59" s="948" t="s">
        <v>26</v>
      </c>
      <c r="X59" s="949" t="s">
        <v>562</v>
      </c>
      <c r="Y59" s="2221">
        <v>9</v>
      </c>
      <c r="Z59" s="2221">
        <v>7299471</v>
      </c>
      <c r="AA59" s="2221">
        <v>4469956</v>
      </c>
      <c r="AB59" s="2221">
        <v>247660</v>
      </c>
      <c r="AC59" s="2221">
        <v>70604</v>
      </c>
      <c r="AD59" s="2221">
        <v>155558</v>
      </c>
      <c r="AE59" s="2221">
        <v>637</v>
      </c>
      <c r="AF59" s="2221">
        <v>154921</v>
      </c>
      <c r="AG59" s="2221">
        <v>94857</v>
      </c>
      <c r="AH59" s="2221">
        <v>1025006</v>
      </c>
      <c r="AI59" s="2221">
        <v>994881</v>
      </c>
      <c r="AJ59" s="2221">
        <v>150</v>
      </c>
      <c r="AK59" s="2221">
        <v>74917</v>
      </c>
      <c r="AL59" s="2221">
        <v>848</v>
      </c>
      <c r="AM59" s="2221" t="s">
        <v>21</v>
      </c>
      <c r="AN59" s="2221">
        <v>12219</v>
      </c>
      <c r="AO59" s="91" t="s">
        <v>27</v>
      </c>
      <c r="AP59" s="630" t="s">
        <v>26</v>
      </c>
      <c r="AQ59" s="93" t="s">
        <v>26</v>
      </c>
      <c r="AR59" s="948" t="s">
        <v>26</v>
      </c>
      <c r="AS59" s="949" t="s">
        <v>562</v>
      </c>
      <c r="AT59" s="2221">
        <v>6578</v>
      </c>
      <c r="AU59" s="2221">
        <v>637</v>
      </c>
      <c r="AV59" s="2221">
        <v>5941</v>
      </c>
      <c r="AW59" s="2221">
        <v>20822</v>
      </c>
      <c r="AX59" s="2221">
        <v>65725</v>
      </c>
      <c r="AY59" s="2221">
        <v>990733</v>
      </c>
      <c r="AZ59" s="2221" t="s">
        <v>21</v>
      </c>
      <c r="BA59" s="2221">
        <v>63410</v>
      </c>
      <c r="BB59" s="2221">
        <v>395</v>
      </c>
      <c r="BC59" s="2221">
        <v>12219</v>
      </c>
      <c r="BD59" s="2221">
        <v>23141</v>
      </c>
      <c r="BE59" s="2221">
        <v>14635</v>
      </c>
      <c r="BF59" s="2221">
        <v>15830</v>
      </c>
      <c r="BG59" s="2221" t="s">
        <v>21</v>
      </c>
      <c r="BH59" s="2221" t="s">
        <v>21</v>
      </c>
      <c r="BI59" s="2221">
        <v>2985549</v>
      </c>
      <c r="BJ59" s="91" t="s">
        <v>27</v>
      </c>
      <c r="BK59" s="630" t="s">
        <v>26</v>
      </c>
      <c r="BL59" s="93" t="s">
        <v>26</v>
      </c>
      <c r="BM59" s="948" t="s">
        <v>26</v>
      </c>
      <c r="BN59" s="949" t="s">
        <v>562</v>
      </c>
      <c r="BO59" s="2221">
        <v>14144</v>
      </c>
      <c r="BP59" s="2221">
        <v>106001</v>
      </c>
      <c r="BQ59" s="2221">
        <v>19090</v>
      </c>
      <c r="BR59" s="2221">
        <v>5856</v>
      </c>
      <c r="BS59" s="2221">
        <v>3115</v>
      </c>
      <c r="BT59" s="2221">
        <v>3115</v>
      </c>
      <c r="BU59" s="2221">
        <v>252</v>
      </c>
      <c r="BV59" s="2221">
        <v>8880</v>
      </c>
      <c r="BW59" s="2221" t="s">
        <v>21</v>
      </c>
      <c r="BX59" s="2221">
        <v>21383</v>
      </c>
      <c r="BY59" s="2221">
        <v>3191</v>
      </c>
      <c r="BZ59" s="2221" t="s">
        <v>21</v>
      </c>
      <c r="CA59" s="2221">
        <v>8013</v>
      </c>
      <c r="CB59" s="2221">
        <v>7492</v>
      </c>
      <c r="CC59" s="2221">
        <v>7851</v>
      </c>
      <c r="CD59" s="2221" t="s">
        <v>21</v>
      </c>
      <c r="CE59" s="91" t="s">
        <v>27</v>
      </c>
      <c r="CF59" s="630" t="s">
        <v>26</v>
      </c>
      <c r="DI59" s="93" t="s">
        <v>26</v>
      </c>
      <c r="DJ59" s="948" t="s">
        <v>26</v>
      </c>
      <c r="DK59" s="949" t="s">
        <v>562</v>
      </c>
      <c r="DL59" s="82" t="s">
        <v>21</v>
      </c>
      <c r="DM59" s="2221">
        <v>5136</v>
      </c>
      <c r="DN59" s="2221">
        <v>3613137</v>
      </c>
      <c r="DO59" s="2221">
        <v>4194874</v>
      </c>
      <c r="DP59" s="2221">
        <v>38694</v>
      </c>
      <c r="DQ59" s="2221">
        <v>93509</v>
      </c>
      <c r="DR59" s="2221">
        <v>338130</v>
      </c>
      <c r="DS59" s="2221">
        <v>310489</v>
      </c>
      <c r="DT59" s="2220" t="s">
        <v>21</v>
      </c>
      <c r="DU59" s="2221">
        <v>104291</v>
      </c>
      <c r="DV59" s="2221">
        <v>162156</v>
      </c>
      <c r="DW59" s="2221">
        <v>103124</v>
      </c>
      <c r="DX59" s="2221">
        <v>106631</v>
      </c>
      <c r="DY59" s="2221">
        <v>22333</v>
      </c>
      <c r="DZ59" s="2221">
        <v>23446</v>
      </c>
      <c r="EA59" s="2221" t="s">
        <v>21</v>
      </c>
      <c r="EB59" s="91" t="s">
        <v>27</v>
      </c>
      <c r="EC59" s="630" t="s">
        <v>26</v>
      </c>
      <c r="ED59" s="93" t="s">
        <v>26</v>
      </c>
      <c r="EE59" s="948" t="s">
        <v>26</v>
      </c>
      <c r="EF59" s="949" t="s">
        <v>562</v>
      </c>
      <c r="EG59" s="2221">
        <v>5137568</v>
      </c>
      <c r="EH59" s="2221">
        <v>14798655</v>
      </c>
      <c r="EI59" s="2221">
        <v>13978379</v>
      </c>
      <c r="EJ59" s="2221">
        <v>33275</v>
      </c>
      <c r="EK59" s="2221">
        <v>9</v>
      </c>
      <c r="EL59" s="2221">
        <v>7299471</v>
      </c>
      <c r="EM59" s="2221">
        <v>4469956</v>
      </c>
      <c r="EN59" s="2221">
        <v>247818</v>
      </c>
      <c r="EO59" s="2221">
        <v>70604</v>
      </c>
      <c r="EP59" s="2221">
        <v>222777</v>
      </c>
      <c r="EQ59" s="2221">
        <v>3331</v>
      </c>
      <c r="ER59" s="2221">
        <v>219446</v>
      </c>
      <c r="ES59" s="2221">
        <v>203375</v>
      </c>
      <c r="ET59" s="2221">
        <v>1032887</v>
      </c>
      <c r="EU59" s="2221">
        <v>1220129</v>
      </c>
      <c r="EV59" s="2221">
        <v>19394</v>
      </c>
      <c r="EW59" s="91" t="s">
        <v>27</v>
      </c>
      <c r="EX59" s="630" t="s">
        <v>26</v>
      </c>
      <c r="EY59" s="93" t="s">
        <v>26</v>
      </c>
      <c r="EZ59" s="948" t="s">
        <v>26</v>
      </c>
      <c r="FA59" s="949" t="s">
        <v>562</v>
      </c>
      <c r="FB59" s="2221">
        <v>7981</v>
      </c>
      <c r="FC59" s="2221" t="s">
        <v>21</v>
      </c>
      <c r="FD59" s="2221" t="s">
        <v>21</v>
      </c>
      <c r="FE59" s="2221">
        <v>2562567</v>
      </c>
      <c r="FF59" s="2221">
        <v>1753798</v>
      </c>
      <c r="FG59" s="2221">
        <v>9</v>
      </c>
      <c r="FH59" s="2221">
        <v>1328</v>
      </c>
      <c r="FI59" s="2221">
        <v>5716</v>
      </c>
      <c r="FJ59" s="2221">
        <v>73797</v>
      </c>
      <c r="FK59" s="2221">
        <v>3331</v>
      </c>
      <c r="FL59" s="2221">
        <v>70466</v>
      </c>
      <c r="FM59" s="2221">
        <v>129340</v>
      </c>
      <c r="FN59" s="2221">
        <v>73606</v>
      </c>
      <c r="FO59" s="2221">
        <v>1215981</v>
      </c>
      <c r="FP59" s="2221">
        <v>19244</v>
      </c>
      <c r="FQ59" s="2221" t="s">
        <v>21</v>
      </c>
      <c r="FR59" s="91" t="s">
        <v>27</v>
      </c>
      <c r="FS59" s="630" t="s">
        <v>26</v>
      </c>
      <c r="FT59" s="93" t="s">
        <v>26</v>
      </c>
      <c r="FU59" s="948" t="s">
        <v>26</v>
      </c>
      <c r="FV59" s="949" t="s">
        <v>562</v>
      </c>
      <c r="FW59" s="2221" t="s">
        <v>21</v>
      </c>
      <c r="FX59" s="2221">
        <v>143629</v>
      </c>
      <c r="FY59" s="2221">
        <v>125996</v>
      </c>
      <c r="FZ59" s="2221">
        <v>124349</v>
      </c>
      <c r="GA59" s="2221">
        <v>64186</v>
      </c>
      <c r="GB59" s="2221">
        <v>18392</v>
      </c>
      <c r="GC59" s="2221">
        <v>1</v>
      </c>
      <c r="GD59" s="2221">
        <v>1</v>
      </c>
      <c r="GE59" s="2221" t="s">
        <v>21</v>
      </c>
      <c r="GF59" s="2221">
        <v>62408</v>
      </c>
      <c r="GG59" s="2221">
        <v>60163</v>
      </c>
      <c r="GH59" s="2221">
        <v>454</v>
      </c>
      <c r="GI59" s="2221" t="s">
        <v>21</v>
      </c>
      <c r="GJ59" s="2221">
        <v>34839</v>
      </c>
      <c r="GK59" s="2221">
        <v>14144</v>
      </c>
      <c r="GL59" s="2221">
        <v>108662</v>
      </c>
      <c r="GM59" s="91" t="s">
        <v>27</v>
      </c>
      <c r="GN59" s="630" t="s">
        <v>26</v>
      </c>
      <c r="GO59" s="93" t="s">
        <v>26</v>
      </c>
      <c r="GP59" s="948" t="s">
        <v>26</v>
      </c>
      <c r="GQ59" s="949" t="s">
        <v>562</v>
      </c>
      <c r="GR59" s="2221">
        <v>14060</v>
      </c>
      <c r="GS59" s="2221" t="s">
        <v>21</v>
      </c>
      <c r="GT59" s="2221">
        <v>253088</v>
      </c>
      <c r="GU59" s="2221">
        <v>336055</v>
      </c>
      <c r="GV59" s="2221">
        <v>8232</v>
      </c>
      <c r="GW59" s="2221">
        <v>6257</v>
      </c>
      <c r="GX59" s="2221">
        <v>3887</v>
      </c>
      <c r="GY59" s="2221">
        <v>9037</v>
      </c>
      <c r="GZ59" s="2221">
        <v>9580</v>
      </c>
      <c r="HA59" s="2221">
        <v>1135</v>
      </c>
      <c r="HB59" s="2221" t="s">
        <v>21</v>
      </c>
      <c r="HC59" s="2221" t="s">
        <v>21</v>
      </c>
      <c r="HD59" s="2221">
        <v>1014320</v>
      </c>
      <c r="HE59" s="208">
        <v>102865</v>
      </c>
      <c r="HF59" s="91" t="s">
        <v>27</v>
      </c>
      <c r="HG59" s="630" t="s">
        <v>26</v>
      </c>
    </row>
    <row r="60" spans="1:215" ht="14.25" customHeight="1">
      <c r="A60" s="93" t="s">
        <v>26</v>
      </c>
      <c r="B60" s="948" t="s">
        <v>26</v>
      </c>
      <c r="C60" s="949" t="s">
        <v>563</v>
      </c>
      <c r="D60" s="2221">
        <v>330</v>
      </c>
      <c r="E60" s="2221">
        <v>2555695</v>
      </c>
      <c r="F60" s="2221">
        <v>3022817</v>
      </c>
      <c r="G60" s="2221">
        <v>37114</v>
      </c>
      <c r="H60" s="2221">
        <v>87303</v>
      </c>
      <c r="I60" s="2221">
        <v>323001</v>
      </c>
      <c r="J60" s="2221">
        <v>311189</v>
      </c>
      <c r="K60" s="2221">
        <v>38099</v>
      </c>
      <c r="L60" s="2221">
        <v>93365</v>
      </c>
      <c r="M60" s="2221">
        <v>34914</v>
      </c>
      <c r="N60" s="2221">
        <v>37386</v>
      </c>
      <c r="O60" s="2221">
        <v>71</v>
      </c>
      <c r="P60" s="2221">
        <v>23925</v>
      </c>
      <c r="Q60" s="2221" t="s">
        <v>21</v>
      </c>
      <c r="R60" s="2221">
        <v>9177126</v>
      </c>
      <c r="S60" s="2221">
        <v>22803805</v>
      </c>
      <c r="T60" s="91" t="s">
        <v>28</v>
      </c>
      <c r="U60" s="630" t="s">
        <v>26</v>
      </c>
      <c r="V60" s="93" t="s">
        <v>26</v>
      </c>
      <c r="W60" s="948" t="s">
        <v>26</v>
      </c>
      <c r="X60" s="949" t="s">
        <v>563</v>
      </c>
      <c r="Y60" s="2221">
        <v>9</v>
      </c>
      <c r="Z60" s="2221">
        <v>7044631</v>
      </c>
      <c r="AA60" s="2221">
        <v>5026649</v>
      </c>
      <c r="AB60" s="2221">
        <v>190063</v>
      </c>
      <c r="AC60" s="2221">
        <v>40907</v>
      </c>
      <c r="AD60" s="2221">
        <v>154550</v>
      </c>
      <c r="AE60" s="2221">
        <v>2532</v>
      </c>
      <c r="AF60" s="2221">
        <v>152018</v>
      </c>
      <c r="AG60" s="2221">
        <v>90526</v>
      </c>
      <c r="AH60" s="2221">
        <v>1122890</v>
      </c>
      <c r="AI60" s="2221">
        <v>990724</v>
      </c>
      <c r="AJ60" s="2221">
        <v>131</v>
      </c>
      <c r="AK60" s="2221">
        <v>73241</v>
      </c>
      <c r="AL60" s="2221">
        <v>859</v>
      </c>
      <c r="AM60" s="2221" t="s">
        <v>21</v>
      </c>
      <c r="AN60" s="2221">
        <v>14966</v>
      </c>
      <c r="AO60" s="91" t="s">
        <v>28</v>
      </c>
      <c r="AP60" s="630" t="s">
        <v>26</v>
      </c>
      <c r="AQ60" s="93" t="s">
        <v>26</v>
      </c>
      <c r="AR60" s="948" t="s">
        <v>26</v>
      </c>
      <c r="AS60" s="949" t="s">
        <v>563</v>
      </c>
      <c r="AT60" s="2221">
        <v>8012</v>
      </c>
      <c r="AU60" s="2221">
        <v>2532</v>
      </c>
      <c r="AV60" s="2221">
        <v>5480</v>
      </c>
      <c r="AW60" s="2221">
        <v>20525</v>
      </c>
      <c r="AX60" s="2221">
        <v>69478</v>
      </c>
      <c r="AY60" s="2221">
        <v>986717</v>
      </c>
      <c r="AZ60" s="2221" t="s">
        <v>21</v>
      </c>
      <c r="BA60" s="2221">
        <v>62335</v>
      </c>
      <c r="BB60" s="2221">
        <v>488</v>
      </c>
      <c r="BC60" s="2221">
        <v>14966</v>
      </c>
      <c r="BD60" s="2221">
        <v>23303</v>
      </c>
      <c r="BE60" s="2221">
        <v>10709</v>
      </c>
      <c r="BF60" s="2221">
        <v>11647</v>
      </c>
      <c r="BG60" s="2221" t="s">
        <v>21</v>
      </c>
      <c r="BH60" s="2221" t="s">
        <v>21</v>
      </c>
      <c r="BI60" s="2221">
        <v>3281832</v>
      </c>
      <c r="BJ60" s="91" t="s">
        <v>28</v>
      </c>
      <c r="BK60" s="630" t="s">
        <v>26</v>
      </c>
      <c r="BL60" s="93" t="s">
        <v>26</v>
      </c>
      <c r="BM60" s="948" t="s">
        <v>26</v>
      </c>
      <c r="BN60" s="949" t="s">
        <v>563</v>
      </c>
      <c r="BO60" s="2221">
        <v>13889</v>
      </c>
      <c r="BP60" s="2221">
        <v>102055</v>
      </c>
      <c r="BQ60" s="2221">
        <v>10100</v>
      </c>
      <c r="BR60" s="2221" t="s">
        <v>21</v>
      </c>
      <c r="BS60" s="2221">
        <v>2127</v>
      </c>
      <c r="BT60" s="2221">
        <v>2127</v>
      </c>
      <c r="BU60" s="2221">
        <v>199</v>
      </c>
      <c r="BV60" s="2221">
        <v>6495</v>
      </c>
      <c r="BW60" s="2221" t="s">
        <v>21</v>
      </c>
      <c r="BX60" s="2221">
        <v>23174</v>
      </c>
      <c r="BY60" s="2221">
        <v>3413</v>
      </c>
      <c r="BZ60" s="2221" t="s">
        <v>21</v>
      </c>
      <c r="CA60" s="2221">
        <v>9323</v>
      </c>
      <c r="CB60" s="2221">
        <v>7332</v>
      </c>
      <c r="CC60" s="2221">
        <v>7683</v>
      </c>
      <c r="CD60" s="2221" t="s">
        <v>21</v>
      </c>
      <c r="CE60" s="91" t="s">
        <v>28</v>
      </c>
      <c r="CF60" s="630" t="s">
        <v>26</v>
      </c>
      <c r="DI60" s="93" t="s">
        <v>26</v>
      </c>
      <c r="DJ60" s="948" t="s">
        <v>26</v>
      </c>
      <c r="DK60" s="949" t="s">
        <v>563</v>
      </c>
      <c r="DL60" s="82">
        <v>153</v>
      </c>
      <c r="DM60" s="2221">
        <v>5136</v>
      </c>
      <c r="DN60" s="2221">
        <v>3717691</v>
      </c>
      <c r="DO60" s="2221">
        <v>4399732</v>
      </c>
      <c r="DP60" s="2221">
        <v>37114</v>
      </c>
      <c r="DQ60" s="2221">
        <v>87303</v>
      </c>
      <c r="DR60" s="2221">
        <v>332726</v>
      </c>
      <c r="DS60" s="2221">
        <v>311189</v>
      </c>
      <c r="DT60" s="2220" t="s">
        <v>21</v>
      </c>
      <c r="DU60" s="2221">
        <v>101994</v>
      </c>
      <c r="DV60" s="2221">
        <v>156018</v>
      </c>
      <c r="DW60" s="2221">
        <v>92549</v>
      </c>
      <c r="DX60" s="2221">
        <v>95330</v>
      </c>
      <c r="DY60" s="2221">
        <v>24032</v>
      </c>
      <c r="DZ60" s="2221">
        <v>23925</v>
      </c>
      <c r="EA60" s="2221" t="s">
        <v>21</v>
      </c>
      <c r="EB60" s="91" t="s">
        <v>28</v>
      </c>
      <c r="EC60" s="630" t="s">
        <v>26</v>
      </c>
      <c r="ED60" s="93" t="s">
        <v>26</v>
      </c>
      <c r="EE60" s="948" t="s">
        <v>26</v>
      </c>
      <c r="EF60" s="949" t="s">
        <v>563</v>
      </c>
      <c r="EG60" s="2221">
        <v>6100305</v>
      </c>
      <c r="EH60" s="2221">
        <v>15257405</v>
      </c>
      <c r="EI60" s="2221">
        <v>14355309</v>
      </c>
      <c r="EJ60" s="2221" t="s">
        <v>21</v>
      </c>
      <c r="EK60" s="2221">
        <v>9</v>
      </c>
      <c r="EL60" s="2221">
        <v>7044631</v>
      </c>
      <c r="EM60" s="2221">
        <v>5026649</v>
      </c>
      <c r="EN60" s="2221">
        <v>193002</v>
      </c>
      <c r="EO60" s="2221">
        <v>40907</v>
      </c>
      <c r="EP60" s="2221">
        <v>203467</v>
      </c>
      <c r="EQ60" s="2221">
        <v>5841</v>
      </c>
      <c r="ER60" s="2221">
        <v>197626</v>
      </c>
      <c r="ES60" s="2221">
        <v>201190</v>
      </c>
      <c r="ET60" s="2221">
        <v>1134269</v>
      </c>
      <c r="EU60" s="2221">
        <v>1288125</v>
      </c>
      <c r="EV60" s="2221">
        <v>40128</v>
      </c>
      <c r="EW60" s="91" t="s">
        <v>28</v>
      </c>
      <c r="EX60" s="630" t="s">
        <v>26</v>
      </c>
      <c r="EY60" s="93" t="s">
        <v>26</v>
      </c>
      <c r="EZ60" s="948" t="s">
        <v>26</v>
      </c>
      <c r="FA60" s="949" t="s">
        <v>563</v>
      </c>
      <c r="FB60" s="2221">
        <v>7587</v>
      </c>
      <c r="FC60" s="2221" t="s">
        <v>21</v>
      </c>
      <c r="FD60" s="2221" t="s">
        <v>21</v>
      </c>
      <c r="FE60" s="2221">
        <v>2753375</v>
      </c>
      <c r="FF60" s="2221">
        <v>1862186</v>
      </c>
      <c r="FG60" s="2221">
        <v>9</v>
      </c>
      <c r="FH60" s="2221">
        <v>4224</v>
      </c>
      <c r="FI60" s="2221">
        <v>23650</v>
      </c>
      <c r="FJ60" s="2221">
        <v>56929</v>
      </c>
      <c r="FK60" s="2221">
        <v>5841</v>
      </c>
      <c r="FL60" s="2221">
        <v>51088</v>
      </c>
      <c r="FM60" s="2221">
        <v>131189</v>
      </c>
      <c r="FN60" s="2221">
        <v>80857</v>
      </c>
      <c r="FO60" s="2221">
        <v>1284118</v>
      </c>
      <c r="FP60" s="2221">
        <v>39997</v>
      </c>
      <c r="FQ60" s="2221">
        <v>9</v>
      </c>
      <c r="FR60" s="91" t="s">
        <v>28</v>
      </c>
      <c r="FS60" s="630" t="s">
        <v>26</v>
      </c>
      <c r="FT60" s="93" t="s">
        <v>26</v>
      </c>
      <c r="FU60" s="948" t="s">
        <v>26</v>
      </c>
      <c r="FV60" s="949" t="s">
        <v>563</v>
      </c>
      <c r="FW60" s="2221" t="s">
        <v>21</v>
      </c>
      <c r="FX60" s="2221">
        <v>156547</v>
      </c>
      <c r="FY60" s="2221">
        <v>152438</v>
      </c>
      <c r="FZ60" s="2221">
        <v>156894</v>
      </c>
      <c r="GA60" s="2221">
        <v>98609</v>
      </c>
      <c r="GB60" s="2221">
        <v>13</v>
      </c>
      <c r="GC60" s="2221" t="s">
        <v>21</v>
      </c>
      <c r="GD60" s="2221" t="s">
        <v>21</v>
      </c>
      <c r="GE60" s="2221" t="s">
        <v>21</v>
      </c>
      <c r="GF60" s="2221">
        <v>127616</v>
      </c>
      <c r="GG60" s="2221">
        <v>58285</v>
      </c>
      <c r="GH60" s="2221">
        <v>61</v>
      </c>
      <c r="GI60" s="2221">
        <v>202</v>
      </c>
      <c r="GJ60" s="2221">
        <v>33669</v>
      </c>
      <c r="GK60" s="2221">
        <v>13889</v>
      </c>
      <c r="GL60" s="2221">
        <v>108191</v>
      </c>
      <c r="GM60" s="91" t="s">
        <v>28</v>
      </c>
      <c r="GN60" s="630" t="s">
        <v>26</v>
      </c>
      <c r="GO60" s="93" t="s">
        <v>26</v>
      </c>
      <c r="GP60" s="948" t="s">
        <v>26</v>
      </c>
      <c r="GQ60" s="949" t="s">
        <v>563</v>
      </c>
      <c r="GR60" s="2221">
        <v>15073</v>
      </c>
      <c r="GS60" s="2221">
        <v>66</v>
      </c>
      <c r="GT60" s="2221">
        <v>284434</v>
      </c>
      <c r="GU60" s="2221">
        <v>390401</v>
      </c>
      <c r="GV60" s="2221">
        <v>6670</v>
      </c>
      <c r="GW60" s="2221">
        <v>5854</v>
      </c>
      <c r="GX60" s="2221">
        <v>3512</v>
      </c>
      <c r="GY60" s="2221">
        <v>6245</v>
      </c>
      <c r="GZ60" s="2221">
        <v>6649</v>
      </c>
      <c r="HA60" s="2221">
        <v>1763</v>
      </c>
      <c r="HB60" s="2221" t="s">
        <v>21</v>
      </c>
      <c r="HC60" s="2221" t="s">
        <v>21</v>
      </c>
      <c r="HD60" s="2221">
        <v>1131248</v>
      </c>
      <c r="HE60" s="208">
        <v>125576</v>
      </c>
      <c r="HF60" s="91" t="s">
        <v>28</v>
      </c>
      <c r="HG60" s="630" t="s">
        <v>26</v>
      </c>
    </row>
    <row r="61" spans="1:215" ht="14.25" customHeight="1">
      <c r="A61" s="93" t="s">
        <v>26</v>
      </c>
      <c r="B61" s="948" t="s">
        <v>26</v>
      </c>
      <c r="C61" s="949" t="s">
        <v>167</v>
      </c>
      <c r="D61" s="2221">
        <v>339</v>
      </c>
      <c r="E61" s="2221">
        <v>2553390</v>
      </c>
      <c r="F61" s="2221">
        <v>2978834</v>
      </c>
      <c r="G61" s="2221">
        <v>46103</v>
      </c>
      <c r="H61" s="2221">
        <v>108130</v>
      </c>
      <c r="I61" s="2221">
        <v>330765</v>
      </c>
      <c r="J61" s="2221">
        <v>297008</v>
      </c>
      <c r="K61" s="2221">
        <v>40801</v>
      </c>
      <c r="L61" s="2221">
        <v>93277</v>
      </c>
      <c r="M61" s="2221">
        <v>36429</v>
      </c>
      <c r="N61" s="2221">
        <v>38976</v>
      </c>
      <c r="O61" s="2221">
        <v>510</v>
      </c>
      <c r="P61" s="2221">
        <v>13415</v>
      </c>
      <c r="Q61" s="2221" t="s">
        <v>21</v>
      </c>
      <c r="R61" s="2221">
        <v>8962422</v>
      </c>
      <c r="S61" s="2221">
        <v>23766995</v>
      </c>
      <c r="T61" s="91" t="s">
        <v>29</v>
      </c>
      <c r="U61" s="630" t="s">
        <v>26</v>
      </c>
      <c r="V61" s="93" t="s">
        <v>26</v>
      </c>
      <c r="W61" s="948" t="s">
        <v>26</v>
      </c>
      <c r="X61" s="949" t="s">
        <v>167</v>
      </c>
      <c r="Y61" s="2221">
        <v>9</v>
      </c>
      <c r="Z61" s="2221">
        <v>7534360</v>
      </c>
      <c r="AA61" s="2221">
        <v>5028709</v>
      </c>
      <c r="AB61" s="2221">
        <v>240562</v>
      </c>
      <c r="AC61" s="2221">
        <v>61465</v>
      </c>
      <c r="AD61" s="2221">
        <v>158058</v>
      </c>
      <c r="AE61" s="2221">
        <v>2304</v>
      </c>
      <c r="AF61" s="2221">
        <v>155754</v>
      </c>
      <c r="AG61" s="2221">
        <v>100714</v>
      </c>
      <c r="AH61" s="2221">
        <v>1158896</v>
      </c>
      <c r="AI61" s="2221">
        <v>1127208</v>
      </c>
      <c r="AJ61" s="2221">
        <v>209</v>
      </c>
      <c r="AK61" s="2221">
        <v>80019</v>
      </c>
      <c r="AL61" s="2221">
        <v>909</v>
      </c>
      <c r="AM61" s="2221" t="s">
        <v>21</v>
      </c>
      <c r="AN61" s="2221">
        <v>15890</v>
      </c>
      <c r="AO61" s="91" t="s">
        <v>29</v>
      </c>
      <c r="AP61" s="630" t="s">
        <v>26</v>
      </c>
      <c r="AQ61" s="93" t="s">
        <v>26</v>
      </c>
      <c r="AR61" s="948" t="s">
        <v>26</v>
      </c>
      <c r="AS61" s="949" t="s">
        <v>167</v>
      </c>
      <c r="AT61" s="2221">
        <v>7740</v>
      </c>
      <c r="AU61" s="2221">
        <v>2304</v>
      </c>
      <c r="AV61" s="2221">
        <v>5436</v>
      </c>
      <c r="AW61" s="2221">
        <v>24049</v>
      </c>
      <c r="AX61" s="2221">
        <v>57981</v>
      </c>
      <c r="AY61" s="2221">
        <v>1123124</v>
      </c>
      <c r="AZ61" s="2221" t="s">
        <v>21</v>
      </c>
      <c r="BA61" s="2221">
        <v>69113</v>
      </c>
      <c r="BB61" s="2221">
        <v>539</v>
      </c>
      <c r="BC61" s="2221">
        <v>15890</v>
      </c>
      <c r="BD61" s="2221">
        <v>25393</v>
      </c>
      <c r="BE61" s="2221">
        <v>13154</v>
      </c>
      <c r="BF61" s="2221">
        <v>14249</v>
      </c>
      <c r="BG61" s="2221" t="s">
        <v>21</v>
      </c>
      <c r="BH61" s="2221" t="s">
        <v>21</v>
      </c>
      <c r="BI61" s="2221">
        <v>3267924</v>
      </c>
      <c r="BJ61" s="91" t="s">
        <v>29</v>
      </c>
      <c r="BK61" s="630" t="s">
        <v>26</v>
      </c>
      <c r="BL61" s="93" t="s">
        <v>26</v>
      </c>
      <c r="BM61" s="948" t="s">
        <v>26</v>
      </c>
      <c r="BN61" s="949" t="s">
        <v>167</v>
      </c>
      <c r="BO61" s="2221">
        <v>5162</v>
      </c>
      <c r="BP61" s="2221">
        <v>103803</v>
      </c>
      <c r="BQ61" s="2221">
        <v>13894</v>
      </c>
      <c r="BR61" s="2221" t="s">
        <v>21</v>
      </c>
      <c r="BS61" s="2221">
        <v>3743</v>
      </c>
      <c r="BT61" s="2221">
        <v>3743</v>
      </c>
      <c r="BU61" s="2221">
        <v>253</v>
      </c>
      <c r="BV61" s="2221">
        <v>8196</v>
      </c>
      <c r="BW61" s="2221" t="s">
        <v>21</v>
      </c>
      <c r="BX61" s="2221">
        <v>19902</v>
      </c>
      <c r="BY61" s="2221">
        <v>3340</v>
      </c>
      <c r="BZ61" s="2221" t="s">
        <v>21</v>
      </c>
      <c r="CA61" s="2221">
        <v>6523</v>
      </c>
      <c r="CB61" s="2221">
        <v>7977</v>
      </c>
      <c r="CC61" s="2221">
        <v>8360</v>
      </c>
      <c r="CD61" s="2221" t="s">
        <v>21</v>
      </c>
      <c r="CE61" s="91" t="s">
        <v>29</v>
      </c>
      <c r="CF61" s="630" t="s">
        <v>26</v>
      </c>
      <c r="DI61" s="93" t="s">
        <v>26</v>
      </c>
      <c r="DJ61" s="948" t="s">
        <v>26</v>
      </c>
      <c r="DK61" s="949" t="s">
        <v>167</v>
      </c>
      <c r="DL61" s="82">
        <v>281</v>
      </c>
      <c r="DM61" s="2221">
        <v>5311</v>
      </c>
      <c r="DN61" s="2221">
        <v>3639010</v>
      </c>
      <c r="DO61" s="2221">
        <v>4231023</v>
      </c>
      <c r="DP61" s="2221">
        <v>46103</v>
      </c>
      <c r="DQ61" s="2221">
        <v>108130</v>
      </c>
      <c r="DR61" s="2221">
        <v>341699</v>
      </c>
      <c r="DS61" s="2221">
        <v>297008</v>
      </c>
      <c r="DT61" s="2220" t="s">
        <v>21</v>
      </c>
      <c r="DU61" s="2221">
        <v>112450</v>
      </c>
      <c r="DV61" s="2221">
        <v>150373</v>
      </c>
      <c r="DW61" s="2221">
        <v>99140</v>
      </c>
      <c r="DX61" s="2221">
        <v>101859</v>
      </c>
      <c r="DY61" s="2221">
        <v>24085</v>
      </c>
      <c r="DZ61" s="2221">
        <v>13415</v>
      </c>
      <c r="EA61" s="2221" t="s">
        <v>21</v>
      </c>
      <c r="EB61" s="91" t="s">
        <v>29</v>
      </c>
      <c r="EC61" s="630" t="s">
        <v>26</v>
      </c>
      <c r="ED61" s="93" t="s">
        <v>26</v>
      </c>
      <c r="EE61" s="948" t="s">
        <v>26</v>
      </c>
      <c r="EF61" s="949" t="s">
        <v>167</v>
      </c>
      <c r="EG61" s="2221">
        <v>6313019</v>
      </c>
      <c r="EH61" s="2221">
        <v>16038043</v>
      </c>
      <c r="EI61" s="2221">
        <v>15134691</v>
      </c>
      <c r="EJ61" s="2221">
        <v>10389</v>
      </c>
      <c r="EK61" s="2221">
        <v>9</v>
      </c>
      <c r="EL61" s="2221">
        <v>7534360</v>
      </c>
      <c r="EM61" s="2221">
        <v>5028709</v>
      </c>
      <c r="EN61" s="2221">
        <v>240767</v>
      </c>
      <c r="EO61" s="2221">
        <v>61465</v>
      </c>
      <c r="EP61" s="2221">
        <v>213967</v>
      </c>
      <c r="EQ61" s="2221">
        <v>5460</v>
      </c>
      <c r="ER61" s="2221">
        <v>208507</v>
      </c>
      <c r="ES61" s="2221">
        <v>216277</v>
      </c>
      <c r="ET61" s="2221">
        <v>1169828</v>
      </c>
      <c r="EU61" s="2221">
        <v>1463763</v>
      </c>
      <c r="EV61" s="2221">
        <v>39038</v>
      </c>
      <c r="EW61" s="91" t="s">
        <v>29</v>
      </c>
      <c r="EX61" s="630" t="s">
        <v>26</v>
      </c>
      <c r="EY61" s="93" t="s">
        <v>26</v>
      </c>
      <c r="EZ61" s="948" t="s">
        <v>26</v>
      </c>
      <c r="FA61" s="949" t="s">
        <v>167</v>
      </c>
      <c r="FB61" s="2221">
        <v>7587</v>
      </c>
      <c r="FC61" s="2221" t="s">
        <v>21</v>
      </c>
      <c r="FD61" s="2221" t="s">
        <v>21</v>
      </c>
      <c r="FE61" s="2221">
        <v>2940775</v>
      </c>
      <c r="FF61" s="2221">
        <v>2048329</v>
      </c>
      <c r="FG61" s="2221">
        <v>9</v>
      </c>
      <c r="FH61" s="2221">
        <v>1820</v>
      </c>
      <c r="FI61" s="2221">
        <v>7957</v>
      </c>
      <c r="FJ61" s="2221">
        <v>63649</v>
      </c>
      <c r="FK61" s="2221">
        <v>5460</v>
      </c>
      <c r="FL61" s="2221">
        <v>58189</v>
      </c>
      <c r="FM61" s="2221">
        <v>139612</v>
      </c>
      <c r="FN61" s="2221">
        <v>68913</v>
      </c>
      <c r="FO61" s="2221">
        <v>1459679</v>
      </c>
      <c r="FP61" s="2221">
        <v>38829</v>
      </c>
      <c r="FQ61" s="2221">
        <v>16</v>
      </c>
      <c r="FR61" s="91" t="s">
        <v>29</v>
      </c>
      <c r="FS61" s="630" t="s">
        <v>26</v>
      </c>
      <c r="FT61" s="93" t="s">
        <v>26</v>
      </c>
      <c r="FU61" s="948" t="s">
        <v>26</v>
      </c>
      <c r="FV61" s="949" t="s">
        <v>167</v>
      </c>
      <c r="FW61" s="2221" t="s">
        <v>21</v>
      </c>
      <c r="FX61" s="2221">
        <v>167146</v>
      </c>
      <c r="FY61" s="2221">
        <v>165674</v>
      </c>
      <c r="FZ61" s="2221">
        <v>135610</v>
      </c>
      <c r="GA61" s="2221">
        <v>87797</v>
      </c>
      <c r="GB61" s="2221">
        <v>1</v>
      </c>
      <c r="GC61" s="2221" t="s">
        <v>21</v>
      </c>
      <c r="GD61" s="2221" t="s">
        <v>21</v>
      </c>
      <c r="GE61" s="2221" t="s">
        <v>21</v>
      </c>
      <c r="GF61" s="2221">
        <v>113636</v>
      </c>
      <c r="GG61" s="2221">
        <v>47813</v>
      </c>
      <c r="GH61" s="2221">
        <v>195</v>
      </c>
      <c r="GI61" s="2221">
        <v>195</v>
      </c>
      <c r="GJ61" s="2221">
        <v>30872</v>
      </c>
      <c r="GK61" s="2221">
        <v>5162</v>
      </c>
      <c r="GL61" s="2221">
        <v>107692</v>
      </c>
      <c r="GM61" s="91" t="s">
        <v>29</v>
      </c>
      <c r="GN61" s="630" t="s">
        <v>26</v>
      </c>
      <c r="GO61" s="93" t="s">
        <v>26</v>
      </c>
      <c r="GP61" s="948" t="s">
        <v>26</v>
      </c>
      <c r="GQ61" s="949" t="s">
        <v>167</v>
      </c>
      <c r="GR61" s="2221">
        <v>16489</v>
      </c>
      <c r="GS61" s="2221">
        <v>126</v>
      </c>
      <c r="GT61" s="2221">
        <v>271496</v>
      </c>
      <c r="GU61" s="2221">
        <v>367861</v>
      </c>
      <c r="GV61" s="2221">
        <v>8404</v>
      </c>
      <c r="GW61" s="2221">
        <v>5383</v>
      </c>
      <c r="GX61" s="2221">
        <v>4157</v>
      </c>
      <c r="GY61" s="2221">
        <v>7184</v>
      </c>
      <c r="GZ61" s="2221">
        <v>7641</v>
      </c>
      <c r="HA61" s="2221">
        <v>921</v>
      </c>
      <c r="HB61" s="2221" t="s">
        <v>21</v>
      </c>
      <c r="HC61" s="2221" t="s">
        <v>21</v>
      </c>
      <c r="HD61" s="2221">
        <v>1171833</v>
      </c>
      <c r="HE61" s="208">
        <v>131100</v>
      </c>
      <c r="HF61" s="91" t="s">
        <v>29</v>
      </c>
      <c r="HG61" s="630" t="s">
        <v>26</v>
      </c>
    </row>
    <row r="62" spans="1:215" ht="7.5" customHeight="1">
      <c r="A62" s="97"/>
      <c r="B62" s="950"/>
      <c r="C62" s="951"/>
      <c r="D62" s="2221"/>
      <c r="E62" s="2221"/>
      <c r="F62" s="2221"/>
      <c r="G62" s="2221"/>
      <c r="H62" s="2221"/>
      <c r="I62" s="2221"/>
      <c r="J62" s="2221"/>
      <c r="K62" s="2221"/>
      <c r="L62" s="2221"/>
      <c r="M62" s="2221"/>
      <c r="N62" s="2221"/>
      <c r="O62" s="2221"/>
      <c r="P62" s="2221"/>
      <c r="Q62" s="2221"/>
      <c r="R62" s="2221"/>
      <c r="S62" s="2221"/>
      <c r="T62" s="100"/>
      <c r="U62" s="490"/>
      <c r="V62" s="97"/>
      <c r="W62" s="950"/>
      <c r="X62" s="951"/>
      <c r="Y62" s="2221"/>
      <c r="Z62" s="2221"/>
      <c r="AA62" s="2221"/>
      <c r="AB62" s="2221"/>
      <c r="AC62" s="2221"/>
      <c r="AD62" s="2221"/>
      <c r="AE62" s="2221"/>
      <c r="AF62" s="2221"/>
      <c r="AG62" s="2221"/>
      <c r="AH62" s="2221"/>
      <c r="AI62" s="2221"/>
      <c r="AJ62" s="2221"/>
      <c r="AK62" s="2221"/>
      <c r="AL62" s="2221"/>
      <c r="AM62" s="2221"/>
      <c r="AN62" s="2221"/>
      <c r="AO62" s="100"/>
      <c r="AP62" s="490"/>
      <c r="AQ62" s="97"/>
      <c r="AR62" s="950"/>
      <c r="AS62" s="951"/>
      <c r="AT62" s="2221"/>
      <c r="AU62" s="2221"/>
      <c r="AV62" s="2221"/>
      <c r="AW62" s="2221"/>
      <c r="AX62" s="2221"/>
      <c r="AY62" s="2221"/>
      <c r="AZ62" s="2221"/>
      <c r="BA62" s="2221"/>
      <c r="BB62" s="2221"/>
      <c r="BC62" s="2221"/>
      <c r="BD62" s="2221"/>
      <c r="BE62" s="2221"/>
      <c r="BF62" s="2221"/>
      <c r="BG62" s="2221"/>
      <c r="BH62" s="2221"/>
      <c r="BI62" s="2221"/>
      <c r="BJ62" s="100"/>
      <c r="BK62" s="490"/>
      <c r="BL62" s="97"/>
      <c r="BM62" s="950"/>
      <c r="BN62" s="951"/>
      <c r="BO62" s="2221"/>
      <c r="BP62" s="2221"/>
      <c r="BQ62" s="2221"/>
      <c r="BR62" s="2221"/>
      <c r="BS62" s="2221"/>
      <c r="BT62" s="2221"/>
      <c r="BU62" s="2221"/>
      <c r="BV62" s="2221"/>
      <c r="BW62" s="2221"/>
      <c r="BX62" s="2221"/>
      <c r="BY62" s="2221"/>
      <c r="BZ62" s="2221"/>
      <c r="CA62" s="2221"/>
      <c r="CB62" s="2221"/>
      <c r="CC62" s="2221"/>
      <c r="CD62" s="2221"/>
      <c r="CE62" s="100"/>
      <c r="CF62" s="490"/>
      <c r="DI62" s="97"/>
      <c r="DJ62" s="950"/>
      <c r="DK62" s="951"/>
      <c r="DL62" s="82"/>
      <c r="DM62" s="2221"/>
      <c r="DN62" s="2221"/>
      <c r="DO62" s="2221"/>
      <c r="DP62" s="2221"/>
      <c r="DQ62" s="2221"/>
      <c r="DR62" s="2221"/>
      <c r="DS62" s="2221"/>
      <c r="DU62" s="2221"/>
      <c r="DV62" s="2221"/>
      <c r="DW62" s="2221"/>
      <c r="DX62" s="2221"/>
      <c r="DY62" s="2221"/>
      <c r="DZ62" s="2221"/>
      <c r="EA62" s="2221"/>
      <c r="EB62" s="100"/>
      <c r="EC62" s="490"/>
      <c r="ED62" s="97"/>
      <c r="EE62" s="950"/>
      <c r="EF62" s="951"/>
      <c r="EG62" s="2221"/>
      <c r="EH62" s="2221"/>
      <c r="EI62" s="2221"/>
      <c r="EJ62" s="2221"/>
      <c r="EK62" s="2221"/>
      <c r="EL62" s="2221"/>
      <c r="EM62" s="2221"/>
      <c r="EN62" s="2221"/>
      <c r="EO62" s="2221"/>
      <c r="EP62" s="2221"/>
      <c r="EQ62" s="2221"/>
      <c r="ER62" s="2221"/>
      <c r="ES62" s="2221"/>
      <c r="ET62" s="2221"/>
      <c r="EU62" s="2221"/>
      <c r="EV62" s="2221"/>
      <c r="EW62" s="100"/>
      <c r="EX62" s="490"/>
      <c r="EY62" s="97"/>
      <c r="EZ62" s="950"/>
      <c r="FA62" s="951"/>
      <c r="FB62" s="2221"/>
      <c r="FC62" s="2221"/>
      <c r="FD62" s="2221"/>
      <c r="FE62" s="2221"/>
      <c r="FF62" s="2221"/>
      <c r="FG62" s="2221"/>
      <c r="FH62" s="2221"/>
      <c r="FI62" s="2221"/>
      <c r="FJ62" s="2221"/>
      <c r="FK62" s="2221"/>
      <c r="FL62" s="2221"/>
      <c r="FM62" s="2221"/>
      <c r="FN62" s="2221"/>
      <c r="FO62" s="2221"/>
      <c r="FP62" s="2221"/>
      <c r="FQ62" s="2221"/>
      <c r="FR62" s="100"/>
      <c r="FS62" s="490"/>
      <c r="FT62" s="97"/>
      <c r="FU62" s="950"/>
      <c r="FV62" s="951"/>
      <c r="FW62" s="2221"/>
      <c r="FX62" s="2221"/>
      <c r="FY62" s="2221"/>
      <c r="FZ62" s="2221"/>
      <c r="GA62" s="2221"/>
      <c r="GB62" s="2221"/>
      <c r="GC62" s="2221"/>
      <c r="GD62" s="2221"/>
      <c r="GE62" s="2221"/>
      <c r="GF62" s="2221"/>
      <c r="GG62" s="2221"/>
      <c r="GH62" s="2221"/>
      <c r="GI62" s="2221"/>
      <c r="GJ62" s="2221"/>
      <c r="GK62" s="2221"/>
      <c r="GL62" s="2221"/>
      <c r="GM62" s="100"/>
      <c r="GN62" s="490"/>
      <c r="GO62" s="97"/>
      <c r="GP62" s="950"/>
      <c r="GQ62" s="951"/>
      <c r="GR62" s="2221"/>
      <c r="GS62" s="2221"/>
      <c r="GT62" s="2221"/>
      <c r="GU62" s="2221"/>
      <c r="GV62" s="2221"/>
      <c r="GW62" s="2221"/>
      <c r="GX62" s="2221"/>
      <c r="GY62" s="2221"/>
      <c r="GZ62" s="2221"/>
      <c r="HA62" s="2221"/>
      <c r="HB62" s="2221"/>
      <c r="HC62" s="2221"/>
      <c r="HD62" s="2221"/>
      <c r="HE62" s="208"/>
      <c r="HF62" s="100"/>
      <c r="HG62" s="490"/>
    </row>
    <row r="63" spans="1:215" ht="14.25" customHeight="1">
      <c r="A63" s="93" t="s">
        <v>1535</v>
      </c>
      <c r="B63" s="948" t="s">
        <v>23</v>
      </c>
      <c r="C63" s="952">
        <v>42370</v>
      </c>
      <c r="D63" s="2221">
        <v>110</v>
      </c>
      <c r="E63" s="2221">
        <v>854634</v>
      </c>
      <c r="F63" s="2221">
        <v>991062</v>
      </c>
      <c r="G63" s="2221">
        <v>14127</v>
      </c>
      <c r="H63" s="2221">
        <v>33619</v>
      </c>
      <c r="I63" s="2221">
        <v>107026</v>
      </c>
      <c r="J63" s="2221">
        <v>109157</v>
      </c>
      <c r="K63" s="2221">
        <v>12816</v>
      </c>
      <c r="L63" s="2221">
        <v>35040</v>
      </c>
      <c r="M63" s="2221">
        <v>13336</v>
      </c>
      <c r="N63" s="2221">
        <v>14297</v>
      </c>
      <c r="O63" s="2221">
        <v>136</v>
      </c>
      <c r="P63" s="2221">
        <v>8240</v>
      </c>
      <c r="Q63" s="2221" t="s">
        <v>21</v>
      </c>
      <c r="R63" s="2221">
        <v>3135818</v>
      </c>
      <c r="S63" s="2221">
        <v>8684884</v>
      </c>
      <c r="T63" s="91" t="s">
        <v>30</v>
      </c>
      <c r="U63" s="630" t="s">
        <v>1536</v>
      </c>
      <c r="V63" s="93" t="s">
        <v>1535</v>
      </c>
      <c r="W63" s="948" t="s">
        <v>23</v>
      </c>
      <c r="X63" s="952">
        <v>42370</v>
      </c>
      <c r="Y63" s="2221">
        <v>2</v>
      </c>
      <c r="Z63" s="2221">
        <v>2871894</v>
      </c>
      <c r="AA63" s="2221">
        <v>1700188</v>
      </c>
      <c r="AB63" s="2221">
        <v>85194</v>
      </c>
      <c r="AC63" s="2221">
        <v>10704</v>
      </c>
      <c r="AD63" s="2221">
        <v>53404</v>
      </c>
      <c r="AE63" s="2221">
        <v>1020</v>
      </c>
      <c r="AF63" s="2221">
        <v>52384</v>
      </c>
      <c r="AG63" s="2221">
        <v>24976</v>
      </c>
      <c r="AH63" s="2221">
        <v>354644</v>
      </c>
      <c r="AI63" s="2221">
        <v>429333</v>
      </c>
      <c r="AJ63" s="2221">
        <v>45</v>
      </c>
      <c r="AK63" s="2221">
        <v>29757</v>
      </c>
      <c r="AL63" s="2221">
        <v>253</v>
      </c>
      <c r="AM63" s="2221" t="s">
        <v>21</v>
      </c>
      <c r="AN63" s="2221">
        <v>5322</v>
      </c>
      <c r="AO63" s="91" t="s">
        <v>30</v>
      </c>
      <c r="AP63" s="630" t="s">
        <v>1536</v>
      </c>
      <c r="AQ63" s="93" t="s">
        <v>1535</v>
      </c>
      <c r="AR63" s="948" t="s">
        <v>23</v>
      </c>
      <c r="AS63" s="952">
        <v>42370</v>
      </c>
      <c r="AT63" s="2221">
        <v>3766</v>
      </c>
      <c r="AU63" s="2221">
        <v>1020</v>
      </c>
      <c r="AV63" s="2221">
        <v>2746</v>
      </c>
      <c r="AW63" s="2221">
        <v>7383</v>
      </c>
      <c r="AX63" s="2221">
        <v>20108</v>
      </c>
      <c r="AY63" s="2221">
        <v>428275</v>
      </c>
      <c r="AZ63" s="2221" t="s">
        <v>21</v>
      </c>
      <c r="BA63" s="2221">
        <v>26124</v>
      </c>
      <c r="BB63" s="2221">
        <v>134</v>
      </c>
      <c r="BC63" s="2221">
        <v>5322</v>
      </c>
      <c r="BD63" s="2221">
        <v>10050</v>
      </c>
      <c r="BE63" s="2221">
        <v>5129</v>
      </c>
      <c r="BF63" s="2221">
        <v>5546</v>
      </c>
      <c r="BG63" s="2221" t="s">
        <v>21</v>
      </c>
      <c r="BH63" s="2221" t="s">
        <v>21</v>
      </c>
      <c r="BI63" s="2221">
        <v>1131142</v>
      </c>
      <c r="BJ63" s="91" t="s">
        <v>30</v>
      </c>
      <c r="BK63" s="630" t="s">
        <v>1536</v>
      </c>
      <c r="BL63" s="93" t="s">
        <v>1535</v>
      </c>
      <c r="BM63" s="948" t="s">
        <v>23</v>
      </c>
      <c r="BN63" s="952">
        <v>42370</v>
      </c>
      <c r="BO63" s="2221">
        <v>4844</v>
      </c>
      <c r="BP63" s="2221">
        <v>41002</v>
      </c>
      <c r="BQ63" s="2221">
        <v>7132</v>
      </c>
      <c r="BR63" s="2221">
        <v>2283</v>
      </c>
      <c r="BS63" s="2221">
        <v>1187</v>
      </c>
      <c r="BT63" s="2221">
        <v>1187</v>
      </c>
      <c r="BU63" s="2221">
        <v>79</v>
      </c>
      <c r="BV63" s="2221">
        <v>3242</v>
      </c>
      <c r="BW63" s="2221" t="s">
        <v>21</v>
      </c>
      <c r="BX63" s="2221">
        <v>6496</v>
      </c>
      <c r="BY63" s="2221">
        <v>1093</v>
      </c>
      <c r="BZ63" s="2221" t="s">
        <v>21</v>
      </c>
      <c r="CA63" s="2221">
        <v>2222</v>
      </c>
      <c r="CB63" s="2221">
        <v>2485</v>
      </c>
      <c r="CC63" s="2221">
        <v>2604</v>
      </c>
      <c r="CD63" s="2221" t="s">
        <v>21</v>
      </c>
      <c r="CE63" s="91" t="s">
        <v>30</v>
      </c>
      <c r="CF63" s="630" t="s">
        <v>1536</v>
      </c>
      <c r="DI63" s="93" t="s">
        <v>1535</v>
      </c>
      <c r="DJ63" s="948" t="s">
        <v>23</v>
      </c>
      <c r="DK63" s="952">
        <v>42370</v>
      </c>
      <c r="DL63" s="82" t="s">
        <v>21</v>
      </c>
      <c r="DM63" s="2221">
        <v>1712</v>
      </c>
      <c r="DN63" s="2221">
        <v>1255312</v>
      </c>
      <c r="DO63" s="2221">
        <v>1453116</v>
      </c>
      <c r="DP63" s="2221">
        <v>14127</v>
      </c>
      <c r="DQ63" s="2221">
        <v>33619</v>
      </c>
      <c r="DR63" s="2221">
        <v>111289</v>
      </c>
      <c r="DS63" s="2221">
        <v>109157</v>
      </c>
      <c r="DT63" s="2220" t="s">
        <v>21</v>
      </c>
      <c r="DU63" s="2221">
        <v>40843</v>
      </c>
      <c r="DV63" s="2221">
        <v>58521</v>
      </c>
      <c r="DW63" s="2221">
        <v>32808</v>
      </c>
      <c r="DX63" s="2221">
        <v>33593</v>
      </c>
      <c r="DY63" s="2221">
        <v>7582</v>
      </c>
      <c r="DZ63" s="2221">
        <v>8240</v>
      </c>
      <c r="EA63" s="2221" t="s">
        <v>21</v>
      </c>
      <c r="EB63" s="91" t="s">
        <v>30</v>
      </c>
      <c r="EC63" s="630" t="s">
        <v>1536</v>
      </c>
      <c r="ED63" s="93" t="s">
        <v>1535</v>
      </c>
      <c r="EE63" s="948" t="s">
        <v>23</v>
      </c>
      <c r="EF63" s="952">
        <v>42370</v>
      </c>
      <c r="EG63" s="2221">
        <v>2169184</v>
      </c>
      <c r="EH63" s="2221">
        <v>5706277</v>
      </c>
      <c r="EI63" s="2221">
        <v>5386586</v>
      </c>
      <c r="EJ63" s="2221">
        <v>21250</v>
      </c>
      <c r="EK63" s="2221">
        <v>2</v>
      </c>
      <c r="EL63" s="2221">
        <v>2871894</v>
      </c>
      <c r="EM63" s="2221">
        <v>1700188</v>
      </c>
      <c r="EN63" s="2221">
        <v>85237</v>
      </c>
      <c r="EO63" s="2221">
        <v>10704</v>
      </c>
      <c r="EP63" s="2221">
        <v>76271</v>
      </c>
      <c r="EQ63" s="2221">
        <v>1956</v>
      </c>
      <c r="ER63" s="2221">
        <v>74315</v>
      </c>
      <c r="ES63" s="2221">
        <v>63155</v>
      </c>
      <c r="ET63" s="2221">
        <v>355838</v>
      </c>
      <c r="EU63" s="2221">
        <v>526316</v>
      </c>
      <c r="EV63" s="2221">
        <v>13299</v>
      </c>
      <c r="EW63" s="91" t="s">
        <v>30</v>
      </c>
      <c r="EX63" s="630" t="s">
        <v>1536</v>
      </c>
      <c r="EY63" s="93" t="s">
        <v>1535</v>
      </c>
      <c r="EZ63" s="948" t="s">
        <v>23</v>
      </c>
      <c r="FA63" s="952">
        <v>42370</v>
      </c>
      <c r="FB63" s="2221">
        <v>2529</v>
      </c>
      <c r="FC63" s="2221" t="s">
        <v>21</v>
      </c>
      <c r="FD63" s="2221" t="s">
        <v>21</v>
      </c>
      <c r="FE63" s="2221">
        <v>1043642</v>
      </c>
      <c r="FF63" s="2221">
        <v>727584</v>
      </c>
      <c r="FG63" s="2221">
        <v>2</v>
      </c>
      <c r="FH63" s="2221">
        <v>298</v>
      </c>
      <c r="FI63" s="2221">
        <v>1</v>
      </c>
      <c r="FJ63" s="2221">
        <v>26633</v>
      </c>
      <c r="FK63" s="2221">
        <v>1956</v>
      </c>
      <c r="FL63" s="2221">
        <v>24677</v>
      </c>
      <c r="FM63" s="2221">
        <v>45562</v>
      </c>
      <c r="FN63" s="2221">
        <v>21302</v>
      </c>
      <c r="FO63" s="2221">
        <v>525258</v>
      </c>
      <c r="FP63" s="2221">
        <v>13254</v>
      </c>
      <c r="FQ63" s="2221" t="s">
        <v>21</v>
      </c>
      <c r="FR63" s="91" t="s">
        <v>30</v>
      </c>
      <c r="FS63" s="630" t="s">
        <v>1536</v>
      </c>
      <c r="FT63" s="93" t="s">
        <v>1535</v>
      </c>
      <c r="FU63" s="948" t="s">
        <v>23</v>
      </c>
      <c r="FV63" s="952">
        <v>42370</v>
      </c>
      <c r="FW63" s="2221" t="s">
        <v>21</v>
      </c>
      <c r="FX63" s="2221">
        <v>53791</v>
      </c>
      <c r="FY63" s="2221">
        <v>51284</v>
      </c>
      <c r="FZ63" s="2221">
        <v>57160</v>
      </c>
      <c r="GA63" s="2221">
        <v>38352</v>
      </c>
      <c r="GB63" s="2221">
        <v>6757</v>
      </c>
      <c r="GC63" s="2221" t="s">
        <v>21</v>
      </c>
      <c r="GD63" s="2221" t="s">
        <v>21</v>
      </c>
      <c r="GE63" s="2221" t="s">
        <v>21</v>
      </c>
      <c r="GF63" s="2221">
        <v>42046</v>
      </c>
      <c r="GG63" s="2221">
        <v>18809</v>
      </c>
      <c r="GH63" s="2221">
        <v>36</v>
      </c>
      <c r="GI63" s="2221" t="s">
        <v>21</v>
      </c>
      <c r="GJ63" s="2221">
        <v>10715</v>
      </c>
      <c r="GK63" s="2221">
        <v>4844</v>
      </c>
      <c r="GL63" s="2221">
        <v>41818</v>
      </c>
      <c r="GM63" s="91" t="s">
        <v>30</v>
      </c>
      <c r="GN63" s="630" t="s">
        <v>1536</v>
      </c>
      <c r="GO63" s="93" t="s">
        <v>1535</v>
      </c>
      <c r="GP63" s="948" t="s">
        <v>23</v>
      </c>
      <c r="GQ63" s="952">
        <v>42370</v>
      </c>
      <c r="GR63" s="2221">
        <v>5639</v>
      </c>
      <c r="GS63" s="2221" t="s">
        <v>21</v>
      </c>
      <c r="GT63" s="2221">
        <v>100426</v>
      </c>
      <c r="GU63" s="2221">
        <v>137413</v>
      </c>
      <c r="GV63" s="2221">
        <v>2863</v>
      </c>
      <c r="GW63" s="2221">
        <v>1961</v>
      </c>
      <c r="GX63" s="2221">
        <v>1714</v>
      </c>
      <c r="GY63" s="2221">
        <v>1919</v>
      </c>
      <c r="GZ63" s="2221">
        <v>2051</v>
      </c>
      <c r="HA63" s="2221">
        <v>228</v>
      </c>
      <c r="HB63" s="2221" t="s">
        <v>21</v>
      </c>
      <c r="HC63" s="2221" t="s">
        <v>21</v>
      </c>
      <c r="HD63" s="2221">
        <v>391425</v>
      </c>
      <c r="HE63" s="208">
        <v>50647</v>
      </c>
      <c r="HF63" s="91" t="s">
        <v>30</v>
      </c>
      <c r="HG63" s="630" t="s">
        <v>1536</v>
      </c>
    </row>
    <row r="64" spans="1:215" ht="14.25" customHeight="1">
      <c r="A64" s="88" t="s">
        <v>26</v>
      </c>
      <c r="B64" s="946" t="s">
        <v>26</v>
      </c>
      <c r="C64" s="1195">
        <v>42401</v>
      </c>
      <c r="D64" s="2221">
        <v>110</v>
      </c>
      <c r="E64" s="2221">
        <v>794563</v>
      </c>
      <c r="F64" s="2221">
        <v>927807</v>
      </c>
      <c r="G64" s="2221">
        <v>10544</v>
      </c>
      <c r="H64" s="2221">
        <v>32188</v>
      </c>
      <c r="I64" s="2221">
        <v>102350</v>
      </c>
      <c r="J64" s="2221">
        <v>97811</v>
      </c>
      <c r="K64" s="2221">
        <v>13293</v>
      </c>
      <c r="L64" s="2221">
        <v>32323</v>
      </c>
      <c r="M64" s="2221">
        <v>10682</v>
      </c>
      <c r="N64" s="2221">
        <v>11512</v>
      </c>
      <c r="O64" s="2221">
        <v>38</v>
      </c>
      <c r="P64" s="2221">
        <v>2856</v>
      </c>
      <c r="Q64" s="2221" t="s">
        <v>21</v>
      </c>
      <c r="R64" s="2221">
        <v>2861097</v>
      </c>
      <c r="S64" s="2221">
        <v>8178932</v>
      </c>
      <c r="T64" s="91" t="s">
        <v>31</v>
      </c>
      <c r="U64" s="630" t="s">
        <v>26</v>
      </c>
      <c r="V64" s="88" t="s">
        <v>26</v>
      </c>
      <c r="W64" s="946" t="s">
        <v>26</v>
      </c>
      <c r="X64" s="1195">
        <v>42401</v>
      </c>
      <c r="Y64" s="2221">
        <v>3</v>
      </c>
      <c r="Z64" s="2221">
        <v>2599233</v>
      </c>
      <c r="AA64" s="2221">
        <v>1505536</v>
      </c>
      <c r="AB64" s="2221">
        <v>77740</v>
      </c>
      <c r="AC64" s="2221">
        <v>30226</v>
      </c>
      <c r="AD64" s="2221">
        <v>51309</v>
      </c>
      <c r="AE64" s="2221">
        <v>999</v>
      </c>
      <c r="AF64" s="2221">
        <v>50310</v>
      </c>
      <c r="AG64" s="2221">
        <v>20552</v>
      </c>
      <c r="AH64" s="2221">
        <v>340049</v>
      </c>
      <c r="AI64" s="2221">
        <v>369257</v>
      </c>
      <c r="AJ64" s="2221">
        <v>40</v>
      </c>
      <c r="AK64" s="2221">
        <v>30212</v>
      </c>
      <c r="AL64" s="2221">
        <v>340</v>
      </c>
      <c r="AM64" s="2221" t="s">
        <v>21</v>
      </c>
      <c r="AN64" s="2221">
        <v>6339</v>
      </c>
      <c r="AO64" s="91" t="s">
        <v>31</v>
      </c>
      <c r="AP64" s="630" t="s">
        <v>26</v>
      </c>
      <c r="AQ64" s="88" t="s">
        <v>26</v>
      </c>
      <c r="AR64" s="946" t="s">
        <v>26</v>
      </c>
      <c r="AS64" s="1195">
        <v>42401</v>
      </c>
      <c r="AT64" s="2221">
        <v>3034</v>
      </c>
      <c r="AU64" s="2221">
        <v>999</v>
      </c>
      <c r="AV64" s="2221">
        <v>2035</v>
      </c>
      <c r="AW64" s="2221">
        <v>6080</v>
      </c>
      <c r="AX64" s="2221">
        <v>19506</v>
      </c>
      <c r="AY64" s="2221">
        <v>367905</v>
      </c>
      <c r="AZ64" s="2221" t="s">
        <v>21</v>
      </c>
      <c r="BA64" s="2221">
        <v>26601</v>
      </c>
      <c r="BB64" s="2221">
        <v>261</v>
      </c>
      <c r="BC64" s="2221">
        <v>6339</v>
      </c>
      <c r="BD64" s="2221">
        <v>9597</v>
      </c>
      <c r="BE64" s="2221">
        <v>5045</v>
      </c>
      <c r="BF64" s="2221">
        <v>5455</v>
      </c>
      <c r="BG64" s="2221" t="s">
        <v>21</v>
      </c>
      <c r="BH64" s="2221" t="s">
        <v>21</v>
      </c>
      <c r="BI64" s="2221">
        <v>1029743</v>
      </c>
      <c r="BJ64" s="91" t="s">
        <v>31</v>
      </c>
      <c r="BK64" s="630" t="s">
        <v>26</v>
      </c>
      <c r="BL64" s="88" t="s">
        <v>26</v>
      </c>
      <c r="BM64" s="946" t="s">
        <v>26</v>
      </c>
      <c r="BN64" s="1195">
        <v>42401</v>
      </c>
      <c r="BO64" s="2221">
        <v>290</v>
      </c>
      <c r="BP64" s="2221">
        <v>33547</v>
      </c>
      <c r="BQ64" s="2221">
        <v>5869</v>
      </c>
      <c r="BR64" s="2221">
        <v>2260</v>
      </c>
      <c r="BS64" s="2221">
        <v>1121</v>
      </c>
      <c r="BT64" s="2221">
        <v>1121</v>
      </c>
      <c r="BU64" s="2221">
        <v>75</v>
      </c>
      <c r="BV64" s="2221">
        <v>2236</v>
      </c>
      <c r="BW64" s="2221" t="s">
        <v>21</v>
      </c>
      <c r="BX64" s="2221">
        <v>4276</v>
      </c>
      <c r="BY64" s="2221">
        <v>950</v>
      </c>
      <c r="BZ64" s="2221" t="s">
        <v>21</v>
      </c>
      <c r="CA64" s="2221">
        <v>2508</v>
      </c>
      <c r="CB64" s="2221">
        <v>198</v>
      </c>
      <c r="CC64" s="2221">
        <v>207</v>
      </c>
      <c r="CD64" s="2221" t="s">
        <v>21</v>
      </c>
      <c r="CE64" s="91" t="s">
        <v>31</v>
      </c>
      <c r="CF64" s="630" t="s">
        <v>26</v>
      </c>
      <c r="DI64" s="88" t="s">
        <v>26</v>
      </c>
      <c r="DJ64" s="946" t="s">
        <v>26</v>
      </c>
      <c r="DK64" s="1195">
        <v>42401</v>
      </c>
      <c r="DL64" s="82" t="s">
        <v>21</v>
      </c>
      <c r="DM64" s="2221">
        <v>1712</v>
      </c>
      <c r="DN64" s="2221">
        <v>1160150</v>
      </c>
      <c r="DO64" s="2221">
        <v>1343634</v>
      </c>
      <c r="DP64" s="2221">
        <v>10544</v>
      </c>
      <c r="DQ64" s="2221">
        <v>32188</v>
      </c>
      <c r="DR64" s="2221">
        <v>106269</v>
      </c>
      <c r="DS64" s="2221">
        <v>97811</v>
      </c>
      <c r="DT64" s="2220" t="s">
        <v>21</v>
      </c>
      <c r="DU64" s="2221">
        <v>39434</v>
      </c>
      <c r="DV64" s="2221">
        <v>52529</v>
      </c>
      <c r="DW64" s="2221">
        <v>30119</v>
      </c>
      <c r="DX64" s="2221">
        <v>30830</v>
      </c>
      <c r="DY64" s="2221">
        <v>10414</v>
      </c>
      <c r="DZ64" s="2221">
        <v>2856</v>
      </c>
      <c r="EA64" s="2221" t="s">
        <v>21</v>
      </c>
      <c r="EB64" s="91" t="s">
        <v>31</v>
      </c>
      <c r="EC64" s="630" t="s">
        <v>26</v>
      </c>
      <c r="ED64" s="88" t="s">
        <v>26</v>
      </c>
      <c r="EE64" s="946" t="s">
        <v>26</v>
      </c>
      <c r="EF64" s="1195">
        <v>42401</v>
      </c>
      <c r="EG64" s="2221">
        <v>2036195</v>
      </c>
      <c r="EH64" s="2221">
        <v>5163676</v>
      </c>
      <c r="EI64" s="2221">
        <v>4870696</v>
      </c>
      <c r="EJ64" s="2221">
        <v>49</v>
      </c>
      <c r="EK64" s="2221">
        <v>3</v>
      </c>
      <c r="EL64" s="2221">
        <v>2599233</v>
      </c>
      <c r="EM64" s="2221">
        <v>1505536</v>
      </c>
      <c r="EN64" s="2221">
        <v>77814</v>
      </c>
      <c r="EO64" s="2221">
        <v>30226</v>
      </c>
      <c r="EP64" s="2221">
        <v>74417</v>
      </c>
      <c r="EQ64" s="2221">
        <v>1878</v>
      </c>
      <c r="ER64" s="2221">
        <v>72540</v>
      </c>
      <c r="ES64" s="2221">
        <v>59584</v>
      </c>
      <c r="ET64" s="2221">
        <v>341126</v>
      </c>
      <c r="EU64" s="2221">
        <v>465962</v>
      </c>
      <c r="EV64" s="2221">
        <v>13229</v>
      </c>
      <c r="EW64" s="91" t="s">
        <v>31</v>
      </c>
      <c r="EX64" s="630" t="s">
        <v>26</v>
      </c>
      <c r="EY64" s="88" t="s">
        <v>26</v>
      </c>
      <c r="EZ64" s="946" t="s">
        <v>26</v>
      </c>
      <c r="FA64" s="1195">
        <v>42401</v>
      </c>
      <c r="FB64" s="2221">
        <v>2529</v>
      </c>
      <c r="FC64" s="2221" t="s">
        <v>21</v>
      </c>
      <c r="FD64" s="2221" t="s">
        <v>21</v>
      </c>
      <c r="FE64" s="2221">
        <v>944602</v>
      </c>
      <c r="FF64" s="2221">
        <v>655233</v>
      </c>
      <c r="FG64" s="2221">
        <v>3</v>
      </c>
      <c r="FH64" s="2221">
        <v>319</v>
      </c>
      <c r="FI64" s="2221">
        <v>1</v>
      </c>
      <c r="FJ64" s="2221">
        <v>26142</v>
      </c>
      <c r="FK64" s="2221">
        <v>1878</v>
      </c>
      <c r="FL64" s="2221">
        <v>24265</v>
      </c>
      <c r="FM64" s="2221">
        <v>45112</v>
      </c>
      <c r="FN64" s="2221">
        <v>20583</v>
      </c>
      <c r="FO64" s="2221">
        <v>464610</v>
      </c>
      <c r="FP64" s="2221">
        <v>13189</v>
      </c>
      <c r="FQ64" s="2221" t="s">
        <v>21</v>
      </c>
      <c r="FR64" s="91" t="s">
        <v>31</v>
      </c>
      <c r="FS64" s="630" t="s">
        <v>26</v>
      </c>
      <c r="FT64" s="88" t="s">
        <v>26</v>
      </c>
      <c r="FU64" s="946" t="s">
        <v>26</v>
      </c>
      <c r="FV64" s="1195">
        <v>42401</v>
      </c>
      <c r="FW64" s="2221" t="s">
        <v>21</v>
      </c>
      <c r="FX64" s="2221">
        <v>46099</v>
      </c>
      <c r="FY64" s="2221">
        <v>46987</v>
      </c>
      <c r="FZ64" s="2221">
        <v>48528</v>
      </c>
      <c r="GA64" s="2221">
        <v>35177</v>
      </c>
      <c r="GB64" s="2221">
        <v>6718</v>
      </c>
      <c r="GC64" s="2221" t="s">
        <v>21</v>
      </c>
      <c r="GD64" s="2221" t="s">
        <v>21</v>
      </c>
      <c r="GE64" s="2221" t="s">
        <v>21</v>
      </c>
      <c r="GF64" s="2221">
        <v>37981</v>
      </c>
      <c r="GG64" s="2221">
        <v>13351</v>
      </c>
      <c r="GH64" s="2221">
        <v>62</v>
      </c>
      <c r="GI64" s="2221" t="s">
        <v>21</v>
      </c>
      <c r="GJ64" s="2221">
        <v>9278</v>
      </c>
      <c r="GK64" s="2221">
        <v>290</v>
      </c>
      <c r="GL64" s="2221">
        <v>34301</v>
      </c>
      <c r="GM64" s="91" t="s">
        <v>31</v>
      </c>
      <c r="GN64" s="630" t="s">
        <v>26</v>
      </c>
      <c r="GO64" s="88" t="s">
        <v>26</v>
      </c>
      <c r="GP64" s="946" t="s">
        <v>26</v>
      </c>
      <c r="GQ64" s="1195">
        <v>42401</v>
      </c>
      <c r="GR64" s="2221">
        <v>5112</v>
      </c>
      <c r="GS64" s="2221" t="s">
        <v>21</v>
      </c>
      <c r="GT64" s="2221">
        <v>89891</v>
      </c>
      <c r="GU64" s="2221">
        <v>121690</v>
      </c>
      <c r="GV64" s="2221">
        <v>2624</v>
      </c>
      <c r="GW64" s="2221">
        <v>1801</v>
      </c>
      <c r="GX64" s="2221">
        <v>1498</v>
      </c>
      <c r="GY64" s="2221">
        <v>2041</v>
      </c>
      <c r="GZ64" s="2221">
        <v>2182</v>
      </c>
      <c r="HA64" s="2221">
        <v>736</v>
      </c>
      <c r="HB64" s="2221" t="s">
        <v>21</v>
      </c>
      <c r="HC64" s="2221" t="s">
        <v>21</v>
      </c>
      <c r="HD64" s="2221">
        <v>353941</v>
      </c>
      <c r="HE64" s="208">
        <v>45949</v>
      </c>
      <c r="HF64" s="91" t="s">
        <v>31</v>
      </c>
      <c r="HG64" s="630" t="s">
        <v>26</v>
      </c>
    </row>
    <row r="65" spans="1:215" ht="14.25" customHeight="1">
      <c r="A65" s="88" t="s">
        <v>26</v>
      </c>
      <c r="B65" s="946" t="s">
        <v>26</v>
      </c>
      <c r="C65" s="1195">
        <v>42430</v>
      </c>
      <c r="D65" s="2221">
        <v>178</v>
      </c>
      <c r="E65" s="2221">
        <v>860491</v>
      </c>
      <c r="F65" s="2221">
        <v>1003330</v>
      </c>
      <c r="G65" s="2221">
        <v>11466</v>
      </c>
      <c r="H65" s="2221">
        <v>38323</v>
      </c>
      <c r="I65" s="2221">
        <v>108450</v>
      </c>
      <c r="J65" s="2221">
        <v>106985</v>
      </c>
      <c r="K65" s="2221">
        <v>12051</v>
      </c>
      <c r="L65" s="2221">
        <v>33236</v>
      </c>
      <c r="M65" s="2221">
        <v>13001</v>
      </c>
      <c r="N65" s="2221">
        <v>13965</v>
      </c>
      <c r="O65" s="2221">
        <v>1</v>
      </c>
      <c r="P65" s="2221">
        <v>6242</v>
      </c>
      <c r="Q65" s="2221" t="s">
        <v>21</v>
      </c>
      <c r="R65" s="2221">
        <v>2889291</v>
      </c>
      <c r="S65" s="2221">
        <v>7963208</v>
      </c>
      <c r="T65" s="91" t="s">
        <v>32</v>
      </c>
      <c r="U65" s="630" t="s">
        <v>26</v>
      </c>
      <c r="V65" s="88" t="s">
        <v>26</v>
      </c>
      <c r="W65" s="946" t="s">
        <v>26</v>
      </c>
      <c r="X65" s="1195">
        <v>42430</v>
      </c>
      <c r="Y65" s="2221">
        <v>3</v>
      </c>
      <c r="Z65" s="2221">
        <v>2452067</v>
      </c>
      <c r="AA65" s="2221">
        <v>1666129</v>
      </c>
      <c r="AB65" s="2221">
        <v>84626</v>
      </c>
      <c r="AC65" s="2221">
        <v>31371</v>
      </c>
      <c r="AD65" s="2221">
        <v>49655</v>
      </c>
      <c r="AE65" s="2221">
        <v>673</v>
      </c>
      <c r="AF65" s="2221">
        <v>48982</v>
      </c>
      <c r="AG65" s="2221">
        <v>11565</v>
      </c>
      <c r="AH65" s="2221">
        <v>345089</v>
      </c>
      <c r="AI65" s="2221">
        <v>353905</v>
      </c>
      <c r="AJ65" s="2221">
        <v>22</v>
      </c>
      <c r="AK65" s="2221">
        <v>26600</v>
      </c>
      <c r="AL65" s="2221">
        <v>407</v>
      </c>
      <c r="AM65" s="2221" t="s">
        <v>21</v>
      </c>
      <c r="AN65" s="2221">
        <v>4846</v>
      </c>
      <c r="AO65" s="91" t="s">
        <v>32</v>
      </c>
      <c r="AP65" s="630" t="s">
        <v>26</v>
      </c>
      <c r="AQ65" s="88" t="s">
        <v>26</v>
      </c>
      <c r="AR65" s="946" t="s">
        <v>26</v>
      </c>
      <c r="AS65" s="1195">
        <v>42430</v>
      </c>
      <c r="AT65" s="2221">
        <v>2267</v>
      </c>
      <c r="AU65" s="2221">
        <v>673</v>
      </c>
      <c r="AV65" s="2221">
        <v>1594</v>
      </c>
      <c r="AW65" s="2221">
        <v>3857</v>
      </c>
      <c r="AX65" s="2221">
        <v>20091</v>
      </c>
      <c r="AY65" s="2221">
        <v>352675</v>
      </c>
      <c r="AZ65" s="2221" t="s">
        <v>21</v>
      </c>
      <c r="BA65" s="2221">
        <v>22951</v>
      </c>
      <c r="BB65" s="2221">
        <v>260</v>
      </c>
      <c r="BC65" s="2221">
        <v>4846</v>
      </c>
      <c r="BD65" s="2221">
        <v>8076</v>
      </c>
      <c r="BE65" s="2221">
        <v>5195</v>
      </c>
      <c r="BF65" s="2221">
        <v>5620</v>
      </c>
      <c r="BG65" s="2221" t="s">
        <v>21</v>
      </c>
      <c r="BH65" s="2221" t="s">
        <v>21</v>
      </c>
      <c r="BI65" s="2221">
        <v>975063</v>
      </c>
      <c r="BJ65" s="91" t="s">
        <v>32</v>
      </c>
      <c r="BK65" s="630" t="s">
        <v>26</v>
      </c>
      <c r="BL65" s="88" t="s">
        <v>26</v>
      </c>
      <c r="BM65" s="946" t="s">
        <v>26</v>
      </c>
      <c r="BN65" s="1195">
        <v>42430</v>
      </c>
      <c r="BO65" s="2221">
        <v>2452</v>
      </c>
      <c r="BP65" s="2221">
        <v>40316</v>
      </c>
      <c r="BQ65" s="2221">
        <v>7572</v>
      </c>
      <c r="BR65" s="2221">
        <v>2365</v>
      </c>
      <c r="BS65" s="2221">
        <v>1196</v>
      </c>
      <c r="BT65" s="2221">
        <v>1196</v>
      </c>
      <c r="BU65" s="2221">
        <v>87</v>
      </c>
      <c r="BV65" s="2221">
        <v>3542</v>
      </c>
      <c r="BW65" s="2221" t="s">
        <v>21</v>
      </c>
      <c r="BX65" s="2221">
        <v>6402</v>
      </c>
      <c r="BY65" s="2221">
        <v>1085</v>
      </c>
      <c r="BZ65" s="2221" t="s">
        <v>21</v>
      </c>
      <c r="CA65" s="2221">
        <v>2923</v>
      </c>
      <c r="CB65" s="2221">
        <v>1515</v>
      </c>
      <c r="CC65" s="2221">
        <v>1588</v>
      </c>
      <c r="CD65" s="2221" t="s">
        <v>21</v>
      </c>
      <c r="CE65" s="91" t="s">
        <v>32</v>
      </c>
      <c r="CF65" s="630" t="s">
        <v>26</v>
      </c>
      <c r="DI65" s="88" t="s">
        <v>26</v>
      </c>
      <c r="DJ65" s="946" t="s">
        <v>26</v>
      </c>
      <c r="DK65" s="1195">
        <v>42430</v>
      </c>
      <c r="DL65" s="82" t="s">
        <v>21</v>
      </c>
      <c r="DM65" s="2221">
        <v>1894</v>
      </c>
      <c r="DN65" s="2221">
        <v>1272970</v>
      </c>
      <c r="DO65" s="2221">
        <v>1487342</v>
      </c>
      <c r="DP65" s="2221">
        <v>11466</v>
      </c>
      <c r="DQ65" s="2221">
        <v>38323</v>
      </c>
      <c r="DR65" s="2221">
        <v>112218</v>
      </c>
      <c r="DS65" s="2221">
        <v>106985</v>
      </c>
      <c r="DT65" s="2220" t="s">
        <v>21</v>
      </c>
      <c r="DU65" s="2221">
        <v>40029</v>
      </c>
      <c r="DV65" s="2221">
        <v>53204</v>
      </c>
      <c r="DW65" s="2221">
        <v>34983</v>
      </c>
      <c r="DX65" s="2221">
        <v>35922</v>
      </c>
      <c r="DY65" s="2221">
        <v>7066</v>
      </c>
      <c r="DZ65" s="2221">
        <v>6242</v>
      </c>
      <c r="EA65" s="2221" t="s">
        <v>21</v>
      </c>
      <c r="EB65" s="91" t="s">
        <v>32</v>
      </c>
      <c r="EC65" s="630" t="s">
        <v>26</v>
      </c>
      <c r="ED65" s="88" t="s">
        <v>26</v>
      </c>
      <c r="EE65" s="946" t="s">
        <v>26</v>
      </c>
      <c r="EF65" s="1195">
        <v>42430</v>
      </c>
      <c r="EG65" s="2221">
        <v>1873175</v>
      </c>
      <c r="EH65" s="2221">
        <v>5223958</v>
      </c>
      <c r="EI65" s="2221">
        <v>4935271</v>
      </c>
      <c r="EJ65" s="2221">
        <v>48295</v>
      </c>
      <c r="EK65" s="2221">
        <v>3</v>
      </c>
      <c r="EL65" s="2221">
        <v>2452067</v>
      </c>
      <c r="EM65" s="2221">
        <v>1666129</v>
      </c>
      <c r="EN65" s="2221">
        <v>84641</v>
      </c>
      <c r="EO65" s="2221">
        <v>31371</v>
      </c>
      <c r="EP65" s="2221">
        <v>76332</v>
      </c>
      <c r="EQ65" s="2221">
        <v>1525</v>
      </c>
      <c r="ER65" s="2221">
        <v>74807</v>
      </c>
      <c r="ES65" s="2221">
        <v>45186</v>
      </c>
      <c r="ET65" s="2221">
        <v>346295</v>
      </c>
      <c r="EU65" s="2221">
        <v>469628</v>
      </c>
      <c r="EV65" s="2221">
        <v>9903</v>
      </c>
      <c r="EW65" s="91" t="s">
        <v>32</v>
      </c>
      <c r="EX65" s="630" t="s">
        <v>26</v>
      </c>
      <c r="EY65" s="88" t="s">
        <v>26</v>
      </c>
      <c r="EZ65" s="946" t="s">
        <v>26</v>
      </c>
      <c r="FA65" s="1195">
        <v>42430</v>
      </c>
      <c r="FB65" s="2221">
        <v>2529</v>
      </c>
      <c r="FC65" s="2221" t="s">
        <v>21</v>
      </c>
      <c r="FD65" s="2221" t="s">
        <v>21</v>
      </c>
      <c r="FE65" s="2221">
        <v>937936</v>
      </c>
      <c r="FF65" s="2221">
        <v>652897</v>
      </c>
      <c r="FG65" s="2221">
        <v>3</v>
      </c>
      <c r="FH65" s="2221">
        <v>289</v>
      </c>
      <c r="FI65" s="2221">
        <v>6</v>
      </c>
      <c r="FJ65" s="2221">
        <v>28944</v>
      </c>
      <c r="FK65" s="2221">
        <v>1525</v>
      </c>
      <c r="FL65" s="2221">
        <v>27419</v>
      </c>
      <c r="FM65" s="2221">
        <v>37478</v>
      </c>
      <c r="FN65" s="2221">
        <v>21297</v>
      </c>
      <c r="FO65" s="2221">
        <v>468398</v>
      </c>
      <c r="FP65" s="2221">
        <v>9881</v>
      </c>
      <c r="FQ65" s="2221" t="s">
        <v>21</v>
      </c>
      <c r="FR65" s="91" t="s">
        <v>32</v>
      </c>
      <c r="FS65" s="630" t="s">
        <v>26</v>
      </c>
      <c r="FT65" s="88" t="s">
        <v>26</v>
      </c>
      <c r="FU65" s="946" t="s">
        <v>26</v>
      </c>
      <c r="FV65" s="1195">
        <v>42430</v>
      </c>
      <c r="FW65" s="2221" t="s">
        <v>21</v>
      </c>
      <c r="FX65" s="2221">
        <v>52659</v>
      </c>
      <c r="FY65" s="2221">
        <v>47404</v>
      </c>
      <c r="FZ65" s="2221">
        <v>58833</v>
      </c>
      <c r="GA65" s="2221">
        <v>39337</v>
      </c>
      <c r="GB65" s="2221">
        <v>7112</v>
      </c>
      <c r="GC65" s="2221" t="s">
        <v>21</v>
      </c>
      <c r="GD65" s="2221" t="s">
        <v>21</v>
      </c>
      <c r="GE65" s="2221" t="s">
        <v>21</v>
      </c>
      <c r="GF65" s="2221">
        <v>42923</v>
      </c>
      <c r="GG65" s="2221">
        <v>19496</v>
      </c>
      <c r="GH65" s="2221">
        <v>18</v>
      </c>
      <c r="GI65" s="2221" t="s">
        <v>21</v>
      </c>
      <c r="GJ65" s="2221">
        <v>12494</v>
      </c>
      <c r="GK65" s="2221">
        <v>2452</v>
      </c>
      <c r="GL65" s="2221">
        <v>41211</v>
      </c>
      <c r="GM65" s="91" t="s">
        <v>32</v>
      </c>
      <c r="GN65" s="630" t="s">
        <v>26</v>
      </c>
      <c r="GO65" s="88" t="s">
        <v>26</v>
      </c>
      <c r="GP65" s="946" t="s">
        <v>26</v>
      </c>
      <c r="GQ65" s="1195">
        <v>42430</v>
      </c>
      <c r="GR65" s="2221">
        <v>2649</v>
      </c>
      <c r="GS65" s="2221" t="s">
        <v>21</v>
      </c>
      <c r="GT65" s="2221">
        <v>100596</v>
      </c>
      <c r="GU65" s="2221">
        <v>137195</v>
      </c>
      <c r="GV65" s="2221">
        <v>2024</v>
      </c>
      <c r="GW65" s="2221">
        <v>2226</v>
      </c>
      <c r="GX65" s="2221">
        <v>1583</v>
      </c>
      <c r="GY65" s="2221">
        <v>2848</v>
      </c>
      <c r="GZ65" s="2221">
        <v>3027</v>
      </c>
      <c r="HA65" s="2221" t="s">
        <v>21</v>
      </c>
      <c r="HB65" s="2221" t="s">
        <v>21</v>
      </c>
      <c r="HC65" s="2221" t="s">
        <v>21</v>
      </c>
      <c r="HD65" s="2221">
        <v>369063</v>
      </c>
      <c r="HE65" s="208">
        <v>39166</v>
      </c>
      <c r="HF65" s="91" t="s">
        <v>32</v>
      </c>
      <c r="HG65" s="630" t="s">
        <v>26</v>
      </c>
    </row>
    <row r="66" spans="1:215" ht="14.25" customHeight="1">
      <c r="A66" s="88" t="s">
        <v>26</v>
      </c>
      <c r="B66" s="946" t="s">
        <v>26</v>
      </c>
      <c r="C66" s="1195">
        <v>42461</v>
      </c>
      <c r="D66" s="2221">
        <v>110</v>
      </c>
      <c r="E66" s="2221">
        <v>838799</v>
      </c>
      <c r="F66" s="2221">
        <v>983885</v>
      </c>
      <c r="G66" s="2221">
        <v>12560</v>
      </c>
      <c r="H66" s="2221">
        <v>33720</v>
      </c>
      <c r="I66" s="2221">
        <v>108009</v>
      </c>
      <c r="J66" s="2221">
        <v>99547</v>
      </c>
      <c r="K66" s="2221">
        <v>9597</v>
      </c>
      <c r="L66" s="2221">
        <v>31124</v>
      </c>
      <c r="M66" s="2221">
        <v>12660</v>
      </c>
      <c r="N66" s="2221">
        <v>13555</v>
      </c>
      <c r="O66" s="2221">
        <v>43</v>
      </c>
      <c r="P66" s="2221">
        <v>8698</v>
      </c>
      <c r="Q66" s="2221" t="s">
        <v>21</v>
      </c>
      <c r="R66" s="2221">
        <v>2923815</v>
      </c>
      <c r="S66" s="2221">
        <v>7901993</v>
      </c>
      <c r="T66" s="91" t="s">
        <v>33</v>
      </c>
      <c r="U66" s="630" t="s">
        <v>26</v>
      </c>
      <c r="V66" s="88" t="s">
        <v>26</v>
      </c>
      <c r="W66" s="946" t="s">
        <v>26</v>
      </c>
      <c r="X66" s="1195">
        <v>42461</v>
      </c>
      <c r="Y66" s="2221">
        <v>3</v>
      </c>
      <c r="Z66" s="2221">
        <v>2585407</v>
      </c>
      <c r="AA66" s="2221">
        <v>1587591</v>
      </c>
      <c r="AB66" s="2221">
        <v>79504</v>
      </c>
      <c r="AC66" s="2221">
        <v>27697</v>
      </c>
      <c r="AD66" s="2221">
        <v>52211</v>
      </c>
      <c r="AE66" s="2221">
        <v>124</v>
      </c>
      <c r="AF66" s="2221">
        <v>52087</v>
      </c>
      <c r="AG66" s="2221">
        <v>24982</v>
      </c>
      <c r="AH66" s="2221">
        <v>376331</v>
      </c>
      <c r="AI66" s="2221">
        <v>367327</v>
      </c>
      <c r="AJ66" s="2221">
        <v>81</v>
      </c>
      <c r="AK66" s="2221">
        <v>22894</v>
      </c>
      <c r="AL66" s="2221">
        <v>308</v>
      </c>
      <c r="AM66" s="2221" t="s">
        <v>21</v>
      </c>
      <c r="AN66" s="2221">
        <v>1734</v>
      </c>
      <c r="AO66" s="91" t="s">
        <v>33</v>
      </c>
      <c r="AP66" s="630" t="s">
        <v>26</v>
      </c>
      <c r="AQ66" s="88" t="s">
        <v>26</v>
      </c>
      <c r="AR66" s="946" t="s">
        <v>26</v>
      </c>
      <c r="AS66" s="1195">
        <v>42461</v>
      </c>
      <c r="AT66" s="2221">
        <v>1956</v>
      </c>
      <c r="AU66" s="2221">
        <v>124</v>
      </c>
      <c r="AV66" s="2221">
        <v>1832</v>
      </c>
      <c r="AW66" s="2221">
        <v>6468</v>
      </c>
      <c r="AX66" s="2221">
        <v>16779</v>
      </c>
      <c r="AY66" s="2221">
        <v>366071</v>
      </c>
      <c r="AZ66" s="2221" t="s">
        <v>21</v>
      </c>
      <c r="BA66" s="2221">
        <v>19238</v>
      </c>
      <c r="BB66" s="2221">
        <v>148</v>
      </c>
      <c r="BC66" s="2221">
        <v>1734</v>
      </c>
      <c r="BD66" s="2221">
        <v>8432</v>
      </c>
      <c r="BE66" s="2221">
        <v>4622</v>
      </c>
      <c r="BF66" s="2221">
        <v>5002</v>
      </c>
      <c r="BG66" s="2221" t="s">
        <v>21</v>
      </c>
      <c r="BH66" s="2221" t="s">
        <v>21</v>
      </c>
      <c r="BI66" s="2221">
        <v>1020115</v>
      </c>
      <c r="BJ66" s="91" t="s">
        <v>33</v>
      </c>
      <c r="BK66" s="630" t="s">
        <v>26</v>
      </c>
      <c r="BL66" s="88" t="s">
        <v>26</v>
      </c>
      <c r="BM66" s="946" t="s">
        <v>26</v>
      </c>
      <c r="BN66" s="1195">
        <v>42461</v>
      </c>
      <c r="BO66" s="2221">
        <v>5274</v>
      </c>
      <c r="BP66" s="2221">
        <v>39263</v>
      </c>
      <c r="BQ66" s="2221">
        <v>7086</v>
      </c>
      <c r="BR66" s="2221">
        <v>2161</v>
      </c>
      <c r="BS66" s="2221">
        <v>1123</v>
      </c>
      <c r="BT66" s="2221">
        <v>1123</v>
      </c>
      <c r="BU66" s="2221">
        <v>73</v>
      </c>
      <c r="BV66" s="2221">
        <v>3360</v>
      </c>
      <c r="BW66" s="2221" t="s">
        <v>21</v>
      </c>
      <c r="BX66" s="2221">
        <v>6025</v>
      </c>
      <c r="BY66" s="2221">
        <v>1031</v>
      </c>
      <c r="BZ66" s="2221" t="s">
        <v>21</v>
      </c>
      <c r="CA66" s="2221">
        <v>2030</v>
      </c>
      <c r="CB66" s="2221">
        <v>2335</v>
      </c>
      <c r="CC66" s="2221">
        <v>2447</v>
      </c>
      <c r="CD66" s="2221" t="s">
        <v>21</v>
      </c>
      <c r="CE66" s="91" t="s">
        <v>33</v>
      </c>
      <c r="CF66" s="630" t="s">
        <v>26</v>
      </c>
      <c r="DI66" s="88" t="s">
        <v>26</v>
      </c>
      <c r="DJ66" s="946" t="s">
        <v>26</v>
      </c>
      <c r="DK66" s="1195">
        <v>42461</v>
      </c>
      <c r="DL66" s="82" t="s">
        <v>21</v>
      </c>
      <c r="DM66" s="2221">
        <v>1712</v>
      </c>
      <c r="DN66" s="2221">
        <v>1231287</v>
      </c>
      <c r="DO66" s="2221">
        <v>1443646</v>
      </c>
      <c r="DP66" s="2221">
        <v>12560</v>
      </c>
      <c r="DQ66" s="2221">
        <v>33720</v>
      </c>
      <c r="DR66" s="2221">
        <v>111721</v>
      </c>
      <c r="DS66" s="2221">
        <v>99547</v>
      </c>
      <c r="DT66" s="2220" t="s">
        <v>21</v>
      </c>
      <c r="DU66" s="2221">
        <v>33888</v>
      </c>
      <c r="DV66" s="2221">
        <v>51985</v>
      </c>
      <c r="DW66" s="2221">
        <v>33685</v>
      </c>
      <c r="DX66" s="2221">
        <v>34665</v>
      </c>
      <c r="DY66" s="2221">
        <v>7025</v>
      </c>
      <c r="DZ66" s="2221">
        <v>8698</v>
      </c>
      <c r="EA66" s="2221" t="s">
        <v>21</v>
      </c>
      <c r="EB66" s="91" t="s">
        <v>33</v>
      </c>
      <c r="EC66" s="630" t="s">
        <v>26</v>
      </c>
      <c r="ED66" s="88" t="s">
        <v>26</v>
      </c>
      <c r="EE66" s="946" t="s">
        <v>26</v>
      </c>
      <c r="EF66" s="1195">
        <v>42461</v>
      </c>
      <c r="EG66" s="2221">
        <v>1818247</v>
      </c>
      <c r="EH66" s="2221">
        <v>5310064</v>
      </c>
      <c r="EI66" s="2221">
        <v>5026247</v>
      </c>
      <c r="EJ66" s="2221">
        <v>26631</v>
      </c>
      <c r="EK66" s="2221">
        <v>3</v>
      </c>
      <c r="EL66" s="2221">
        <v>2585407</v>
      </c>
      <c r="EM66" s="2221">
        <v>1587591</v>
      </c>
      <c r="EN66" s="2221">
        <v>79506</v>
      </c>
      <c r="EO66" s="2221">
        <v>27697</v>
      </c>
      <c r="EP66" s="2221">
        <v>82427</v>
      </c>
      <c r="EQ66" s="2221">
        <v>1215</v>
      </c>
      <c r="ER66" s="2221">
        <v>81212</v>
      </c>
      <c r="ES66" s="2221">
        <v>62859</v>
      </c>
      <c r="ET66" s="2221">
        <v>378162</v>
      </c>
      <c r="EU66" s="2221">
        <v>475065</v>
      </c>
      <c r="EV66" s="2221">
        <v>11035</v>
      </c>
      <c r="EW66" s="91" t="s">
        <v>33</v>
      </c>
      <c r="EX66" s="630" t="s">
        <v>26</v>
      </c>
      <c r="EY66" s="88" t="s">
        <v>26</v>
      </c>
      <c r="EZ66" s="946" t="s">
        <v>26</v>
      </c>
      <c r="FA66" s="1195">
        <v>42461</v>
      </c>
      <c r="FB66" s="2221">
        <v>2529</v>
      </c>
      <c r="FC66" s="2221" t="s">
        <v>21</v>
      </c>
      <c r="FD66" s="2221" t="s">
        <v>21</v>
      </c>
      <c r="FE66" s="2221">
        <v>947955</v>
      </c>
      <c r="FF66" s="2221">
        <v>667794</v>
      </c>
      <c r="FG66" s="2221">
        <v>3</v>
      </c>
      <c r="FH66" s="2221">
        <v>805</v>
      </c>
      <c r="FI66" s="2221">
        <v>1</v>
      </c>
      <c r="FJ66" s="2221">
        <v>32172</v>
      </c>
      <c r="FK66" s="2221">
        <v>1215</v>
      </c>
      <c r="FL66" s="2221">
        <v>30957</v>
      </c>
      <c r="FM66" s="2221">
        <v>44345</v>
      </c>
      <c r="FN66" s="2221">
        <v>18610</v>
      </c>
      <c r="FO66" s="2221">
        <v>473809</v>
      </c>
      <c r="FP66" s="2221">
        <v>10954</v>
      </c>
      <c r="FQ66" s="2221" t="s">
        <v>21</v>
      </c>
      <c r="FR66" s="91" t="s">
        <v>33</v>
      </c>
      <c r="FS66" s="630" t="s">
        <v>26</v>
      </c>
      <c r="FT66" s="88" t="s">
        <v>26</v>
      </c>
      <c r="FU66" s="946" t="s">
        <v>26</v>
      </c>
      <c r="FV66" s="1195">
        <v>42461</v>
      </c>
      <c r="FW66" s="2221" t="s">
        <v>21</v>
      </c>
      <c r="FX66" s="2221">
        <v>53739</v>
      </c>
      <c r="FY66" s="2221">
        <v>49045</v>
      </c>
      <c r="FZ66" s="2221">
        <v>56203</v>
      </c>
      <c r="GA66" s="2221">
        <v>37200</v>
      </c>
      <c r="GB66" s="2221">
        <v>6764</v>
      </c>
      <c r="GC66" s="2221" t="s">
        <v>21</v>
      </c>
      <c r="GD66" s="2221" t="s">
        <v>21</v>
      </c>
      <c r="GE66" s="2221" t="s">
        <v>21</v>
      </c>
      <c r="GF66" s="2221">
        <v>40547</v>
      </c>
      <c r="GG66" s="2221">
        <v>19003</v>
      </c>
      <c r="GH66" s="2221">
        <v>30</v>
      </c>
      <c r="GI66" s="2221" t="s">
        <v>21</v>
      </c>
      <c r="GJ66" s="2221">
        <v>10625</v>
      </c>
      <c r="GK66" s="2221">
        <v>5274</v>
      </c>
      <c r="GL66" s="2221">
        <v>40401</v>
      </c>
      <c r="GM66" s="91" t="s">
        <v>33</v>
      </c>
      <c r="GN66" s="630" t="s">
        <v>26</v>
      </c>
      <c r="GO66" s="88" t="s">
        <v>26</v>
      </c>
      <c r="GP66" s="946" t="s">
        <v>26</v>
      </c>
      <c r="GQ66" s="1195">
        <v>42461</v>
      </c>
      <c r="GR66" s="2221">
        <v>3510</v>
      </c>
      <c r="GS66" s="2221" t="s">
        <v>21</v>
      </c>
      <c r="GT66" s="2221">
        <v>95683</v>
      </c>
      <c r="GU66" s="2221">
        <v>129770</v>
      </c>
      <c r="GV66" s="2221">
        <v>2707</v>
      </c>
      <c r="GW66" s="2221">
        <v>1841</v>
      </c>
      <c r="GX66" s="2221">
        <v>1279</v>
      </c>
      <c r="GY66" s="2221">
        <v>3148</v>
      </c>
      <c r="GZ66" s="2221">
        <v>3335</v>
      </c>
      <c r="HA66" s="2221">
        <v>38</v>
      </c>
      <c r="HB66" s="2221" t="s">
        <v>21</v>
      </c>
      <c r="HC66" s="2221" t="s">
        <v>21</v>
      </c>
      <c r="HD66" s="2221">
        <v>382222</v>
      </c>
      <c r="HE66" s="208">
        <v>31870</v>
      </c>
      <c r="HF66" s="91" t="s">
        <v>33</v>
      </c>
      <c r="HG66" s="630" t="s">
        <v>26</v>
      </c>
    </row>
    <row r="67" spans="1:215" ht="14.25" customHeight="1">
      <c r="A67" s="88" t="s">
        <v>26</v>
      </c>
      <c r="B67" s="946" t="s">
        <v>26</v>
      </c>
      <c r="C67" s="1195">
        <v>42491</v>
      </c>
      <c r="D67" s="2221">
        <v>110</v>
      </c>
      <c r="E67" s="2221">
        <v>879084</v>
      </c>
      <c r="F67" s="2221">
        <v>1025323</v>
      </c>
      <c r="G67" s="2221">
        <v>14404</v>
      </c>
      <c r="H67" s="2221">
        <v>33854</v>
      </c>
      <c r="I67" s="2221">
        <v>111505</v>
      </c>
      <c r="J67" s="2221">
        <v>107716</v>
      </c>
      <c r="K67" s="2221">
        <v>14000</v>
      </c>
      <c r="L67" s="2221">
        <v>33872</v>
      </c>
      <c r="M67" s="2221">
        <v>12388</v>
      </c>
      <c r="N67" s="2221">
        <v>13235</v>
      </c>
      <c r="O67" s="2221" t="s">
        <v>21</v>
      </c>
      <c r="P67" s="2221">
        <v>8911</v>
      </c>
      <c r="Q67" s="2221" t="s">
        <v>21</v>
      </c>
      <c r="R67" s="2221">
        <v>2749949</v>
      </c>
      <c r="S67" s="2221">
        <v>7338197</v>
      </c>
      <c r="T67" s="91" t="s">
        <v>34</v>
      </c>
      <c r="U67" s="630" t="s">
        <v>26</v>
      </c>
      <c r="V67" s="88" t="s">
        <v>26</v>
      </c>
      <c r="W67" s="946" t="s">
        <v>26</v>
      </c>
      <c r="X67" s="1195">
        <v>42491</v>
      </c>
      <c r="Y67" s="2221">
        <v>3</v>
      </c>
      <c r="Z67" s="2221">
        <v>2460964</v>
      </c>
      <c r="AA67" s="2221">
        <v>1402355</v>
      </c>
      <c r="AB67" s="2221">
        <v>86179</v>
      </c>
      <c r="AC67" s="2221">
        <v>18610</v>
      </c>
      <c r="AD67" s="2221">
        <v>52007</v>
      </c>
      <c r="AE67" s="2221">
        <v>158</v>
      </c>
      <c r="AF67" s="2221">
        <v>51849</v>
      </c>
      <c r="AG67" s="2221">
        <v>37573</v>
      </c>
      <c r="AH67" s="2221">
        <v>334339</v>
      </c>
      <c r="AI67" s="2221">
        <v>315712</v>
      </c>
      <c r="AJ67" s="2221">
        <v>69</v>
      </c>
      <c r="AK67" s="2221">
        <v>27432</v>
      </c>
      <c r="AL67" s="2221">
        <v>339</v>
      </c>
      <c r="AM67" s="2221" t="s">
        <v>21</v>
      </c>
      <c r="AN67" s="2221">
        <v>5172</v>
      </c>
      <c r="AO67" s="91" t="s">
        <v>34</v>
      </c>
      <c r="AP67" s="630" t="s">
        <v>26</v>
      </c>
      <c r="AQ67" s="88" t="s">
        <v>26</v>
      </c>
      <c r="AR67" s="946" t="s">
        <v>26</v>
      </c>
      <c r="AS67" s="1195">
        <v>42491</v>
      </c>
      <c r="AT67" s="2221">
        <v>2265</v>
      </c>
      <c r="AU67" s="2221">
        <v>158</v>
      </c>
      <c r="AV67" s="2221">
        <v>2107</v>
      </c>
      <c r="AW67" s="2221">
        <v>7432</v>
      </c>
      <c r="AX67" s="2221">
        <v>23574</v>
      </c>
      <c r="AY67" s="2221">
        <v>314245</v>
      </c>
      <c r="AZ67" s="2221" t="s">
        <v>21</v>
      </c>
      <c r="BA67" s="2221">
        <v>23530</v>
      </c>
      <c r="BB67" s="2221">
        <v>153</v>
      </c>
      <c r="BC67" s="2221">
        <v>5172</v>
      </c>
      <c r="BD67" s="2221">
        <v>8441</v>
      </c>
      <c r="BE67" s="2221">
        <v>4988</v>
      </c>
      <c r="BF67" s="2221">
        <v>5390</v>
      </c>
      <c r="BG67" s="2221" t="s">
        <v>21</v>
      </c>
      <c r="BH67" s="2221" t="s">
        <v>21</v>
      </c>
      <c r="BI67" s="2221">
        <v>1013967</v>
      </c>
      <c r="BJ67" s="91" t="s">
        <v>34</v>
      </c>
      <c r="BK67" s="630" t="s">
        <v>26</v>
      </c>
      <c r="BL67" s="88" t="s">
        <v>26</v>
      </c>
      <c r="BM67" s="946" t="s">
        <v>26</v>
      </c>
      <c r="BN67" s="1195">
        <v>42491</v>
      </c>
      <c r="BO67" s="2221">
        <v>5426</v>
      </c>
      <c r="BP67" s="2221">
        <v>33941</v>
      </c>
      <c r="BQ67" s="2221">
        <v>7651</v>
      </c>
      <c r="BR67" s="2221">
        <v>2282</v>
      </c>
      <c r="BS67" s="2221">
        <v>1259</v>
      </c>
      <c r="BT67" s="2221">
        <v>1259</v>
      </c>
      <c r="BU67" s="2221">
        <v>53</v>
      </c>
      <c r="BV67" s="2221">
        <v>3652</v>
      </c>
      <c r="BW67" s="2221" t="s">
        <v>21</v>
      </c>
      <c r="BX67" s="2221">
        <v>6559</v>
      </c>
      <c r="BY67" s="2221">
        <v>1096</v>
      </c>
      <c r="BZ67" s="2221" t="s">
        <v>21</v>
      </c>
      <c r="CA67" s="2221">
        <v>2266</v>
      </c>
      <c r="CB67" s="2221">
        <v>2484</v>
      </c>
      <c r="CC67" s="2221">
        <v>2603</v>
      </c>
      <c r="CD67" s="2221" t="s">
        <v>21</v>
      </c>
      <c r="CE67" s="91" t="s">
        <v>34</v>
      </c>
      <c r="CF67" s="630" t="s">
        <v>26</v>
      </c>
      <c r="DI67" s="88" t="s">
        <v>26</v>
      </c>
      <c r="DJ67" s="946" t="s">
        <v>26</v>
      </c>
      <c r="DK67" s="1195">
        <v>42491</v>
      </c>
      <c r="DL67" s="82" t="s">
        <v>21</v>
      </c>
      <c r="DM67" s="2221">
        <v>1712</v>
      </c>
      <c r="DN67" s="2221">
        <v>1225008</v>
      </c>
      <c r="DO67" s="2221">
        <v>1405826</v>
      </c>
      <c r="DP67" s="2221">
        <v>14404</v>
      </c>
      <c r="DQ67" s="2221">
        <v>33854</v>
      </c>
      <c r="DR67" s="2221">
        <v>115938</v>
      </c>
      <c r="DS67" s="2221">
        <v>107716</v>
      </c>
      <c r="DT67" s="2220" t="s">
        <v>21</v>
      </c>
      <c r="DU67" s="2221">
        <v>38972</v>
      </c>
      <c r="DV67" s="2221">
        <v>55741</v>
      </c>
      <c r="DW67" s="2221">
        <v>35588</v>
      </c>
      <c r="DX67" s="2221">
        <v>36843</v>
      </c>
      <c r="DY67" s="2221">
        <v>7957</v>
      </c>
      <c r="DZ67" s="2221">
        <v>8911</v>
      </c>
      <c r="EA67" s="2221" t="s">
        <v>21</v>
      </c>
      <c r="EB67" s="91" t="s">
        <v>34</v>
      </c>
      <c r="EC67" s="630" t="s">
        <v>26</v>
      </c>
      <c r="ED67" s="88" t="s">
        <v>26</v>
      </c>
      <c r="EE67" s="946" t="s">
        <v>26</v>
      </c>
      <c r="EF67" s="1195">
        <v>42491</v>
      </c>
      <c r="EG67" s="2221">
        <v>1734562</v>
      </c>
      <c r="EH67" s="2221">
        <v>4840941</v>
      </c>
      <c r="EI67" s="2221">
        <v>4562811</v>
      </c>
      <c r="EJ67" s="2221">
        <v>6139</v>
      </c>
      <c r="EK67" s="2221">
        <v>3</v>
      </c>
      <c r="EL67" s="2221">
        <v>2460964</v>
      </c>
      <c r="EM67" s="2221">
        <v>1402355</v>
      </c>
      <c r="EN67" s="2221">
        <v>86181</v>
      </c>
      <c r="EO67" s="2221">
        <v>18610</v>
      </c>
      <c r="EP67" s="2221">
        <v>69965</v>
      </c>
      <c r="EQ67" s="2221">
        <v>901</v>
      </c>
      <c r="ER67" s="2221">
        <v>69064</v>
      </c>
      <c r="ES67" s="2221">
        <v>77432</v>
      </c>
      <c r="ET67" s="2221">
        <v>337263</v>
      </c>
      <c r="EU67" s="2221">
        <v>381111</v>
      </c>
      <c r="EV67" s="2221">
        <v>3538</v>
      </c>
      <c r="EW67" s="91" t="s">
        <v>34</v>
      </c>
      <c r="EX67" s="630" t="s">
        <v>26</v>
      </c>
      <c r="EY67" s="88" t="s">
        <v>26</v>
      </c>
      <c r="EZ67" s="946" t="s">
        <v>26</v>
      </c>
      <c r="FA67" s="1195">
        <v>42491</v>
      </c>
      <c r="FB67" s="2221">
        <v>2694</v>
      </c>
      <c r="FC67" s="2221" t="s">
        <v>21</v>
      </c>
      <c r="FD67" s="2221" t="s">
        <v>21</v>
      </c>
      <c r="FE67" s="2221">
        <v>827096</v>
      </c>
      <c r="FF67" s="2221">
        <v>552869</v>
      </c>
      <c r="FG67" s="2221">
        <v>3</v>
      </c>
      <c r="FH67" s="2221">
        <v>253</v>
      </c>
      <c r="FI67" s="2221">
        <v>1</v>
      </c>
      <c r="FJ67" s="2221">
        <v>20223</v>
      </c>
      <c r="FK67" s="2221">
        <v>901</v>
      </c>
      <c r="FL67" s="2221">
        <v>19322</v>
      </c>
      <c r="FM67" s="2221">
        <v>47291</v>
      </c>
      <c r="FN67" s="2221">
        <v>26498</v>
      </c>
      <c r="FO67" s="2221">
        <v>379644</v>
      </c>
      <c r="FP67" s="2221">
        <v>3469</v>
      </c>
      <c r="FQ67" s="2221" t="s">
        <v>21</v>
      </c>
      <c r="FR67" s="91" t="s">
        <v>34</v>
      </c>
      <c r="FS67" s="630" t="s">
        <v>26</v>
      </c>
      <c r="FT67" s="88" t="s">
        <v>26</v>
      </c>
      <c r="FU67" s="946" t="s">
        <v>26</v>
      </c>
      <c r="FV67" s="1195">
        <v>42491</v>
      </c>
      <c r="FW67" s="2221" t="s">
        <v>21</v>
      </c>
      <c r="FX67" s="2221">
        <v>43075</v>
      </c>
      <c r="FY67" s="2221">
        <v>34357</v>
      </c>
      <c r="FZ67" s="2221">
        <v>34590</v>
      </c>
      <c r="GA67" s="2221">
        <v>13115</v>
      </c>
      <c r="GB67" s="2221">
        <v>7202</v>
      </c>
      <c r="GC67" s="2221">
        <v>1</v>
      </c>
      <c r="GD67" s="2221">
        <v>1</v>
      </c>
      <c r="GE67" s="2221" t="s">
        <v>21</v>
      </c>
      <c r="GF67" s="2221">
        <v>8880</v>
      </c>
      <c r="GG67" s="2221">
        <v>21476</v>
      </c>
      <c r="GH67" s="2221">
        <v>32</v>
      </c>
      <c r="GI67" s="2221" t="s">
        <v>21</v>
      </c>
      <c r="GJ67" s="2221">
        <v>12295</v>
      </c>
      <c r="GK67" s="2221">
        <v>5426</v>
      </c>
      <c r="GL67" s="2221">
        <v>35253</v>
      </c>
      <c r="GM67" s="91" t="s">
        <v>34</v>
      </c>
      <c r="GN67" s="630" t="s">
        <v>26</v>
      </c>
      <c r="GO67" s="88" t="s">
        <v>26</v>
      </c>
      <c r="GP67" s="946" t="s">
        <v>26</v>
      </c>
      <c r="GQ67" s="1195">
        <v>42491</v>
      </c>
      <c r="GR67" s="2221">
        <v>5349</v>
      </c>
      <c r="GS67" s="2221" t="s">
        <v>21</v>
      </c>
      <c r="GT67" s="2221">
        <v>75821</v>
      </c>
      <c r="GU67" s="2221">
        <v>97782</v>
      </c>
      <c r="GV67" s="2221">
        <v>2816</v>
      </c>
      <c r="GW67" s="2221">
        <v>2299</v>
      </c>
      <c r="GX67" s="2221">
        <v>1215</v>
      </c>
      <c r="GY67" s="2221">
        <v>3408</v>
      </c>
      <c r="GZ67" s="2221">
        <v>3608</v>
      </c>
      <c r="HA67" s="2221">
        <v>718</v>
      </c>
      <c r="HB67" s="2221" t="s">
        <v>21</v>
      </c>
      <c r="HC67" s="2221" t="s">
        <v>21</v>
      </c>
      <c r="HD67" s="2221">
        <v>324476</v>
      </c>
      <c r="HE67" s="208">
        <v>37845</v>
      </c>
      <c r="HF67" s="91" t="s">
        <v>34</v>
      </c>
      <c r="HG67" s="630" t="s">
        <v>26</v>
      </c>
    </row>
    <row r="68" spans="1:215" ht="14.25" customHeight="1">
      <c r="A68" s="88" t="s">
        <v>26</v>
      </c>
      <c r="B68" s="946" t="s">
        <v>26</v>
      </c>
      <c r="C68" s="1195">
        <v>42522</v>
      </c>
      <c r="D68" s="2221">
        <v>110</v>
      </c>
      <c r="E68" s="2221">
        <v>824035</v>
      </c>
      <c r="F68" s="2221">
        <v>974321</v>
      </c>
      <c r="G68" s="2221">
        <v>11730</v>
      </c>
      <c r="H68" s="2221">
        <v>25935</v>
      </c>
      <c r="I68" s="2221">
        <v>107212</v>
      </c>
      <c r="J68" s="2221">
        <v>103226</v>
      </c>
      <c r="K68" s="2221">
        <v>10518</v>
      </c>
      <c r="L68" s="2221">
        <v>32862</v>
      </c>
      <c r="M68" s="2221">
        <v>11429</v>
      </c>
      <c r="N68" s="2221">
        <v>12188</v>
      </c>
      <c r="O68" s="2221" t="s">
        <v>21</v>
      </c>
      <c r="P68" s="2221">
        <v>5837</v>
      </c>
      <c r="Q68" s="2221" t="s">
        <v>21</v>
      </c>
      <c r="R68" s="2221">
        <v>2626310</v>
      </c>
      <c r="S68" s="2221">
        <v>6747952</v>
      </c>
      <c r="T68" s="91" t="s">
        <v>35</v>
      </c>
      <c r="U68" s="630" t="s">
        <v>26</v>
      </c>
      <c r="V68" s="88" t="s">
        <v>26</v>
      </c>
      <c r="W68" s="946" t="s">
        <v>26</v>
      </c>
      <c r="X68" s="1195">
        <v>42522</v>
      </c>
      <c r="Y68" s="2221">
        <v>3</v>
      </c>
      <c r="Z68" s="2221">
        <v>2253100</v>
      </c>
      <c r="AA68" s="2221">
        <v>1480010</v>
      </c>
      <c r="AB68" s="2221">
        <v>81977</v>
      </c>
      <c r="AC68" s="2221">
        <v>24297</v>
      </c>
      <c r="AD68" s="2221">
        <v>51340</v>
      </c>
      <c r="AE68" s="2221">
        <v>355</v>
      </c>
      <c r="AF68" s="2221">
        <v>50985</v>
      </c>
      <c r="AG68" s="2221">
        <v>32302</v>
      </c>
      <c r="AH68" s="2221">
        <v>314336</v>
      </c>
      <c r="AI68" s="2221">
        <v>311842</v>
      </c>
      <c r="AJ68" s="2221" t="s">
        <v>21</v>
      </c>
      <c r="AK68" s="2221">
        <v>24591</v>
      </c>
      <c r="AL68" s="2221">
        <v>201</v>
      </c>
      <c r="AM68" s="2221" t="s">
        <v>21</v>
      </c>
      <c r="AN68" s="2221">
        <v>5313</v>
      </c>
      <c r="AO68" s="91" t="s">
        <v>35</v>
      </c>
      <c r="AP68" s="630" t="s">
        <v>26</v>
      </c>
      <c r="AQ68" s="88" t="s">
        <v>26</v>
      </c>
      <c r="AR68" s="946" t="s">
        <v>26</v>
      </c>
      <c r="AS68" s="1195">
        <v>42522</v>
      </c>
      <c r="AT68" s="2221">
        <v>2357</v>
      </c>
      <c r="AU68" s="2221">
        <v>355</v>
      </c>
      <c r="AV68" s="2221">
        <v>2002</v>
      </c>
      <c r="AW68" s="2221">
        <v>6922</v>
      </c>
      <c r="AX68" s="2221">
        <v>25372</v>
      </c>
      <c r="AY68" s="2221">
        <v>310417</v>
      </c>
      <c r="AZ68" s="2221" t="s">
        <v>21</v>
      </c>
      <c r="BA68" s="2221">
        <v>20642</v>
      </c>
      <c r="BB68" s="2221">
        <v>94</v>
      </c>
      <c r="BC68" s="2221">
        <v>5313</v>
      </c>
      <c r="BD68" s="2221">
        <v>6268</v>
      </c>
      <c r="BE68" s="2221">
        <v>5025</v>
      </c>
      <c r="BF68" s="2221">
        <v>5438</v>
      </c>
      <c r="BG68" s="2221" t="s">
        <v>21</v>
      </c>
      <c r="BH68" s="2221" t="s">
        <v>21</v>
      </c>
      <c r="BI68" s="2221">
        <v>951467</v>
      </c>
      <c r="BJ68" s="91" t="s">
        <v>35</v>
      </c>
      <c r="BK68" s="630" t="s">
        <v>26</v>
      </c>
      <c r="BL68" s="88" t="s">
        <v>26</v>
      </c>
      <c r="BM68" s="946" t="s">
        <v>26</v>
      </c>
      <c r="BN68" s="1195">
        <v>42522</v>
      </c>
      <c r="BO68" s="2221">
        <v>3444</v>
      </c>
      <c r="BP68" s="2221">
        <v>32797</v>
      </c>
      <c r="BQ68" s="2221">
        <v>4353</v>
      </c>
      <c r="BR68" s="2221">
        <v>1413</v>
      </c>
      <c r="BS68" s="2221">
        <v>733</v>
      </c>
      <c r="BT68" s="2221">
        <v>733</v>
      </c>
      <c r="BU68" s="2221">
        <v>126</v>
      </c>
      <c r="BV68" s="2221">
        <v>1868</v>
      </c>
      <c r="BW68" s="2221" t="s">
        <v>21</v>
      </c>
      <c r="BX68" s="2221">
        <v>8799</v>
      </c>
      <c r="BY68" s="2221">
        <v>1064</v>
      </c>
      <c r="BZ68" s="2221" t="s">
        <v>21</v>
      </c>
      <c r="CA68" s="2221">
        <v>3717</v>
      </c>
      <c r="CB68" s="2221">
        <v>2673</v>
      </c>
      <c r="CC68" s="2221">
        <v>2801</v>
      </c>
      <c r="CD68" s="2221" t="s">
        <v>21</v>
      </c>
      <c r="CE68" s="91" t="s">
        <v>35</v>
      </c>
      <c r="CF68" s="630" t="s">
        <v>26</v>
      </c>
      <c r="DI68" s="88" t="s">
        <v>26</v>
      </c>
      <c r="DJ68" s="946" t="s">
        <v>26</v>
      </c>
      <c r="DK68" s="1195">
        <v>42522</v>
      </c>
      <c r="DL68" s="82" t="s">
        <v>21</v>
      </c>
      <c r="DM68" s="2221">
        <v>1712</v>
      </c>
      <c r="DN68" s="2221">
        <v>1156842</v>
      </c>
      <c r="DO68" s="2221">
        <v>1345402</v>
      </c>
      <c r="DP68" s="2221">
        <v>11730</v>
      </c>
      <c r="DQ68" s="2221">
        <v>25935</v>
      </c>
      <c r="DR68" s="2221">
        <v>110471</v>
      </c>
      <c r="DS68" s="2221">
        <v>103226</v>
      </c>
      <c r="DT68" s="2220" t="s">
        <v>21</v>
      </c>
      <c r="DU68" s="2221">
        <v>31432</v>
      </c>
      <c r="DV68" s="2221">
        <v>54430</v>
      </c>
      <c r="DW68" s="2221">
        <v>33851</v>
      </c>
      <c r="DX68" s="2221">
        <v>35124</v>
      </c>
      <c r="DY68" s="2221">
        <v>7351</v>
      </c>
      <c r="DZ68" s="2221">
        <v>5837</v>
      </c>
      <c r="EA68" s="2221" t="s">
        <v>21</v>
      </c>
      <c r="EB68" s="91" t="s">
        <v>35</v>
      </c>
      <c r="EC68" s="630" t="s">
        <v>26</v>
      </c>
      <c r="ED68" s="88" t="s">
        <v>26</v>
      </c>
      <c r="EE68" s="946" t="s">
        <v>26</v>
      </c>
      <c r="EF68" s="1195">
        <v>42522</v>
      </c>
      <c r="EG68" s="2221">
        <v>1584759</v>
      </c>
      <c r="EH68" s="2221">
        <v>4647651</v>
      </c>
      <c r="EI68" s="2221">
        <v>4389321</v>
      </c>
      <c r="EJ68" s="2221">
        <v>505</v>
      </c>
      <c r="EK68" s="2221">
        <v>3</v>
      </c>
      <c r="EL68" s="2221">
        <v>2253100</v>
      </c>
      <c r="EM68" s="2221">
        <v>1480010</v>
      </c>
      <c r="EN68" s="2221">
        <v>82131</v>
      </c>
      <c r="EO68" s="2221">
        <v>24297</v>
      </c>
      <c r="EP68" s="2221">
        <v>70385</v>
      </c>
      <c r="EQ68" s="2221">
        <v>1215</v>
      </c>
      <c r="ER68" s="2221">
        <v>69171</v>
      </c>
      <c r="ES68" s="2221">
        <v>63084</v>
      </c>
      <c r="ET68" s="2221">
        <v>317462</v>
      </c>
      <c r="EU68" s="2221">
        <v>363953</v>
      </c>
      <c r="EV68" s="2221">
        <v>4821</v>
      </c>
      <c r="EW68" s="91" t="s">
        <v>35</v>
      </c>
      <c r="EX68" s="630" t="s">
        <v>26</v>
      </c>
      <c r="EY68" s="88" t="s">
        <v>26</v>
      </c>
      <c r="EZ68" s="946" t="s">
        <v>26</v>
      </c>
      <c r="FA68" s="1195">
        <v>42522</v>
      </c>
      <c r="FB68" s="2221">
        <v>2758</v>
      </c>
      <c r="FC68" s="2221" t="s">
        <v>21</v>
      </c>
      <c r="FD68" s="2221" t="s">
        <v>21</v>
      </c>
      <c r="FE68" s="2221">
        <v>787516</v>
      </c>
      <c r="FF68" s="2221">
        <v>533135</v>
      </c>
      <c r="FG68" s="2221">
        <v>3</v>
      </c>
      <c r="FH68" s="2221">
        <v>270</v>
      </c>
      <c r="FI68" s="2221">
        <v>5714</v>
      </c>
      <c r="FJ68" s="2221">
        <v>21402</v>
      </c>
      <c r="FK68" s="2221">
        <v>1215</v>
      </c>
      <c r="FL68" s="2221">
        <v>20188</v>
      </c>
      <c r="FM68" s="2221">
        <v>37704</v>
      </c>
      <c r="FN68" s="2221">
        <v>28498</v>
      </c>
      <c r="FO68" s="2221">
        <v>362528</v>
      </c>
      <c r="FP68" s="2221">
        <v>4821</v>
      </c>
      <c r="FQ68" s="2221" t="s">
        <v>21</v>
      </c>
      <c r="FR68" s="91" t="s">
        <v>35</v>
      </c>
      <c r="FS68" s="630" t="s">
        <v>26</v>
      </c>
      <c r="FT68" s="88" t="s">
        <v>26</v>
      </c>
      <c r="FU68" s="946" t="s">
        <v>26</v>
      </c>
      <c r="FV68" s="1195">
        <v>42522</v>
      </c>
      <c r="FW68" s="2221" t="s">
        <v>21</v>
      </c>
      <c r="FX68" s="2221">
        <v>46814</v>
      </c>
      <c r="FY68" s="2221">
        <v>42594</v>
      </c>
      <c r="FZ68" s="2221">
        <v>33556</v>
      </c>
      <c r="GA68" s="2221">
        <v>13872</v>
      </c>
      <c r="GB68" s="2221">
        <v>4426</v>
      </c>
      <c r="GC68" s="2221" t="s">
        <v>21</v>
      </c>
      <c r="GD68" s="2221" t="s">
        <v>21</v>
      </c>
      <c r="GE68" s="2221" t="s">
        <v>21</v>
      </c>
      <c r="GF68" s="2221">
        <v>12981</v>
      </c>
      <c r="GG68" s="2221">
        <v>19684</v>
      </c>
      <c r="GH68" s="2221">
        <v>392</v>
      </c>
      <c r="GI68" s="2221" t="s">
        <v>21</v>
      </c>
      <c r="GJ68" s="2221">
        <v>11919</v>
      </c>
      <c r="GK68" s="2221">
        <v>3444</v>
      </c>
      <c r="GL68" s="2221">
        <v>33009</v>
      </c>
      <c r="GM68" s="91" t="s">
        <v>35</v>
      </c>
      <c r="GN68" s="630" t="s">
        <v>26</v>
      </c>
      <c r="GO68" s="88" t="s">
        <v>26</v>
      </c>
      <c r="GP68" s="946" t="s">
        <v>26</v>
      </c>
      <c r="GQ68" s="1195">
        <v>42522</v>
      </c>
      <c r="GR68" s="2221">
        <v>5201</v>
      </c>
      <c r="GS68" s="2221" t="s">
        <v>21</v>
      </c>
      <c r="GT68" s="2221">
        <v>81584</v>
      </c>
      <c r="GU68" s="2221">
        <v>108503</v>
      </c>
      <c r="GV68" s="2221">
        <v>2709</v>
      </c>
      <c r="GW68" s="2221">
        <v>2117</v>
      </c>
      <c r="GX68" s="2221">
        <v>1394</v>
      </c>
      <c r="GY68" s="2221">
        <v>2481</v>
      </c>
      <c r="GZ68" s="2221">
        <v>2637</v>
      </c>
      <c r="HA68" s="2221">
        <v>380</v>
      </c>
      <c r="HB68" s="2221" t="s">
        <v>21</v>
      </c>
      <c r="HC68" s="2221" t="s">
        <v>21</v>
      </c>
      <c r="HD68" s="2221">
        <v>307622</v>
      </c>
      <c r="HE68" s="208">
        <v>33150</v>
      </c>
      <c r="HF68" s="91" t="s">
        <v>35</v>
      </c>
      <c r="HG68" s="630" t="s">
        <v>26</v>
      </c>
    </row>
    <row r="69" spans="1:215" ht="14.25" customHeight="1">
      <c r="A69" s="88" t="s">
        <v>26</v>
      </c>
      <c r="B69" s="946" t="s">
        <v>26</v>
      </c>
      <c r="C69" s="1195">
        <v>42552</v>
      </c>
      <c r="D69" s="2221">
        <v>110</v>
      </c>
      <c r="E69" s="2221">
        <v>853705</v>
      </c>
      <c r="F69" s="2221">
        <v>1022174</v>
      </c>
      <c r="G69" s="2221">
        <v>11666</v>
      </c>
      <c r="H69" s="2221">
        <v>14557</v>
      </c>
      <c r="I69" s="2221">
        <v>108886</v>
      </c>
      <c r="J69" s="2221">
        <v>104449</v>
      </c>
      <c r="K69" s="2221">
        <v>13080</v>
      </c>
      <c r="L69" s="2221">
        <v>34234</v>
      </c>
      <c r="M69" s="2221">
        <v>12639</v>
      </c>
      <c r="N69" s="2221">
        <v>13575</v>
      </c>
      <c r="O69" s="2221" t="s">
        <v>21</v>
      </c>
      <c r="P69" s="2221">
        <v>7946</v>
      </c>
      <c r="Q69" s="2221" t="s">
        <v>21</v>
      </c>
      <c r="R69" s="2221">
        <v>3057793</v>
      </c>
      <c r="S69" s="2221">
        <v>7784034</v>
      </c>
      <c r="T69" s="91" t="s">
        <v>36</v>
      </c>
      <c r="U69" s="630" t="s">
        <v>26</v>
      </c>
      <c r="V69" s="88" t="s">
        <v>26</v>
      </c>
      <c r="W69" s="946" t="s">
        <v>26</v>
      </c>
      <c r="X69" s="1195">
        <v>42552</v>
      </c>
      <c r="Y69" s="2221">
        <v>3</v>
      </c>
      <c r="Z69" s="2221">
        <v>2439757</v>
      </c>
      <c r="AA69" s="2221">
        <v>1632381</v>
      </c>
      <c r="AB69" s="2221">
        <v>79889</v>
      </c>
      <c r="AC69" s="2221">
        <v>28937</v>
      </c>
      <c r="AD69" s="2221">
        <v>52425</v>
      </c>
      <c r="AE69" s="2221">
        <v>784</v>
      </c>
      <c r="AF69" s="2221">
        <v>51641</v>
      </c>
      <c r="AG69" s="2221">
        <v>29904</v>
      </c>
      <c r="AH69" s="2221">
        <v>393126</v>
      </c>
      <c r="AI69" s="2221">
        <v>351764</v>
      </c>
      <c r="AJ69" s="2221">
        <v>6</v>
      </c>
      <c r="AK69" s="2221">
        <v>23800</v>
      </c>
      <c r="AL69" s="2221">
        <v>345</v>
      </c>
      <c r="AM69" s="2221" t="s">
        <v>21</v>
      </c>
      <c r="AN69" s="2221">
        <v>4733</v>
      </c>
      <c r="AO69" s="91" t="s">
        <v>36</v>
      </c>
      <c r="AP69" s="630" t="s">
        <v>26</v>
      </c>
      <c r="AQ69" s="88" t="s">
        <v>26</v>
      </c>
      <c r="AR69" s="946" t="s">
        <v>26</v>
      </c>
      <c r="AS69" s="1195">
        <v>42552</v>
      </c>
      <c r="AT69" s="2221">
        <v>2889</v>
      </c>
      <c r="AU69" s="2221">
        <v>784</v>
      </c>
      <c r="AV69" s="2221">
        <v>2105</v>
      </c>
      <c r="AW69" s="2221">
        <v>7629</v>
      </c>
      <c r="AX69" s="2221">
        <v>29705</v>
      </c>
      <c r="AY69" s="2221">
        <v>350279</v>
      </c>
      <c r="AZ69" s="2221" t="s">
        <v>21</v>
      </c>
      <c r="BA69" s="2221">
        <v>20164</v>
      </c>
      <c r="BB69" s="2221">
        <v>220</v>
      </c>
      <c r="BC69" s="2221">
        <v>4733</v>
      </c>
      <c r="BD69" s="2221">
        <v>6687</v>
      </c>
      <c r="BE69" s="2221">
        <v>4577</v>
      </c>
      <c r="BF69" s="2221">
        <v>4981</v>
      </c>
      <c r="BG69" s="2221" t="s">
        <v>21</v>
      </c>
      <c r="BH69" s="2221" t="s">
        <v>21</v>
      </c>
      <c r="BI69" s="2221">
        <v>1109082</v>
      </c>
      <c r="BJ69" s="91" t="s">
        <v>36</v>
      </c>
      <c r="BK69" s="630" t="s">
        <v>26</v>
      </c>
      <c r="BL69" s="88" t="s">
        <v>26</v>
      </c>
      <c r="BM69" s="946" t="s">
        <v>26</v>
      </c>
      <c r="BN69" s="1195">
        <v>42552</v>
      </c>
      <c r="BO69" s="2221">
        <v>4946</v>
      </c>
      <c r="BP69" s="2221">
        <v>35381</v>
      </c>
      <c r="BQ69" s="2221">
        <v>954</v>
      </c>
      <c r="BR69" s="2221" t="s">
        <v>21</v>
      </c>
      <c r="BS69" s="2221">
        <v>29</v>
      </c>
      <c r="BT69" s="2221">
        <v>29</v>
      </c>
      <c r="BU69" s="2221">
        <v>75</v>
      </c>
      <c r="BV69" s="2221">
        <v>710</v>
      </c>
      <c r="BW69" s="2221" t="s">
        <v>21</v>
      </c>
      <c r="BX69" s="2221">
        <v>10100</v>
      </c>
      <c r="BY69" s="2221">
        <v>1084</v>
      </c>
      <c r="BZ69" s="2221" t="s">
        <v>21</v>
      </c>
      <c r="CA69" s="2221">
        <v>4661</v>
      </c>
      <c r="CB69" s="2221">
        <v>2636</v>
      </c>
      <c r="CC69" s="2221">
        <v>2762</v>
      </c>
      <c r="CD69" s="2221" t="s">
        <v>21</v>
      </c>
      <c r="CE69" s="91" t="s">
        <v>36</v>
      </c>
      <c r="CF69" s="630" t="s">
        <v>26</v>
      </c>
      <c r="DI69" s="88" t="s">
        <v>26</v>
      </c>
      <c r="DJ69" s="946" t="s">
        <v>26</v>
      </c>
      <c r="DK69" s="1195">
        <v>42552</v>
      </c>
      <c r="DL69" s="82" t="s">
        <v>21</v>
      </c>
      <c r="DM69" s="2221">
        <v>1712</v>
      </c>
      <c r="DN69" s="2221">
        <v>1250079</v>
      </c>
      <c r="DO69" s="2221">
        <v>1487004</v>
      </c>
      <c r="DP69" s="2221">
        <v>11666</v>
      </c>
      <c r="DQ69" s="2221">
        <v>14557</v>
      </c>
      <c r="DR69" s="2221">
        <v>112194</v>
      </c>
      <c r="DS69" s="2221">
        <v>104449</v>
      </c>
      <c r="DT69" s="2220" t="s">
        <v>21</v>
      </c>
      <c r="DU69" s="2221">
        <v>38688</v>
      </c>
      <c r="DV69" s="2221">
        <v>55986</v>
      </c>
      <c r="DW69" s="2221">
        <v>32405</v>
      </c>
      <c r="DX69" s="2221">
        <v>33645</v>
      </c>
      <c r="DY69" s="2221">
        <v>5941</v>
      </c>
      <c r="DZ69" s="2221">
        <v>7946</v>
      </c>
      <c r="EA69" s="2221" t="s">
        <v>21</v>
      </c>
      <c r="EB69" s="91" t="s">
        <v>36</v>
      </c>
      <c r="EC69" s="630" t="s">
        <v>26</v>
      </c>
      <c r="ED69" s="88" t="s">
        <v>26</v>
      </c>
      <c r="EE69" s="946" t="s">
        <v>26</v>
      </c>
      <c r="EF69" s="1195">
        <v>42552</v>
      </c>
      <c r="EG69" s="2221">
        <v>1975220</v>
      </c>
      <c r="EH69" s="2221">
        <v>5186790</v>
      </c>
      <c r="EI69" s="2221">
        <v>4887406</v>
      </c>
      <c r="EJ69" s="2221" t="s">
        <v>21</v>
      </c>
      <c r="EK69" s="2221">
        <v>3</v>
      </c>
      <c r="EL69" s="2221">
        <v>2439757</v>
      </c>
      <c r="EM69" s="2221">
        <v>1632381</v>
      </c>
      <c r="EN69" s="2221">
        <v>82263</v>
      </c>
      <c r="EO69" s="2221">
        <v>28937</v>
      </c>
      <c r="EP69" s="2221">
        <v>63822</v>
      </c>
      <c r="EQ69" s="2221">
        <v>1471</v>
      </c>
      <c r="ER69" s="2221">
        <v>62352</v>
      </c>
      <c r="ES69" s="2221">
        <v>67778</v>
      </c>
      <c r="ET69" s="2221">
        <v>398480</v>
      </c>
      <c r="EU69" s="2221">
        <v>435224</v>
      </c>
      <c r="EV69" s="2221">
        <v>13427</v>
      </c>
      <c r="EW69" s="91" t="s">
        <v>36</v>
      </c>
      <c r="EX69" s="630" t="s">
        <v>26</v>
      </c>
      <c r="EY69" s="88" t="s">
        <v>26</v>
      </c>
      <c r="EZ69" s="946" t="s">
        <v>26</v>
      </c>
      <c r="FA69" s="1195">
        <v>42552</v>
      </c>
      <c r="FB69" s="2221">
        <v>2529</v>
      </c>
      <c r="FC69" s="2221" t="s">
        <v>21</v>
      </c>
      <c r="FD69" s="2221" t="s">
        <v>21</v>
      </c>
      <c r="FE69" s="2221">
        <v>936131</v>
      </c>
      <c r="FF69" s="2221">
        <v>640382</v>
      </c>
      <c r="FG69" s="2221">
        <v>3</v>
      </c>
      <c r="FH69" s="2221">
        <v>2936</v>
      </c>
      <c r="FI69" s="2221">
        <v>11999</v>
      </c>
      <c r="FJ69" s="2221">
        <v>14286</v>
      </c>
      <c r="FK69" s="2221">
        <v>1471</v>
      </c>
      <c r="FL69" s="2221">
        <v>12816</v>
      </c>
      <c r="FM69" s="2221">
        <v>45503</v>
      </c>
      <c r="FN69" s="2221">
        <v>35059</v>
      </c>
      <c r="FO69" s="2221">
        <v>433739</v>
      </c>
      <c r="FP69" s="2221">
        <v>13421</v>
      </c>
      <c r="FQ69" s="2221" t="s">
        <v>21</v>
      </c>
      <c r="FR69" s="91" t="s">
        <v>36</v>
      </c>
      <c r="FS69" s="630" t="s">
        <v>26</v>
      </c>
      <c r="FT69" s="88" t="s">
        <v>26</v>
      </c>
      <c r="FU69" s="946" t="s">
        <v>26</v>
      </c>
      <c r="FV69" s="1195">
        <v>42552</v>
      </c>
      <c r="FW69" s="2221" t="s">
        <v>21</v>
      </c>
      <c r="FX69" s="2221">
        <v>50760</v>
      </c>
      <c r="FY69" s="2221">
        <v>48353</v>
      </c>
      <c r="FZ69" s="2221">
        <v>54303</v>
      </c>
      <c r="GA69" s="2221">
        <v>33425</v>
      </c>
      <c r="GB69" s="2221">
        <v>8</v>
      </c>
      <c r="GC69" s="2221" t="s">
        <v>21</v>
      </c>
      <c r="GD69" s="2221" t="s">
        <v>21</v>
      </c>
      <c r="GE69" s="2221" t="s">
        <v>21</v>
      </c>
      <c r="GF69" s="2221">
        <v>43254</v>
      </c>
      <c r="GG69" s="2221">
        <v>20878</v>
      </c>
      <c r="GH69" s="2221">
        <v>15</v>
      </c>
      <c r="GI69" s="2221">
        <v>35</v>
      </c>
      <c r="GJ69" s="2221">
        <v>12109</v>
      </c>
      <c r="GK69" s="2221">
        <v>4946</v>
      </c>
      <c r="GL69" s="2221">
        <v>37716</v>
      </c>
      <c r="GM69" s="91" t="s">
        <v>36</v>
      </c>
      <c r="GN69" s="630" t="s">
        <v>26</v>
      </c>
      <c r="GO69" s="88" t="s">
        <v>26</v>
      </c>
      <c r="GP69" s="946" t="s">
        <v>26</v>
      </c>
      <c r="GQ69" s="1195">
        <v>42552</v>
      </c>
      <c r="GR69" s="2221">
        <v>5690</v>
      </c>
      <c r="GS69" s="2221" t="s">
        <v>21</v>
      </c>
      <c r="GT69" s="2221">
        <v>93925</v>
      </c>
      <c r="GU69" s="2221">
        <v>129502</v>
      </c>
      <c r="GV69" s="2221">
        <v>1312</v>
      </c>
      <c r="GW69" s="2221">
        <v>2002</v>
      </c>
      <c r="GX69" s="2221">
        <v>1299</v>
      </c>
      <c r="GY69" s="2221">
        <v>1983</v>
      </c>
      <c r="GZ69" s="2221">
        <v>2112</v>
      </c>
      <c r="HA69" s="2221">
        <v>701</v>
      </c>
      <c r="HB69" s="2221" t="s">
        <v>21</v>
      </c>
      <c r="HC69" s="2221" t="s">
        <v>21</v>
      </c>
      <c r="HD69" s="2221">
        <v>370340</v>
      </c>
      <c r="HE69" s="208">
        <v>42153</v>
      </c>
      <c r="HF69" s="91" t="s">
        <v>36</v>
      </c>
      <c r="HG69" s="630" t="s">
        <v>26</v>
      </c>
    </row>
    <row r="70" spans="1:215" ht="14.25" customHeight="1">
      <c r="A70" s="88" t="s">
        <v>26</v>
      </c>
      <c r="B70" s="946" t="s">
        <v>26</v>
      </c>
      <c r="C70" s="1195">
        <v>42583</v>
      </c>
      <c r="D70" s="2221">
        <v>110</v>
      </c>
      <c r="E70" s="2221">
        <v>869278</v>
      </c>
      <c r="F70" s="2221">
        <v>1021494</v>
      </c>
      <c r="G70" s="2221">
        <v>11871</v>
      </c>
      <c r="H70" s="2221">
        <v>37010</v>
      </c>
      <c r="I70" s="2221">
        <v>108407</v>
      </c>
      <c r="J70" s="2221">
        <v>103667</v>
      </c>
      <c r="K70" s="2221">
        <v>12919</v>
      </c>
      <c r="L70" s="2221">
        <v>31479</v>
      </c>
      <c r="M70" s="2221">
        <v>10829</v>
      </c>
      <c r="N70" s="2221">
        <v>11588</v>
      </c>
      <c r="O70" s="2221" t="s">
        <v>21</v>
      </c>
      <c r="P70" s="2221">
        <v>8918</v>
      </c>
      <c r="Q70" s="2221" t="s">
        <v>21</v>
      </c>
      <c r="R70" s="2221">
        <v>3227436</v>
      </c>
      <c r="S70" s="2221">
        <v>7959760</v>
      </c>
      <c r="T70" s="91" t="s">
        <v>37</v>
      </c>
      <c r="U70" s="630" t="s">
        <v>26</v>
      </c>
      <c r="V70" s="88" t="s">
        <v>26</v>
      </c>
      <c r="W70" s="946" t="s">
        <v>26</v>
      </c>
      <c r="X70" s="1195">
        <v>42583</v>
      </c>
      <c r="Y70" s="2221">
        <v>3</v>
      </c>
      <c r="Z70" s="2221">
        <v>2411989</v>
      </c>
      <c r="AA70" s="2221">
        <v>1777317</v>
      </c>
      <c r="AB70" s="2221">
        <v>55388</v>
      </c>
      <c r="AC70" s="2221">
        <v>9765</v>
      </c>
      <c r="AD70" s="2221">
        <v>52017</v>
      </c>
      <c r="AE70" s="2221">
        <v>931</v>
      </c>
      <c r="AF70" s="2221">
        <v>51086</v>
      </c>
      <c r="AG70" s="2221">
        <v>31221</v>
      </c>
      <c r="AH70" s="2221">
        <v>395117</v>
      </c>
      <c r="AI70" s="2221">
        <v>319608</v>
      </c>
      <c r="AJ70" s="2221">
        <v>53</v>
      </c>
      <c r="AK70" s="2221">
        <v>23695</v>
      </c>
      <c r="AL70" s="2221">
        <v>271</v>
      </c>
      <c r="AM70" s="2221" t="s">
        <v>21</v>
      </c>
      <c r="AN70" s="2221">
        <v>5241</v>
      </c>
      <c r="AO70" s="91" t="s">
        <v>37</v>
      </c>
      <c r="AP70" s="630" t="s">
        <v>26</v>
      </c>
      <c r="AQ70" s="88" t="s">
        <v>26</v>
      </c>
      <c r="AR70" s="946" t="s">
        <v>26</v>
      </c>
      <c r="AS70" s="1195">
        <v>42583</v>
      </c>
      <c r="AT70" s="2221">
        <v>2976</v>
      </c>
      <c r="AU70" s="2221">
        <v>931</v>
      </c>
      <c r="AV70" s="2221">
        <v>2045</v>
      </c>
      <c r="AW70" s="2221">
        <v>6625</v>
      </c>
      <c r="AX70" s="2221">
        <v>25004</v>
      </c>
      <c r="AY70" s="2221">
        <v>318205</v>
      </c>
      <c r="AZ70" s="2221" t="s">
        <v>21</v>
      </c>
      <c r="BA70" s="2221">
        <v>20043</v>
      </c>
      <c r="BB70" s="2221">
        <v>116</v>
      </c>
      <c r="BC70" s="2221">
        <v>5241</v>
      </c>
      <c r="BD70" s="2221">
        <v>7626</v>
      </c>
      <c r="BE70" s="2221">
        <v>2875</v>
      </c>
      <c r="BF70" s="2221">
        <v>3135</v>
      </c>
      <c r="BG70" s="2221" t="s">
        <v>21</v>
      </c>
      <c r="BH70" s="2221" t="s">
        <v>21</v>
      </c>
      <c r="BI70" s="2221">
        <v>1154319</v>
      </c>
      <c r="BJ70" s="91" t="s">
        <v>37</v>
      </c>
      <c r="BK70" s="630" t="s">
        <v>26</v>
      </c>
      <c r="BL70" s="88" t="s">
        <v>26</v>
      </c>
      <c r="BM70" s="946" t="s">
        <v>26</v>
      </c>
      <c r="BN70" s="1195">
        <v>42583</v>
      </c>
      <c r="BO70" s="2221">
        <v>5216</v>
      </c>
      <c r="BP70" s="2221">
        <v>33770</v>
      </c>
      <c r="BQ70" s="2221">
        <v>4251</v>
      </c>
      <c r="BR70" s="2221" t="s">
        <v>21</v>
      </c>
      <c r="BS70" s="2221">
        <v>1026</v>
      </c>
      <c r="BT70" s="2221">
        <v>1026</v>
      </c>
      <c r="BU70" s="2221">
        <v>66</v>
      </c>
      <c r="BV70" s="2221">
        <v>2632</v>
      </c>
      <c r="BW70" s="2221" t="s">
        <v>21</v>
      </c>
      <c r="BX70" s="2221">
        <v>6897</v>
      </c>
      <c r="BY70" s="2221">
        <v>1158</v>
      </c>
      <c r="BZ70" s="2221" t="s">
        <v>21</v>
      </c>
      <c r="CA70" s="2221">
        <v>2625</v>
      </c>
      <c r="CB70" s="2221">
        <v>2303</v>
      </c>
      <c r="CC70" s="2221">
        <v>2413</v>
      </c>
      <c r="CD70" s="2221" t="s">
        <v>21</v>
      </c>
      <c r="CE70" s="91" t="s">
        <v>37</v>
      </c>
      <c r="CF70" s="630" t="s">
        <v>26</v>
      </c>
      <c r="DI70" s="88" t="s">
        <v>26</v>
      </c>
      <c r="DJ70" s="946" t="s">
        <v>26</v>
      </c>
      <c r="DK70" s="1195">
        <v>42583</v>
      </c>
      <c r="DL70" s="82" t="s">
        <v>21</v>
      </c>
      <c r="DM70" s="2221">
        <v>1712</v>
      </c>
      <c r="DN70" s="2221">
        <v>1278945</v>
      </c>
      <c r="DO70" s="2221">
        <v>1515813</v>
      </c>
      <c r="DP70" s="2221">
        <v>11871</v>
      </c>
      <c r="DQ70" s="2221">
        <v>37010</v>
      </c>
      <c r="DR70" s="2221">
        <v>111549</v>
      </c>
      <c r="DS70" s="2221">
        <v>103667</v>
      </c>
      <c r="DT70" s="2220" t="s">
        <v>21</v>
      </c>
      <c r="DU70" s="2221">
        <v>34558</v>
      </c>
      <c r="DV70" s="2221">
        <v>52035</v>
      </c>
      <c r="DW70" s="2221">
        <v>28687</v>
      </c>
      <c r="DX70" s="2221">
        <v>29397</v>
      </c>
      <c r="DY70" s="2221">
        <v>8680</v>
      </c>
      <c r="DZ70" s="2221">
        <v>8918</v>
      </c>
      <c r="EA70" s="2221" t="s">
        <v>21</v>
      </c>
      <c r="EB70" s="91" t="s">
        <v>37</v>
      </c>
      <c r="EC70" s="630" t="s">
        <v>26</v>
      </c>
      <c r="ED70" s="88" t="s">
        <v>26</v>
      </c>
      <c r="EE70" s="946" t="s">
        <v>26</v>
      </c>
      <c r="EF70" s="1195">
        <v>42583</v>
      </c>
      <c r="EG70" s="2221">
        <v>2122290</v>
      </c>
      <c r="EH70" s="2221">
        <v>5270369</v>
      </c>
      <c r="EI70" s="2221">
        <v>4958127</v>
      </c>
      <c r="EJ70" s="2221" t="s">
        <v>21</v>
      </c>
      <c r="EK70" s="2221">
        <v>3</v>
      </c>
      <c r="EL70" s="2221">
        <v>2411989</v>
      </c>
      <c r="EM70" s="2221">
        <v>1777317</v>
      </c>
      <c r="EN70" s="2221">
        <v>55900</v>
      </c>
      <c r="EO70" s="2221">
        <v>9765</v>
      </c>
      <c r="EP70" s="2221">
        <v>69007</v>
      </c>
      <c r="EQ70" s="2221">
        <v>1581</v>
      </c>
      <c r="ER70" s="2221">
        <v>67425</v>
      </c>
      <c r="ES70" s="2221">
        <v>70941</v>
      </c>
      <c r="ET70" s="2221">
        <v>398908</v>
      </c>
      <c r="EU70" s="2221">
        <v>433102</v>
      </c>
      <c r="EV70" s="2221">
        <v>13328</v>
      </c>
      <c r="EW70" s="91" t="s">
        <v>37</v>
      </c>
      <c r="EX70" s="630" t="s">
        <v>26</v>
      </c>
      <c r="EY70" s="88" t="s">
        <v>26</v>
      </c>
      <c r="EZ70" s="946" t="s">
        <v>26</v>
      </c>
      <c r="FA70" s="1195">
        <v>42583</v>
      </c>
      <c r="FB70" s="2221">
        <v>2529</v>
      </c>
      <c r="FC70" s="2221" t="s">
        <v>21</v>
      </c>
      <c r="FD70" s="2221" t="s">
        <v>21</v>
      </c>
      <c r="FE70" s="2221">
        <v>941081</v>
      </c>
      <c r="FF70" s="2221">
        <v>632491</v>
      </c>
      <c r="FG70" s="2221">
        <v>3</v>
      </c>
      <c r="FH70" s="2221">
        <v>1085</v>
      </c>
      <c r="FI70" s="2221">
        <v>9446</v>
      </c>
      <c r="FJ70" s="2221">
        <v>19966</v>
      </c>
      <c r="FK70" s="2221">
        <v>1581</v>
      </c>
      <c r="FL70" s="2221">
        <v>18384</v>
      </c>
      <c r="FM70" s="2221">
        <v>46345</v>
      </c>
      <c r="FN70" s="2221">
        <v>28795</v>
      </c>
      <c r="FO70" s="2221">
        <v>431699</v>
      </c>
      <c r="FP70" s="2221">
        <v>13275</v>
      </c>
      <c r="FQ70" s="2221" t="s">
        <v>21</v>
      </c>
      <c r="FR70" s="91" t="s">
        <v>37</v>
      </c>
      <c r="FS70" s="630" t="s">
        <v>26</v>
      </c>
      <c r="FT70" s="88" t="s">
        <v>26</v>
      </c>
      <c r="FU70" s="946" t="s">
        <v>26</v>
      </c>
      <c r="FV70" s="1195">
        <v>42583</v>
      </c>
      <c r="FW70" s="2221" t="s">
        <v>21</v>
      </c>
      <c r="FX70" s="2221">
        <v>54163</v>
      </c>
      <c r="FY70" s="2221">
        <v>51633</v>
      </c>
      <c r="FZ70" s="2221">
        <v>53130</v>
      </c>
      <c r="GA70" s="2221">
        <v>33124</v>
      </c>
      <c r="GB70" s="2221">
        <v>4</v>
      </c>
      <c r="GC70" s="2221" t="s">
        <v>21</v>
      </c>
      <c r="GD70" s="2221" t="s">
        <v>21</v>
      </c>
      <c r="GE70" s="2221" t="s">
        <v>21</v>
      </c>
      <c r="GF70" s="2221">
        <v>42869</v>
      </c>
      <c r="GG70" s="2221">
        <v>20005</v>
      </c>
      <c r="GH70" s="2221">
        <v>46</v>
      </c>
      <c r="GI70" s="2221">
        <v>90</v>
      </c>
      <c r="GJ70" s="2221">
        <v>11287</v>
      </c>
      <c r="GK70" s="2221">
        <v>5216</v>
      </c>
      <c r="GL70" s="2221">
        <v>35545</v>
      </c>
      <c r="GM70" s="91" t="s">
        <v>37</v>
      </c>
      <c r="GN70" s="630" t="s">
        <v>26</v>
      </c>
      <c r="GO70" s="88" t="s">
        <v>26</v>
      </c>
      <c r="GP70" s="946" t="s">
        <v>26</v>
      </c>
      <c r="GQ70" s="1195">
        <v>42583</v>
      </c>
      <c r="GR70" s="2221">
        <v>4254</v>
      </c>
      <c r="GS70" s="2221" t="s">
        <v>21</v>
      </c>
      <c r="GT70" s="2221">
        <v>102095</v>
      </c>
      <c r="GU70" s="2221">
        <v>140987</v>
      </c>
      <c r="GV70" s="2221">
        <v>2609</v>
      </c>
      <c r="GW70" s="2221">
        <v>2225</v>
      </c>
      <c r="GX70" s="2221">
        <v>1183</v>
      </c>
      <c r="GY70" s="2221">
        <v>1802</v>
      </c>
      <c r="GZ70" s="2221">
        <v>1927</v>
      </c>
      <c r="HA70" s="2221">
        <v>315</v>
      </c>
      <c r="HB70" s="2221" t="s">
        <v>21</v>
      </c>
      <c r="HC70" s="2221" t="s">
        <v>21</v>
      </c>
      <c r="HD70" s="2221">
        <v>381835</v>
      </c>
      <c r="HE70" s="208">
        <v>40224</v>
      </c>
      <c r="HF70" s="91" t="s">
        <v>37</v>
      </c>
      <c r="HG70" s="630" t="s">
        <v>26</v>
      </c>
    </row>
    <row r="71" spans="1:215" ht="14.25" customHeight="1">
      <c r="A71" s="88" t="s">
        <v>26</v>
      </c>
      <c r="B71" s="946" t="s">
        <v>26</v>
      </c>
      <c r="C71" s="1195">
        <v>42614</v>
      </c>
      <c r="D71" s="2221">
        <v>110</v>
      </c>
      <c r="E71" s="2221">
        <v>832711</v>
      </c>
      <c r="F71" s="2221">
        <v>979149</v>
      </c>
      <c r="G71" s="2221">
        <v>13577</v>
      </c>
      <c r="H71" s="2221">
        <v>35736</v>
      </c>
      <c r="I71" s="2221">
        <v>105708</v>
      </c>
      <c r="J71" s="2221">
        <v>103073</v>
      </c>
      <c r="K71" s="2221">
        <v>12100</v>
      </c>
      <c r="L71" s="2221">
        <v>27652</v>
      </c>
      <c r="M71" s="2221">
        <v>11446</v>
      </c>
      <c r="N71" s="2221">
        <v>12223</v>
      </c>
      <c r="O71" s="2221">
        <v>71</v>
      </c>
      <c r="P71" s="2221">
        <v>7061</v>
      </c>
      <c r="Q71" s="2221" t="s">
        <v>21</v>
      </c>
      <c r="R71" s="2221">
        <v>2891897</v>
      </c>
      <c r="S71" s="2221">
        <v>7060011</v>
      </c>
      <c r="T71" s="91" t="s">
        <v>38</v>
      </c>
      <c r="U71" s="630" t="s">
        <v>26</v>
      </c>
      <c r="V71" s="88" t="s">
        <v>26</v>
      </c>
      <c r="W71" s="946" t="s">
        <v>26</v>
      </c>
      <c r="X71" s="1195">
        <v>42614</v>
      </c>
      <c r="Y71" s="2221">
        <v>3</v>
      </c>
      <c r="Z71" s="2221">
        <v>2192885</v>
      </c>
      <c r="AA71" s="2221">
        <v>1616951</v>
      </c>
      <c r="AB71" s="2221">
        <v>54786</v>
      </c>
      <c r="AC71" s="2221">
        <v>2205</v>
      </c>
      <c r="AD71" s="2221">
        <v>50108</v>
      </c>
      <c r="AE71" s="2221">
        <v>817</v>
      </c>
      <c r="AF71" s="2221">
        <v>49291</v>
      </c>
      <c r="AG71" s="2221">
        <v>29401</v>
      </c>
      <c r="AH71" s="2221">
        <v>334647</v>
      </c>
      <c r="AI71" s="2221">
        <v>319352</v>
      </c>
      <c r="AJ71" s="2221">
        <v>72</v>
      </c>
      <c r="AK71" s="2221">
        <v>25745</v>
      </c>
      <c r="AL71" s="2221">
        <v>243</v>
      </c>
      <c r="AM71" s="2221" t="s">
        <v>21</v>
      </c>
      <c r="AN71" s="2221">
        <v>4992</v>
      </c>
      <c r="AO71" s="91" t="s">
        <v>38</v>
      </c>
      <c r="AP71" s="630" t="s">
        <v>26</v>
      </c>
      <c r="AQ71" s="88" t="s">
        <v>26</v>
      </c>
      <c r="AR71" s="946" t="s">
        <v>26</v>
      </c>
      <c r="AS71" s="1195">
        <v>42614</v>
      </c>
      <c r="AT71" s="2221">
        <v>2147</v>
      </c>
      <c r="AU71" s="2221">
        <v>817</v>
      </c>
      <c r="AV71" s="2221">
        <v>1330</v>
      </c>
      <c r="AW71" s="2221">
        <v>6271</v>
      </c>
      <c r="AX71" s="2221">
        <v>14769</v>
      </c>
      <c r="AY71" s="2221">
        <v>318233</v>
      </c>
      <c r="AZ71" s="2221" t="s">
        <v>21</v>
      </c>
      <c r="BA71" s="2221">
        <v>22128</v>
      </c>
      <c r="BB71" s="2221">
        <v>152</v>
      </c>
      <c r="BC71" s="2221">
        <v>4992</v>
      </c>
      <c r="BD71" s="2221">
        <v>8990</v>
      </c>
      <c r="BE71" s="2221">
        <v>3257</v>
      </c>
      <c r="BF71" s="2221">
        <v>3531</v>
      </c>
      <c r="BG71" s="2221" t="s">
        <v>21</v>
      </c>
      <c r="BH71" s="2221" t="s">
        <v>21</v>
      </c>
      <c r="BI71" s="2221">
        <v>1018431</v>
      </c>
      <c r="BJ71" s="91" t="s">
        <v>38</v>
      </c>
      <c r="BK71" s="630" t="s">
        <v>26</v>
      </c>
      <c r="BL71" s="88" t="s">
        <v>26</v>
      </c>
      <c r="BM71" s="946" t="s">
        <v>26</v>
      </c>
      <c r="BN71" s="1195">
        <v>42614</v>
      </c>
      <c r="BO71" s="2221">
        <v>3727</v>
      </c>
      <c r="BP71" s="2221">
        <v>32903</v>
      </c>
      <c r="BQ71" s="2221">
        <v>4895</v>
      </c>
      <c r="BR71" s="2221" t="s">
        <v>21</v>
      </c>
      <c r="BS71" s="2221">
        <v>1072</v>
      </c>
      <c r="BT71" s="2221">
        <v>1072</v>
      </c>
      <c r="BU71" s="2221">
        <v>58</v>
      </c>
      <c r="BV71" s="2221">
        <v>3153</v>
      </c>
      <c r="BW71" s="2221" t="s">
        <v>21</v>
      </c>
      <c r="BX71" s="2221">
        <v>6176</v>
      </c>
      <c r="BY71" s="2221">
        <v>1171</v>
      </c>
      <c r="BZ71" s="2221" t="s">
        <v>21</v>
      </c>
      <c r="CA71" s="2221">
        <v>2037</v>
      </c>
      <c r="CB71" s="2221">
        <v>2393</v>
      </c>
      <c r="CC71" s="2221">
        <v>2508</v>
      </c>
      <c r="CD71" s="2221" t="s">
        <v>21</v>
      </c>
      <c r="CE71" s="91" t="s">
        <v>38</v>
      </c>
      <c r="CF71" s="630" t="s">
        <v>26</v>
      </c>
      <c r="DI71" s="88" t="s">
        <v>26</v>
      </c>
      <c r="DJ71" s="946" t="s">
        <v>26</v>
      </c>
      <c r="DK71" s="1195">
        <v>42614</v>
      </c>
      <c r="DL71" s="82">
        <v>153</v>
      </c>
      <c r="DM71" s="2221">
        <v>1712</v>
      </c>
      <c r="DN71" s="2221">
        <v>1188667</v>
      </c>
      <c r="DO71" s="2221">
        <v>1396915</v>
      </c>
      <c r="DP71" s="2221">
        <v>13577</v>
      </c>
      <c r="DQ71" s="2221">
        <v>35736</v>
      </c>
      <c r="DR71" s="2221">
        <v>108983</v>
      </c>
      <c r="DS71" s="2221">
        <v>103073</v>
      </c>
      <c r="DT71" s="2220" t="s">
        <v>21</v>
      </c>
      <c r="DU71" s="2221">
        <v>28748</v>
      </c>
      <c r="DV71" s="2221">
        <v>47997</v>
      </c>
      <c r="DW71" s="2221">
        <v>31458</v>
      </c>
      <c r="DX71" s="2221">
        <v>32288</v>
      </c>
      <c r="DY71" s="2221">
        <v>9411</v>
      </c>
      <c r="DZ71" s="2221">
        <v>7061</v>
      </c>
      <c r="EA71" s="2221" t="s">
        <v>21</v>
      </c>
      <c r="EB71" s="91" t="s">
        <v>38</v>
      </c>
      <c r="EC71" s="630" t="s">
        <v>26</v>
      </c>
      <c r="ED71" s="88" t="s">
        <v>26</v>
      </c>
      <c r="EE71" s="946" t="s">
        <v>26</v>
      </c>
      <c r="EF71" s="1195">
        <v>42614</v>
      </c>
      <c r="EG71" s="2221">
        <v>2002795</v>
      </c>
      <c r="EH71" s="2221">
        <v>4800246</v>
      </c>
      <c r="EI71" s="2221">
        <v>4509777</v>
      </c>
      <c r="EJ71" s="2221" t="s">
        <v>21</v>
      </c>
      <c r="EK71" s="2221">
        <v>3</v>
      </c>
      <c r="EL71" s="2221">
        <v>2192885</v>
      </c>
      <c r="EM71" s="2221">
        <v>1616951</v>
      </c>
      <c r="EN71" s="2221">
        <v>54839</v>
      </c>
      <c r="EO71" s="2221">
        <v>2205</v>
      </c>
      <c r="EP71" s="2221">
        <v>70638</v>
      </c>
      <c r="EQ71" s="2221">
        <v>2789</v>
      </c>
      <c r="ER71" s="2221">
        <v>67849</v>
      </c>
      <c r="ES71" s="2221">
        <v>62471</v>
      </c>
      <c r="ET71" s="2221">
        <v>336881</v>
      </c>
      <c r="EU71" s="2221">
        <v>419798</v>
      </c>
      <c r="EV71" s="2221">
        <v>13373</v>
      </c>
      <c r="EW71" s="91" t="s">
        <v>38</v>
      </c>
      <c r="EX71" s="630" t="s">
        <v>26</v>
      </c>
      <c r="EY71" s="88" t="s">
        <v>26</v>
      </c>
      <c r="EZ71" s="946" t="s">
        <v>26</v>
      </c>
      <c r="FA71" s="1195">
        <v>42614</v>
      </c>
      <c r="FB71" s="2221">
        <v>2529</v>
      </c>
      <c r="FC71" s="2221" t="s">
        <v>21</v>
      </c>
      <c r="FD71" s="2221" t="s">
        <v>21</v>
      </c>
      <c r="FE71" s="2221">
        <v>876164</v>
      </c>
      <c r="FF71" s="2221">
        <v>589312</v>
      </c>
      <c r="FG71" s="2221">
        <v>3</v>
      </c>
      <c r="FH71" s="2221">
        <v>203</v>
      </c>
      <c r="FI71" s="2221">
        <v>2205</v>
      </c>
      <c r="FJ71" s="2221">
        <v>22677</v>
      </c>
      <c r="FK71" s="2221">
        <v>2789</v>
      </c>
      <c r="FL71" s="2221">
        <v>19888</v>
      </c>
      <c r="FM71" s="2221">
        <v>39341</v>
      </c>
      <c r="FN71" s="2221">
        <v>17003</v>
      </c>
      <c r="FO71" s="2221">
        <v>418679</v>
      </c>
      <c r="FP71" s="2221">
        <v>13301</v>
      </c>
      <c r="FQ71" s="2221">
        <v>9</v>
      </c>
      <c r="FR71" s="91" t="s">
        <v>38</v>
      </c>
      <c r="FS71" s="630" t="s">
        <v>26</v>
      </c>
      <c r="FT71" s="88" t="s">
        <v>26</v>
      </c>
      <c r="FU71" s="946" t="s">
        <v>26</v>
      </c>
      <c r="FV71" s="1195">
        <v>42614</v>
      </c>
      <c r="FW71" s="2221" t="s">
        <v>21</v>
      </c>
      <c r="FX71" s="2221">
        <v>51625</v>
      </c>
      <c r="FY71" s="2221">
        <v>52452</v>
      </c>
      <c r="FZ71" s="2221">
        <v>49461</v>
      </c>
      <c r="GA71" s="2221">
        <v>32059</v>
      </c>
      <c r="GB71" s="2221">
        <v>1</v>
      </c>
      <c r="GC71" s="2221" t="s">
        <v>21</v>
      </c>
      <c r="GD71" s="2221" t="s">
        <v>21</v>
      </c>
      <c r="GE71" s="2221" t="s">
        <v>21</v>
      </c>
      <c r="GF71" s="2221">
        <v>41493</v>
      </c>
      <c r="GG71" s="2221">
        <v>17402</v>
      </c>
      <c r="GH71" s="2221" t="s">
        <v>21</v>
      </c>
      <c r="GI71" s="2221">
        <v>77</v>
      </c>
      <c r="GJ71" s="2221">
        <v>10273</v>
      </c>
      <c r="GK71" s="2221">
        <v>3727</v>
      </c>
      <c r="GL71" s="2221">
        <v>34930</v>
      </c>
      <c r="GM71" s="91" t="s">
        <v>38</v>
      </c>
      <c r="GN71" s="630" t="s">
        <v>26</v>
      </c>
      <c r="GO71" s="88" t="s">
        <v>26</v>
      </c>
      <c r="GP71" s="946" t="s">
        <v>26</v>
      </c>
      <c r="GQ71" s="1195">
        <v>42614</v>
      </c>
      <c r="GR71" s="2221">
        <v>5130</v>
      </c>
      <c r="GS71" s="2221">
        <v>66</v>
      </c>
      <c r="GT71" s="2221">
        <v>88414</v>
      </c>
      <c r="GU71" s="2221">
        <v>119912</v>
      </c>
      <c r="GV71" s="2221">
        <v>2749</v>
      </c>
      <c r="GW71" s="2221">
        <v>1627</v>
      </c>
      <c r="GX71" s="2221">
        <v>1030</v>
      </c>
      <c r="GY71" s="2221">
        <v>2461</v>
      </c>
      <c r="GZ71" s="2221">
        <v>2610</v>
      </c>
      <c r="HA71" s="2221">
        <v>746</v>
      </c>
      <c r="HB71" s="2221" t="s">
        <v>21</v>
      </c>
      <c r="HC71" s="2221" t="s">
        <v>21</v>
      </c>
      <c r="HD71" s="2221">
        <v>379073</v>
      </c>
      <c r="HE71" s="208">
        <v>43199</v>
      </c>
      <c r="HF71" s="91" t="s">
        <v>38</v>
      </c>
      <c r="HG71" s="630" t="s">
        <v>26</v>
      </c>
    </row>
    <row r="72" spans="1:215" ht="14.25" customHeight="1">
      <c r="A72" s="88" t="s">
        <v>26</v>
      </c>
      <c r="B72" s="946" t="s">
        <v>26</v>
      </c>
      <c r="C72" s="1195">
        <v>42644</v>
      </c>
      <c r="D72" s="2221">
        <v>110</v>
      </c>
      <c r="E72" s="2221">
        <v>873307</v>
      </c>
      <c r="F72" s="2221">
        <v>1024414</v>
      </c>
      <c r="G72" s="2221">
        <v>16353</v>
      </c>
      <c r="H72" s="2221">
        <v>38623</v>
      </c>
      <c r="I72" s="2221">
        <v>111017</v>
      </c>
      <c r="J72" s="2221">
        <v>97797</v>
      </c>
      <c r="K72" s="2221">
        <v>12700</v>
      </c>
      <c r="L72" s="2221">
        <v>30408</v>
      </c>
      <c r="M72" s="2221">
        <v>12387</v>
      </c>
      <c r="N72" s="2221">
        <v>13255</v>
      </c>
      <c r="O72" s="2221">
        <v>126</v>
      </c>
      <c r="P72" s="2221">
        <v>3770</v>
      </c>
      <c r="Q72" s="2221" t="s">
        <v>21</v>
      </c>
      <c r="R72" s="2221">
        <v>2872574</v>
      </c>
      <c r="S72" s="2221">
        <v>7356898</v>
      </c>
      <c r="T72" s="91" t="s">
        <v>39</v>
      </c>
      <c r="U72" s="630" t="s">
        <v>26</v>
      </c>
      <c r="V72" s="88" t="s">
        <v>26</v>
      </c>
      <c r="W72" s="946" t="s">
        <v>26</v>
      </c>
      <c r="X72" s="1195">
        <v>42644</v>
      </c>
      <c r="Y72" s="2221">
        <v>3</v>
      </c>
      <c r="Z72" s="2221">
        <v>2333548</v>
      </c>
      <c r="AA72" s="2221">
        <v>1574834</v>
      </c>
      <c r="AB72" s="2221">
        <v>72388</v>
      </c>
      <c r="AC72" s="2221">
        <v>20814</v>
      </c>
      <c r="AD72" s="2221">
        <v>52551</v>
      </c>
      <c r="AE72" s="2221">
        <v>663</v>
      </c>
      <c r="AF72" s="2221">
        <v>51888</v>
      </c>
      <c r="AG72" s="2221">
        <v>35135</v>
      </c>
      <c r="AH72" s="2221">
        <v>323510</v>
      </c>
      <c r="AI72" s="2221">
        <v>344156</v>
      </c>
      <c r="AJ72" s="2221">
        <v>78</v>
      </c>
      <c r="AK72" s="2221">
        <v>27995</v>
      </c>
      <c r="AL72" s="2221">
        <v>194</v>
      </c>
      <c r="AM72" s="2221" t="s">
        <v>21</v>
      </c>
      <c r="AN72" s="2221">
        <v>5345</v>
      </c>
      <c r="AO72" s="91" t="s">
        <v>39</v>
      </c>
      <c r="AP72" s="630" t="s">
        <v>26</v>
      </c>
      <c r="AQ72" s="88" t="s">
        <v>26</v>
      </c>
      <c r="AR72" s="946" t="s">
        <v>26</v>
      </c>
      <c r="AS72" s="1195">
        <v>42644</v>
      </c>
      <c r="AT72" s="2221">
        <v>2847</v>
      </c>
      <c r="AU72" s="2221">
        <v>663</v>
      </c>
      <c r="AV72" s="2221">
        <v>2184</v>
      </c>
      <c r="AW72" s="2221">
        <v>7726</v>
      </c>
      <c r="AX72" s="2221">
        <v>16999</v>
      </c>
      <c r="AY72" s="2221">
        <v>342926</v>
      </c>
      <c r="AZ72" s="2221" t="s">
        <v>21</v>
      </c>
      <c r="BA72" s="2221">
        <v>24415</v>
      </c>
      <c r="BB72" s="2221">
        <v>173</v>
      </c>
      <c r="BC72" s="2221">
        <v>5345</v>
      </c>
      <c r="BD72" s="2221">
        <v>9434</v>
      </c>
      <c r="BE72" s="2221">
        <v>4342</v>
      </c>
      <c r="BF72" s="2221">
        <v>4711</v>
      </c>
      <c r="BG72" s="2221" t="s">
        <v>21</v>
      </c>
      <c r="BH72" s="2221" t="s">
        <v>21</v>
      </c>
      <c r="BI72" s="2221">
        <v>1033536</v>
      </c>
      <c r="BJ72" s="91" t="s">
        <v>39</v>
      </c>
      <c r="BK72" s="630" t="s">
        <v>26</v>
      </c>
      <c r="BL72" s="88" t="s">
        <v>26</v>
      </c>
      <c r="BM72" s="946" t="s">
        <v>26</v>
      </c>
      <c r="BN72" s="1195">
        <v>42644</v>
      </c>
      <c r="BO72" s="2221">
        <v>408</v>
      </c>
      <c r="BP72" s="2221">
        <v>33292</v>
      </c>
      <c r="BQ72" s="2221">
        <v>4287</v>
      </c>
      <c r="BR72" s="2221" t="s">
        <v>21</v>
      </c>
      <c r="BS72" s="2221">
        <v>1217</v>
      </c>
      <c r="BT72" s="2221">
        <v>1217</v>
      </c>
      <c r="BU72" s="2221">
        <v>87</v>
      </c>
      <c r="BV72" s="2221">
        <v>2461</v>
      </c>
      <c r="BW72" s="2221" t="s">
        <v>21</v>
      </c>
      <c r="BX72" s="2221">
        <v>7035</v>
      </c>
      <c r="BY72" s="2221">
        <v>1202</v>
      </c>
      <c r="BZ72" s="2221" t="s">
        <v>21</v>
      </c>
      <c r="CA72" s="2221">
        <v>2385</v>
      </c>
      <c r="CB72" s="2221">
        <v>2709</v>
      </c>
      <c r="CC72" s="2221">
        <v>2839</v>
      </c>
      <c r="CD72" s="2221" t="s">
        <v>21</v>
      </c>
      <c r="CE72" s="91" t="s">
        <v>39</v>
      </c>
      <c r="CF72" s="630" t="s">
        <v>26</v>
      </c>
      <c r="DI72" s="88" t="s">
        <v>26</v>
      </c>
      <c r="DJ72" s="946" t="s">
        <v>26</v>
      </c>
      <c r="DK72" s="1195">
        <v>42644</v>
      </c>
      <c r="DL72" s="82">
        <v>147</v>
      </c>
      <c r="DM72" s="2221">
        <v>1712</v>
      </c>
      <c r="DN72" s="2221">
        <v>1201569</v>
      </c>
      <c r="DO72" s="2221">
        <v>1408313</v>
      </c>
      <c r="DP72" s="2221">
        <v>16353</v>
      </c>
      <c r="DQ72" s="2221">
        <v>38623</v>
      </c>
      <c r="DR72" s="2221">
        <v>114546</v>
      </c>
      <c r="DS72" s="2221">
        <v>97797</v>
      </c>
      <c r="DT72" s="2220" t="s">
        <v>21</v>
      </c>
      <c r="DU72" s="2221">
        <v>32406</v>
      </c>
      <c r="DV72" s="2221">
        <v>48882</v>
      </c>
      <c r="DW72" s="2221">
        <v>31940</v>
      </c>
      <c r="DX72" s="2221">
        <v>32686</v>
      </c>
      <c r="DY72" s="2221">
        <v>3096</v>
      </c>
      <c r="DZ72" s="2221">
        <v>3770</v>
      </c>
      <c r="EA72" s="2221" t="s">
        <v>21</v>
      </c>
      <c r="EB72" s="91" t="s">
        <v>39</v>
      </c>
      <c r="EC72" s="630" t="s">
        <v>26</v>
      </c>
      <c r="ED72" s="88" t="s">
        <v>26</v>
      </c>
      <c r="EE72" s="946" t="s">
        <v>26</v>
      </c>
      <c r="EF72" s="1195">
        <v>42644</v>
      </c>
      <c r="EG72" s="2221">
        <v>2019020</v>
      </c>
      <c r="EH72" s="2221">
        <v>4944980</v>
      </c>
      <c r="EI72" s="2221">
        <v>4669144</v>
      </c>
      <c r="EJ72" s="2221" t="s">
        <v>21</v>
      </c>
      <c r="EK72" s="2221">
        <v>3</v>
      </c>
      <c r="EL72" s="2221">
        <v>2333548</v>
      </c>
      <c r="EM72" s="2221">
        <v>1574834</v>
      </c>
      <c r="EN72" s="2221">
        <v>72439</v>
      </c>
      <c r="EO72" s="2221">
        <v>20814</v>
      </c>
      <c r="EP72" s="2221">
        <v>75635</v>
      </c>
      <c r="EQ72" s="2221">
        <v>1630</v>
      </c>
      <c r="ER72" s="2221">
        <v>74005</v>
      </c>
      <c r="ES72" s="2221">
        <v>69920</v>
      </c>
      <c r="ET72" s="2221">
        <v>326887</v>
      </c>
      <c r="EU72" s="2221">
        <v>454145</v>
      </c>
      <c r="EV72" s="2221">
        <v>13806</v>
      </c>
      <c r="EW72" s="91" t="s">
        <v>39</v>
      </c>
      <c r="EX72" s="630" t="s">
        <v>26</v>
      </c>
      <c r="EY72" s="88" t="s">
        <v>26</v>
      </c>
      <c r="EZ72" s="946" t="s">
        <v>26</v>
      </c>
      <c r="FA72" s="1195">
        <v>42644</v>
      </c>
      <c r="FB72" s="2221">
        <v>2529</v>
      </c>
      <c r="FC72" s="2221" t="s">
        <v>21</v>
      </c>
      <c r="FD72" s="2221" t="s">
        <v>21</v>
      </c>
      <c r="FE72" s="2221">
        <v>913375</v>
      </c>
      <c r="FF72" s="2221">
        <v>641119</v>
      </c>
      <c r="FG72" s="2221">
        <v>3</v>
      </c>
      <c r="FH72" s="2221">
        <v>580</v>
      </c>
      <c r="FI72" s="2221">
        <v>2137</v>
      </c>
      <c r="FJ72" s="2221">
        <v>25931</v>
      </c>
      <c r="FK72" s="2221">
        <v>1630</v>
      </c>
      <c r="FL72" s="2221">
        <v>24301</v>
      </c>
      <c r="FM72" s="2221">
        <v>42511</v>
      </c>
      <c r="FN72" s="2221">
        <v>20376</v>
      </c>
      <c r="FO72" s="2221">
        <v>452915</v>
      </c>
      <c r="FP72" s="2221">
        <v>13728</v>
      </c>
      <c r="FQ72" s="2221">
        <v>8</v>
      </c>
      <c r="FR72" s="91" t="s">
        <v>39</v>
      </c>
      <c r="FS72" s="630" t="s">
        <v>26</v>
      </c>
      <c r="FT72" s="88" t="s">
        <v>26</v>
      </c>
      <c r="FU72" s="946" t="s">
        <v>26</v>
      </c>
      <c r="FV72" s="1195">
        <v>42644</v>
      </c>
      <c r="FW72" s="2221" t="s">
        <v>21</v>
      </c>
      <c r="FX72" s="2221">
        <v>57869</v>
      </c>
      <c r="FY72" s="2221">
        <v>51759</v>
      </c>
      <c r="FZ72" s="2221">
        <v>43674</v>
      </c>
      <c r="GA72" s="2221">
        <v>28960</v>
      </c>
      <c r="GB72" s="2221">
        <v>1</v>
      </c>
      <c r="GC72" s="2221" t="s">
        <v>21</v>
      </c>
      <c r="GD72" s="2221" t="s">
        <v>21</v>
      </c>
      <c r="GE72" s="2221" t="s">
        <v>21</v>
      </c>
      <c r="GF72" s="2221">
        <v>37482</v>
      </c>
      <c r="GG72" s="2221">
        <v>14714</v>
      </c>
      <c r="GH72" s="2221">
        <v>21</v>
      </c>
      <c r="GI72" s="2221">
        <v>41</v>
      </c>
      <c r="GJ72" s="2221">
        <v>10168</v>
      </c>
      <c r="GK72" s="2221">
        <v>408</v>
      </c>
      <c r="GL72" s="2221">
        <v>34049</v>
      </c>
      <c r="GM72" s="91" t="s">
        <v>39</v>
      </c>
      <c r="GN72" s="630" t="s">
        <v>26</v>
      </c>
      <c r="GO72" s="88" t="s">
        <v>26</v>
      </c>
      <c r="GP72" s="946" t="s">
        <v>26</v>
      </c>
      <c r="GQ72" s="1195">
        <v>42644</v>
      </c>
      <c r="GR72" s="2221">
        <v>5467</v>
      </c>
      <c r="GS72" s="2221">
        <v>65</v>
      </c>
      <c r="GT72" s="2221">
        <v>83493</v>
      </c>
      <c r="GU72" s="2221">
        <v>112711</v>
      </c>
      <c r="GV72" s="2221">
        <v>2752</v>
      </c>
      <c r="GW72" s="2221">
        <v>1352</v>
      </c>
      <c r="GX72" s="2221">
        <v>1264</v>
      </c>
      <c r="GY72" s="2221">
        <v>2595</v>
      </c>
      <c r="GZ72" s="2221">
        <v>2758</v>
      </c>
      <c r="HA72" s="2221">
        <v>375</v>
      </c>
      <c r="HB72" s="2221" t="s">
        <v>21</v>
      </c>
      <c r="HC72" s="2221" t="s">
        <v>21</v>
      </c>
      <c r="HD72" s="2221">
        <v>390967</v>
      </c>
      <c r="HE72" s="208">
        <v>42233</v>
      </c>
      <c r="HF72" s="91" t="s">
        <v>39</v>
      </c>
      <c r="HG72" s="630" t="s">
        <v>26</v>
      </c>
    </row>
    <row r="73" spans="1:215" ht="14.25" customHeight="1">
      <c r="A73" s="88" t="s">
        <v>26</v>
      </c>
      <c r="B73" s="946" t="s">
        <v>26</v>
      </c>
      <c r="C73" s="1195">
        <v>42675</v>
      </c>
      <c r="D73" s="2221">
        <v>110</v>
      </c>
      <c r="E73" s="2221">
        <v>821445</v>
      </c>
      <c r="F73" s="2221">
        <v>956285</v>
      </c>
      <c r="G73" s="2221">
        <v>15122</v>
      </c>
      <c r="H73" s="2221">
        <v>33661</v>
      </c>
      <c r="I73" s="2221">
        <v>107552</v>
      </c>
      <c r="J73" s="2221">
        <v>96662</v>
      </c>
      <c r="K73" s="2221">
        <v>13738</v>
      </c>
      <c r="L73" s="2221">
        <v>28970</v>
      </c>
      <c r="M73" s="2221">
        <v>11842</v>
      </c>
      <c r="N73" s="2221">
        <v>12667</v>
      </c>
      <c r="O73" s="2221">
        <v>181</v>
      </c>
      <c r="P73" s="2221">
        <v>7114</v>
      </c>
      <c r="Q73" s="2221" t="s">
        <v>21</v>
      </c>
      <c r="R73" s="2221">
        <v>2945194</v>
      </c>
      <c r="S73" s="2221">
        <v>7830406</v>
      </c>
      <c r="T73" s="91" t="s">
        <v>40</v>
      </c>
      <c r="U73" s="630" t="s">
        <v>26</v>
      </c>
      <c r="V73" s="88" t="s">
        <v>26</v>
      </c>
      <c r="W73" s="946" t="s">
        <v>26</v>
      </c>
      <c r="X73" s="1195">
        <v>42675</v>
      </c>
      <c r="Y73" s="2221">
        <v>3</v>
      </c>
      <c r="Z73" s="2221">
        <v>2449681</v>
      </c>
      <c r="AA73" s="2221">
        <v>1661303</v>
      </c>
      <c r="AB73" s="2221">
        <v>82564</v>
      </c>
      <c r="AC73" s="2221">
        <v>22412</v>
      </c>
      <c r="AD73" s="2221">
        <v>50412</v>
      </c>
      <c r="AE73" s="2221">
        <v>777</v>
      </c>
      <c r="AF73" s="2221">
        <v>49635</v>
      </c>
      <c r="AG73" s="2221">
        <v>31619</v>
      </c>
      <c r="AH73" s="2221">
        <v>393180</v>
      </c>
      <c r="AI73" s="2221">
        <v>385073</v>
      </c>
      <c r="AJ73" s="2221">
        <v>68</v>
      </c>
      <c r="AK73" s="2221">
        <v>24681</v>
      </c>
      <c r="AL73" s="2221">
        <v>382</v>
      </c>
      <c r="AM73" s="2221" t="s">
        <v>21</v>
      </c>
      <c r="AN73" s="2221">
        <v>4988</v>
      </c>
      <c r="AO73" s="91" t="s">
        <v>40</v>
      </c>
      <c r="AP73" s="630" t="s">
        <v>26</v>
      </c>
      <c r="AQ73" s="88" t="s">
        <v>26</v>
      </c>
      <c r="AR73" s="946" t="s">
        <v>26</v>
      </c>
      <c r="AS73" s="1195">
        <v>42675</v>
      </c>
      <c r="AT73" s="2221">
        <v>2018</v>
      </c>
      <c r="AU73" s="2221">
        <v>777</v>
      </c>
      <c r="AV73" s="2221">
        <v>1241</v>
      </c>
      <c r="AW73" s="2221">
        <v>8133</v>
      </c>
      <c r="AX73" s="2221">
        <v>20028</v>
      </c>
      <c r="AY73" s="2221">
        <v>383815</v>
      </c>
      <c r="AZ73" s="2221" t="s">
        <v>21</v>
      </c>
      <c r="BA73" s="2221">
        <v>20991</v>
      </c>
      <c r="BB73" s="2221">
        <v>158</v>
      </c>
      <c r="BC73" s="2221">
        <v>4988</v>
      </c>
      <c r="BD73" s="2221">
        <v>7315</v>
      </c>
      <c r="BE73" s="2221">
        <v>4325</v>
      </c>
      <c r="BF73" s="2221">
        <v>4687</v>
      </c>
      <c r="BG73" s="2221" t="s">
        <v>21</v>
      </c>
      <c r="BH73" s="2221" t="s">
        <v>21</v>
      </c>
      <c r="BI73" s="2221">
        <v>1092051</v>
      </c>
      <c r="BJ73" s="91" t="s">
        <v>40</v>
      </c>
      <c r="BK73" s="630" t="s">
        <v>26</v>
      </c>
      <c r="BL73" s="88" t="s">
        <v>26</v>
      </c>
      <c r="BM73" s="946" t="s">
        <v>26</v>
      </c>
      <c r="BN73" s="1195">
        <v>42675</v>
      </c>
      <c r="BO73" s="2221">
        <v>4351</v>
      </c>
      <c r="BP73" s="2221">
        <v>32502</v>
      </c>
      <c r="BQ73" s="2221">
        <v>4764</v>
      </c>
      <c r="BR73" s="2221" t="s">
        <v>21</v>
      </c>
      <c r="BS73" s="2221">
        <v>1236</v>
      </c>
      <c r="BT73" s="2221">
        <v>1236</v>
      </c>
      <c r="BU73" s="2221">
        <v>110</v>
      </c>
      <c r="BV73" s="2221">
        <v>2828</v>
      </c>
      <c r="BW73" s="2221" t="s">
        <v>21</v>
      </c>
      <c r="BX73" s="2221">
        <v>5683</v>
      </c>
      <c r="BY73" s="2221">
        <v>1038</v>
      </c>
      <c r="BZ73" s="2221" t="s">
        <v>21</v>
      </c>
      <c r="CA73" s="2221">
        <v>1607</v>
      </c>
      <c r="CB73" s="2221">
        <v>2560</v>
      </c>
      <c r="CC73" s="2221">
        <v>2683</v>
      </c>
      <c r="CD73" s="2221" t="s">
        <v>21</v>
      </c>
      <c r="CE73" s="91" t="s">
        <v>40</v>
      </c>
      <c r="CF73" s="630" t="s">
        <v>26</v>
      </c>
      <c r="DI73" s="88" t="s">
        <v>26</v>
      </c>
      <c r="DJ73" s="946" t="s">
        <v>26</v>
      </c>
      <c r="DK73" s="1195">
        <v>42675</v>
      </c>
      <c r="DL73" s="82">
        <v>134</v>
      </c>
      <c r="DM73" s="2221">
        <v>1712</v>
      </c>
      <c r="DN73" s="2221">
        <v>1190687</v>
      </c>
      <c r="DO73" s="2221">
        <v>1384352</v>
      </c>
      <c r="DP73" s="2221">
        <v>15122</v>
      </c>
      <c r="DQ73" s="2221">
        <v>33661</v>
      </c>
      <c r="DR73" s="2221">
        <v>111251</v>
      </c>
      <c r="DS73" s="2221">
        <v>96662</v>
      </c>
      <c r="DT73" s="2220" t="s">
        <v>21</v>
      </c>
      <c r="DU73" s="2221">
        <v>39162</v>
      </c>
      <c r="DV73" s="2221">
        <v>47166</v>
      </c>
      <c r="DW73" s="2221">
        <v>31890</v>
      </c>
      <c r="DX73" s="2221">
        <v>32722</v>
      </c>
      <c r="DY73" s="2221">
        <v>8809</v>
      </c>
      <c r="DZ73" s="2221">
        <v>7114</v>
      </c>
      <c r="EA73" s="2221" t="s">
        <v>21</v>
      </c>
      <c r="EB73" s="91" t="s">
        <v>40</v>
      </c>
      <c r="EC73" s="630" t="s">
        <v>26</v>
      </c>
      <c r="ED73" s="88" t="s">
        <v>26</v>
      </c>
      <c r="EE73" s="946" t="s">
        <v>26</v>
      </c>
      <c r="EF73" s="1195">
        <v>42675</v>
      </c>
      <c r="EG73" s="2221">
        <v>2067532</v>
      </c>
      <c r="EH73" s="2221">
        <v>5287116</v>
      </c>
      <c r="EI73" s="2221">
        <v>4984411</v>
      </c>
      <c r="EJ73" s="2221" t="s">
        <v>21</v>
      </c>
      <c r="EK73" s="2221">
        <v>3</v>
      </c>
      <c r="EL73" s="2221">
        <v>2449681</v>
      </c>
      <c r="EM73" s="2221">
        <v>1661303</v>
      </c>
      <c r="EN73" s="2221">
        <v>82649</v>
      </c>
      <c r="EO73" s="2221">
        <v>22412</v>
      </c>
      <c r="EP73" s="2221">
        <v>65180</v>
      </c>
      <c r="EQ73" s="2221">
        <v>1961</v>
      </c>
      <c r="ER73" s="2221">
        <v>63218</v>
      </c>
      <c r="ES73" s="2221">
        <v>69350</v>
      </c>
      <c r="ET73" s="2221">
        <v>396911</v>
      </c>
      <c r="EU73" s="2221">
        <v>493957</v>
      </c>
      <c r="EV73" s="2221">
        <v>12028</v>
      </c>
      <c r="EW73" s="91" t="s">
        <v>40</v>
      </c>
      <c r="EX73" s="630" t="s">
        <v>26</v>
      </c>
      <c r="EY73" s="88" t="s">
        <v>26</v>
      </c>
      <c r="EZ73" s="946" t="s">
        <v>26</v>
      </c>
      <c r="FA73" s="1195">
        <v>42675</v>
      </c>
      <c r="FB73" s="2221">
        <v>2529</v>
      </c>
      <c r="FC73" s="2221" t="s">
        <v>21</v>
      </c>
      <c r="FD73" s="2221" t="s">
        <v>21</v>
      </c>
      <c r="FE73" s="2221">
        <v>986608</v>
      </c>
      <c r="FF73" s="2221">
        <v>687593</v>
      </c>
      <c r="FG73" s="2221">
        <v>3</v>
      </c>
      <c r="FH73" s="2221">
        <v>527</v>
      </c>
      <c r="FI73" s="2221">
        <v>5819</v>
      </c>
      <c r="FJ73" s="2221">
        <v>16786</v>
      </c>
      <c r="FK73" s="2221">
        <v>1961</v>
      </c>
      <c r="FL73" s="2221">
        <v>14824</v>
      </c>
      <c r="FM73" s="2221">
        <v>45864</v>
      </c>
      <c r="FN73" s="2221">
        <v>23759</v>
      </c>
      <c r="FO73" s="2221">
        <v>492699</v>
      </c>
      <c r="FP73" s="2221">
        <v>11960</v>
      </c>
      <c r="FQ73" s="2221">
        <v>8</v>
      </c>
      <c r="FR73" s="91" t="s">
        <v>40</v>
      </c>
      <c r="FS73" s="630" t="s">
        <v>26</v>
      </c>
      <c r="FT73" s="88" t="s">
        <v>26</v>
      </c>
      <c r="FU73" s="946" t="s">
        <v>26</v>
      </c>
      <c r="FV73" s="1195">
        <v>42675</v>
      </c>
      <c r="FW73" s="2221" t="s">
        <v>21</v>
      </c>
      <c r="FX73" s="2221">
        <v>52128</v>
      </c>
      <c r="FY73" s="2221">
        <v>54258</v>
      </c>
      <c r="FZ73" s="2221">
        <v>44785</v>
      </c>
      <c r="GA73" s="2221">
        <v>27491</v>
      </c>
      <c r="GB73" s="2221" t="s">
        <v>21</v>
      </c>
      <c r="GC73" s="2221" t="s">
        <v>21</v>
      </c>
      <c r="GD73" s="2221" t="s">
        <v>21</v>
      </c>
      <c r="GE73" s="2221" t="s">
        <v>21</v>
      </c>
      <c r="GF73" s="2221">
        <v>35582</v>
      </c>
      <c r="GG73" s="2221">
        <v>17294</v>
      </c>
      <c r="GH73" s="2221">
        <v>174</v>
      </c>
      <c r="GI73" s="2221">
        <v>90</v>
      </c>
      <c r="GJ73" s="2221">
        <v>9769</v>
      </c>
      <c r="GK73" s="2221">
        <v>4351</v>
      </c>
      <c r="GL73" s="2221">
        <v>34054</v>
      </c>
      <c r="GM73" s="91" t="s">
        <v>40</v>
      </c>
      <c r="GN73" s="630" t="s">
        <v>26</v>
      </c>
      <c r="GO73" s="88" t="s">
        <v>26</v>
      </c>
      <c r="GP73" s="946" t="s">
        <v>26</v>
      </c>
      <c r="GQ73" s="1195">
        <v>42675</v>
      </c>
      <c r="GR73" s="2221">
        <v>5151</v>
      </c>
      <c r="GS73" s="2221">
        <v>61</v>
      </c>
      <c r="GT73" s="2221">
        <v>90233</v>
      </c>
      <c r="GU73" s="2221">
        <v>123121</v>
      </c>
      <c r="GV73" s="2221">
        <v>2806</v>
      </c>
      <c r="GW73" s="2221">
        <v>1964</v>
      </c>
      <c r="GX73" s="2221">
        <v>1505</v>
      </c>
      <c r="GY73" s="2221">
        <v>1553</v>
      </c>
      <c r="GZ73" s="2221">
        <v>1663</v>
      </c>
      <c r="HA73" s="2221">
        <v>283</v>
      </c>
      <c r="HB73" s="2221" t="s">
        <v>21</v>
      </c>
      <c r="HC73" s="2221" t="s">
        <v>21</v>
      </c>
      <c r="HD73" s="2221">
        <v>385370</v>
      </c>
      <c r="HE73" s="208">
        <v>43743</v>
      </c>
      <c r="HF73" s="91" t="s">
        <v>40</v>
      </c>
      <c r="HG73" s="630" t="s">
        <v>26</v>
      </c>
    </row>
    <row r="74" spans="1:215" ht="14.25" customHeight="1">
      <c r="A74" s="104" t="s">
        <v>26</v>
      </c>
      <c r="B74" s="953" t="s">
        <v>26</v>
      </c>
      <c r="C74" s="1196">
        <v>42705</v>
      </c>
      <c r="D74" s="2222">
        <v>119</v>
      </c>
      <c r="E74" s="2222">
        <v>858637</v>
      </c>
      <c r="F74" s="2222">
        <v>998135</v>
      </c>
      <c r="G74" s="2222">
        <v>14628</v>
      </c>
      <c r="H74" s="2222">
        <v>35846</v>
      </c>
      <c r="I74" s="2222">
        <v>112196</v>
      </c>
      <c r="J74" s="2222">
        <v>102549</v>
      </c>
      <c r="K74" s="2222">
        <v>14363</v>
      </c>
      <c r="L74" s="2222">
        <v>33899</v>
      </c>
      <c r="M74" s="2222">
        <v>12200</v>
      </c>
      <c r="N74" s="2222">
        <v>13054</v>
      </c>
      <c r="O74" s="2222">
        <v>203</v>
      </c>
      <c r="P74" s="2222">
        <v>2531</v>
      </c>
      <c r="Q74" s="2222" t="s">
        <v>21</v>
      </c>
      <c r="R74" s="2222">
        <v>3144654</v>
      </c>
      <c r="S74" s="2222">
        <v>8579691</v>
      </c>
      <c r="T74" s="107" t="s">
        <v>41</v>
      </c>
      <c r="U74" s="633" t="s">
        <v>26</v>
      </c>
      <c r="V74" s="104" t="s">
        <v>26</v>
      </c>
      <c r="W74" s="953" t="s">
        <v>26</v>
      </c>
      <c r="X74" s="1196">
        <v>42705</v>
      </c>
      <c r="Y74" s="2222">
        <v>3</v>
      </c>
      <c r="Z74" s="2222">
        <v>2751131</v>
      </c>
      <c r="AA74" s="2222">
        <v>1792572</v>
      </c>
      <c r="AB74" s="2222">
        <v>85610</v>
      </c>
      <c r="AC74" s="2222">
        <v>18239</v>
      </c>
      <c r="AD74" s="2222">
        <v>55095</v>
      </c>
      <c r="AE74" s="2222">
        <v>864</v>
      </c>
      <c r="AF74" s="2222">
        <v>54231</v>
      </c>
      <c r="AG74" s="2222">
        <v>33960</v>
      </c>
      <c r="AH74" s="2222">
        <v>442206</v>
      </c>
      <c r="AI74" s="2222">
        <v>397979</v>
      </c>
      <c r="AJ74" s="2222">
        <v>63</v>
      </c>
      <c r="AK74" s="2222">
        <v>27343</v>
      </c>
      <c r="AL74" s="2222">
        <v>333</v>
      </c>
      <c r="AM74" s="2222" t="s">
        <v>21</v>
      </c>
      <c r="AN74" s="2222">
        <v>5557</v>
      </c>
      <c r="AO74" s="107" t="s">
        <v>41</v>
      </c>
      <c r="AP74" s="633" t="s">
        <v>26</v>
      </c>
      <c r="AQ74" s="104" t="s">
        <v>26</v>
      </c>
      <c r="AR74" s="953" t="s">
        <v>26</v>
      </c>
      <c r="AS74" s="1196">
        <v>42705</v>
      </c>
      <c r="AT74" s="2222">
        <v>2875</v>
      </c>
      <c r="AU74" s="2222">
        <v>864</v>
      </c>
      <c r="AV74" s="2222">
        <v>2011</v>
      </c>
      <c r="AW74" s="2222">
        <v>8190</v>
      </c>
      <c r="AX74" s="2222">
        <v>20954</v>
      </c>
      <c r="AY74" s="2222">
        <v>396383</v>
      </c>
      <c r="AZ74" s="2222" t="s">
        <v>21</v>
      </c>
      <c r="BA74" s="2222">
        <v>23707</v>
      </c>
      <c r="BB74" s="2222">
        <v>208</v>
      </c>
      <c r="BC74" s="2222">
        <v>5557</v>
      </c>
      <c r="BD74" s="2222">
        <v>8644</v>
      </c>
      <c r="BE74" s="2222">
        <v>4487</v>
      </c>
      <c r="BF74" s="2222">
        <v>4851</v>
      </c>
      <c r="BG74" s="2222" t="s">
        <v>21</v>
      </c>
      <c r="BH74" s="2222" t="s">
        <v>21</v>
      </c>
      <c r="BI74" s="2222">
        <v>1142337</v>
      </c>
      <c r="BJ74" s="107" t="s">
        <v>41</v>
      </c>
      <c r="BK74" s="633" t="s">
        <v>26</v>
      </c>
      <c r="BL74" s="104" t="s">
        <v>26</v>
      </c>
      <c r="BM74" s="953" t="s">
        <v>26</v>
      </c>
      <c r="BN74" s="1196">
        <v>42705</v>
      </c>
      <c r="BO74" s="2222">
        <v>403</v>
      </c>
      <c r="BP74" s="2222">
        <v>38009</v>
      </c>
      <c r="BQ74" s="2222">
        <v>4843</v>
      </c>
      <c r="BR74" s="2222" t="s">
        <v>21</v>
      </c>
      <c r="BS74" s="2222">
        <v>1290</v>
      </c>
      <c r="BT74" s="2222">
        <v>1290</v>
      </c>
      <c r="BU74" s="2222">
        <v>56</v>
      </c>
      <c r="BV74" s="2222">
        <v>2907</v>
      </c>
      <c r="BW74" s="2222" t="s">
        <v>21</v>
      </c>
      <c r="BX74" s="2222">
        <v>7185</v>
      </c>
      <c r="BY74" s="2222">
        <v>1100</v>
      </c>
      <c r="BZ74" s="2222" t="s">
        <v>21</v>
      </c>
      <c r="CA74" s="2222">
        <v>2531</v>
      </c>
      <c r="CB74" s="2222">
        <v>2708</v>
      </c>
      <c r="CC74" s="2222">
        <v>2838</v>
      </c>
      <c r="CD74" s="2222" t="s">
        <v>21</v>
      </c>
      <c r="CE74" s="107" t="s">
        <v>41</v>
      </c>
      <c r="CF74" s="633" t="s">
        <v>26</v>
      </c>
      <c r="DI74" s="104" t="s">
        <v>26</v>
      </c>
      <c r="DJ74" s="953" t="s">
        <v>26</v>
      </c>
      <c r="DK74" s="1196">
        <v>42705</v>
      </c>
      <c r="DL74" s="106" t="s">
        <v>21</v>
      </c>
      <c r="DM74" s="2222">
        <v>1887</v>
      </c>
      <c r="DN74" s="2222">
        <v>1246754</v>
      </c>
      <c r="DO74" s="2222">
        <v>1438359</v>
      </c>
      <c r="DP74" s="2222">
        <v>14628</v>
      </c>
      <c r="DQ74" s="2222">
        <v>35846</v>
      </c>
      <c r="DR74" s="2222">
        <v>115902</v>
      </c>
      <c r="DS74" s="2222">
        <v>102549</v>
      </c>
      <c r="DT74" s="844" t="s">
        <v>21</v>
      </c>
      <c r="DU74" s="2222">
        <v>40883</v>
      </c>
      <c r="DV74" s="2222">
        <v>54325</v>
      </c>
      <c r="DW74" s="2222">
        <v>35311</v>
      </c>
      <c r="DX74" s="2222">
        <v>36451</v>
      </c>
      <c r="DY74" s="2222">
        <v>12179</v>
      </c>
      <c r="DZ74" s="2222">
        <v>2531</v>
      </c>
      <c r="EA74" s="2222" t="s">
        <v>21</v>
      </c>
      <c r="EB74" s="107" t="s">
        <v>41</v>
      </c>
      <c r="EC74" s="633" t="s">
        <v>26</v>
      </c>
      <c r="ED74" s="104" t="s">
        <v>26</v>
      </c>
      <c r="EE74" s="953" t="s">
        <v>26</v>
      </c>
      <c r="EF74" s="1196">
        <v>42705</v>
      </c>
      <c r="EG74" s="2222">
        <v>2226467</v>
      </c>
      <c r="EH74" s="2222">
        <v>5805947</v>
      </c>
      <c r="EI74" s="2222">
        <v>5481136</v>
      </c>
      <c r="EJ74" s="2222">
        <v>10389</v>
      </c>
      <c r="EK74" s="2222">
        <v>3</v>
      </c>
      <c r="EL74" s="2222">
        <v>2751131</v>
      </c>
      <c r="EM74" s="2222">
        <v>1792572</v>
      </c>
      <c r="EN74" s="2222">
        <v>85679</v>
      </c>
      <c r="EO74" s="2222">
        <v>18239</v>
      </c>
      <c r="EP74" s="2222">
        <v>73152</v>
      </c>
      <c r="EQ74" s="2222">
        <v>1868</v>
      </c>
      <c r="ER74" s="2222">
        <v>71284</v>
      </c>
      <c r="ES74" s="2222">
        <v>77007</v>
      </c>
      <c r="ET74" s="2222">
        <v>446030</v>
      </c>
      <c r="EU74" s="2222">
        <v>515660</v>
      </c>
      <c r="EV74" s="2222">
        <v>13204</v>
      </c>
      <c r="EW74" s="107" t="s">
        <v>41</v>
      </c>
      <c r="EX74" s="633" t="s">
        <v>26</v>
      </c>
      <c r="EY74" s="104" t="s">
        <v>26</v>
      </c>
      <c r="EZ74" s="953" t="s">
        <v>26</v>
      </c>
      <c r="FA74" s="1196">
        <v>42705</v>
      </c>
      <c r="FB74" s="2222">
        <v>2529</v>
      </c>
      <c r="FC74" s="2222" t="s">
        <v>21</v>
      </c>
      <c r="FD74" s="2222" t="s">
        <v>21</v>
      </c>
      <c r="FE74" s="2222">
        <v>1040792</v>
      </c>
      <c r="FF74" s="2222">
        <v>719618</v>
      </c>
      <c r="FG74" s="2222">
        <v>3</v>
      </c>
      <c r="FH74" s="2222">
        <v>713</v>
      </c>
      <c r="FI74" s="2222">
        <v>1</v>
      </c>
      <c r="FJ74" s="2222">
        <v>20932</v>
      </c>
      <c r="FK74" s="2222">
        <v>1868</v>
      </c>
      <c r="FL74" s="2222">
        <v>19064</v>
      </c>
      <c r="FM74" s="2222">
        <v>51237</v>
      </c>
      <c r="FN74" s="2222">
        <v>24778</v>
      </c>
      <c r="FO74" s="2222">
        <v>514064</v>
      </c>
      <c r="FP74" s="2222">
        <v>13141</v>
      </c>
      <c r="FQ74" s="2222" t="s">
        <v>21</v>
      </c>
      <c r="FR74" s="107" t="s">
        <v>41</v>
      </c>
      <c r="FS74" s="633" t="s">
        <v>26</v>
      </c>
      <c r="FT74" s="104" t="s">
        <v>26</v>
      </c>
      <c r="FU74" s="953" t="s">
        <v>26</v>
      </c>
      <c r="FV74" s="1196">
        <v>42705</v>
      </c>
      <c r="FW74" s="2222" t="s">
        <v>21</v>
      </c>
      <c r="FX74" s="2222">
        <v>57149</v>
      </c>
      <c r="FY74" s="2222">
        <v>59658</v>
      </c>
      <c r="FZ74" s="2222">
        <v>47151</v>
      </c>
      <c r="GA74" s="2222">
        <v>31346</v>
      </c>
      <c r="GB74" s="2222" t="s">
        <v>21</v>
      </c>
      <c r="GC74" s="2222" t="s">
        <v>21</v>
      </c>
      <c r="GD74" s="2222" t="s">
        <v>21</v>
      </c>
      <c r="GE74" s="2222" t="s">
        <v>21</v>
      </c>
      <c r="GF74" s="2222">
        <v>40572</v>
      </c>
      <c r="GG74" s="2222">
        <v>15805</v>
      </c>
      <c r="GH74" s="2222" t="s">
        <v>21</v>
      </c>
      <c r="GI74" s="2222">
        <v>64</v>
      </c>
      <c r="GJ74" s="2222">
        <v>10935</v>
      </c>
      <c r="GK74" s="2222">
        <v>403</v>
      </c>
      <c r="GL74" s="2222">
        <v>39589</v>
      </c>
      <c r="GM74" s="107" t="s">
        <v>41</v>
      </c>
      <c r="GN74" s="633" t="s">
        <v>26</v>
      </c>
      <c r="GO74" s="104" t="s">
        <v>26</v>
      </c>
      <c r="GP74" s="953" t="s">
        <v>26</v>
      </c>
      <c r="GQ74" s="1196">
        <v>42705</v>
      </c>
      <c r="GR74" s="2222">
        <v>5871</v>
      </c>
      <c r="GS74" s="2222" t="s">
        <v>21</v>
      </c>
      <c r="GT74" s="2222">
        <v>97769</v>
      </c>
      <c r="GU74" s="2222">
        <v>132029</v>
      </c>
      <c r="GV74" s="2222">
        <v>2846</v>
      </c>
      <c r="GW74" s="2222">
        <v>2067</v>
      </c>
      <c r="GX74" s="2222">
        <v>1388</v>
      </c>
      <c r="GY74" s="2222">
        <v>3036</v>
      </c>
      <c r="GZ74" s="2222">
        <v>3221</v>
      </c>
      <c r="HA74" s="2222">
        <v>264</v>
      </c>
      <c r="HB74" s="2222" t="s">
        <v>21</v>
      </c>
      <c r="HC74" s="2222" t="s">
        <v>21</v>
      </c>
      <c r="HD74" s="2222">
        <v>395496</v>
      </c>
      <c r="HE74" s="493">
        <v>45124</v>
      </c>
      <c r="HF74" s="107" t="s">
        <v>41</v>
      </c>
      <c r="HG74" s="633" t="s">
        <v>26</v>
      </c>
    </row>
    <row r="75" spans="1:215"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954"/>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954"/>
      <c r="FJ75" s="35"/>
      <c r="FK75" s="35"/>
      <c r="FL75" s="35"/>
      <c r="FM75" s="35"/>
      <c r="FN75" s="35"/>
      <c r="FO75" s="35"/>
      <c r="FP75" s="35"/>
      <c r="FQ75" s="35"/>
      <c r="FR75" s="14"/>
      <c r="FS75" s="14"/>
      <c r="FT75" s="35"/>
      <c r="FU75" s="35"/>
      <c r="FV75" s="35"/>
      <c r="FW75" s="35"/>
      <c r="FX75" s="35"/>
      <c r="FY75" s="35"/>
      <c r="FZ75" s="35"/>
      <c r="GA75" s="35"/>
      <c r="GB75" s="35"/>
      <c r="GC75" s="954"/>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5" ht="20.25" customHeight="1">
      <c r="A76" s="2597" t="s">
        <v>2396</v>
      </c>
      <c r="B76" s="2570"/>
      <c r="C76" s="2571"/>
      <c r="D76" s="956" t="s">
        <v>650</v>
      </c>
      <c r="E76" s="957"/>
      <c r="F76" s="507" t="s">
        <v>2518</v>
      </c>
      <c r="G76" s="499"/>
      <c r="H76" s="499"/>
      <c r="I76" s="499" t="s">
        <v>2373</v>
      </c>
      <c r="J76" s="499" t="s">
        <v>2373</v>
      </c>
      <c r="K76" s="954" t="s">
        <v>2406</v>
      </c>
      <c r="L76" s="499" t="s">
        <v>371</v>
      </c>
      <c r="M76" s="499"/>
      <c r="N76" s="499"/>
      <c r="O76" s="499"/>
      <c r="P76" s="499" t="s">
        <v>2373</v>
      </c>
      <c r="Q76" s="499"/>
      <c r="R76" s="1644"/>
      <c r="S76" s="499" t="s">
        <v>371</v>
      </c>
      <c r="T76" s="2605" t="s">
        <v>2400</v>
      </c>
      <c r="U76" s="2606"/>
      <c r="V76" s="2597" t="s">
        <v>2396</v>
      </c>
      <c r="W76" s="2570"/>
      <c r="X76" s="2571"/>
      <c r="Y76" s="2817" t="s">
        <v>372</v>
      </c>
      <c r="Z76" s="2818"/>
      <c r="AA76" s="530" t="s">
        <v>2519</v>
      </c>
      <c r="AB76" s="499"/>
      <c r="AC76" s="499"/>
      <c r="AD76" s="499"/>
      <c r="AE76" s="499"/>
      <c r="AF76" s="1585" t="s">
        <v>625</v>
      </c>
      <c r="AG76" s="499" t="s">
        <v>373</v>
      </c>
      <c r="AH76" s="2230"/>
      <c r="AI76" s="2230" t="s">
        <v>1839</v>
      </c>
      <c r="AJ76" s="499" t="s">
        <v>371</v>
      </c>
      <c r="AK76" s="499"/>
      <c r="AL76" s="499"/>
      <c r="AM76" s="1644" t="s">
        <v>2373</v>
      </c>
      <c r="AN76" s="499"/>
      <c r="AO76" s="2605" t="s">
        <v>2400</v>
      </c>
      <c r="AP76" s="2606"/>
      <c r="AQ76" s="2597" t="s">
        <v>2396</v>
      </c>
      <c r="AR76" s="2570"/>
      <c r="AS76" s="2571"/>
      <c r="AT76" s="2116" t="s">
        <v>1006</v>
      </c>
      <c r="AU76" s="956" t="s">
        <v>651</v>
      </c>
      <c r="AV76" s="499"/>
      <c r="AW76" s="2238"/>
      <c r="AX76" s="2231" t="s">
        <v>2520</v>
      </c>
      <c r="AY76" s="2097"/>
      <c r="AZ76" s="2097"/>
      <c r="BA76" s="954" t="s">
        <v>2406</v>
      </c>
      <c r="BB76" s="499" t="s">
        <v>2373</v>
      </c>
      <c r="BC76" s="499" t="s">
        <v>2373</v>
      </c>
      <c r="BD76" s="499" t="s">
        <v>2373</v>
      </c>
      <c r="BE76" s="1644"/>
      <c r="BF76" s="499"/>
      <c r="BG76" s="499"/>
      <c r="BH76" s="954"/>
      <c r="BI76" s="499" t="s">
        <v>371</v>
      </c>
      <c r="BJ76" s="2605" t="s">
        <v>2400</v>
      </c>
      <c r="BK76" s="2606"/>
      <c r="BL76" s="2597" t="s">
        <v>2396</v>
      </c>
      <c r="BM76" s="2570"/>
      <c r="BN76" s="2571"/>
      <c r="BO76" s="2098" t="s">
        <v>1007</v>
      </c>
      <c r="BP76" s="499"/>
      <c r="BQ76" s="530"/>
      <c r="BR76" s="956" t="s">
        <v>652</v>
      </c>
      <c r="BS76" s="2231"/>
      <c r="BT76" s="2231" t="s">
        <v>2521</v>
      </c>
      <c r="BU76" s="499" t="s">
        <v>2373</v>
      </c>
      <c r="BV76" s="954" t="s">
        <v>2406</v>
      </c>
      <c r="BW76" s="1644" t="s">
        <v>2373</v>
      </c>
      <c r="BX76" s="499" t="s">
        <v>2373</v>
      </c>
      <c r="BY76" s="499"/>
      <c r="BZ76" s="499"/>
      <c r="CA76" s="499"/>
      <c r="CB76" s="958"/>
      <c r="CC76" s="499" t="s">
        <v>371</v>
      </c>
      <c r="CD76" s="499"/>
      <c r="CE76" s="2605" t="s">
        <v>2400</v>
      </c>
      <c r="CF76" s="2606"/>
      <c r="DI76" s="2597" t="s">
        <v>2396</v>
      </c>
      <c r="DJ76" s="2570"/>
      <c r="DK76" s="2571"/>
      <c r="DL76" s="2241" t="s">
        <v>1002</v>
      </c>
      <c r="DM76" s="499"/>
      <c r="DN76" s="956" t="s">
        <v>650</v>
      </c>
      <c r="DO76" s="499"/>
      <c r="DP76" s="2230"/>
      <c r="DQ76" s="2230" t="s">
        <v>2522</v>
      </c>
      <c r="DR76" s="2230"/>
      <c r="DS76" s="935" t="s">
        <v>2523</v>
      </c>
      <c r="DT76" s="954"/>
      <c r="DU76" s="499" t="s">
        <v>371</v>
      </c>
      <c r="DV76" s="499"/>
      <c r="DW76" s="499"/>
      <c r="DX76" s="499"/>
      <c r="DY76" s="499" t="s">
        <v>2373</v>
      </c>
      <c r="DZ76" s="499"/>
      <c r="EA76" s="1644"/>
      <c r="EB76" s="2605" t="s">
        <v>2400</v>
      </c>
      <c r="EC76" s="2606"/>
      <c r="ED76" s="2597" t="s">
        <v>2396</v>
      </c>
      <c r="EE76" s="2570"/>
      <c r="EF76" s="2571"/>
      <c r="EG76" s="2815" t="s">
        <v>372</v>
      </c>
      <c r="EH76" s="2816"/>
      <c r="EI76" s="2117"/>
      <c r="EJ76" s="959" t="s">
        <v>2524</v>
      </c>
      <c r="EK76" s="959"/>
      <c r="EL76" s="499"/>
      <c r="EM76" s="499"/>
      <c r="EN76" s="935" t="s">
        <v>2523</v>
      </c>
      <c r="EO76" s="957"/>
      <c r="EP76" s="957"/>
      <c r="EQ76" s="499"/>
      <c r="ER76" s="499" t="s">
        <v>2373</v>
      </c>
      <c r="ES76" s="507"/>
      <c r="ET76" s="507"/>
      <c r="EU76" s="2230"/>
      <c r="EV76" s="2118" t="s">
        <v>1008</v>
      </c>
      <c r="EW76" s="2605" t="s">
        <v>2400</v>
      </c>
      <c r="EX76" s="2606"/>
      <c r="EY76" s="2597" t="s">
        <v>2396</v>
      </c>
      <c r="EZ76" s="2570"/>
      <c r="FA76" s="2571"/>
      <c r="FB76" s="956" t="s">
        <v>374</v>
      </c>
      <c r="FC76" s="499"/>
      <c r="FD76" s="1645"/>
      <c r="FE76" s="2231" t="s">
        <v>2525</v>
      </c>
      <c r="FF76" s="1644"/>
      <c r="FG76" s="957"/>
      <c r="FH76" s="957"/>
      <c r="FI76" s="935" t="s">
        <v>2523</v>
      </c>
      <c r="FJ76" s="2241"/>
      <c r="FK76" s="2241"/>
      <c r="FL76" s="2241"/>
      <c r="FM76" s="2238"/>
      <c r="FN76" s="2119" t="s">
        <v>651</v>
      </c>
      <c r="FO76" s="2231"/>
      <c r="FP76" s="972" t="s">
        <v>2526</v>
      </c>
      <c r="FQ76" s="1912"/>
      <c r="FR76" s="2605" t="s">
        <v>2400</v>
      </c>
      <c r="FS76" s="2606"/>
      <c r="FT76" s="2597" t="s">
        <v>2396</v>
      </c>
      <c r="FU76" s="2570"/>
      <c r="FV76" s="2571"/>
      <c r="FW76" s="2241" t="s">
        <v>2527</v>
      </c>
      <c r="FX76" s="1645"/>
      <c r="FY76" s="954"/>
      <c r="FZ76" s="954"/>
      <c r="GA76" s="2811" t="s">
        <v>2528</v>
      </c>
      <c r="GB76" s="2812"/>
      <c r="GC76" s="2812"/>
      <c r="GD76" s="935" t="s">
        <v>2523</v>
      </c>
      <c r="GE76" s="499"/>
      <c r="GF76" s="499"/>
      <c r="GG76" s="499"/>
      <c r="GH76" s="499"/>
      <c r="GI76" s="499" t="s">
        <v>371</v>
      </c>
      <c r="GJ76" s="499" t="s">
        <v>2373</v>
      </c>
      <c r="GK76" s="957"/>
      <c r="GL76" s="957"/>
      <c r="GM76" s="2605" t="s">
        <v>2400</v>
      </c>
      <c r="GN76" s="2606"/>
      <c r="GO76" s="35"/>
      <c r="GP76" s="35"/>
      <c r="GQ76" s="35"/>
      <c r="GR76" s="35"/>
      <c r="GS76" s="35"/>
      <c r="GT76" s="35"/>
      <c r="GU76" s="35"/>
      <c r="GV76" s="35"/>
      <c r="GW76" s="35"/>
      <c r="GX76" s="35"/>
      <c r="GY76" s="35"/>
      <c r="GZ76" s="35"/>
      <c r="HA76" s="35"/>
    </row>
    <row r="77" spans="1:215" ht="15.75" customHeight="1">
      <c r="A77" s="2646"/>
      <c r="B77" s="2646"/>
      <c r="C77" s="2647"/>
      <c r="D77" s="918" t="s">
        <v>224</v>
      </c>
      <c r="E77" s="916" t="s">
        <v>351</v>
      </c>
      <c r="F77" s="916" t="s">
        <v>2439</v>
      </c>
      <c r="G77" s="916" t="s">
        <v>1903</v>
      </c>
      <c r="H77" s="918" t="s">
        <v>2440</v>
      </c>
      <c r="I77" s="915" t="s">
        <v>320</v>
      </c>
      <c r="J77" s="2213" t="s">
        <v>298</v>
      </c>
      <c r="K77" s="918" t="s">
        <v>299</v>
      </c>
      <c r="L77" s="918" t="s">
        <v>300</v>
      </c>
      <c r="M77" s="918" t="s">
        <v>352</v>
      </c>
      <c r="N77" s="918" t="s">
        <v>375</v>
      </c>
      <c r="O77" s="916" t="s">
        <v>303</v>
      </c>
      <c r="P77" s="918" t="s">
        <v>304</v>
      </c>
      <c r="Q77" s="2103" t="s">
        <v>376</v>
      </c>
      <c r="R77" s="918" t="s">
        <v>1543</v>
      </c>
      <c r="S77" s="918" t="s">
        <v>355</v>
      </c>
      <c r="T77" s="2607"/>
      <c r="U77" s="2608"/>
      <c r="V77" s="2646"/>
      <c r="W77" s="2646"/>
      <c r="X77" s="2647"/>
      <c r="Y77" s="918" t="s">
        <v>308</v>
      </c>
      <c r="Z77" s="916" t="s">
        <v>357</v>
      </c>
      <c r="AA77" s="918" t="s">
        <v>357</v>
      </c>
      <c r="AB77" s="918" t="s">
        <v>88</v>
      </c>
      <c r="AC77" s="926" t="s">
        <v>1922</v>
      </c>
      <c r="AD77" s="915" t="s">
        <v>5</v>
      </c>
      <c r="AE77" s="918" t="s">
        <v>7</v>
      </c>
      <c r="AF77" s="918" t="s">
        <v>224</v>
      </c>
      <c r="AG77" s="916" t="s">
        <v>351</v>
      </c>
      <c r="AH77" s="916" t="s">
        <v>2439</v>
      </c>
      <c r="AI77" s="918" t="s">
        <v>2440</v>
      </c>
      <c r="AJ77" s="918" t="s">
        <v>320</v>
      </c>
      <c r="AK77" s="2213" t="s">
        <v>298</v>
      </c>
      <c r="AL77" s="918" t="s">
        <v>299</v>
      </c>
      <c r="AM77" s="918" t="s">
        <v>300</v>
      </c>
      <c r="AN77" s="918" t="s">
        <v>352</v>
      </c>
      <c r="AO77" s="2607"/>
      <c r="AP77" s="2608"/>
      <c r="AQ77" s="2646"/>
      <c r="AR77" s="2646"/>
      <c r="AS77" s="2647"/>
      <c r="AT77" s="918" t="s">
        <v>7</v>
      </c>
      <c r="AU77" s="918" t="s">
        <v>224</v>
      </c>
      <c r="AV77" s="918" t="s">
        <v>351</v>
      </c>
      <c r="AW77" s="918" t="s">
        <v>2440</v>
      </c>
      <c r="AX77" s="917" t="s">
        <v>300</v>
      </c>
      <c r="AY77" s="918" t="s">
        <v>352</v>
      </c>
      <c r="AZ77" s="918" t="s">
        <v>375</v>
      </c>
      <c r="BA77" s="918" t="s">
        <v>304</v>
      </c>
      <c r="BB77" s="919" t="s">
        <v>376</v>
      </c>
      <c r="BC77" s="918" t="s">
        <v>1543</v>
      </c>
      <c r="BD77" s="918" t="s">
        <v>356</v>
      </c>
      <c r="BE77" s="916" t="s">
        <v>10</v>
      </c>
      <c r="BF77" s="916" t="s">
        <v>377</v>
      </c>
      <c r="BG77" s="2213" t="s">
        <v>15</v>
      </c>
      <c r="BH77" s="918" t="s">
        <v>308</v>
      </c>
      <c r="BI77" s="918" t="s">
        <v>357</v>
      </c>
      <c r="BJ77" s="2607"/>
      <c r="BK77" s="2608"/>
      <c r="BL77" s="2646"/>
      <c r="BM77" s="2646"/>
      <c r="BN77" s="2647"/>
      <c r="BO77" s="2093" t="s">
        <v>1922</v>
      </c>
      <c r="BP77" s="918" t="s">
        <v>5</v>
      </c>
      <c r="BQ77" s="918" t="s">
        <v>7</v>
      </c>
      <c r="BR77" s="918" t="s">
        <v>224</v>
      </c>
      <c r="BS77" s="918" t="s">
        <v>351</v>
      </c>
      <c r="BT77" s="917" t="s">
        <v>300</v>
      </c>
      <c r="BU77" s="915" t="s">
        <v>352</v>
      </c>
      <c r="BV77" s="918" t="s">
        <v>375</v>
      </c>
      <c r="BW77" s="918" t="s">
        <v>304</v>
      </c>
      <c r="BX77" s="919" t="s">
        <v>376</v>
      </c>
      <c r="BY77" s="918" t="s">
        <v>355</v>
      </c>
      <c r="BZ77" s="918" t="s">
        <v>356</v>
      </c>
      <c r="CA77" s="918" t="s">
        <v>454</v>
      </c>
      <c r="CB77" s="2213" t="s">
        <v>15</v>
      </c>
      <c r="CC77" s="918" t="s">
        <v>308</v>
      </c>
      <c r="CD77" s="916" t="s">
        <v>357</v>
      </c>
      <c r="CE77" s="2607"/>
      <c r="CF77" s="2608"/>
      <c r="DI77" s="2646"/>
      <c r="DJ77" s="2646"/>
      <c r="DK77" s="2647"/>
      <c r="DL77" s="918" t="s">
        <v>5</v>
      </c>
      <c r="DM77" s="918" t="s">
        <v>7</v>
      </c>
      <c r="DN77" s="915" t="s">
        <v>224</v>
      </c>
      <c r="DO77" s="916" t="s">
        <v>351</v>
      </c>
      <c r="DP77" s="916" t="s">
        <v>2439</v>
      </c>
      <c r="DQ77" s="916" t="s">
        <v>1903</v>
      </c>
      <c r="DR77" s="918" t="s">
        <v>2440</v>
      </c>
      <c r="DS77" s="918" t="s">
        <v>320</v>
      </c>
      <c r="DT77" s="918" t="s">
        <v>298</v>
      </c>
      <c r="DU77" s="918" t="s">
        <v>299</v>
      </c>
      <c r="DV77" s="918" t="s">
        <v>300</v>
      </c>
      <c r="DW77" s="918" t="s">
        <v>352</v>
      </c>
      <c r="DX77" s="918" t="s">
        <v>375</v>
      </c>
      <c r="DY77" s="916" t="s">
        <v>303</v>
      </c>
      <c r="DZ77" s="918" t="s">
        <v>304</v>
      </c>
      <c r="EA77" s="2103" t="s">
        <v>376</v>
      </c>
      <c r="EB77" s="2607"/>
      <c r="EC77" s="2608"/>
      <c r="ED77" s="2646"/>
      <c r="EE77" s="2646"/>
      <c r="EF77" s="2646"/>
      <c r="EG77" s="918" t="s">
        <v>1544</v>
      </c>
      <c r="EH77" s="918" t="s">
        <v>355</v>
      </c>
      <c r="EI77" s="918" t="s">
        <v>356</v>
      </c>
      <c r="EJ77" s="915" t="s">
        <v>10</v>
      </c>
      <c r="EK77" s="916" t="s">
        <v>377</v>
      </c>
      <c r="EL77" s="918" t="s">
        <v>12</v>
      </c>
      <c r="EM77" s="918" t="s">
        <v>13</v>
      </c>
      <c r="EN77" s="918" t="s">
        <v>15</v>
      </c>
      <c r="EO77" s="918" t="s">
        <v>308</v>
      </c>
      <c r="EP77" s="916" t="s">
        <v>357</v>
      </c>
      <c r="EQ77" s="918" t="s">
        <v>357</v>
      </c>
      <c r="ER77" s="916" t="s">
        <v>19</v>
      </c>
      <c r="ES77" s="918" t="s">
        <v>88</v>
      </c>
      <c r="ET77" s="918" t="s">
        <v>5</v>
      </c>
      <c r="EU77" s="918" t="s">
        <v>7</v>
      </c>
      <c r="EV77" s="918" t="s">
        <v>224</v>
      </c>
      <c r="EW77" s="2607"/>
      <c r="EX77" s="2608"/>
      <c r="EY77" s="2646"/>
      <c r="EZ77" s="2646"/>
      <c r="FA77" s="2647"/>
      <c r="FB77" s="918" t="s">
        <v>355</v>
      </c>
      <c r="FC77" s="917" t="s">
        <v>356</v>
      </c>
      <c r="FD77" s="916" t="s">
        <v>10</v>
      </c>
      <c r="FE77" s="916" t="s">
        <v>377</v>
      </c>
      <c r="FF77" s="918" t="s">
        <v>13</v>
      </c>
      <c r="FG77" s="2213" t="s">
        <v>15</v>
      </c>
      <c r="FH77" s="918" t="s">
        <v>308</v>
      </c>
      <c r="FI77" s="918" t="s">
        <v>357</v>
      </c>
      <c r="FJ77" s="918" t="s">
        <v>357</v>
      </c>
      <c r="FK77" s="916" t="s">
        <v>19</v>
      </c>
      <c r="FL77" s="918" t="s">
        <v>5</v>
      </c>
      <c r="FM77" s="918" t="s">
        <v>7</v>
      </c>
      <c r="FN77" s="918" t="s">
        <v>224</v>
      </c>
      <c r="FO77" s="918" t="s">
        <v>351</v>
      </c>
      <c r="FP77" s="918" t="s">
        <v>2440</v>
      </c>
      <c r="FQ77" s="918" t="s">
        <v>298</v>
      </c>
      <c r="FR77" s="2607"/>
      <c r="FS77" s="2608"/>
      <c r="FT77" s="2646"/>
      <c r="FU77" s="2646"/>
      <c r="FV77" s="2647"/>
      <c r="FW77" s="918" t="s">
        <v>351</v>
      </c>
      <c r="FX77" s="918" t="s">
        <v>2509</v>
      </c>
      <c r="FY77" s="918" t="s">
        <v>298</v>
      </c>
      <c r="FZ77" s="918" t="s">
        <v>300</v>
      </c>
      <c r="GA77" s="915" t="s">
        <v>352</v>
      </c>
      <c r="GB77" s="918" t="s">
        <v>375</v>
      </c>
      <c r="GC77" s="918" t="s">
        <v>303</v>
      </c>
      <c r="GD77" s="918" t="s">
        <v>304</v>
      </c>
      <c r="GE77" s="919" t="s">
        <v>376</v>
      </c>
      <c r="GF77" s="918" t="s">
        <v>2529</v>
      </c>
      <c r="GG77" s="918" t="s">
        <v>355</v>
      </c>
      <c r="GH77" s="918" t="s">
        <v>356</v>
      </c>
      <c r="GI77" s="916" t="s">
        <v>10</v>
      </c>
      <c r="GJ77" s="916" t="s">
        <v>377</v>
      </c>
      <c r="GK77" s="2213" t="s">
        <v>15</v>
      </c>
      <c r="GL77" s="918" t="s">
        <v>308</v>
      </c>
      <c r="GM77" s="2607"/>
      <c r="GN77" s="2608"/>
      <c r="GO77" s="35"/>
      <c r="GP77" s="35"/>
      <c r="GQ77" s="35"/>
      <c r="GR77" s="35"/>
      <c r="GS77" s="35"/>
      <c r="GT77" s="35"/>
      <c r="GU77" s="35"/>
      <c r="GV77" s="35"/>
      <c r="GW77" s="35"/>
      <c r="GX77" s="35"/>
      <c r="GY77" s="35"/>
      <c r="GZ77" s="35"/>
      <c r="HA77" s="35"/>
    </row>
    <row r="78" spans="1:215" ht="15.75" customHeight="1">
      <c r="A78" s="2646"/>
      <c r="B78" s="2646"/>
      <c r="C78" s="2647"/>
      <c r="D78" s="917" t="s">
        <v>9</v>
      </c>
      <c r="E78" s="916" t="s">
        <v>9</v>
      </c>
      <c r="F78" s="916"/>
      <c r="G78" s="916"/>
      <c r="H78" s="917"/>
      <c r="I78" s="915"/>
      <c r="J78" s="916"/>
      <c r="K78" s="917"/>
      <c r="L78" s="917"/>
      <c r="M78" s="917"/>
      <c r="N78" s="917"/>
      <c r="O78" s="916" t="s">
        <v>2441</v>
      </c>
      <c r="P78" s="917" t="s">
        <v>2441</v>
      </c>
      <c r="Q78" s="915" t="s">
        <v>378</v>
      </c>
      <c r="R78" s="917"/>
      <c r="S78" s="917" t="s">
        <v>360</v>
      </c>
      <c r="T78" s="2607"/>
      <c r="U78" s="2608"/>
      <c r="V78" s="2646"/>
      <c r="W78" s="2646"/>
      <c r="X78" s="2647"/>
      <c r="Y78" s="917"/>
      <c r="Z78" s="916" t="s">
        <v>2444</v>
      </c>
      <c r="AA78" s="917" t="s">
        <v>2445</v>
      </c>
      <c r="AB78" s="917"/>
      <c r="AC78" s="927"/>
      <c r="AD78" s="915"/>
      <c r="AE78" s="917"/>
      <c r="AF78" s="917" t="s">
        <v>9</v>
      </c>
      <c r="AG78" s="916" t="s">
        <v>9</v>
      </c>
      <c r="AH78" s="916"/>
      <c r="AI78" s="917"/>
      <c r="AJ78" s="917"/>
      <c r="AK78" s="916"/>
      <c r="AL78" s="917"/>
      <c r="AM78" s="917"/>
      <c r="AN78" s="917"/>
      <c r="AO78" s="2607"/>
      <c r="AP78" s="2608"/>
      <c r="AQ78" s="2646"/>
      <c r="AR78" s="2646"/>
      <c r="AS78" s="2647"/>
      <c r="AT78" s="917"/>
      <c r="AU78" s="917" t="s">
        <v>9</v>
      </c>
      <c r="AV78" s="917" t="s">
        <v>9</v>
      </c>
      <c r="AW78" s="917"/>
      <c r="AX78" s="917"/>
      <c r="AY78" s="917"/>
      <c r="AZ78" s="917"/>
      <c r="BA78" s="917" t="s">
        <v>2441</v>
      </c>
      <c r="BB78" s="917" t="s">
        <v>378</v>
      </c>
      <c r="BC78" s="917"/>
      <c r="BD78" s="917" t="s">
        <v>361</v>
      </c>
      <c r="BE78" s="916" t="s">
        <v>2442</v>
      </c>
      <c r="BF78" s="916" t="s">
        <v>2443</v>
      </c>
      <c r="BG78" s="916"/>
      <c r="BH78" s="917"/>
      <c r="BI78" s="917" t="s">
        <v>2444</v>
      </c>
      <c r="BJ78" s="2607"/>
      <c r="BK78" s="2608"/>
      <c r="BL78" s="2646"/>
      <c r="BM78" s="2646"/>
      <c r="BN78" s="2647"/>
      <c r="BO78" s="2094"/>
      <c r="BP78" s="917"/>
      <c r="BQ78" s="917"/>
      <c r="BR78" s="917" t="s">
        <v>9</v>
      </c>
      <c r="BS78" s="917" t="s">
        <v>9</v>
      </c>
      <c r="BT78" s="917"/>
      <c r="BU78" s="915"/>
      <c r="BV78" s="917"/>
      <c r="BW78" s="917"/>
      <c r="BX78" s="917" t="s">
        <v>378</v>
      </c>
      <c r="BY78" s="917" t="s">
        <v>360</v>
      </c>
      <c r="BZ78" s="917" t="s">
        <v>361</v>
      </c>
      <c r="CA78" s="2091" t="s">
        <v>621</v>
      </c>
      <c r="CB78" s="916"/>
      <c r="CC78" s="917"/>
      <c r="CD78" s="916" t="s">
        <v>2444</v>
      </c>
      <c r="CE78" s="2607"/>
      <c r="CF78" s="2608"/>
      <c r="DI78" s="2646"/>
      <c r="DJ78" s="2646"/>
      <c r="DK78" s="2647"/>
      <c r="DL78" s="917"/>
      <c r="DM78" s="917"/>
      <c r="DN78" s="915" t="s">
        <v>9</v>
      </c>
      <c r="DO78" s="916" t="s">
        <v>9</v>
      </c>
      <c r="DP78" s="916"/>
      <c r="DQ78" s="916"/>
      <c r="DR78" s="917"/>
      <c r="DS78" s="917"/>
      <c r="DT78" s="917"/>
      <c r="DU78" s="917"/>
      <c r="DV78" s="917"/>
      <c r="DW78" s="917"/>
      <c r="DX78" s="917"/>
      <c r="DY78" s="916" t="s">
        <v>2441</v>
      </c>
      <c r="DZ78" s="917" t="s">
        <v>2441</v>
      </c>
      <c r="EA78" s="915" t="s">
        <v>378</v>
      </c>
      <c r="EB78" s="2607"/>
      <c r="EC78" s="2608"/>
      <c r="ED78" s="2646"/>
      <c r="EE78" s="2646"/>
      <c r="EF78" s="2646"/>
      <c r="EG78" s="917"/>
      <c r="EH78" s="917" t="s">
        <v>360</v>
      </c>
      <c r="EI78" s="917" t="s">
        <v>361</v>
      </c>
      <c r="EJ78" s="915" t="s">
        <v>2442</v>
      </c>
      <c r="EK78" s="916" t="s">
        <v>2443</v>
      </c>
      <c r="EL78" s="917"/>
      <c r="EM78" s="917"/>
      <c r="EN78" s="917"/>
      <c r="EO78" s="917"/>
      <c r="EP78" s="916" t="s">
        <v>2444</v>
      </c>
      <c r="EQ78" s="917" t="s">
        <v>2445</v>
      </c>
      <c r="ER78" s="916" t="s">
        <v>2441</v>
      </c>
      <c r="ES78" s="917"/>
      <c r="ET78" s="917"/>
      <c r="EU78" s="917"/>
      <c r="EV78" s="917" t="s">
        <v>9</v>
      </c>
      <c r="EW78" s="2607"/>
      <c r="EX78" s="2608"/>
      <c r="EY78" s="2646"/>
      <c r="EZ78" s="2646"/>
      <c r="FA78" s="2647"/>
      <c r="FB78" s="917" t="s">
        <v>360</v>
      </c>
      <c r="FC78" s="917" t="s">
        <v>361</v>
      </c>
      <c r="FD78" s="916" t="s">
        <v>2442</v>
      </c>
      <c r="FE78" s="916" t="s">
        <v>2443</v>
      </c>
      <c r="FF78" s="917"/>
      <c r="FG78" s="916"/>
      <c r="FH78" s="917"/>
      <c r="FI78" s="917" t="s">
        <v>2444</v>
      </c>
      <c r="FJ78" s="917" t="s">
        <v>2445</v>
      </c>
      <c r="FK78" s="916" t="s">
        <v>2441</v>
      </c>
      <c r="FL78" s="917"/>
      <c r="FM78" s="917"/>
      <c r="FN78" s="917" t="s">
        <v>9</v>
      </c>
      <c r="FO78" s="917" t="s">
        <v>9</v>
      </c>
      <c r="FP78" s="917"/>
      <c r="FQ78" s="917"/>
      <c r="FR78" s="2607"/>
      <c r="FS78" s="2608"/>
      <c r="FT78" s="2646"/>
      <c r="FU78" s="2646"/>
      <c r="FV78" s="2647"/>
      <c r="FW78" s="917" t="s">
        <v>9</v>
      </c>
      <c r="FX78" s="917"/>
      <c r="FY78" s="917"/>
      <c r="FZ78" s="917"/>
      <c r="GA78" s="915"/>
      <c r="GB78" s="917"/>
      <c r="GC78" s="917" t="s">
        <v>2441</v>
      </c>
      <c r="GD78" s="917" t="s">
        <v>2441</v>
      </c>
      <c r="GE78" s="917" t="s">
        <v>378</v>
      </c>
      <c r="GF78" s="917"/>
      <c r="GG78" s="917" t="s">
        <v>360</v>
      </c>
      <c r="GH78" s="917" t="s">
        <v>361</v>
      </c>
      <c r="GI78" s="916" t="s">
        <v>2442</v>
      </c>
      <c r="GJ78" s="916" t="s">
        <v>2443</v>
      </c>
      <c r="GK78" s="916"/>
      <c r="GL78" s="917"/>
      <c r="GM78" s="2607"/>
      <c r="GN78" s="2608"/>
      <c r="GO78" s="35"/>
      <c r="GP78" s="35"/>
      <c r="GQ78" s="35"/>
      <c r="GR78" s="35"/>
      <c r="GS78" s="35"/>
      <c r="GT78" s="35"/>
      <c r="GU78" s="35"/>
      <c r="GV78" s="35"/>
      <c r="GW78" s="35"/>
      <c r="GX78" s="35"/>
      <c r="GY78" s="35"/>
      <c r="GZ78" s="35"/>
      <c r="HA78" s="35"/>
    </row>
    <row r="79" spans="1:215" ht="15.75" customHeight="1">
      <c r="A79" s="2646"/>
      <c r="B79" s="2646"/>
      <c r="C79" s="2647"/>
      <c r="D79" s="395" t="s">
        <v>2446</v>
      </c>
      <c r="E79" s="860" t="s">
        <v>2447</v>
      </c>
      <c r="F79" s="860" t="s">
        <v>2449</v>
      </c>
      <c r="G79" s="396"/>
      <c r="H79" s="396"/>
      <c r="I79" s="860" t="s">
        <v>2450</v>
      </c>
      <c r="J79" s="396"/>
      <c r="K79" s="390"/>
      <c r="L79" s="390" t="s">
        <v>2451</v>
      </c>
      <c r="M79" s="390" t="s">
        <v>2451</v>
      </c>
      <c r="N79" s="390" t="s">
        <v>2451</v>
      </c>
      <c r="O79" s="860"/>
      <c r="P79" s="396" t="s">
        <v>2452</v>
      </c>
      <c r="Q79" s="860"/>
      <c r="R79" s="390"/>
      <c r="S79" s="390" t="s">
        <v>2457</v>
      </c>
      <c r="T79" s="2607"/>
      <c r="U79" s="2608"/>
      <c r="V79" s="2646"/>
      <c r="W79" s="2646"/>
      <c r="X79" s="2647"/>
      <c r="Y79" s="395" t="s">
        <v>2454</v>
      </c>
      <c r="Z79" s="860"/>
      <c r="AA79" s="860"/>
      <c r="AB79" s="390"/>
      <c r="AC79" s="2814" t="s">
        <v>2455</v>
      </c>
      <c r="AD79" s="430"/>
      <c r="AE79" s="390"/>
      <c r="AF79" s="395" t="s">
        <v>2446</v>
      </c>
      <c r="AG79" s="860" t="s">
        <v>2447</v>
      </c>
      <c r="AH79" s="860" t="s">
        <v>2449</v>
      </c>
      <c r="AI79" s="390"/>
      <c r="AJ79" s="395" t="s">
        <v>2450</v>
      </c>
      <c r="AK79" s="396"/>
      <c r="AL79" s="396"/>
      <c r="AM79" s="390" t="s">
        <v>2451</v>
      </c>
      <c r="AN79" s="390" t="s">
        <v>2451</v>
      </c>
      <c r="AO79" s="2607"/>
      <c r="AP79" s="2608"/>
      <c r="AQ79" s="2646"/>
      <c r="AR79" s="2646"/>
      <c r="AS79" s="2647"/>
      <c r="AT79" s="390"/>
      <c r="AU79" s="395" t="s">
        <v>2446</v>
      </c>
      <c r="AV79" s="395" t="s">
        <v>2447</v>
      </c>
      <c r="AW79" s="396"/>
      <c r="AX79" s="390" t="s">
        <v>2451</v>
      </c>
      <c r="AY79" s="390" t="s">
        <v>2451</v>
      </c>
      <c r="AZ79" s="390" t="s">
        <v>2451</v>
      </c>
      <c r="BA79" s="390" t="s">
        <v>2452</v>
      </c>
      <c r="BB79" s="395"/>
      <c r="BC79" s="390"/>
      <c r="BD79" s="920" t="s">
        <v>2453</v>
      </c>
      <c r="BE79" s="396"/>
      <c r="BF79" s="396"/>
      <c r="BG79" s="860"/>
      <c r="BH79" s="395" t="s">
        <v>2454</v>
      </c>
      <c r="BI79" s="395"/>
      <c r="BJ79" s="2607"/>
      <c r="BK79" s="2608"/>
      <c r="BL79" s="2646"/>
      <c r="BM79" s="2646"/>
      <c r="BN79" s="2647"/>
      <c r="BO79" s="2814" t="s">
        <v>2455</v>
      </c>
      <c r="BP79" s="395"/>
      <c r="BQ79" s="390"/>
      <c r="BR79" s="395" t="s">
        <v>2446</v>
      </c>
      <c r="BS79" s="395" t="s">
        <v>2447</v>
      </c>
      <c r="BT79" s="390" t="s">
        <v>2451</v>
      </c>
      <c r="BU79" s="390" t="s">
        <v>2451</v>
      </c>
      <c r="BV79" s="390" t="s">
        <v>2451</v>
      </c>
      <c r="BW79" s="390" t="s">
        <v>2452</v>
      </c>
      <c r="BX79" s="395"/>
      <c r="BY79" s="390" t="s">
        <v>2457</v>
      </c>
      <c r="BZ79" s="920" t="s">
        <v>2453</v>
      </c>
      <c r="CA79" s="390" t="s">
        <v>460</v>
      </c>
      <c r="CB79" s="860"/>
      <c r="CC79" s="395" t="s">
        <v>2454</v>
      </c>
      <c r="CD79" s="860"/>
      <c r="CE79" s="2607"/>
      <c r="CF79" s="2608"/>
      <c r="DI79" s="2646"/>
      <c r="DJ79" s="2646"/>
      <c r="DK79" s="2647"/>
      <c r="DL79" s="395"/>
      <c r="DM79" s="390"/>
      <c r="DN79" s="860" t="s">
        <v>2446</v>
      </c>
      <c r="DO79" s="860" t="s">
        <v>2447</v>
      </c>
      <c r="DP79" s="860" t="s">
        <v>2449</v>
      </c>
      <c r="DQ79" s="396"/>
      <c r="DR79" s="396"/>
      <c r="DS79" s="395" t="s">
        <v>2450</v>
      </c>
      <c r="DT79" s="390"/>
      <c r="DU79" s="390"/>
      <c r="DV79" s="390" t="s">
        <v>2451</v>
      </c>
      <c r="DW79" s="390" t="s">
        <v>2451</v>
      </c>
      <c r="DX79" s="390" t="s">
        <v>2451</v>
      </c>
      <c r="DY79" s="860"/>
      <c r="DZ79" s="390" t="s">
        <v>2452</v>
      </c>
      <c r="EA79" s="478"/>
      <c r="EB79" s="2607"/>
      <c r="EC79" s="2608"/>
      <c r="ED79" s="2646"/>
      <c r="EE79" s="2646"/>
      <c r="EF79" s="2646"/>
      <c r="EG79" s="390"/>
      <c r="EH79" s="390" t="s">
        <v>2457</v>
      </c>
      <c r="EI79" s="920" t="s">
        <v>2453</v>
      </c>
      <c r="EJ79" s="389"/>
      <c r="EK79" s="396"/>
      <c r="EL79" s="860"/>
      <c r="EM79" s="390"/>
      <c r="EN79" s="395"/>
      <c r="EO79" s="395" t="s">
        <v>2454</v>
      </c>
      <c r="EP79" s="860"/>
      <c r="EQ79" s="395"/>
      <c r="ER79" s="396"/>
      <c r="ES79" s="390"/>
      <c r="ET79" s="395"/>
      <c r="EU79" s="390"/>
      <c r="EV79" s="395" t="s">
        <v>2446</v>
      </c>
      <c r="EW79" s="2607"/>
      <c r="EX79" s="2608"/>
      <c r="EY79" s="2646"/>
      <c r="EZ79" s="2646"/>
      <c r="FA79" s="2647"/>
      <c r="FB79" s="390" t="s">
        <v>2457</v>
      </c>
      <c r="FC79" s="930" t="s">
        <v>2453</v>
      </c>
      <c r="FD79" s="396"/>
      <c r="FE79" s="396"/>
      <c r="FF79" s="390"/>
      <c r="FG79" s="860"/>
      <c r="FH79" s="395" t="s">
        <v>2454</v>
      </c>
      <c r="FI79" s="395"/>
      <c r="FJ79" s="860"/>
      <c r="FK79" s="396"/>
      <c r="FL79" s="395"/>
      <c r="FM79" s="390"/>
      <c r="FN79" s="395" t="s">
        <v>2446</v>
      </c>
      <c r="FO79" s="395" t="s">
        <v>2447</v>
      </c>
      <c r="FP79" s="396"/>
      <c r="FQ79" s="390"/>
      <c r="FR79" s="2607"/>
      <c r="FS79" s="2608"/>
      <c r="FT79" s="2646"/>
      <c r="FU79" s="2646"/>
      <c r="FV79" s="2647"/>
      <c r="FW79" s="395" t="s">
        <v>2447</v>
      </c>
      <c r="FX79" s="396"/>
      <c r="FY79" s="390"/>
      <c r="FZ79" s="390" t="s">
        <v>2451</v>
      </c>
      <c r="GA79" s="390" t="s">
        <v>2451</v>
      </c>
      <c r="GB79" s="390" t="s">
        <v>2451</v>
      </c>
      <c r="GC79" s="395"/>
      <c r="GD79" s="390" t="s">
        <v>2452</v>
      </c>
      <c r="GE79" s="395"/>
      <c r="GF79" s="390"/>
      <c r="GG79" s="390" t="s">
        <v>2457</v>
      </c>
      <c r="GH79" s="920" t="s">
        <v>2453</v>
      </c>
      <c r="GI79" s="396"/>
      <c r="GJ79" s="396"/>
      <c r="GK79" s="860"/>
      <c r="GL79" s="395" t="s">
        <v>2454</v>
      </c>
      <c r="GM79" s="2607"/>
      <c r="GN79" s="2608"/>
      <c r="GO79" s="35"/>
      <c r="GP79" s="35"/>
      <c r="GQ79" s="35"/>
      <c r="GR79" s="35"/>
      <c r="GS79" s="35"/>
      <c r="GT79" s="35"/>
      <c r="GU79" s="35"/>
      <c r="GV79" s="35"/>
      <c r="GW79" s="35"/>
      <c r="GX79" s="35"/>
      <c r="GY79" s="35"/>
      <c r="GZ79" s="35"/>
      <c r="HA79" s="35"/>
    </row>
    <row r="80" spans="1:215" ht="15.75" customHeight="1">
      <c r="A80" s="2646"/>
      <c r="B80" s="2646"/>
      <c r="C80" s="2647"/>
      <c r="D80" s="2813" t="s">
        <v>2458</v>
      </c>
      <c r="E80" s="2813" t="s">
        <v>2458</v>
      </c>
      <c r="F80" s="860" t="s">
        <v>2460</v>
      </c>
      <c r="G80" s="396" t="s">
        <v>2461</v>
      </c>
      <c r="H80" s="396" t="s">
        <v>2462</v>
      </c>
      <c r="I80" s="860" t="s">
        <v>2463</v>
      </c>
      <c r="J80" s="396" t="s">
        <v>2212</v>
      </c>
      <c r="K80" s="390" t="s">
        <v>2464</v>
      </c>
      <c r="L80" s="395" t="s">
        <v>1009</v>
      </c>
      <c r="M80" s="395" t="s">
        <v>2466</v>
      </c>
      <c r="N80" s="395" t="s">
        <v>2467</v>
      </c>
      <c r="O80" s="860" t="s">
        <v>2468</v>
      </c>
      <c r="P80" s="396" t="s">
        <v>2469</v>
      </c>
      <c r="Q80" s="860" t="s">
        <v>2470</v>
      </c>
      <c r="R80" s="390" t="s">
        <v>2471</v>
      </c>
      <c r="S80" s="390" t="s">
        <v>2482</v>
      </c>
      <c r="T80" s="2607"/>
      <c r="U80" s="2608"/>
      <c r="V80" s="2646"/>
      <c r="W80" s="2646"/>
      <c r="X80" s="2647"/>
      <c r="Y80" s="395" t="s">
        <v>2475</v>
      </c>
      <c r="Z80" s="860" t="s">
        <v>2476</v>
      </c>
      <c r="AA80" s="860" t="s">
        <v>2477</v>
      </c>
      <c r="AB80" s="390" t="s">
        <v>2478</v>
      </c>
      <c r="AC80" s="2814"/>
      <c r="AD80" s="430" t="s">
        <v>2479</v>
      </c>
      <c r="AE80" s="390" t="s">
        <v>2480</v>
      </c>
      <c r="AF80" s="2813" t="s">
        <v>2458</v>
      </c>
      <c r="AG80" s="2813" t="s">
        <v>2458</v>
      </c>
      <c r="AH80" s="860" t="s">
        <v>2460</v>
      </c>
      <c r="AI80" s="390" t="s">
        <v>2462</v>
      </c>
      <c r="AJ80" s="395" t="s">
        <v>2463</v>
      </c>
      <c r="AK80" s="396" t="s">
        <v>2212</v>
      </c>
      <c r="AL80" s="396" t="s">
        <v>2464</v>
      </c>
      <c r="AM80" s="395" t="s">
        <v>2465</v>
      </c>
      <c r="AN80" s="395" t="s">
        <v>2466</v>
      </c>
      <c r="AO80" s="2607"/>
      <c r="AP80" s="2608"/>
      <c r="AQ80" s="2646"/>
      <c r="AR80" s="2646"/>
      <c r="AS80" s="2647"/>
      <c r="AT80" s="390" t="s">
        <v>2480</v>
      </c>
      <c r="AU80" s="2813" t="s">
        <v>2458</v>
      </c>
      <c r="AV80" s="2813" t="s">
        <v>2458</v>
      </c>
      <c r="AW80" s="396" t="s">
        <v>2462</v>
      </c>
      <c r="AX80" s="395" t="s">
        <v>2465</v>
      </c>
      <c r="AY80" s="395" t="s">
        <v>2466</v>
      </c>
      <c r="AZ80" s="395" t="s">
        <v>2467</v>
      </c>
      <c r="BA80" s="390" t="s">
        <v>2469</v>
      </c>
      <c r="BB80" s="395" t="s">
        <v>2470</v>
      </c>
      <c r="BC80" s="390" t="s">
        <v>2471</v>
      </c>
      <c r="BD80" s="2813" t="s">
        <v>2458</v>
      </c>
      <c r="BE80" s="396" t="s">
        <v>2472</v>
      </c>
      <c r="BF80" s="396" t="s">
        <v>145</v>
      </c>
      <c r="BG80" s="860" t="s">
        <v>2449</v>
      </c>
      <c r="BH80" s="395" t="s">
        <v>2475</v>
      </c>
      <c r="BI80" s="395" t="s">
        <v>2476</v>
      </c>
      <c r="BJ80" s="2607"/>
      <c r="BK80" s="2608"/>
      <c r="BL80" s="2646"/>
      <c r="BM80" s="2646"/>
      <c r="BN80" s="2647"/>
      <c r="BO80" s="2814"/>
      <c r="BP80" s="395" t="s">
        <v>2479</v>
      </c>
      <c r="BQ80" s="390" t="s">
        <v>2480</v>
      </c>
      <c r="BR80" s="2813" t="s">
        <v>2458</v>
      </c>
      <c r="BS80" s="2813" t="s">
        <v>2458</v>
      </c>
      <c r="BT80" s="395" t="s">
        <v>2465</v>
      </c>
      <c r="BU80" s="478" t="s">
        <v>2466</v>
      </c>
      <c r="BV80" s="395" t="s">
        <v>2467</v>
      </c>
      <c r="BW80" s="390" t="s">
        <v>2469</v>
      </c>
      <c r="BX80" s="395" t="s">
        <v>2470</v>
      </c>
      <c r="BY80" s="390" t="s">
        <v>2482</v>
      </c>
      <c r="BZ80" s="2813" t="s">
        <v>2458</v>
      </c>
      <c r="CA80" s="2814" t="s">
        <v>2473</v>
      </c>
      <c r="CB80" s="860" t="s">
        <v>2449</v>
      </c>
      <c r="CC80" s="395" t="s">
        <v>2475</v>
      </c>
      <c r="CD80" s="860" t="s">
        <v>2476</v>
      </c>
      <c r="CE80" s="2607"/>
      <c r="CF80" s="2608"/>
      <c r="DI80" s="2646"/>
      <c r="DJ80" s="2646"/>
      <c r="DK80" s="2647"/>
      <c r="DL80" s="395" t="s">
        <v>2479</v>
      </c>
      <c r="DM80" s="390" t="s">
        <v>2480</v>
      </c>
      <c r="DN80" s="2813" t="s">
        <v>2458</v>
      </c>
      <c r="DO80" s="2813" t="s">
        <v>2458</v>
      </c>
      <c r="DP80" s="860" t="s">
        <v>2460</v>
      </c>
      <c r="DQ80" s="396" t="s">
        <v>2461</v>
      </c>
      <c r="DR80" s="396" t="s">
        <v>2462</v>
      </c>
      <c r="DS80" s="395" t="s">
        <v>2463</v>
      </c>
      <c r="DT80" s="390" t="s">
        <v>2212</v>
      </c>
      <c r="DU80" s="390" t="s">
        <v>2464</v>
      </c>
      <c r="DV80" s="395" t="s">
        <v>2465</v>
      </c>
      <c r="DW80" s="395" t="s">
        <v>2466</v>
      </c>
      <c r="DX80" s="395" t="s">
        <v>2467</v>
      </c>
      <c r="DY80" s="860" t="s">
        <v>2468</v>
      </c>
      <c r="DZ80" s="390" t="s">
        <v>2469</v>
      </c>
      <c r="EA80" s="478" t="s">
        <v>2470</v>
      </c>
      <c r="EB80" s="2607"/>
      <c r="EC80" s="2608"/>
      <c r="ED80" s="2646"/>
      <c r="EE80" s="2646"/>
      <c r="EF80" s="2646"/>
      <c r="EG80" s="390" t="s">
        <v>2481</v>
      </c>
      <c r="EH80" s="390" t="s">
        <v>2482</v>
      </c>
      <c r="EI80" s="2813" t="s">
        <v>2458</v>
      </c>
      <c r="EJ80" s="389" t="s">
        <v>2472</v>
      </c>
      <c r="EK80" s="396" t="s">
        <v>145</v>
      </c>
      <c r="EL80" s="860" t="s">
        <v>2474</v>
      </c>
      <c r="EM80" s="390" t="s">
        <v>2483</v>
      </c>
      <c r="EN80" s="395" t="s">
        <v>2449</v>
      </c>
      <c r="EO80" s="395" t="s">
        <v>2475</v>
      </c>
      <c r="EP80" s="860" t="s">
        <v>2476</v>
      </c>
      <c r="EQ80" s="395" t="s">
        <v>2477</v>
      </c>
      <c r="ER80" s="396" t="s">
        <v>87</v>
      </c>
      <c r="ES80" s="390" t="s">
        <v>2478</v>
      </c>
      <c r="ET80" s="395" t="s">
        <v>2479</v>
      </c>
      <c r="EU80" s="390" t="s">
        <v>2480</v>
      </c>
      <c r="EV80" s="2813" t="s">
        <v>2458</v>
      </c>
      <c r="EW80" s="2607"/>
      <c r="EX80" s="2608"/>
      <c r="EY80" s="2646"/>
      <c r="EZ80" s="2646"/>
      <c r="FA80" s="2647"/>
      <c r="FB80" s="390" t="s">
        <v>2482</v>
      </c>
      <c r="FC80" s="2813" t="s">
        <v>2458</v>
      </c>
      <c r="FD80" s="396" t="s">
        <v>2472</v>
      </c>
      <c r="FE80" s="396" t="s">
        <v>145</v>
      </c>
      <c r="FF80" s="390" t="s">
        <v>2483</v>
      </c>
      <c r="FG80" s="860" t="s">
        <v>2449</v>
      </c>
      <c r="FH80" s="395" t="s">
        <v>2475</v>
      </c>
      <c r="FI80" s="395" t="s">
        <v>2476</v>
      </c>
      <c r="FJ80" s="860" t="s">
        <v>2477</v>
      </c>
      <c r="FK80" s="396" t="s">
        <v>87</v>
      </c>
      <c r="FL80" s="395" t="s">
        <v>2479</v>
      </c>
      <c r="FM80" s="390" t="s">
        <v>2480</v>
      </c>
      <c r="FN80" s="2813" t="s">
        <v>2458</v>
      </c>
      <c r="FO80" s="2813" t="s">
        <v>2458</v>
      </c>
      <c r="FP80" s="396" t="s">
        <v>2462</v>
      </c>
      <c r="FQ80" s="390" t="s">
        <v>2212</v>
      </c>
      <c r="FR80" s="2607"/>
      <c r="FS80" s="2608"/>
      <c r="FT80" s="2646"/>
      <c r="FU80" s="2646"/>
      <c r="FV80" s="2647"/>
      <c r="FW80" s="2813" t="s">
        <v>2458</v>
      </c>
      <c r="FX80" s="396" t="s">
        <v>2462</v>
      </c>
      <c r="FY80" s="390" t="s">
        <v>2212</v>
      </c>
      <c r="FZ80" s="395" t="s">
        <v>2465</v>
      </c>
      <c r="GA80" s="478" t="s">
        <v>2466</v>
      </c>
      <c r="GB80" s="395" t="s">
        <v>2467</v>
      </c>
      <c r="GC80" s="395" t="s">
        <v>2468</v>
      </c>
      <c r="GD80" s="390" t="s">
        <v>2469</v>
      </c>
      <c r="GE80" s="395" t="s">
        <v>2470</v>
      </c>
      <c r="GF80" s="390" t="s">
        <v>2471</v>
      </c>
      <c r="GG80" s="390" t="s">
        <v>2482</v>
      </c>
      <c r="GH80" s="2813" t="s">
        <v>2458</v>
      </c>
      <c r="GI80" s="396" t="s">
        <v>2472</v>
      </c>
      <c r="GJ80" s="396" t="s">
        <v>145</v>
      </c>
      <c r="GK80" s="860" t="s">
        <v>2449</v>
      </c>
      <c r="GL80" s="395" t="s">
        <v>2475</v>
      </c>
      <c r="GM80" s="2607"/>
      <c r="GN80" s="2608"/>
      <c r="GO80" s="35"/>
      <c r="GP80" s="35"/>
      <c r="GQ80" s="35"/>
      <c r="GR80" s="35"/>
      <c r="GS80" s="35"/>
      <c r="GT80" s="35"/>
      <c r="GU80" s="35"/>
      <c r="GV80" s="35"/>
      <c r="GW80" s="35"/>
      <c r="GX80" s="35"/>
      <c r="GY80" s="35"/>
      <c r="GZ80" s="35"/>
      <c r="HA80" s="35"/>
    </row>
    <row r="81" spans="1:209" ht="15.75" customHeight="1">
      <c r="A81" s="2646"/>
      <c r="B81" s="2646"/>
      <c r="C81" s="2647"/>
      <c r="D81" s="2813"/>
      <c r="E81" s="2813"/>
      <c r="F81" s="396" t="s">
        <v>2485</v>
      </c>
      <c r="G81" s="396"/>
      <c r="H81" s="395"/>
      <c r="I81" s="478"/>
      <c r="J81" s="860"/>
      <c r="K81" s="395"/>
      <c r="L81" s="395"/>
      <c r="M81" s="395"/>
      <c r="N81" s="395"/>
      <c r="O81" s="396"/>
      <c r="P81" s="390"/>
      <c r="Q81" s="478"/>
      <c r="R81" s="390"/>
      <c r="S81" s="390"/>
      <c r="T81" s="2607"/>
      <c r="U81" s="2608"/>
      <c r="V81" s="2646"/>
      <c r="W81" s="2646"/>
      <c r="X81" s="2647"/>
      <c r="Y81" s="395"/>
      <c r="Z81" s="396"/>
      <c r="AA81" s="390"/>
      <c r="AB81" s="390"/>
      <c r="AC81" s="390"/>
      <c r="AD81" s="478"/>
      <c r="AE81" s="390"/>
      <c r="AF81" s="2813"/>
      <c r="AG81" s="2813"/>
      <c r="AH81" s="396" t="s">
        <v>2485</v>
      </c>
      <c r="AI81" s="395"/>
      <c r="AJ81" s="395"/>
      <c r="AK81" s="860"/>
      <c r="AL81" s="395"/>
      <c r="AM81" s="395"/>
      <c r="AN81" s="395"/>
      <c r="AO81" s="2607"/>
      <c r="AP81" s="2608"/>
      <c r="AQ81" s="2646"/>
      <c r="AR81" s="2646"/>
      <c r="AS81" s="2647"/>
      <c r="AT81" s="390"/>
      <c r="AU81" s="2813"/>
      <c r="AV81" s="2813"/>
      <c r="AW81" s="395"/>
      <c r="AX81" s="395"/>
      <c r="AY81" s="395"/>
      <c r="AZ81" s="395"/>
      <c r="BA81" s="390"/>
      <c r="BB81" s="395"/>
      <c r="BC81" s="390"/>
      <c r="BD81" s="2796"/>
      <c r="BE81" s="396" t="s">
        <v>2486</v>
      </c>
      <c r="BF81" s="396"/>
      <c r="BG81" s="860"/>
      <c r="BH81" s="395"/>
      <c r="BI81" s="390"/>
      <c r="BJ81" s="2607"/>
      <c r="BK81" s="2608"/>
      <c r="BL81" s="2646"/>
      <c r="BM81" s="2646"/>
      <c r="BN81" s="2647"/>
      <c r="BO81" s="396"/>
      <c r="BP81" s="395"/>
      <c r="BQ81" s="390"/>
      <c r="BR81" s="2813"/>
      <c r="BS81" s="2796"/>
      <c r="BT81" s="395"/>
      <c r="BU81" s="478"/>
      <c r="BV81" s="395"/>
      <c r="BW81" s="390"/>
      <c r="BX81" s="395"/>
      <c r="BY81" s="390"/>
      <c r="BZ81" s="2796"/>
      <c r="CA81" s="2796"/>
      <c r="CB81" s="860"/>
      <c r="CC81" s="395"/>
      <c r="CD81" s="396"/>
      <c r="CE81" s="2607"/>
      <c r="CF81" s="2608"/>
      <c r="DI81" s="2646"/>
      <c r="DJ81" s="2646"/>
      <c r="DK81" s="2647"/>
      <c r="DL81" s="395"/>
      <c r="DM81" s="390"/>
      <c r="DN81" s="2796"/>
      <c r="DO81" s="2796"/>
      <c r="DP81" s="396" t="s">
        <v>2485</v>
      </c>
      <c r="DQ81" s="396"/>
      <c r="DR81" s="395"/>
      <c r="DS81" s="395"/>
      <c r="DT81" s="395"/>
      <c r="DU81" s="395"/>
      <c r="DV81" s="395"/>
      <c r="DW81" s="395"/>
      <c r="DX81" s="395"/>
      <c r="DY81" s="396"/>
      <c r="DZ81" s="390"/>
      <c r="EA81" s="478"/>
      <c r="EB81" s="2607"/>
      <c r="EC81" s="2608"/>
      <c r="ED81" s="2646"/>
      <c r="EE81" s="2646"/>
      <c r="EF81" s="2646"/>
      <c r="EG81" s="390"/>
      <c r="EH81" s="390"/>
      <c r="EI81" s="2796"/>
      <c r="EJ81" s="389" t="s">
        <v>2486</v>
      </c>
      <c r="EK81" s="396"/>
      <c r="EL81" s="395"/>
      <c r="EM81" s="395"/>
      <c r="EN81" s="395"/>
      <c r="EO81" s="395"/>
      <c r="EP81" s="396"/>
      <c r="EQ81" s="390"/>
      <c r="ER81" s="396" t="s">
        <v>2486</v>
      </c>
      <c r="ES81" s="390"/>
      <c r="ET81" s="395"/>
      <c r="EU81" s="390"/>
      <c r="EV81" s="2796"/>
      <c r="EW81" s="2607"/>
      <c r="EX81" s="2608"/>
      <c r="EY81" s="2646"/>
      <c r="EZ81" s="2646"/>
      <c r="FA81" s="2647"/>
      <c r="FB81" s="390"/>
      <c r="FC81" s="2796"/>
      <c r="FD81" s="396" t="s">
        <v>2486</v>
      </c>
      <c r="FE81" s="396"/>
      <c r="FF81" s="395"/>
      <c r="FG81" s="860"/>
      <c r="FH81" s="395"/>
      <c r="FI81" s="390"/>
      <c r="FJ81" s="390"/>
      <c r="FK81" s="396" t="s">
        <v>2486</v>
      </c>
      <c r="FL81" s="395"/>
      <c r="FM81" s="390"/>
      <c r="FN81" s="2796"/>
      <c r="FO81" s="2796"/>
      <c r="FP81" s="395"/>
      <c r="FQ81" s="395"/>
      <c r="FR81" s="2607"/>
      <c r="FS81" s="2608"/>
      <c r="FT81" s="2646"/>
      <c r="FU81" s="2646"/>
      <c r="FV81" s="2647"/>
      <c r="FW81" s="2796"/>
      <c r="FX81" s="395"/>
      <c r="FY81" s="395"/>
      <c r="FZ81" s="395"/>
      <c r="GA81" s="478"/>
      <c r="GB81" s="395"/>
      <c r="GC81" s="390"/>
      <c r="GD81" s="390"/>
      <c r="GE81" s="395"/>
      <c r="GF81" s="390"/>
      <c r="GG81" s="390"/>
      <c r="GH81" s="2813"/>
      <c r="GI81" s="396" t="s">
        <v>2486</v>
      </c>
      <c r="GJ81" s="396"/>
      <c r="GK81" s="860"/>
      <c r="GL81" s="395"/>
      <c r="GM81" s="2607"/>
      <c r="GN81" s="2608"/>
      <c r="GO81" s="35"/>
      <c r="GP81" s="35"/>
      <c r="GQ81" s="35"/>
      <c r="GR81" s="35"/>
      <c r="GS81" s="35"/>
      <c r="GT81" s="35"/>
      <c r="GU81" s="35"/>
      <c r="GV81" s="35"/>
      <c r="GW81" s="35"/>
      <c r="GX81" s="35"/>
      <c r="GY81" s="35"/>
      <c r="GZ81" s="35"/>
      <c r="HA81" s="35"/>
    </row>
    <row r="82" spans="1:209" s="35" customFormat="1" ht="18.75" customHeight="1">
      <c r="A82" s="2648"/>
      <c r="B82" s="2648"/>
      <c r="C82" s="2649"/>
      <c r="D82" s="1761" t="s">
        <v>2487</v>
      </c>
      <c r="E82" s="1767" t="s">
        <v>2487</v>
      </c>
      <c r="F82" s="1761" t="s">
        <v>2487</v>
      </c>
      <c r="G82" s="1767" t="s">
        <v>2487</v>
      </c>
      <c r="H82" s="1761" t="s">
        <v>2487</v>
      </c>
      <c r="I82" s="1767" t="s">
        <v>2487</v>
      </c>
      <c r="J82" s="1767" t="s">
        <v>2487</v>
      </c>
      <c r="K82" s="1761" t="s">
        <v>2487</v>
      </c>
      <c r="L82" s="1761" t="s">
        <v>2487</v>
      </c>
      <c r="M82" s="1761" t="s">
        <v>2487</v>
      </c>
      <c r="N82" s="1761" t="s">
        <v>2487</v>
      </c>
      <c r="O82" s="1812" t="s">
        <v>2530</v>
      </c>
      <c r="P82" s="1762" t="s">
        <v>2488</v>
      </c>
      <c r="Q82" s="1812" t="s">
        <v>2489</v>
      </c>
      <c r="R82" s="1761" t="s">
        <v>2490</v>
      </c>
      <c r="S82" s="1765" t="s">
        <v>2487</v>
      </c>
      <c r="T82" s="2609"/>
      <c r="U82" s="2610"/>
      <c r="V82" s="2648"/>
      <c r="W82" s="2648"/>
      <c r="X82" s="2649"/>
      <c r="Y82" s="1761" t="s">
        <v>2491</v>
      </c>
      <c r="Z82" s="1812" t="s">
        <v>2489</v>
      </c>
      <c r="AA82" s="1812" t="s">
        <v>2489</v>
      </c>
      <c r="AB82" s="1767" t="s">
        <v>2490</v>
      </c>
      <c r="AC82" s="1761" t="s">
        <v>2490</v>
      </c>
      <c r="AD82" s="1811" t="s">
        <v>313</v>
      </c>
      <c r="AE82" s="1761" t="s">
        <v>2490</v>
      </c>
      <c r="AF82" s="1761" t="s">
        <v>2487</v>
      </c>
      <c r="AG82" s="1767" t="s">
        <v>2487</v>
      </c>
      <c r="AH82" s="1761" t="s">
        <v>2487</v>
      </c>
      <c r="AI82" s="1761" t="s">
        <v>2487</v>
      </c>
      <c r="AJ82" s="1761" t="s">
        <v>2487</v>
      </c>
      <c r="AK82" s="1767" t="s">
        <v>2487</v>
      </c>
      <c r="AL82" s="1761" t="s">
        <v>2487</v>
      </c>
      <c r="AM82" s="1761" t="s">
        <v>2487</v>
      </c>
      <c r="AN82" s="1761" t="s">
        <v>2487</v>
      </c>
      <c r="AO82" s="2609"/>
      <c r="AP82" s="2610"/>
      <c r="AQ82" s="2648"/>
      <c r="AR82" s="2648"/>
      <c r="AS82" s="2649"/>
      <c r="AT82" s="1761" t="s">
        <v>2490</v>
      </c>
      <c r="AU82" s="1761" t="s">
        <v>2487</v>
      </c>
      <c r="AV82" s="1761" t="s">
        <v>2487</v>
      </c>
      <c r="AW82" s="1761" t="s">
        <v>2487</v>
      </c>
      <c r="AX82" s="1761" t="s">
        <v>2487</v>
      </c>
      <c r="AY82" s="1761" t="s">
        <v>2487</v>
      </c>
      <c r="AZ82" s="1761" t="s">
        <v>2487</v>
      </c>
      <c r="BA82" s="1762" t="s">
        <v>2488</v>
      </c>
      <c r="BB82" s="1762" t="s">
        <v>2489</v>
      </c>
      <c r="BC82" s="1761" t="s">
        <v>2490</v>
      </c>
      <c r="BD82" s="1761" t="s">
        <v>2487</v>
      </c>
      <c r="BE82" s="1767" t="s">
        <v>2491</v>
      </c>
      <c r="BF82" s="1812" t="s">
        <v>2489</v>
      </c>
      <c r="BG82" s="1812" t="s">
        <v>2489</v>
      </c>
      <c r="BH82" s="1761" t="s">
        <v>2491</v>
      </c>
      <c r="BI82" s="1762" t="s">
        <v>2489</v>
      </c>
      <c r="BJ82" s="2609"/>
      <c r="BK82" s="2610"/>
      <c r="BL82" s="2648"/>
      <c r="BM82" s="2648"/>
      <c r="BN82" s="2649"/>
      <c r="BO82" s="1767" t="s">
        <v>2490</v>
      </c>
      <c r="BP82" s="1761" t="s">
        <v>313</v>
      </c>
      <c r="BQ82" s="1761" t="s">
        <v>2490</v>
      </c>
      <c r="BR82" s="1761" t="s">
        <v>2487</v>
      </c>
      <c r="BS82" s="1761" t="s">
        <v>2487</v>
      </c>
      <c r="BT82" s="1761" t="s">
        <v>2487</v>
      </c>
      <c r="BU82" s="1767" t="s">
        <v>2487</v>
      </c>
      <c r="BV82" s="1761" t="s">
        <v>2487</v>
      </c>
      <c r="BW82" s="1761" t="s">
        <v>2490</v>
      </c>
      <c r="BX82" s="1812" t="s">
        <v>2489</v>
      </c>
      <c r="BY82" s="1765" t="s">
        <v>2487</v>
      </c>
      <c r="BZ82" s="1761" t="s">
        <v>2487</v>
      </c>
      <c r="CA82" s="1767" t="s">
        <v>2491</v>
      </c>
      <c r="CB82" s="1812" t="s">
        <v>2489</v>
      </c>
      <c r="CC82" s="1761" t="s">
        <v>2491</v>
      </c>
      <c r="CD82" s="1812" t="s">
        <v>2489</v>
      </c>
      <c r="CE82" s="2609"/>
      <c r="CF82" s="2610"/>
      <c r="DI82" s="2648"/>
      <c r="DJ82" s="2648"/>
      <c r="DK82" s="2649"/>
      <c r="DL82" s="1761" t="s">
        <v>313</v>
      </c>
      <c r="DM82" s="1761" t="s">
        <v>2490</v>
      </c>
      <c r="DN82" s="1766" t="s">
        <v>2487</v>
      </c>
      <c r="DO82" s="1764" t="s">
        <v>2487</v>
      </c>
      <c r="DP82" s="1765" t="s">
        <v>2487</v>
      </c>
      <c r="DQ82" s="1764" t="s">
        <v>2487</v>
      </c>
      <c r="DR82" s="1765" t="s">
        <v>2487</v>
      </c>
      <c r="DS82" s="1761" t="s">
        <v>2487</v>
      </c>
      <c r="DT82" s="1761" t="s">
        <v>2487</v>
      </c>
      <c r="DU82" s="1765" t="s">
        <v>2487</v>
      </c>
      <c r="DV82" s="1761" t="s">
        <v>2487</v>
      </c>
      <c r="DW82" s="1761" t="s">
        <v>2487</v>
      </c>
      <c r="DX82" s="1761" t="s">
        <v>2487</v>
      </c>
      <c r="DY82" s="1761" t="s">
        <v>2487</v>
      </c>
      <c r="DZ82" s="1762" t="s">
        <v>2488</v>
      </c>
      <c r="EA82" s="2120" t="s">
        <v>2489</v>
      </c>
      <c r="EB82" s="2609"/>
      <c r="EC82" s="2610"/>
      <c r="ED82" s="2648"/>
      <c r="EE82" s="2648"/>
      <c r="EF82" s="2648"/>
      <c r="EG82" s="1761" t="s">
        <v>2491</v>
      </c>
      <c r="EH82" s="1761" t="s">
        <v>2487</v>
      </c>
      <c r="EI82" s="1761" t="s">
        <v>2487</v>
      </c>
      <c r="EJ82" s="1811" t="s">
        <v>2491</v>
      </c>
      <c r="EK82" s="1812" t="s">
        <v>2489</v>
      </c>
      <c r="EL82" s="1812" t="s">
        <v>2489</v>
      </c>
      <c r="EM82" s="1762" t="s">
        <v>2489</v>
      </c>
      <c r="EN82" s="1762" t="s">
        <v>2489</v>
      </c>
      <c r="EO82" s="1761" t="s">
        <v>2491</v>
      </c>
      <c r="EP82" s="1812" t="s">
        <v>2489</v>
      </c>
      <c r="EQ82" s="1762" t="s">
        <v>2489</v>
      </c>
      <c r="ER82" s="1764" t="s">
        <v>2491</v>
      </c>
      <c r="ES82" s="1767" t="s">
        <v>2490</v>
      </c>
      <c r="ET82" s="1761" t="s">
        <v>313</v>
      </c>
      <c r="EU82" s="1761" t="s">
        <v>2490</v>
      </c>
      <c r="EV82" s="1761" t="s">
        <v>2487</v>
      </c>
      <c r="EW82" s="2609"/>
      <c r="EX82" s="2610"/>
      <c r="EY82" s="2648"/>
      <c r="EZ82" s="2648"/>
      <c r="FA82" s="2649"/>
      <c r="FB82" s="1761" t="s">
        <v>2487</v>
      </c>
      <c r="FC82" s="1761" t="s">
        <v>2487</v>
      </c>
      <c r="FD82" s="1767" t="s">
        <v>2491</v>
      </c>
      <c r="FE82" s="1812" t="s">
        <v>2489</v>
      </c>
      <c r="FF82" s="1762" t="s">
        <v>2489</v>
      </c>
      <c r="FG82" s="1812" t="s">
        <v>2489</v>
      </c>
      <c r="FH82" s="1761" t="s">
        <v>2491</v>
      </c>
      <c r="FI82" s="1762" t="s">
        <v>2489</v>
      </c>
      <c r="FJ82" s="1812" t="s">
        <v>2489</v>
      </c>
      <c r="FK82" s="1767" t="s">
        <v>2491</v>
      </c>
      <c r="FL82" s="1761" t="s">
        <v>313</v>
      </c>
      <c r="FM82" s="1761" t="s">
        <v>2490</v>
      </c>
      <c r="FN82" s="1761" t="s">
        <v>2487</v>
      </c>
      <c r="FO82" s="1761" t="s">
        <v>2487</v>
      </c>
      <c r="FP82" s="1761" t="s">
        <v>2487</v>
      </c>
      <c r="FQ82" s="1761" t="s">
        <v>2487</v>
      </c>
      <c r="FR82" s="2609"/>
      <c r="FS82" s="2610"/>
      <c r="FT82" s="2648"/>
      <c r="FU82" s="2648"/>
      <c r="FV82" s="2649"/>
      <c r="FW82" s="1761" t="s">
        <v>2487</v>
      </c>
      <c r="FX82" s="1761" t="s">
        <v>2487</v>
      </c>
      <c r="FY82" s="1761" t="s">
        <v>2487</v>
      </c>
      <c r="FZ82" s="1761" t="s">
        <v>2487</v>
      </c>
      <c r="GA82" s="1767" t="s">
        <v>2487</v>
      </c>
      <c r="GB82" s="1761" t="s">
        <v>2487</v>
      </c>
      <c r="GC82" s="1761" t="s">
        <v>2487</v>
      </c>
      <c r="GD82" s="1761" t="s">
        <v>2490</v>
      </c>
      <c r="GE82" s="1762" t="s">
        <v>2489</v>
      </c>
      <c r="GF82" s="1761" t="s">
        <v>2490</v>
      </c>
      <c r="GG82" s="1765" t="s">
        <v>2487</v>
      </c>
      <c r="GH82" s="1761" t="s">
        <v>2487</v>
      </c>
      <c r="GI82" s="1764" t="s">
        <v>2491</v>
      </c>
      <c r="GJ82" s="1812" t="s">
        <v>2489</v>
      </c>
      <c r="GK82" s="1812" t="s">
        <v>2489</v>
      </c>
      <c r="GL82" s="1761" t="s">
        <v>2491</v>
      </c>
      <c r="GM82" s="2609"/>
      <c r="GN82" s="2610"/>
    </row>
    <row r="83" spans="1:209" ht="18" customHeight="1">
      <c r="A83" s="63">
        <v>40909</v>
      </c>
      <c r="B83" s="937">
        <v>40909</v>
      </c>
      <c r="C83" s="938">
        <v>40909</v>
      </c>
      <c r="D83" s="2219">
        <v>63986239</v>
      </c>
      <c r="E83" s="2219">
        <v>56202158</v>
      </c>
      <c r="F83" s="2219">
        <v>458711</v>
      </c>
      <c r="G83" s="2219">
        <v>37</v>
      </c>
      <c r="H83" s="2219">
        <v>29189473</v>
      </c>
      <c r="I83" s="2219">
        <v>18263394</v>
      </c>
      <c r="J83" s="2219">
        <v>811914</v>
      </c>
      <c r="K83" s="2219">
        <v>196367</v>
      </c>
      <c r="L83" s="2219">
        <v>652269</v>
      </c>
      <c r="M83" s="2219">
        <v>5918</v>
      </c>
      <c r="N83" s="2219">
        <v>646351</v>
      </c>
      <c r="O83" s="2219">
        <v>328668</v>
      </c>
      <c r="P83" s="2219">
        <v>4415622</v>
      </c>
      <c r="Q83" s="2219">
        <v>4943393</v>
      </c>
      <c r="R83" s="2219">
        <v>416770</v>
      </c>
      <c r="S83" s="2219" t="s">
        <v>21</v>
      </c>
      <c r="T83" s="67">
        <v>40909</v>
      </c>
      <c r="U83" s="622">
        <v>40909</v>
      </c>
      <c r="V83" s="63">
        <v>40909</v>
      </c>
      <c r="W83" s="937">
        <v>40909</v>
      </c>
      <c r="X83" s="938">
        <v>40909</v>
      </c>
      <c r="Y83" s="2219">
        <v>118705</v>
      </c>
      <c r="Z83" s="2219">
        <v>59980</v>
      </c>
      <c r="AA83" s="2219">
        <v>64906</v>
      </c>
      <c r="AB83" s="2219" t="s">
        <v>21</v>
      </c>
      <c r="AC83" s="2219" t="s">
        <v>21</v>
      </c>
      <c r="AD83" s="2219">
        <v>13102421</v>
      </c>
      <c r="AE83" s="2219">
        <v>64139064</v>
      </c>
      <c r="AF83" s="2219">
        <v>49535743</v>
      </c>
      <c r="AG83" s="2219">
        <v>49505140</v>
      </c>
      <c r="AH83" s="2219">
        <v>458711</v>
      </c>
      <c r="AI83" s="2219">
        <v>29101168</v>
      </c>
      <c r="AJ83" s="2219">
        <v>18263394</v>
      </c>
      <c r="AK83" s="2219">
        <v>788688</v>
      </c>
      <c r="AL83" s="2219">
        <v>196337</v>
      </c>
      <c r="AM83" s="2219">
        <v>596837</v>
      </c>
      <c r="AN83" s="2219" t="s">
        <v>21</v>
      </c>
      <c r="AO83" s="67">
        <v>40909</v>
      </c>
      <c r="AP83" s="622">
        <v>40909</v>
      </c>
      <c r="AQ83" s="63">
        <v>40909</v>
      </c>
      <c r="AR83" s="937">
        <v>40909</v>
      </c>
      <c r="AS83" s="938">
        <v>40909</v>
      </c>
      <c r="AT83" s="2219">
        <v>64139064</v>
      </c>
      <c r="AU83" s="2219">
        <v>1266934</v>
      </c>
      <c r="AV83" s="2219">
        <v>472158</v>
      </c>
      <c r="AW83" s="2219">
        <v>88305</v>
      </c>
      <c r="AX83" s="2219">
        <v>9061</v>
      </c>
      <c r="AY83" s="2219">
        <v>1</v>
      </c>
      <c r="AZ83" s="2219">
        <v>9060</v>
      </c>
      <c r="BA83" s="2219">
        <v>4385</v>
      </c>
      <c r="BB83" s="2219">
        <v>50396</v>
      </c>
      <c r="BC83" s="2219">
        <v>416063</v>
      </c>
      <c r="BD83" s="2219">
        <v>423848</v>
      </c>
      <c r="BE83" s="2219">
        <v>413</v>
      </c>
      <c r="BF83" s="2219">
        <v>14227</v>
      </c>
      <c r="BG83" s="2219">
        <v>61137</v>
      </c>
      <c r="BH83" s="2219">
        <v>225482</v>
      </c>
      <c r="BI83" s="2219">
        <v>26035</v>
      </c>
      <c r="BJ83" s="67">
        <v>40909</v>
      </c>
      <c r="BK83" s="622">
        <v>40909</v>
      </c>
      <c r="BL83" s="63">
        <v>40909</v>
      </c>
      <c r="BM83" s="937">
        <v>40909</v>
      </c>
      <c r="BN83" s="938">
        <v>40909</v>
      </c>
      <c r="BO83" s="2219" t="s">
        <v>21</v>
      </c>
      <c r="BP83" s="2219">
        <v>970834</v>
      </c>
      <c r="BQ83" s="2219">
        <v>4059774</v>
      </c>
      <c r="BR83" s="2219">
        <v>1087225</v>
      </c>
      <c r="BS83" s="2219">
        <v>801</v>
      </c>
      <c r="BT83" s="2219">
        <v>744</v>
      </c>
      <c r="BU83" s="2219">
        <v>60</v>
      </c>
      <c r="BV83" s="2219">
        <v>684</v>
      </c>
      <c r="BW83" s="2219" t="s">
        <v>21</v>
      </c>
      <c r="BX83" s="2219" t="s">
        <v>21</v>
      </c>
      <c r="BY83" s="2219" t="s">
        <v>21</v>
      </c>
      <c r="BZ83" s="2219">
        <v>32860</v>
      </c>
      <c r="CA83" s="2219">
        <v>35351</v>
      </c>
      <c r="CB83" s="2219">
        <v>1046</v>
      </c>
      <c r="CC83" s="2219">
        <v>507</v>
      </c>
      <c r="CD83" s="2219">
        <v>3769</v>
      </c>
      <c r="CE83" s="67">
        <v>40909</v>
      </c>
      <c r="CF83" s="622">
        <v>40909</v>
      </c>
      <c r="DI83" s="63">
        <v>40909</v>
      </c>
      <c r="DJ83" s="937">
        <v>40909</v>
      </c>
      <c r="DK83" s="938">
        <v>40909</v>
      </c>
      <c r="DL83" s="2219">
        <v>20500417</v>
      </c>
      <c r="DM83" s="2219">
        <v>33241823</v>
      </c>
      <c r="DN83" s="2219">
        <v>63824878</v>
      </c>
      <c r="DO83" s="2219">
        <v>58000624</v>
      </c>
      <c r="DP83" s="2219">
        <v>461493</v>
      </c>
      <c r="DQ83" s="2219">
        <v>37</v>
      </c>
      <c r="DR83" s="2219">
        <v>29189473</v>
      </c>
      <c r="DS83" s="2219">
        <v>18263394</v>
      </c>
      <c r="DT83" s="2219">
        <v>817438</v>
      </c>
      <c r="DU83" s="2219">
        <v>196367</v>
      </c>
      <c r="DV83" s="2219">
        <v>1048954</v>
      </c>
      <c r="DW83" s="2219">
        <v>39424</v>
      </c>
      <c r="DX83" s="2219">
        <v>1009530</v>
      </c>
      <c r="DY83" s="2219">
        <v>842289</v>
      </c>
      <c r="DZ83" s="2219">
        <v>4451937</v>
      </c>
      <c r="EA83" s="2219">
        <v>5490910</v>
      </c>
      <c r="EB83" s="67">
        <v>40909</v>
      </c>
      <c r="EC83" s="622">
        <v>40909</v>
      </c>
      <c r="ED83" s="618">
        <v>40909</v>
      </c>
      <c r="EE83" s="2121">
        <v>40909</v>
      </c>
      <c r="EF83" s="2122">
        <v>40909</v>
      </c>
      <c r="EG83" s="2219" t="s">
        <v>21</v>
      </c>
      <c r="EH83" s="2219" t="s">
        <v>21</v>
      </c>
      <c r="EI83" s="2219">
        <v>1202549</v>
      </c>
      <c r="EJ83" s="2219">
        <v>689986</v>
      </c>
      <c r="EK83" s="2219">
        <v>7317</v>
      </c>
      <c r="EL83" s="2219" t="s">
        <v>21</v>
      </c>
      <c r="EM83" s="2219" t="s">
        <v>21</v>
      </c>
      <c r="EN83" s="2219">
        <v>43266</v>
      </c>
      <c r="EO83" s="2219">
        <v>304475</v>
      </c>
      <c r="EP83" s="2219">
        <v>201840</v>
      </c>
      <c r="EQ83" s="2219">
        <v>200336</v>
      </c>
      <c r="ER83" s="2219">
        <v>57573</v>
      </c>
      <c r="ES83" s="2219" t="s">
        <v>21</v>
      </c>
      <c r="ET83" s="2219">
        <v>7989849</v>
      </c>
      <c r="EU83" s="2219">
        <v>25373050</v>
      </c>
      <c r="EV83" s="2219">
        <v>49535743</v>
      </c>
      <c r="EW83" s="67">
        <v>40909</v>
      </c>
      <c r="EX83" s="622">
        <v>40909</v>
      </c>
      <c r="EY83" s="63">
        <v>40909</v>
      </c>
      <c r="EZ83" s="937">
        <v>40909</v>
      </c>
      <c r="FA83" s="938">
        <v>40909</v>
      </c>
      <c r="FB83" s="2219" t="s">
        <v>21</v>
      </c>
      <c r="FC83" s="2219">
        <v>1171946</v>
      </c>
      <c r="FD83" s="2219">
        <v>689986</v>
      </c>
      <c r="FE83" s="2219">
        <v>5404</v>
      </c>
      <c r="FF83" s="2219" t="s">
        <v>21</v>
      </c>
      <c r="FG83" s="2219">
        <v>43266</v>
      </c>
      <c r="FH83" s="2219">
        <v>283523</v>
      </c>
      <c r="FI83" s="2219">
        <v>201840</v>
      </c>
      <c r="FJ83" s="2219">
        <v>200336</v>
      </c>
      <c r="FK83" s="2219">
        <v>57573</v>
      </c>
      <c r="FL83" s="2219">
        <v>7989849</v>
      </c>
      <c r="FM83" s="2219">
        <v>25373050</v>
      </c>
      <c r="FN83" s="2219">
        <v>1257453</v>
      </c>
      <c r="FO83" s="2219">
        <v>557482</v>
      </c>
      <c r="FP83" s="2219">
        <v>88305</v>
      </c>
      <c r="FQ83" s="2219">
        <v>484</v>
      </c>
      <c r="FR83" s="67">
        <v>40909</v>
      </c>
      <c r="FS83" s="622">
        <v>40909</v>
      </c>
      <c r="FT83" s="63">
        <v>40909</v>
      </c>
      <c r="FU83" s="937">
        <v>40909</v>
      </c>
      <c r="FV83" s="938">
        <v>40909</v>
      </c>
      <c r="FW83" s="2219">
        <v>151431</v>
      </c>
      <c r="FX83" s="2219">
        <v>22843</v>
      </c>
      <c r="FY83" s="2219">
        <v>484</v>
      </c>
      <c r="FZ83" s="2219">
        <v>30696</v>
      </c>
      <c r="GA83" s="2219">
        <v>911</v>
      </c>
      <c r="GB83" s="2219">
        <v>29785</v>
      </c>
      <c r="GC83" s="2219">
        <v>14880</v>
      </c>
      <c r="GD83" s="2219">
        <v>4385</v>
      </c>
      <c r="GE83" s="2219">
        <v>55021</v>
      </c>
      <c r="GF83" s="2219">
        <v>15880</v>
      </c>
      <c r="GG83" s="2219" t="s">
        <v>21</v>
      </c>
      <c r="GH83" s="2219">
        <v>306385</v>
      </c>
      <c r="GI83" s="2219">
        <v>113614</v>
      </c>
      <c r="GJ83" s="2219">
        <v>21852</v>
      </c>
      <c r="GK83" s="2219">
        <v>65986</v>
      </c>
      <c r="GL83" s="2219">
        <v>80817</v>
      </c>
      <c r="GM83" s="67">
        <v>40909</v>
      </c>
      <c r="GN83" s="622">
        <v>40909</v>
      </c>
      <c r="GO83" s="35"/>
      <c r="GP83" s="35"/>
      <c r="GQ83" s="35"/>
      <c r="GR83" s="35"/>
      <c r="GS83" s="35"/>
      <c r="GT83" s="35"/>
      <c r="GU83" s="35"/>
      <c r="GV83" s="35"/>
      <c r="GW83" s="35"/>
      <c r="GX83" s="35"/>
      <c r="GY83" s="35"/>
      <c r="GZ83" s="35"/>
      <c r="HA83" s="35"/>
    </row>
    <row r="84" spans="1:209" ht="14.25" customHeight="1">
      <c r="A84" s="73"/>
      <c r="B84" s="937">
        <v>41275</v>
      </c>
      <c r="C84" s="939"/>
      <c r="D84" s="2220">
        <v>67385238</v>
      </c>
      <c r="E84" s="2220">
        <v>59333371</v>
      </c>
      <c r="F84" s="2220">
        <v>472755</v>
      </c>
      <c r="G84" s="2220">
        <v>36</v>
      </c>
      <c r="H84" s="2220">
        <v>30943038</v>
      </c>
      <c r="I84" s="2220">
        <v>18923540</v>
      </c>
      <c r="J84" s="2220">
        <v>889664</v>
      </c>
      <c r="K84" s="2220">
        <v>221118</v>
      </c>
      <c r="L84" s="2220">
        <v>602407</v>
      </c>
      <c r="M84" s="2220">
        <v>7406</v>
      </c>
      <c r="N84" s="2220">
        <v>595001</v>
      </c>
      <c r="O84" s="2220">
        <v>293188</v>
      </c>
      <c r="P84" s="2220">
        <v>4808441</v>
      </c>
      <c r="Q84" s="2220">
        <v>5367597</v>
      </c>
      <c r="R84" s="2220">
        <v>396128</v>
      </c>
      <c r="S84" s="2220" t="s">
        <v>21</v>
      </c>
      <c r="T84" s="67">
        <v>41275</v>
      </c>
      <c r="U84" s="622">
        <v>41275</v>
      </c>
      <c r="V84" s="73"/>
      <c r="W84" s="937">
        <v>41275</v>
      </c>
      <c r="X84" s="939"/>
      <c r="Y84" s="2220">
        <v>100978</v>
      </c>
      <c r="Z84" s="2220">
        <v>61709</v>
      </c>
      <c r="AA84" s="2220">
        <v>66870</v>
      </c>
      <c r="AB84" s="2220" t="s">
        <v>21</v>
      </c>
      <c r="AC84" s="2220" t="s">
        <v>21</v>
      </c>
      <c r="AD84" s="2220">
        <v>13292354</v>
      </c>
      <c r="AE84" s="2220">
        <v>67709468</v>
      </c>
      <c r="AF84" s="2220">
        <v>52204943</v>
      </c>
      <c r="AG84" s="2220">
        <v>52165733</v>
      </c>
      <c r="AH84" s="2220">
        <v>472755</v>
      </c>
      <c r="AI84" s="2220">
        <v>30849311</v>
      </c>
      <c r="AJ84" s="2220">
        <v>18923540</v>
      </c>
      <c r="AK84" s="2220">
        <v>869905</v>
      </c>
      <c r="AL84" s="2220">
        <v>221103</v>
      </c>
      <c r="AM84" s="2220">
        <v>538928</v>
      </c>
      <c r="AN84" s="205" t="s">
        <v>21</v>
      </c>
      <c r="AO84" s="67">
        <v>41275</v>
      </c>
      <c r="AP84" s="622">
        <v>41275</v>
      </c>
      <c r="AQ84" s="73"/>
      <c r="AR84" s="937">
        <v>41275</v>
      </c>
      <c r="AS84" s="939"/>
      <c r="AT84" s="2220">
        <v>67709468</v>
      </c>
      <c r="AU84" s="2220">
        <v>1240714</v>
      </c>
      <c r="AV84" s="2220">
        <v>439020</v>
      </c>
      <c r="AW84" s="2220">
        <v>93727</v>
      </c>
      <c r="AX84" s="2220">
        <v>11302</v>
      </c>
      <c r="AY84" s="2220" t="s">
        <v>21</v>
      </c>
      <c r="AZ84" s="2220">
        <v>11302</v>
      </c>
      <c r="BA84" s="2220">
        <v>1188</v>
      </c>
      <c r="BB84" s="2220">
        <v>32924</v>
      </c>
      <c r="BC84" s="2220">
        <v>395607</v>
      </c>
      <c r="BD84" s="2220">
        <v>446629</v>
      </c>
      <c r="BE84" s="2220">
        <v>978</v>
      </c>
      <c r="BF84" s="2220">
        <v>13935</v>
      </c>
      <c r="BG84" s="2220">
        <v>76479</v>
      </c>
      <c r="BH84" s="2220">
        <v>210892</v>
      </c>
      <c r="BI84" s="2220">
        <v>23781</v>
      </c>
      <c r="BJ84" s="67">
        <v>41275</v>
      </c>
      <c r="BK84" s="622">
        <v>41275</v>
      </c>
      <c r="BL84" s="73"/>
      <c r="BM84" s="937">
        <v>41275</v>
      </c>
      <c r="BN84" s="939"/>
      <c r="BO84" s="2220" t="s">
        <v>21</v>
      </c>
      <c r="BP84" s="2220">
        <v>946118</v>
      </c>
      <c r="BQ84" s="2220">
        <v>3863552</v>
      </c>
      <c r="BR84" s="2220">
        <v>1099676</v>
      </c>
      <c r="BS84" s="2220">
        <v>141</v>
      </c>
      <c r="BT84" s="2220">
        <v>133</v>
      </c>
      <c r="BU84" s="2220">
        <v>44</v>
      </c>
      <c r="BV84" s="2220">
        <v>89</v>
      </c>
      <c r="BW84" s="2220" t="s">
        <v>21</v>
      </c>
      <c r="BX84" s="2220" t="s">
        <v>21</v>
      </c>
      <c r="BY84" s="2220" t="s">
        <v>21</v>
      </c>
      <c r="BZ84" s="2220">
        <v>31820</v>
      </c>
      <c r="CA84" s="2220">
        <v>34319</v>
      </c>
      <c r="CB84" s="2220">
        <v>1136</v>
      </c>
      <c r="CC84" s="2220">
        <v>2180</v>
      </c>
      <c r="CD84" s="2220">
        <v>1255</v>
      </c>
      <c r="CE84" s="67">
        <v>41275</v>
      </c>
      <c r="CF84" s="622">
        <v>41275</v>
      </c>
      <c r="DI84" s="73"/>
      <c r="DJ84" s="937">
        <v>41275</v>
      </c>
      <c r="DK84" s="939"/>
      <c r="DL84" s="2220">
        <v>19737724</v>
      </c>
      <c r="DM84" s="2220">
        <v>33240084</v>
      </c>
      <c r="DN84" s="2220">
        <v>67429581</v>
      </c>
      <c r="DO84" s="2220">
        <v>61528849</v>
      </c>
      <c r="DP84" s="2220">
        <v>475540</v>
      </c>
      <c r="DQ84" s="2220">
        <v>36</v>
      </c>
      <c r="DR84" s="2220">
        <v>30943038</v>
      </c>
      <c r="DS84" s="2220">
        <v>18923540</v>
      </c>
      <c r="DT84" s="2220">
        <v>892684</v>
      </c>
      <c r="DU84" s="2220">
        <v>221118</v>
      </c>
      <c r="DV84" s="2220">
        <v>917594</v>
      </c>
      <c r="DW84" s="2220">
        <v>33042</v>
      </c>
      <c r="DX84" s="2220">
        <v>884552</v>
      </c>
      <c r="DY84" s="2220">
        <v>827516</v>
      </c>
      <c r="DZ84" s="2220">
        <v>4851761</v>
      </c>
      <c r="EA84" s="2220">
        <v>6274760</v>
      </c>
      <c r="EB84" s="67">
        <v>41275</v>
      </c>
      <c r="EC84" s="622">
        <v>41275</v>
      </c>
      <c r="ED84" s="73"/>
      <c r="EE84" s="937">
        <v>41275</v>
      </c>
      <c r="EF84" s="939"/>
      <c r="EG84" s="2220" t="s">
        <v>21</v>
      </c>
      <c r="EH84" s="2220">
        <v>19463</v>
      </c>
      <c r="EI84" s="2220">
        <v>1183040</v>
      </c>
      <c r="EJ84" s="2220">
        <v>713587</v>
      </c>
      <c r="EK84" s="2220">
        <v>6550</v>
      </c>
      <c r="EL84" s="2220" t="s">
        <v>21</v>
      </c>
      <c r="EM84" s="2220" t="s">
        <v>21</v>
      </c>
      <c r="EN84" s="2220">
        <v>50296</v>
      </c>
      <c r="EO84" s="2220">
        <v>276966</v>
      </c>
      <c r="EP84" s="2220">
        <v>185368</v>
      </c>
      <c r="EQ84" s="2220">
        <v>181333</v>
      </c>
      <c r="ER84" s="2220">
        <v>76602</v>
      </c>
      <c r="ES84" s="2220" t="s">
        <v>21</v>
      </c>
      <c r="ET84" s="2220">
        <v>7776709</v>
      </c>
      <c r="EU84" s="2220">
        <v>25525552</v>
      </c>
      <c r="EV84" s="2220">
        <v>52204943</v>
      </c>
      <c r="EW84" s="67">
        <v>41275</v>
      </c>
      <c r="EX84" s="622">
        <v>41275</v>
      </c>
      <c r="EY84" s="73"/>
      <c r="EZ84" s="937">
        <v>41275</v>
      </c>
      <c r="FA84" s="939"/>
      <c r="FB84" s="2220">
        <v>19463</v>
      </c>
      <c r="FC84" s="2220">
        <v>1143829</v>
      </c>
      <c r="FD84" s="2220">
        <v>713587</v>
      </c>
      <c r="FE84" s="2220">
        <v>5140</v>
      </c>
      <c r="FF84" s="2220" t="s">
        <v>21</v>
      </c>
      <c r="FG84" s="2220">
        <v>50296</v>
      </c>
      <c r="FH84" s="2220">
        <v>249719</v>
      </c>
      <c r="FI84" s="2220">
        <v>185368</v>
      </c>
      <c r="FJ84" s="2220">
        <v>181333</v>
      </c>
      <c r="FK84" s="2220">
        <v>76602</v>
      </c>
      <c r="FL84" s="2220">
        <v>7776709</v>
      </c>
      <c r="FM84" s="2220">
        <v>25525552</v>
      </c>
      <c r="FN84" s="2220">
        <v>1222187</v>
      </c>
      <c r="FO84" s="2220">
        <v>511409</v>
      </c>
      <c r="FP84" s="2220">
        <v>93727</v>
      </c>
      <c r="FQ84" s="2220">
        <v>198</v>
      </c>
      <c r="FR84" s="67">
        <v>41275</v>
      </c>
      <c r="FS84" s="622">
        <v>41275</v>
      </c>
      <c r="FT84" s="73"/>
      <c r="FU84" s="937">
        <v>41275</v>
      </c>
      <c r="FV84" s="939"/>
      <c r="FW84" s="2220">
        <v>145194</v>
      </c>
      <c r="FX84" s="2220">
        <v>23969</v>
      </c>
      <c r="FY84" s="2220">
        <v>198</v>
      </c>
      <c r="FZ84" s="2220">
        <v>28021</v>
      </c>
      <c r="GA84" s="2220">
        <v>1072</v>
      </c>
      <c r="GB84" s="2220">
        <v>26949</v>
      </c>
      <c r="GC84" s="2220">
        <v>6692</v>
      </c>
      <c r="GD84" s="2220">
        <v>1188</v>
      </c>
      <c r="GE84" s="2220">
        <v>63513</v>
      </c>
      <c r="GF84" s="2220">
        <v>14809</v>
      </c>
      <c r="GG84" s="2220" t="s">
        <v>21</v>
      </c>
      <c r="GH84" s="2220">
        <v>285355</v>
      </c>
      <c r="GI84" s="2220">
        <v>113919</v>
      </c>
      <c r="GJ84" s="2220">
        <v>22648</v>
      </c>
      <c r="GK84" s="2220">
        <v>69492</v>
      </c>
      <c r="GL84" s="2220">
        <v>64659</v>
      </c>
      <c r="GM84" s="67">
        <v>41275</v>
      </c>
      <c r="GN84" s="622">
        <v>41275</v>
      </c>
      <c r="GO84" s="35"/>
      <c r="GP84" s="35"/>
      <c r="GQ84" s="35"/>
      <c r="GR84" s="35"/>
      <c r="GS84" s="35"/>
      <c r="GT84" s="35"/>
      <c r="GU84" s="35"/>
      <c r="GV84" s="35"/>
      <c r="GW84" s="35"/>
      <c r="GX84" s="35"/>
      <c r="GY84" s="35"/>
      <c r="GZ84" s="35"/>
      <c r="HA84" s="35"/>
    </row>
    <row r="85" spans="1:209" ht="14.25" customHeight="1">
      <c r="A85" s="73"/>
      <c r="B85" s="937">
        <v>41640</v>
      </c>
      <c r="C85" s="939"/>
      <c r="D85" s="2220">
        <v>65929478</v>
      </c>
      <c r="E85" s="2220">
        <v>57854451</v>
      </c>
      <c r="F85" s="2220">
        <v>381865</v>
      </c>
      <c r="G85" s="2220">
        <v>36</v>
      </c>
      <c r="H85" s="2220">
        <v>30804575</v>
      </c>
      <c r="I85" s="2220">
        <v>17769819</v>
      </c>
      <c r="J85" s="2220">
        <v>820147</v>
      </c>
      <c r="K85" s="2220">
        <v>151466</v>
      </c>
      <c r="L85" s="2220">
        <v>596353</v>
      </c>
      <c r="M85" s="2220">
        <v>7963</v>
      </c>
      <c r="N85" s="2220">
        <v>588390</v>
      </c>
      <c r="O85" s="2220">
        <v>279787</v>
      </c>
      <c r="P85" s="2220">
        <v>4977421</v>
      </c>
      <c r="Q85" s="2220">
        <v>5097110</v>
      </c>
      <c r="R85" s="2220">
        <v>418761</v>
      </c>
      <c r="S85" s="2220" t="s">
        <v>21</v>
      </c>
      <c r="T85" s="67">
        <v>41640</v>
      </c>
      <c r="U85" s="622">
        <v>41640</v>
      </c>
      <c r="V85" s="73"/>
      <c r="W85" s="937">
        <v>41640</v>
      </c>
      <c r="X85" s="939"/>
      <c r="Y85" s="2220">
        <v>114611</v>
      </c>
      <c r="Z85" s="2220">
        <v>58041</v>
      </c>
      <c r="AA85" s="2220">
        <v>62834</v>
      </c>
      <c r="AB85" s="2220" t="s">
        <v>21</v>
      </c>
      <c r="AC85" s="2220" t="s">
        <v>21</v>
      </c>
      <c r="AD85" s="2220">
        <v>12896982</v>
      </c>
      <c r="AE85" s="2220">
        <v>69419991</v>
      </c>
      <c r="AF85" s="2220">
        <v>51101108</v>
      </c>
      <c r="AG85" s="2220">
        <v>51057151</v>
      </c>
      <c r="AH85" s="2220">
        <v>381865</v>
      </c>
      <c r="AI85" s="2220">
        <v>30713479</v>
      </c>
      <c r="AJ85" s="2220">
        <v>17769819</v>
      </c>
      <c r="AK85" s="2220">
        <v>805196</v>
      </c>
      <c r="AL85" s="2220">
        <v>151450</v>
      </c>
      <c r="AM85" s="2220">
        <v>540673</v>
      </c>
      <c r="AN85" s="205">
        <v>2</v>
      </c>
      <c r="AO85" s="67">
        <v>41640</v>
      </c>
      <c r="AP85" s="622">
        <v>41640</v>
      </c>
      <c r="AQ85" s="73"/>
      <c r="AR85" s="937">
        <v>41640</v>
      </c>
      <c r="AS85" s="939"/>
      <c r="AT85" s="2220">
        <v>69419991</v>
      </c>
      <c r="AU85" s="2220">
        <v>1159056</v>
      </c>
      <c r="AV85" s="2220">
        <v>450166</v>
      </c>
      <c r="AW85" s="2220">
        <v>91096</v>
      </c>
      <c r="AX85" s="2220">
        <v>9492</v>
      </c>
      <c r="AY85" s="2220" t="s">
        <v>21</v>
      </c>
      <c r="AZ85" s="2220">
        <v>9492</v>
      </c>
      <c r="BA85" s="2220">
        <v>879</v>
      </c>
      <c r="BB85" s="2220">
        <v>31574</v>
      </c>
      <c r="BC85" s="2220">
        <v>418079</v>
      </c>
      <c r="BD85" s="2220">
        <v>394212</v>
      </c>
      <c r="BE85" s="2220">
        <v>793</v>
      </c>
      <c r="BF85" s="2220">
        <v>13960</v>
      </c>
      <c r="BG85" s="2220">
        <v>69229</v>
      </c>
      <c r="BH85" s="2220">
        <v>176902</v>
      </c>
      <c r="BI85" s="2220">
        <v>24587</v>
      </c>
      <c r="BJ85" s="67">
        <v>41640</v>
      </c>
      <c r="BK85" s="622">
        <v>41640</v>
      </c>
      <c r="BL85" s="73"/>
      <c r="BM85" s="937">
        <v>41640</v>
      </c>
      <c r="BN85" s="939"/>
      <c r="BO85" s="2220" t="s">
        <v>21</v>
      </c>
      <c r="BP85" s="2220">
        <v>905344</v>
      </c>
      <c r="BQ85" s="2220">
        <v>3334141</v>
      </c>
      <c r="BR85" s="2220">
        <v>1084225</v>
      </c>
      <c r="BS85" s="2220">
        <v>50</v>
      </c>
      <c r="BT85" s="2220">
        <v>49</v>
      </c>
      <c r="BU85" s="2220">
        <v>49</v>
      </c>
      <c r="BV85" s="2220" t="s">
        <v>21</v>
      </c>
      <c r="BW85" s="2220" t="s">
        <v>21</v>
      </c>
      <c r="BX85" s="2220" t="s">
        <v>21</v>
      </c>
      <c r="BY85" s="2220" t="s">
        <v>21</v>
      </c>
      <c r="BZ85" s="2220">
        <v>32270</v>
      </c>
      <c r="CA85" s="2220">
        <v>35501</v>
      </c>
      <c r="CB85" s="2220">
        <v>1222</v>
      </c>
      <c r="CC85" s="2220">
        <v>2006</v>
      </c>
      <c r="CD85" s="2220">
        <v>980</v>
      </c>
      <c r="CE85" s="67">
        <v>41640</v>
      </c>
      <c r="CF85" s="622">
        <v>41640</v>
      </c>
      <c r="DI85" s="73"/>
      <c r="DJ85" s="937">
        <v>41640</v>
      </c>
      <c r="DK85" s="939"/>
      <c r="DL85" s="2220">
        <v>19385421</v>
      </c>
      <c r="DM85" s="2220">
        <v>32881865</v>
      </c>
      <c r="DN85" s="2220">
        <v>66105163</v>
      </c>
      <c r="DO85" s="2220">
        <v>60302064</v>
      </c>
      <c r="DP85" s="2220">
        <v>384369</v>
      </c>
      <c r="DQ85" s="2220">
        <v>36</v>
      </c>
      <c r="DR85" s="2220">
        <v>30804575</v>
      </c>
      <c r="DS85" s="2220">
        <v>17769819</v>
      </c>
      <c r="DT85" s="2220">
        <v>823078</v>
      </c>
      <c r="DU85" s="2220">
        <v>151466</v>
      </c>
      <c r="DV85" s="2220">
        <v>895486</v>
      </c>
      <c r="DW85" s="2220">
        <v>32422</v>
      </c>
      <c r="DX85" s="2220">
        <v>863064</v>
      </c>
      <c r="DY85" s="2220">
        <v>757713</v>
      </c>
      <c r="DZ85" s="2220">
        <v>5008311</v>
      </c>
      <c r="EA85" s="2220">
        <v>6307931</v>
      </c>
      <c r="EB85" s="67">
        <v>41640</v>
      </c>
      <c r="EC85" s="622">
        <v>41640</v>
      </c>
      <c r="ED85" s="73"/>
      <c r="EE85" s="937">
        <v>41640</v>
      </c>
      <c r="EF85" s="939"/>
      <c r="EG85" s="2220" t="s">
        <v>21</v>
      </c>
      <c r="EH85" s="2220">
        <v>17637</v>
      </c>
      <c r="EI85" s="2220">
        <v>1205052</v>
      </c>
      <c r="EJ85" s="2220">
        <v>651977</v>
      </c>
      <c r="EK85" s="2220">
        <v>5965</v>
      </c>
      <c r="EL85" s="2220" t="s">
        <v>21</v>
      </c>
      <c r="EM85" s="2220" t="s">
        <v>21</v>
      </c>
      <c r="EN85" s="2220">
        <v>79954</v>
      </c>
      <c r="EO85" s="2220">
        <v>297772</v>
      </c>
      <c r="EP85" s="2220">
        <v>177731</v>
      </c>
      <c r="EQ85" s="2220">
        <v>175190</v>
      </c>
      <c r="ER85" s="2220">
        <v>84855</v>
      </c>
      <c r="ES85" s="2220" t="s">
        <v>21</v>
      </c>
      <c r="ET85" s="2220">
        <v>7557049</v>
      </c>
      <c r="EU85" s="2220">
        <v>25134548</v>
      </c>
      <c r="EV85" s="2220">
        <v>51101108</v>
      </c>
      <c r="EW85" s="67">
        <v>41640</v>
      </c>
      <c r="EX85" s="622">
        <v>41640</v>
      </c>
      <c r="EY85" s="73"/>
      <c r="EZ85" s="937">
        <v>41640</v>
      </c>
      <c r="FA85" s="939"/>
      <c r="FB85" s="2220">
        <v>17637</v>
      </c>
      <c r="FC85" s="2220">
        <v>1161095</v>
      </c>
      <c r="FD85" s="2220">
        <v>651977</v>
      </c>
      <c r="FE85" s="2220">
        <v>4647</v>
      </c>
      <c r="FF85" s="2220" t="s">
        <v>21</v>
      </c>
      <c r="FG85" s="2220">
        <v>79954</v>
      </c>
      <c r="FH85" s="2220">
        <v>267125</v>
      </c>
      <c r="FI85" s="2220">
        <v>177731</v>
      </c>
      <c r="FJ85" s="2220">
        <v>175190</v>
      </c>
      <c r="FK85" s="2220">
        <v>84855</v>
      </c>
      <c r="FL85" s="2220">
        <v>7557049</v>
      </c>
      <c r="FM85" s="2220">
        <v>25134548</v>
      </c>
      <c r="FN85" s="2220">
        <v>1152000</v>
      </c>
      <c r="FO85" s="2220">
        <v>509469</v>
      </c>
      <c r="FP85" s="2220">
        <v>91096</v>
      </c>
      <c r="FQ85" s="2220">
        <v>57</v>
      </c>
      <c r="FR85" s="67">
        <v>41640</v>
      </c>
      <c r="FS85" s="622">
        <v>41640</v>
      </c>
      <c r="FT85" s="73"/>
      <c r="FU85" s="937">
        <v>41640</v>
      </c>
      <c r="FV85" s="939"/>
      <c r="FW85" s="2220">
        <v>127609</v>
      </c>
      <c r="FX85" s="2220">
        <v>23315</v>
      </c>
      <c r="FY85" s="2220">
        <v>57</v>
      </c>
      <c r="FZ85" s="2220">
        <v>26123</v>
      </c>
      <c r="GA85" s="2220">
        <v>866</v>
      </c>
      <c r="GB85" s="2220">
        <v>25257</v>
      </c>
      <c r="GC85" s="2220">
        <v>3076</v>
      </c>
      <c r="GD85" s="2220">
        <v>879</v>
      </c>
      <c r="GE85" s="2220">
        <v>53274</v>
      </c>
      <c r="GF85" s="2220">
        <v>16567</v>
      </c>
      <c r="GG85" s="2220" t="s">
        <v>21</v>
      </c>
      <c r="GH85" s="2220">
        <v>257660</v>
      </c>
      <c r="GI85" s="2220">
        <v>115684</v>
      </c>
      <c r="GJ85" s="2220">
        <v>21999</v>
      </c>
      <c r="GK85" s="2220">
        <v>63563</v>
      </c>
      <c r="GL85" s="2220">
        <v>48495</v>
      </c>
      <c r="GM85" s="67">
        <v>41640</v>
      </c>
      <c r="GN85" s="622">
        <v>41640</v>
      </c>
      <c r="GO85" s="35"/>
      <c r="GP85" s="35"/>
      <c r="GQ85" s="35"/>
      <c r="GR85" s="35"/>
      <c r="GS85" s="35"/>
      <c r="GT85" s="35"/>
      <c r="GU85" s="35"/>
      <c r="GV85" s="35"/>
      <c r="GW85" s="35"/>
      <c r="GX85" s="35"/>
      <c r="GY85" s="35"/>
      <c r="GZ85" s="35"/>
      <c r="HA85" s="35"/>
    </row>
    <row r="86" spans="1:209" ht="14.25" customHeight="1">
      <c r="A86" s="73"/>
      <c r="B86" s="937">
        <v>42005</v>
      </c>
      <c r="C86" s="939"/>
      <c r="D86" s="2220">
        <v>68181736</v>
      </c>
      <c r="E86" s="2220">
        <v>60254623</v>
      </c>
      <c r="F86" s="2220">
        <v>279949</v>
      </c>
      <c r="G86" s="2220">
        <v>35</v>
      </c>
      <c r="H86" s="2220">
        <v>33462533</v>
      </c>
      <c r="I86" s="2220">
        <v>18321040</v>
      </c>
      <c r="J86" s="2220">
        <v>806894</v>
      </c>
      <c r="K86" s="2220">
        <v>257465</v>
      </c>
      <c r="L86" s="2220">
        <v>555623</v>
      </c>
      <c r="M86" s="2220">
        <v>9309</v>
      </c>
      <c r="N86" s="2220">
        <v>546314</v>
      </c>
      <c r="O86" s="2220">
        <v>303354</v>
      </c>
      <c r="P86" s="2220">
        <v>4643928</v>
      </c>
      <c r="Q86" s="2220">
        <v>5103503</v>
      </c>
      <c r="R86" s="2220">
        <v>475503</v>
      </c>
      <c r="S86" s="2220" t="s">
        <v>21</v>
      </c>
      <c r="T86" s="67">
        <v>42005</v>
      </c>
      <c r="U86" s="622">
        <v>42005</v>
      </c>
      <c r="V86" s="73"/>
      <c r="W86" s="937">
        <v>42005</v>
      </c>
      <c r="X86" s="939"/>
      <c r="Y86" s="2220">
        <v>113862</v>
      </c>
      <c r="Z86" s="2220">
        <v>57054</v>
      </c>
      <c r="AA86" s="2220">
        <v>61751</v>
      </c>
      <c r="AB86" s="2220" t="s">
        <v>21</v>
      </c>
      <c r="AC86" s="2220" t="s">
        <v>21</v>
      </c>
      <c r="AD86" s="2220">
        <v>13026614</v>
      </c>
      <c r="AE86" s="2220">
        <v>68646076</v>
      </c>
      <c r="AF86" s="2220">
        <v>53481957</v>
      </c>
      <c r="AG86" s="2220">
        <v>53437465</v>
      </c>
      <c r="AH86" s="2220">
        <v>279949</v>
      </c>
      <c r="AI86" s="2220">
        <v>33366131</v>
      </c>
      <c r="AJ86" s="2220">
        <v>18321040</v>
      </c>
      <c r="AK86" s="2220">
        <v>798080</v>
      </c>
      <c r="AL86" s="2220">
        <v>257453</v>
      </c>
      <c r="AM86" s="2220">
        <v>497739</v>
      </c>
      <c r="AN86" s="205" t="s">
        <v>21</v>
      </c>
      <c r="AO86" s="67">
        <v>42005</v>
      </c>
      <c r="AP86" s="622">
        <v>42005</v>
      </c>
      <c r="AQ86" s="73"/>
      <c r="AR86" s="937">
        <v>42005</v>
      </c>
      <c r="AS86" s="939"/>
      <c r="AT86" s="2220">
        <v>68646076</v>
      </c>
      <c r="AU86" s="2220">
        <v>1128385</v>
      </c>
      <c r="AV86" s="2220">
        <v>501695</v>
      </c>
      <c r="AW86" s="2220">
        <v>96402</v>
      </c>
      <c r="AX86" s="2220">
        <v>11073</v>
      </c>
      <c r="AY86" s="2220">
        <v>1</v>
      </c>
      <c r="AZ86" s="2220">
        <v>11072</v>
      </c>
      <c r="BA86" s="2220">
        <v>840</v>
      </c>
      <c r="BB86" s="2220">
        <v>32785</v>
      </c>
      <c r="BC86" s="2220">
        <v>474843</v>
      </c>
      <c r="BD86" s="2220">
        <v>328926</v>
      </c>
      <c r="BE86" s="2220">
        <v>300</v>
      </c>
      <c r="BF86" s="2220">
        <v>12566</v>
      </c>
      <c r="BG86" s="2220">
        <v>45822</v>
      </c>
      <c r="BH86" s="2220">
        <v>152736</v>
      </c>
      <c r="BI86" s="2220">
        <v>23780</v>
      </c>
      <c r="BJ86" s="67">
        <v>42005</v>
      </c>
      <c r="BK86" s="622">
        <v>42005</v>
      </c>
      <c r="BL86" s="73"/>
      <c r="BM86" s="937">
        <v>42005</v>
      </c>
      <c r="BN86" s="939"/>
      <c r="BO86" s="2220" t="s">
        <v>21</v>
      </c>
      <c r="BP86" s="2220">
        <v>895482</v>
      </c>
      <c r="BQ86" s="2220">
        <v>3102700</v>
      </c>
      <c r="BR86" s="2220">
        <v>1059128</v>
      </c>
      <c r="BS86" s="2220" t="s">
        <v>21</v>
      </c>
      <c r="BT86" s="2220" t="s">
        <v>21</v>
      </c>
      <c r="BU86" s="2220" t="s">
        <v>21</v>
      </c>
      <c r="BV86" s="2220" t="s">
        <v>21</v>
      </c>
      <c r="BW86" s="2220" t="s">
        <v>21</v>
      </c>
      <c r="BX86" s="2220" t="s">
        <v>21</v>
      </c>
      <c r="BY86" s="2220" t="s">
        <v>21</v>
      </c>
      <c r="BZ86" s="2220">
        <v>28481</v>
      </c>
      <c r="CA86" s="2220">
        <v>32354</v>
      </c>
      <c r="CB86" s="2220">
        <v>1176</v>
      </c>
      <c r="CC86" s="2220">
        <v>1107</v>
      </c>
      <c r="CD86" s="2220">
        <v>911</v>
      </c>
      <c r="CE86" s="67">
        <v>42005</v>
      </c>
      <c r="CF86" s="622">
        <v>42005</v>
      </c>
      <c r="DI86" s="73"/>
      <c r="DJ86" s="937">
        <v>42005</v>
      </c>
      <c r="DK86" s="939"/>
      <c r="DL86" s="2220">
        <v>18917215</v>
      </c>
      <c r="DM86" s="2220">
        <v>30196880</v>
      </c>
      <c r="DN86" s="2220">
        <v>68514991</v>
      </c>
      <c r="DO86" s="2220">
        <v>62880455</v>
      </c>
      <c r="DP86" s="2220">
        <v>282462</v>
      </c>
      <c r="DQ86" s="2220">
        <v>35</v>
      </c>
      <c r="DR86" s="2220">
        <v>33462533</v>
      </c>
      <c r="DS86" s="2220">
        <v>18321040</v>
      </c>
      <c r="DT86" s="2220">
        <v>807857</v>
      </c>
      <c r="DU86" s="2220">
        <v>257465</v>
      </c>
      <c r="DV86" s="2220">
        <v>818390</v>
      </c>
      <c r="DW86" s="2220">
        <v>26509</v>
      </c>
      <c r="DX86" s="2220">
        <v>791881</v>
      </c>
      <c r="DY86" s="2220">
        <v>791214</v>
      </c>
      <c r="DZ86" s="2220">
        <v>4670151</v>
      </c>
      <c r="EA86" s="2220">
        <v>6488139</v>
      </c>
      <c r="EB86" s="67">
        <v>42005</v>
      </c>
      <c r="EC86" s="622">
        <v>42005</v>
      </c>
      <c r="ED86" s="73"/>
      <c r="EE86" s="937">
        <v>42005</v>
      </c>
      <c r="EF86" s="939"/>
      <c r="EG86" s="2220" t="s">
        <v>21</v>
      </c>
      <c r="EH86" s="2220">
        <v>15705</v>
      </c>
      <c r="EI86" s="2220">
        <v>1252435</v>
      </c>
      <c r="EJ86" s="2220">
        <v>685572</v>
      </c>
      <c r="EK86" s="2220">
        <v>5710</v>
      </c>
      <c r="EL86" s="2220" t="s">
        <v>21</v>
      </c>
      <c r="EM86" s="2220" t="s">
        <v>21</v>
      </c>
      <c r="EN86" s="2220">
        <v>78655</v>
      </c>
      <c r="EO86" s="2220">
        <v>313053</v>
      </c>
      <c r="EP86" s="2220">
        <v>178974</v>
      </c>
      <c r="EQ86" s="2220">
        <v>174428</v>
      </c>
      <c r="ER86" s="2220">
        <v>91757</v>
      </c>
      <c r="ES86" s="2220" t="s">
        <v>21</v>
      </c>
      <c r="ET86" s="2220">
        <v>7497184</v>
      </c>
      <c r="EU86" s="2220">
        <v>22771720</v>
      </c>
      <c r="EV86" s="2220">
        <v>53481957</v>
      </c>
      <c r="EW86" s="67">
        <v>42005</v>
      </c>
      <c r="EX86" s="622">
        <v>42005</v>
      </c>
      <c r="EY86" s="73"/>
      <c r="EZ86" s="937">
        <v>42005</v>
      </c>
      <c r="FA86" s="939"/>
      <c r="FB86" s="2220">
        <v>15705</v>
      </c>
      <c r="FC86" s="2220">
        <v>1207943</v>
      </c>
      <c r="FD86" s="2220">
        <v>685572</v>
      </c>
      <c r="FE86" s="2220">
        <v>4565</v>
      </c>
      <c r="FF86" s="2220" t="s">
        <v>21</v>
      </c>
      <c r="FG86" s="2220">
        <v>78655</v>
      </c>
      <c r="FH86" s="2220">
        <v>281960</v>
      </c>
      <c r="FI86" s="2220">
        <v>178974</v>
      </c>
      <c r="FJ86" s="2220">
        <v>174428</v>
      </c>
      <c r="FK86" s="2220">
        <v>91757</v>
      </c>
      <c r="FL86" s="2220">
        <v>7497184</v>
      </c>
      <c r="FM86" s="2220">
        <v>22771720</v>
      </c>
      <c r="FN86" s="2220">
        <v>1133758</v>
      </c>
      <c r="FO86" s="2220">
        <v>559735</v>
      </c>
      <c r="FP86" s="2220">
        <v>96402</v>
      </c>
      <c r="FQ86" s="2220" t="s">
        <v>21</v>
      </c>
      <c r="FR86" s="67">
        <v>42005</v>
      </c>
      <c r="FS86" s="622">
        <v>42005</v>
      </c>
      <c r="FT86" s="73"/>
      <c r="FU86" s="937">
        <v>42005</v>
      </c>
      <c r="FV86" s="939"/>
      <c r="FW86" s="2220">
        <v>129985</v>
      </c>
      <c r="FX86" s="2220">
        <v>23977</v>
      </c>
      <c r="FY86" s="2220" t="s">
        <v>21</v>
      </c>
      <c r="FZ86" s="2220">
        <v>29792</v>
      </c>
      <c r="GA86" s="2220">
        <v>1970</v>
      </c>
      <c r="GB86" s="2220">
        <v>27822</v>
      </c>
      <c r="GC86" s="2220">
        <v>1207</v>
      </c>
      <c r="GD86" s="2220">
        <v>840</v>
      </c>
      <c r="GE86" s="2220">
        <v>52338</v>
      </c>
      <c r="GF86" s="2220">
        <v>18019</v>
      </c>
      <c r="GG86" s="2220" t="s">
        <v>21</v>
      </c>
      <c r="GH86" s="2220">
        <v>238442</v>
      </c>
      <c r="GI86" s="2220">
        <v>119404</v>
      </c>
      <c r="GJ86" s="2220">
        <v>19999</v>
      </c>
      <c r="GK86" s="2220">
        <v>55479</v>
      </c>
      <c r="GL86" s="2220">
        <v>40922</v>
      </c>
      <c r="GM86" s="67">
        <v>42005</v>
      </c>
      <c r="GN86" s="622">
        <v>42005</v>
      </c>
      <c r="GO86" s="35"/>
      <c r="GP86" s="35"/>
      <c r="GQ86" s="35"/>
      <c r="GR86" s="35"/>
      <c r="GS86" s="35"/>
      <c r="GT86" s="35"/>
      <c r="GU86" s="35"/>
      <c r="GV86" s="35"/>
      <c r="GW86" s="35"/>
      <c r="GX86" s="35"/>
      <c r="GY86" s="35"/>
      <c r="GZ86" s="35"/>
      <c r="HA86" s="35"/>
    </row>
    <row r="87" spans="1:209" ht="14.25" customHeight="1">
      <c r="A87" s="73"/>
      <c r="B87" s="937">
        <v>42370</v>
      </c>
      <c r="C87" s="939"/>
      <c r="D87" s="2220">
        <v>64564264</v>
      </c>
      <c r="E87" s="2220">
        <v>56814143</v>
      </c>
      <c r="F87" s="2220">
        <v>113258</v>
      </c>
      <c r="G87" s="2220">
        <v>35</v>
      </c>
      <c r="H87" s="2220">
        <v>29853413</v>
      </c>
      <c r="I87" s="2220">
        <v>19397167</v>
      </c>
      <c r="J87" s="2220">
        <v>925845</v>
      </c>
      <c r="K87" s="2220">
        <v>245277</v>
      </c>
      <c r="L87" s="2220">
        <v>635024</v>
      </c>
      <c r="M87" s="2220">
        <v>8166</v>
      </c>
      <c r="N87" s="2220">
        <v>626858</v>
      </c>
      <c r="O87" s="2220">
        <v>343190</v>
      </c>
      <c r="P87" s="2220">
        <v>4347519</v>
      </c>
      <c r="Q87" s="2220">
        <v>4297899</v>
      </c>
      <c r="R87" s="2220">
        <v>427207</v>
      </c>
      <c r="S87" s="2220" t="s">
        <v>21</v>
      </c>
      <c r="T87" s="67">
        <v>42370</v>
      </c>
      <c r="U87" s="622">
        <v>42370</v>
      </c>
      <c r="V87" s="73"/>
      <c r="W87" s="937">
        <v>42370</v>
      </c>
      <c r="X87" s="939"/>
      <c r="Y87" s="2220">
        <v>130302</v>
      </c>
      <c r="Z87" s="2220">
        <v>53867</v>
      </c>
      <c r="AA87" s="2220">
        <v>58347</v>
      </c>
      <c r="AB87" s="2220" t="s">
        <v>21</v>
      </c>
      <c r="AC87" s="2220" t="s">
        <v>21</v>
      </c>
      <c r="AD87" s="2220">
        <v>12671253</v>
      </c>
      <c r="AE87" s="2220">
        <v>66685514</v>
      </c>
      <c r="AF87" s="2220">
        <v>51005117</v>
      </c>
      <c r="AG87" s="2220">
        <v>50960905</v>
      </c>
      <c r="AH87" s="2220">
        <v>113258</v>
      </c>
      <c r="AI87" s="2220">
        <v>29801656</v>
      </c>
      <c r="AJ87" s="2220">
        <v>19397167</v>
      </c>
      <c r="AK87" s="2220">
        <v>921001</v>
      </c>
      <c r="AL87" s="2220">
        <v>207946</v>
      </c>
      <c r="AM87" s="2220">
        <v>591137</v>
      </c>
      <c r="AN87" s="205" t="s">
        <v>21</v>
      </c>
      <c r="AO87" s="67">
        <v>42370</v>
      </c>
      <c r="AP87" s="622">
        <v>42370</v>
      </c>
      <c r="AQ87" s="73"/>
      <c r="AR87" s="937">
        <v>42370</v>
      </c>
      <c r="AS87" s="939"/>
      <c r="AT87" s="2220">
        <v>66685514</v>
      </c>
      <c r="AU87" s="2220">
        <v>1008097</v>
      </c>
      <c r="AV87" s="2220">
        <v>427115</v>
      </c>
      <c r="AW87" s="2220">
        <v>51757</v>
      </c>
      <c r="AX87" s="2220">
        <v>12490</v>
      </c>
      <c r="AY87" s="2220">
        <v>1</v>
      </c>
      <c r="AZ87" s="2220">
        <v>12489</v>
      </c>
      <c r="BA87" s="2220">
        <v>945</v>
      </c>
      <c r="BB87" s="2220">
        <v>32591</v>
      </c>
      <c r="BC87" s="2220">
        <v>426610</v>
      </c>
      <c r="BD87" s="2220">
        <v>299549</v>
      </c>
      <c r="BE87" s="2220">
        <v>826</v>
      </c>
      <c r="BF87" s="2220">
        <v>13072</v>
      </c>
      <c r="BG87" s="2220">
        <v>397</v>
      </c>
      <c r="BH87" s="2220">
        <v>163379</v>
      </c>
      <c r="BI87" s="2220">
        <v>26999</v>
      </c>
      <c r="BJ87" s="67">
        <v>42370</v>
      </c>
      <c r="BK87" s="622">
        <v>42370</v>
      </c>
      <c r="BL87" s="73"/>
      <c r="BM87" s="937">
        <v>42370</v>
      </c>
      <c r="BN87" s="939"/>
      <c r="BO87" s="2220" t="s">
        <v>21</v>
      </c>
      <c r="BP87" s="2220">
        <v>903042</v>
      </c>
      <c r="BQ87" s="2220">
        <v>2856267</v>
      </c>
      <c r="BR87" s="2220">
        <v>1066273</v>
      </c>
      <c r="BS87" s="2220" t="s">
        <v>21</v>
      </c>
      <c r="BT87" s="2220" t="s">
        <v>21</v>
      </c>
      <c r="BU87" s="2220" t="s">
        <v>21</v>
      </c>
      <c r="BV87" s="2220" t="s">
        <v>21</v>
      </c>
      <c r="BW87" s="2220" t="s">
        <v>21</v>
      </c>
      <c r="BX87" s="2220" t="s">
        <v>21</v>
      </c>
      <c r="BY87" s="2220" t="s">
        <v>21</v>
      </c>
      <c r="BZ87" s="2220">
        <v>26121</v>
      </c>
      <c r="CA87" s="2220">
        <v>30817</v>
      </c>
      <c r="CB87" s="2220">
        <v>1330</v>
      </c>
      <c r="CC87" s="2220">
        <v>604</v>
      </c>
      <c r="CD87" s="2220">
        <v>326</v>
      </c>
      <c r="CE87" s="67">
        <v>42370</v>
      </c>
      <c r="CF87" s="622">
        <v>42370</v>
      </c>
      <c r="DI87" s="73"/>
      <c r="DJ87" s="937">
        <v>42370</v>
      </c>
      <c r="DK87" s="939"/>
      <c r="DL87" s="2220">
        <v>18429934</v>
      </c>
      <c r="DM87" s="2220">
        <v>29885615</v>
      </c>
      <c r="DN87" s="2220">
        <v>64823875</v>
      </c>
      <c r="DO87" s="2220">
        <v>59221766</v>
      </c>
      <c r="DP87" s="2220">
        <v>116214</v>
      </c>
      <c r="DQ87" s="2220">
        <v>35</v>
      </c>
      <c r="DR87" s="2220">
        <v>29853413</v>
      </c>
      <c r="DS87" s="2220">
        <v>19397167</v>
      </c>
      <c r="DT87" s="2220">
        <v>929320</v>
      </c>
      <c r="DU87" s="2220">
        <v>245277</v>
      </c>
      <c r="DV87" s="2220">
        <v>920299</v>
      </c>
      <c r="DW87" s="2220">
        <v>27104</v>
      </c>
      <c r="DX87" s="2220">
        <v>893195</v>
      </c>
      <c r="DY87" s="2220">
        <v>790575</v>
      </c>
      <c r="DZ87" s="2220">
        <v>4382606</v>
      </c>
      <c r="EA87" s="2220">
        <v>5486967</v>
      </c>
      <c r="EB87" s="67">
        <v>42370</v>
      </c>
      <c r="EC87" s="622">
        <v>42370</v>
      </c>
      <c r="ED87" s="73"/>
      <c r="EE87" s="937">
        <v>42370</v>
      </c>
      <c r="EF87" s="939"/>
      <c r="EG87" s="2220">
        <v>25</v>
      </c>
      <c r="EH87" s="2220">
        <v>19504</v>
      </c>
      <c r="EI87" s="2220">
        <v>1292338</v>
      </c>
      <c r="EJ87" s="2220">
        <v>716956</v>
      </c>
      <c r="EK87" s="2220">
        <v>6048</v>
      </c>
      <c r="EL87" s="2220" t="s">
        <v>21</v>
      </c>
      <c r="EM87" s="2220" t="s">
        <v>21</v>
      </c>
      <c r="EN87" s="2220">
        <v>88082</v>
      </c>
      <c r="EO87" s="2220">
        <v>323498</v>
      </c>
      <c r="EP87" s="2220">
        <v>180273</v>
      </c>
      <c r="EQ87" s="2220">
        <v>176694</v>
      </c>
      <c r="ER87" s="2220">
        <v>81428</v>
      </c>
      <c r="ES87" s="2220" t="s">
        <v>21</v>
      </c>
      <c r="ET87" s="2220">
        <v>7271797</v>
      </c>
      <c r="EU87" s="2220">
        <v>22544358</v>
      </c>
      <c r="EV87" s="2220">
        <v>51005117</v>
      </c>
      <c r="EW87" s="67">
        <v>42370</v>
      </c>
      <c r="EX87" s="622">
        <v>42370</v>
      </c>
      <c r="EY87" s="73"/>
      <c r="EZ87" s="937">
        <v>42370</v>
      </c>
      <c r="FA87" s="939"/>
      <c r="FB87" s="2220">
        <v>19504</v>
      </c>
      <c r="FC87" s="2220">
        <v>1248126</v>
      </c>
      <c r="FD87" s="2220">
        <v>716956</v>
      </c>
      <c r="FE87" s="2220">
        <v>4509</v>
      </c>
      <c r="FF87" s="2220" t="s">
        <v>21</v>
      </c>
      <c r="FG87" s="2220">
        <v>88082</v>
      </c>
      <c r="FH87" s="2220">
        <v>292756</v>
      </c>
      <c r="FI87" s="2220">
        <v>180273</v>
      </c>
      <c r="FJ87" s="2220">
        <v>176694</v>
      </c>
      <c r="FK87" s="2220">
        <v>81428</v>
      </c>
      <c r="FL87" s="2220">
        <v>7271797</v>
      </c>
      <c r="FM87" s="2220">
        <v>22544358</v>
      </c>
      <c r="FN87" s="2220">
        <v>1023250</v>
      </c>
      <c r="FO87" s="2220">
        <v>494653</v>
      </c>
      <c r="FP87" s="2220">
        <v>51757</v>
      </c>
      <c r="FQ87" s="2220" t="s">
        <v>21</v>
      </c>
      <c r="FR87" s="67">
        <v>42370</v>
      </c>
      <c r="FS87" s="622">
        <v>42370</v>
      </c>
      <c r="FT87" s="73"/>
      <c r="FU87" s="937">
        <v>42370</v>
      </c>
      <c r="FV87" s="939"/>
      <c r="FW87" s="2220">
        <v>131195</v>
      </c>
      <c r="FX87" s="2220">
        <v>12764</v>
      </c>
      <c r="FY87" s="2220" t="s">
        <v>21</v>
      </c>
      <c r="FZ87" s="2220">
        <v>38851</v>
      </c>
      <c r="GA87" s="2220">
        <v>940</v>
      </c>
      <c r="GB87" s="2220">
        <v>37911</v>
      </c>
      <c r="GC87" s="2220">
        <v>1197</v>
      </c>
      <c r="GD87" s="2220">
        <v>945</v>
      </c>
      <c r="GE87" s="2220">
        <v>52891</v>
      </c>
      <c r="GF87" s="2220">
        <v>18400</v>
      </c>
      <c r="GG87" s="2220" t="s">
        <v>21</v>
      </c>
      <c r="GH87" s="2220">
        <v>212252</v>
      </c>
      <c r="GI87" s="2220">
        <v>110903</v>
      </c>
      <c r="GJ87" s="2220">
        <v>21072</v>
      </c>
      <c r="GK87" s="2220">
        <v>33149</v>
      </c>
      <c r="GL87" s="2220">
        <v>41689</v>
      </c>
      <c r="GM87" s="67">
        <v>42370</v>
      </c>
      <c r="GN87" s="622">
        <v>42370</v>
      </c>
      <c r="GO87" s="35"/>
      <c r="GP87" s="35"/>
      <c r="GQ87" s="35"/>
      <c r="GR87" s="35"/>
      <c r="GS87" s="35"/>
      <c r="GT87" s="35"/>
      <c r="GU87" s="35"/>
      <c r="GV87" s="35"/>
      <c r="GW87" s="35"/>
      <c r="GX87" s="35"/>
      <c r="GY87" s="35"/>
      <c r="GZ87" s="35"/>
      <c r="HA87" s="35"/>
    </row>
    <row r="88" spans="1:209" ht="7.5" customHeight="1">
      <c r="A88" s="73"/>
      <c r="B88" s="940"/>
      <c r="C88" s="939"/>
      <c r="D88" s="623"/>
      <c r="E88" s="623"/>
      <c r="F88" s="623"/>
      <c r="G88" s="623"/>
      <c r="H88" s="623"/>
      <c r="I88" s="623"/>
      <c r="J88" s="623"/>
      <c r="K88" s="623"/>
      <c r="L88" s="623"/>
      <c r="M88" s="623"/>
      <c r="N88" s="623"/>
      <c r="O88" s="623"/>
      <c r="P88" s="623"/>
      <c r="Q88" s="623"/>
      <c r="R88" s="623"/>
      <c r="S88" s="623"/>
      <c r="T88" s="77"/>
      <c r="U88" s="486"/>
      <c r="V88" s="73"/>
      <c r="W88" s="940"/>
      <c r="X88" s="939"/>
      <c r="Y88" s="623"/>
      <c r="Z88" s="623"/>
      <c r="AA88" s="623"/>
      <c r="AB88" s="623"/>
      <c r="AC88" s="623"/>
      <c r="AD88" s="623"/>
      <c r="AE88" s="623"/>
      <c r="AF88" s="623"/>
      <c r="AG88" s="623"/>
      <c r="AH88" s="623"/>
      <c r="AI88" s="623"/>
      <c r="AJ88" s="623"/>
      <c r="AK88" s="623"/>
      <c r="AL88" s="623"/>
      <c r="AM88" s="623"/>
      <c r="AO88" s="77"/>
      <c r="AP88" s="486"/>
      <c r="AQ88" s="73"/>
      <c r="AR88" s="940"/>
      <c r="AS88" s="939"/>
      <c r="AT88" s="623"/>
      <c r="AU88" s="623"/>
      <c r="AV88" s="623"/>
      <c r="AW88" s="623"/>
      <c r="AX88" s="623"/>
      <c r="AY88" s="623"/>
      <c r="AZ88" s="623"/>
      <c r="BA88" s="623"/>
      <c r="BB88" s="623"/>
      <c r="BC88" s="623"/>
      <c r="BD88" s="623"/>
      <c r="BE88" s="623"/>
      <c r="BF88" s="623"/>
      <c r="BG88" s="623"/>
      <c r="BH88" s="623"/>
      <c r="BI88" s="623"/>
      <c r="BJ88" s="77"/>
      <c r="BK88" s="486"/>
      <c r="BL88" s="73"/>
      <c r="BM88" s="940"/>
      <c r="BN88" s="939"/>
      <c r="BO88" s="623"/>
      <c r="BP88" s="623"/>
      <c r="BQ88" s="623"/>
      <c r="BR88" s="623"/>
      <c r="BS88" s="623"/>
      <c r="BT88" s="623"/>
      <c r="BU88" s="623"/>
      <c r="BV88" s="623"/>
      <c r="BW88" s="623"/>
      <c r="BX88" s="623"/>
      <c r="BY88" s="623"/>
      <c r="BZ88" s="623"/>
      <c r="CA88" s="623"/>
      <c r="CB88" s="623"/>
      <c r="CC88" s="623"/>
      <c r="CD88" s="623"/>
      <c r="CE88" s="77"/>
      <c r="CF88" s="486"/>
      <c r="DI88" s="73"/>
      <c r="DJ88" s="940"/>
      <c r="DK88" s="939"/>
      <c r="DL88" s="623"/>
      <c r="DM88" s="623"/>
      <c r="DN88" s="623"/>
      <c r="DO88" s="623"/>
      <c r="DP88" s="623"/>
      <c r="DQ88" s="623"/>
      <c r="DR88" s="623"/>
      <c r="DS88" s="623"/>
      <c r="DT88" s="623"/>
      <c r="DU88" s="623"/>
      <c r="DV88" s="623"/>
      <c r="DW88" s="623"/>
      <c r="DX88" s="623"/>
      <c r="DY88" s="623"/>
      <c r="DZ88" s="623"/>
      <c r="EA88" s="623"/>
      <c r="EB88" s="77"/>
      <c r="EC88" s="486"/>
      <c r="ED88" s="73"/>
      <c r="EE88" s="940"/>
      <c r="EF88" s="939"/>
      <c r="EG88" s="623"/>
      <c r="EH88" s="623"/>
      <c r="EI88" s="623"/>
      <c r="EJ88" s="623"/>
      <c r="EK88" s="623"/>
      <c r="EL88" s="623"/>
      <c r="EN88" s="623"/>
      <c r="EO88" s="623"/>
      <c r="EP88" s="623"/>
      <c r="EQ88" s="623"/>
      <c r="ER88" s="623"/>
      <c r="ES88" s="623"/>
      <c r="ET88" s="623"/>
      <c r="EU88" s="623"/>
      <c r="EV88" s="623"/>
      <c r="EW88" s="77"/>
      <c r="EX88" s="486"/>
      <c r="EY88" s="73"/>
      <c r="EZ88" s="940"/>
      <c r="FA88" s="939"/>
      <c r="FB88" s="623"/>
      <c r="FC88" s="623"/>
      <c r="FD88" s="623"/>
      <c r="FE88" s="623"/>
      <c r="FF88" s="623"/>
      <c r="FG88" s="623"/>
      <c r="FH88" s="623"/>
      <c r="FI88" s="623"/>
      <c r="FJ88" s="623"/>
      <c r="FK88" s="623"/>
      <c r="FL88" s="623"/>
      <c r="FM88" s="623"/>
      <c r="FN88" s="623"/>
      <c r="FO88" s="623"/>
      <c r="FP88" s="623"/>
      <c r="FQ88" s="623"/>
      <c r="FR88" s="77"/>
      <c r="FS88" s="486"/>
      <c r="FT88" s="73"/>
      <c r="FU88" s="940"/>
      <c r="FV88" s="939"/>
      <c r="FW88" s="623"/>
      <c r="FX88" s="623"/>
      <c r="FY88" s="623"/>
      <c r="FZ88" s="623"/>
      <c r="GA88" s="623"/>
      <c r="GB88" s="623"/>
      <c r="GC88" s="623"/>
      <c r="GD88" s="623"/>
      <c r="GE88" s="623"/>
      <c r="GF88" s="623"/>
      <c r="GG88" s="623"/>
      <c r="GH88" s="623"/>
      <c r="GI88" s="623"/>
      <c r="GJ88" s="623"/>
      <c r="GK88" s="623"/>
      <c r="GL88" s="623"/>
      <c r="GM88" s="77"/>
      <c r="GN88" s="486"/>
      <c r="GO88" s="35"/>
      <c r="GP88" s="35"/>
      <c r="GQ88" s="35"/>
      <c r="GR88" s="35"/>
      <c r="GS88" s="35"/>
      <c r="GT88" s="35"/>
      <c r="GU88" s="35"/>
      <c r="GV88" s="35"/>
      <c r="GW88" s="35"/>
      <c r="GX88" s="35"/>
      <c r="GY88" s="35"/>
      <c r="GZ88" s="35"/>
      <c r="HA88" s="35"/>
    </row>
    <row r="89" spans="1:209" ht="14.25" customHeight="1">
      <c r="A89" s="79">
        <v>41730</v>
      </c>
      <c r="B89" s="942">
        <v>41730</v>
      </c>
      <c r="C89" s="943">
        <v>41730</v>
      </c>
      <c r="D89" s="2221">
        <v>65765527</v>
      </c>
      <c r="E89" s="2221">
        <v>57761578</v>
      </c>
      <c r="F89" s="2221">
        <v>311691</v>
      </c>
      <c r="G89" s="2221">
        <v>36</v>
      </c>
      <c r="H89" s="2221">
        <v>31393879</v>
      </c>
      <c r="I89" s="2221">
        <v>17355010</v>
      </c>
      <c r="J89" s="2221">
        <v>769220</v>
      </c>
      <c r="K89" s="2221">
        <v>168359</v>
      </c>
      <c r="L89" s="2221">
        <v>601251</v>
      </c>
      <c r="M89" s="2221">
        <v>7990</v>
      </c>
      <c r="N89" s="2221">
        <v>593261</v>
      </c>
      <c r="O89" s="2221">
        <v>291337</v>
      </c>
      <c r="P89" s="2221">
        <v>4845657</v>
      </c>
      <c r="Q89" s="2221">
        <v>5110934</v>
      </c>
      <c r="R89" s="2221">
        <v>427393</v>
      </c>
      <c r="S89" s="2221" t="s">
        <v>21</v>
      </c>
      <c r="T89" s="83">
        <v>41730</v>
      </c>
      <c r="U89" s="626">
        <v>41730</v>
      </c>
      <c r="V89" s="79">
        <v>41730</v>
      </c>
      <c r="W89" s="942">
        <v>41730</v>
      </c>
      <c r="X89" s="943">
        <v>41730</v>
      </c>
      <c r="Y89" s="2221">
        <v>107444</v>
      </c>
      <c r="Z89" s="2221">
        <v>57180</v>
      </c>
      <c r="AA89" s="2221">
        <v>61894</v>
      </c>
      <c r="AB89" s="2221" t="s">
        <v>21</v>
      </c>
      <c r="AC89" s="2221" t="s">
        <v>21</v>
      </c>
      <c r="AD89" s="2221">
        <v>12886175</v>
      </c>
      <c r="AE89" s="2221">
        <v>69125885</v>
      </c>
      <c r="AF89" s="2221">
        <v>50999927</v>
      </c>
      <c r="AG89" s="2221">
        <v>50956321</v>
      </c>
      <c r="AH89" s="2221">
        <v>311691</v>
      </c>
      <c r="AI89" s="2221">
        <v>31305000</v>
      </c>
      <c r="AJ89" s="2221">
        <v>17355010</v>
      </c>
      <c r="AK89" s="2221">
        <v>757628</v>
      </c>
      <c r="AL89" s="2221">
        <v>168348</v>
      </c>
      <c r="AM89" s="2221">
        <v>540976</v>
      </c>
      <c r="AN89" s="205" t="s">
        <v>21</v>
      </c>
      <c r="AO89" s="83">
        <v>41730</v>
      </c>
      <c r="AP89" s="626">
        <v>41730</v>
      </c>
      <c r="AQ89" s="79">
        <v>41730</v>
      </c>
      <c r="AR89" s="942">
        <v>41730</v>
      </c>
      <c r="AS89" s="943">
        <v>41730</v>
      </c>
      <c r="AT89" s="2221">
        <v>69125885</v>
      </c>
      <c r="AU89" s="2221">
        <v>1127557</v>
      </c>
      <c r="AV89" s="2221">
        <v>453862</v>
      </c>
      <c r="AW89" s="2221">
        <v>88879</v>
      </c>
      <c r="AX89" s="2221">
        <v>9137</v>
      </c>
      <c r="AY89" s="2221" t="s">
        <v>21</v>
      </c>
      <c r="AZ89" s="2221">
        <v>9137</v>
      </c>
      <c r="BA89" s="2221">
        <v>902</v>
      </c>
      <c r="BB89" s="2221">
        <v>30954</v>
      </c>
      <c r="BC89" s="2221">
        <v>426743</v>
      </c>
      <c r="BD89" s="2221">
        <v>372330</v>
      </c>
      <c r="BE89" s="2221">
        <v>787</v>
      </c>
      <c r="BF89" s="2221">
        <v>13428</v>
      </c>
      <c r="BG89" s="2221">
        <v>76841</v>
      </c>
      <c r="BH89" s="2221">
        <v>158845</v>
      </c>
      <c r="BI89" s="2221">
        <v>22645</v>
      </c>
      <c r="BJ89" s="83">
        <v>41730</v>
      </c>
      <c r="BK89" s="626">
        <v>41730</v>
      </c>
      <c r="BL89" s="79">
        <v>41730</v>
      </c>
      <c r="BM89" s="942">
        <v>41730</v>
      </c>
      <c r="BN89" s="943">
        <v>41730</v>
      </c>
      <c r="BO89" s="2221" t="s">
        <v>21</v>
      </c>
      <c r="BP89" s="2221">
        <v>874760</v>
      </c>
      <c r="BQ89" s="2221">
        <v>3182691</v>
      </c>
      <c r="BR89" s="2221">
        <v>1070252</v>
      </c>
      <c r="BS89" s="2221">
        <v>46</v>
      </c>
      <c r="BT89" s="2221">
        <v>46</v>
      </c>
      <c r="BU89" s="2221">
        <v>46</v>
      </c>
      <c r="BV89" s="2221" t="s">
        <v>21</v>
      </c>
      <c r="BW89" s="2221" t="s">
        <v>21</v>
      </c>
      <c r="BX89" s="2221" t="s">
        <v>21</v>
      </c>
      <c r="BY89" s="2221" t="s">
        <v>21</v>
      </c>
      <c r="BZ89" s="2221">
        <v>32731</v>
      </c>
      <c r="CA89" s="2221">
        <v>36601</v>
      </c>
      <c r="CB89" s="2221">
        <v>1228</v>
      </c>
      <c r="CC89" s="2221">
        <v>1662</v>
      </c>
      <c r="CD89" s="2221">
        <v>1076</v>
      </c>
      <c r="CE89" s="83">
        <v>41730</v>
      </c>
      <c r="CF89" s="626">
        <v>41730</v>
      </c>
      <c r="DI89" s="79">
        <v>41730</v>
      </c>
      <c r="DJ89" s="942">
        <v>41730</v>
      </c>
      <c r="DK89" s="943">
        <v>41730</v>
      </c>
      <c r="DL89" s="2221">
        <v>19197628</v>
      </c>
      <c r="DM89" s="2221">
        <v>32661269</v>
      </c>
      <c r="DN89" s="2221">
        <v>65968100</v>
      </c>
      <c r="DO89" s="2221">
        <v>60207929</v>
      </c>
      <c r="DP89" s="2221">
        <v>314108</v>
      </c>
      <c r="DQ89" s="2221">
        <v>36</v>
      </c>
      <c r="DR89" s="2221">
        <v>31393879</v>
      </c>
      <c r="DS89" s="2221">
        <v>17355010</v>
      </c>
      <c r="DT89" s="2221">
        <v>771649</v>
      </c>
      <c r="DU89" s="2221">
        <v>168359</v>
      </c>
      <c r="DV89" s="2221">
        <v>885038</v>
      </c>
      <c r="DW89" s="2221">
        <v>29363</v>
      </c>
      <c r="DX89" s="2221">
        <v>855674</v>
      </c>
      <c r="DY89" s="2221">
        <v>782653</v>
      </c>
      <c r="DZ89" s="2221">
        <v>4875522</v>
      </c>
      <c r="EA89" s="2221">
        <v>6332158</v>
      </c>
      <c r="EB89" s="83">
        <v>41730</v>
      </c>
      <c r="EC89" s="626">
        <v>41730</v>
      </c>
      <c r="ED89" s="79">
        <v>41730</v>
      </c>
      <c r="EE89" s="942">
        <v>41730</v>
      </c>
      <c r="EF89" s="943">
        <v>41730</v>
      </c>
      <c r="EG89" s="2221" t="s">
        <v>21</v>
      </c>
      <c r="EH89" s="2221">
        <v>14616</v>
      </c>
      <c r="EI89" s="2221">
        <v>1201364</v>
      </c>
      <c r="EJ89" s="2221">
        <v>644532</v>
      </c>
      <c r="EK89" s="2221">
        <v>5839</v>
      </c>
      <c r="EL89" s="2221" t="s">
        <v>21</v>
      </c>
      <c r="EM89" s="2220" t="s">
        <v>21</v>
      </c>
      <c r="EN89" s="2221">
        <v>87749</v>
      </c>
      <c r="EO89" s="2221">
        <v>290726</v>
      </c>
      <c r="EP89" s="2221">
        <v>177875</v>
      </c>
      <c r="EQ89" s="2221">
        <v>175617</v>
      </c>
      <c r="ER89" s="2221">
        <v>87246</v>
      </c>
      <c r="ES89" s="2221" t="s">
        <v>21</v>
      </c>
      <c r="ET89" s="2221">
        <v>7541589</v>
      </c>
      <c r="EU89" s="2221">
        <v>24966852</v>
      </c>
      <c r="EV89" s="2221">
        <v>50999927</v>
      </c>
      <c r="EW89" s="83">
        <v>41730</v>
      </c>
      <c r="EX89" s="626">
        <v>41730</v>
      </c>
      <c r="EY89" s="79">
        <v>41730</v>
      </c>
      <c r="EZ89" s="942">
        <v>41730</v>
      </c>
      <c r="FA89" s="943">
        <v>41730</v>
      </c>
      <c r="FB89" s="2221">
        <v>14616</v>
      </c>
      <c r="FC89" s="2221">
        <v>1157757</v>
      </c>
      <c r="FD89" s="2221">
        <v>644532</v>
      </c>
      <c r="FE89" s="2221">
        <v>4496</v>
      </c>
      <c r="FF89" s="2221" t="s">
        <v>21</v>
      </c>
      <c r="FG89" s="2221">
        <v>87749</v>
      </c>
      <c r="FH89" s="2221">
        <v>260337</v>
      </c>
      <c r="FI89" s="2221">
        <v>177875</v>
      </c>
      <c r="FJ89" s="2221">
        <v>175617</v>
      </c>
      <c r="FK89" s="2221">
        <v>87246</v>
      </c>
      <c r="FL89" s="2221">
        <v>7541589</v>
      </c>
      <c r="FM89" s="2221">
        <v>24966852</v>
      </c>
      <c r="FN89" s="2221">
        <v>1127201</v>
      </c>
      <c r="FO89" s="2221">
        <v>509590</v>
      </c>
      <c r="FP89" s="2221">
        <v>88879</v>
      </c>
      <c r="FQ89" s="2221" t="s">
        <v>21</v>
      </c>
      <c r="FR89" s="83">
        <v>41730</v>
      </c>
      <c r="FS89" s="626">
        <v>41730</v>
      </c>
      <c r="FT89" s="79">
        <v>41730</v>
      </c>
      <c r="FU89" s="942">
        <v>41730</v>
      </c>
      <c r="FV89" s="943">
        <v>41730</v>
      </c>
      <c r="FW89" s="2221">
        <v>122513</v>
      </c>
      <c r="FX89" s="2221">
        <v>22800</v>
      </c>
      <c r="FY89" s="2221" t="s">
        <v>21</v>
      </c>
      <c r="FZ89" s="2221">
        <v>25406</v>
      </c>
      <c r="GA89" s="2221">
        <v>990</v>
      </c>
      <c r="GB89" s="2221">
        <v>24417</v>
      </c>
      <c r="GC89" s="2221">
        <v>1283</v>
      </c>
      <c r="GD89" s="2221">
        <v>902</v>
      </c>
      <c r="GE89" s="2221">
        <v>51764</v>
      </c>
      <c r="GF89" s="2221">
        <v>16376</v>
      </c>
      <c r="GG89" s="2221" t="s">
        <v>21</v>
      </c>
      <c r="GH89" s="2221">
        <v>250942</v>
      </c>
      <c r="GI89" s="2221">
        <v>115283</v>
      </c>
      <c r="GJ89" s="2221">
        <v>21096</v>
      </c>
      <c r="GK89" s="2221">
        <v>68481</v>
      </c>
      <c r="GL89" s="2221">
        <v>41937</v>
      </c>
      <c r="GM89" s="83">
        <v>41730</v>
      </c>
      <c r="GN89" s="626">
        <v>41730</v>
      </c>
      <c r="GO89" s="35"/>
      <c r="GP89" s="35"/>
      <c r="GQ89" s="35"/>
      <c r="GR89" s="35"/>
      <c r="GS89" s="35"/>
      <c r="GT89" s="35"/>
      <c r="GU89" s="35"/>
      <c r="GV89" s="35"/>
      <c r="GW89" s="35"/>
      <c r="GX89" s="35"/>
      <c r="GY89" s="35"/>
      <c r="GZ89" s="35"/>
      <c r="HA89" s="35"/>
    </row>
    <row r="90" spans="1:209" ht="14.25" customHeight="1">
      <c r="A90" s="85"/>
      <c r="B90" s="942">
        <v>42095</v>
      </c>
      <c r="C90" s="944"/>
      <c r="D90" s="2221">
        <v>67453748</v>
      </c>
      <c r="E90" s="2221">
        <v>59564086</v>
      </c>
      <c r="F90" s="2221">
        <v>349520</v>
      </c>
      <c r="G90" s="2221">
        <v>34</v>
      </c>
      <c r="H90" s="2221">
        <v>32649808</v>
      </c>
      <c r="I90" s="2221">
        <v>18581017</v>
      </c>
      <c r="J90" s="2221">
        <v>873413</v>
      </c>
      <c r="K90" s="2221">
        <v>261679</v>
      </c>
      <c r="L90" s="2221">
        <v>557365</v>
      </c>
      <c r="M90" s="2221">
        <v>9756</v>
      </c>
      <c r="N90" s="2221">
        <v>547609</v>
      </c>
      <c r="O90" s="2221">
        <v>286634</v>
      </c>
      <c r="P90" s="2221">
        <v>4547838</v>
      </c>
      <c r="Q90" s="2221">
        <v>4927545</v>
      </c>
      <c r="R90" s="2221">
        <v>469261</v>
      </c>
      <c r="S90" s="2221" t="s">
        <v>21</v>
      </c>
      <c r="T90" s="83">
        <v>42095</v>
      </c>
      <c r="U90" s="626">
        <v>42095</v>
      </c>
      <c r="V90" s="85"/>
      <c r="W90" s="942">
        <v>42095</v>
      </c>
      <c r="X90" s="944"/>
      <c r="Y90" s="2221">
        <v>125077</v>
      </c>
      <c r="Z90" s="2221">
        <v>57566</v>
      </c>
      <c r="AA90" s="2221">
        <v>62318</v>
      </c>
      <c r="AB90" s="2221" t="s">
        <v>21</v>
      </c>
      <c r="AC90" s="2221" t="s">
        <v>21</v>
      </c>
      <c r="AD90" s="2221">
        <v>12971990</v>
      </c>
      <c r="AE90" s="2221">
        <v>68128383</v>
      </c>
      <c r="AF90" s="2221">
        <v>53013601</v>
      </c>
      <c r="AG90" s="2221">
        <v>52969171</v>
      </c>
      <c r="AH90" s="2221">
        <v>349520</v>
      </c>
      <c r="AI90" s="2221">
        <v>32551495</v>
      </c>
      <c r="AJ90" s="2221">
        <v>18581017</v>
      </c>
      <c r="AK90" s="2221">
        <v>867036</v>
      </c>
      <c r="AL90" s="2221">
        <v>261662</v>
      </c>
      <c r="AM90" s="2221">
        <v>505907</v>
      </c>
      <c r="AN90" s="205" t="s">
        <v>21</v>
      </c>
      <c r="AO90" s="83">
        <v>42095</v>
      </c>
      <c r="AP90" s="626">
        <v>42095</v>
      </c>
      <c r="AQ90" s="85"/>
      <c r="AR90" s="942">
        <v>42095</v>
      </c>
      <c r="AS90" s="944"/>
      <c r="AT90" s="2221">
        <v>68128383</v>
      </c>
      <c r="AU90" s="2221">
        <v>1106977</v>
      </c>
      <c r="AV90" s="2221">
        <v>499602</v>
      </c>
      <c r="AW90" s="2221">
        <v>98313</v>
      </c>
      <c r="AX90" s="2221">
        <v>11838</v>
      </c>
      <c r="AY90" s="2221">
        <v>1</v>
      </c>
      <c r="AZ90" s="2221">
        <v>11837</v>
      </c>
      <c r="BA90" s="2221">
        <v>860</v>
      </c>
      <c r="BB90" s="2221">
        <v>32916</v>
      </c>
      <c r="BC90" s="2221">
        <v>468684</v>
      </c>
      <c r="BD90" s="2221">
        <v>308337</v>
      </c>
      <c r="BE90" s="2221">
        <v>362</v>
      </c>
      <c r="BF90" s="2221">
        <v>12686</v>
      </c>
      <c r="BG90" s="2221">
        <v>26083</v>
      </c>
      <c r="BH90" s="2221">
        <v>150185</v>
      </c>
      <c r="BI90" s="2221">
        <v>25285</v>
      </c>
      <c r="BJ90" s="83">
        <v>42095</v>
      </c>
      <c r="BK90" s="626">
        <v>42095</v>
      </c>
      <c r="BL90" s="85"/>
      <c r="BM90" s="942">
        <v>42095</v>
      </c>
      <c r="BN90" s="944"/>
      <c r="BO90" s="2221" t="s">
        <v>21</v>
      </c>
      <c r="BP90" s="2221">
        <v>911974</v>
      </c>
      <c r="BQ90" s="2221">
        <v>3098949</v>
      </c>
      <c r="BR90" s="2221">
        <v>1066820</v>
      </c>
      <c r="BS90" s="2221" t="s">
        <v>21</v>
      </c>
      <c r="BT90" s="2221" t="s">
        <v>21</v>
      </c>
      <c r="BU90" s="2221" t="s">
        <v>21</v>
      </c>
      <c r="BV90" s="2221" t="s">
        <v>21</v>
      </c>
      <c r="BW90" s="2221" t="s">
        <v>21</v>
      </c>
      <c r="BX90" s="2221" t="s">
        <v>21</v>
      </c>
      <c r="BY90" s="2221" t="s">
        <v>21</v>
      </c>
      <c r="BZ90" s="2221">
        <v>25861</v>
      </c>
      <c r="CA90" s="2221">
        <v>29926</v>
      </c>
      <c r="CB90" s="2221">
        <v>1176</v>
      </c>
      <c r="CC90" s="2221">
        <v>772</v>
      </c>
      <c r="CD90" s="2221">
        <v>635</v>
      </c>
      <c r="CE90" s="83">
        <v>42095</v>
      </c>
      <c r="CF90" s="626">
        <v>42095</v>
      </c>
      <c r="DI90" s="85"/>
      <c r="DJ90" s="942">
        <v>42095</v>
      </c>
      <c r="DK90" s="944"/>
      <c r="DL90" s="2221">
        <v>18858557</v>
      </c>
      <c r="DM90" s="2221">
        <v>29624532</v>
      </c>
      <c r="DN90" s="2221">
        <v>67763561</v>
      </c>
      <c r="DO90" s="2221">
        <v>62143316</v>
      </c>
      <c r="DP90" s="2221">
        <v>352094</v>
      </c>
      <c r="DQ90" s="2221">
        <v>34</v>
      </c>
      <c r="DR90" s="2221">
        <v>32649808</v>
      </c>
      <c r="DS90" s="2221">
        <v>18581017</v>
      </c>
      <c r="DT90" s="2221">
        <v>873960</v>
      </c>
      <c r="DU90" s="2221">
        <v>261679</v>
      </c>
      <c r="DV90" s="2221">
        <v>830536</v>
      </c>
      <c r="DW90" s="2221">
        <v>27064</v>
      </c>
      <c r="DX90" s="2221">
        <v>803472</v>
      </c>
      <c r="DY90" s="2221">
        <v>752151</v>
      </c>
      <c r="DZ90" s="2221">
        <v>4570647</v>
      </c>
      <c r="EA90" s="2221">
        <v>6276342</v>
      </c>
      <c r="EB90" s="83">
        <v>42095</v>
      </c>
      <c r="EC90" s="626">
        <v>42095</v>
      </c>
      <c r="ED90" s="85"/>
      <c r="EE90" s="942">
        <v>42095</v>
      </c>
      <c r="EF90" s="944"/>
      <c r="EG90" s="2221" t="s">
        <v>21</v>
      </c>
      <c r="EH90" s="2221">
        <v>16822</v>
      </c>
      <c r="EI90" s="2221">
        <v>1282162</v>
      </c>
      <c r="EJ90" s="2221">
        <v>705902</v>
      </c>
      <c r="EK90" s="2221">
        <v>5851</v>
      </c>
      <c r="EL90" s="2221" t="s">
        <v>21</v>
      </c>
      <c r="EM90" s="2220" t="s">
        <v>21</v>
      </c>
      <c r="EN90" s="2221">
        <v>77386</v>
      </c>
      <c r="EO90" s="2221">
        <v>327068</v>
      </c>
      <c r="EP90" s="2221">
        <v>179080</v>
      </c>
      <c r="EQ90" s="2221">
        <v>174494</v>
      </c>
      <c r="ER90" s="2221">
        <v>89116</v>
      </c>
      <c r="ES90" s="2221" t="s">
        <v>21</v>
      </c>
      <c r="ET90" s="2221">
        <v>7459479</v>
      </c>
      <c r="EU90" s="2221">
        <v>22277048</v>
      </c>
      <c r="EV90" s="2221">
        <v>53013601</v>
      </c>
      <c r="EW90" s="83">
        <v>42095</v>
      </c>
      <c r="EX90" s="626">
        <v>42095</v>
      </c>
      <c r="EY90" s="85"/>
      <c r="EZ90" s="942">
        <v>42095</v>
      </c>
      <c r="FA90" s="944"/>
      <c r="FB90" s="2221">
        <v>16822</v>
      </c>
      <c r="FC90" s="2221">
        <v>1237732</v>
      </c>
      <c r="FD90" s="2221">
        <v>705902</v>
      </c>
      <c r="FE90" s="2221">
        <v>4713</v>
      </c>
      <c r="FF90" s="2221" t="s">
        <v>21</v>
      </c>
      <c r="FG90" s="2221">
        <v>77386</v>
      </c>
      <c r="FH90" s="2221">
        <v>296016</v>
      </c>
      <c r="FI90" s="2221">
        <v>179080</v>
      </c>
      <c r="FJ90" s="2221">
        <v>174494</v>
      </c>
      <c r="FK90" s="2221">
        <v>89116</v>
      </c>
      <c r="FL90" s="2221">
        <v>7459479</v>
      </c>
      <c r="FM90" s="2221">
        <v>22277048</v>
      </c>
      <c r="FN90" s="2221">
        <v>1115007</v>
      </c>
      <c r="FO90" s="2221">
        <v>560524</v>
      </c>
      <c r="FP90" s="2221">
        <v>98313</v>
      </c>
      <c r="FQ90" s="2221" t="s">
        <v>21</v>
      </c>
      <c r="FR90" s="83">
        <v>42095</v>
      </c>
      <c r="FS90" s="626">
        <v>42095</v>
      </c>
      <c r="FT90" s="85"/>
      <c r="FU90" s="942">
        <v>42095</v>
      </c>
      <c r="FV90" s="944"/>
      <c r="FW90" s="2221">
        <v>134502</v>
      </c>
      <c r="FX90" s="2221">
        <v>24701</v>
      </c>
      <c r="FY90" s="2221" t="s">
        <v>21</v>
      </c>
      <c r="FZ90" s="2221">
        <v>33464</v>
      </c>
      <c r="GA90" s="2221">
        <v>2061</v>
      </c>
      <c r="GB90" s="2221">
        <v>31403</v>
      </c>
      <c r="GC90" s="2221">
        <v>1232</v>
      </c>
      <c r="GD90" s="2221">
        <v>860</v>
      </c>
      <c r="GE90" s="2221">
        <v>51766</v>
      </c>
      <c r="GF90" s="2221">
        <v>18707</v>
      </c>
      <c r="GG90" s="2221" t="s">
        <v>21</v>
      </c>
      <c r="GH90" s="2221">
        <v>233243</v>
      </c>
      <c r="GI90" s="2221">
        <v>118681</v>
      </c>
      <c r="GJ90" s="2221">
        <v>20459</v>
      </c>
      <c r="GK90" s="2221">
        <v>48909</v>
      </c>
      <c r="GL90" s="2221">
        <v>41425</v>
      </c>
      <c r="GM90" s="83">
        <v>42095</v>
      </c>
      <c r="GN90" s="626">
        <v>42095</v>
      </c>
      <c r="GO90" s="35"/>
      <c r="GP90" s="35"/>
      <c r="GQ90" s="35"/>
      <c r="GR90" s="35"/>
      <c r="GS90" s="35"/>
      <c r="GT90" s="35"/>
      <c r="GU90" s="35"/>
      <c r="GV90" s="35"/>
      <c r="GW90" s="35"/>
      <c r="GX90" s="35"/>
      <c r="GY90" s="35"/>
      <c r="GZ90" s="35"/>
      <c r="HA90" s="35"/>
    </row>
    <row r="91" spans="1:209" ht="7.5" customHeight="1">
      <c r="A91" s="85"/>
      <c r="B91" s="945"/>
      <c r="C91" s="944"/>
      <c r="T91" s="77"/>
      <c r="U91" s="486"/>
      <c r="V91" s="85"/>
      <c r="W91" s="945"/>
      <c r="X91" s="944"/>
      <c r="AO91" s="77"/>
      <c r="AP91" s="486"/>
      <c r="AQ91" s="85"/>
      <c r="AR91" s="945"/>
      <c r="AS91" s="944"/>
      <c r="BJ91" s="77"/>
      <c r="BK91" s="486"/>
      <c r="BL91" s="85"/>
      <c r="BM91" s="945"/>
      <c r="BN91" s="944"/>
      <c r="CE91" s="77"/>
      <c r="CF91" s="486"/>
      <c r="DI91" s="85"/>
      <c r="DJ91" s="945"/>
      <c r="DK91" s="944"/>
      <c r="EB91" s="77"/>
      <c r="EC91" s="486"/>
      <c r="ED91" s="85"/>
      <c r="EE91" s="945"/>
      <c r="EF91" s="944"/>
      <c r="EM91" s="2220" t="s">
        <v>21</v>
      </c>
      <c r="EW91" s="77"/>
      <c r="EX91" s="486"/>
      <c r="EY91" s="85"/>
      <c r="EZ91" s="945"/>
      <c r="FA91" s="944"/>
      <c r="FR91" s="77"/>
      <c r="FS91" s="486"/>
      <c r="FT91" s="85"/>
      <c r="FU91" s="945"/>
      <c r="FV91" s="944"/>
      <c r="GM91" s="77"/>
      <c r="GN91" s="486"/>
      <c r="GO91" s="35"/>
      <c r="GP91" s="35"/>
      <c r="GQ91" s="35"/>
      <c r="GR91" s="35"/>
      <c r="GS91" s="35"/>
      <c r="GT91" s="35"/>
      <c r="GU91" s="35"/>
      <c r="GV91" s="35"/>
      <c r="GW91" s="35"/>
      <c r="GX91" s="35"/>
      <c r="GY91" s="35"/>
      <c r="GZ91" s="35"/>
      <c r="HA91" s="35"/>
    </row>
    <row r="92" spans="1:209" ht="14.25" customHeight="1">
      <c r="A92" s="88" t="s">
        <v>1535</v>
      </c>
      <c r="B92" s="946" t="s">
        <v>23</v>
      </c>
      <c r="C92" s="947" t="s">
        <v>24</v>
      </c>
      <c r="D92" s="2221">
        <v>16737689</v>
      </c>
      <c r="E92" s="2221">
        <v>14730683</v>
      </c>
      <c r="F92" s="2221">
        <v>69594</v>
      </c>
      <c r="G92" s="2221">
        <v>8</v>
      </c>
      <c r="H92" s="2221">
        <v>7950689</v>
      </c>
      <c r="I92" s="2221">
        <v>4871853</v>
      </c>
      <c r="J92" s="2221">
        <v>247560</v>
      </c>
      <c r="K92" s="2221">
        <v>72301</v>
      </c>
      <c r="L92" s="2221">
        <v>157872</v>
      </c>
      <c r="M92" s="2221">
        <v>2692</v>
      </c>
      <c r="N92" s="2221">
        <v>155180</v>
      </c>
      <c r="O92" s="2221">
        <v>57093</v>
      </c>
      <c r="P92" s="2221">
        <v>1040023</v>
      </c>
      <c r="Q92" s="2221">
        <v>1161515</v>
      </c>
      <c r="R92" s="2221">
        <v>123057</v>
      </c>
      <c r="S92" s="2221" t="s">
        <v>21</v>
      </c>
      <c r="T92" s="91" t="s">
        <v>25</v>
      </c>
      <c r="U92" s="630" t="s">
        <v>1536</v>
      </c>
      <c r="V92" s="88" t="s">
        <v>1535</v>
      </c>
      <c r="W92" s="946" t="s">
        <v>23</v>
      </c>
      <c r="X92" s="947" t="s">
        <v>24</v>
      </c>
      <c r="Y92" s="2221">
        <v>35310</v>
      </c>
      <c r="Z92" s="2221">
        <v>15369</v>
      </c>
      <c r="AA92" s="2221">
        <v>16621</v>
      </c>
      <c r="AB92" s="2221" t="s">
        <v>21</v>
      </c>
      <c r="AC92" s="2221" t="s">
        <v>21</v>
      </c>
      <c r="AD92" s="2221">
        <v>3135948</v>
      </c>
      <c r="AE92" s="2221">
        <v>17446468</v>
      </c>
      <c r="AF92" s="2221">
        <v>13167731</v>
      </c>
      <c r="AG92" s="2221">
        <v>13156839</v>
      </c>
      <c r="AH92" s="2221">
        <v>69594</v>
      </c>
      <c r="AI92" s="2221">
        <v>7923194</v>
      </c>
      <c r="AJ92" s="2221">
        <v>4871853</v>
      </c>
      <c r="AK92" s="2221">
        <v>246786</v>
      </c>
      <c r="AL92" s="2221">
        <v>72293</v>
      </c>
      <c r="AM92" s="2221">
        <v>145301</v>
      </c>
      <c r="AN92" s="205" t="s">
        <v>21</v>
      </c>
      <c r="AO92" s="91" t="s">
        <v>25</v>
      </c>
      <c r="AP92" s="630" t="s">
        <v>1536</v>
      </c>
      <c r="AQ92" s="88" t="s">
        <v>1535</v>
      </c>
      <c r="AR92" s="946" t="s">
        <v>23</v>
      </c>
      <c r="AS92" s="947" t="s">
        <v>24</v>
      </c>
      <c r="AT92" s="2221">
        <v>17446468</v>
      </c>
      <c r="AU92" s="2221">
        <v>279386</v>
      </c>
      <c r="AV92" s="2221">
        <v>133439</v>
      </c>
      <c r="AW92" s="2221">
        <v>27495</v>
      </c>
      <c r="AX92" s="2221">
        <v>3504</v>
      </c>
      <c r="AY92" s="2221" t="s">
        <v>21</v>
      </c>
      <c r="AZ92" s="2221">
        <v>3504</v>
      </c>
      <c r="BA92" s="2221">
        <v>241</v>
      </c>
      <c r="BB92" s="2221">
        <v>9020</v>
      </c>
      <c r="BC92" s="2221">
        <v>122950</v>
      </c>
      <c r="BD92" s="2221">
        <v>68829</v>
      </c>
      <c r="BE92" s="2221">
        <v>116</v>
      </c>
      <c r="BF92" s="2221">
        <v>3128</v>
      </c>
      <c r="BG92" s="2221" t="s">
        <v>21</v>
      </c>
      <c r="BH92" s="2221">
        <v>40140</v>
      </c>
      <c r="BI92" s="2221">
        <v>4198</v>
      </c>
      <c r="BJ92" s="91" t="s">
        <v>25</v>
      </c>
      <c r="BK92" s="630" t="s">
        <v>1536</v>
      </c>
      <c r="BL92" s="88" t="s">
        <v>1535</v>
      </c>
      <c r="BM92" s="946" t="s">
        <v>23</v>
      </c>
      <c r="BN92" s="947" t="s">
        <v>24</v>
      </c>
      <c r="BO92" s="2221" t="s">
        <v>21</v>
      </c>
      <c r="BP92" s="2221">
        <v>229600</v>
      </c>
      <c r="BQ92" s="2221">
        <v>806683</v>
      </c>
      <c r="BR92" s="2221">
        <v>276850</v>
      </c>
      <c r="BS92" s="2221" t="s">
        <v>21</v>
      </c>
      <c r="BT92" s="2221" t="s">
        <v>21</v>
      </c>
      <c r="BU92" s="2221" t="s">
        <v>21</v>
      </c>
      <c r="BV92" s="2221" t="s">
        <v>21</v>
      </c>
      <c r="BW92" s="2221" t="s">
        <v>21</v>
      </c>
      <c r="BX92" s="2221" t="s">
        <v>21</v>
      </c>
      <c r="BY92" s="2221" t="s">
        <v>21</v>
      </c>
      <c r="BZ92" s="2221">
        <v>6131</v>
      </c>
      <c r="CA92" s="2221">
        <v>7511</v>
      </c>
      <c r="CB92" s="2221">
        <v>320</v>
      </c>
      <c r="CC92" s="2221" t="s">
        <v>21</v>
      </c>
      <c r="CD92" s="2221">
        <v>56</v>
      </c>
      <c r="CE92" s="91" t="s">
        <v>25</v>
      </c>
      <c r="CF92" s="630" t="s">
        <v>1536</v>
      </c>
      <c r="DI92" s="88" t="s">
        <v>1535</v>
      </c>
      <c r="DJ92" s="946" t="s">
        <v>23</v>
      </c>
      <c r="DK92" s="947" t="s">
        <v>24</v>
      </c>
      <c r="DL92" s="2221">
        <v>4562863</v>
      </c>
      <c r="DM92" s="2221">
        <v>7769779</v>
      </c>
      <c r="DN92" s="2221">
        <v>16795436</v>
      </c>
      <c r="DO92" s="2221">
        <v>15357048</v>
      </c>
      <c r="DP92" s="2221">
        <v>70522</v>
      </c>
      <c r="DQ92" s="2221">
        <v>8</v>
      </c>
      <c r="DR92" s="2221">
        <v>7950689</v>
      </c>
      <c r="DS92" s="2221">
        <v>4871853</v>
      </c>
      <c r="DT92" s="2221">
        <v>247699</v>
      </c>
      <c r="DU92" s="2221">
        <v>72301</v>
      </c>
      <c r="DV92" s="2221">
        <v>240854</v>
      </c>
      <c r="DW92" s="2221">
        <v>7100</v>
      </c>
      <c r="DX92" s="2221">
        <v>233754</v>
      </c>
      <c r="DY92" s="2221">
        <v>168377</v>
      </c>
      <c r="DZ92" s="2221">
        <v>1044029</v>
      </c>
      <c r="EA92" s="2221">
        <v>1475576</v>
      </c>
      <c r="EB92" s="91" t="s">
        <v>25</v>
      </c>
      <c r="EC92" s="630" t="s">
        <v>1536</v>
      </c>
      <c r="ED92" s="88" t="s">
        <v>1535</v>
      </c>
      <c r="EE92" s="946" t="s">
        <v>23</v>
      </c>
      <c r="EF92" s="947" t="s">
        <v>24</v>
      </c>
      <c r="EG92" s="2221" t="s">
        <v>21</v>
      </c>
      <c r="EH92" s="2221">
        <v>4920</v>
      </c>
      <c r="EI92" s="2221">
        <v>332397</v>
      </c>
      <c r="EJ92" s="2221">
        <v>180467</v>
      </c>
      <c r="EK92" s="2221">
        <v>1670</v>
      </c>
      <c r="EL92" s="2221" t="s">
        <v>21</v>
      </c>
      <c r="EM92" s="2220" t="s">
        <v>21</v>
      </c>
      <c r="EN92" s="2221">
        <v>24228</v>
      </c>
      <c r="EO92" s="2221">
        <v>82929</v>
      </c>
      <c r="EP92" s="2221">
        <v>46958</v>
      </c>
      <c r="EQ92" s="2221">
        <v>45556</v>
      </c>
      <c r="ER92" s="2221">
        <v>22179</v>
      </c>
      <c r="ES92" s="2221" t="s">
        <v>21</v>
      </c>
      <c r="ET92" s="2221">
        <v>1808753</v>
      </c>
      <c r="EU92" s="2221">
        <v>5797117</v>
      </c>
      <c r="EV92" s="2221">
        <v>13167731</v>
      </c>
      <c r="EW92" s="91" t="s">
        <v>25</v>
      </c>
      <c r="EX92" s="630" t="s">
        <v>1536</v>
      </c>
      <c r="EY92" s="88" t="s">
        <v>1535</v>
      </c>
      <c r="EZ92" s="946" t="s">
        <v>23</v>
      </c>
      <c r="FA92" s="947" t="s">
        <v>24</v>
      </c>
      <c r="FB92" s="2221">
        <v>4920</v>
      </c>
      <c r="FC92" s="2221">
        <v>321505</v>
      </c>
      <c r="FD92" s="2221">
        <v>180467</v>
      </c>
      <c r="FE92" s="2221">
        <v>1325</v>
      </c>
      <c r="FF92" s="2221" t="s">
        <v>21</v>
      </c>
      <c r="FG92" s="2221">
        <v>24228</v>
      </c>
      <c r="FH92" s="2221">
        <v>75342</v>
      </c>
      <c r="FI92" s="2221">
        <v>46958</v>
      </c>
      <c r="FJ92" s="2221">
        <v>45556</v>
      </c>
      <c r="FK92" s="2221">
        <v>22179</v>
      </c>
      <c r="FL92" s="2221">
        <v>1808753</v>
      </c>
      <c r="FM92" s="2221">
        <v>5797117</v>
      </c>
      <c r="FN92" s="2221">
        <v>281852</v>
      </c>
      <c r="FO92" s="2221">
        <v>148786</v>
      </c>
      <c r="FP92" s="2221">
        <v>27495</v>
      </c>
      <c r="FQ92" s="2221" t="s">
        <v>21</v>
      </c>
      <c r="FR92" s="91" t="s">
        <v>25</v>
      </c>
      <c r="FS92" s="630" t="s">
        <v>1536</v>
      </c>
      <c r="FT92" s="88" t="s">
        <v>1535</v>
      </c>
      <c r="FU92" s="946" t="s">
        <v>23</v>
      </c>
      <c r="FV92" s="947" t="s">
        <v>24</v>
      </c>
      <c r="FW92" s="2221">
        <v>35920</v>
      </c>
      <c r="FX92" s="2221">
        <v>6908</v>
      </c>
      <c r="FY92" s="2221" t="s">
        <v>21</v>
      </c>
      <c r="FZ92" s="2221">
        <v>10346</v>
      </c>
      <c r="GA92" s="2221">
        <v>230</v>
      </c>
      <c r="GB92" s="2221">
        <v>10116</v>
      </c>
      <c r="GC92" s="2221">
        <v>336</v>
      </c>
      <c r="GD92" s="2221">
        <v>241</v>
      </c>
      <c r="GE92" s="2221">
        <v>13654</v>
      </c>
      <c r="GF92" s="2221">
        <v>2868</v>
      </c>
      <c r="GG92" s="2221" t="s">
        <v>21</v>
      </c>
      <c r="GH92" s="2221">
        <v>57151</v>
      </c>
      <c r="GI92" s="2221">
        <v>29780</v>
      </c>
      <c r="GJ92" s="2221">
        <v>5070</v>
      </c>
      <c r="GK92" s="2221">
        <v>12049</v>
      </c>
      <c r="GL92" s="2221">
        <v>11515</v>
      </c>
      <c r="GM92" s="91" t="s">
        <v>25</v>
      </c>
      <c r="GN92" s="630" t="s">
        <v>1536</v>
      </c>
      <c r="GO92" s="35"/>
      <c r="GP92" s="35"/>
      <c r="GQ92" s="35"/>
      <c r="GR92" s="35"/>
      <c r="GS92" s="35"/>
      <c r="GT92" s="35"/>
      <c r="GU92" s="35"/>
      <c r="GV92" s="35"/>
      <c r="GW92" s="35"/>
      <c r="GX92" s="35"/>
      <c r="GY92" s="35"/>
      <c r="GZ92" s="35"/>
      <c r="HA92" s="35"/>
    </row>
    <row r="93" spans="1:209" ht="14.25" customHeight="1">
      <c r="A93" s="93" t="s">
        <v>26</v>
      </c>
      <c r="B93" s="948" t="s">
        <v>26</v>
      </c>
      <c r="C93" s="949" t="s">
        <v>562</v>
      </c>
      <c r="D93" s="2221">
        <v>15415623</v>
      </c>
      <c r="E93" s="2221">
        <v>13579893</v>
      </c>
      <c r="F93" s="2221">
        <v>33275</v>
      </c>
      <c r="G93" s="2221">
        <v>9</v>
      </c>
      <c r="H93" s="2221">
        <v>7323719</v>
      </c>
      <c r="I93" s="2221">
        <v>4469956</v>
      </c>
      <c r="J93" s="2221">
        <v>247660</v>
      </c>
      <c r="K93" s="2221">
        <v>70604</v>
      </c>
      <c r="L93" s="2221">
        <v>158674</v>
      </c>
      <c r="M93" s="2221">
        <v>638</v>
      </c>
      <c r="N93" s="2221">
        <v>158036</v>
      </c>
      <c r="O93" s="2221">
        <v>94857</v>
      </c>
      <c r="P93" s="2221">
        <v>1025258</v>
      </c>
      <c r="Q93" s="2221">
        <v>1003761</v>
      </c>
      <c r="R93" s="2221">
        <v>62558</v>
      </c>
      <c r="S93" s="2221" t="s">
        <v>21</v>
      </c>
      <c r="T93" s="91" t="s">
        <v>27</v>
      </c>
      <c r="U93" s="630" t="s">
        <v>26</v>
      </c>
      <c r="V93" s="93" t="s">
        <v>26</v>
      </c>
      <c r="W93" s="948" t="s">
        <v>26</v>
      </c>
      <c r="X93" s="949" t="s">
        <v>562</v>
      </c>
      <c r="Y93" s="2221">
        <v>31122</v>
      </c>
      <c r="Z93" s="2221">
        <v>14635</v>
      </c>
      <c r="AA93" s="2221">
        <v>15830</v>
      </c>
      <c r="AB93" s="2221" t="s">
        <v>21</v>
      </c>
      <c r="AC93" s="2221" t="s">
        <v>21</v>
      </c>
      <c r="AD93" s="2221">
        <v>2985549</v>
      </c>
      <c r="AE93" s="2221">
        <v>15784110</v>
      </c>
      <c r="AF93" s="2221">
        <v>12236088</v>
      </c>
      <c r="AG93" s="2221">
        <v>12224581</v>
      </c>
      <c r="AH93" s="2221">
        <v>33275</v>
      </c>
      <c r="AI93" s="2221">
        <v>7299471</v>
      </c>
      <c r="AJ93" s="2221">
        <v>4469956</v>
      </c>
      <c r="AK93" s="2221">
        <v>246490</v>
      </c>
      <c r="AL93" s="2221">
        <v>64888</v>
      </c>
      <c r="AM93" s="2221">
        <v>148980</v>
      </c>
      <c r="AN93" s="205" t="s">
        <v>21</v>
      </c>
      <c r="AO93" s="91" t="s">
        <v>27</v>
      </c>
      <c r="AP93" s="630" t="s">
        <v>26</v>
      </c>
      <c r="AQ93" s="93" t="s">
        <v>26</v>
      </c>
      <c r="AR93" s="948" t="s">
        <v>26</v>
      </c>
      <c r="AS93" s="949" t="s">
        <v>562</v>
      </c>
      <c r="AT93" s="2221">
        <v>15784110</v>
      </c>
      <c r="AU93" s="2221">
        <v>230350</v>
      </c>
      <c r="AV93" s="2221">
        <v>83277</v>
      </c>
      <c r="AW93" s="2221">
        <v>24248</v>
      </c>
      <c r="AX93" s="2221">
        <v>3116</v>
      </c>
      <c r="AY93" s="2221">
        <v>1</v>
      </c>
      <c r="AZ93" s="2221">
        <v>3115</v>
      </c>
      <c r="BA93" s="2221">
        <v>252</v>
      </c>
      <c r="BB93" s="2221">
        <v>8880</v>
      </c>
      <c r="BC93" s="2221">
        <v>62408</v>
      </c>
      <c r="BD93" s="2221">
        <v>81546</v>
      </c>
      <c r="BE93" s="2221">
        <v>454</v>
      </c>
      <c r="BF93" s="2221">
        <v>3191</v>
      </c>
      <c r="BG93" s="2221" t="s">
        <v>21</v>
      </c>
      <c r="BH93" s="2221">
        <v>42852</v>
      </c>
      <c r="BI93" s="2221">
        <v>7492</v>
      </c>
      <c r="BJ93" s="91" t="s">
        <v>27</v>
      </c>
      <c r="BK93" s="630" t="s">
        <v>26</v>
      </c>
      <c r="BL93" s="93" t="s">
        <v>26</v>
      </c>
      <c r="BM93" s="948" t="s">
        <v>26</v>
      </c>
      <c r="BN93" s="949" t="s">
        <v>562</v>
      </c>
      <c r="BO93" s="2221" t="s">
        <v>21</v>
      </c>
      <c r="BP93" s="2221">
        <v>204337</v>
      </c>
      <c r="BQ93" s="2221">
        <v>673015</v>
      </c>
      <c r="BR93" s="2221">
        <v>244993</v>
      </c>
      <c r="BS93" s="2221" t="s">
        <v>21</v>
      </c>
      <c r="BT93" s="2221" t="s">
        <v>21</v>
      </c>
      <c r="BU93" s="2221" t="s">
        <v>21</v>
      </c>
      <c r="BV93" s="2221" t="s">
        <v>21</v>
      </c>
      <c r="BW93" s="2221" t="s">
        <v>21</v>
      </c>
      <c r="BX93" s="2221" t="s">
        <v>21</v>
      </c>
      <c r="BY93" s="2221" t="s">
        <v>21</v>
      </c>
      <c r="BZ93" s="2221">
        <v>7109</v>
      </c>
      <c r="CA93" s="2221">
        <v>8232</v>
      </c>
      <c r="CB93" s="2221">
        <v>359</v>
      </c>
      <c r="CC93" s="2221">
        <v>281</v>
      </c>
      <c r="CD93" s="2221">
        <v>49</v>
      </c>
      <c r="CE93" s="91" t="s">
        <v>27</v>
      </c>
      <c r="CF93" s="630" t="s">
        <v>26</v>
      </c>
      <c r="DI93" s="93" t="s">
        <v>26</v>
      </c>
      <c r="DJ93" s="948" t="s">
        <v>26</v>
      </c>
      <c r="DK93" s="949" t="s">
        <v>562</v>
      </c>
      <c r="DL93" s="2221">
        <v>4371252</v>
      </c>
      <c r="DM93" s="2221">
        <v>6665975</v>
      </c>
      <c r="DN93" s="2221">
        <v>15402088</v>
      </c>
      <c r="DO93" s="2221">
        <v>14094001</v>
      </c>
      <c r="DP93" s="2221">
        <v>33996</v>
      </c>
      <c r="DQ93" s="2221">
        <v>9</v>
      </c>
      <c r="DR93" s="2221">
        <v>7323719</v>
      </c>
      <c r="DS93" s="2221">
        <v>4469956</v>
      </c>
      <c r="DT93" s="2221">
        <v>247823</v>
      </c>
      <c r="DU93" s="2221">
        <v>70604</v>
      </c>
      <c r="DV93" s="2221">
        <v>236526</v>
      </c>
      <c r="DW93" s="2221">
        <v>5442</v>
      </c>
      <c r="DX93" s="2221">
        <v>231084</v>
      </c>
      <c r="DY93" s="2221">
        <v>203832</v>
      </c>
      <c r="DZ93" s="2221">
        <v>1033453</v>
      </c>
      <c r="EA93" s="2221">
        <v>1232986</v>
      </c>
      <c r="EB93" s="91" t="s">
        <v>27</v>
      </c>
      <c r="EC93" s="630" t="s">
        <v>26</v>
      </c>
      <c r="ED93" s="93" t="s">
        <v>26</v>
      </c>
      <c r="EE93" s="948" t="s">
        <v>26</v>
      </c>
      <c r="EF93" s="949" t="s">
        <v>562</v>
      </c>
      <c r="EG93" s="2221" t="s">
        <v>21</v>
      </c>
      <c r="EH93" s="2221">
        <v>4806</v>
      </c>
      <c r="EI93" s="2221">
        <v>320150</v>
      </c>
      <c r="EJ93" s="2221">
        <v>171718</v>
      </c>
      <c r="EK93" s="2221">
        <v>1401</v>
      </c>
      <c r="EL93" s="2221" t="s">
        <v>21</v>
      </c>
      <c r="EM93" s="2220" t="s">
        <v>21</v>
      </c>
      <c r="EN93" s="2221">
        <v>20141</v>
      </c>
      <c r="EO93" s="2221">
        <v>82452</v>
      </c>
      <c r="EP93" s="2221">
        <v>47228</v>
      </c>
      <c r="EQ93" s="2221">
        <v>46960</v>
      </c>
      <c r="ER93" s="2221">
        <v>19247</v>
      </c>
      <c r="ES93" s="2221" t="s">
        <v>21</v>
      </c>
      <c r="ET93" s="2221">
        <v>1728924</v>
      </c>
      <c r="EU93" s="2221">
        <v>4908706</v>
      </c>
      <c r="EV93" s="2221">
        <v>12236088</v>
      </c>
      <c r="EW93" s="91" t="s">
        <v>27</v>
      </c>
      <c r="EX93" s="630" t="s">
        <v>26</v>
      </c>
      <c r="EY93" s="93" t="s">
        <v>26</v>
      </c>
      <c r="EZ93" s="948" t="s">
        <v>26</v>
      </c>
      <c r="FA93" s="949" t="s">
        <v>562</v>
      </c>
      <c r="FB93" s="2221">
        <v>4806</v>
      </c>
      <c r="FC93" s="2221">
        <v>308643</v>
      </c>
      <c r="FD93" s="2221">
        <v>171718</v>
      </c>
      <c r="FE93" s="2221">
        <v>948</v>
      </c>
      <c r="FF93" s="2221" t="s">
        <v>21</v>
      </c>
      <c r="FG93" s="2221">
        <v>20141</v>
      </c>
      <c r="FH93" s="2221">
        <v>74471</v>
      </c>
      <c r="FI93" s="2221">
        <v>47228</v>
      </c>
      <c r="FJ93" s="2221">
        <v>46960</v>
      </c>
      <c r="FK93" s="2221">
        <v>19247</v>
      </c>
      <c r="FL93" s="2221">
        <v>1728924</v>
      </c>
      <c r="FM93" s="2221">
        <v>4908706</v>
      </c>
      <c r="FN93" s="2221">
        <v>233011</v>
      </c>
      <c r="FO93" s="2221">
        <v>99755</v>
      </c>
      <c r="FP93" s="2221">
        <v>24248</v>
      </c>
      <c r="FQ93" s="2221" t="s">
        <v>21</v>
      </c>
      <c r="FR93" s="91" t="s">
        <v>27</v>
      </c>
      <c r="FS93" s="630" t="s">
        <v>26</v>
      </c>
      <c r="FT93" s="93" t="s">
        <v>26</v>
      </c>
      <c r="FU93" s="948" t="s">
        <v>26</v>
      </c>
      <c r="FV93" s="949" t="s">
        <v>562</v>
      </c>
      <c r="FW93" s="2221">
        <v>35568</v>
      </c>
      <c r="FX93" s="2221">
        <v>5856</v>
      </c>
      <c r="FY93" s="2221" t="s">
        <v>21</v>
      </c>
      <c r="FZ93" s="2221">
        <v>10274</v>
      </c>
      <c r="GA93" s="2221">
        <v>541</v>
      </c>
      <c r="GB93" s="2221">
        <v>9733</v>
      </c>
      <c r="GC93" s="2221">
        <v>267</v>
      </c>
      <c r="GD93" s="2221">
        <v>252</v>
      </c>
      <c r="GE93" s="2221">
        <v>12790</v>
      </c>
      <c r="GF93" s="2221">
        <v>5101</v>
      </c>
      <c r="GG93" s="2221" t="s">
        <v>21</v>
      </c>
      <c r="GH93" s="2221">
        <v>51024</v>
      </c>
      <c r="GI93" s="2221">
        <v>19037</v>
      </c>
      <c r="GJ93" s="2221">
        <v>5290</v>
      </c>
      <c r="GK93" s="2221">
        <v>9978</v>
      </c>
      <c r="GL93" s="2221">
        <v>11102</v>
      </c>
      <c r="GM93" s="91" t="s">
        <v>27</v>
      </c>
      <c r="GN93" s="630" t="s">
        <v>26</v>
      </c>
      <c r="GO93" s="35"/>
      <c r="GP93" s="35"/>
      <c r="GQ93" s="35"/>
      <c r="GR93" s="35"/>
      <c r="GS93" s="35"/>
      <c r="GT93" s="35"/>
      <c r="GU93" s="35"/>
      <c r="GV93" s="35"/>
      <c r="GW93" s="35"/>
      <c r="GX93" s="35"/>
      <c r="GY93" s="35"/>
      <c r="GZ93" s="35"/>
      <c r="HA93" s="35"/>
    </row>
    <row r="94" spans="1:209" ht="14.25" customHeight="1">
      <c r="A94" s="93" t="s">
        <v>26</v>
      </c>
      <c r="B94" s="948" t="s">
        <v>26</v>
      </c>
      <c r="C94" s="949" t="s">
        <v>563</v>
      </c>
      <c r="D94" s="2221">
        <v>15823415</v>
      </c>
      <c r="E94" s="2221">
        <v>13892807</v>
      </c>
      <c r="F94" s="2221" t="s">
        <v>21</v>
      </c>
      <c r="G94" s="2221">
        <v>9</v>
      </c>
      <c r="H94" s="2221">
        <v>7044644</v>
      </c>
      <c r="I94" s="2221">
        <v>5026649</v>
      </c>
      <c r="J94" s="2221">
        <v>190063</v>
      </c>
      <c r="K94" s="2221">
        <v>40907</v>
      </c>
      <c r="L94" s="2221">
        <v>156677</v>
      </c>
      <c r="M94" s="2221">
        <v>2532</v>
      </c>
      <c r="N94" s="2221">
        <v>154145</v>
      </c>
      <c r="O94" s="2221">
        <v>90526</v>
      </c>
      <c r="P94" s="2221">
        <v>1123089</v>
      </c>
      <c r="Q94" s="2221">
        <v>997219</v>
      </c>
      <c r="R94" s="2221">
        <v>127747</v>
      </c>
      <c r="S94" s="2221" t="s">
        <v>21</v>
      </c>
      <c r="T94" s="91" t="s">
        <v>28</v>
      </c>
      <c r="U94" s="630" t="s">
        <v>26</v>
      </c>
      <c r="V94" s="93" t="s">
        <v>26</v>
      </c>
      <c r="W94" s="948" t="s">
        <v>26</v>
      </c>
      <c r="X94" s="949" t="s">
        <v>563</v>
      </c>
      <c r="Y94" s="2221">
        <v>30890</v>
      </c>
      <c r="Z94" s="2221">
        <v>10709</v>
      </c>
      <c r="AA94" s="2221">
        <v>11647</v>
      </c>
      <c r="AB94" s="2221" t="s">
        <v>21</v>
      </c>
      <c r="AC94" s="2221" t="s">
        <v>21</v>
      </c>
      <c r="AD94" s="2221">
        <v>3281832</v>
      </c>
      <c r="AE94" s="2221">
        <v>16379522</v>
      </c>
      <c r="AF94" s="2221">
        <v>12504030</v>
      </c>
      <c r="AG94" s="2221">
        <v>12493123</v>
      </c>
      <c r="AH94" s="2221" t="s">
        <v>21</v>
      </c>
      <c r="AI94" s="2221">
        <v>7044631</v>
      </c>
      <c r="AJ94" s="2221">
        <v>5026649</v>
      </c>
      <c r="AK94" s="2221">
        <v>188778</v>
      </c>
      <c r="AL94" s="2221">
        <v>17257</v>
      </c>
      <c r="AM94" s="2221">
        <v>146538</v>
      </c>
      <c r="AN94" s="205" t="s">
        <v>21</v>
      </c>
      <c r="AO94" s="91" t="s">
        <v>28</v>
      </c>
      <c r="AP94" s="630" t="s">
        <v>26</v>
      </c>
      <c r="AQ94" s="93" t="s">
        <v>26</v>
      </c>
      <c r="AR94" s="948" t="s">
        <v>26</v>
      </c>
      <c r="AS94" s="949" t="s">
        <v>563</v>
      </c>
      <c r="AT94" s="2221">
        <v>16379522</v>
      </c>
      <c r="AU94" s="2221">
        <v>258948</v>
      </c>
      <c r="AV94" s="2221">
        <v>108708</v>
      </c>
      <c r="AW94" s="2221">
        <v>13</v>
      </c>
      <c r="AX94" s="2221">
        <v>2127</v>
      </c>
      <c r="AY94" s="2221" t="s">
        <v>21</v>
      </c>
      <c r="AZ94" s="2221">
        <v>2127</v>
      </c>
      <c r="BA94" s="2221">
        <v>199</v>
      </c>
      <c r="BB94" s="2221">
        <v>6495</v>
      </c>
      <c r="BC94" s="2221">
        <v>127616</v>
      </c>
      <c r="BD94" s="2221">
        <v>81459</v>
      </c>
      <c r="BE94" s="2221">
        <v>61</v>
      </c>
      <c r="BF94" s="2221">
        <v>3413</v>
      </c>
      <c r="BG94" s="2221">
        <v>202</v>
      </c>
      <c r="BH94" s="2221">
        <v>42992</v>
      </c>
      <c r="BI94" s="2221">
        <v>7332</v>
      </c>
      <c r="BJ94" s="91" t="s">
        <v>28</v>
      </c>
      <c r="BK94" s="630" t="s">
        <v>26</v>
      </c>
      <c r="BL94" s="93" t="s">
        <v>26</v>
      </c>
      <c r="BM94" s="948" t="s">
        <v>26</v>
      </c>
      <c r="BN94" s="949" t="s">
        <v>563</v>
      </c>
      <c r="BO94" s="2221" t="s">
        <v>21</v>
      </c>
      <c r="BP94" s="2221">
        <v>236576</v>
      </c>
      <c r="BQ94" s="2221">
        <v>676699</v>
      </c>
      <c r="BR94" s="2221">
        <v>269663</v>
      </c>
      <c r="BS94" s="2221" t="s">
        <v>21</v>
      </c>
      <c r="BT94" s="2221" t="s">
        <v>21</v>
      </c>
      <c r="BU94" s="2221" t="s">
        <v>21</v>
      </c>
      <c r="BV94" s="2221" t="s">
        <v>21</v>
      </c>
      <c r="BW94" s="2221" t="s">
        <v>21</v>
      </c>
      <c r="BX94" s="2221" t="s">
        <v>21</v>
      </c>
      <c r="BY94" s="2221" t="s">
        <v>21</v>
      </c>
      <c r="BZ94" s="2221">
        <v>5912</v>
      </c>
      <c r="CA94" s="2221">
        <v>6670</v>
      </c>
      <c r="CB94" s="2221">
        <v>385</v>
      </c>
      <c r="CC94" s="2221">
        <v>170</v>
      </c>
      <c r="CD94" s="2221">
        <v>158</v>
      </c>
      <c r="CE94" s="91" t="s">
        <v>28</v>
      </c>
      <c r="CF94" s="630" t="s">
        <v>26</v>
      </c>
      <c r="DI94" s="93" t="s">
        <v>26</v>
      </c>
      <c r="DJ94" s="948" t="s">
        <v>26</v>
      </c>
      <c r="DK94" s="949" t="s">
        <v>563</v>
      </c>
      <c r="DL94" s="2221">
        <v>4713185</v>
      </c>
      <c r="DM94" s="2221">
        <v>7607986</v>
      </c>
      <c r="DN94" s="2221">
        <v>15937006</v>
      </c>
      <c r="DO94" s="2221">
        <v>14498581</v>
      </c>
      <c r="DP94" s="2221">
        <v>419</v>
      </c>
      <c r="DQ94" s="2221">
        <v>9</v>
      </c>
      <c r="DR94" s="2221">
        <v>7044644</v>
      </c>
      <c r="DS94" s="2221">
        <v>5026649</v>
      </c>
      <c r="DT94" s="2221">
        <v>193011</v>
      </c>
      <c r="DU94" s="2221">
        <v>40907</v>
      </c>
      <c r="DV94" s="2221">
        <v>215660</v>
      </c>
      <c r="DW94" s="2221">
        <v>7269</v>
      </c>
      <c r="DX94" s="2221">
        <v>208391</v>
      </c>
      <c r="DY94" s="2221">
        <v>201598</v>
      </c>
      <c r="DZ94" s="2221">
        <v>1134650</v>
      </c>
      <c r="EA94" s="2221">
        <v>1300372</v>
      </c>
      <c r="EB94" s="91" t="s">
        <v>28</v>
      </c>
      <c r="EC94" s="630" t="s">
        <v>26</v>
      </c>
      <c r="ED94" s="93" t="s">
        <v>26</v>
      </c>
      <c r="EE94" s="948" t="s">
        <v>26</v>
      </c>
      <c r="EF94" s="949" t="s">
        <v>563</v>
      </c>
      <c r="EG94" s="2221">
        <v>9</v>
      </c>
      <c r="EH94" s="2221">
        <v>4806</v>
      </c>
      <c r="EI94" s="2221">
        <v>327626</v>
      </c>
      <c r="EJ94" s="2221">
        <v>197786</v>
      </c>
      <c r="EK94" s="2221">
        <v>1452</v>
      </c>
      <c r="EL94" s="2221" t="s">
        <v>21</v>
      </c>
      <c r="EM94" s="2220" t="s">
        <v>21</v>
      </c>
      <c r="EN94" s="2221">
        <v>21279</v>
      </c>
      <c r="EO94" s="2221">
        <v>80441</v>
      </c>
      <c r="EP94" s="2221">
        <v>40220</v>
      </c>
      <c r="EQ94" s="2221">
        <v>39280</v>
      </c>
      <c r="ER94" s="2221">
        <v>19075</v>
      </c>
      <c r="ES94" s="2221" t="s">
        <v>21</v>
      </c>
      <c r="ET94" s="2221">
        <v>1849266</v>
      </c>
      <c r="EU94" s="2221">
        <v>5822290</v>
      </c>
      <c r="EV94" s="2221">
        <v>12504030</v>
      </c>
      <c r="EW94" s="91" t="s">
        <v>28</v>
      </c>
      <c r="EX94" s="630" t="s">
        <v>26</v>
      </c>
      <c r="EY94" s="93" t="s">
        <v>26</v>
      </c>
      <c r="EZ94" s="948" t="s">
        <v>26</v>
      </c>
      <c r="FA94" s="949" t="s">
        <v>563</v>
      </c>
      <c r="FB94" s="2221">
        <v>4806</v>
      </c>
      <c r="FC94" s="2221">
        <v>316720</v>
      </c>
      <c r="FD94" s="2221">
        <v>197786</v>
      </c>
      <c r="FE94" s="2221">
        <v>1081</v>
      </c>
      <c r="FF94" s="2221" t="s">
        <v>21</v>
      </c>
      <c r="FG94" s="2221">
        <v>21279</v>
      </c>
      <c r="FH94" s="2221">
        <v>72854</v>
      </c>
      <c r="FI94" s="2221">
        <v>40220</v>
      </c>
      <c r="FJ94" s="2221">
        <v>39280</v>
      </c>
      <c r="FK94" s="2221">
        <v>19075</v>
      </c>
      <c r="FL94" s="2221">
        <v>1849266</v>
      </c>
      <c r="FM94" s="2221">
        <v>5822290</v>
      </c>
      <c r="FN94" s="2221">
        <v>265085</v>
      </c>
      <c r="FO94" s="2221">
        <v>127103</v>
      </c>
      <c r="FP94" s="2221">
        <v>13</v>
      </c>
      <c r="FQ94" s="2221" t="s">
        <v>21</v>
      </c>
      <c r="FR94" s="91" t="s">
        <v>28</v>
      </c>
      <c r="FS94" s="630" t="s">
        <v>26</v>
      </c>
      <c r="FT94" s="93" t="s">
        <v>26</v>
      </c>
      <c r="FU94" s="948" t="s">
        <v>26</v>
      </c>
      <c r="FV94" s="949" t="s">
        <v>563</v>
      </c>
      <c r="FW94" s="2221">
        <v>28495</v>
      </c>
      <c r="FX94" s="2221" t="s">
        <v>21</v>
      </c>
      <c r="FY94" s="2221" t="s">
        <v>21</v>
      </c>
      <c r="FZ94" s="2221">
        <v>8661</v>
      </c>
      <c r="GA94" s="2221">
        <v>45</v>
      </c>
      <c r="GB94" s="2221">
        <v>8616</v>
      </c>
      <c r="GC94" s="2221">
        <v>334</v>
      </c>
      <c r="GD94" s="2221">
        <v>199</v>
      </c>
      <c r="GE94" s="2221">
        <v>12230</v>
      </c>
      <c r="GF94" s="2221">
        <v>5577</v>
      </c>
      <c r="GG94" s="2221" t="s">
        <v>21</v>
      </c>
      <c r="GH94" s="2221">
        <v>54597</v>
      </c>
      <c r="GI94" s="2221">
        <v>31897</v>
      </c>
      <c r="GJ94" s="2221">
        <v>5335</v>
      </c>
      <c r="GK94" s="2221">
        <v>5476</v>
      </c>
      <c r="GL94" s="2221">
        <v>11244</v>
      </c>
      <c r="GM94" s="91" t="s">
        <v>28</v>
      </c>
      <c r="GN94" s="630" t="s">
        <v>26</v>
      </c>
      <c r="GO94" s="35"/>
      <c r="GP94" s="35"/>
      <c r="GQ94" s="35"/>
      <c r="GR94" s="35"/>
      <c r="GS94" s="35"/>
      <c r="GT94" s="35"/>
      <c r="GU94" s="35"/>
      <c r="GV94" s="35"/>
      <c r="GW94" s="35"/>
      <c r="GX94" s="35"/>
      <c r="GY94" s="35"/>
      <c r="GZ94" s="35"/>
      <c r="HA94" s="35"/>
    </row>
    <row r="95" spans="1:209" ht="14.25" customHeight="1">
      <c r="A95" s="93" t="s">
        <v>26</v>
      </c>
      <c r="B95" s="948" t="s">
        <v>26</v>
      </c>
      <c r="C95" s="949" t="s">
        <v>167</v>
      </c>
      <c r="D95" s="2221">
        <v>16587537</v>
      </c>
      <c r="E95" s="2221">
        <v>14610760</v>
      </c>
      <c r="F95" s="2221">
        <v>10389</v>
      </c>
      <c r="G95" s="2221">
        <v>9</v>
      </c>
      <c r="H95" s="2221">
        <v>7534361</v>
      </c>
      <c r="I95" s="2221">
        <v>5028709</v>
      </c>
      <c r="J95" s="2221">
        <v>240562</v>
      </c>
      <c r="K95" s="2221">
        <v>61465</v>
      </c>
      <c r="L95" s="2221">
        <v>161801</v>
      </c>
      <c r="M95" s="2221">
        <v>2304</v>
      </c>
      <c r="N95" s="2221">
        <v>159497</v>
      </c>
      <c r="O95" s="2221">
        <v>100714</v>
      </c>
      <c r="P95" s="2221">
        <v>1159149</v>
      </c>
      <c r="Q95" s="2221">
        <v>1135404</v>
      </c>
      <c r="R95" s="2221">
        <v>113845</v>
      </c>
      <c r="S95" s="2221" t="s">
        <v>21</v>
      </c>
      <c r="T95" s="91" t="s">
        <v>29</v>
      </c>
      <c r="U95" s="630" t="s">
        <v>26</v>
      </c>
      <c r="V95" s="93" t="s">
        <v>26</v>
      </c>
      <c r="W95" s="948" t="s">
        <v>26</v>
      </c>
      <c r="X95" s="949" t="s">
        <v>167</v>
      </c>
      <c r="Y95" s="2221">
        <v>32980</v>
      </c>
      <c r="Z95" s="2221">
        <v>13154</v>
      </c>
      <c r="AA95" s="2221">
        <v>14249</v>
      </c>
      <c r="AB95" s="2221" t="s">
        <v>21</v>
      </c>
      <c r="AC95" s="2221" t="s">
        <v>21</v>
      </c>
      <c r="AD95" s="2221">
        <v>3267924</v>
      </c>
      <c r="AE95" s="2221">
        <v>17075414</v>
      </c>
      <c r="AF95" s="2221">
        <v>13097268</v>
      </c>
      <c r="AG95" s="2221">
        <v>13086362</v>
      </c>
      <c r="AH95" s="2221">
        <v>10389</v>
      </c>
      <c r="AI95" s="2221">
        <v>7534360</v>
      </c>
      <c r="AJ95" s="2221">
        <v>5028709</v>
      </c>
      <c r="AK95" s="2221">
        <v>238947</v>
      </c>
      <c r="AL95" s="2221">
        <v>53508</v>
      </c>
      <c r="AM95" s="2221">
        <v>150318</v>
      </c>
      <c r="AN95" s="205" t="s">
        <v>21</v>
      </c>
      <c r="AO95" s="91" t="s">
        <v>29</v>
      </c>
      <c r="AP95" s="630" t="s">
        <v>26</v>
      </c>
      <c r="AQ95" s="93" t="s">
        <v>26</v>
      </c>
      <c r="AR95" s="948" t="s">
        <v>26</v>
      </c>
      <c r="AS95" s="949" t="s">
        <v>167</v>
      </c>
      <c r="AT95" s="2221">
        <v>17075414</v>
      </c>
      <c r="AU95" s="2221">
        <v>239413</v>
      </c>
      <c r="AV95" s="2221">
        <v>101691</v>
      </c>
      <c r="AW95" s="2221">
        <v>1</v>
      </c>
      <c r="AX95" s="2221">
        <v>3743</v>
      </c>
      <c r="AY95" s="2221" t="s">
        <v>21</v>
      </c>
      <c r="AZ95" s="2221">
        <v>3743</v>
      </c>
      <c r="BA95" s="2221">
        <v>253</v>
      </c>
      <c r="BB95" s="2221">
        <v>8196</v>
      </c>
      <c r="BC95" s="2221">
        <v>113636</v>
      </c>
      <c r="BD95" s="2221">
        <v>67715</v>
      </c>
      <c r="BE95" s="2221">
        <v>195</v>
      </c>
      <c r="BF95" s="2221">
        <v>3340</v>
      </c>
      <c r="BG95" s="2221">
        <v>195</v>
      </c>
      <c r="BH95" s="2221">
        <v>37395</v>
      </c>
      <c r="BI95" s="2221">
        <v>7977</v>
      </c>
      <c r="BJ95" s="91" t="s">
        <v>29</v>
      </c>
      <c r="BK95" s="630" t="s">
        <v>26</v>
      </c>
      <c r="BL95" s="93" t="s">
        <v>26</v>
      </c>
      <c r="BM95" s="948" t="s">
        <v>26</v>
      </c>
      <c r="BN95" s="949" t="s">
        <v>167</v>
      </c>
      <c r="BO95" s="2221" t="s">
        <v>21</v>
      </c>
      <c r="BP95" s="2221">
        <v>232529</v>
      </c>
      <c r="BQ95" s="2221">
        <v>699870</v>
      </c>
      <c r="BR95" s="2221">
        <v>274766</v>
      </c>
      <c r="BS95" s="2221" t="s">
        <v>21</v>
      </c>
      <c r="BT95" s="2221" t="s">
        <v>21</v>
      </c>
      <c r="BU95" s="2221" t="s">
        <v>21</v>
      </c>
      <c r="BV95" s="2221" t="s">
        <v>21</v>
      </c>
      <c r="BW95" s="2221" t="s">
        <v>21</v>
      </c>
      <c r="BX95" s="2221" t="s">
        <v>21</v>
      </c>
      <c r="BY95" s="2221" t="s">
        <v>21</v>
      </c>
      <c r="BZ95" s="2221">
        <v>6969</v>
      </c>
      <c r="CA95" s="2221">
        <v>8404</v>
      </c>
      <c r="CB95" s="2221">
        <v>266</v>
      </c>
      <c r="CC95" s="2221">
        <v>153</v>
      </c>
      <c r="CD95" s="2221">
        <v>63</v>
      </c>
      <c r="CE95" s="91" t="s">
        <v>29</v>
      </c>
      <c r="CF95" s="630" t="s">
        <v>26</v>
      </c>
      <c r="DI95" s="93" t="s">
        <v>26</v>
      </c>
      <c r="DJ95" s="948" t="s">
        <v>26</v>
      </c>
      <c r="DK95" s="949" t="s">
        <v>167</v>
      </c>
      <c r="DL95" s="2221">
        <v>4782633</v>
      </c>
      <c r="DM95" s="2221">
        <v>7841875</v>
      </c>
      <c r="DN95" s="2221">
        <v>16689345</v>
      </c>
      <c r="DO95" s="2221">
        <v>15272135</v>
      </c>
      <c r="DP95" s="2221">
        <v>11277</v>
      </c>
      <c r="DQ95" s="2221">
        <v>9</v>
      </c>
      <c r="DR95" s="2221">
        <v>7534361</v>
      </c>
      <c r="DS95" s="2221">
        <v>5028709</v>
      </c>
      <c r="DT95" s="2221">
        <v>240787</v>
      </c>
      <c r="DU95" s="2221">
        <v>61465</v>
      </c>
      <c r="DV95" s="2221">
        <v>227259</v>
      </c>
      <c r="DW95" s="2221">
        <v>7292</v>
      </c>
      <c r="DX95" s="2221">
        <v>219967</v>
      </c>
      <c r="DY95" s="2221">
        <v>216768</v>
      </c>
      <c r="DZ95" s="2221">
        <v>1170474</v>
      </c>
      <c r="EA95" s="2221">
        <v>1478034</v>
      </c>
      <c r="EB95" s="91" t="s">
        <v>29</v>
      </c>
      <c r="EC95" s="630" t="s">
        <v>26</v>
      </c>
      <c r="ED95" s="93" t="s">
        <v>26</v>
      </c>
      <c r="EE95" s="948" t="s">
        <v>26</v>
      </c>
      <c r="EF95" s="949" t="s">
        <v>167</v>
      </c>
      <c r="EG95" s="2221">
        <v>16</v>
      </c>
      <c r="EH95" s="2221">
        <v>4972</v>
      </c>
      <c r="EI95" s="2221">
        <v>312165</v>
      </c>
      <c r="EJ95" s="2221">
        <v>166985</v>
      </c>
      <c r="EK95" s="2221">
        <v>1525</v>
      </c>
      <c r="EL95" s="2221" t="s">
        <v>21</v>
      </c>
      <c r="EM95" s="2220" t="s">
        <v>21</v>
      </c>
      <c r="EN95" s="2221">
        <v>22433</v>
      </c>
      <c r="EO95" s="2221">
        <v>77676</v>
      </c>
      <c r="EP95" s="2221">
        <v>45867</v>
      </c>
      <c r="EQ95" s="2221">
        <v>44898</v>
      </c>
      <c r="ER95" s="2221">
        <v>20928</v>
      </c>
      <c r="ES95" s="2221" t="s">
        <v>21</v>
      </c>
      <c r="ET95" s="2221">
        <v>1884855</v>
      </c>
      <c r="EU95" s="2221">
        <v>6016245</v>
      </c>
      <c r="EV95" s="2221">
        <v>13097268</v>
      </c>
      <c r="EW95" s="91" t="s">
        <v>29</v>
      </c>
      <c r="EX95" s="630" t="s">
        <v>26</v>
      </c>
      <c r="EY95" s="93" t="s">
        <v>26</v>
      </c>
      <c r="EZ95" s="948" t="s">
        <v>26</v>
      </c>
      <c r="FA95" s="949" t="s">
        <v>167</v>
      </c>
      <c r="FB95" s="2221">
        <v>4972</v>
      </c>
      <c r="FC95" s="2221">
        <v>301259</v>
      </c>
      <c r="FD95" s="2221">
        <v>166985</v>
      </c>
      <c r="FE95" s="2221">
        <v>1155</v>
      </c>
      <c r="FF95" s="2221" t="s">
        <v>21</v>
      </c>
      <c r="FG95" s="2221">
        <v>22433</v>
      </c>
      <c r="FH95" s="2221">
        <v>70089</v>
      </c>
      <c r="FI95" s="2221">
        <v>45867</v>
      </c>
      <c r="FJ95" s="2221">
        <v>44898</v>
      </c>
      <c r="FK95" s="2221">
        <v>20928</v>
      </c>
      <c r="FL95" s="2221">
        <v>1884855</v>
      </c>
      <c r="FM95" s="2221">
        <v>6016245</v>
      </c>
      <c r="FN95" s="2221">
        <v>243302</v>
      </c>
      <c r="FO95" s="2221">
        <v>119009</v>
      </c>
      <c r="FP95" s="2221">
        <v>1</v>
      </c>
      <c r="FQ95" s="2221" t="s">
        <v>21</v>
      </c>
      <c r="FR95" s="91" t="s">
        <v>29</v>
      </c>
      <c r="FS95" s="630" t="s">
        <v>26</v>
      </c>
      <c r="FT95" s="93" t="s">
        <v>26</v>
      </c>
      <c r="FU95" s="948" t="s">
        <v>26</v>
      </c>
      <c r="FV95" s="949" t="s">
        <v>167</v>
      </c>
      <c r="FW95" s="2221">
        <v>31212</v>
      </c>
      <c r="FX95" s="2221" t="s">
        <v>21</v>
      </c>
      <c r="FY95" s="2221" t="s">
        <v>21</v>
      </c>
      <c r="FZ95" s="2221">
        <v>9570</v>
      </c>
      <c r="GA95" s="2221">
        <v>124</v>
      </c>
      <c r="GB95" s="2221">
        <v>9446</v>
      </c>
      <c r="GC95" s="2221">
        <v>260</v>
      </c>
      <c r="GD95" s="2221">
        <v>253</v>
      </c>
      <c r="GE95" s="2221">
        <v>14217</v>
      </c>
      <c r="GF95" s="2221">
        <v>4855</v>
      </c>
      <c r="GG95" s="2221" t="s">
        <v>21</v>
      </c>
      <c r="GH95" s="2221">
        <v>49480</v>
      </c>
      <c r="GI95" s="2221">
        <v>30190</v>
      </c>
      <c r="GJ95" s="2221">
        <v>5377</v>
      </c>
      <c r="GK95" s="2221">
        <v>5647</v>
      </c>
      <c r="GL95" s="2221">
        <v>7828</v>
      </c>
      <c r="GM95" s="91" t="s">
        <v>29</v>
      </c>
      <c r="GN95" s="630" t="s">
        <v>26</v>
      </c>
      <c r="GO95" s="35"/>
      <c r="GP95" s="35"/>
      <c r="GQ95" s="35"/>
      <c r="GR95" s="35"/>
      <c r="GS95" s="35"/>
      <c r="GT95" s="35"/>
      <c r="GU95" s="35"/>
      <c r="GV95" s="35"/>
      <c r="GW95" s="35"/>
      <c r="GX95" s="35"/>
      <c r="GY95" s="35"/>
      <c r="GZ95" s="35"/>
      <c r="HA95" s="35"/>
    </row>
    <row r="96" spans="1:209" ht="7.5" customHeight="1">
      <c r="A96" s="97"/>
      <c r="B96" s="950"/>
      <c r="C96" s="951"/>
      <c r="D96" s="2221"/>
      <c r="E96" s="2221"/>
      <c r="F96" s="2221"/>
      <c r="G96" s="2221"/>
      <c r="H96" s="2221"/>
      <c r="I96" s="2221"/>
      <c r="J96" s="2221"/>
      <c r="K96" s="2221"/>
      <c r="L96" s="2221"/>
      <c r="M96" s="2221"/>
      <c r="N96" s="2221"/>
      <c r="O96" s="2221"/>
      <c r="P96" s="2221"/>
      <c r="Q96" s="2221"/>
      <c r="R96" s="2221"/>
      <c r="S96" s="2221"/>
      <c r="T96" s="100"/>
      <c r="U96" s="490"/>
      <c r="V96" s="97"/>
      <c r="W96" s="950"/>
      <c r="X96" s="951"/>
      <c r="Y96" s="2221"/>
      <c r="Z96" s="2221"/>
      <c r="AA96" s="2221"/>
      <c r="AB96" s="2221"/>
      <c r="AC96" s="2221"/>
      <c r="AD96" s="2221"/>
      <c r="AE96" s="2221"/>
      <c r="AF96" s="2221"/>
      <c r="AG96" s="2221"/>
      <c r="AH96" s="2221"/>
      <c r="AI96" s="2221"/>
      <c r="AJ96" s="2221"/>
      <c r="AK96" s="2221"/>
      <c r="AL96" s="2221"/>
      <c r="AM96" s="2221"/>
      <c r="AO96" s="100"/>
      <c r="AP96" s="490"/>
      <c r="AQ96" s="97"/>
      <c r="AR96" s="950"/>
      <c r="AS96" s="951"/>
      <c r="AT96" s="2221"/>
      <c r="AU96" s="2221"/>
      <c r="AV96" s="2221"/>
      <c r="AW96" s="2221"/>
      <c r="AX96" s="2221"/>
      <c r="AY96" s="2221"/>
      <c r="AZ96" s="2221"/>
      <c r="BA96" s="2221"/>
      <c r="BB96" s="2221"/>
      <c r="BC96" s="2221"/>
      <c r="BD96" s="2221"/>
      <c r="BE96" s="2221"/>
      <c r="BF96" s="2221"/>
      <c r="BG96" s="2221"/>
      <c r="BH96" s="2221"/>
      <c r="BI96" s="2221"/>
      <c r="BJ96" s="100"/>
      <c r="BK96" s="490"/>
      <c r="BL96" s="97"/>
      <c r="BM96" s="950"/>
      <c r="BN96" s="951"/>
      <c r="BO96" s="2221"/>
      <c r="BP96" s="2221"/>
      <c r="BQ96" s="2221"/>
      <c r="BR96" s="2221"/>
      <c r="BS96" s="2221"/>
      <c r="BT96" s="2221"/>
      <c r="BU96" s="2221"/>
      <c r="BV96" s="2221"/>
      <c r="BW96" s="2221"/>
      <c r="BX96" s="2221"/>
      <c r="BY96" s="2221"/>
      <c r="BZ96" s="2221"/>
      <c r="CA96" s="2221"/>
      <c r="CB96" s="2221"/>
      <c r="CC96" s="2221"/>
      <c r="CD96" s="2221"/>
      <c r="CE96" s="100"/>
      <c r="CF96" s="490"/>
      <c r="DI96" s="97"/>
      <c r="DJ96" s="950"/>
      <c r="DK96" s="951"/>
      <c r="DL96" s="2221"/>
      <c r="DM96" s="2221"/>
      <c r="DN96" s="2221"/>
      <c r="DO96" s="2221"/>
      <c r="DP96" s="2221"/>
      <c r="DQ96" s="2221"/>
      <c r="DR96" s="2221"/>
      <c r="DS96" s="2221"/>
      <c r="DT96" s="2221"/>
      <c r="DU96" s="2221"/>
      <c r="DV96" s="2221"/>
      <c r="DW96" s="2221"/>
      <c r="DX96" s="2221"/>
      <c r="DY96" s="2221"/>
      <c r="DZ96" s="2221"/>
      <c r="EA96" s="2221"/>
      <c r="EB96" s="100"/>
      <c r="EC96" s="490"/>
      <c r="ED96" s="97"/>
      <c r="EE96" s="950"/>
      <c r="EF96" s="951"/>
      <c r="EG96" s="2221"/>
      <c r="EH96" s="2221"/>
      <c r="EI96" s="2221"/>
      <c r="EJ96" s="2221"/>
      <c r="EK96" s="2221"/>
      <c r="EL96" s="2221"/>
      <c r="EN96" s="2221"/>
      <c r="EO96" s="2221"/>
      <c r="EP96" s="2221"/>
      <c r="EQ96" s="2221"/>
      <c r="ER96" s="2221"/>
      <c r="ES96" s="2221"/>
      <c r="ET96" s="2221"/>
      <c r="EU96" s="2221"/>
      <c r="EV96" s="2221"/>
      <c r="EW96" s="100"/>
      <c r="EX96" s="490"/>
      <c r="EY96" s="97"/>
      <c r="EZ96" s="950"/>
      <c r="FA96" s="951"/>
      <c r="FB96" s="2221"/>
      <c r="FC96" s="2221"/>
      <c r="FD96" s="2221"/>
      <c r="FE96" s="2221"/>
      <c r="FF96" s="2221"/>
      <c r="FG96" s="2221"/>
      <c r="FH96" s="2221"/>
      <c r="FI96" s="2221"/>
      <c r="FJ96" s="2221"/>
      <c r="FK96" s="2221"/>
      <c r="FL96" s="2221"/>
      <c r="FM96" s="2221"/>
      <c r="FN96" s="2221"/>
      <c r="FO96" s="2221"/>
      <c r="FP96" s="2221"/>
      <c r="FQ96" s="2221"/>
      <c r="FR96" s="100"/>
      <c r="FS96" s="490"/>
      <c r="FT96" s="97"/>
      <c r="FU96" s="950"/>
      <c r="FV96" s="951"/>
      <c r="FW96" s="2221"/>
      <c r="FX96" s="2221"/>
      <c r="FY96" s="2221"/>
      <c r="FZ96" s="2221"/>
      <c r="GA96" s="2221"/>
      <c r="GB96" s="2221"/>
      <c r="GC96" s="2221"/>
      <c r="GD96" s="2221"/>
      <c r="GE96" s="2221"/>
      <c r="GF96" s="2221"/>
      <c r="GG96" s="2221"/>
      <c r="GH96" s="2221"/>
      <c r="GI96" s="2221"/>
      <c r="GJ96" s="2221"/>
      <c r="GK96" s="2221"/>
      <c r="GL96" s="2221"/>
      <c r="GM96" s="100"/>
      <c r="GN96" s="490"/>
      <c r="GO96" s="35"/>
      <c r="GP96" s="35"/>
      <c r="GQ96" s="35"/>
      <c r="GR96" s="35"/>
      <c r="GS96" s="35"/>
      <c r="GT96" s="35"/>
      <c r="GU96" s="35"/>
      <c r="GV96" s="35"/>
      <c r="GW96" s="35"/>
      <c r="GX96" s="35"/>
      <c r="GY96" s="35"/>
      <c r="GZ96" s="35"/>
      <c r="HA96" s="35"/>
    </row>
    <row r="97" spans="1:209" ht="14.25" customHeight="1">
      <c r="A97" s="93" t="s">
        <v>1535</v>
      </c>
      <c r="B97" s="948" t="s">
        <v>23</v>
      </c>
      <c r="C97" s="952">
        <v>42370</v>
      </c>
      <c r="D97" s="2221">
        <v>5946627</v>
      </c>
      <c r="E97" s="2221">
        <v>5240010</v>
      </c>
      <c r="F97" s="2221">
        <v>21250</v>
      </c>
      <c r="G97" s="2221">
        <v>2</v>
      </c>
      <c r="H97" s="2221">
        <v>2880934</v>
      </c>
      <c r="I97" s="2221">
        <v>1700188</v>
      </c>
      <c r="J97" s="2221">
        <v>85194</v>
      </c>
      <c r="K97" s="2221">
        <v>10704</v>
      </c>
      <c r="L97" s="2221">
        <v>54591</v>
      </c>
      <c r="M97" s="2221">
        <v>1020</v>
      </c>
      <c r="N97" s="2221">
        <v>53571</v>
      </c>
      <c r="O97" s="2221">
        <v>24976</v>
      </c>
      <c r="P97" s="2221">
        <v>354723</v>
      </c>
      <c r="Q97" s="2221">
        <v>432575</v>
      </c>
      <c r="R97" s="2221">
        <v>42091</v>
      </c>
      <c r="S97" s="2221" t="s">
        <v>21</v>
      </c>
      <c r="T97" s="91" t="s">
        <v>30</v>
      </c>
      <c r="U97" s="630" t="s">
        <v>1536</v>
      </c>
      <c r="V97" s="93" t="s">
        <v>1535</v>
      </c>
      <c r="W97" s="948" t="s">
        <v>23</v>
      </c>
      <c r="X97" s="952">
        <v>42370</v>
      </c>
      <c r="Y97" s="2221">
        <v>12579</v>
      </c>
      <c r="Z97" s="2221">
        <v>5129</v>
      </c>
      <c r="AA97" s="2221">
        <v>5546</v>
      </c>
      <c r="AB97" s="2221" t="s">
        <v>21</v>
      </c>
      <c r="AC97" s="2221" t="s">
        <v>21</v>
      </c>
      <c r="AD97" s="2221">
        <v>1131142</v>
      </c>
      <c r="AE97" s="2221">
        <v>6096936</v>
      </c>
      <c r="AF97" s="2221">
        <v>4662635</v>
      </c>
      <c r="AG97" s="2221">
        <v>4659002</v>
      </c>
      <c r="AH97" s="2221">
        <v>21250</v>
      </c>
      <c r="AI97" s="2221">
        <v>2871894</v>
      </c>
      <c r="AJ97" s="2221">
        <v>1700188</v>
      </c>
      <c r="AK97" s="2221">
        <v>84939</v>
      </c>
      <c r="AL97" s="2221">
        <v>10703</v>
      </c>
      <c r="AM97" s="2221">
        <v>49638</v>
      </c>
      <c r="AN97" s="205" t="s">
        <v>21</v>
      </c>
      <c r="AO97" s="91" t="s">
        <v>30</v>
      </c>
      <c r="AP97" s="630" t="s">
        <v>1536</v>
      </c>
      <c r="AQ97" s="93" t="s">
        <v>1535</v>
      </c>
      <c r="AR97" s="948" t="s">
        <v>23</v>
      </c>
      <c r="AS97" s="952">
        <v>42370</v>
      </c>
      <c r="AT97" s="2221">
        <v>6096936</v>
      </c>
      <c r="AU97" s="2221">
        <v>98162</v>
      </c>
      <c r="AV97" s="2221">
        <v>45484</v>
      </c>
      <c r="AW97" s="2221">
        <v>9040</v>
      </c>
      <c r="AX97" s="2221">
        <v>1187</v>
      </c>
      <c r="AY97" s="2221" t="s">
        <v>21</v>
      </c>
      <c r="AZ97" s="2221">
        <v>1187</v>
      </c>
      <c r="BA97" s="2221">
        <v>79</v>
      </c>
      <c r="BB97" s="2221">
        <v>3242</v>
      </c>
      <c r="BC97" s="2221">
        <v>42046</v>
      </c>
      <c r="BD97" s="2221">
        <v>25305</v>
      </c>
      <c r="BE97" s="2221">
        <v>36</v>
      </c>
      <c r="BF97" s="2221">
        <v>1093</v>
      </c>
      <c r="BG97" s="2221" t="s">
        <v>21</v>
      </c>
      <c r="BH97" s="2221">
        <v>12937</v>
      </c>
      <c r="BI97" s="2221">
        <v>2485</v>
      </c>
      <c r="BJ97" s="91" t="s">
        <v>30</v>
      </c>
      <c r="BK97" s="630" t="s">
        <v>1536</v>
      </c>
      <c r="BL97" s="93" t="s">
        <v>1535</v>
      </c>
      <c r="BM97" s="948" t="s">
        <v>23</v>
      </c>
      <c r="BN97" s="952">
        <v>42370</v>
      </c>
      <c r="BO97" s="2221" t="s">
        <v>21</v>
      </c>
      <c r="BP97" s="2221">
        <v>80273</v>
      </c>
      <c r="BQ97" s="2221">
        <v>287988</v>
      </c>
      <c r="BR97" s="2221">
        <v>97530</v>
      </c>
      <c r="BS97" s="2221" t="s">
        <v>21</v>
      </c>
      <c r="BT97" s="2221" t="s">
        <v>21</v>
      </c>
      <c r="BU97" s="2221" t="s">
        <v>21</v>
      </c>
      <c r="BV97" s="2221" t="s">
        <v>21</v>
      </c>
      <c r="BW97" s="2221" t="s">
        <v>21</v>
      </c>
      <c r="BX97" s="2221" t="s">
        <v>21</v>
      </c>
      <c r="BY97" s="2221" t="s">
        <v>21</v>
      </c>
      <c r="BZ97" s="2221">
        <v>2304</v>
      </c>
      <c r="CA97" s="2221">
        <v>2863</v>
      </c>
      <c r="CB97" s="2221">
        <v>94</v>
      </c>
      <c r="CC97" s="2221" t="s">
        <v>21</v>
      </c>
      <c r="CD97" s="2221">
        <v>20</v>
      </c>
      <c r="CE97" s="91" t="s">
        <v>30</v>
      </c>
      <c r="CF97" s="630" t="s">
        <v>1536</v>
      </c>
      <c r="DI97" s="93" t="s">
        <v>1535</v>
      </c>
      <c r="DJ97" s="948" t="s">
        <v>23</v>
      </c>
      <c r="DK97" s="952">
        <v>42370</v>
      </c>
      <c r="DL97" s="2221">
        <v>1608326</v>
      </c>
      <c r="DM97" s="2221">
        <v>2727707</v>
      </c>
      <c r="DN97" s="2221">
        <v>5951941</v>
      </c>
      <c r="DO97" s="2221">
        <v>5444296</v>
      </c>
      <c r="DP97" s="2221">
        <v>21577</v>
      </c>
      <c r="DQ97" s="2221">
        <v>2</v>
      </c>
      <c r="DR97" s="2221">
        <v>2880934</v>
      </c>
      <c r="DS97" s="2221">
        <v>1700188</v>
      </c>
      <c r="DT97" s="2221">
        <v>85242</v>
      </c>
      <c r="DU97" s="2221">
        <v>10704</v>
      </c>
      <c r="DV97" s="2221">
        <v>81199</v>
      </c>
      <c r="DW97" s="2221">
        <v>2480</v>
      </c>
      <c r="DX97" s="2221">
        <v>78720</v>
      </c>
      <c r="DY97" s="2221">
        <v>63325</v>
      </c>
      <c r="DZ97" s="2221">
        <v>356086</v>
      </c>
      <c r="EA97" s="2221">
        <v>531182</v>
      </c>
      <c r="EB97" s="91" t="s">
        <v>30</v>
      </c>
      <c r="EC97" s="630" t="s">
        <v>1536</v>
      </c>
      <c r="ED97" s="93" t="s">
        <v>1535</v>
      </c>
      <c r="EE97" s="948" t="s">
        <v>23</v>
      </c>
      <c r="EF97" s="952">
        <v>42370</v>
      </c>
      <c r="EG97" s="2221" t="s">
        <v>21</v>
      </c>
      <c r="EH97" s="2221">
        <v>1602</v>
      </c>
      <c r="EI97" s="2221">
        <v>117807</v>
      </c>
      <c r="EJ97" s="2221">
        <v>65240</v>
      </c>
      <c r="EK97" s="2221">
        <v>491</v>
      </c>
      <c r="EL97" s="2221" t="s">
        <v>21</v>
      </c>
      <c r="EM97" s="2220" t="s">
        <v>21</v>
      </c>
      <c r="EN97" s="2221">
        <v>7939</v>
      </c>
      <c r="EO97" s="2221">
        <v>30460</v>
      </c>
      <c r="EP97" s="2221">
        <v>15956</v>
      </c>
      <c r="EQ97" s="2221">
        <v>15478</v>
      </c>
      <c r="ER97" s="2221">
        <v>6851</v>
      </c>
      <c r="ES97" s="2221" t="s">
        <v>21</v>
      </c>
      <c r="ET97" s="2221">
        <v>634163</v>
      </c>
      <c r="EU97" s="2221">
        <v>2067252</v>
      </c>
      <c r="EV97" s="2221">
        <v>4662635</v>
      </c>
      <c r="EW97" s="91" t="s">
        <v>30</v>
      </c>
      <c r="EX97" s="630" t="s">
        <v>1536</v>
      </c>
      <c r="EY97" s="93" t="s">
        <v>1535</v>
      </c>
      <c r="EZ97" s="948" t="s">
        <v>23</v>
      </c>
      <c r="FA97" s="952">
        <v>42370</v>
      </c>
      <c r="FB97" s="2221">
        <v>1602</v>
      </c>
      <c r="FC97" s="2221">
        <v>114175</v>
      </c>
      <c r="FD97" s="2221">
        <v>65240</v>
      </c>
      <c r="FE97" s="2221">
        <v>372</v>
      </c>
      <c r="FF97" s="2221" t="s">
        <v>21</v>
      </c>
      <c r="FG97" s="2221">
        <v>7939</v>
      </c>
      <c r="FH97" s="2221">
        <v>27931</v>
      </c>
      <c r="FI97" s="2221">
        <v>15956</v>
      </c>
      <c r="FJ97" s="2221">
        <v>15478</v>
      </c>
      <c r="FK97" s="2221">
        <v>6851</v>
      </c>
      <c r="FL97" s="2221">
        <v>634163</v>
      </c>
      <c r="FM97" s="2221">
        <v>2067252</v>
      </c>
      <c r="FN97" s="2221">
        <v>98978</v>
      </c>
      <c r="FO97" s="2221">
        <v>51362</v>
      </c>
      <c r="FP97" s="2221">
        <v>9040</v>
      </c>
      <c r="FQ97" s="2221" t="s">
        <v>21</v>
      </c>
      <c r="FR97" s="91" t="s">
        <v>30</v>
      </c>
      <c r="FS97" s="630" t="s">
        <v>1536</v>
      </c>
      <c r="FT97" s="93" t="s">
        <v>1535</v>
      </c>
      <c r="FU97" s="948" t="s">
        <v>23</v>
      </c>
      <c r="FV97" s="952">
        <v>42370</v>
      </c>
      <c r="FW97" s="2221">
        <v>13010</v>
      </c>
      <c r="FX97" s="2221">
        <v>2283</v>
      </c>
      <c r="FY97" s="2221" t="s">
        <v>21</v>
      </c>
      <c r="FZ97" s="2221">
        <v>3582</v>
      </c>
      <c r="GA97" s="2221">
        <v>8</v>
      </c>
      <c r="GB97" s="2221">
        <v>3574</v>
      </c>
      <c r="GC97" s="2221">
        <v>126</v>
      </c>
      <c r="GD97" s="2221">
        <v>79</v>
      </c>
      <c r="GE97" s="2221">
        <v>4866</v>
      </c>
      <c r="GF97" s="2221">
        <v>1637</v>
      </c>
      <c r="GG97" s="2221" t="s">
        <v>21</v>
      </c>
      <c r="GH97" s="2221">
        <v>20259</v>
      </c>
      <c r="GI97" s="2221">
        <v>10099</v>
      </c>
      <c r="GJ97" s="2221">
        <v>1823</v>
      </c>
      <c r="GK97" s="2221">
        <v>4376</v>
      </c>
      <c r="GL97" s="2221">
        <v>3394</v>
      </c>
      <c r="GM97" s="91" t="s">
        <v>30</v>
      </c>
      <c r="GN97" s="630" t="s">
        <v>1536</v>
      </c>
      <c r="GO97" s="35"/>
      <c r="GP97" s="35"/>
      <c r="GQ97" s="35"/>
      <c r="GR97" s="35"/>
      <c r="GS97" s="35"/>
      <c r="GT97" s="35"/>
      <c r="GU97" s="35"/>
      <c r="GV97" s="35"/>
      <c r="GW97" s="35"/>
      <c r="GX97" s="35"/>
      <c r="GY97" s="35"/>
      <c r="GZ97" s="35"/>
      <c r="HA97" s="35"/>
    </row>
    <row r="98" spans="1:209" ht="14.25" customHeight="1">
      <c r="A98" s="88" t="s">
        <v>26</v>
      </c>
      <c r="B98" s="946" t="s">
        <v>26</v>
      </c>
      <c r="C98" s="1195">
        <v>42401</v>
      </c>
      <c r="D98" s="2221">
        <v>5375128</v>
      </c>
      <c r="E98" s="2221">
        <v>4718990</v>
      </c>
      <c r="F98" s="2221">
        <v>49</v>
      </c>
      <c r="G98" s="2221">
        <v>3</v>
      </c>
      <c r="H98" s="2221">
        <v>2608211</v>
      </c>
      <c r="I98" s="2221">
        <v>1505536</v>
      </c>
      <c r="J98" s="2221">
        <v>77740</v>
      </c>
      <c r="K98" s="2221">
        <v>30226</v>
      </c>
      <c r="L98" s="2221">
        <v>52430</v>
      </c>
      <c r="M98" s="2221">
        <v>999</v>
      </c>
      <c r="N98" s="2221">
        <v>51431</v>
      </c>
      <c r="O98" s="2221">
        <v>20552</v>
      </c>
      <c r="P98" s="2221">
        <v>340124</v>
      </c>
      <c r="Q98" s="2221">
        <v>371493</v>
      </c>
      <c r="R98" s="2221">
        <v>38021</v>
      </c>
      <c r="S98" s="2221" t="s">
        <v>21</v>
      </c>
      <c r="T98" s="91" t="s">
        <v>31</v>
      </c>
      <c r="U98" s="630" t="s">
        <v>26</v>
      </c>
      <c r="V98" s="88" t="s">
        <v>26</v>
      </c>
      <c r="W98" s="946" t="s">
        <v>26</v>
      </c>
      <c r="X98" s="1195">
        <v>42401</v>
      </c>
      <c r="Y98" s="2221">
        <v>12126</v>
      </c>
      <c r="Z98" s="2221">
        <v>5045</v>
      </c>
      <c r="AA98" s="2221">
        <v>5455</v>
      </c>
      <c r="AB98" s="2221" t="s">
        <v>21</v>
      </c>
      <c r="AC98" s="2221" t="s">
        <v>21</v>
      </c>
      <c r="AD98" s="2221">
        <v>1029743</v>
      </c>
      <c r="AE98" s="2221">
        <v>5798760</v>
      </c>
      <c r="AF98" s="2221">
        <v>4219074</v>
      </c>
      <c r="AG98" s="2221">
        <v>4215463</v>
      </c>
      <c r="AH98" s="2221">
        <v>49</v>
      </c>
      <c r="AI98" s="2221">
        <v>2599233</v>
      </c>
      <c r="AJ98" s="2221">
        <v>1505536</v>
      </c>
      <c r="AK98" s="2221">
        <v>77495</v>
      </c>
      <c r="AL98" s="2221">
        <v>30225</v>
      </c>
      <c r="AM98" s="2221">
        <v>48275</v>
      </c>
      <c r="AN98" s="205" t="s">
        <v>21</v>
      </c>
      <c r="AO98" s="91" t="s">
        <v>31</v>
      </c>
      <c r="AP98" s="630" t="s">
        <v>26</v>
      </c>
      <c r="AQ98" s="88" t="s">
        <v>26</v>
      </c>
      <c r="AR98" s="946" t="s">
        <v>26</v>
      </c>
      <c r="AS98" s="1195">
        <v>42401</v>
      </c>
      <c r="AT98" s="2221">
        <v>5798760</v>
      </c>
      <c r="AU98" s="2221">
        <v>82074</v>
      </c>
      <c r="AV98" s="2221">
        <v>41046</v>
      </c>
      <c r="AW98" s="2221">
        <v>8978</v>
      </c>
      <c r="AX98" s="2221">
        <v>1121</v>
      </c>
      <c r="AY98" s="2221" t="s">
        <v>21</v>
      </c>
      <c r="AZ98" s="2221">
        <v>1121</v>
      </c>
      <c r="BA98" s="2221">
        <v>75</v>
      </c>
      <c r="BB98" s="2221">
        <v>2236</v>
      </c>
      <c r="BC98" s="2221">
        <v>37981</v>
      </c>
      <c r="BD98" s="2221">
        <v>17627</v>
      </c>
      <c r="BE98" s="2221">
        <v>62</v>
      </c>
      <c r="BF98" s="2221">
        <v>950</v>
      </c>
      <c r="BG98" s="2221" t="s">
        <v>21</v>
      </c>
      <c r="BH98" s="2221">
        <v>11786</v>
      </c>
      <c r="BI98" s="2221">
        <v>198</v>
      </c>
      <c r="BJ98" s="91" t="s">
        <v>31</v>
      </c>
      <c r="BK98" s="630" t="s">
        <v>26</v>
      </c>
      <c r="BL98" s="88" t="s">
        <v>26</v>
      </c>
      <c r="BM98" s="946" t="s">
        <v>26</v>
      </c>
      <c r="BN98" s="1195">
        <v>42401</v>
      </c>
      <c r="BO98" s="2221" t="s">
        <v>21</v>
      </c>
      <c r="BP98" s="2221">
        <v>69297</v>
      </c>
      <c r="BQ98" s="2221">
        <v>245302</v>
      </c>
      <c r="BR98" s="2221">
        <v>88289</v>
      </c>
      <c r="BS98" s="2221" t="s">
        <v>21</v>
      </c>
      <c r="BT98" s="2221" t="s">
        <v>21</v>
      </c>
      <c r="BU98" s="2221" t="s">
        <v>21</v>
      </c>
      <c r="BV98" s="2221" t="s">
        <v>21</v>
      </c>
      <c r="BW98" s="2221" t="s">
        <v>21</v>
      </c>
      <c r="BX98" s="2221" t="s">
        <v>21</v>
      </c>
      <c r="BY98" s="2221" t="s">
        <v>21</v>
      </c>
      <c r="BZ98" s="2221">
        <v>2126</v>
      </c>
      <c r="CA98" s="2221">
        <v>2624</v>
      </c>
      <c r="CB98" s="2221">
        <v>96</v>
      </c>
      <c r="CC98" s="2221" t="s">
        <v>21</v>
      </c>
      <c r="CD98" s="2221">
        <v>21</v>
      </c>
      <c r="CE98" s="91" t="s">
        <v>31</v>
      </c>
      <c r="CF98" s="630" t="s">
        <v>26</v>
      </c>
      <c r="DI98" s="88" t="s">
        <v>26</v>
      </c>
      <c r="DJ98" s="946" t="s">
        <v>26</v>
      </c>
      <c r="DK98" s="1195">
        <v>42401</v>
      </c>
      <c r="DL98" s="2221">
        <v>1479815</v>
      </c>
      <c r="DM98" s="2221">
        <v>2597583</v>
      </c>
      <c r="DN98" s="2221">
        <v>5377831</v>
      </c>
      <c r="DO98" s="2221">
        <v>4921097</v>
      </c>
      <c r="DP98" s="2221">
        <v>356</v>
      </c>
      <c r="DQ98" s="2221">
        <v>3</v>
      </c>
      <c r="DR98" s="2221">
        <v>2608211</v>
      </c>
      <c r="DS98" s="2221">
        <v>1505536</v>
      </c>
      <c r="DT98" s="2221">
        <v>77816</v>
      </c>
      <c r="DU98" s="2221">
        <v>30226</v>
      </c>
      <c r="DV98" s="2221">
        <v>78268</v>
      </c>
      <c r="DW98" s="2221">
        <v>2404</v>
      </c>
      <c r="DX98" s="2221">
        <v>75864</v>
      </c>
      <c r="DY98" s="2221">
        <v>59702</v>
      </c>
      <c r="DZ98" s="2221">
        <v>341375</v>
      </c>
      <c r="EA98" s="2221">
        <v>469632</v>
      </c>
      <c r="EB98" s="91" t="s">
        <v>31</v>
      </c>
      <c r="EC98" s="630" t="s">
        <v>26</v>
      </c>
      <c r="ED98" s="88" t="s">
        <v>26</v>
      </c>
      <c r="EE98" s="946" t="s">
        <v>26</v>
      </c>
      <c r="EF98" s="1195">
        <v>42401</v>
      </c>
      <c r="EG98" s="2221" t="s">
        <v>21</v>
      </c>
      <c r="EH98" s="2221">
        <v>1602</v>
      </c>
      <c r="EI98" s="2221">
        <v>102678</v>
      </c>
      <c r="EJ98" s="2221">
        <v>47453</v>
      </c>
      <c r="EK98" s="2221">
        <v>557</v>
      </c>
      <c r="EL98" s="2221" t="s">
        <v>21</v>
      </c>
      <c r="EM98" s="2220" t="s">
        <v>21</v>
      </c>
      <c r="EN98" s="2221">
        <v>8855</v>
      </c>
      <c r="EO98" s="2221">
        <v>26871</v>
      </c>
      <c r="EP98" s="2221">
        <v>15435</v>
      </c>
      <c r="EQ98" s="2221">
        <v>14981</v>
      </c>
      <c r="ER98" s="2221">
        <v>8262</v>
      </c>
      <c r="ES98" s="2221" t="s">
        <v>21</v>
      </c>
      <c r="ET98" s="2221">
        <v>601792</v>
      </c>
      <c r="EU98" s="2221">
        <v>1943259</v>
      </c>
      <c r="EV98" s="2221">
        <v>4219074</v>
      </c>
      <c r="EW98" s="91" t="s">
        <v>31</v>
      </c>
      <c r="EX98" s="630" t="s">
        <v>26</v>
      </c>
      <c r="EY98" s="88" t="s">
        <v>26</v>
      </c>
      <c r="EZ98" s="946" t="s">
        <v>26</v>
      </c>
      <c r="FA98" s="1195">
        <v>42401</v>
      </c>
      <c r="FB98" s="2221">
        <v>1602</v>
      </c>
      <c r="FC98" s="2221">
        <v>99067</v>
      </c>
      <c r="FD98" s="2221">
        <v>47453</v>
      </c>
      <c r="FE98" s="2221">
        <v>478</v>
      </c>
      <c r="FF98" s="2221" t="s">
        <v>21</v>
      </c>
      <c r="FG98" s="2221">
        <v>8855</v>
      </c>
      <c r="FH98" s="2221">
        <v>24342</v>
      </c>
      <c r="FI98" s="2221">
        <v>15435</v>
      </c>
      <c r="FJ98" s="2221">
        <v>14981</v>
      </c>
      <c r="FK98" s="2221">
        <v>8262</v>
      </c>
      <c r="FL98" s="2221">
        <v>601792</v>
      </c>
      <c r="FM98" s="2221">
        <v>1943259</v>
      </c>
      <c r="FN98" s="2221">
        <v>82829</v>
      </c>
      <c r="FO98" s="2221">
        <v>45067</v>
      </c>
      <c r="FP98" s="2221">
        <v>8978</v>
      </c>
      <c r="FQ98" s="2221" t="s">
        <v>21</v>
      </c>
      <c r="FR98" s="91" t="s">
        <v>31</v>
      </c>
      <c r="FS98" s="630" t="s">
        <v>26</v>
      </c>
      <c r="FT98" s="88" t="s">
        <v>26</v>
      </c>
      <c r="FU98" s="946" t="s">
        <v>26</v>
      </c>
      <c r="FV98" s="1195">
        <v>42401</v>
      </c>
      <c r="FW98" s="2221">
        <v>9890</v>
      </c>
      <c r="FX98" s="2221">
        <v>2260</v>
      </c>
      <c r="FY98" s="2221" t="s">
        <v>21</v>
      </c>
      <c r="FZ98" s="2221">
        <v>3023</v>
      </c>
      <c r="GA98" s="2221">
        <v>93</v>
      </c>
      <c r="GB98" s="2221">
        <v>2930</v>
      </c>
      <c r="GC98" s="2221">
        <v>112</v>
      </c>
      <c r="GD98" s="2221">
        <v>75</v>
      </c>
      <c r="GE98" s="2221">
        <v>3665</v>
      </c>
      <c r="GF98" s="2221">
        <v>244</v>
      </c>
      <c r="GG98" s="2221" t="s">
        <v>21</v>
      </c>
      <c r="GH98" s="2221">
        <v>16875</v>
      </c>
      <c r="GI98" s="2221">
        <v>9473</v>
      </c>
      <c r="GJ98" s="2221">
        <v>1545</v>
      </c>
      <c r="GK98" s="2221">
        <v>3571</v>
      </c>
      <c r="GL98" s="2221">
        <v>3895</v>
      </c>
      <c r="GM98" s="91" t="s">
        <v>31</v>
      </c>
      <c r="GN98" s="630" t="s">
        <v>26</v>
      </c>
      <c r="GO98" s="35"/>
      <c r="GP98" s="35"/>
      <c r="GQ98" s="35"/>
      <c r="GR98" s="35"/>
      <c r="GS98" s="35"/>
      <c r="GT98" s="35"/>
      <c r="GU98" s="35"/>
      <c r="GV98" s="35"/>
      <c r="GW98" s="35"/>
      <c r="GX98" s="35"/>
      <c r="GY98" s="35"/>
      <c r="GZ98" s="35"/>
      <c r="HA98" s="35"/>
    </row>
    <row r="99" spans="1:209" ht="14.25" customHeight="1">
      <c r="A99" s="88" t="s">
        <v>26</v>
      </c>
      <c r="B99" s="946" t="s">
        <v>26</v>
      </c>
      <c r="C99" s="1195">
        <v>42430</v>
      </c>
      <c r="D99" s="2221">
        <v>5415933</v>
      </c>
      <c r="E99" s="2221">
        <v>4771682</v>
      </c>
      <c r="F99" s="2221">
        <v>48295</v>
      </c>
      <c r="G99" s="2221">
        <v>3</v>
      </c>
      <c r="H99" s="2221">
        <v>2461544</v>
      </c>
      <c r="I99" s="2221">
        <v>1666129</v>
      </c>
      <c r="J99" s="2221">
        <v>84626</v>
      </c>
      <c r="K99" s="2221">
        <v>31371</v>
      </c>
      <c r="L99" s="2221">
        <v>50851</v>
      </c>
      <c r="M99" s="2221">
        <v>673</v>
      </c>
      <c r="N99" s="2221">
        <v>50178</v>
      </c>
      <c r="O99" s="2221">
        <v>11565</v>
      </c>
      <c r="P99" s="2221">
        <v>345176</v>
      </c>
      <c r="Q99" s="2221">
        <v>357447</v>
      </c>
      <c r="R99" s="2221">
        <v>42945</v>
      </c>
      <c r="S99" s="2221" t="s">
        <v>21</v>
      </c>
      <c r="T99" s="91" t="s">
        <v>32</v>
      </c>
      <c r="U99" s="630" t="s">
        <v>26</v>
      </c>
      <c r="V99" s="88" t="s">
        <v>26</v>
      </c>
      <c r="W99" s="946" t="s">
        <v>26</v>
      </c>
      <c r="X99" s="1195">
        <v>42430</v>
      </c>
      <c r="Y99" s="2221">
        <v>10605</v>
      </c>
      <c r="Z99" s="2221">
        <v>5195</v>
      </c>
      <c r="AA99" s="2221">
        <v>5620</v>
      </c>
      <c r="AB99" s="2221" t="s">
        <v>21</v>
      </c>
      <c r="AC99" s="2221" t="s">
        <v>21</v>
      </c>
      <c r="AD99" s="2221">
        <v>975063</v>
      </c>
      <c r="AE99" s="2221">
        <v>5550772</v>
      </c>
      <c r="AF99" s="2221">
        <v>4286022</v>
      </c>
      <c r="AG99" s="2221">
        <v>4282374</v>
      </c>
      <c r="AH99" s="2221">
        <v>48295</v>
      </c>
      <c r="AI99" s="2221">
        <v>2452067</v>
      </c>
      <c r="AJ99" s="2221">
        <v>1666129</v>
      </c>
      <c r="AK99" s="2221">
        <v>84352</v>
      </c>
      <c r="AL99" s="2221">
        <v>31365</v>
      </c>
      <c r="AM99" s="2221">
        <v>47388</v>
      </c>
      <c r="AN99" s="205" t="s">
        <v>21</v>
      </c>
      <c r="AO99" s="91" t="s">
        <v>32</v>
      </c>
      <c r="AP99" s="630" t="s">
        <v>26</v>
      </c>
      <c r="AQ99" s="88" t="s">
        <v>26</v>
      </c>
      <c r="AR99" s="946" t="s">
        <v>26</v>
      </c>
      <c r="AS99" s="1195">
        <v>42430</v>
      </c>
      <c r="AT99" s="2221">
        <v>5550772</v>
      </c>
      <c r="AU99" s="2221">
        <v>99149</v>
      </c>
      <c r="AV99" s="2221">
        <v>46909</v>
      </c>
      <c r="AW99" s="2221">
        <v>9477</v>
      </c>
      <c r="AX99" s="2221">
        <v>1196</v>
      </c>
      <c r="AY99" s="2221" t="s">
        <v>21</v>
      </c>
      <c r="AZ99" s="2221">
        <v>1196</v>
      </c>
      <c r="BA99" s="2221">
        <v>87</v>
      </c>
      <c r="BB99" s="2221">
        <v>3542</v>
      </c>
      <c r="BC99" s="2221">
        <v>42923</v>
      </c>
      <c r="BD99" s="2221">
        <v>25898</v>
      </c>
      <c r="BE99" s="2221">
        <v>18</v>
      </c>
      <c r="BF99" s="2221">
        <v>1085</v>
      </c>
      <c r="BG99" s="2221" t="s">
        <v>21</v>
      </c>
      <c r="BH99" s="2221">
        <v>15417</v>
      </c>
      <c r="BI99" s="2221">
        <v>1515</v>
      </c>
      <c r="BJ99" s="91" t="s">
        <v>32</v>
      </c>
      <c r="BK99" s="630" t="s">
        <v>26</v>
      </c>
      <c r="BL99" s="88" t="s">
        <v>26</v>
      </c>
      <c r="BM99" s="946" t="s">
        <v>26</v>
      </c>
      <c r="BN99" s="1195">
        <v>42430</v>
      </c>
      <c r="BO99" s="2221" t="s">
        <v>21</v>
      </c>
      <c r="BP99" s="2221">
        <v>80030</v>
      </c>
      <c r="BQ99" s="2221">
        <v>273393</v>
      </c>
      <c r="BR99" s="2221">
        <v>91031</v>
      </c>
      <c r="BS99" s="2221" t="s">
        <v>21</v>
      </c>
      <c r="BT99" s="2221" t="s">
        <v>21</v>
      </c>
      <c r="BU99" s="2221" t="s">
        <v>21</v>
      </c>
      <c r="BV99" s="2221" t="s">
        <v>21</v>
      </c>
      <c r="BW99" s="2221" t="s">
        <v>21</v>
      </c>
      <c r="BX99" s="2221" t="s">
        <v>21</v>
      </c>
      <c r="BY99" s="2221" t="s">
        <v>21</v>
      </c>
      <c r="BZ99" s="2221">
        <v>1701</v>
      </c>
      <c r="CA99" s="2221">
        <v>2024</v>
      </c>
      <c r="CB99" s="2221">
        <v>130</v>
      </c>
      <c r="CC99" s="2221" t="s">
        <v>21</v>
      </c>
      <c r="CD99" s="2221">
        <v>15</v>
      </c>
      <c r="CE99" s="91" t="s">
        <v>32</v>
      </c>
      <c r="CF99" s="630" t="s">
        <v>26</v>
      </c>
      <c r="DI99" s="88" t="s">
        <v>26</v>
      </c>
      <c r="DJ99" s="946" t="s">
        <v>26</v>
      </c>
      <c r="DK99" s="1195">
        <v>42430</v>
      </c>
      <c r="DL99" s="2221">
        <v>1474722</v>
      </c>
      <c r="DM99" s="2221">
        <v>2444489</v>
      </c>
      <c r="DN99" s="2221">
        <v>5465664</v>
      </c>
      <c r="DO99" s="2221">
        <v>4991655</v>
      </c>
      <c r="DP99" s="2221">
        <v>48588</v>
      </c>
      <c r="DQ99" s="2221">
        <v>3</v>
      </c>
      <c r="DR99" s="2221">
        <v>2461544</v>
      </c>
      <c r="DS99" s="2221">
        <v>1666129</v>
      </c>
      <c r="DT99" s="2221">
        <v>84641</v>
      </c>
      <c r="DU99" s="2221">
        <v>31371</v>
      </c>
      <c r="DV99" s="2221">
        <v>81387</v>
      </c>
      <c r="DW99" s="2221">
        <v>2216</v>
      </c>
      <c r="DX99" s="2221">
        <v>79171</v>
      </c>
      <c r="DY99" s="2221">
        <v>45350</v>
      </c>
      <c r="DZ99" s="2221">
        <v>346568</v>
      </c>
      <c r="EA99" s="2221">
        <v>474762</v>
      </c>
      <c r="EB99" s="91" t="s">
        <v>32</v>
      </c>
      <c r="EC99" s="630" t="s">
        <v>26</v>
      </c>
      <c r="ED99" s="88" t="s">
        <v>26</v>
      </c>
      <c r="EE99" s="946" t="s">
        <v>26</v>
      </c>
      <c r="EF99" s="1195">
        <v>42430</v>
      </c>
      <c r="EG99" s="2221" t="s">
        <v>21</v>
      </c>
      <c r="EH99" s="2221">
        <v>1716</v>
      </c>
      <c r="EI99" s="2221">
        <v>111911</v>
      </c>
      <c r="EJ99" s="2221">
        <v>67775</v>
      </c>
      <c r="EK99" s="2221">
        <v>622</v>
      </c>
      <c r="EL99" s="2221" t="s">
        <v>21</v>
      </c>
      <c r="EM99" s="2220" t="s">
        <v>21</v>
      </c>
      <c r="EN99" s="2221">
        <v>7434</v>
      </c>
      <c r="EO99" s="2221">
        <v>25597</v>
      </c>
      <c r="EP99" s="2221">
        <v>15568</v>
      </c>
      <c r="EQ99" s="2221">
        <v>15097</v>
      </c>
      <c r="ER99" s="2221">
        <v>7065</v>
      </c>
      <c r="ES99" s="2221" t="s">
        <v>21</v>
      </c>
      <c r="ET99" s="2221">
        <v>572798</v>
      </c>
      <c r="EU99" s="2221">
        <v>1786605</v>
      </c>
      <c r="EV99" s="2221">
        <v>4286022</v>
      </c>
      <c r="EW99" s="91" t="s">
        <v>32</v>
      </c>
      <c r="EX99" s="630" t="s">
        <v>26</v>
      </c>
      <c r="EY99" s="88" t="s">
        <v>26</v>
      </c>
      <c r="EZ99" s="946" t="s">
        <v>26</v>
      </c>
      <c r="FA99" s="1195">
        <v>42430</v>
      </c>
      <c r="FB99" s="2221">
        <v>1716</v>
      </c>
      <c r="FC99" s="2221">
        <v>108263</v>
      </c>
      <c r="FD99" s="2221">
        <v>67775</v>
      </c>
      <c r="FE99" s="2221">
        <v>475</v>
      </c>
      <c r="FF99" s="2221" t="s">
        <v>21</v>
      </c>
      <c r="FG99" s="2221">
        <v>7434</v>
      </c>
      <c r="FH99" s="2221">
        <v>23068</v>
      </c>
      <c r="FI99" s="2221">
        <v>15568</v>
      </c>
      <c r="FJ99" s="2221">
        <v>15097</v>
      </c>
      <c r="FK99" s="2221">
        <v>7065</v>
      </c>
      <c r="FL99" s="2221">
        <v>572798</v>
      </c>
      <c r="FM99" s="2221">
        <v>1786605</v>
      </c>
      <c r="FN99" s="2221">
        <v>100044</v>
      </c>
      <c r="FO99" s="2221">
        <v>52357</v>
      </c>
      <c r="FP99" s="2221">
        <v>9477</v>
      </c>
      <c r="FQ99" s="2221" t="s">
        <v>21</v>
      </c>
      <c r="FR99" s="91" t="s">
        <v>32</v>
      </c>
      <c r="FS99" s="630" t="s">
        <v>26</v>
      </c>
      <c r="FT99" s="88" t="s">
        <v>26</v>
      </c>
      <c r="FU99" s="946" t="s">
        <v>26</v>
      </c>
      <c r="FV99" s="1195">
        <v>42430</v>
      </c>
      <c r="FW99" s="2221">
        <v>13020</v>
      </c>
      <c r="FX99" s="2221">
        <v>2365</v>
      </c>
      <c r="FY99" s="2221" t="s">
        <v>21</v>
      </c>
      <c r="FZ99" s="2221">
        <v>3741</v>
      </c>
      <c r="GA99" s="2221">
        <v>129</v>
      </c>
      <c r="GB99" s="2221">
        <v>3612</v>
      </c>
      <c r="GC99" s="2221">
        <v>97</v>
      </c>
      <c r="GD99" s="2221">
        <v>87</v>
      </c>
      <c r="GE99" s="2221">
        <v>5122</v>
      </c>
      <c r="GF99" s="2221">
        <v>986</v>
      </c>
      <c r="GG99" s="2221" t="s">
        <v>21</v>
      </c>
      <c r="GH99" s="2221">
        <v>20017</v>
      </c>
      <c r="GI99" s="2221">
        <v>10208</v>
      </c>
      <c r="GJ99" s="2221">
        <v>1703</v>
      </c>
      <c r="GK99" s="2221">
        <v>4102</v>
      </c>
      <c r="GL99" s="2221">
        <v>4226</v>
      </c>
      <c r="GM99" s="91" t="s">
        <v>32</v>
      </c>
      <c r="GN99" s="630" t="s">
        <v>26</v>
      </c>
      <c r="GO99" s="35"/>
      <c r="GP99" s="35"/>
      <c r="GQ99" s="35"/>
      <c r="GR99" s="35"/>
      <c r="GS99" s="35"/>
      <c r="GT99" s="35"/>
      <c r="GU99" s="35"/>
      <c r="GV99" s="35"/>
      <c r="GW99" s="35"/>
      <c r="GX99" s="35"/>
      <c r="GY99" s="35"/>
      <c r="GZ99" s="35"/>
      <c r="HA99" s="35"/>
    </row>
    <row r="100" spans="1:209" ht="14.25" customHeight="1">
      <c r="A100" s="88" t="s">
        <v>26</v>
      </c>
      <c r="B100" s="946" t="s">
        <v>26</v>
      </c>
      <c r="C100" s="1195">
        <v>42461</v>
      </c>
      <c r="D100" s="2221">
        <v>5502599</v>
      </c>
      <c r="E100" s="2221">
        <v>4859359</v>
      </c>
      <c r="F100" s="2221">
        <v>26631</v>
      </c>
      <c r="G100" s="2221">
        <v>3</v>
      </c>
      <c r="H100" s="2221">
        <v>2594332</v>
      </c>
      <c r="I100" s="2221">
        <v>1587591</v>
      </c>
      <c r="J100" s="2221">
        <v>79504</v>
      </c>
      <c r="K100" s="2221">
        <v>27697</v>
      </c>
      <c r="L100" s="2221">
        <v>53334</v>
      </c>
      <c r="M100" s="2221">
        <v>124</v>
      </c>
      <c r="N100" s="2221">
        <v>53210</v>
      </c>
      <c r="O100" s="2221">
        <v>24982</v>
      </c>
      <c r="P100" s="2221">
        <v>376404</v>
      </c>
      <c r="Q100" s="2221">
        <v>370687</v>
      </c>
      <c r="R100" s="2221">
        <v>40628</v>
      </c>
      <c r="S100" s="2221" t="s">
        <v>21</v>
      </c>
      <c r="T100" s="91" t="s">
        <v>33</v>
      </c>
      <c r="U100" s="630" t="s">
        <v>26</v>
      </c>
      <c r="V100" s="88" t="s">
        <v>26</v>
      </c>
      <c r="W100" s="946" t="s">
        <v>26</v>
      </c>
      <c r="X100" s="1195">
        <v>42461</v>
      </c>
      <c r="Y100" s="2221">
        <v>10961</v>
      </c>
      <c r="Z100" s="2221">
        <v>4622</v>
      </c>
      <c r="AA100" s="2221">
        <v>5002</v>
      </c>
      <c r="AB100" s="2221" t="s">
        <v>21</v>
      </c>
      <c r="AC100" s="2221" t="s">
        <v>21</v>
      </c>
      <c r="AD100" s="2221">
        <v>1020115</v>
      </c>
      <c r="AE100" s="2221">
        <v>5552811</v>
      </c>
      <c r="AF100" s="2221">
        <v>4362108</v>
      </c>
      <c r="AG100" s="2221">
        <v>4358453</v>
      </c>
      <c r="AH100" s="2221">
        <v>26631</v>
      </c>
      <c r="AI100" s="2221">
        <v>2585407</v>
      </c>
      <c r="AJ100" s="2221">
        <v>1587591</v>
      </c>
      <c r="AK100" s="2221">
        <v>78701</v>
      </c>
      <c r="AL100" s="2221">
        <v>27696</v>
      </c>
      <c r="AM100" s="2221">
        <v>50255</v>
      </c>
      <c r="AN100" s="205" t="s">
        <v>21</v>
      </c>
      <c r="AO100" s="91" t="s">
        <v>33</v>
      </c>
      <c r="AP100" s="630" t="s">
        <v>26</v>
      </c>
      <c r="AQ100" s="88" t="s">
        <v>26</v>
      </c>
      <c r="AR100" s="946" t="s">
        <v>26</v>
      </c>
      <c r="AS100" s="1195">
        <v>42461</v>
      </c>
      <c r="AT100" s="2221">
        <v>5552811</v>
      </c>
      <c r="AU100" s="2221">
        <v>95466</v>
      </c>
      <c r="AV100" s="2221">
        <v>44286</v>
      </c>
      <c r="AW100" s="2221">
        <v>8925</v>
      </c>
      <c r="AX100" s="2221">
        <v>1123</v>
      </c>
      <c r="AY100" s="2221" t="s">
        <v>21</v>
      </c>
      <c r="AZ100" s="2221">
        <v>1123</v>
      </c>
      <c r="BA100" s="2221">
        <v>73</v>
      </c>
      <c r="BB100" s="2221">
        <v>3360</v>
      </c>
      <c r="BC100" s="2221">
        <v>40547</v>
      </c>
      <c r="BD100" s="2221">
        <v>25028</v>
      </c>
      <c r="BE100" s="2221">
        <v>30</v>
      </c>
      <c r="BF100" s="2221">
        <v>1031</v>
      </c>
      <c r="BG100" s="2221" t="s">
        <v>21</v>
      </c>
      <c r="BH100" s="2221">
        <v>12655</v>
      </c>
      <c r="BI100" s="2221">
        <v>2335</v>
      </c>
      <c r="BJ100" s="91" t="s">
        <v>33</v>
      </c>
      <c r="BK100" s="630" t="s">
        <v>26</v>
      </c>
      <c r="BL100" s="88" t="s">
        <v>26</v>
      </c>
      <c r="BM100" s="946" t="s">
        <v>26</v>
      </c>
      <c r="BN100" s="1195">
        <v>42461</v>
      </c>
      <c r="BO100" s="2221" t="s">
        <v>21</v>
      </c>
      <c r="BP100" s="2221">
        <v>80758</v>
      </c>
      <c r="BQ100" s="2221">
        <v>269660</v>
      </c>
      <c r="BR100" s="2221">
        <v>90454</v>
      </c>
      <c r="BS100" s="2221" t="s">
        <v>21</v>
      </c>
      <c r="BT100" s="2221" t="s">
        <v>21</v>
      </c>
      <c r="BU100" s="2221" t="s">
        <v>21</v>
      </c>
      <c r="BV100" s="2221" t="s">
        <v>21</v>
      </c>
      <c r="BW100" s="2221" t="s">
        <v>21</v>
      </c>
      <c r="BX100" s="2221" t="s">
        <v>21</v>
      </c>
      <c r="BY100" s="2221" t="s">
        <v>21</v>
      </c>
      <c r="BZ100" s="2221">
        <v>2256</v>
      </c>
      <c r="CA100" s="2221">
        <v>2707</v>
      </c>
      <c r="CB100" s="2221">
        <v>114</v>
      </c>
      <c r="CC100" s="2221">
        <v>39</v>
      </c>
      <c r="CD100" s="2221">
        <v>14</v>
      </c>
      <c r="CE100" s="91" t="s">
        <v>33</v>
      </c>
      <c r="CF100" s="630" t="s">
        <v>26</v>
      </c>
      <c r="DI100" s="88" t="s">
        <v>26</v>
      </c>
      <c r="DJ100" s="946" t="s">
        <v>26</v>
      </c>
      <c r="DK100" s="1195">
        <v>42461</v>
      </c>
      <c r="DL100" s="2221">
        <v>1561882</v>
      </c>
      <c r="DM100" s="2221">
        <v>2365269</v>
      </c>
      <c r="DN100" s="2221">
        <v>5544923</v>
      </c>
      <c r="DO100" s="2221">
        <v>5081818</v>
      </c>
      <c r="DP100" s="2221">
        <v>26903</v>
      </c>
      <c r="DQ100" s="2221">
        <v>3</v>
      </c>
      <c r="DR100" s="2221">
        <v>2594332</v>
      </c>
      <c r="DS100" s="2221">
        <v>1587591</v>
      </c>
      <c r="DT100" s="2221">
        <v>79506</v>
      </c>
      <c r="DU100" s="2221">
        <v>27697</v>
      </c>
      <c r="DV100" s="2221">
        <v>87914</v>
      </c>
      <c r="DW100" s="2221">
        <v>2160</v>
      </c>
      <c r="DX100" s="2221">
        <v>85754</v>
      </c>
      <c r="DY100" s="2221">
        <v>63034</v>
      </c>
      <c r="DZ100" s="2221">
        <v>378361</v>
      </c>
      <c r="EA100" s="2221">
        <v>480232</v>
      </c>
      <c r="EB100" s="91" t="s">
        <v>33</v>
      </c>
      <c r="EC100" s="630" t="s">
        <v>26</v>
      </c>
      <c r="ED100" s="88" t="s">
        <v>26</v>
      </c>
      <c r="EE100" s="946" t="s">
        <v>26</v>
      </c>
      <c r="EF100" s="1195">
        <v>42461</v>
      </c>
      <c r="EG100" s="2221" t="s">
        <v>21</v>
      </c>
      <c r="EH100" s="2221">
        <v>1602</v>
      </c>
      <c r="EI100" s="2221">
        <v>106584</v>
      </c>
      <c r="EJ100" s="2221">
        <v>63962</v>
      </c>
      <c r="EK100" s="2221">
        <v>546</v>
      </c>
      <c r="EL100" s="2221" t="s">
        <v>21</v>
      </c>
      <c r="EM100" s="2220" t="s">
        <v>21</v>
      </c>
      <c r="EN100" s="2221">
        <v>4054</v>
      </c>
      <c r="EO100" s="2221">
        <v>27222</v>
      </c>
      <c r="EP100" s="2221">
        <v>14420</v>
      </c>
      <c r="EQ100" s="2221">
        <v>14074</v>
      </c>
      <c r="ER100" s="2221">
        <v>6877</v>
      </c>
      <c r="ES100" s="2221" t="s">
        <v>21</v>
      </c>
      <c r="ET100" s="2221">
        <v>614316</v>
      </c>
      <c r="EU100" s="2221">
        <v>1737332</v>
      </c>
      <c r="EV100" s="2221">
        <v>4362108</v>
      </c>
      <c r="EW100" s="91" t="s">
        <v>33</v>
      </c>
      <c r="EX100" s="630" t="s">
        <v>26</v>
      </c>
      <c r="EY100" s="88" t="s">
        <v>26</v>
      </c>
      <c r="EZ100" s="946" t="s">
        <v>26</v>
      </c>
      <c r="FA100" s="1195">
        <v>42461</v>
      </c>
      <c r="FB100" s="2221">
        <v>1602</v>
      </c>
      <c r="FC100" s="2221">
        <v>102929</v>
      </c>
      <c r="FD100" s="2221">
        <v>63962</v>
      </c>
      <c r="FE100" s="2221">
        <v>386</v>
      </c>
      <c r="FF100" s="2221" t="s">
        <v>21</v>
      </c>
      <c r="FG100" s="2221">
        <v>4054</v>
      </c>
      <c r="FH100" s="2221">
        <v>24693</v>
      </c>
      <c r="FI100" s="2221">
        <v>14420</v>
      </c>
      <c r="FJ100" s="2221">
        <v>14074</v>
      </c>
      <c r="FK100" s="2221">
        <v>6877</v>
      </c>
      <c r="FL100" s="2221">
        <v>614316</v>
      </c>
      <c r="FM100" s="2221">
        <v>1737332</v>
      </c>
      <c r="FN100" s="2221">
        <v>96604</v>
      </c>
      <c r="FO100" s="2221">
        <v>50757</v>
      </c>
      <c r="FP100" s="2221">
        <v>8925</v>
      </c>
      <c r="FQ100" s="2221" t="s">
        <v>21</v>
      </c>
      <c r="FR100" s="91" t="s">
        <v>33</v>
      </c>
      <c r="FS100" s="630" t="s">
        <v>26</v>
      </c>
      <c r="FT100" s="88" t="s">
        <v>26</v>
      </c>
      <c r="FU100" s="946" t="s">
        <v>26</v>
      </c>
      <c r="FV100" s="1195">
        <v>42461</v>
      </c>
      <c r="FW100" s="2221">
        <v>13557</v>
      </c>
      <c r="FX100" s="2221">
        <v>2161</v>
      </c>
      <c r="FY100" s="2221" t="s">
        <v>21</v>
      </c>
      <c r="FZ100" s="2221">
        <v>3957</v>
      </c>
      <c r="GA100" s="2221">
        <v>199</v>
      </c>
      <c r="GB100" s="2221">
        <v>3758</v>
      </c>
      <c r="GC100" s="2221">
        <v>116</v>
      </c>
      <c r="GD100" s="2221">
        <v>73</v>
      </c>
      <c r="GE100" s="2221">
        <v>5150</v>
      </c>
      <c r="GF100" s="2221">
        <v>1573</v>
      </c>
      <c r="GG100" s="2221" t="s">
        <v>21</v>
      </c>
      <c r="GH100" s="2221">
        <v>18454</v>
      </c>
      <c r="GI100" s="2221">
        <v>9871</v>
      </c>
      <c r="GJ100" s="2221">
        <v>1726</v>
      </c>
      <c r="GK100" s="2221">
        <v>3513</v>
      </c>
      <c r="GL100" s="2221">
        <v>3074</v>
      </c>
      <c r="GM100" s="91" t="s">
        <v>33</v>
      </c>
      <c r="GN100" s="630" t="s">
        <v>26</v>
      </c>
      <c r="GO100" s="35"/>
      <c r="GP100" s="35"/>
      <c r="GQ100" s="35"/>
      <c r="GR100" s="35"/>
      <c r="GS100" s="35"/>
      <c r="GT100" s="35"/>
      <c r="GU100" s="35"/>
      <c r="GV100" s="35"/>
      <c r="GW100" s="35"/>
      <c r="GX100" s="35"/>
      <c r="GY100" s="35"/>
      <c r="GZ100" s="35"/>
      <c r="HA100" s="35"/>
    </row>
    <row r="101" spans="1:209" ht="14.25" customHeight="1">
      <c r="A101" s="88" t="s">
        <v>26</v>
      </c>
      <c r="B101" s="946" t="s">
        <v>26</v>
      </c>
      <c r="C101" s="1195">
        <v>42491</v>
      </c>
      <c r="D101" s="2221">
        <v>5053361</v>
      </c>
      <c r="E101" s="2221">
        <v>4436971</v>
      </c>
      <c r="F101" s="2221">
        <v>6139</v>
      </c>
      <c r="G101" s="2221">
        <v>3</v>
      </c>
      <c r="H101" s="2221">
        <v>2470448</v>
      </c>
      <c r="I101" s="2221">
        <v>1402355</v>
      </c>
      <c r="J101" s="2221">
        <v>86179</v>
      </c>
      <c r="K101" s="2221">
        <v>18610</v>
      </c>
      <c r="L101" s="2221">
        <v>53267</v>
      </c>
      <c r="M101" s="2221">
        <v>159</v>
      </c>
      <c r="N101" s="2221">
        <v>53108</v>
      </c>
      <c r="O101" s="2221">
        <v>37573</v>
      </c>
      <c r="P101" s="2221">
        <v>334392</v>
      </c>
      <c r="Q101" s="2221">
        <v>319364</v>
      </c>
      <c r="R101" s="2221">
        <v>8949</v>
      </c>
      <c r="S101" s="2221" t="s">
        <v>21</v>
      </c>
      <c r="T101" s="91" t="s">
        <v>34</v>
      </c>
      <c r="U101" s="630" t="s">
        <v>26</v>
      </c>
      <c r="V101" s="88" t="s">
        <v>26</v>
      </c>
      <c r="W101" s="946" t="s">
        <v>26</v>
      </c>
      <c r="X101" s="1195">
        <v>42491</v>
      </c>
      <c r="Y101" s="2221">
        <v>11135</v>
      </c>
      <c r="Z101" s="2221">
        <v>4988</v>
      </c>
      <c r="AA101" s="2221">
        <v>5390</v>
      </c>
      <c r="AB101" s="2221" t="s">
        <v>21</v>
      </c>
      <c r="AC101" s="2221" t="s">
        <v>21</v>
      </c>
      <c r="AD101" s="2221">
        <v>1013967</v>
      </c>
      <c r="AE101" s="2221">
        <v>5345561</v>
      </c>
      <c r="AF101" s="2221">
        <v>4013845</v>
      </c>
      <c r="AG101" s="2221">
        <v>4009942</v>
      </c>
      <c r="AH101" s="2221">
        <v>6139</v>
      </c>
      <c r="AI101" s="2221">
        <v>2460964</v>
      </c>
      <c r="AJ101" s="2221">
        <v>1402355</v>
      </c>
      <c r="AK101" s="2221">
        <v>85928</v>
      </c>
      <c r="AL101" s="2221">
        <v>18609</v>
      </c>
      <c r="AM101" s="2221">
        <v>49742</v>
      </c>
      <c r="AN101" s="205" t="s">
        <v>21</v>
      </c>
      <c r="AO101" s="91" t="s">
        <v>34</v>
      </c>
      <c r="AP101" s="630" t="s">
        <v>26</v>
      </c>
      <c r="AQ101" s="88" t="s">
        <v>26</v>
      </c>
      <c r="AR101" s="946" t="s">
        <v>26</v>
      </c>
      <c r="AS101" s="1195">
        <v>42491</v>
      </c>
      <c r="AT101" s="2221">
        <v>5345561</v>
      </c>
      <c r="AU101" s="2221">
        <v>68532</v>
      </c>
      <c r="AV101" s="2221">
        <v>20766</v>
      </c>
      <c r="AW101" s="2221">
        <v>9484</v>
      </c>
      <c r="AX101" s="2221">
        <v>1260</v>
      </c>
      <c r="AY101" s="2221">
        <v>1</v>
      </c>
      <c r="AZ101" s="2221">
        <v>1259</v>
      </c>
      <c r="BA101" s="2221">
        <v>53</v>
      </c>
      <c r="BB101" s="2221">
        <v>3652</v>
      </c>
      <c r="BC101" s="2221">
        <v>8880</v>
      </c>
      <c r="BD101" s="2221">
        <v>28035</v>
      </c>
      <c r="BE101" s="2221">
        <v>32</v>
      </c>
      <c r="BF101" s="2221">
        <v>1096</v>
      </c>
      <c r="BG101" s="2221" t="s">
        <v>21</v>
      </c>
      <c r="BH101" s="2221">
        <v>14561</v>
      </c>
      <c r="BI101" s="2221">
        <v>2484</v>
      </c>
      <c r="BJ101" s="91" t="s">
        <v>34</v>
      </c>
      <c r="BK101" s="630" t="s">
        <v>26</v>
      </c>
      <c r="BL101" s="88" t="s">
        <v>26</v>
      </c>
      <c r="BM101" s="946" t="s">
        <v>26</v>
      </c>
      <c r="BN101" s="1195">
        <v>42491</v>
      </c>
      <c r="BO101" s="2221" t="s">
        <v>21</v>
      </c>
      <c r="BP101" s="2221">
        <v>58549</v>
      </c>
      <c r="BQ101" s="2221">
        <v>206661</v>
      </c>
      <c r="BR101" s="2221">
        <v>77376</v>
      </c>
      <c r="BS101" s="2221" t="s">
        <v>21</v>
      </c>
      <c r="BT101" s="2221" t="s">
        <v>21</v>
      </c>
      <c r="BU101" s="2221" t="s">
        <v>21</v>
      </c>
      <c r="BV101" s="2221" t="s">
        <v>21</v>
      </c>
      <c r="BW101" s="2221" t="s">
        <v>21</v>
      </c>
      <c r="BX101" s="2221" t="s">
        <v>21</v>
      </c>
      <c r="BY101" s="2221" t="s">
        <v>21</v>
      </c>
      <c r="BZ101" s="2221">
        <v>2478</v>
      </c>
      <c r="CA101" s="2221">
        <v>2816</v>
      </c>
      <c r="CB101" s="2221">
        <v>115</v>
      </c>
      <c r="CC101" s="2221">
        <v>135</v>
      </c>
      <c r="CD101" s="2221">
        <v>17</v>
      </c>
      <c r="CE101" s="91" t="s">
        <v>34</v>
      </c>
      <c r="CF101" s="630" t="s">
        <v>26</v>
      </c>
      <c r="DI101" s="88" t="s">
        <v>26</v>
      </c>
      <c r="DJ101" s="946" t="s">
        <v>26</v>
      </c>
      <c r="DK101" s="1195">
        <v>42491</v>
      </c>
      <c r="DL101" s="2221">
        <v>1445625</v>
      </c>
      <c r="DM101" s="2221">
        <v>2213575</v>
      </c>
      <c r="DN101" s="2221">
        <v>5024903</v>
      </c>
      <c r="DO101" s="2221">
        <v>4595184</v>
      </c>
      <c r="DP101" s="2221">
        <v>6382</v>
      </c>
      <c r="DQ101" s="2221">
        <v>3</v>
      </c>
      <c r="DR101" s="2221">
        <v>2470448</v>
      </c>
      <c r="DS101" s="2221">
        <v>1402355</v>
      </c>
      <c r="DT101" s="2221">
        <v>86181</v>
      </c>
      <c r="DU101" s="2221">
        <v>18610</v>
      </c>
      <c r="DV101" s="2221">
        <v>74432</v>
      </c>
      <c r="DW101" s="2221">
        <v>1385</v>
      </c>
      <c r="DX101" s="2221">
        <v>73046</v>
      </c>
      <c r="DY101" s="2221">
        <v>77515</v>
      </c>
      <c r="DZ101" s="2221">
        <v>337420</v>
      </c>
      <c r="EA101" s="2221">
        <v>386635</v>
      </c>
      <c r="EB101" s="91" t="s">
        <v>34</v>
      </c>
      <c r="EC101" s="630" t="s">
        <v>26</v>
      </c>
      <c r="ED101" s="88" t="s">
        <v>26</v>
      </c>
      <c r="EE101" s="946" t="s">
        <v>26</v>
      </c>
      <c r="EF101" s="1195">
        <v>42491</v>
      </c>
      <c r="EG101" s="2221" t="s">
        <v>21</v>
      </c>
      <c r="EH101" s="2221">
        <v>1602</v>
      </c>
      <c r="EI101" s="2221">
        <v>109291</v>
      </c>
      <c r="EJ101" s="2221">
        <v>55392</v>
      </c>
      <c r="EK101" s="2221">
        <v>545</v>
      </c>
      <c r="EL101" s="2221" t="s">
        <v>21</v>
      </c>
      <c r="EM101" s="2220" t="s">
        <v>21</v>
      </c>
      <c r="EN101" s="2221">
        <v>7977</v>
      </c>
      <c r="EO101" s="2221">
        <v>29081</v>
      </c>
      <c r="EP101" s="2221">
        <v>16194</v>
      </c>
      <c r="EQ101" s="2221">
        <v>16159</v>
      </c>
      <c r="ER101" s="2221">
        <v>5889</v>
      </c>
      <c r="ES101" s="2221" t="s">
        <v>21</v>
      </c>
      <c r="ET101" s="2221">
        <v>579791</v>
      </c>
      <c r="EU101" s="2221">
        <v>1662359</v>
      </c>
      <c r="EV101" s="2221">
        <v>4013845</v>
      </c>
      <c r="EW101" s="91" t="s">
        <v>34</v>
      </c>
      <c r="EX101" s="630" t="s">
        <v>26</v>
      </c>
      <c r="EY101" s="88" t="s">
        <v>26</v>
      </c>
      <c r="EZ101" s="946" t="s">
        <v>26</v>
      </c>
      <c r="FA101" s="1195">
        <v>42491</v>
      </c>
      <c r="FB101" s="2221">
        <v>1602</v>
      </c>
      <c r="FC101" s="2221">
        <v>105389</v>
      </c>
      <c r="FD101" s="2221">
        <v>55392</v>
      </c>
      <c r="FE101" s="2221">
        <v>359</v>
      </c>
      <c r="FF101" s="2221" t="s">
        <v>21</v>
      </c>
      <c r="FG101" s="2221">
        <v>7977</v>
      </c>
      <c r="FH101" s="2221">
        <v>26387</v>
      </c>
      <c r="FI101" s="2221">
        <v>16194</v>
      </c>
      <c r="FJ101" s="2221">
        <v>16159</v>
      </c>
      <c r="FK101" s="2221">
        <v>5889</v>
      </c>
      <c r="FL101" s="2221">
        <v>579791</v>
      </c>
      <c r="FM101" s="2221">
        <v>1662359</v>
      </c>
      <c r="FN101" s="2221">
        <v>69843</v>
      </c>
      <c r="FO101" s="2221">
        <v>26875</v>
      </c>
      <c r="FP101" s="2221">
        <v>9484</v>
      </c>
      <c r="FQ101" s="2221" t="s">
        <v>21</v>
      </c>
      <c r="FR101" s="91" t="s">
        <v>34</v>
      </c>
      <c r="FS101" s="630" t="s">
        <v>26</v>
      </c>
      <c r="FT101" s="88" t="s">
        <v>26</v>
      </c>
      <c r="FU101" s="946" t="s">
        <v>26</v>
      </c>
      <c r="FV101" s="1195">
        <v>42491</v>
      </c>
      <c r="FW101" s="2221">
        <v>13760</v>
      </c>
      <c r="FX101" s="2221">
        <v>2282</v>
      </c>
      <c r="FY101" s="2221" t="s">
        <v>21</v>
      </c>
      <c r="FZ101" s="2221">
        <v>3557</v>
      </c>
      <c r="GA101" s="2221">
        <v>114</v>
      </c>
      <c r="GB101" s="2221">
        <v>3443</v>
      </c>
      <c r="GC101" s="2221">
        <v>64</v>
      </c>
      <c r="GD101" s="2221">
        <v>53</v>
      </c>
      <c r="GE101" s="2221">
        <v>5497</v>
      </c>
      <c r="GF101" s="2221">
        <v>1837</v>
      </c>
      <c r="GG101" s="2221" t="s">
        <v>21</v>
      </c>
      <c r="GH101" s="2221">
        <v>15110</v>
      </c>
      <c r="GI101" s="2221">
        <v>3318</v>
      </c>
      <c r="GJ101" s="2221">
        <v>1901</v>
      </c>
      <c r="GK101" s="2221">
        <v>3893</v>
      </c>
      <c r="GL101" s="2221">
        <v>3277</v>
      </c>
      <c r="GM101" s="91" t="s">
        <v>34</v>
      </c>
      <c r="GN101" s="630" t="s">
        <v>26</v>
      </c>
      <c r="GO101" s="35"/>
      <c r="GP101" s="35"/>
      <c r="GQ101" s="35"/>
      <c r="GR101" s="35"/>
      <c r="GS101" s="35"/>
      <c r="GT101" s="35"/>
      <c r="GU101" s="35"/>
      <c r="GV101" s="35"/>
      <c r="GW101" s="35"/>
      <c r="GX101" s="35"/>
      <c r="GY101" s="35"/>
      <c r="GZ101" s="35"/>
      <c r="HA101" s="35"/>
    </row>
    <row r="102" spans="1:209" ht="14.25" customHeight="1">
      <c r="A102" s="88" t="s">
        <v>26</v>
      </c>
      <c r="B102" s="946" t="s">
        <v>26</v>
      </c>
      <c r="C102" s="1195">
        <v>42522</v>
      </c>
      <c r="D102" s="2221">
        <v>4859663</v>
      </c>
      <c r="E102" s="2221">
        <v>4283563</v>
      </c>
      <c r="F102" s="2221">
        <v>505</v>
      </c>
      <c r="G102" s="2221">
        <v>3</v>
      </c>
      <c r="H102" s="2221">
        <v>2258939</v>
      </c>
      <c r="I102" s="2221">
        <v>1480010</v>
      </c>
      <c r="J102" s="2221">
        <v>81977</v>
      </c>
      <c r="K102" s="2221">
        <v>24297</v>
      </c>
      <c r="L102" s="2221">
        <v>52073</v>
      </c>
      <c r="M102" s="2221">
        <v>355</v>
      </c>
      <c r="N102" s="2221">
        <v>51718</v>
      </c>
      <c r="O102" s="2221">
        <v>32302</v>
      </c>
      <c r="P102" s="2221">
        <v>314462</v>
      </c>
      <c r="Q102" s="2221">
        <v>313710</v>
      </c>
      <c r="R102" s="2221">
        <v>12981</v>
      </c>
      <c r="S102" s="2221" t="s">
        <v>21</v>
      </c>
      <c r="T102" s="91" t="s">
        <v>35</v>
      </c>
      <c r="U102" s="630" t="s">
        <v>26</v>
      </c>
      <c r="V102" s="88" t="s">
        <v>26</v>
      </c>
      <c r="W102" s="946" t="s">
        <v>26</v>
      </c>
      <c r="X102" s="1195">
        <v>42522</v>
      </c>
      <c r="Y102" s="2221">
        <v>9026</v>
      </c>
      <c r="Z102" s="2221">
        <v>5025</v>
      </c>
      <c r="AA102" s="2221">
        <v>5438</v>
      </c>
      <c r="AB102" s="2221" t="s">
        <v>21</v>
      </c>
      <c r="AC102" s="2221" t="s">
        <v>21</v>
      </c>
      <c r="AD102" s="2221">
        <v>951467</v>
      </c>
      <c r="AE102" s="2221">
        <v>4885738</v>
      </c>
      <c r="AF102" s="2221">
        <v>3860135</v>
      </c>
      <c r="AG102" s="2221">
        <v>3856186</v>
      </c>
      <c r="AH102" s="2221">
        <v>505</v>
      </c>
      <c r="AI102" s="2221">
        <v>2253100</v>
      </c>
      <c r="AJ102" s="2221">
        <v>1480010</v>
      </c>
      <c r="AK102" s="2221">
        <v>81861</v>
      </c>
      <c r="AL102" s="2221">
        <v>18583</v>
      </c>
      <c r="AM102" s="2221">
        <v>48983</v>
      </c>
      <c r="AN102" s="205" t="s">
        <v>21</v>
      </c>
      <c r="AO102" s="91" t="s">
        <v>35</v>
      </c>
      <c r="AP102" s="630" t="s">
        <v>26</v>
      </c>
      <c r="AQ102" s="88" t="s">
        <v>26</v>
      </c>
      <c r="AR102" s="946" t="s">
        <v>26</v>
      </c>
      <c r="AS102" s="1195">
        <v>42522</v>
      </c>
      <c r="AT102" s="2221">
        <v>4885738</v>
      </c>
      <c r="AU102" s="2221">
        <v>66353</v>
      </c>
      <c r="AV102" s="2221">
        <v>18225</v>
      </c>
      <c r="AW102" s="2221">
        <v>5839</v>
      </c>
      <c r="AX102" s="2221">
        <v>733</v>
      </c>
      <c r="AY102" s="2221" t="s">
        <v>21</v>
      </c>
      <c r="AZ102" s="2221">
        <v>733</v>
      </c>
      <c r="BA102" s="2221">
        <v>126</v>
      </c>
      <c r="BB102" s="2221">
        <v>1868</v>
      </c>
      <c r="BC102" s="2221">
        <v>12981</v>
      </c>
      <c r="BD102" s="2221">
        <v>28483</v>
      </c>
      <c r="BE102" s="2221">
        <v>392</v>
      </c>
      <c r="BF102" s="2221">
        <v>1064</v>
      </c>
      <c r="BG102" s="2221" t="s">
        <v>21</v>
      </c>
      <c r="BH102" s="2221">
        <v>15636</v>
      </c>
      <c r="BI102" s="2221">
        <v>2673</v>
      </c>
      <c r="BJ102" s="91" t="s">
        <v>35</v>
      </c>
      <c r="BK102" s="630" t="s">
        <v>26</v>
      </c>
      <c r="BL102" s="88" t="s">
        <v>26</v>
      </c>
      <c r="BM102" s="946" t="s">
        <v>26</v>
      </c>
      <c r="BN102" s="1195">
        <v>42522</v>
      </c>
      <c r="BO102" s="2221" t="s">
        <v>21</v>
      </c>
      <c r="BP102" s="2221">
        <v>65030</v>
      </c>
      <c r="BQ102" s="2221">
        <v>196694</v>
      </c>
      <c r="BR102" s="2221">
        <v>77163</v>
      </c>
      <c r="BS102" s="2221" t="s">
        <v>21</v>
      </c>
      <c r="BT102" s="2221" t="s">
        <v>21</v>
      </c>
      <c r="BU102" s="2221" t="s">
        <v>21</v>
      </c>
      <c r="BV102" s="2221" t="s">
        <v>21</v>
      </c>
      <c r="BW102" s="2221" t="s">
        <v>21</v>
      </c>
      <c r="BX102" s="2221" t="s">
        <v>21</v>
      </c>
      <c r="BY102" s="2221" t="s">
        <v>21</v>
      </c>
      <c r="BZ102" s="2221">
        <v>2375</v>
      </c>
      <c r="CA102" s="2221">
        <v>2709</v>
      </c>
      <c r="CB102" s="2221">
        <v>130</v>
      </c>
      <c r="CC102" s="2221">
        <v>107</v>
      </c>
      <c r="CD102" s="2221">
        <v>18</v>
      </c>
      <c r="CE102" s="91" t="s">
        <v>35</v>
      </c>
      <c r="CF102" s="630" t="s">
        <v>26</v>
      </c>
      <c r="DI102" s="88" t="s">
        <v>26</v>
      </c>
      <c r="DJ102" s="946" t="s">
        <v>26</v>
      </c>
      <c r="DK102" s="1195">
        <v>42522</v>
      </c>
      <c r="DL102" s="2221">
        <v>1363745</v>
      </c>
      <c r="DM102" s="2221">
        <v>2087131</v>
      </c>
      <c r="DN102" s="2221">
        <v>4832262</v>
      </c>
      <c r="DO102" s="2221">
        <v>4416999</v>
      </c>
      <c r="DP102" s="2221">
        <v>711</v>
      </c>
      <c r="DQ102" s="2221">
        <v>3</v>
      </c>
      <c r="DR102" s="2221">
        <v>2258939</v>
      </c>
      <c r="DS102" s="2221">
        <v>1480010</v>
      </c>
      <c r="DT102" s="2221">
        <v>82136</v>
      </c>
      <c r="DU102" s="2221">
        <v>24297</v>
      </c>
      <c r="DV102" s="2221">
        <v>74180</v>
      </c>
      <c r="DW102" s="2221">
        <v>1897</v>
      </c>
      <c r="DX102" s="2221">
        <v>72284</v>
      </c>
      <c r="DY102" s="2221">
        <v>63283</v>
      </c>
      <c r="DZ102" s="2221">
        <v>317672</v>
      </c>
      <c r="EA102" s="2221">
        <v>366119</v>
      </c>
      <c r="EB102" s="91" t="s">
        <v>35</v>
      </c>
      <c r="EC102" s="630" t="s">
        <v>26</v>
      </c>
      <c r="ED102" s="88" t="s">
        <v>26</v>
      </c>
      <c r="EE102" s="946" t="s">
        <v>26</v>
      </c>
      <c r="EF102" s="1195">
        <v>42522</v>
      </c>
      <c r="EG102" s="2221" t="s">
        <v>21</v>
      </c>
      <c r="EH102" s="2221">
        <v>1602</v>
      </c>
      <c r="EI102" s="2221">
        <v>104274</v>
      </c>
      <c r="EJ102" s="2221">
        <v>52364</v>
      </c>
      <c r="EK102" s="2221">
        <v>310</v>
      </c>
      <c r="EL102" s="2221" t="s">
        <v>21</v>
      </c>
      <c r="EM102" s="2220" t="s">
        <v>21</v>
      </c>
      <c r="EN102" s="2221">
        <v>8110</v>
      </c>
      <c r="EO102" s="2221">
        <v>26149</v>
      </c>
      <c r="EP102" s="2221">
        <v>16614</v>
      </c>
      <c r="EQ102" s="2221">
        <v>16727</v>
      </c>
      <c r="ER102" s="2221">
        <v>6480</v>
      </c>
      <c r="ES102" s="2221" t="s">
        <v>21</v>
      </c>
      <c r="ET102" s="2221">
        <v>534817</v>
      </c>
      <c r="EU102" s="2221">
        <v>1509016</v>
      </c>
      <c r="EV102" s="2221">
        <v>3860135</v>
      </c>
      <c r="EW102" s="91" t="s">
        <v>35</v>
      </c>
      <c r="EX102" s="630" t="s">
        <v>26</v>
      </c>
      <c r="EY102" s="88" t="s">
        <v>26</v>
      </c>
      <c r="EZ102" s="946" t="s">
        <v>26</v>
      </c>
      <c r="FA102" s="1195">
        <v>42522</v>
      </c>
      <c r="FB102" s="2221">
        <v>1602</v>
      </c>
      <c r="FC102" s="2221">
        <v>100325</v>
      </c>
      <c r="FD102" s="2221">
        <v>52364</v>
      </c>
      <c r="FE102" s="2221">
        <v>203</v>
      </c>
      <c r="FF102" s="2221" t="s">
        <v>21</v>
      </c>
      <c r="FG102" s="2221">
        <v>8110</v>
      </c>
      <c r="FH102" s="2221">
        <v>23391</v>
      </c>
      <c r="FI102" s="2221">
        <v>16614</v>
      </c>
      <c r="FJ102" s="2221">
        <v>16727</v>
      </c>
      <c r="FK102" s="2221">
        <v>6480</v>
      </c>
      <c r="FL102" s="2221">
        <v>534817</v>
      </c>
      <c r="FM102" s="2221">
        <v>1509016</v>
      </c>
      <c r="FN102" s="2221">
        <v>66564</v>
      </c>
      <c r="FO102" s="2221">
        <v>22123</v>
      </c>
      <c r="FP102" s="2221">
        <v>5839</v>
      </c>
      <c r="FQ102" s="2221" t="s">
        <v>21</v>
      </c>
      <c r="FR102" s="91" t="s">
        <v>35</v>
      </c>
      <c r="FS102" s="630" t="s">
        <v>26</v>
      </c>
      <c r="FT102" s="88" t="s">
        <v>26</v>
      </c>
      <c r="FU102" s="946" t="s">
        <v>26</v>
      </c>
      <c r="FV102" s="1195">
        <v>42522</v>
      </c>
      <c r="FW102" s="2221">
        <v>8251</v>
      </c>
      <c r="FX102" s="2221">
        <v>1413</v>
      </c>
      <c r="FY102" s="2221" t="s">
        <v>21</v>
      </c>
      <c r="FZ102" s="2221">
        <v>2760</v>
      </c>
      <c r="GA102" s="2221">
        <v>228</v>
      </c>
      <c r="GB102" s="2221">
        <v>2532</v>
      </c>
      <c r="GC102" s="2221">
        <v>88</v>
      </c>
      <c r="GD102" s="2221">
        <v>126</v>
      </c>
      <c r="GE102" s="2221">
        <v>2143</v>
      </c>
      <c r="GF102" s="2221">
        <v>1690</v>
      </c>
      <c r="GG102" s="2221" t="s">
        <v>21</v>
      </c>
      <c r="GH102" s="2221">
        <v>17459</v>
      </c>
      <c r="GI102" s="2221">
        <v>5849</v>
      </c>
      <c r="GJ102" s="2221">
        <v>1663</v>
      </c>
      <c r="GK102" s="2221">
        <v>2572</v>
      </c>
      <c r="GL102" s="2221">
        <v>4751</v>
      </c>
      <c r="GM102" s="91" t="s">
        <v>35</v>
      </c>
      <c r="GN102" s="630" t="s">
        <v>26</v>
      </c>
      <c r="GO102" s="35"/>
      <c r="GP102" s="35"/>
      <c r="GQ102" s="35"/>
      <c r="GR102" s="35"/>
      <c r="GS102" s="35"/>
      <c r="GT102" s="35"/>
      <c r="GU102" s="35"/>
      <c r="GV102" s="35"/>
      <c r="GW102" s="35"/>
      <c r="GX102" s="35"/>
      <c r="GY102" s="35"/>
      <c r="GZ102" s="35"/>
      <c r="HA102" s="35"/>
    </row>
    <row r="103" spans="1:209" ht="14.25" customHeight="1">
      <c r="A103" s="88" t="s">
        <v>26</v>
      </c>
      <c r="B103" s="946" t="s">
        <v>26</v>
      </c>
      <c r="C103" s="1195">
        <v>42552</v>
      </c>
      <c r="D103" s="2221">
        <v>5407994</v>
      </c>
      <c r="E103" s="2221">
        <v>4750346</v>
      </c>
      <c r="F103" s="2221" t="s">
        <v>21</v>
      </c>
      <c r="G103" s="2221">
        <v>3</v>
      </c>
      <c r="H103" s="2221">
        <v>2439765</v>
      </c>
      <c r="I103" s="2221">
        <v>1632381</v>
      </c>
      <c r="J103" s="2221">
        <v>79889</v>
      </c>
      <c r="K103" s="2221">
        <v>28937</v>
      </c>
      <c r="L103" s="2221">
        <v>52454</v>
      </c>
      <c r="M103" s="2221">
        <v>784</v>
      </c>
      <c r="N103" s="2221">
        <v>51670</v>
      </c>
      <c r="O103" s="2221">
        <v>29904</v>
      </c>
      <c r="P103" s="2221">
        <v>393201</v>
      </c>
      <c r="Q103" s="2221">
        <v>352474</v>
      </c>
      <c r="R103" s="2221">
        <v>43260</v>
      </c>
      <c r="S103" s="2221" t="s">
        <v>21</v>
      </c>
      <c r="T103" s="91" t="s">
        <v>36</v>
      </c>
      <c r="U103" s="630" t="s">
        <v>26</v>
      </c>
      <c r="V103" s="88" t="s">
        <v>26</v>
      </c>
      <c r="W103" s="946" t="s">
        <v>26</v>
      </c>
      <c r="X103" s="1195">
        <v>42552</v>
      </c>
      <c r="Y103" s="2221">
        <v>9216</v>
      </c>
      <c r="Z103" s="2221">
        <v>4577</v>
      </c>
      <c r="AA103" s="2221">
        <v>4981</v>
      </c>
      <c r="AB103" s="2221" t="s">
        <v>21</v>
      </c>
      <c r="AC103" s="2221" t="s">
        <v>21</v>
      </c>
      <c r="AD103" s="2221">
        <v>1109082</v>
      </c>
      <c r="AE103" s="2221">
        <v>5612127</v>
      </c>
      <c r="AF103" s="2221">
        <v>4250659</v>
      </c>
      <c r="AG103" s="2221">
        <v>4247023</v>
      </c>
      <c r="AH103" s="2221" t="s">
        <v>21</v>
      </c>
      <c r="AI103" s="2221">
        <v>2439757</v>
      </c>
      <c r="AJ103" s="2221">
        <v>1632381</v>
      </c>
      <c r="AK103" s="2221">
        <v>79327</v>
      </c>
      <c r="AL103" s="2221">
        <v>16938</v>
      </c>
      <c r="AM103" s="2221">
        <v>49536</v>
      </c>
      <c r="AN103" s="205" t="s">
        <v>21</v>
      </c>
      <c r="AO103" s="91" t="s">
        <v>36</v>
      </c>
      <c r="AP103" s="630" t="s">
        <v>26</v>
      </c>
      <c r="AQ103" s="88" t="s">
        <v>26</v>
      </c>
      <c r="AR103" s="946" t="s">
        <v>26</v>
      </c>
      <c r="AS103" s="1195">
        <v>42552</v>
      </c>
      <c r="AT103" s="2221">
        <v>5612127</v>
      </c>
      <c r="AU103" s="2221">
        <v>89685</v>
      </c>
      <c r="AV103" s="2221">
        <v>34379</v>
      </c>
      <c r="AW103" s="2221">
        <v>8</v>
      </c>
      <c r="AX103" s="2221">
        <v>29</v>
      </c>
      <c r="AY103" s="2221" t="s">
        <v>21</v>
      </c>
      <c r="AZ103" s="2221">
        <v>29</v>
      </c>
      <c r="BA103" s="2221">
        <v>75</v>
      </c>
      <c r="BB103" s="2221">
        <v>710</v>
      </c>
      <c r="BC103" s="2221">
        <v>43254</v>
      </c>
      <c r="BD103" s="2221">
        <v>30978</v>
      </c>
      <c r="BE103" s="2221">
        <v>15</v>
      </c>
      <c r="BF103" s="2221">
        <v>1084</v>
      </c>
      <c r="BG103" s="2221">
        <v>35</v>
      </c>
      <c r="BH103" s="2221">
        <v>16770</v>
      </c>
      <c r="BI103" s="2221">
        <v>2636</v>
      </c>
      <c r="BJ103" s="91" t="s">
        <v>36</v>
      </c>
      <c r="BK103" s="630" t="s">
        <v>26</v>
      </c>
      <c r="BL103" s="88" t="s">
        <v>26</v>
      </c>
      <c r="BM103" s="946" t="s">
        <v>26</v>
      </c>
      <c r="BN103" s="1195">
        <v>42552</v>
      </c>
      <c r="BO103" s="2221" t="s">
        <v>21</v>
      </c>
      <c r="BP103" s="2221">
        <v>77219</v>
      </c>
      <c r="BQ103" s="2221">
        <v>248032</v>
      </c>
      <c r="BR103" s="2221">
        <v>87452</v>
      </c>
      <c r="BS103" s="2221" t="s">
        <v>21</v>
      </c>
      <c r="BT103" s="2221" t="s">
        <v>21</v>
      </c>
      <c r="BU103" s="2221" t="s">
        <v>21</v>
      </c>
      <c r="BV103" s="2221" t="s">
        <v>21</v>
      </c>
      <c r="BW103" s="2221" t="s">
        <v>21</v>
      </c>
      <c r="BX103" s="2221" t="s">
        <v>21</v>
      </c>
      <c r="BY103" s="2221" t="s">
        <v>21</v>
      </c>
      <c r="BZ103" s="2221">
        <v>1265</v>
      </c>
      <c r="CA103" s="2221">
        <v>1312</v>
      </c>
      <c r="CB103" s="2221">
        <v>102</v>
      </c>
      <c r="CC103" s="2221">
        <v>94</v>
      </c>
      <c r="CD103" s="2221">
        <v>19</v>
      </c>
      <c r="CE103" s="91" t="s">
        <v>36</v>
      </c>
      <c r="CF103" s="630" t="s">
        <v>26</v>
      </c>
      <c r="DI103" s="88" t="s">
        <v>26</v>
      </c>
      <c r="DJ103" s="946" t="s">
        <v>26</v>
      </c>
      <c r="DK103" s="1195">
        <v>42552</v>
      </c>
      <c r="DL103" s="2221">
        <v>1551750</v>
      </c>
      <c r="DM103" s="2221">
        <v>2500347</v>
      </c>
      <c r="DN103" s="2221">
        <v>5416263</v>
      </c>
      <c r="DO103" s="2221">
        <v>4933419</v>
      </c>
      <c r="DP103" s="2221">
        <v>185</v>
      </c>
      <c r="DQ103" s="2221">
        <v>3</v>
      </c>
      <c r="DR103" s="2221">
        <v>2439765</v>
      </c>
      <c r="DS103" s="2221">
        <v>1632381</v>
      </c>
      <c r="DT103" s="2221">
        <v>82265</v>
      </c>
      <c r="DU103" s="2221">
        <v>28937</v>
      </c>
      <c r="DV103" s="2221">
        <v>66801</v>
      </c>
      <c r="DW103" s="2221">
        <v>2039</v>
      </c>
      <c r="DX103" s="2221">
        <v>64762</v>
      </c>
      <c r="DY103" s="2221">
        <v>67878</v>
      </c>
      <c r="DZ103" s="2221">
        <v>398620</v>
      </c>
      <c r="EA103" s="2221">
        <v>438002</v>
      </c>
      <c r="EB103" s="91" t="s">
        <v>36</v>
      </c>
      <c r="EC103" s="630" t="s">
        <v>26</v>
      </c>
      <c r="ED103" s="88" t="s">
        <v>26</v>
      </c>
      <c r="EE103" s="946" t="s">
        <v>26</v>
      </c>
      <c r="EF103" s="1195">
        <v>42552</v>
      </c>
      <c r="EG103" s="2221" t="s">
        <v>21</v>
      </c>
      <c r="EH103" s="2221">
        <v>1602</v>
      </c>
      <c r="EI103" s="2221">
        <v>111916</v>
      </c>
      <c r="EJ103" s="2221">
        <v>72270</v>
      </c>
      <c r="EK103" s="2221">
        <v>539</v>
      </c>
      <c r="EL103" s="2221" t="s">
        <v>21</v>
      </c>
      <c r="EM103" s="2220" t="s">
        <v>21</v>
      </c>
      <c r="EN103" s="2221">
        <v>7129</v>
      </c>
      <c r="EO103" s="2221">
        <v>26162</v>
      </c>
      <c r="EP103" s="2221">
        <v>14428</v>
      </c>
      <c r="EQ103" s="2221">
        <v>14367</v>
      </c>
      <c r="ER103" s="2221">
        <v>4018</v>
      </c>
      <c r="ES103" s="2221" t="s">
        <v>21</v>
      </c>
      <c r="ET103" s="2221">
        <v>614835</v>
      </c>
      <c r="EU103" s="2221">
        <v>1884714</v>
      </c>
      <c r="EV103" s="2221">
        <v>4250659</v>
      </c>
      <c r="EW103" s="91" t="s">
        <v>36</v>
      </c>
      <c r="EX103" s="630" t="s">
        <v>26</v>
      </c>
      <c r="EY103" s="88" t="s">
        <v>26</v>
      </c>
      <c r="EZ103" s="946" t="s">
        <v>26</v>
      </c>
      <c r="FA103" s="1195">
        <v>42552</v>
      </c>
      <c r="FB103" s="2221">
        <v>1602</v>
      </c>
      <c r="FC103" s="2221">
        <v>108280</v>
      </c>
      <c r="FD103" s="2221">
        <v>72270</v>
      </c>
      <c r="FE103" s="2221">
        <v>414</v>
      </c>
      <c r="FF103" s="2221" t="s">
        <v>21</v>
      </c>
      <c r="FG103" s="2221">
        <v>7129</v>
      </c>
      <c r="FH103" s="2221">
        <v>23633</v>
      </c>
      <c r="FI103" s="2221">
        <v>14428</v>
      </c>
      <c r="FJ103" s="2221">
        <v>14367</v>
      </c>
      <c r="FK103" s="2221">
        <v>4018</v>
      </c>
      <c r="FL103" s="2221">
        <v>614835</v>
      </c>
      <c r="FM103" s="2221">
        <v>1884714</v>
      </c>
      <c r="FN103" s="2221">
        <v>92020</v>
      </c>
      <c r="FO103" s="2221">
        <v>39849</v>
      </c>
      <c r="FP103" s="2221">
        <v>8</v>
      </c>
      <c r="FQ103" s="2221" t="s">
        <v>21</v>
      </c>
      <c r="FR103" s="91" t="s">
        <v>36</v>
      </c>
      <c r="FS103" s="630" t="s">
        <v>26</v>
      </c>
      <c r="FT103" s="88" t="s">
        <v>26</v>
      </c>
      <c r="FU103" s="946" t="s">
        <v>26</v>
      </c>
      <c r="FV103" s="1195">
        <v>42552</v>
      </c>
      <c r="FW103" s="2221">
        <v>6424</v>
      </c>
      <c r="FX103" s="2221" t="s">
        <v>21</v>
      </c>
      <c r="FY103" s="2221" t="s">
        <v>21</v>
      </c>
      <c r="FZ103" s="2221">
        <v>1553</v>
      </c>
      <c r="GA103" s="2221">
        <v>22</v>
      </c>
      <c r="GB103" s="2221">
        <v>1531</v>
      </c>
      <c r="GC103" s="2221">
        <v>100</v>
      </c>
      <c r="GD103" s="2221">
        <v>75</v>
      </c>
      <c r="GE103" s="2221">
        <v>2771</v>
      </c>
      <c r="GF103" s="2221">
        <v>1712</v>
      </c>
      <c r="GG103" s="2221" t="s">
        <v>21</v>
      </c>
      <c r="GH103" s="2221">
        <v>23229</v>
      </c>
      <c r="GI103" s="2221">
        <v>10613</v>
      </c>
      <c r="GJ103" s="2221">
        <v>1700</v>
      </c>
      <c r="GK103" s="2221">
        <v>3763</v>
      </c>
      <c r="GL103" s="2221">
        <v>5664</v>
      </c>
      <c r="GM103" s="91" t="s">
        <v>36</v>
      </c>
      <c r="GN103" s="630" t="s">
        <v>26</v>
      </c>
      <c r="GO103" s="35"/>
      <c r="GP103" s="35"/>
      <c r="GQ103" s="35"/>
      <c r="GR103" s="35"/>
      <c r="GS103" s="35"/>
      <c r="GT103" s="35"/>
      <c r="GU103" s="35"/>
      <c r="GV103" s="35"/>
      <c r="GW103" s="35"/>
      <c r="GX103" s="35"/>
      <c r="GY103" s="35"/>
      <c r="GZ103" s="35"/>
      <c r="HA103" s="35"/>
    </row>
    <row r="104" spans="1:209" ht="14.25" customHeight="1">
      <c r="A104" s="88" t="s">
        <v>26</v>
      </c>
      <c r="B104" s="946" t="s">
        <v>26</v>
      </c>
      <c r="C104" s="1195">
        <v>42583</v>
      </c>
      <c r="D104" s="2221">
        <v>5458098</v>
      </c>
      <c r="E104" s="2221">
        <v>4785092</v>
      </c>
      <c r="F104" s="2221" t="s">
        <v>21</v>
      </c>
      <c r="G104" s="2221">
        <v>3</v>
      </c>
      <c r="H104" s="2221">
        <v>2411993</v>
      </c>
      <c r="I104" s="2221">
        <v>1777317</v>
      </c>
      <c r="J104" s="2221">
        <v>55388</v>
      </c>
      <c r="K104" s="2221">
        <v>9765</v>
      </c>
      <c r="L104" s="2221">
        <v>53043</v>
      </c>
      <c r="M104" s="2221">
        <v>931</v>
      </c>
      <c r="N104" s="2221">
        <v>52112</v>
      </c>
      <c r="O104" s="2221">
        <v>31221</v>
      </c>
      <c r="P104" s="2221">
        <v>395183</v>
      </c>
      <c r="Q104" s="2221">
        <v>322240</v>
      </c>
      <c r="R104" s="2221">
        <v>42922</v>
      </c>
      <c r="S104" s="2221" t="s">
        <v>21</v>
      </c>
      <c r="T104" s="91" t="s">
        <v>37</v>
      </c>
      <c r="U104" s="630" t="s">
        <v>26</v>
      </c>
      <c r="V104" s="88" t="s">
        <v>26</v>
      </c>
      <c r="W104" s="946" t="s">
        <v>26</v>
      </c>
      <c r="X104" s="1195">
        <v>42583</v>
      </c>
      <c r="Y104" s="2221">
        <v>10155</v>
      </c>
      <c r="Z104" s="2221">
        <v>2875</v>
      </c>
      <c r="AA104" s="2221">
        <v>3135</v>
      </c>
      <c r="AB104" s="2221" t="s">
        <v>21</v>
      </c>
      <c r="AC104" s="2221" t="s">
        <v>21</v>
      </c>
      <c r="AD104" s="2221">
        <v>1154319</v>
      </c>
      <c r="AE104" s="2221">
        <v>5754856</v>
      </c>
      <c r="AF104" s="2221">
        <v>4329288</v>
      </c>
      <c r="AG104" s="2221">
        <v>4325636</v>
      </c>
      <c r="AH104" s="2221" t="s">
        <v>21</v>
      </c>
      <c r="AI104" s="2221">
        <v>2411989</v>
      </c>
      <c r="AJ104" s="2221">
        <v>1777317</v>
      </c>
      <c r="AK104" s="2221">
        <v>54815</v>
      </c>
      <c r="AL104" s="2221">
        <v>319</v>
      </c>
      <c r="AM104" s="2221">
        <v>49041</v>
      </c>
      <c r="AN104" s="205" t="s">
        <v>21</v>
      </c>
      <c r="AO104" s="91" t="s">
        <v>37</v>
      </c>
      <c r="AP104" s="630" t="s">
        <v>26</v>
      </c>
      <c r="AQ104" s="88" t="s">
        <v>26</v>
      </c>
      <c r="AR104" s="946" t="s">
        <v>26</v>
      </c>
      <c r="AS104" s="1195">
        <v>42583</v>
      </c>
      <c r="AT104" s="2221">
        <v>5754856</v>
      </c>
      <c r="AU104" s="2221">
        <v>86900</v>
      </c>
      <c r="AV104" s="2221">
        <v>37376</v>
      </c>
      <c r="AW104" s="2221">
        <v>4</v>
      </c>
      <c r="AX104" s="2221">
        <v>1026</v>
      </c>
      <c r="AY104" s="2221" t="s">
        <v>21</v>
      </c>
      <c r="AZ104" s="2221">
        <v>1026</v>
      </c>
      <c r="BA104" s="2221">
        <v>66</v>
      </c>
      <c r="BB104" s="2221">
        <v>2632</v>
      </c>
      <c r="BC104" s="2221">
        <v>42869</v>
      </c>
      <c r="BD104" s="2221">
        <v>26903</v>
      </c>
      <c r="BE104" s="2221">
        <v>46</v>
      </c>
      <c r="BF104" s="2221">
        <v>1158</v>
      </c>
      <c r="BG104" s="2221">
        <v>90</v>
      </c>
      <c r="BH104" s="2221">
        <v>13912</v>
      </c>
      <c r="BI104" s="2221">
        <v>2303</v>
      </c>
      <c r="BJ104" s="91" t="s">
        <v>37</v>
      </c>
      <c r="BK104" s="630" t="s">
        <v>26</v>
      </c>
      <c r="BL104" s="88" t="s">
        <v>26</v>
      </c>
      <c r="BM104" s="946" t="s">
        <v>26</v>
      </c>
      <c r="BN104" s="1195">
        <v>42583</v>
      </c>
      <c r="BO104" s="2221" t="s">
        <v>21</v>
      </c>
      <c r="BP104" s="2221">
        <v>81122</v>
      </c>
      <c r="BQ104" s="2221">
        <v>218099</v>
      </c>
      <c r="BR104" s="2221">
        <v>94624</v>
      </c>
      <c r="BS104" s="2221" t="s">
        <v>21</v>
      </c>
      <c r="BT104" s="2221" t="s">
        <v>21</v>
      </c>
      <c r="BU104" s="2221" t="s">
        <v>21</v>
      </c>
      <c r="BV104" s="2221" t="s">
        <v>21</v>
      </c>
      <c r="BW104" s="2221" t="s">
        <v>21</v>
      </c>
      <c r="BX104" s="2221" t="s">
        <v>21</v>
      </c>
      <c r="BY104" s="2221" t="s">
        <v>21</v>
      </c>
      <c r="BZ104" s="2221">
        <v>2294</v>
      </c>
      <c r="CA104" s="2221">
        <v>2609</v>
      </c>
      <c r="CB104" s="2221">
        <v>170</v>
      </c>
      <c r="CC104" s="2221">
        <v>69</v>
      </c>
      <c r="CD104" s="2221">
        <v>21</v>
      </c>
      <c r="CE104" s="91" t="s">
        <v>37</v>
      </c>
      <c r="CF104" s="630" t="s">
        <v>26</v>
      </c>
      <c r="DI104" s="88" t="s">
        <v>26</v>
      </c>
      <c r="DJ104" s="946" t="s">
        <v>26</v>
      </c>
      <c r="DK104" s="1195">
        <v>42583</v>
      </c>
      <c r="DL104" s="2221">
        <v>1623474</v>
      </c>
      <c r="DM104" s="2221">
        <v>2617595</v>
      </c>
      <c r="DN104" s="2221">
        <v>5503955</v>
      </c>
      <c r="DO104" s="2221">
        <v>5006440</v>
      </c>
      <c r="DP104" s="2221">
        <v>85</v>
      </c>
      <c r="DQ104" s="2221">
        <v>3</v>
      </c>
      <c r="DR104" s="2221">
        <v>2411993</v>
      </c>
      <c r="DS104" s="2221">
        <v>1777317</v>
      </c>
      <c r="DT104" s="2221">
        <v>55906</v>
      </c>
      <c r="DU104" s="2221">
        <v>9765</v>
      </c>
      <c r="DV104" s="2221">
        <v>73365</v>
      </c>
      <c r="DW104" s="2221">
        <v>2029</v>
      </c>
      <c r="DX104" s="2221">
        <v>71336</v>
      </c>
      <c r="DY104" s="2221">
        <v>71122</v>
      </c>
      <c r="DZ104" s="2221">
        <v>399033</v>
      </c>
      <c r="EA104" s="2221">
        <v>437622</v>
      </c>
      <c r="EB104" s="91" t="s">
        <v>37</v>
      </c>
      <c r="EC104" s="630" t="s">
        <v>26</v>
      </c>
      <c r="ED104" s="88" t="s">
        <v>26</v>
      </c>
      <c r="EE104" s="946" t="s">
        <v>26</v>
      </c>
      <c r="EF104" s="1195">
        <v>42583</v>
      </c>
      <c r="EG104" s="2221" t="s">
        <v>21</v>
      </c>
      <c r="EH104" s="2221">
        <v>1602</v>
      </c>
      <c r="EI104" s="2221">
        <v>111629</v>
      </c>
      <c r="EJ104" s="2221">
        <v>68633</v>
      </c>
      <c r="EK104" s="2221">
        <v>473</v>
      </c>
      <c r="EL104" s="2221" t="s">
        <v>21</v>
      </c>
      <c r="EM104" s="2220" t="s">
        <v>21</v>
      </c>
      <c r="EN104" s="2221">
        <v>7760</v>
      </c>
      <c r="EO104" s="2221">
        <v>26850</v>
      </c>
      <c r="EP104" s="2221">
        <v>12254</v>
      </c>
      <c r="EQ104" s="2221">
        <v>11774</v>
      </c>
      <c r="ER104" s="2221">
        <v>7792</v>
      </c>
      <c r="ES104" s="2221" t="s">
        <v>21</v>
      </c>
      <c r="ET104" s="2221">
        <v>647870</v>
      </c>
      <c r="EU104" s="2221">
        <v>2030433</v>
      </c>
      <c r="EV104" s="2221">
        <v>4329288</v>
      </c>
      <c r="EW104" s="91" t="s">
        <v>37</v>
      </c>
      <c r="EX104" s="630" t="s">
        <v>26</v>
      </c>
      <c r="EY104" s="88" t="s">
        <v>26</v>
      </c>
      <c r="EZ104" s="946" t="s">
        <v>26</v>
      </c>
      <c r="FA104" s="1195">
        <v>42583</v>
      </c>
      <c r="FB104" s="2221">
        <v>1602</v>
      </c>
      <c r="FC104" s="2221">
        <v>107976</v>
      </c>
      <c r="FD104" s="2221">
        <v>68633</v>
      </c>
      <c r="FE104" s="2221">
        <v>318</v>
      </c>
      <c r="FF104" s="2221" t="s">
        <v>21</v>
      </c>
      <c r="FG104" s="2221">
        <v>7760</v>
      </c>
      <c r="FH104" s="2221">
        <v>24321</v>
      </c>
      <c r="FI104" s="2221">
        <v>12254</v>
      </c>
      <c r="FJ104" s="2221">
        <v>11774</v>
      </c>
      <c r="FK104" s="2221">
        <v>7792</v>
      </c>
      <c r="FL104" s="2221">
        <v>647870</v>
      </c>
      <c r="FM104" s="2221">
        <v>2030433</v>
      </c>
      <c r="FN104" s="2221">
        <v>88674</v>
      </c>
      <c r="FO104" s="2221">
        <v>43797</v>
      </c>
      <c r="FP104" s="2221">
        <v>4</v>
      </c>
      <c r="FQ104" s="2221" t="s">
        <v>21</v>
      </c>
      <c r="FR104" s="91" t="s">
        <v>37</v>
      </c>
      <c r="FS104" s="630" t="s">
        <v>26</v>
      </c>
      <c r="FT104" s="88" t="s">
        <v>26</v>
      </c>
      <c r="FU104" s="946" t="s">
        <v>26</v>
      </c>
      <c r="FV104" s="1195">
        <v>42583</v>
      </c>
      <c r="FW104" s="2221">
        <v>10672</v>
      </c>
      <c r="FX104" s="2221" t="s">
        <v>21</v>
      </c>
      <c r="FY104" s="2221" t="s">
        <v>21</v>
      </c>
      <c r="FZ104" s="2221">
        <v>3403</v>
      </c>
      <c r="GA104" s="2221">
        <v>1</v>
      </c>
      <c r="GB104" s="2221">
        <v>3402</v>
      </c>
      <c r="GC104" s="2221">
        <v>127</v>
      </c>
      <c r="GD104" s="2221">
        <v>66</v>
      </c>
      <c r="GE104" s="2221">
        <v>4514</v>
      </c>
      <c r="GF104" s="2221">
        <v>1977</v>
      </c>
      <c r="GG104" s="2221" t="s">
        <v>21</v>
      </c>
      <c r="GH104" s="2221">
        <v>16265</v>
      </c>
      <c r="GI104" s="2221">
        <v>10494</v>
      </c>
      <c r="GJ104" s="2221">
        <v>1797</v>
      </c>
      <c r="GK104" s="2221">
        <v>1122</v>
      </c>
      <c r="GL104" s="2221">
        <v>3100</v>
      </c>
      <c r="GM104" s="91" t="s">
        <v>37</v>
      </c>
      <c r="GN104" s="630" t="s">
        <v>26</v>
      </c>
      <c r="GO104" s="35"/>
      <c r="GP104" s="35"/>
      <c r="GQ104" s="35"/>
      <c r="GR104" s="35"/>
      <c r="GS104" s="35"/>
      <c r="GT104" s="35"/>
      <c r="GU104" s="35"/>
      <c r="GV104" s="35"/>
      <c r="GW104" s="35"/>
      <c r="GX104" s="35"/>
      <c r="GY104" s="35"/>
      <c r="GZ104" s="35"/>
      <c r="HA104" s="35"/>
    </row>
    <row r="105" spans="1:209" ht="14.25" customHeight="1">
      <c r="A105" s="88" t="s">
        <v>26</v>
      </c>
      <c r="B105" s="946" t="s">
        <v>26</v>
      </c>
      <c r="C105" s="1195">
        <v>42614</v>
      </c>
      <c r="D105" s="2221">
        <v>4957323</v>
      </c>
      <c r="E105" s="2221">
        <v>4357369</v>
      </c>
      <c r="F105" s="2221" t="s">
        <v>21</v>
      </c>
      <c r="G105" s="2221">
        <v>3</v>
      </c>
      <c r="H105" s="2221">
        <v>2192886</v>
      </c>
      <c r="I105" s="2221">
        <v>1616951</v>
      </c>
      <c r="J105" s="2221">
        <v>54786</v>
      </c>
      <c r="K105" s="2221">
        <v>2205</v>
      </c>
      <c r="L105" s="2221">
        <v>51180</v>
      </c>
      <c r="M105" s="2221">
        <v>817</v>
      </c>
      <c r="N105" s="2221">
        <v>50363</v>
      </c>
      <c r="O105" s="2221">
        <v>29401</v>
      </c>
      <c r="P105" s="2221">
        <v>334705</v>
      </c>
      <c r="Q105" s="2221">
        <v>322505</v>
      </c>
      <c r="R105" s="2221">
        <v>41565</v>
      </c>
      <c r="S105" s="2221" t="s">
        <v>21</v>
      </c>
      <c r="T105" s="91" t="s">
        <v>38</v>
      </c>
      <c r="U105" s="630" t="s">
        <v>26</v>
      </c>
      <c r="V105" s="88" t="s">
        <v>26</v>
      </c>
      <c r="W105" s="946" t="s">
        <v>26</v>
      </c>
      <c r="X105" s="1195">
        <v>42614</v>
      </c>
      <c r="Y105" s="2221">
        <v>11519</v>
      </c>
      <c r="Z105" s="2221">
        <v>3257</v>
      </c>
      <c r="AA105" s="2221">
        <v>3531</v>
      </c>
      <c r="AB105" s="2221" t="s">
        <v>21</v>
      </c>
      <c r="AC105" s="2221" t="s">
        <v>21</v>
      </c>
      <c r="AD105" s="2221">
        <v>1018431</v>
      </c>
      <c r="AE105" s="2221">
        <v>5012539</v>
      </c>
      <c r="AF105" s="2221">
        <v>3924082</v>
      </c>
      <c r="AG105" s="2221">
        <v>3920464</v>
      </c>
      <c r="AH105" s="2221" t="s">
        <v>21</v>
      </c>
      <c r="AI105" s="2221">
        <v>2192885</v>
      </c>
      <c r="AJ105" s="2221">
        <v>1616951</v>
      </c>
      <c r="AK105" s="2221">
        <v>54636</v>
      </c>
      <c r="AL105" s="2221" t="s">
        <v>21</v>
      </c>
      <c r="AM105" s="2221">
        <v>47961</v>
      </c>
      <c r="AN105" s="205" t="s">
        <v>21</v>
      </c>
      <c r="AO105" s="91" t="s">
        <v>38</v>
      </c>
      <c r="AP105" s="630" t="s">
        <v>26</v>
      </c>
      <c r="AQ105" s="88" t="s">
        <v>26</v>
      </c>
      <c r="AR105" s="946" t="s">
        <v>26</v>
      </c>
      <c r="AS105" s="1195">
        <v>42614</v>
      </c>
      <c r="AT105" s="2221">
        <v>5012539</v>
      </c>
      <c r="AU105" s="2221">
        <v>82364</v>
      </c>
      <c r="AV105" s="2221">
        <v>36954</v>
      </c>
      <c r="AW105" s="2221">
        <v>1</v>
      </c>
      <c r="AX105" s="2221">
        <v>1072</v>
      </c>
      <c r="AY105" s="2221" t="s">
        <v>21</v>
      </c>
      <c r="AZ105" s="2221">
        <v>1072</v>
      </c>
      <c r="BA105" s="2221">
        <v>58</v>
      </c>
      <c r="BB105" s="2221">
        <v>3153</v>
      </c>
      <c r="BC105" s="2221">
        <v>41493</v>
      </c>
      <c r="BD105" s="2221">
        <v>23578</v>
      </c>
      <c r="BE105" s="2221" t="s">
        <v>21</v>
      </c>
      <c r="BF105" s="2221">
        <v>1171</v>
      </c>
      <c r="BG105" s="2221">
        <v>77</v>
      </c>
      <c r="BH105" s="2221">
        <v>12310</v>
      </c>
      <c r="BI105" s="2221">
        <v>2393</v>
      </c>
      <c r="BJ105" s="91" t="s">
        <v>38</v>
      </c>
      <c r="BK105" s="630" t="s">
        <v>26</v>
      </c>
      <c r="BL105" s="88" t="s">
        <v>26</v>
      </c>
      <c r="BM105" s="946" t="s">
        <v>26</v>
      </c>
      <c r="BN105" s="1195">
        <v>42614</v>
      </c>
      <c r="BO105" s="2221" t="s">
        <v>21</v>
      </c>
      <c r="BP105" s="2221">
        <v>78235</v>
      </c>
      <c r="BQ105" s="2221">
        <v>210568</v>
      </c>
      <c r="BR105" s="2221">
        <v>87587</v>
      </c>
      <c r="BS105" s="2221" t="s">
        <v>21</v>
      </c>
      <c r="BT105" s="2221" t="s">
        <v>21</v>
      </c>
      <c r="BU105" s="2221" t="s">
        <v>21</v>
      </c>
      <c r="BV105" s="2221" t="s">
        <v>21</v>
      </c>
      <c r="BW105" s="2221" t="s">
        <v>21</v>
      </c>
      <c r="BX105" s="2221" t="s">
        <v>21</v>
      </c>
      <c r="BY105" s="2221" t="s">
        <v>21</v>
      </c>
      <c r="BZ105" s="2221">
        <v>2353</v>
      </c>
      <c r="CA105" s="2221">
        <v>2749</v>
      </c>
      <c r="CB105" s="2221">
        <v>113</v>
      </c>
      <c r="CC105" s="2221">
        <v>7</v>
      </c>
      <c r="CD105" s="2221">
        <v>118</v>
      </c>
      <c r="CE105" s="91" t="s">
        <v>38</v>
      </c>
      <c r="CF105" s="630" t="s">
        <v>26</v>
      </c>
      <c r="DI105" s="88" t="s">
        <v>26</v>
      </c>
      <c r="DJ105" s="946" t="s">
        <v>26</v>
      </c>
      <c r="DK105" s="1195">
        <v>42614</v>
      </c>
      <c r="DL105" s="2221">
        <v>1537961</v>
      </c>
      <c r="DM105" s="2221">
        <v>2490044</v>
      </c>
      <c r="DN105" s="2221">
        <v>5016788</v>
      </c>
      <c r="DO105" s="2221">
        <v>4558722</v>
      </c>
      <c r="DP105" s="2221">
        <v>149</v>
      </c>
      <c r="DQ105" s="2221">
        <v>3</v>
      </c>
      <c r="DR105" s="2221">
        <v>2192886</v>
      </c>
      <c r="DS105" s="2221">
        <v>1616951</v>
      </c>
      <c r="DT105" s="2221">
        <v>54839</v>
      </c>
      <c r="DU105" s="2221">
        <v>2205</v>
      </c>
      <c r="DV105" s="2221">
        <v>75494</v>
      </c>
      <c r="DW105" s="2221">
        <v>3201</v>
      </c>
      <c r="DX105" s="2221">
        <v>72293</v>
      </c>
      <c r="DY105" s="2221">
        <v>62598</v>
      </c>
      <c r="DZ105" s="2221">
        <v>336997</v>
      </c>
      <c r="EA105" s="2221">
        <v>424748</v>
      </c>
      <c r="EB105" s="91" t="s">
        <v>38</v>
      </c>
      <c r="EC105" s="630" t="s">
        <v>26</v>
      </c>
      <c r="ED105" s="88" t="s">
        <v>26</v>
      </c>
      <c r="EE105" s="946" t="s">
        <v>26</v>
      </c>
      <c r="EF105" s="1195">
        <v>42614</v>
      </c>
      <c r="EG105" s="2221">
        <v>9</v>
      </c>
      <c r="EH105" s="2221">
        <v>1602</v>
      </c>
      <c r="EI105" s="2221">
        <v>104081</v>
      </c>
      <c r="EJ105" s="2221">
        <v>56884</v>
      </c>
      <c r="EK105" s="2221">
        <v>440</v>
      </c>
      <c r="EL105" s="2221" t="s">
        <v>21</v>
      </c>
      <c r="EM105" s="2220" t="s">
        <v>21</v>
      </c>
      <c r="EN105" s="2221">
        <v>6390</v>
      </c>
      <c r="EO105" s="2221">
        <v>27428</v>
      </c>
      <c r="EP105" s="2221">
        <v>13539</v>
      </c>
      <c r="EQ105" s="2221">
        <v>13139</v>
      </c>
      <c r="ER105" s="2221">
        <v>7265</v>
      </c>
      <c r="ES105" s="2221" t="s">
        <v>21</v>
      </c>
      <c r="ET105" s="2221">
        <v>586561</v>
      </c>
      <c r="EU105" s="2221">
        <v>1907143</v>
      </c>
      <c r="EV105" s="2221">
        <v>3924082</v>
      </c>
      <c r="EW105" s="91" t="s">
        <v>38</v>
      </c>
      <c r="EX105" s="630" t="s">
        <v>26</v>
      </c>
      <c r="EY105" s="88" t="s">
        <v>26</v>
      </c>
      <c r="EZ105" s="946" t="s">
        <v>26</v>
      </c>
      <c r="FA105" s="1195">
        <v>42614</v>
      </c>
      <c r="FB105" s="2221">
        <v>1602</v>
      </c>
      <c r="FC105" s="2221">
        <v>100463</v>
      </c>
      <c r="FD105" s="2221">
        <v>56884</v>
      </c>
      <c r="FE105" s="2221">
        <v>349</v>
      </c>
      <c r="FF105" s="2221" t="s">
        <v>21</v>
      </c>
      <c r="FG105" s="2221">
        <v>6390</v>
      </c>
      <c r="FH105" s="2221">
        <v>24899</v>
      </c>
      <c r="FI105" s="2221">
        <v>13539</v>
      </c>
      <c r="FJ105" s="2221">
        <v>13139</v>
      </c>
      <c r="FK105" s="2221">
        <v>7265</v>
      </c>
      <c r="FL105" s="2221">
        <v>586561</v>
      </c>
      <c r="FM105" s="2221">
        <v>1907143</v>
      </c>
      <c r="FN105" s="2221">
        <v>84391</v>
      </c>
      <c r="FO105" s="2221">
        <v>43457</v>
      </c>
      <c r="FP105" s="2221">
        <v>1</v>
      </c>
      <c r="FQ105" s="2221" t="s">
        <v>21</v>
      </c>
      <c r="FR105" s="91" t="s">
        <v>38</v>
      </c>
      <c r="FS105" s="630" t="s">
        <v>26</v>
      </c>
      <c r="FT105" s="88" t="s">
        <v>26</v>
      </c>
      <c r="FU105" s="946" t="s">
        <v>26</v>
      </c>
      <c r="FV105" s="1195">
        <v>42614</v>
      </c>
      <c r="FW105" s="2221">
        <v>11399</v>
      </c>
      <c r="FX105" s="2221" t="s">
        <v>21</v>
      </c>
      <c r="FY105" s="2221" t="s">
        <v>21</v>
      </c>
      <c r="FZ105" s="2221">
        <v>3705</v>
      </c>
      <c r="GA105" s="2221">
        <v>22</v>
      </c>
      <c r="GB105" s="2221">
        <v>3683</v>
      </c>
      <c r="GC105" s="2221">
        <v>107</v>
      </c>
      <c r="GD105" s="2221">
        <v>58</v>
      </c>
      <c r="GE105" s="2221">
        <v>4945</v>
      </c>
      <c r="GF105" s="2221">
        <v>1888</v>
      </c>
      <c r="GG105" s="2221" t="s">
        <v>21</v>
      </c>
      <c r="GH105" s="2221">
        <v>15104</v>
      </c>
      <c r="GI105" s="2221">
        <v>10790</v>
      </c>
      <c r="GJ105" s="2221">
        <v>1837</v>
      </c>
      <c r="GK105" s="2221">
        <v>591</v>
      </c>
      <c r="GL105" s="2221">
        <v>2480</v>
      </c>
      <c r="GM105" s="91" t="s">
        <v>38</v>
      </c>
      <c r="GN105" s="630" t="s">
        <v>26</v>
      </c>
      <c r="GO105" s="35"/>
      <c r="GP105" s="35"/>
      <c r="GQ105" s="35"/>
      <c r="GR105" s="35"/>
      <c r="GS105" s="35"/>
      <c r="GT105" s="35"/>
      <c r="GU105" s="35"/>
      <c r="GV105" s="35"/>
      <c r="GW105" s="35"/>
      <c r="GX105" s="35"/>
      <c r="GY105" s="35"/>
      <c r="GZ105" s="35"/>
      <c r="HA105" s="35"/>
    </row>
    <row r="106" spans="1:209" ht="14.25" customHeight="1">
      <c r="A106" s="88" t="s">
        <v>26</v>
      </c>
      <c r="B106" s="946" t="s">
        <v>26</v>
      </c>
      <c r="C106" s="1195">
        <v>42644</v>
      </c>
      <c r="D106" s="2221">
        <v>5113990</v>
      </c>
      <c r="E106" s="2221">
        <v>4495437</v>
      </c>
      <c r="F106" s="2221" t="s">
        <v>21</v>
      </c>
      <c r="G106" s="2221">
        <v>3</v>
      </c>
      <c r="H106" s="2221">
        <v>2333549</v>
      </c>
      <c r="I106" s="2221">
        <v>1574834</v>
      </c>
      <c r="J106" s="2221">
        <v>72388</v>
      </c>
      <c r="K106" s="2221">
        <v>20814</v>
      </c>
      <c r="L106" s="2221">
        <v>53768</v>
      </c>
      <c r="M106" s="2221">
        <v>663</v>
      </c>
      <c r="N106" s="2221">
        <v>53105</v>
      </c>
      <c r="O106" s="2221">
        <v>35135</v>
      </c>
      <c r="P106" s="2221">
        <v>323597</v>
      </c>
      <c r="Q106" s="2221">
        <v>346617</v>
      </c>
      <c r="R106" s="2221">
        <v>37560</v>
      </c>
      <c r="S106" s="2221" t="s">
        <v>21</v>
      </c>
      <c r="T106" s="91" t="s">
        <v>39</v>
      </c>
      <c r="U106" s="630" t="s">
        <v>26</v>
      </c>
      <c r="V106" s="88" t="s">
        <v>26</v>
      </c>
      <c r="W106" s="946" t="s">
        <v>26</v>
      </c>
      <c r="X106" s="1195">
        <v>42644</v>
      </c>
      <c r="Y106" s="2221">
        <v>11963</v>
      </c>
      <c r="Z106" s="2221">
        <v>4342</v>
      </c>
      <c r="AA106" s="2221">
        <v>4711</v>
      </c>
      <c r="AB106" s="2221" t="s">
        <v>21</v>
      </c>
      <c r="AC106" s="2221" t="s">
        <v>21</v>
      </c>
      <c r="AD106" s="2221">
        <v>1033536</v>
      </c>
      <c r="AE106" s="2221">
        <v>5277751</v>
      </c>
      <c r="AF106" s="2221">
        <v>4031605</v>
      </c>
      <c r="AG106" s="2221">
        <v>4028025</v>
      </c>
      <c r="AH106" s="2221" t="s">
        <v>21</v>
      </c>
      <c r="AI106" s="2221">
        <v>2333548</v>
      </c>
      <c r="AJ106" s="2221">
        <v>1574834</v>
      </c>
      <c r="AK106" s="2221">
        <v>71859</v>
      </c>
      <c r="AL106" s="2221">
        <v>18677</v>
      </c>
      <c r="AM106" s="2221">
        <v>49704</v>
      </c>
      <c r="AN106" s="205" t="s">
        <v>21</v>
      </c>
      <c r="AO106" s="91" t="s">
        <v>39</v>
      </c>
      <c r="AP106" s="630" t="s">
        <v>26</v>
      </c>
      <c r="AQ106" s="88" t="s">
        <v>26</v>
      </c>
      <c r="AR106" s="946" t="s">
        <v>26</v>
      </c>
      <c r="AS106" s="1195">
        <v>42644</v>
      </c>
      <c r="AT106" s="2221">
        <v>5277751</v>
      </c>
      <c r="AU106" s="2221">
        <v>76966</v>
      </c>
      <c r="AV106" s="2221">
        <v>33247</v>
      </c>
      <c r="AW106" s="2221">
        <v>1</v>
      </c>
      <c r="AX106" s="2221">
        <v>1217</v>
      </c>
      <c r="AY106" s="2221" t="s">
        <v>21</v>
      </c>
      <c r="AZ106" s="2221">
        <v>1217</v>
      </c>
      <c r="BA106" s="2221">
        <v>87</v>
      </c>
      <c r="BB106" s="2221">
        <v>2461</v>
      </c>
      <c r="BC106" s="2221">
        <v>37482</v>
      </c>
      <c r="BD106" s="2221">
        <v>21750</v>
      </c>
      <c r="BE106" s="2221">
        <v>21</v>
      </c>
      <c r="BF106" s="2221">
        <v>1202</v>
      </c>
      <c r="BG106" s="2221">
        <v>41</v>
      </c>
      <c r="BH106" s="2221">
        <v>12553</v>
      </c>
      <c r="BI106" s="2221">
        <v>2709</v>
      </c>
      <c r="BJ106" s="91" t="s">
        <v>39</v>
      </c>
      <c r="BK106" s="630" t="s">
        <v>26</v>
      </c>
      <c r="BL106" s="88" t="s">
        <v>26</v>
      </c>
      <c r="BM106" s="946" t="s">
        <v>26</v>
      </c>
      <c r="BN106" s="1195">
        <v>42644</v>
      </c>
      <c r="BO106" s="2221" t="s">
        <v>21</v>
      </c>
      <c r="BP106" s="2221">
        <v>78980</v>
      </c>
      <c r="BQ106" s="2221">
        <v>211548</v>
      </c>
      <c r="BR106" s="2221">
        <v>85890</v>
      </c>
      <c r="BS106" s="2221" t="s">
        <v>21</v>
      </c>
      <c r="BT106" s="2221" t="s">
        <v>21</v>
      </c>
      <c r="BU106" s="2221" t="s">
        <v>21</v>
      </c>
      <c r="BV106" s="2221" t="s">
        <v>21</v>
      </c>
      <c r="BW106" s="2221" t="s">
        <v>21</v>
      </c>
      <c r="BX106" s="2221" t="s">
        <v>21</v>
      </c>
      <c r="BY106" s="2221" t="s">
        <v>21</v>
      </c>
      <c r="BZ106" s="2221">
        <v>2148</v>
      </c>
      <c r="CA106" s="2221">
        <v>2752</v>
      </c>
      <c r="CB106" s="2221" t="s">
        <v>21</v>
      </c>
      <c r="CC106" s="2221">
        <v>27</v>
      </c>
      <c r="CD106" s="2221">
        <v>17</v>
      </c>
      <c r="CE106" s="91" t="s">
        <v>39</v>
      </c>
      <c r="CF106" s="630" t="s">
        <v>26</v>
      </c>
      <c r="DI106" s="88" t="s">
        <v>26</v>
      </c>
      <c r="DJ106" s="946" t="s">
        <v>26</v>
      </c>
      <c r="DK106" s="1195">
        <v>42644</v>
      </c>
      <c r="DL106" s="2221">
        <v>1577185</v>
      </c>
      <c r="DM106" s="2221">
        <v>2514082</v>
      </c>
      <c r="DN106" s="2221">
        <v>5151171</v>
      </c>
      <c r="DO106" s="2221">
        <v>4713316</v>
      </c>
      <c r="DP106" s="2221">
        <v>250</v>
      </c>
      <c r="DQ106" s="2221">
        <v>3</v>
      </c>
      <c r="DR106" s="2221">
        <v>2333549</v>
      </c>
      <c r="DS106" s="2221">
        <v>1574834</v>
      </c>
      <c r="DT106" s="2221">
        <v>72443</v>
      </c>
      <c r="DU106" s="2221">
        <v>20814</v>
      </c>
      <c r="DV106" s="2221">
        <v>79646</v>
      </c>
      <c r="DW106" s="2221">
        <v>2083</v>
      </c>
      <c r="DX106" s="2221">
        <v>77563</v>
      </c>
      <c r="DY106" s="2221">
        <v>69991</v>
      </c>
      <c r="DZ106" s="2221">
        <v>327066</v>
      </c>
      <c r="EA106" s="2221">
        <v>458250</v>
      </c>
      <c r="EB106" s="91" t="s">
        <v>39</v>
      </c>
      <c r="EC106" s="630" t="s">
        <v>26</v>
      </c>
      <c r="ED106" s="88" t="s">
        <v>26</v>
      </c>
      <c r="EE106" s="946" t="s">
        <v>26</v>
      </c>
      <c r="EF106" s="1195">
        <v>42644</v>
      </c>
      <c r="EG106" s="2221">
        <v>8</v>
      </c>
      <c r="EH106" s="2221">
        <v>1602</v>
      </c>
      <c r="EI106" s="2221">
        <v>86161</v>
      </c>
      <c r="EJ106" s="2221">
        <v>40167</v>
      </c>
      <c r="EK106" s="2221">
        <v>379</v>
      </c>
      <c r="EL106" s="2221" t="s">
        <v>21</v>
      </c>
      <c r="EM106" s="2220" t="s">
        <v>21</v>
      </c>
      <c r="EN106" s="2221">
        <v>6449</v>
      </c>
      <c r="EO106" s="2221">
        <v>25923</v>
      </c>
      <c r="EP106" s="2221">
        <v>13614</v>
      </c>
      <c r="EQ106" s="2221">
        <v>13098</v>
      </c>
      <c r="ER106" s="2221">
        <v>1803</v>
      </c>
      <c r="ES106" s="2221" t="s">
        <v>21</v>
      </c>
      <c r="ET106" s="2221">
        <v>608604</v>
      </c>
      <c r="EU106" s="2221">
        <v>1925028</v>
      </c>
      <c r="EV106" s="2221">
        <v>4031605</v>
      </c>
      <c r="EW106" s="91" t="s">
        <v>39</v>
      </c>
      <c r="EX106" s="630" t="s">
        <v>26</v>
      </c>
      <c r="EY106" s="88" t="s">
        <v>26</v>
      </c>
      <c r="EZ106" s="946" t="s">
        <v>26</v>
      </c>
      <c r="FA106" s="1195">
        <v>42644</v>
      </c>
      <c r="FB106" s="2221">
        <v>1602</v>
      </c>
      <c r="FC106" s="2221">
        <v>82581</v>
      </c>
      <c r="FD106" s="2221">
        <v>40167</v>
      </c>
      <c r="FE106" s="2221">
        <v>358</v>
      </c>
      <c r="FF106" s="2221" t="s">
        <v>21</v>
      </c>
      <c r="FG106" s="2221">
        <v>6449</v>
      </c>
      <c r="FH106" s="2221">
        <v>23394</v>
      </c>
      <c r="FI106" s="2221">
        <v>13614</v>
      </c>
      <c r="FJ106" s="2221">
        <v>13098</v>
      </c>
      <c r="FK106" s="2221">
        <v>1803</v>
      </c>
      <c r="FL106" s="2221">
        <v>608604</v>
      </c>
      <c r="FM106" s="2221">
        <v>1925028</v>
      </c>
      <c r="FN106" s="2221">
        <v>77724</v>
      </c>
      <c r="FO106" s="2221">
        <v>38485</v>
      </c>
      <c r="FP106" s="2221">
        <v>1</v>
      </c>
      <c r="FQ106" s="2221" t="s">
        <v>21</v>
      </c>
      <c r="FR106" s="91" t="s">
        <v>39</v>
      </c>
      <c r="FS106" s="630" t="s">
        <v>26</v>
      </c>
      <c r="FT106" s="88" t="s">
        <v>26</v>
      </c>
      <c r="FU106" s="946" t="s">
        <v>26</v>
      </c>
      <c r="FV106" s="1195">
        <v>42644</v>
      </c>
      <c r="FW106" s="2221">
        <v>9525</v>
      </c>
      <c r="FX106" s="2221" t="s">
        <v>21</v>
      </c>
      <c r="FY106" s="2221" t="s">
        <v>21</v>
      </c>
      <c r="FZ106" s="2221">
        <v>3075</v>
      </c>
      <c r="GA106" s="2221">
        <v>11</v>
      </c>
      <c r="GB106" s="2221">
        <v>3064</v>
      </c>
      <c r="GC106" s="2221">
        <v>35</v>
      </c>
      <c r="GD106" s="2221">
        <v>87</v>
      </c>
      <c r="GE106" s="2221">
        <v>4087</v>
      </c>
      <c r="GF106" s="2221">
        <v>1687</v>
      </c>
      <c r="GG106" s="2221" t="s">
        <v>21</v>
      </c>
      <c r="GH106" s="2221">
        <v>15563</v>
      </c>
      <c r="GI106" s="2221">
        <v>9774</v>
      </c>
      <c r="GJ106" s="2221">
        <v>1879</v>
      </c>
      <c r="GK106" s="2221">
        <v>948</v>
      </c>
      <c r="GL106" s="2221">
        <v>2753</v>
      </c>
      <c r="GM106" s="91" t="s">
        <v>39</v>
      </c>
      <c r="GN106" s="630" t="s">
        <v>26</v>
      </c>
      <c r="GO106" s="35"/>
      <c r="GP106" s="35"/>
      <c r="GQ106" s="35"/>
      <c r="GR106" s="35"/>
      <c r="GS106" s="35"/>
      <c r="GT106" s="35"/>
      <c r="GU106" s="35"/>
      <c r="GV106" s="35"/>
      <c r="GW106" s="35"/>
      <c r="GX106" s="35"/>
      <c r="GY106" s="35"/>
      <c r="GZ106" s="35"/>
      <c r="HA106" s="35"/>
    </row>
    <row r="107" spans="1:209" ht="14.25" customHeight="1">
      <c r="A107" s="88" t="s">
        <v>26</v>
      </c>
      <c r="B107" s="946" t="s">
        <v>26</v>
      </c>
      <c r="C107" s="1195">
        <v>42675</v>
      </c>
      <c r="D107" s="2221">
        <v>5466229</v>
      </c>
      <c r="E107" s="2221">
        <v>4817692</v>
      </c>
      <c r="F107" s="2221" t="s">
        <v>21</v>
      </c>
      <c r="G107" s="2221">
        <v>3</v>
      </c>
      <c r="H107" s="2221">
        <v>2449681</v>
      </c>
      <c r="I107" s="2221">
        <v>1661303</v>
      </c>
      <c r="J107" s="2221">
        <v>82564</v>
      </c>
      <c r="K107" s="2221">
        <v>22412</v>
      </c>
      <c r="L107" s="2221">
        <v>51648</v>
      </c>
      <c r="M107" s="2221">
        <v>777</v>
      </c>
      <c r="N107" s="2221">
        <v>50871</v>
      </c>
      <c r="O107" s="2221">
        <v>31619</v>
      </c>
      <c r="P107" s="2221">
        <v>393290</v>
      </c>
      <c r="Q107" s="2221">
        <v>387901</v>
      </c>
      <c r="R107" s="2221">
        <v>35650</v>
      </c>
      <c r="S107" s="2221" t="s">
        <v>21</v>
      </c>
      <c r="T107" s="91" t="s">
        <v>40</v>
      </c>
      <c r="U107" s="630" t="s">
        <v>26</v>
      </c>
      <c r="V107" s="88" t="s">
        <v>26</v>
      </c>
      <c r="W107" s="946" t="s">
        <v>26</v>
      </c>
      <c r="X107" s="1195">
        <v>42675</v>
      </c>
      <c r="Y107" s="2221">
        <v>9844</v>
      </c>
      <c r="Z107" s="2221">
        <v>4325</v>
      </c>
      <c r="AA107" s="2221">
        <v>4687</v>
      </c>
      <c r="AB107" s="2221" t="s">
        <v>21</v>
      </c>
      <c r="AC107" s="2221" t="s">
        <v>21</v>
      </c>
      <c r="AD107" s="2221">
        <v>1092051</v>
      </c>
      <c r="AE107" s="2221">
        <v>5588703</v>
      </c>
      <c r="AF107" s="2221">
        <v>4300508</v>
      </c>
      <c r="AG107" s="2221">
        <v>4296818</v>
      </c>
      <c r="AH107" s="2221" t="s">
        <v>21</v>
      </c>
      <c r="AI107" s="2221">
        <v>2449681</v>
      </c>
      <c r="AJ107" s="2221">
        <v>1661303</v>
      </c>
      <c r="AK107" s="2221">
        <v>82122</v>
      </c>
      <c r="AL107" s="2221">
        <v>16593</v>
      </c>
      <c r="AM107" s="2221">
        <v>48394</v>
      </c>
      <c r="AN107" s="205" t="s">
        <v>21</v>
      </c>
      <c r="AO107" s="91" t="s">
        <v>40</v>
      </c>
      <c r="AP107" s="630" t="s">
        <v>26</v>
      </c>
      <c r="AQ107" s="88" t="s">
        <v>26</v>
      </c>
      <c r="AR107" s="946" t="s">
        <v>26</v>
      </c>
      <c r="AS107" s="1195">
        <v>42675</v>
      </c>
      <c r="AT107" s="2221">
        <v>5588703</v>
      </c>
      <c r="AU107" s="2221">
        <v>77286</v>
      </c>
      <c r="AV107" s="2221">
        <v>32255</v>
      </c>
      <c r="AW107" s="2221" t="s">
        <v>21</v>
      </c>
      <c r="AX107" s="2221">
        <v>1236</v>
      </c>
      <c r="AY107" s="2221" t="s">
        <v>21</v>
      </c>
      <c r="AZ107" s="2221">
        <v>1236</v>
      </c>
      <c r="BA107" s="2221">
        <v>110</v>
      </c>
      <c r="BB107" s="2221">
        <v>2828</v>
      </c>
      <c r="BC107" s="2221">
        <v>35582</v>
      </c>
      <c r="BD107" s="2221">
        <v>22976</v>
      </c>
      <c r="BE107" s="2221">
        <v>174</v>
      </c>
      <c r="BF107" s="2221">
        <v>1038</v>
      </c>
      <c r="BG107" s="2221">
        <v>90</v>
      </c>
      <c r="BH107" s="2221">
        <v>11376</v>
      </c>
      <c r="BI107" s="2221">
        <v>2560</v>
      </c>
      <c r="BJ107" s="91" t="s">
        <v>40</v>
      </c>
      <c r="BK107" s="630" t="s">
        <v>26</v>
      </c>
      <c r="BL107" s="88" t="s">
        <v>26</v>
      </c>
      <c r="BM107" s="946" t="s">
        <v>26</v>
      </c>
      <c r="BN107" s="1195">
        <v>42675</v>
      </c>
      <c r="BO107" s="2221" t="s">
        <v>21</v>
      </c>
      <c r="BP107" s="2221">
        <v>72210</v>
      </c>
      <c r="BQ107" s="2221">
        <v>221904</v>
      </c>
      <c r="BR107" s="2221">
        <v>90939</v>
      </c>
      <c r="BS107" s="2221" t="s">
        <v>21</v>
      </c>
      <c r="BT107" s="2221" t="s">
        <v>21</v>
      </c>
      <c r="BU107" s="2221" t="s">
        <v>21</v>
      </c>
      <c r="BV107" s="2221" t="s">
        <v>21</v>
      </c>
      <c r="BW107" s="2221" t="s">
        <v>21</v>
      </c>
      <c r="BX107" s="2221" t="s">
        <v>21</v>
      </c>
      <c r="BY107" s="2221" t="s">
        <v>21</v>
      </c>
      <c r="BZ107" s="2221">
        <v>2432</v>
      </c>
      <c r="CA107" s="2221">
        <v>2806</v>
      </c>
      <c r="CB107" s="2221">
        <v>79</v>
      </c>
      <c r="CC107" s="2221">
        <v>125</v>
      </c>
      <c r="CD107" s="2221">
        <v>32</v>
      </c>
      <c r="CE107" s="91" t="s">
        <v>40</v>
      </c>
      <c r="CF107" s="630" t="s">
        <v>26</v>
      </c>
      <c r="DI107" s="88" t="s">
        <v>26</v>
      </c>
      <c r="DJ107" s="946" t="s">
        <v>26</v>
      </c>
      <c r="DK107" s="1195">
        <v>42675</v>
      </c>
      <c r="DL107" s="2221">
        <v>1562525</v>
      </c>
      <c r="DM107" s="2221">
        <v>2560277</v>
      </c>
      <c r="DN107" s="2221">
        <v>5501153</v>
      </c>
      <c r="DO107" s="2221">
        <v>5028552</v>
      </c>
      <c r="DP107" s="2221">
        <v>297</v>
      </c>
      <c r="DQ107" s="2221">
        <v>3</v>
      </c>
      <c r="DR107" s="2221">
        <v>2449681</v>
      </c>
      <c r="DS107" s="2221">
        <v>1661303</v>
      </c>
      <c r="DT107" s="2221">
        <v>82651</v>
      </c>
      <c r="DU107" s="2221">
        <v>22412</v>
      </c>
      <c r="DV107" s="2221">
        <v>69755</v>
      </c>
      <c r="DW107" s="2221">
        <v>2568</v>
      </c>
      <c r="DX107" s="2221">
        <v>67187</v>
      </c>
      <c r="DY107" s="2221">
        <v>69554</v>
      </c>
      <c r="DZ107" s="2221">
        <v>397162</v>
      </c>
      <c r="EA107" s="2221">
        <v>498873</v>
      </c>
      <c r="EB107" s="91" t="s">
        <v>40</v>
      </c>
      <c r="EC107" s="630" t="s">
        <v>26</v>
      </c>
      <c r="ED107" s="88" t="s">
        <v>26</v>
      </c>
      <c r="EE107" s="946" t="s">
        <v>26</v>
      </c>
      <c r="EF107" s="1195">
        <v>42675</v>
      </c>
      <c r="EG107" s="2221">
        <v>8</v>
      </c>
      <c r="EH107" s="2221">
        <v>1602</v>
      </c>
      <c r="EI107" s="2221">
        <v>107912</v>
      </c>
      <c r="EJ107" s="2221">
        <v>62477</v>
      </c>
      <c r="EK107" s="2221">
        <v>622</v>
      </c>
      <c r="EL107" s="2221" t="s">
        <v>21</v>
      </c>
      <c r="EM107" s="2220" t="s">
        <v>21</v>
      </c>
      <c r="EN107" s="2221">
        <v>7657</v>
      </c>
      <c r="EO107" s="2221">
        <v>24257</v>
      </c>
      <c r="EP107" s="2221">
        <v>15810</v>
      </c>
      <c r="EQ107" s="2221">
        <v>15529</v>
      </c>
      <c r="ER107" s="2221">
        <v>7881</v>
      </c>
      <c r="ES107" s="2221" t="s">
        <v>21</v>
      </c>
      <c r="ET107" s="2221">
        <v>630549</v>
      </c>
      <c r="EU107" s="2221">
        <v>1969532</v>
      </c>
      <c r="EV107" s="2221">
        <v>4300508</v>
      </c>
      <c r="EW107" s="91" t="s">
        <v>40</v>
      </c>
      <c r="EX107" s="630" t="s">
        <v>26</v>
      </c>
      <c r="EY107" s="88" t="s">
        <v>26</v>
      </c>
      <c r="EZ107" s="946" t="s">
        <v>26</v>
      </c>
      <c r="FA107" s="1195">
        <v>42675</v>
      </c>
      <c r="FB107" s="2221">
        <v>1602</v>
      </c>
      <c r="FC107" s="2221">
        <v>104222</v>
      </c>
      <c r="FD107" s="2221">
        <v>62477</v>
      </c>
      <c r="FE107" s="2221">
        <v>398</v>
      </c>
      <c r="FF107" s="2221" t="s">
        <v>21</v>
      </c>
      <c r="FG107" s="2221">
        <v>7657</v>
      </c>
      <c r="FH107" s="2221">
        <v>21728</v>
      </c>
      <c r="FI107" s="2221">
        <v>15810</v>
      </c>
      <c r="FJ107" s="2221">
        <v>15529</v>
      </c>
      <c r="FK107" s="2221">
        <v>7881</v>
      </c>
      <c r="FL107" s="2221">
        <v>630549</v>
      </c>
      <c r="FM107" s="2221">
        <v>1969532</v>
      </c>
      <c r="FN107" s="2221">
        <v>78838</v>
      </c>
      <c r="FO107" s="2221">
        <v>38047</v>
      </c>
      <c r="FP107" s="2221" t="s">
        <v>21</v>
      </c>
      <c r="FQ107" s="2221" t="s">
        <v>21</v>
      </c>
      <c r="FR107" s="91" t="s">
        <v>40</v>
      </c>
      <c r="FS107" s="630" t="s">
        <v>26</v>
      </c>
      <c r="FT107" s="88" t="s">
        <v>26</v>
      </c>
      <c r="FU107" s="946" t="s">
        <v>26</v>
      </c>
      <c r="FV107" s="1195">
        <v>42675</v>
      </c>
      <c r="FW107" s="2221">
        <v>10556</v>
      </c>
      <c r="FX107" s="2221" t="s">
        <v>21</v>
      </c>
      <c r="FY107" s="2221" t="s">
        <v>21</v>
      </c>
      <c r="FZ107" s="2221">
        <v>3205</v>
      </c>
      <c r="GA107" s="2221">
        <v>95</v>
      </c>
      <c r="GB107" s="2221">
        <v>3109</v>
      </c>
      <c r="GC107" s="2221">
        <v>79</v>
      </c>
      <c r="GD107" s="2221">
        <v>110</v>
      </c>
      <c r="GE107" s="2221">
        <v>4907</v>
      </c>
      <c r="GF107" s="2221">
        <v>1514</v>
      </c>
      <c r="GG107" s="2221" t="s">
        <v>21</v>
      </c>
      <c r="GH107" s="2221">
        <v>14899</v>
      </c>
      <c r="GI107" s="2221">
        <v>10025</v>
      </c>
      <c r="GJ107" s="2221">
        <v>1743</v>
      </c>
      <c r="GK107" s="2221">
        <v>1326</v>
      </c>
      <c r="GL107" s="2221">
        <v>2030</v>
      </c>
      <c r="GM107" s="91" t="s">
        <v>40</v>
      </c>
      <c r="GN107" s="630" t="s">
        <v>26</v>
      </c>
      <c r="GO107" s="35"/>
      <c r="GP107" s="35"/>
      <c r="GQ107" s="35"/>
      <c r="GR107" s="35"/>
      <c r="GS107" s="35"/>
      <c r="GT107" s="35"/>
      <c r="GU107" s="35"/>
      <c r="GV107" s="35"/>
      <c r="GW107" s="35"/>
      <c r="GX107" s="35"/>
      <c r="GY107" s="35"/>
      <c r="GZ107" s="35"/>
      <c r="HA107" s="35"/>
    </row>
    <row r="108" spans="1:209" ht="14.25" customHeight="1">
      <c r="A108" s="104" t="s">
        <v>26</v>
      </c>
      <c r="B108" s="953" t="s">
        <v>26</v>
      </c>
      <c r="C108" s="1196">
        <v>42705</v>
      </c>
      <c r="D108" s="2222">
        <v>6007319</v>
      </c>
      <c r="E108" s="2222">
        <v>5297631</v>
      </c>
      <c r="F108" s="2222">
        <v>10389</v>
      </c>
      <c r="G108" s="2222">
        <v>3</v>
      </c>
      <c r="H108" s="2222">
        <v>2751131</v>
      </c>
      <c r="I108" s="2222">
        <v>1792572</v>
      </c>
      <c r="J108" s="2222">
        <v>85610</v>
      </c>
      <c r="K108" s="2222">
        <v>18239</v>
      </c>
      <c r="L108" s="2222">
        <v>56385</v>
      </c>
      <c r="M108" s="2222">
        <v>864</v>
      </c>
      <c r="N108" s="2222">
        <v>55521</v>
      </c>
      <c r="O108" s="2222">
        <v>33960</v>
      </c>
      <c r="P108" s="2222">
        <v>442262</v>
      </c>
      <c r="Q108" s="2222">
        <v>400886</v>
      </c>
      <c r="R108" s="2222">
        <v>40635</v>
      </c>
      <c r="S108" s="2222" t="s">
        <v>21</v>
      </c>
      <c r="T108" s="107" t="s">
        <v>41</v>
      </c>
      <c r="U108" s="633" t="s">
        <v>26</v>
      </c>
      <c r="V108" s="104" t="s">
        <v>26</v>
      </c>
      <c r="W108" s="953" t="s">
        <v>26</v>
      </c>
      <c r="X108" s="1196">
        <v>42705</v>
      </c>
      <c r="Y108" s="2222">
        <v>11173</v>
      </c>
      <c r="Z108" s="2222">
        <v>4487</v>
      </c>
      <c r="AA108" s="2222">
        <v>4851</v>
      </c>
      <c r="AB108" s="2222" t="s">
        <v>21</v>
      </c>
      <c r="AC108" s="2222" t="s">
        <v>21</v>
      </c>
      <c r="AD108" s="2222">
        <v>1142337</v>
      </c>
      <c r="AE108" s="2222">
        <v>6208960</v>
      </c>
      <c r="AF108" s="2222">
        <v>4765155</v>
      </c>
      <c r="AG108" s="2222">
        <v>4761518</v>
      </c>
      <c r="AH108" s="2222">
        <v>10389</v>
      </c>
      <c r="AI108" s="2222">
        <v>2751131</v>
      </c>
      <c r="AJ108" s="2222">
        <v>1792572</v>
      </c>
      <c r="AK108" s="2222">
        <v>84966</v>
      </c>
      <c r="AL108" s="2222">
        <v>18238</v>
      </c>
      <c r="AM108" s="2222">
        <v>52220</v>
      </c>
      <c r="AN108" s="845" t="s">
        <v>21</v>
      </c>
      <c r="AO108" s="107" t="s">
        <v>41</v>
      </c>
      <c r="AP108" s="633" t="s">
        <v>26</v>
      </c>
      <c r="AQ108" s="104" t="s">
        <v>26</v>
      </c>
      <c r="AR108" s="953" t="s">
        <v>26</v>
      </c>
      <c r="AS108" s="1196">
        <v>42705</v>
      </c>
      <c r="AT108" s="2222">
        <v>6208960</v>
      </c>
      <c r="AU108" s="2222">
        <v>85160</v>
      </c>
      <c r="AV108" s="2222">
        <v>36189</v>
      </c>
      <c r="AW108" s="2222" t="s">
        <v>21</v>
      </c>
      <c r="AX108" s="2222">
        <v>1290</v>
      </c>
      <c r="AY108" s="2222" t="s">
        <v>21</v>
      </c>
      <c r="AZ108" s="2222">
        <v>1290</v>
      </c>
      <c r="BA108" s="2222">
        <v>56</v>
      </c>
      <c r="BB108" s="2222">
        <v>2907</v>
      </c>
      <c r="BC108" s="2222">
        <v>40572</v>
      </c>
      <c r="BD108" s="2222">
        <v>22989</v>
      </c>
      <c r="BE108" s="2222" t="s">
        <v>21</v>
      </c>
      <c r="BF108" s="2222">
        <v>1100</v>
      </c>
      <c r="BG108" s="2222">
        <v>64</v>
      </c>
      <c r="BH108" s="2222">
        <v>13466</v>
      </c>
      <c r="BI108" s="2222">
        <v>2708</v>
      </c>
      <c r="BJ108" s="107" t="s">
        <v>41</v>
      </c>
      <c r="BK108" s="633" t="s">
        <v>26</v>
      </c>
      <c r="BL108" s="104" t="s">
        <v>26</v>
      </c>
      <c r="BM108" s="953" t="s">
        <v>26</v>
      </c>
      <c r="BN108" s="1196">
        <v>42705</v>
      </c>
      <c r="BO108" s="2222" t="s">
        <v>21</v>
      </c>
      <c r="BP108" s="2222">
        <v>81339</v>
      </c>
      <c r="BQ108" s="2222">
        <v>266418</v>
      </c>
      <c r="BR108" s="2222">
        <v>97938</v>
      </c>
      <c r="BS108" s="2222" t="s">
        <v>21</v>
      </c>
      <c r="BT108" s="2222" t="s">
        <v>21</v>
      </c>
      <c r="BU108" s="2222" t="s">
        <v>21</v>
      </c>
      <c r="BV108" s="2222" t="s">
        <v>21</v>
      </c>
      <c r="BW108" s="2222" t="s">
        <v>21</v>
      </c>
      <c r="BX108" s="2222" t="s">
        <v>21</v>
      </c>
      <c r="BY108" s="2222" t="s">
        <v>21</v>
      </c>
      <c r="BZ108" s="2222">
        <v>2390</v>
      </c>
      <c r="CA108" s="2222">
        <v>2846</v>
      </c>
      <c r="CB108" s="2222">
        <v>187</v>
      </c>
      <c r="CC108" s="2222">
        <v>1</v>
      </c>
      <c r="CD108" s="2222">
        <v>14</v>
      </c>
      <c r="CE108" s="107" t="s">
        <v>41</v>
      </c>
      <c r="CF108" s="633" t="s">
        <v>26</v>
      </c>
      <c r="DI108" s="104" t="s">
        <v>26</v>
      </c>
      <c r="DJ108" s="953" t="s">
        <v>26</v>
      </c>
      <c r="DK108" s="1196">
        <v>42705</v>
      </c>
      <c r="DL108" s="2222">
        <v>1642923</v>
      </c>
      <c r="DM108" s="2222">
        <v>2767516</v>
      </c>
      <c r="DN108" s="2222">
        <v>6037020</v>
      </c>
      <c r="DO108" s="2222">
        <v>5530268</v>
      </c>
      <c r="DP108" s="2222">
        <v>10731</v>
      </c>
      <c r="DQ108" s="2222">
        <v>3</v>
      </c>
      <c r="DR108" s="2222">
        <v>2751131</v>
      </c>
      <c r="DS108" s="2222">
        <v>1792572</v>
      </c>
      <c r="DT108" s="2222">
        <v>85693</v>
      </c>
      <c r="DU108" s="2222">
        <v>18239</v>
      </c>
      <c r="DV108" s="2222">
        <v>77857</v>
      </c>
      <c r="DW108" s="2222">
        <v>2641</v>
      </c>
      <c r="DX108" s="2222">
        <v>75216</v>
      </c>
      <c r="DY108" s="2222">
        <v>77223</v>
      </c>
      <c r="DZ108" s="2222">
        <v>446246</v>
      </c>
      <c r="EA108" s="2222">
        <v>520911</v>
      </c>
      <c r="EB108" s="107" t="s">
        <v>41</v>
      </c>
      <c r="EC108" s="633" t="s">
        <v>26</v>
      </c>
      <c r="ED108" s="104" t="s">
        <v>26</v>
      </c>
      <c r="EE108" s="953" t="s">
        <v>26</v>
      </c>
      <c r="EF108" s="1196">
        <v>42705</v>
      </c>
      <c r="EG108" s="2222" t="s">
        <v>21</v>
      </c>
      <c r="EH108" s="2222">
        <v>1768</v>
      </c>
      <c r="EI108" s="2222">
        <v>118091</v>
      </c>
      <c r="EJ108" s="2222">
        <v>64341</v>
      </c>
      <c r="EK108" s="2222">
        <v>524</v>
      </c>
      <c r="EL108" s="2222" t="s">
        <v>21</v>
      </c>
      <c r="EM108" s="844" t="s">
        <v>21</v>
      </c>
      <c r="EN108" s="2222">
        <v>8327</v>
      </c>
      <c r="EO108" s="2222">
        <v>27496</v>
      </c>
      <c r="EP108" s="2222">
        <v>16443</v>
      </c>
      <c r="EQ108" s="2222">
        <v>16270</v>
      </c>
      <c r="ER108" s="2222">
        <v>11243</v>
      </c>
      <c r="ES108" s="2222" t="s">
        <v>21</v>
      </c>
      <c r="ET108" s="2222">
        <v>645702</v>
      </c>
      <c r="EU108" s="2222">
        <v>2121685</v>
      </c>
      <c r="EV108" s="2222">
        <v>4765155</v>
      </c>
      <c r="EW108" s="107" t="s">
        <v>41</v>
      </c>
      <c r="EX108" s="633" t="s">
        <v>26</v>
      </c>
      <c r="EY108" s="104" t="s">
        <v>26</v>
      </c>
      <c r="EZ108" s="953" t="s">
        <v>26</v>
      </c>
      <c r="FA108" s="1196">
        <v>42705</v>
      </c>
      <c r="FB108" s="2222">
        <v>1768</v>
      </c>
      <c r="FC108" s="2222">
        <v>114455</v>
      </c>
      <c r="FD108" s="2222">
        <v>64341</v>
      </c>
      <c r="FE108" s="2222">
        <v>399</v>
      </c>
      <c r="FF108" s="2222" t="s">
        <v>21</v>
      </c>
      <c r="FG108" s="2222">
        <v>8327</v>
      </c>
      <c r="FH108" s="2222">
        <v>24967</v>
      </c>
      <c r="FI108" s="2222">
        <v>16443</v>
      </c>
      <c r="FJ108" s="2222">
        <v>16270</v>
      </c>
      <c r="FK108" s="2222">
        <v>11243</v>
      </c>
      <c r="FL108" s="2222">
        <v>645702</v>
      </c>
      <c r="FM108" s="2222">
        <v>2121685</v>
      </c>
      <c r="FN108" s="2222">
        <v>86740</v>
      </c>
      <c r="FO108" s="2222">
        <v>42477</v>
      </c>
      <c r="FP108" s="2222" t="s">
        <v>21</v>
      </c>
      <c r="FQ108" s="2222" t="s">
        <v>21</v>
      </c>
      <c r="FR108" s="107" t="s">
        <v>41</v>
      </c>
      <c r="FS108" s="633" t="s">
        <v>26</v>
      </c>
      <c r="FT108" s="104" t="s">
        <v>26</v>
      </c>
      <c r="FU108" s="953" t="s">
        <v>26</v>
      </c>
      <c r="FV108" s="1196">
        <v>42705</v>
      </c>
      <c r="FW108" s="2222">
        <v>11131</v>
      </c>
      <c r="FX108" s="2222" t="s">
        <v>21</v>
      </c>
      <c r="FY108" s="2222" t="s">
        <v>21</v>
      </c>
      <c r="FZ108" s="2222">
        <v>3291</v>
      </c>
      <c r="GA108" s="2222">
        <v>18</v>
      </c>
      <c r="GB108" s="2222">
        <v>3273</v>
      </c>
      <c r="GC108" s="2222">
        <v>146</v>
      </c>
      <c r="GD108" s="2222">
        <v>56</v>
      </c>
      <c r="GE108" s="2222">
        <v>5223</v>
      </c>
      <c r="GF108" s="2222">
        <v>1654</v>
      </c>
      <c r="GG108" s="2222" t="s">
        <v>21</v>
      </c>
      <c r="GH108" s="2222">
        <v>19019</v>
      </c>
      <c r="GI108" s="2222">
        <v>10391</v>
      </c>
      <c r="GJ108" s="2222">
        <v>1754</v>
      </c>
      <c r="GK108" s="2222">
        <v>3374</v>
      </c>
      <c r="GL108" s="2222">
        <v>3045</v>
      </c>
      <c r="GM108" s="107" t="s">
        <v>41</v>
      </c>
      <c r="GN108" s="633" t="s">
        <v>26</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964"/>
    </row>
    <row r="219" spans="211:221">
      <c r="HC219" s="35"/>
      <c r="HD219" s="35"/>
      <c r="HE219" s="35"/>
      <c r="HF219" s="35"/>
      <c r="HG219" s="35"/>
      <c r="HH219" s="35"/>
      <c r="HI219" s="35"/>
      <c r="HJ219" s="35"/>
      <c r="HK219" s="35"/>
      <c r="HL219" s="35"/>
      <c r="HM219" s="35"/>
    </row>
  </sheetData>
  <mergeCells count="132">
    <mergeCell ref="A8:C14"/>
    <mergeCell ref="T8:U14"/>
    <mergeCell ref="V8:X14"/>
    <mergeCell ref="AO8:AP14"/>
    <mergeCell ref="AQ8:AS14"/>
    <mergeCell ref="AW8:AX8"/>
    <mergeCell ref="D12:D13"/>
    <mergeCell ref="E12:E13"/>
    <mergeCell ref="Y12:Y13"/>
    <mergeCell ref="AA12:AA13"/>
    <mergeCell ref="FR8:FS14"/>
    <mergeCell ref="FT8:FV14"/>
    <mergeCell ref="BJ8:BK14"/>
    <mergeCell ref="BL8:BN14"/>
    <mergeCell ref="CE8:CF14"/>
    <mergeCell ref="CG8:CI14"/>
    <mergeCell ref="CO8:CP14"/>
    <mergeCell ref="DI8:DK14"/>
    <mergeCell ref="DL12:DL13"/>
    <mergeCell ref="DM12:DM13"/>
    <mergeCell ref="GM8:GN14"/>
    <mergeCell ref="GO8:GQ14"/>
    <mergeCell ref="HH8:HI14"/>
    <mergeCell ref="AI11:AI12"/>
    <mergeCell ref="BD11:BD12"/>
    <mergeCell ref="BQ11:BQ12"/>
    <mergeCell ref="CL11:CL12"/>
    <mergeCell ref="GU11:GU12"/>
    <mergeCell ref="AL12:AL13"/>
    <mergeCell ref="AM12:AM13"/>
    <mergeCell ref="AY12:AY13"/>
    <mergeCell ref="BE12:BE13"/>
    <mergeCell ref="BF12:BF13"/>
    <mergeCell ref="BT12:BT13"/>
    <mergeCell ref="BU12:BU13"/>
    <mergeCell ref="CA12:CA13"/>
    <mergeCell ref="EJ12:EJ13"/>
    <mergeCell ref="EL12:EL13"/>
    <mergeCell ref="FB12:FB13"/>
    <mergeCell ref="FO12:FO13"/>
    <mergeCell ref="EB8:EC14"/>
    <mergeCell ref="ED8:EF14"/>
    <mergeCell ref="EW8:EX14"/>
    <mergeCell ref="EY8:FA14"/>
    <mergeCell ref="GE12:GE13"/>
    <mergeCell ref="GX12:GX13"/>
    <mergeCell ref="GY12:GY13"/>
    <mergeCell ref="A42:C48"/>
    <mergeCell ref="T42:U48"/>
    <mergeCell ref="V42:X48"/>
    <mergeCell ref="AO42:AP48"/>
    <mergeCell ref="AQ42:AS48"/>
    <mergeCell ref="AW42:AY42"/>
    <mergeCell ref="BJ42:BK48"/>
    <mergeCell ref="CE42:CF48"/>
    <mergeCell ref="DI42:DK48"/>
    <mergeCell ref="EB42:EC48"/>
    <mergeCell ref="ED42:EF48"/>
    <mergeCell ref="EW42:EX48"/>
    <mergeCell ref="EI46:EI47"/>
    <mergeCell ref="EA45:EA46"/>
    <mergeCell ref="FT42:FV48"/>
    <mergeCell ref="GM42:GN48"/>
    <mergeCell ref="GO42:GQ48"/>
    <mergeCell ref="BX46:BX47"/>
    <mergeCell ref="DN46:DN47"/>
    <mergeCell ref="DP46:DP47"/>
    <mergeCell ref="EH46:EH47"/>
    <mergeCell ref="HF42:HG48"/>
    <mergeCell ref="FE46:FE47"/>
    <mergeCell ref="FF46:FF47"/>
    <mergeCell ref="FZ46:FZ47"/>
    <mergeCell ref="GA46:GA47"/>
    <mergeCell ref="GL46:GL47"/>
    <mergeCell ref="GT46:GT47"/>
    <mergeCell ref="FD45:FD46"/>
    <mergeCell ref="FW45:FW46"/>
    <mergeCell ref="HC45:HC46"/>
    <mergeCell ref="GV46:GV47"/>
    <mergeCell ref="EY42:FA48"/>
    <mergeCell ref="FR42:FS48"/>
    <mergeCell ref="GG46:GG47"/>
    <mergeCell ref="E46:E47"/>
    <mergeCell ref="G46:G47"/>
    <mergeCell ref="AK46:AK47"/>
    <mergeCell ref="BA46:BA47"/>
    <mergeCell ref="BP46:BP47"/>
    <mergeCell ref="BQ46:BQ47"/>
    <mergeCell ref="Q45:Q46"/>
    <mergeCell ref="BH45:BH46"/>
    <mergeCell ref="BL42:BN48"/>
    <mergeCell ref="BR80:BR81"/>
    <mergeCell ref="BS80:BS81"/>
    <mergeCell ref="BZ80:BZ81"/>
    <mergeCell ref="CA80:CA81"/>
    <mergeCell ref="EG76:EH76"/>
    <mergeCell ref="EW76:EX82"/>
    <mergeCell ref="A76:C82"/>
    <mergeCell ref="T76:U82"/>
    <mergeCell ref="V76:X82"/>
    <mergeCell ref="Y76:Z76"/>
    <mergeCell ref="AO76:AP82"/>
    <mergeCell ref="AQ76:AS82"/>
    <mergeCell ref="BJ76:BK82"/>
    <mergeCell ref="BL76:BN82"/>
    <mergeCell ref="CE76:CF82"/>
    <mergeCell ref="D80:D81"/>
    <mergeCell ref="E80:E81"/>
    <mergeCell ref="EY76:FA82"/>
    <mergeCell ref="FR76:FS82"/>
    <mergeCell ref="FT76:FV82"/>
    <mergeCell ref="GA76:GC76"/>
    <mergeCell ref="FO80:FO81"/>
    <mergeCell ref="FW80:FW81"/>
    <mergeCell ref="GM76:GN82"/>
    <mergeCell ref="AC79:AC80"/>
    <mergeCell ref="BO79:BO80"/>
    <mergeCell ref="AF80:AF81"/>
    <mergeCell ref="AG80:AG81"/>
    <mergeCell ref="AU80:AU81"/>
    <mergeCell ref="AV80:AV81"/>
    <mergeCell ref="BD80:BD81"/>
    <mergeCell ref="GH80:GH81"/>
    <mergeCell ref="DN80:DN81"/>
    <mergeCell ref="DO80:DO81"/>
    <mergeCell ref="EI80:EI81"/>
    <mergeCell ref="EV80:EV81"/>
    <mergeCell ref="FC80:FC81"/>
    <mergeCell ref="FN80:FN81"/>
    <mergeCell ref="DI76:DK82"/>
    <mergeCell ref="EB76:EC82"/>
    <mergeCell ref="ED76:EF82"/>
  </mergeCells>
  <phoneticPr fontId="99"/>
  <printOptions horizontalCentered="1"/>
  <pageMargins left="0.59055118110236227" right="0.59055118110236227" top="0.31496062992125984" bottom="0.31496062992125984" header="0" footer="0"/>
  <pageSetup paperSize="9" scale="54"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14CF7-AF24-4D04-A32A-8F576D9015B9}">
  <dimension ref="A1:BL111"/>
  <sheetViews>
    <sheetView zoomScaleNormal="100" zoomScaleSheetLayoutView="70" workbookViewId="0"/>
  </sheetViews>
  <sheetFormatPr defaultColWidth="9" defaultRowHeight="13"/>
  <cols>
    <col min="1" max="1" width="9.36328125" style="4" customWidth="1"/>
    <col min="2" max="2" width="7.7265625" style="4" customWidth="1"/>
    <col min="3" max="3" width="12.6328125" style="4" customWidth="1"/>
    <col min="4" max="11" width="16.6328125" style="4" customWidth="1"/>
    <col min="12" max="19" width="17.6328125" style="4" customWidth="1"/>
    <col min="20" max="21" width="10.6328125" style="4" customWidth="1"/>
    <col min="22" max="22" width="9.36328125" style="4" customWidth="1"/>
    <col min="23" max="23" width="7.26953125" style="4" customWidth="1"/>
    <col min="24" max="24" width="12.7265625" style="4" customWidth="1"/>
    <col min="25" max="32" width="16.6328125" style="4" customWidth="1"/>
    <col min="33" max="40" width="17.6328125" style="4" customWidth="1"/>
    <col min="41" max="42" width="10.6328125" style="4" customWidth="1"/>
    <col min="43" max="43" width="9.453125" style="4" customWidth="1"/>
    <col min="44" max="44" width="7.26953125" style="4" customWidth="1"/>
    <col min="45" max="45" width="12.7265625" style="4" customWidth="1"/>
    <col min="46" max="53" width="16.6328125" style="4" customWidth="1"/>
    <col min="54" max="54" width="9.453125" style="4" customWidth="1"/>
    <col min="55" max="55" width="7.7265625" style="4" customWidth="1"/>
    <col min="56" max="56" width="12.7265625" style="4" customWidth="1"/>
    <col min="57" max="64" width="16.6328125" style="4" customWidth="1"/>
    <col min="65" max="16384" width="9" style="4"/>
  </cols>
  <sheetData>
    <row r="1" spans="1:64" s="14" customFormat="1" ht="14">
      <c r="A1" s="374" t="s">
        <v>1010</v>
      </c>
      <c r="B1" s="429"/>
      <c r="C1" s="429"/>
      <c r="D1" s="429"/>
      <c r="E1" s="429"/>
      <c r="S1" s="429"/>
      <c r="T1" s="429"/>
      <c r="U1" s="608" t="s">
        <v>1011</v>
      </c>
      <c r="V1" s="374" t="s">
        <v>1010</v>
      </c>
      <c r="W1" s="429"/>
      <c r="X1" s="429"/>
      <c r="Y1" s="429"/>
      <c r="Z1" s="429"/>
      <c r="AN1" s="429"/>
      <c r="AO1" s="429"/>
      <c r="AP1" s="608" t="s">
        <v>1011</v>
      </c>
      <c r="AQ1" s="374" t="s">
        <v>1010</v>
      </c>
      <c r="AR1" s="429"/>
      <c r="AS1" s="429"/>
      <c r="AT1" s="429"/>
      <c r="AU1" s="429"/>
      <c r="BB1" s="429"/>
      <c r="BC1" s="429"/>
      <c r="BD1" s="429"/>
      <c r="BE1" s="429"/>
      <c r="BF1" s="429"/>
      <c r="BL1" s="608" t="s">
        <v>1011</v>
      </c>
    </row>
    <row r="2" spans="1:64" s="14" customFormat="1" ht="14">
      <c r="A2" s="373" t="s">
        <v>1012</v>
      </c>
      <c r="B2" s="911"/>
      <c r="D2" s="911"/>
      <c r="E2" s="911"/>
      <c r="F2" s="413"/>
      <c r="S2" s="965"/>
      <c r="T2" s="911"/>
      <c r="U2" s="376" t="s">
        <v>1013</v>
      </c>
      <c r="V2" s="373" t="s">
        <v>1014</v>
      </c>
      <c r="W2" s="911"/>
      <c r="X2" s="911"/>
      <c r="Y2" s="911"/>
      <c r="Z2" s="911"/>
      <c r="AA2" s="413"/>
      <c r="AN2" s="965"/>
      <c r="AO2" s="911"/>
      <c r="AP2" s="376" t="s">
        <v>1015</v>
      </c>
      <c r="AQ2" s="373" t="s">
        <v>1014</v>
      </c>
      <c r="AR2" s="911"/>
      <c r="AS2" s="911"/>
      <c r="AT2" s="911"/>
      <c r="AU2" s="911"/>
      <c r="AV2" s="413"/>
      <c r="BB2" s="911"/>
      <c r="BC2" s="911"/>
      <c r="BD2" s="911"/>
      <c r="BE2" s="911"/>
      <c r="BF2" s="911"/>
      <c r="BG2" s="413"/>
      <c r="BL2" s="376" t="s">
        <v>1015</v>
      </c>
    </row>
    <row r="3" spans="1:64">
      <c r="A3" s="374"/>
      <c r="B3" s="374"/>
      <c r="C3" s="374"/>
      <c r="D3" s="374"/>
      <c r="E3" s="374"/>
      <c r="F3" s="35"/>
      <c r="G3" s="35"/>
      <c r="H3" s="35"/>
      <c r="I3" s="35"/>
      <c r="J3" s="35"/>
      <c r="K3" s="35"/>
    </row>
    <row r="4" spans="1:64" ht="14">
      <c r="A4" s="482" t="s">
        <v>737</v>
      </c>
      <c r="B4" s="482"/>
      <c r="C4" s="482"/>
      <c r="D4" s="966"/>
      <c r="E4" s="966"/>
      <c r="F4" s="966"/>
      <c r="G4" s="35"/>
      <c r="H4" s="35"/>
      <c r="I4" s="35"/>
      <c r="J4" s="35"/>
      <c r="K4" s="35" t="s">
        <v>1203</v>
      </c>
    </row>
    <row r="5" spans="1:64" ht="14">
      <c r="A5" s="14" t="s">
        <v>1210</v>
      </c>
      <c r="B5" s="14"/>
      <c r="C5" s="14"/>
      <c r="D5" s="35"/>
      <c r="E5" s="35"/>
      <c r="F5" s="35"/>
      <c r="G5" s="35"/>
      <c r="H5" s="35"/>
      <c r="I5" s="35"/>
      <c r="J5" s="35"/>
      <c r="K5" s="35"/>
    </row>
    <row r="6" spans="1:64" s="1197" customFormat="1" ht="17.5">
      <c r="A6" s="612" t="s">
        <v>380</v>
      </c>
      <c r="B6" s="612"/>
      <c r="C6" s="612"/>
      <c r="D6" s="855" t="s">
        <v>1212</v>
      </c>
      <c r="F6" s="855"/>
      <c r="G6" s="855"/>
      <c r="H6" s="855"/>
      <c r="I6" s="855"/>
      <c r="J6" s="909"/>
      <c r="K6" s="909"/>
      <c r="L6" s="909"/>
      <c r="M6" s="909"/>
      <c r="N6" s="909"/>
      <c r="O6" s="909"/>
      <c r="P6" s="909"/>
      <c r="Q6" s="909"/>
      <c r="R6" s="909"/>
      <c r="S6" s="909"/>
      <c r="T6" s="909"/>
      <c r="U6" s="909"/>
      <c r="V6" s="612" t="s">
        <v>381</v>
      </c>
      <c r="W6" s="612"/>
      <c r="X6" s="612"/>
      <c r="Y6" s="612"/>
      <c r="Z6" s="2824" t="s">
        <v>626</v>
      </c>
      <c r="AA6" s="2824"/>
      <c r="AB6" s="2824"/>
      <c r="AC6" s="2824"/>
      <c r="AD6" s="2824"/>
      <c r="AE6" s="1198"/>
      <c r="AF6" s="1198"/>
      <c r="AG6" s="909"/>
      <c r="AH6" s="909"/>
      <c r="AI6" s="909"/>
      <c r="AJ6" s="909"/>
      <c r="AK6" s="909"/>
      <c r="AL6" s="909"/>
      <c r="AM6" s="909"/>
      <c r="AN6" s="909"/>
      <c r="AO6" s="909"/>
      <c r="AP6" s="909"/>
      <c r="AQ6" s="612"/>
      <c r="AR6" s="612"/>
      <c r="AS6" s="612"/>
      <c r="AT6" s="612"/>
      <c r="AU6" s="2824"/>
      <c r="AV6" s="2824"/>
      <c r="AW6" s="2824"/>
      <c r="AX6" s="2824"/>
      <c r="AY6" s="2824"/>
      <c r="AZ6" s="1198"/>
      <c r="BA6" s="1198"/>
      <c r="BB6" s="612"/>
      <c r="BC6" s="612"/>
      <c r="BD6" s="612"/>
      <c r="BE6" s="612"/>
      <c r="BF6" s="2824"/>
      <c r="BG6" s="2824"/>
      <c r="BH6" s="2824"/>
      <c r="BI6" s="2824"/>
      <c r="BJ6" s="2824"/>
      <c r="BK6" s="1198"/>
      <c r="BL6" s="1198"/>
    </row>
    <row r="7" spans="1:64" ht="18" customHeight="1">
      <c r="A7" s="35" t="s">
        <v>1209</v>
      </c>
      <c r="B7" s="35"/>
      <c r="D7" s="442" t="s">
        <v>349</v>
      </c>
      <c r="E7" s="442"/>
      <c r="F7" s="479" t="s">
        <v>753</v>
      </c>
      <c r="G7" s="406"/>
      <c r="H7" s="406"/>
      <c r="I7" s="406"/>
      <c r="J7" s="968"/>
      <c r="K7" s="35"/>
      <c r="L7" s="35"/>
      <c r="M7" s="35"/>
      <c r="N7" s="35"/>
      <c r="O7" s="35"/>
      <c r="P7" s="35"/>
      <c r="Q7" s="35"/>
      <c r="R7" s="35"/>
      <c r="S7" s="35"/>
      <c r="T7" s="35"/>
      <c r="U7" s="35"/>
      <c r="Y7" s="969" t="s">
        <v>350</v>
      </c>
      <c r="Z7" s="969"/>
      <c r="AA7" s="406" t="s">
        <v>382</v>
      </c>
      <c r="AB7" s="968"/>
      <c r="AC7" s="968"/>
      <c r="AD7" s="968"/>
      <c r="AE7" s="968"/>
      <c r="AT7" s="969"/>
      <c r="AU7" s="969"/>
      <c r="AV7" s="406"/>
      <c r="AW7" s="968"/>
      <c r="AX7" s="968"/>
      <c r="AY7" s="968"/>
      <c r="AZ7" s="968"/>
      <c r="BE7" s="969"/>
      <c r="BF7" s="969"/>
      <c r="BG7" s="406"/>
      <c r="BH7" s="968"/>
      <c r="BI7" s="968"/>
      <c r="BJ7" s="968"/>
      <c r="BK7" s="968"/>
    </row>
    <row r="8" spans="1:64" s="14" customFormat="1" ht="18.75" customHeight="1">
      <c r="A8" s="2597" t="s">
        <v>749</v>
      </c>
      <c r="B8" s="2597"/>
      <c r="C8" s="2598"/>
      <c r="D8" s="499" t="s">
        <v>183</v>
      </c>
      <c r="E8" s="507"/>
      <c r="F8" s="2231" t="s">
        <v>1213</v>
      </c>
      <c r="G8" s="507"/>
      <c r="H8" s="507"/>
      <c r="I8" s="507"/>
      <c r="J8" s="507"/>
      <c r="K8" s="954" t="s">
        <v>756</v>
      </c>
      <c r="L8" s="507"/>
      <c r="M8" s="507" t="s">
        <v>370</v>
      </c>
      <c r="N8" s="507"/>
      <c r="O8" s="507"/>
      <c r="P8" s="507"/>
      <c r="Q8" s="507"/>
      <c r="R8" s="507"/>
      <c r="S8" s="507"/>
      <c r="T8" s="2605" t="s">
        <v>708</v>
      </c>
      <c r="U8" s="2673"/>
      <c r="V8" s="2597" t="s">
        <v>749</v>
      </c>
      <c r="W8" s="2597"/>
      <c r="X8" s="2598"/>
      <c r="Y8" s="499" t="s">
        <v>1016</v>
      </c>
      <c r="Z8" s="507"/>
      <c r="AA8" s="2230" t="s">
        <v>1214</v>
      </c>
      <c r="AB8" s="507"/>
      <c r="AC8" s="507"/>
      <c r="AD8" s="507"/>
      <c r="AE8" s="507"/>
      <c r="AF8" s="954" t="s">
        <v>756</v>
      </c>
      <c r="AG8" s="507" t="s">
        <v>370</v>
      </c>
      <c r="AH8" s="507"/>
      <c r="AI8" s="507" t="s">
        <v>728</v>
      </c>
      <c r="AJ8" s="507" t="s">
        <v>370</v>
      </c>
      <c r="AK8" s="507"/>
      <c r="AL8" s="507"/>
      <c r="AM8" s="507"/>
      <c r="AN8" s="507"/>
      <c r="AO8" s="2605" t="s">
        <v>708</v>
      </c>
      <c r="AP8" s="2673"/>
      <c r="AQ8" s="2597" t="s">
        <v>749</v>
      </c>
      <c r="AR8" s="2597"/>
      <c r="AS8" s="2598"/>
      <c r="AT8" s="499" t="s">
        <v>1215</v>
      </c>
      <c r="AU8" s="507"/>
      <c r="AV8" s="2230" t="s">
        <v>1216</v>
      </c>
      <c r="AW8" s="507"/>
      <c r="AX8" s="507"/>
      <c r="AY8" s="507"/>
      <c r="AZ8" s="2605" t="s">
        <v>708</v>
      </c>
      <c r="BA8" s="2673"/>
      <c r="BB8" s="2614"/>
      <c r="BC8" s="2614"/>
      <c r="BD8" s="2614"/>
      <c r="BE8" s="482"/>
      <c r="BF8" s="146"/>
      <c r="BG8" s="146"/>
      <c r="BH8" s="146"/>
      <c r="BI8" s="146"/>
      <c r="BJ8" s="146"/>
      <c r="BK8" s="2608"/>
      <c r="BL8" s="2674"/>
    </row>
    <row r="9" spans="1:64" s="14" customFormat="1" ht="17.25" customHeight="1">
      <c r="A9" s="2650"/>
      <c r="B9" s="2650"/>
      <c r="C9" s="2651"/>
      <c r="D9" s="915" t="s">
        <v>224</v>
      </c>
      <c r="E9" s="916" t="s">
        <v>351</v>
      </c>
      <c r="F9" s="916" t="s">
        <v>1903</v>
      </c>
      <c r="G9" s="2213" t="s">
        <v>298</v>
      </c>
      <c r="H9" s="918" t="s">
        <v>299</v>
      </c>
      <c r="I9" s="918" t="s">
        <v>300</v>
      </c>
      <c r="J9" s="915" t="s">
        <v>352</v>
      </c>
      <c r="K9" s="918" t="s">
        <v>375</v>
      </c>
      <c r="L9" s="918" t="s">
        <v>304</v>
      </c>
      <c r="M9" s="918" t="s">
        <v>355</v>
      </c>
      <c r="N9" s="917" t="s">
        <v>356</v>
      </c>
      <c r="O9" s="918" t="s">
        <v>308</v>
      </c>
      <c r="P9" s="916" t="s">
        <v>357</v>
      </c>
      <c r="Q9" s="918" t="s">
        <v>357</v>
      </c>
      <c r="R9" s="2093" t="s">
        <v>1922</v>
      </c>
      <c r="S9" s="918" t="s">
        <v>5</v>
      </c>
      <c r="T9" s="2582"/>
      <c r="U9" s="2674"/>
      <c r="V9" s="2650"/>
      <c r="W9" s="2650"/>
      <c r="X9" s="2651"/>
      <c r="Y9" s="915" t="s">
        <v>224</v>
      </c>
      <c r="Z9" s="916" t="s">
        <v>351</v>
      </c>
      <c r="AA9" s="916" t="s">
        <v>1903</v>
      </c>
      <c r="AB9" s="2213" t="s">
        <v>298</v>
      </c>
      <c r="AC9" s="918" t="s">
        <v>299</v>
      </c>
      <c r="AD9" s="918" t="s">
        <v>300</v>
      </c>
      <c r="AE9" s="915" t="s">
        <v>352</v>
      </c>
      <c r="AF9" s="918" t="s">
        <v>375</v>
      </c>
      <c r="AG9" s="916" t="s">
        <v>303</v>
      </c>
      <c r="AH9" s="918" t="s">
        <v>304</v>
      </c>
      <c r="AI9" s="918" t="s">
        <v>1543</v>
      </c>
      <c r="AJ9" s="918" t="s">
        <v>355</v>
      </c>
      <c r="AK9" s="917" t="s">
        <v>356</v>
      </c>
      <c r="AL9" s="916" t="s">
        <v>10</v>
      </c>
      <c r="AM9" s="918" t="s">
        <v>308</v>
      </c>
      <c r="AN9" s="916" t="s">
        <v>357</v>
      </c>
      <c r="AO9" s="2582"/>
      <c r="AP9" s="2674"/>
      <c r="AQ9" s="2650"/>
      <c r="AR9" s="2650"/>
      <c r="AS9" s="2651"/>
      <c r="AT9" s="918" t="s">
        <v>1543</v>
      </c>
      <c r="AU9" s="918" t="s">
        <v>356</v>
      </c>
      <c r="AV9" s="916" t="s">
        <v>357</v>
      </c>
      <c r="AW9" s="918" t="s">
        <v>357</v>
      </c>
      <c r="AX9" s="918" t="s">
        <v>5</v>
      </c>
      <c r="AY9" s="2213" t="s">
        <v>7</v>
      </c>
      <c r="AZ9" s="2582"/>
      <c r="BA9" s="2674"/>
      <c r="BB9" s="2614"/>
      <c r="BC9" s="2614"/>
      <c r="BD9" s="2614"/>
      <c r="BE9" s="501"/>
      <c r="BF9" s="501"/>
      <c r="BG9" s="501"/>
      <c r="BH9" s="501"/>
      <c r="BI9" s="501"/>
      <c r="BJ9" s="501"/>
      <c r="BK9" s="2674"/>
      <c r="BL9" s="2674"/>
    </row>
    <row r="10" spans="1:64" s="14" customFormat="1" ht="16.5" customHeight="1">
      <c r="A10" s="2650"/>
      <c r="B10" s="2650"/>
      <c r="C10" s="2651"/>
      <c r="D10" s="915" t="s">
        <v>9</v>
      </c>
      <c r="E10" s="916" t="s">
        <v>9</v>
      </c>
      <c r="F10" s="916"/>
      <c r="G10" s="916"/>
      <c r="H10" s="917"/>
      <c r="I10" s="917"/>
      <c r="J10" s="915"/>
      <c r="K10" s="917"/>
      <c r="L10" s="917" t="s">
        <v>2373</v>
      </c>
      <c r="M10" s="917" t="s">
        <v>360</v>
      </c>
      <c r="N10" s="917" t="s">
        <v>361</v>
      </c>
      <c r="O10" s="917"/>
      <c r="P10" s="916" t="s">
        <v>2371</v>
      </c>
      <c r="Q10" s="917" t="s">
        <v>2372</v>
      </c>
      <c r="R10" s="2094"/>
      <c r="S10" s="917"/>
      <c r="T10" s="2582"/>
      <c r="U10" s="2674"/>
      <c r="V10" s="2650"/>
      <c r="W10" s="2650"/>
      <c r="X10" s="2651"/>
      <c r="Y10" s="915" t="s">
        <v>9</v>
      </c>
      <c r="Z10" s="916" t="s">
        <v>9</v>
      </c>
      <c r="AA10" s="916"/>
      <c r="AB10" s="916"/>
      <c r="AC10" s="917"/>
      <c r="AD10" s="917"/>
      <c r="AE10" s="915"/>
      <c r="AF10" s="917"/>
      <c r="AG10" s="916" t="s">
        <v>2373</v>
      </c>
      <c r="AH10" s="917" t="s">
        <v>2373</v>
      </c>
      <c r="AI10" s="917"/>
      <c r="AJ10" s="917" t="s">
        <v>360</v>
      </c>
      <c r="AK10" s="917" t="s">
        <v>361</v>
      </c>
      <c r="AL10" s="916" t="s">
        <v>2109</v>
      </c>
      <c r="AM10" s="917"/>
      <c r="AN10" s="916" t="s">
        <v>2371</v>
      </c>
      <c r="AO10" s="2582"/>
      <c r="AP10" s="2674"/>
      <c r="AQ10" s="2650"/>
      <c r="AR10" s="2650"/>
      <c r="AS10" s="2651"/>
      <c r="AT10" s="917"/>
      <c r="AU10" s="917" t="s">
        <v>361</v>
      </c>
      <c r="AV10" s="916" t="s">
        <v>2371</v>
      </c>
      <c r="AW10" s="917" t="s">
        <v>2372</v>
      </c>
      <c r="AX10" s="917"/>
      <c r="AY10" s="916"/>
      <c r="AZ10" s="2582"/>
      <c r="BA10" s="2674"/>
      <c r="BB10" s="2614"/>
      <c r="BC10" s="2614"/>
      <c r="BD10" s="2614"/>
      <c r="BE10" s="501"/>
      <c r="BF10" s="501"/>
      <c r="BG10" s="501"/>
      <c r="BH10" s="501"/>
      <c r="BI10" s="501"/>
      <c r="BJ10" s="501"/>
      <c r="BK10" s="2674"/>
      <c r="BL10" s="2674"/>
    </row>
    <row r="11" spans="1:64" s="14" customFormat="1" ht="16" customHeight="1">
      <c r="A11" s="2650"/>
      <c r="B11" s="2650"/>
      <c r="C11" s="2651"/>
      <c r="D11" s="478" t="s">
        <v>2374</v>
      </c>
      <c r="E11" s="860" t="s">
        <v>2403</v>
      </c>
      <c r="F11" s="396"/>
      <c r="G11" s="396"/>
      <c r="H11" s="396"/>
      <c r="I11" s="390" t="s">
        <v>2375</v>
      </c>
      <c r="J11" s="390" t="s">
        <v>2375</v>
      </c>
      <c r="K11" s="390" t="s">
        <v>2375</v>
      </c>
      <c r="L11" s="396" t="s">
        <v>2376</v>
      </c>
      <c r="M11" s="390" t="s">
        <v>2377</v>
      </c>
      <c r="N11" s="860" t="s">
        <v>2531</v>
      </c>
      <c r="O11" s="860" t="s">
        <v>2376</v>
      </c>
      <c r="P11" s="860"/>
      <c r="Q11" s="860"/>
      <c r="R11" s="2814" t="s">
        <v>2379</v>
      </c>
      <c r="S11" s="395"/>
      <c r="T11" s="2582"/>
      <c r="U11" s="2674"/>
      <c r="V11" s="2650"/>
      <c r="W11" s="2650"/>
      <c r="X11" s="2651"/>
      <c r="Y11" s="860" t="s">
        <v>2374</v>
      </c>
      <c r="Z11" s="860" t="s">
        <v>2403</v>
      </c>
      <c r="AA11" s="396"/>
      <c r="AB11" s="396"/>
      <c r="AC11" s="396"/>
      <c r="AD11" s="390" t="s">
        <v>2375</v>
      </c>
      <c r="AE11" s="390" t="s">
        <v>2375</v>
      </c>
      <c r="AF11" s="390" t="s">
        <v>2375</v>
      </c>
      <c r="AG11" s="860"/>
      <c r="AH11" s="396" t="s">
        <v>2376</v>
      </c>
      <c r="AI11" s="390"/>
      <c r="AJ11" s="390" t="s">
        <v>2377</v>
      </c>
      <c r="AK11" s="860" t="s">
        <v>2531</v>
      </c>
      <c r="AL11" s="396"/>
      <c r="AM11" s="860" t="s">
        <v>2376</v>
      </c>
      <c r="AN11" s="860"/>
      <c r="AO11" s="2582"/>
      <c r="AP11" s="2674"/>
      <c r="AQ11" s="2650"/>
      <c r="AR11" s="2650"/>
      <c r="AS11" s="2651"/>
      <c r="AT11" s="390"/>
      <c r="AU11" s="920" t="s">
        <v>2532</v>
      </c>
      <c r="AV11" s="860"/>
      <c r="AW11" s="860"/>
      <c r="AX11" s="395"/>
      <c r="AY11" s="396"/>
      <c r="AZ11" s="2582"/>
      <c r="BA11" s="2674"/>
      <c r="BB11" s="2614"/>
      <c r="BC11" s="2614"/>
      <c r="BD11" s="2614"/>
      <c r="BE11" s="389"/>
      <c r="BF11" s="1201"/>
      <c r="BG11" s="478"/>
      <c r="BH11" s="478"/>
      <c r="BI11" s="478"/>
      <c r="BJ11" s="389"/>
      <c r="BK11" s="2674"/>
      <c r="BL11" s="2674"/>
    </row>
    <row r="12" spans="1:64" s="14" customFormat="1" ht="16" customHeight="1">
      <c r="A12" s="2650"/>
      <c r="B12" s="2650"/>
      <c r="C12" s="2651"/>
      <c r="D12" s="2813" t="s">
        <v>2380</v>
      </c>
      <c r="E12" s="2813" t="s">
        <v>2380</v>
      </c>
      <c r="F12" s="396" t="s">
        <v>1803</v>
      </c>
      <c r="G12" s="396" t="s">
        <v>1804</v>
      </c>
      <c r="H12" s="396" t="s">
        <v>1805</v>
      </c>
      <c r="I12" s="395" t="s">
        <v>2381</v>
      </c>
      <c r="J12" s="478" t="s">
        <v>2382</v>
      </c>
      <c r="K12" s="395" t="s">
        <v>2389</v>
      </c>
      <c r="L12" s="396" t="s">
        <v>2515</v>
      </c>
      <c r="M12" s="390" t="s">
        <v>2385</v>
      </c>
      <c r="N12" s="2813" t="s">
        <v>1800</v>
      </c>
      <c r="O12" s="860" t="s">
        <v>2388</v>
      </c>
      <c r="P12" s="860" t="s">
        <v>1823</v>
      </c>
      <c r="Q12" s="860" t="s">
        <v>1825</v>
      </c>
      <c r="R12" s="2814"/>
      <c r="S12" s="395" t="s">
        <v>2390</v>
      </c>
      <c r="T12" s="2582"/>
      <c r="U12" s="2674"/>
      <c r="V12" s="2650"/>
      <c r="W12" s="2650"/>
      <c r="X12" s="2651"/>
      <c r="Y12" s="2813" t="s">
        <v>2380</v>
      </c>
      <c r="Z12" s="2813" t="s">
        <v>2380</v>
      </c>
      <c r="AA12" s="396" t="s">
        <v>1803</v>
      </c>
      <c r="AB12" s="396" t="s">
        <v>1804</v>
      </c>
      <c r="AC12" s="396" t="s">
        <v>1805</v>
      </c>
      <c r="AD12" s="395" t="s">
        <v>2381</v>
      </c>
      <c r="AE12" s="478" t="s">
        <v>2382</v>
      </c>
      <c r="AF12" s="395" t="s">
        <v>2389</v>
      </c>
      <c r="AG12" s="860" t="s">
        <v>1811</v>
      </c>
      <c r="AH12" s="396" t="s">
        <v>2515</v>
      </c>
      <c r="AI12" s="390" t="s">
        <v>1815</v>
      </c>
      <c r="AJ12" s="390" t="s">
        <v>2385</v>
      </c>
      <c r="AK12" s="2813" t="s">
        <v>2380</v>
      </c>
      <c r="AL12" s="396" t="s">
        <v>1911</v>
      </c>
      <c r="AM12" s="860" t="s">
        <v>2388</v>
      </c>
      <c r="AN12" s="860" t="s">
        <v>1823</v>
      </c>
      <c r="AO12" s="2582"/>
      <c r="AP12" s="2674"/>
      <c r="AQ12" s="2650"/>
      <c r="AR12" s="2650"/>
      <c r="AS12" s="2651"/>
      <c r="AT12" s="390" t="s">
        <v>1815</v>
      </c>
      <c r="AU12" s="2813" t="s">
        <v>2380</v>
      </c>
      <c r="AV12" s="860" t="s">
        <v>1823</v>
      </c>
      <c r="AW12" s="860" t="s">
        <v>1825</v>
      </c>
      <c r="AX12" s="395" t="s">
        <v>2390</v>
      </c>
      <c r="AY12" s="396" t="s">
        <v>2255</v>
      </c>
      <c r="AZ12" s="2582"/>
      <c r="BA12" s="2674"/>
      <c r="BB12" s="2614"/>
      <c r="BC12" s="2614"/>
      <c r="BD12" s="2614"/>
      <c r="BE12" s="389"/>
      <c r="BF12" s="2823"/>
      <c r="BG12" s="478"/>
      <c r="BH12" s="478"/>
      <c r="BI12" s="478"/>
      <c r="BJ12" s="389"/>
      <c r="BK12" s="2674"/>
      <c r="BL12" s="2674"/>
    </row>
    <row r="13" spans="1:64" s="14" customFormat="1" ht="16" customHeight="1">
      <c r="A13" s="2650"/>
      <c r="B13" s="2650"/>
      <c r="C13" s="2651"/>
      <c r="D13" s="2813"/>
      <c r="E13" s="2813"/>
      <c r="F13" s="396"/>
      <c r="G13" s="860"/>
      <c r="H13" s="395"/>
      <c r="I13" s="395"/>
      <c r="J13" s="478"/>
      <c r="K13" s="395"/>
      <c r="L13" s="390"/>
      <c r="M13" s="390"/>
      <c r="N13" s="2813"/>
      <c r="O13" s="395"/>
      <c r="P13" s="396"/>
      <c r="Q13" s="390"/>
      <c r="R13" s="396"/>
      <c r="S13" s="395"/>
      <c r="T13" s="2582"/>
      <c r="U13" s="2674"/>
      <c r="V13" s="2650"/>
      <c r="W13" s="2650"/>
      <c r="X13" s="2651"/>
      <c r="Y13" s="2813"/>
      <c r="Z13" s="2813"/>
      <c r="AA13" s="396"/>
      <c r="AB13" s="860"/>
      <c r="AC13" s="395"/>
      <c r="AD13" s="395"/>
      <c r="AE13" s="478"/>
      <c r="AF13" s="395"/>
      <c r="AG13" s="396"/>
      <c r="AH13" s="390"/>
      <c r="AI13" s="390"/>
      <c r="AJ13" s="390"/>
      <c r="AK13" s="2813"/>
      <c r="AL13" s="396" t="s">
        <v>2392</v>
      </c>
      <c r="AM13" s="395"/>
      <c r="AN13" s="396"/>
      <c r="AO13" s="2582"/>
      <c r="AP13" s="2674"/>
      <c r="AQ13" s="2650"/>
      <c r="AR13" s="2650"/>
      <c r="AS13" s="2651"/>
      <c r="AT13" s="390"/>
      <c r="AU13" s="2813"/>
      <c r="AV13" s="396"/>
      <c r="AW13" s="390"/>
      <c r="AX13" s="395"/>
      <c r="AY13" s="396"/>
      <c r="AZ13" s="2582"/>
      <c r="BA13" s="2674"/>
      <c r="BB13" s="2614"/>
      <c r="BC13" s="2614"/>
      <c r="BD13" s="2614"/>
      <c r="BE13" s="389"/>
      <c r="BF13" s="2823"/>
      <c r="BG13" s="389"/>
      <c r="BH13" s="389"/>
      <c r="BI13" s="478"/>
      <c r="BJ13" s="389"/>
      <c r="BK13" s="2674"/>
      <c r="BL13" s="2674"/>
    </row>
    <row r="14" spans="1:64" s="35" customFormat="1" ht="18.75" customHeight="1">
      <c r="A14" s="2652"/>
      <c r="B14" s="2652"/>
      <c r="C14" s="2653"/>
      <c r="D14" s="2123" t="s">
        <v>2221</v>
      </c>
      <c r="E14" s="2124" t="s">
        <v>2221</v>
      </c>
      <c r="F14" s="2124" t="s">
        <v>2221</v>
      </c>
      <c r="G14" s="2124" t="s">
        <v>2221</v>
      </c>
      <c r="H14" s="2125" t="s">
        <v>2221</v>
      </c>
      <c r="I14" s="2125" t="s">
        <v>2221</v>
      </c>
      <c r="J14" s="2124" t="s">
        <v>2221</v>
      </c>
      <c r="K14" s="2125" t="s">
        <v>2221</v>
      </c>
      <c r="L14" s="1762" t="s">
        <v>2404</v>
      </c>
      <c r="M14" s="1761" t="s">
        <v>2221</v>
      </c>
      <c r="N14" s="1761" t="s">
        <v>2221</v>
      </c>
      <c r="O14" s="1761" t="s">
        <v>2395</v>
      </c>
      <c r="P14" s="1812" t="s">
        <v>2393</v>
      </c>
      <c r="Q14" s="1762" t="s">
        <v>2393</v>
      </c>
      <c r="R14" s="1767" t="s">
        <v>2218</v>
      </c>
      <c r="S14" s="1761" t="s">
        <v>313</v>
      </c>
      <c r="T14" s="2675"/>
      <c r="U14" s="2676"/>
      <c r="V14" s="2652"/>
      <c r="W14" s="2652"/>
      <c r="X14" s="2653"/>
      <c r="Y14" s="1767" t="s">
        <v>2221</v>
      </c>
      <c r="Z14" s="1767" t="s">
        <v>2221</v>
      </c>
      <c r="AA14" s="1767" t="s">
        <v>2221</v>
      </c>
      <c r="AB14" s="1767" t="s">
        <v>2221</v>
      </c>
      <c r="AC14" s="1761" t="s">
        <v>2221</v>
      </c>
      <c r="AD14" s="1761" t="s">
        <v>2221</v>
      </c>
      <c r="AE14" s="1767" t="s">
        <v>2221</v>
      </c>
      <c r="AF14" s="1761" t="s">
        <v>2221</v>
      </c>
      <c r="AG14" s="1761" t="s">
        <v>2221</v>
      </c>
      <c r="AH14" s="1762" t="s">
        <v>2404</v>
      </c>
      <c r="AI14" s="1761" t="s">
        <v>2218</v>
      </c>
      <c r="AJ14" s="1761" t="s">
        <v>2221</v>
      </c>
      <c r="AK14" s="1761" t="s">
        <v>2221</v>
      </c>
      <c r="AL14" s="1761" t="s">
        <v>2395</v>
      </c>
      <c r="AM14" s="1761" t="s">
        <v>2395</v>
      </c>
      <c r="AN14" s="1812" t="s">
        <v>2393</v>
      </c>
      <c r="AO14" s="2675"/>
      <c r="AP14" s="2676"/>
      <c r="AQ14" s="2652"/>
      <c r="AR14" s="2652"/>
      <c r="AS14" s="2653"/>
      <c r="AT14" s="1761" t="s">
        <v>2218</v>
      </c>
      <c r="AU14" s="1761" t="s">
        <v>2221</v>
      </c>
      <c r="AV14" s="1812" t="s">
        <v>2393</v>
      </c>
      <c r="AW14" s="1762" t="s">
        <v>2393</v>
      </c>
      <c r="AX14" s="1761" t="s">
        <v>313</v>
      </c>
      <c r="AY14" s="1767" t="s">
        <v>2218</v>
      </c>
      <c r="AZ14" s="2675"/>
      <c r="BA14" s="2676"/>
      <c r="BB14" s="2614"/>
      <c r="BC14" s="2614"/>
      <c r="BD14" s="2614"/>
      <c r="BE14" s="1813"/>
      <c r="BF14" s="1813"/>
      <c r="BG14" s="2126"/>
      <c r="BH14" s="2126"/>
      <c r="BI14" s="1813"/>
      <c r="BJ14" s="1813"/>
      <c r="BK14" s="2674"/>
      <c r="BL14" s="2674"/>
    </row>
    <row r="15" spans="1:64" ht="19.5" customHeight="1">
      <c r="A15" s="63">
        <v>40909</v>
      </c>
      <c r="B15" s="124">
        <v>40909</v>
      </c>
      <c r="C15" s="125">
        <v>40909</v>
      </c>
      <c r="D15" s="2220">
        <v>1609931</v>
      </c>
      <c r="E15" s="2220">
        <v>94660</v>
      </c>
      <c r="F15" s="2220">
        <v>84</v>
      </c>
      <c r="G15" s="2220">
        <v>10366</v>
      </c>
      <c r="H15" s="2220">
        <v>226</v>
      </c>
      <c r="I15" s="2220">
        <v>71652</v>
      </c>
      <c r="J15" s="2220">
        <v>6779</v>
      </c>
      <c r="K15" s="2220">
        <v>64873</v>
      </c>
      <c r="L15" s="2220">
        <v>5674</v>
      </c>
      <c r="M15" s="2220" t="s">
        <v>21</v>
      </c>
      <c r="N15" s="2220">
        <v>58884</v>
      </c>
      <c r="O15" s="2220" t="s">
        <v>21</v>
      </c>
      <c r="P15" s="2220">
        <v>51305</v>
      </c>
      <c r="Q15" s="2220">
        <v>55446</v>
      </c>
      <c r="R15" s="2220" t="s">
        <v>21</v>
      </c>
      <c r="S15" s="2220">
        <v>6031076</v>
      </c>
      <c r="T15" s="67">
        <v>40909</v>
      </c>
      <c r="U15" s="622">
        <v>40909</v>
      </c>
      <c r="V15" s="63">
        <v>40909</v>
      </c>
      <c r="W15" s="124">
        <v>40909</v>
      </c>
      <c r="X15" s="125">
        <v>40909</v>
      </c>
      <c r="Y15" s="2220">
        <v>2117399</v>
      </c>
      <c r="Z15" s="2220">
        <v>595369</v>
      </c>
      <c r="AA15" s="2220">
        <v>84</v>
      </c>
      <c r="AB15" s="2220">
        <v>11939</v>
      </c>
      <c r="AC15" s="2220">
        <v>343</v>
      </c>
      <c r="AD15" s="2220">
        <v>345629</v>
      </c>
      <c r="AE15" s="2220">
        <v>38086</v>
      </c>
      <c r="AF15" s="2220">
        <v>307543</v>
      </c>
      <c r="AG15" s="2220">
        <v>513</v>
      </c>
      <c r="AH15" s="2220">
        <v>6468</v>
      </c>
      <c r="AI15" s="2220">
        <v>262928</v>
      </c>
      <c r="AJ15" s="2220" t="s">
        <v>21</v>
      </c>
      <c r="AK15" s="2220">
        <v>1132540</v>
      </c>
      <c r="AL15" s="2220">
        <v>1148911</v>
      </c>
      <c r="AM15" s="2220">
        <v>17041</v>
      </c>
      <c r="AN15" s="2220">
        <v>290643</v>
      </c>
      <c r="AO15" s="67">
        <v>40909</v>
      </c>
      <c r="AP15" s="622">
        <v>40909</v>
      </c>
      <c r="AQ15" s="63">
        <v>40909</v>
      </c>
      <c r="AR15" s="124">
        <v>40909</v>
      </c>
      <c r="AS15" s="125">
        <v>40909</v>
      </c>
      <c r="AT15" s="2220">
        <v>1778</v>
      </c>
      <c r="AU15" s="2220">
        <v>1555</v>
      </c>
      <c r="AV15" s="2220">
        <v>1352</v>
      </c>
      <c r="AW15" s="2220">
        <v>1464</v>
      </c>
      <c r="AX15" s="2220">
        <v>37362</v>
      </c>
      <c r="AY15" s="2220">
        <v>22077</v>
      </c>
      <c r="AZ15" s="2127">
        <v>40909</v>
      </c>
      <c r="BA15" s="2128">
        <v>40909</v>
      </c>
      <c r="BB15" s="63"/>
      <c r="BC15" s="64"/>
      <c r="BD15" s="65"/>
      <c r="BE15" s="2220"/>
      <c r="BF15" s="2220"/>
      <c r="BG15" s="2220"/>
      <c r="BH15" s="2220"/>
      <c r="BI15" s="2220"/>
      <c r="BJ15" s="2220"/>
      <c r="BK15" s="2129"/>
      <c r="BL15" s="2128"/>
    </row>
    <row r="16" spans="1:64" ht="14.25" customHeight="1">
      <c r="A16" s="73"/>
      <c r="B16" s="64">
        <v>41275</v>
      </c>
      <c r="C16" s="127"/>
      <c r="D16" s="2220">
        <v>1595878</v>
      </c>
      <c r="E16" s="2220">
        <v>84199</v>
      </c>
      <c r="F16" s="2220">
        <v>88</v>
      </c>
      <c r="G16" s="2220">
        <v>10200</v>
      </c>
      <c r="H16" s="2220">
        <v>146</v>
      </c>
      <c r="I16" s="2220">
        <v>63352</v>
      </c>
      <c r="J16" s="2220">
        <v>5827</v>
      </c>
      <c r="K16" s="2220">
        <v>57525</v>
      </c>
      <c r="L16" s="2220">
        <v>4675</v>
      </c>
      <c r="M16" s="2220" t="s">
        <v>21</v>
      </c>
      <c r="N16" s="2220">
        <v>65023</v>
      </c>
      <c r="O16" s="2220" t="s">
        <v>21</v>
      </c>
      <c r="P16" s="2220">
        <v>56536</v>
      </c>
      <c r="Q16" s="2220">
        <v>61226</v>
      </c>
      <c r="R16" s="2220" t="s">
        <v>21</v>
      </c>
      <c r="S16" s="2220">
        <v>5980300</v>
      </c>
      <c r="T16" s="67">
        <v>41275</v>
      </c>
      <c r="U16" s="622">
        <v>41275</v>
      </c>
      <c r="V16" s="73"/>
      <c r="W16" s="64">
        <v>41275</v>
      </c>
      <c r="X16" s="127"/>
      <c r="Y16" s="2220">
        <v>2205509</v>
      </c>
      <c r="Z16" s="2220">
        <v>674095</v>
      </c>
      <c r="AA16" s="2220">
        <v>88</v>
      </c>
      <c r="AB16" s="2220">
        <v>11658</v>
      </c>
      <c r="AC16" s="2220">
        <v>233</v>
      </c>
      <c r="AD16" s="2220">
        <v>339441</v>
      </c>
      <c r="AE16" s="2220">
        <v>33597</v>
      </c>
      <c r="AF16" s="2220">
        <v>305845</v>
      </c>
      <c r="AG16" s="2220">
        <v>319</v>
      </c>
      <c r="AH16" s="2220">
        <v>5485</v>
      </c>
      <c r="AI16" s="2220">
        <v>375496</v>
      </c>
      <c r="AJ16" s="2220" t="s">
        <v>21</v>
      </c>
      <c r="AK16" s="2220">
        <v>1155115</v>
      </c>
      <c r="AL16" s="2220">
        <v>1182793</v>
      </c>
      <c r="AM16" s="2220">
        <v>18879</v>
      </c>
      <c r="AN16" s="2220">
        <v>288282</v>
      </c>
      <c r="AO16" s="67">
        <v>41275</v>
      </c>
      <c r="AP16" s="622">
        <v>41275</v>
      </c>
      <c r="AQ16" s="73"/>
      <c r="AR16" s="64">
        <v>41275</v>
      </c>
      <c r="AS16" s="127"/>
      <c r="AT16" s="2220">
        <v>2441</v>
      </c>
      <c r="AU16" s="2220">
        <v>1471</v>
      </c>
      <c r="AV16" s="2220">
        <v>1279</v>
      </c>
      <c r="AW16" s="2220">
        <v>1385</v>
      </c>
      <c r="AX16" s="2220">
        <v>31470</v>
      </c>
      <c r="AY16" s="2220">
        <v>21240</v>
      </c>
      <c r="AZ16" s="2127">
        <v>41275</v>
      </c>
      <c r="BA16" s="2128">
        <v>41275</v>
      </c>
      <c r="BB16" s="73"/>
      <c r="BC16" s="64"/>
      <c r="BD16" s="74"/>
      <c r="BE16" s="2220"/>
      <c r="BF16" s="2220"/>
      <c r="BG16" s="2220"/>
      <c r="BH16" s="2220"/>
      <c r="BI16" s="2220"/>
      <c r="BJ16" s="2220"/>
      <c r="BK16" s="2129"/>
      <c r="BL16" s="2128"/>
    </row>
    <row r="17" spans="1:64" ht="14.25" customHeight="1">
      <c r="A17" s="73"/>
      <c r="B17" s="64">
        <v>41640</v>
      </c>
      <c r="C17" s="127"/>
      <c r="D17" s="2220">
        <v>1574551</v>
      </c>
      <c r="E17" s="2220">
        <v>77622</v>
      </c>
      <c r="F17" s="2220">
        <v>78</v>
      </c>
      <c r="G17" s="2220">
        <v>9789</v>
      </c>
      <c r="H17" s="2220">
        <v>133</v>
      </c>
      <c r="I17" s="2220">
        <v>58724</v>
      </c>
      <c r="J17" s="2220">
        <v>5832</v>
      </c>
      <c r="K17" s="2220">
        <v>52892</v>
      </c>
      <c r="L17" s="2220">
        <v>3795</v>
      </c>
      <c r="M17" s="2220" t="s">
        <v>21</v>
      </c>
      <c r="N17" s="2220">
        <v>69119</v>
      </c>
      <c r="O17" s="2220" t="s">
        <v>21</v>
      </c>
      <c r="P17" s="2220">
        <v>60068</v>
      </c>
      <c r="Q17" s="2220">
        <v>65083</v>
      </c>
      <c r="R17" s="2220" t="s">
        <v>21</v>
      </c>
      <c r="S17" s="2220">
        <v>5966504</v>
      </c>
      <c r="T17" s="67">
        <v>41640</v>
      </c>
      <c r="U17" s="622">
        <v>41640</v>
      </c>
      <c r="V17" s="73"/>
      <c r="W17" s="64">
        <v>41640</v>
      </c>
      <c r="X17" s="127"/>
      <c r="Y17" s="2220">
        <v>2088607</v>
      </c>
      <c r="Z17" s="2220">
        <v>547202</v>
      </c>
      <c r="AA17" s="2220">
        <v>78</v>
      </c>
      <c r="AB17" s="2220">
        <v>11230</v>
      </c>
      <c r="AC17" s="2220">
        <v>224</v>
      </c>
      <c r="AD17" s="2220">
        <v>292835</v>
      </c>
      <c r="AE17" s="2220">
        <v>38543</v>
      </c>
      <c r="AF17" s="2220">
        <v>254293</v>
      </c>
      <c r="AG17" s="2220">
        <v>321</v>
      </c>
      <c r="AH17" s="2220">
        <v>4639</v>
      </c>
      <c r="AI17" s="2220">
        <v>279011</v>
      </c>
      <c r="AJ17" s="2220" t="s">
        <v>21</v>
      </c>
      <c r="AK17" s="2220">
        <v>1176576</v>
      </c>
      <c r="AL17" s="2220">
        <v>1198934</v>
      </c>
      <c r="AM17" s="2220">
        <v>18631</v>
      </c>
      <c r="AN17" s="2220">
        <v>297862</v>
      </c>
      <c r="AO17" s="67">
        <v>41640</v>
      </c>
      <c r="AP17" s="622">
        <v>41640</v>
      </c>
      <c r="AQ17" s="73"/>
      <c r="AR17" s="64">
        <v>41640</v>
      </c>
      <c r="AS17" s="127"/>
      <c r="AT17" s="2220">
        <v>1977</v>
      </c>
      <c r="AU17" s="2220">
        <v>1024</v>
      </c>
      <c r="AV17" s="2220">
        <v>899</v>
      </c>
      <c r="AW17" s="2220">
        <v>965</v>
      </c>
      <c r="AX17" s="2220">
        <v>29906</v>
      </c>
      <c r="AY17" s="2220">
        <v>24919</v>
      </c>
      <c r="AZ17" s="2127">
        <v>41640</v>
      </c>
      <c r="BA17" s="2128">
        <v>41640</v>
      </c>
      <c r="BB17" s="73"/>
      <c r="BC17" s="64"/>
      <c r="BD17" s="74"/>
      <c r="BE17" s="2220"/>
      <c r="BF17" s="2220"/>
      <c r="BG17" s="2220"/>
      <c r="BH17" s="2220"/>
      <c r="BI17" s="2220"/>
      <c r="BJ17" s="2220"/>
      <c r="BK17" s="2129"/>
      <c r="BL17" s="2128"/>
    </row>
    <row r="18" spans="1:64" ht="14.25" customHeight="1">
      <c r="A18" s="73"/>
      <c r="B18" s="64">
        <v>42005</v>
      </c>
      <c r="C18" s="127"/>
      <c r="D18" s="2220">
        <v>1585370</v>
      </c>
      <c r="E18" s="2220">
        <v>69877</v>
      </c>
      <c r="F18" s="2220">
        <v>103</v>
      </c>
      <c r="G18" s="2220">
        <v>4526</v>
      </c>
      <c r="H18" s="2220">
        <v>110</v>
      </c>
      <c r="I18" s="2220">
        <v>56971</v>
      </c>
      <c r="J18" s="2220">
        <v>7873</v>
      </c>
      <c r="K18" s="2220">
        <v>49098</v>
      </c>
      <c r="L18" s="2220">
        <v>3256</v>
      </c>
      <c r="M18" s="2220" t="s">
        <v>21</v>
      </c>
      <c r="N18" s="2220">
        <v>75839</v>
      </c>
      <c r="O18" s="2220">
        <v>8</v>
      </c>
      <c r="P18" s="2220">
        <v>65677</v>
      </c>
      <c r="Q18" s="2220">
        <v>71400</v>
      </c>
      <c r="R18" s="2220" t="s">
        <v>21</v>
      </c>
      <c r="S18" s="2220">
        <v>5991732</v>
      </c>
      <c r="T18" s="67">
        <v>42005</v>
      </c>
      <c r="U18" s="622">
        <v>42005</v>
      </c>
      <c r="V18" s="73"/>
      <c r="W18" s="64">
        <v>42005</v>
      </c>
      <c r="X18" s="127"/>
      <c r="Y18" s="2220">
        <v>2150585</v>
      </c>
      <c r="Z18" s="2220">
        <v>588218</v>
      </c>
      <c r="AA18" s="2220">
        <v>103</v>
      </c>
      <c r="AB18" s="2220">
        <v>5901</v>
      </c>
      <c r="AC18" s="2220">
        <v>166</v>
      </c>
      <c r="AD18" s="2220">
        <v>265934</v>
      </c>
      <c r="AE18" s="2220">
        <v>30198</v>
      </c>
      <c r="AF18" s="2220">
        <v>235735</v>
      </c>
      <c r="AG18" s="2220">
        <v>347</v>
      </c>
      <c r="AH18" s="2220">
        <v>3942</v>
      </c>
      <c r="AI18" s="2220">
        <v>376748</v>
      </c>
      <c r="AJ18" s="2220" t="s">
        <v>21</v>
      </c>
      <c r="AK18" s="2220">
        <v>1194740</v>
      </c>
      <c r="AL18" s="2220">
        <v>1223001</v>
      </c>
      <c r="AM18" s="2220">
        <v>17093</v>
      </c>
      <c r="AN18" s="2220">
        <v>302017</v>
      </c>
      <c r="AO18" s="67">
        <v>42005</v>
      </c>
      <c r="AP18" s="622">
        <v>42005</v>
      </c>
      <c r="AQ18" s="73"/>
      <c r="AR18" s="64">
        <v>42005</v>
      </c>
      <c r="AS18" s="127"/>
      <c r="AT18" s="2220">
        <v>3190</v>
      </c>
      <c r="AU18" s="2220">
        <v>1118</v>
      </c>
      <c r="AV18" s="2220">
        <v>979</v>
      </c>
      <c r="AW18" s="2220">
        <v>1053</v>
      </c>
      <c r="AX18" s="2220">
        <v>30869</v>
      </c>
      <c r="AY18" s="2220">
        <v>22343</v>
      </c>
      <c r="AZ18" s="2127">
        <v>42005</v>
      </c>
      <c r="BA18" s="2128">
        <v>42005</v>
      </c>
      <c r="BB18" s="73"/>
      <c r="BC18" s="64"/>
      <c r="BD18" s="74"/>
      <c r="BE18" s="2220"/>
      <c r="BF18" s="2220"/>
      <c r="BG18" s="2220"/>
      <c r="BH18" s="2220"/>
      <c r="BI18" s="2220"/>
      <c r="BJ18" s="2220"/>
      <c r="BK18" s="2129"/>
      <c r="BL18" s="2128"/>
    </row>
    <row r="19" spans="1:64" ht="14.25" customHeight="1">
      <c r="A19" s="73"/>
      <c r="B19" s="64">
        <v>42370</v>
      </c>
      <c r="C19" s="127"/>
      <c r="D19" s="2220">
        <v>1521102</v>
      </c>
      <c r="E19" s="2220">
        <v>54616</v>
      </c>
      <c r="F19" s="2220">
        <v>97</v>
      </c>
      <c r="G19" s="2220">
        <v>2706</v>
      </c>
      <c r="H19" s="2220">
        <v>100</v>
      </c>
      <c r="I19" s="2220">
        <v>43994</v>
      </c>
      <c r="J19" s="2220">
        <v>6613</v>
      </c>
      <c r="K19" s="2220">
        <v>37381</v>
      </c>
      <c r="L19" s="2220">
        <v>3590</v>
      </c>
      <c r="M19" s="2220" t="s">
        <v>21</v>
      </c>
      <c r="N19" s="2220">
        <v>81069</v>
      </c>
      <c r="O19" s="2220">
        <v>953</v>
      </c>
      <c r="P19" s="2220">
        <v>69090</v>
      </c>
      <c r="Q19" s="2220">
        <v>75069</v>
      </c>
      <c r="R19" s="2220" t="s">
        <v>21</v>
      </c>
      <c r="S19" s="2220">
        <v>5833868</v>
      </c>
      <c r="T19" s="67">
        <v>42370</v>
      </c>
      <c r="U19" s="622">
        <v>42370</v>
      </c>
      <c r="V19" s="73"/>
      <c r="W19" s="64">
        <v>42370</v>
      </c>
      <c r="X19" s="127"/>
      <c r="Y19" s="2220">
        <v>2009871</v>
      </c>
      <c r="Z19" s="2220">
        <v>474807</v>
      </c>
      <c r="AA19" s="2220">
        <v>97</v>
      </c>
      <c r="AB19" s="2220">
        <v>4212</v>
      </c>
      <c r="AC19" s="2220">
        <v>172</v>
      </c>
      <c r="AD19" s="2220">
        <v>236218</v>
      </c>
      <c r="AE19" s="2220">
        <v>33660</v>
      </c>
      <c r="AF19" s="2220">
        <v>202558</v>
      </c>
      <c r="AG19" s="2220">
        <v>272</v>
      </c>
      <c r="AH19" s="2220">
        <v>4276</v>
      </c>
      <c r="AI19" s="2220">
        <v>273536</v>
      </c>
      <c r="AJ19" s="2220" t="s">
        <v>21</v>
      </c>
      <c r="AK19" s="2220">
        <v>1206483</v>
      </c>
      <c r="AL19" s="2220">
        <v>1202171</v>
      </c>
      <c r="AM19" s="2220">
        <v>16896</v>
      </c>
      <c r="AN19" s="2220">
        <v>325804</v>
      </c>
      <c r="AO19" s="67">
        <v>42370</v>
      </c>
      <c r="AP19" s="622">
        <v>42370</v>
      </c>
      <c r="AQ19" s="73"/>
      <c r="AR19" s="64">
        <v>42370</v>
      </c>
      <c r="AS19" s="127"/>
      <c r="AT19" s="2220">
        <v>1763</v>
      </c>
      <c r="AU19" s="2220">
        <v>1115</v>
      </c>
      <c r="AV19" s="2220">
        <v>976</v>
      </c>
      <c r="AW19" s="2220">
        <v>1050</v>
      </c>
      <c r="AX19" s="2220">
        <v>31107</v>
      </c>
      <c r="AY19" s="2220">
        <v>21594</v>
      </c>
      <c r="AZ19" s="2127">
        <v>42370</v>
      </c>
      <c r="BA19" s="2128">
        <v>42370</v>
      </c>
      <c r="BB19" s="73"/>
      <c r="BC19" s="64"/>
      <c r="BD19" s="74"/>
      <c r="BE19" s="2220"/>
      <c r="BF19" s="2220"/>
      <c r="BG19" s="2220"/>
      <c r="BH19" s="2220"/>
      <c r="BI19" s="2220"/>
      <c r="BJ19" s="2220"/>
      <c r="BK19" s="2129"/>
      <c r="BL19" s="2128"/>
    </row>
    <row r="20" spans="1:64" ht="6.75" customHeight="1">
      <c r="A20" s="73"/>
      <c r="B20" s="76"/>
      <c r="C20" s="127"/>
      <c r="D20" s="2220"/>
      <c r="E20" s="2220"/>
      <c r="F20" s="2220"/>
      <c r="G20" s="2220"/>
      <c r="H20" s="2220"/>
      <c r="I20" s="2220"/>
      <c r="J20" s="2220"/>
      <c r="K20" s="2220"/>
      <c r="L20" s="2220"/>
      <c r="M20" s="2220"/>
      <c r="N20" s="2220"/>
      <c r="O20" s="2220"/>
      <c r="P20" s="2220"/>
      <c r="Q20" s="2220"/>
      <c r="R20" s="2220"/>
      <c r="S20" s="2220"/>
      <c r="T20" s="77"/>
      <c r="U20" s="486"/>
      <c r="V20" s="73"/>
      <c r="W20" s="76"/>
      <c r="X20" s="127"/>
      <c r="Y20" s="2220"/>
      <c r="Z20" s="2220"/>
      <c r="AA20" s="2220"/>
      <c r="AB20" s="2220"/>
      <c r="AC20" s="2220"/>
      <c r="AD20" s="2220"/>
      <c r="AE20" s="2220"/>
      <c r="AF20" s="2220"/>
      <c r="AG20" s="2220"/>
      <c r="AH20" s="2220"/>
      <c r="AI20" s="2220"/>
      <c r="AJ20" s="2220"/>
      <c r="AK20" s="2220"/>
      <c r="AL20" s="2220"/>
      <c r="AM20" s="2220"/>
      <c r="AN20" s="2220"/>
      <c r="AO20" s="77"/>
      <c r="AP20" s="486"/>
      <c r="AQ20" s="73"/>
      <c r="AR20" s="76"/>
      <c r="AS20" s="127"/>
      <c r="AT20" s="2220"/>
      <c r="AU20" s="2220"/>
      <c r="AV20" s="2220"/>
      <c r="AW20" s="2220"/>
      <c r="AX20" s="2220"/>
      <c r="AY20" s="2220"/>
      <c r="AZ20" s="75"/>
      <c r="BA20" s="2220"/>
      <c r="BB20" s="73"/>
      <c r="BC20" s="76"/>
      <c r="BD20" s="74"/>
      <c r="BE20" s="2220"/>
      <c r="BF20" s="2220"/>
      <c r="BG20" s="2220"/>
      <c r="BH20" s="2220"/>
      <c r="BI20" s="2220"/>
      <c r="BJ20" s="2220"/>
      <c r="BK20" s="2220"/>
      <c r="BL20" s="2220"/>
    </row>
    <row r="21" spans="1:64" ht="15.75" customHeight="1">
      <c r="A21" s="79">
        <v>41730</v>
      </c>
      <c r="B21" s="80">
        <v>41730</v>
      </c>
      <c r="C21" s="128">
        <v>41730</v>
      </c>
      <c r="D21" s="2221">
        <v>1591090</v>
      </c>
      <c r="E21" s="2221">
        <v>77372</v>
      </c>
      <c r="F21" s="2221">
        <v>77</v>
      </c>
      <c r="G21" s="2221">
        <v>8907</v>
      </c>
      <c r="H21" s="2221">
        <v>124</v>
      </c>
      <c r="I21" s="2221">
        <v>59539</v>
      </c>
      <c r="J21" s="2221">
        <v>6555</v>
      </c>
      <c r="K21" s="2221">
        <v>52984</v>
      </c>
      <c r="L21" s="2221">
        <v>3617</v>
      </c>
      <c r="M21" s="2221" t="s">
        <v>21</v>
      </c>
      <c r="N21" s="2221">
        <v>69997</v>
      </c>
      <c r="O21" s="2221" t="s">
        <v>21</v>
      </c>
      <c r="P21" s="2221">
        <v>60765</v>
      </c>
      <c r="Q21" s="2221">
        <v>65910</v>
      </c>
      <c r="R21" s="2221" t="s">
        <v>21</v>
      </c>
      <c r="S21" s="2221">
        <v>6037502</v>
      </c>
      <c r="T21" s="83">
        <v>41730</v>
      </c>
      <c r="U21" s="626">
        <v>41730</v>
      </c>
      <c r="V21" s="79">
        <v>41730</v>
      </c>
      <c r="W21" s="80">
        <v>41730</v>
      </c>
      <c r="X21" s="128">
        <v>41730</v>
      </c>
      <c r="Y21" s="2221">
        <v>2096852</v>
      </c>
      <c r="Z21" s="2221">
        <v>538984</v>
      </c>
      <c r="AA21" s="2221">
        <v>77</v>
      </c>
      <c r="AB21" s="2221">
        <v>10291</v>
      </c>
      <c r="AC21" s="2221">
        <v>202</v>
      </c>
      <c r="AD21" s="2221">
        <v>285726</v>
      </c>
      <c r="AE21" s="2221">
        <v>39872</v>
      </c>
      <c r="AF21" s="2221">
        <v>245854</v>
      </c>
      <c r="AG21" s="2221">
        <v>342</v>
      </c>
      <c r="AH21" s="2221">
        <v>4406</v>
      </c>
      <c r="AI21" s="2221">
        <v>280010</v>
      </c>
      <c r="AJ21" s="2221" t="s">
        <v>21</v>
      </c>
      <c r="AK21" s="2221">
        <v>1187445</v>
      </c>
      <c r="AL21" s="2221">
        <v>1219473</v>
      </c>
      <c r="AM21" s="2221">
        <v>18784</v>
      </c>
      <c r="AN21" s="2221">
        <v>295568</v>
      </c>
      <c r="AO21" s="83">
        <v>41730</v>
      </c>
      <c r="AP21" s="626">
        <v>41730</v>
      </c>
      <c r="AQ21" s="79">
        <v>41730</v>
      </c>
      <c r="AR21" s="80">
        <v>41730</v>
      </c>
      <c r="AS21" s="128">
        <v>41730</v>
      </c>
      <c r="AT21" s="2221">
        <v>1943</v>
      </c>
      <c r="AU21" s="2221">
        <v>1078</v>
      </c>
      <c r="AV21" s="2221">
        <v>944</v>
      </c>
      <c r="AW21" s="2221">
        <v>1015</v>
      </c>
      <c r="AX21" s="2221">
        <v>30015</v>
      </c>
      <c r="AY21" s="2221">
        <v>25051</v>
      </c>
      <c r="AZ21" s="2130">
        <v>41730</v>
      </c>
      <c r="BA21" s="2131">
        <v>41730</v>
      </c>
      <c r="BB21" s="79"/>
      <c r="BC21" s="80"/>
      <c r="BD21" s="81"/>
      <c r="BE21" s="2221"/>
      <c r="BF21" s="2221"/>
      <c r="BG21" s="2221"/>
      <c r="BH21" s="2221"/>
      <c r="BI21" s="2221"/>
      <c r="BJ21" s="2221"/>
      <c r="BK21" s="2132"/>
      <c r="BL21" s="2131"/>
    </row>
    <row r="22" spans="1:64" ht="14.25" customHeight="1">
      <c r="A22" s="85"/>
      <c r="B22" s="80">
        <v>42095</v>
      </c>
      <c r="C22" s="130"/>
      <c r="D22" s="2221">
        <v>1571224</v>
      </c>
      <c r="E22" s="2221">
        <v>67676</v>
      </c>
      <c r="F22" s="2221">
        <v>120</v>
      </c>
      <c r="G22" s="2221">
        <v>3940</v>
      </c>
      <c r="H22" s="2221">
        <v>115</v>
      </c>
      <c r="I22" s="2221">
        <v>55449</v>
      </c>
      <c r="J22" s="2221">
        <v>7644</v>
      </c>
      <c r="K22" s="2221">
        <v>47805</v>
      </c>
      <c r="L22" s="2221">
        <v>3230</v>
      </c>
      <c r="M22" s="2221" t="s">
        <v>21</v>
      </c>
      <c r="N22" s="2221">
        <v>76774</v>
      </c>
      <c r="O22" s="2221">
        <v>180</v>
      </c>
      <c r="P22" s="2221">
        <v>66324</v>
      </c>
      <c r="Q22" s="2221">
        <v>72052</v>
      </c>
      <c r="R22" s="2221" t="s">
        <v>21</v>
      </c>
      <c r="S22" s="2221">
        <v>5925308</v>
      </c>
      <c r="T22" s="83">
        <v>42095</v>
      </c>
      <c r="U22" s="626">
        <v>42095</v>
      </c>
      <c r="V22" s="85"/>
      <c r="W22" s="80">
        <v>42095</v>
      </c>
      <c r="X22" s="130"/>
      <c r="Y22" s="2221">
        <v>2137096</v>
      </c>
      <c r="Z22" s="2221">
        <v>587897</v>
      </c>
      <c r="AA22" s="2221">
        <v>120</v>
      </c>
      <c r="AB22" s="2221">
        <v>5325</v>
      </c>
      <c r="AC22" s="2221">
        <v>176</v>
      </c>
      <c r="AD22" s="2221">
        <v>266175</v>
      </c>
      <c r="AE22" s="2221">
        <v>29086</v>
      </c>
      <c r="AF22" s="2221">
        <v>237089</v>
      </c>
      <c r="AG22" s="2221">
        <v>299</v>
      </c>
      <c r="AH22" s="2221">
        <v>3911</v>
      </c>
      <c r="AI22" s="2221">
        <v>376686</v>
      </c>
      <c r="AJ22" s="2221" t="s">
        <v>21</v>
      </c>
      <c r="AK22" s="2221">
        <v>1191341</v>
      </c>
      <c r="AL22" s="2221">
        <v>1207415</v>
      </c>
      <c r="AM22" s="2221">
        <v>16939</v>
      </c>
      <c r="AN22" s="2221">
        <v>308812</v>
      </c>
      <c r="AO22" s="83">
        <v>42095</v>
      </c>
      <c r="AP22" s="626">
        <v>42095</v>
      </c>
      <c r="AQ22" s="85"/>
      <c r="AR22" s="80">
        <v>42095</v>
      </c>
      <c r="AS22" s="130"/>
      <c r="AT22" s="2221">
        <v>2990</v>
      </c>
      <c r="AU22" s="2221">
        <v>1161</v>
      </c>
      <c r="AV22" s="2221">
        <v>1016</v>
      </c>
      <c r="AW22" s="2221">
        <v>1093</v>
      </c>
      <c r="AX22" s="2221">
        <v>31504</v>
      </c>
      <c r="AY22" s="2221">
        <v>21532</v>
      </c>
      <c r="AZ22" s="2130">
        <v>42095</v>
      </c>
      <c r="BA22" s="2131">
        <v>42095</v>
      </c>
      <c r="BB22" s="85"/>
      <c r="BC22" s="80"/>
      <c r="BD22" s="86"/>
      <c r="BE22" s="2221"/>
      <c r="BF22" s="2221"/>
      <c r="BG22" s="2221"/>
      <c r="BH22" s="2221"/>
      <c r="BI22" s="2221"/>
      <c r="BJ22" s="2221"/>
      <c r="BK22" s="2132"/>
      <c r="BL22" s="2131"/>
    </row>
    <row r="23" spans="1:64" ht="6.75" customHeight="1">
      <c r="A23" s="85"/>
      <c r="B23" s="87"/>
      <c r="C23" s="130"/>
      <c r="D23" s="2221"/>
      <c r="E23" s="2221"/>
      <c r="F23" s="2221"/>
      <c r="G23" s="2221"/>
      <c r="H23" s="2221"/>
      <c r="I23" s="2221"/>
      <c r="J23" s="2221"/>
      <c r="K23" s="2221"/>
      <c r="L23" s="2221"/>
      <c r="M23" s="2221"/>
      <c r="N23" s="2221"/>
      <c r="O23" s="2221"/>
      <c r="P23" s="2221"/>
      <c r="Q23" s="2221"/>
      <c r="R23" s="2221"/>
      <c r="S23" s="2221"/>
      <c r="T23" s="77"/>
      <c r="U23" s="486"/>
      <c r="V23" s="85"/>
      <c r="W23" s="87"/>
      <c r="X23" s="130"/>
      <c r="Y23" s="2221"/>
      <c r="Z23" s="2221"/>
      <c r="AA23" s="2221"/>
      <c r="AB23" s="2221"/>
      <c r="AC23" s="2221"/>
      <c r="AD23" s="2221"/>
      <c r="AE23" s="2221"/>
      <c r="AF23" s="2221"/>
      <c r="AG23" s="2221"/>
      <c r="AH23" s="2221"/>
      <c r="AI23" s="2221"/>
      <c r="AJ23" s="2221"/>
      <c r="AK23" s="2221"/>
      <c r="AL23" s="2221"/>
      <c r="AM23" s="2221"/>
      <c r="AN23" s="2221"/>
      <c r="AO23" s="77"/>
      <c r="AP23" s="486"/>
      <c r="AQ23" s="85"/>
      <c r="AR23" s="87"/>
      <c r="AS23" s="130"/>
      <c r="AT23" s="2221"/>
      <c r="AU23" s="2221"/>
      <c r="AV23" s="2221"/>
      <c r="AW23" s="2221"/>
      <c r="AX23" s="2221"/>
      <c r="AY23" s="2221"/>
      <c r="AZ23" s="82"/>
      <c r="BA23" s="2221"/>
      <c r="BB23" s="85"/>
      <c r="BC23" s="87"/>
      <c r="BD23" s="86"/>
      <c r="BE23" s="2221"/>
      <c r="BF23" s="2221"/>
      <c r="BG23" s="2221"/>
      <c r="BH23" s="2221"/>
      <c r="BI23" s="2221"/>
      <c r="BJ23" s="2221"/>
      <c r="BK23" s="2221"/>
      <c r="BL23" s="2221"/>
    </row>
    <row r="24" spans="1:64" ht="15.75" customHeight="1">
      <c r="A24" s="88" t="s">
        <v>1535</v>
      </c>
      <c r="B24" s="89" t="s">
        <v>23</v>
      </c>
      <c r="C24" s="131" t="s">
        <v>24</v>
      </c>
      <c r="D24" s="2221">
        <v>402032</v>
      </c>
      <c r="E24" s="2221">
        <v>17121</v>
      </c>
      <c r="F24" s="2221">
        <v>38</v>
      </c>
      <c r="G24" s="2221">
        <v>867</v>
      </c>
      <c r="H24" s="2221">
        <v>32</v>
      </c>
      <c r="I24" s="2221">
        <v>14169</v>
      </c>
      <c r="J24" s="2221">
        <v>2039</v>
      </c>
      <c r="K24" s="2221">
        <v>12130</v>
      </c>
      <c r="L24" s="2221">
        <v>793</v>
      </c>
      <c r="M24" s="2221" t="s">
        <v>21</v>
      </c>
      <c r="N24" s="2221">
        <v>19353</v>
      </c>
      <c r="O24" s="2221">
        <v>172</v>
      </c>
      <c r="P24" s="2221">
        <v>16595</v>
      </c>
      <c r="Q24" s="2221">
        <v>17994</v>
      </c>
      <c r="R24" s="2221" t="s">
        <v>21</v>
      </c>
      <c r="S24" s="2221">
        <v>1431662</v>
      </c>
      <c r="T24" s="91" t="s">
        <v>25</v>
      </c>
      <c r="U24" s="630" t="s">
        <v>1536</v>
      </c>
      <c r="V24" s="88" t="s">
        <v>1535</v>
      </c>
      <c r="W24" s="89" t="s">
        <v>23</v>
      </c>
      <c r="X24" s="131" t="s">
        <v>24</v>
      </c>
      <c r="Y24" s="2221">
        <v>525389</v>
      </c>
      <c r="Z24" s="2221">
        <v>132573</v>
      </c>
      <c r="AA24" s="2221">
        <v>38</v>
      </c>
      <c r="AB24" s="2221">
        <v>1331</v>
      </c>
      <c r="AC24" s="2221">
        <v>50</v>
      </c>
      <c r="AD24" s="2221">
        <v>66895</v>
      </c>
      <c r="AE24" s="2221">
        <v>7533</v>
      </c>
      <c r="AF24" s="2221">
        <v>59362</v>
      </c>
      <c r="AG24" s="2221">
        <v>46</v>
      </c>
      <c r="AH24" s="2221">
        <v>1132</v>
      </c>
      <c r="AI24" s="2221">
        <v>74826</v>
      </c>
      <c r="AJ24" s="2221" t="s">
        <v>21</v>
      </c>
      <c r="AK24" s="2221">
        <v>309660</v>
      </c>
      <c r="AL24" s="2221">
        <v>312521</v>
      </c>
      <c r="AM24" s="2221">
        <v>5153</v>
      </c>
      <c r="AN24" s="2221">
        <v>80470</v>
      </c>
      <c r="AO24" s="91" t="s">
        <v>25</v>
      </c>
      <c r="AP24" s="630" t="s">
        <v>1536</v>
      </c>
      <c r="AQ24" s="88" t="s">
        <v>1535</v>
      </c>
      <c r="AR24" s="89" t="s">
        <v>23</v>
      </c>
      <c r="AS24" s="131" t="s">
        <v>24</v>
      </c>
      <c r="AT24" s="2221">
        <v>270</v>
      </c>
      <c r="AU24" s="2221">
        <v>299</v>
      </c>
      <c r="AV24" s="2221">
        <v>260</v>
      </c>
      <c r="AW24" s="2221">
        <v>282</v>
      </c>
      <c r="AX24" s="2221">
        <v>7564</v>
      </c>
      <c r="AY24" s="2221">
        <v>6444</v>
      </c>
      <c r="AZ24" s="2133" t="s">
        <v>25</v>
      </c>
      <c r="BA24" s="1824" t="s">
        <v>1536</v>
      </c>
      <c r="BB24" s="88"/>
      <c r="BC24" s="89"/>
      <c r="BD24" s="90"/>
      <c r="BE24" s="2221"/>
      <c r="BF24" s="2221"/>
      <c r="BG24" s="2221"/>
      <c r="BH24" s="2221"/>
      <c r="BI24" s="2221"/>
      <c r="BJ24" s="2221"/>
      <c r="BK24" s="929"/>
      <c r="BL24" s="1824"/>
    </row>
    <row r="25" spans="1:64" ht="14.25" customHeight="1">
      <c r="A25" s="93" t="s">
        <v>26</v>
      </c>
      <c r="B25" s="94" t="s">
        <v>26</v>
      </c>
      <c r="C25" s="132" t="s">
        <v>562</v>
      </c>
      <c r="D25" s="2221">
        <v>369426</v>
      </c>
      <c r="E25" s="2221">
        <v>13030</v>
      </c>
      <c r="F25" s="2221">
        <v>19</v>
      </c>
      <c r="G25" s="2221">
        <v>478</v>
      </c>
      <c r="H25" s="2221">
        <v>23</v>
      </c>
      <c r="I25" s="2221">
        <v>10798</v>
      </c>
      <c r="J25" s="2221">
        <v>1683</v>
      </c>
      <c r="K25" s="2221">
        <v>9115</v>
      </c>
      <c r="L25" s="2221">
        <v>738</v>
      </c>
      <c r="M25" s="2221" t="s">
        <v>21</v>
      </c>
      <c r="N25" s="2221">
        <v>20664</v>
      </c>
      <c r="O25" s="2221">
        <v>247</v>
      </c>
      <c r="P25" s="2221">
        <v>17602</v>
      </c>
      <c r="Q25" s="2221">
        <v>19129</v>
      </c>
      <c r="R25" s="2221" t="s">
        <v>21</v>
      </c>
      <c r="S25" s="2221">
        <v>1448589</v>
      </c>
      <c r="T25" s="91" t="s">
        <v>27</v>
      </c>
      <c r="U25" s="630" t="s">
        <v>26</v>
      </c>
      <c r="V25" s="93" t="s">
        <v>26</v>
      </c>
      <c r="W25" s="94" t="s">
        <v>26</v>
      </c>
      <c r="X25" s="132" t="s">
        <v>562</v>
      </c>
      <c r="Y25" s="2221">
        <v>494124</v>
      </c>
      <c r="Z25" s="2221">
        <v>118118</v>
      </c>
      <c r="AA25" s="2221">
        <v>19</v>
      </c>
      <c r="AB25" s="2221">
        <v>834</v>
      </c>
      <c r="AC25" s="2221">
        <v>41</v>
      </c>
      <c r="AD25" s="2221">
        <v>60986</v>
      </c>
      <c r="AE25" s="2221">
        <v>10203</v>
      </c>
      <c r="AF25" s="2221">
        <v>50783</v>
      </c>
      <c r="AG25" s="2221">
        <v>35</v>
      </c>
      <c r="AH25" s="2221">
        <v>870</v>
      </c>
      <c r="AI25" s="2221">
        <v>65751</v>
      </c>
      <c r="AJ25" s="2221" t="s">
        <v>21</v>
      </c>
      <c r="AK25" s="2221">
        <v>291936</v>
      </c>
      <c r="AL25" s="2221">
        <v>280773</v>
      </c>
      <c r="AM25" s="2221">
        <v>4134</v>
      </c>
      <c r="AN25" s="2221">
        <v>85043</v>
      </c>
      <c r="AO25" s="91" t="s">
        <v>27</v>
      </c>
      <c r="AP25" s="630" t="s">
        <v>26</v>
      </c>
      <c r="AQ25" s="93" t="s">
        <v>26</v>
      </c>
      <c r="AR25" s="94" t="s">
        <v>26</v>
      </c>
      <c r="AS25" s="132" t="s">
        <v>562</v>
      </c>
      <c r="AT25" s="2221">
        <v>456</v>
      </c>
      <c r="AU25" s="2221">
        <v>282</v>
      </c>
      <c r="AV25" s="2221">
        <v>246</v>
      </c>
      <c r="AW25" s="2221">
        <v>266</v>
      </c>
      <c r="AX25" s="2221">
        <v>7785</v>
      </c>
      <c r="AY25" s="2221">
        <v>4567</v>
      </c>
      <c r="AZ25" s="2133" t="s">
        <v>27</v>
      </c>
      <c r="BA25" s="1824" t="s">
        <v>26</v>
      </c>
      <c r="BB25" s="93"/>
      <c r="BC25" s="94"/>
      <c r="BD25" s="95"/>
      <c r="BE25" s="2221"/>
      <c r="BF25" s="2221"/>
      <c r="BG25" s="2221"/>
      <c r="BH25" s="2221"/>
      <c r="BI25" s="2221"/>
      <c r="BJ25" s="2221"/>
      <c r="BK25" s="929"/>
      <c r="BL25" s="1824"/>
    </row>
    <row r="26" spans="1:64" ht="14.25" customHeight="1">
      <c r="A26" s="93" t="s">
        <v>26</v>
      </c>
      <c r="B26" s="94" t="s">
        <v>26</v>
      </c>
      <c r="C26" s="132" t="s">
        <v>563</v>
      </c>
      <c r="D26" s="2221">
        <v>380769</v>
      </c>
      <c r="E26" s="2221">
        <v>13056</v>
      </c>
      <c r="F26" s="2221">
        <v>20</v>
      </c>
      <c r="G26" s="2221">
        <v>694</v>
      </c>
      <c r="H26" s="2221">
        <v>23</v>
      </c>
      <c r="I26" s="2221">
        <v>10287</v>
      </c>
      <c r="J26" s="2221">
        <v>1352</v>
      </c>
      <c r="K26" s="2221">
        <v>8935</v>
      </c>
      <c r="L26" s="2221">
        <v>1004</v>
      </c>
      <c r="M26" s="2221" t="s">
        <v>21</v>
      </c>
      <c r="N26" s="2221">
        <v>20318</v>
      </c>
      <c r="O26" s="2221">
        <v>220</v>
      </c>
      <c r="P26" s="2221">
        <v>17297</v>
      </c>
      <c r="Q26" s="2221">
        <v>18839</v>
      </c>
      <c r="R26" s="2221" t="s">
        <v>21</v>
      </c>
      <c r="S26" s="2221">
        <v>1553967</v>
      </c>
      <c r="T26" s="91" t="s">
        <v>28</v>
      </c>
      <c r="U26" s="630" t="s">
        <v>26</v>
      </c>
      <c r="V26" s="93" t="s">
        <v>26</v>
      </c>
      <c r="W26" s="94" t="s">
        <v>26</v>
      </c>
      <c r="X26" s="132" t="s">
        <v>563</v>
      </c>
      <c r="Y26" s="2221">
        <v>509965</v>
      </c>
      <c r="Z26" s="2221">
        <v>114788</v>
      </c>
      <c r="AA26" s="2221">
        <v>20</v>
      </c>
      <c r="AB26" s="2221">
        <v>992</v>
      </c>
      <c r="AC26" s="2221">
        <v>43</v>
      </c>
      <c r="AD26" s="2221">
        <v>49771</v>
      </c>
      <c r="AE26" s="2221">
        <v>7200</v>
      </c>
      <c r="AF26" s="2221">
        <v>42570</v>
      </c>
      <c r="AG26" s="2221">
        <v>77</v>
      </c>
      <c r="AH26" s="2221">
        <v>1099</v>
      </c>
      <c r="AI26" s="2221">
        <v>76231</v>
      </c>
      <c r="AJ26" s="2221" t="s">
        <v>21</v>
      </c>
      <c r="AK26" s="2221">
        <v>313567</v>
      </c>
      <c r="AL26" s="2221">
        <v>324912</v>
      </c>
      <c r="AM26" s="2221">
        <v>3561</v>
      </c>
      <c r="AN26" s="2221">
        <v>78201</v>
      </c>
      <c r="AO26" s="91" t="s">
        <v>28</v>
      </c>
      <c r="AP26" s="630" t="s">
        <v>26</v>
      </c>
      <c r="AQ26" s="93" t="s">
        <v>26</v>
      </c>
      <c r="AR26" s="94" t="s">
        <v>26</v>
      </c>
      <c r="AS26" s="132" t="s">
        <v>563</v>
      </c>
      <c r="AT26" s="2221">
        <v>667</v>
      </c>
      <c r="AU26" s="2221">
        <v>308</v>
      </c>
      <c r="AV26" s="2221">
        <v>270</v>
      </c>
      <c r="AW26" s="2221">
        <v>290</v>
      </c>
      <c r="AX26" s="2221">
        <v>8878</v>
      </c>
      <c r="AY26" s="2221">
        <v>3251</v>
      </c>
      <c r="AZ26" s="2133" t="s">
        <v>28</v>
      </c>
      <c r="BA26" s="1824" t="s">
        <v>26</v>
      </c>
      <c r="BB26" s="93"/>
      <c r="BC26" s="94"/>
      <c r="BD26" s="95"/>
      <c r="BE26" s="2221"/>
      <c r="BF26" s="2221"/>
      <c r="BG26" s="2221"/>
      <c r="BH26" s="2221"/>
      <c r="BI26" s="2221"/>
      <c r="BJ26" s="2221"/>
      <c r="BK26" s="929"/>
      <c r="BL26" s="1824"/>
    </row>
    <row r="27" spans="1:64" ht="14.25" customHeight="1">
      <c r="A27" s="93" t="s">
        <v>26</v>
      </c>
      <c r="B27" s="94" t="s">
        <v>26</v>
      </c>
      <c r="C27" s="132" t="s">
        <v>167</v>
      </c>
      <c r="D27" s="2221">
        <v>368875</v>
      </c>
      <c r="E27" s="2221">
        <v>11408</v>
      </c>
      <c r="F27" s="2221">
        <v>20</v>
      </c>
      <c r="G27" s="2221">
        <v>667</v>
      </c>
      <c r="H27" s="2221">
        <v>22</v>
      </c>
      <c r="I27" s="2221">
        <v>8740</v>
      </c>
      <c r="J27" s="2221">
        <v>1539</v>
      </c>
      <c r="K27" s="2221">
        <v>7201</v>
      </c>
      <c r="L27" s="2221">
        <v>1055</v>
      </c>
      <c r="M27" s="2221" t="s">
        <v>21</v>
      </c>
      <c r="N27" s="2221">
        <v>20735</v>
      </c>
      <c r="O27" s="2221">
        <v>314</v>
      </c>
      <c r="P27" s="2221">
        <v>17596</v>
      </c>
      <c r="Q27" s="2221">
        <v>19107</v>
      </c>
      <c r="R27" s="2221" t="s">
        <v>21</v>
      </c>
      <c r="S27" s="2221">
        <v>1399650</v>
      </c>
      <c r="T27" s="91" t="s">
        <v>29</v>
      </c>
      <c r="U27" s="630" t="s">
        <v>26</v>
      </c>
      <c r="V27" s="93" t="s">
        <v>26</v>
      </c>
      <c r="W27" s="94" t="s">
        <v>26</v>
      </c>
      <c r="X27" s="132" t="s">
        <v>167</v>
      </c>
      <c r="Y27" s="2221">
        <v>480393</v>
      </c>
      <c r="Z27" s="2221">
        <v>109328</v>
      </c>
      <c r="AA27" s="2221">
        <v>20</v>
      </c>
      <c r="AB27" s="2221">
        <v>1055</v>
      </c>
      <c r="AC27" s="2221">
        <v>38</v>
      </c>
      <c r="AD27" s="2221">
        <v>58566</v>
      </c>
      <c r="AE27" s="2221">
        <v>8724</v>
      </c>
      <c r="AF27" s="2221">
        <v>49842</v>
      </c>
      <c r="AG27" s="2221">
        <v>115</v>
      </c>
      <c r="AH27" s="2221">
        <v>1175</v>
      </c>
      <c r="AI27" s="2221">
        <v>56728</v>
      </c>
      <c r="AJ27" s="2221" t="s">
        <v>21</v>
      </c>
      <c r="AK27" s="2221">
        <v>291320</v>
      </c>
      <c r="AL27" s="2221">
        <v>283965</v>
      </c>
      <c r="AM27" s="2221">
        <v>4048</v>
      </c>
      <c r="AN27" s="2221">
        <v>82089</v>
      </c>
      <c r="AO27" s="91" t="s">
        <v>29</v>
      </c>
      <c r="AP27" s="630" t="s">
        <v>26</v>
      </c>
      <c r="AQ27" s="93" t="s">
        <v>26</v>
      </c>
      <c r="AR27" s="94" t="s">
        <v>26</v>
      </c>
      <c r="AS27" s="132" t="s">
        <v>167</v>
      </c>
      <c r="AT27" s="2221">
        <v>370</v>
      </c>
      <c r="AU27" s="2221">
        <v>226</v>
      </c>
      <c r="AV27" s="2221">
        <v>200</v>
      </c>
      <c r="AW27" s="2221">
        <v>213</v>
      </c>
      <c r="AX27" s="2221">
        <v>6881</v>
      </c>
      <c r="AY27" s="2221">
        <v>7332</v>
      </c>
      <c r="AZ27" s="2133" t="s">
        <v>29</v>
      </c>
      <c r="BA27" s="1824" t="s">
        <v>26</v>
      </c>
      <c r="BB27" s="93"/>
      <c r="BC27" s="94"/>
      <c r="BD27" s="95"/>
      <c r="BE27" s="2221"/>
      <c r="BF27" s="2221"/>
      <c r="BG27" s="2221"/>
      <c r="BH27" s="2221"/>
      <c r="BI27" s="2221"/>
      <c r="BJ27" s="2221"/>
      <c r="BK27" s="929"/>
      <c r="BL27" s="1824"/>
    </row>
    <row r="28" spans="1:64" ht="6.75" customHeight="1">
      <c r="A28" s="97"/>
      <c r="B28" s="98"/>
      <c r="C28" s="134"/>
      <c r="D28" s="2221"/>
      <c r="E28" s="2221"/>
      <c r="F28" s="2221"/>
      <c r="G28" s="2221"/>
      <c r="H28" s="2221"/>
      <c r="I28" s="2221"/>
      <c r="J28" s="2221"/>
      <c r="K28" s="2221"/>
      <c r="L28" s="2221"/>
      <c r="M28" s="2221"/>
      <c r="N28" s="2221"/>
      <c r="O28" s="2221"/>
      <c r="P28" s="2221"/>
      <c r="Q28" s="2221"/>
      <c r="R28" s="2221"/>
      <c r="S28" s="2221"/>
      <c r="T28" s="100"/>
      <c r="U28" s="490"/>
      <c r="V28" s="97"/>
      <c r="W28" s="98"/>
      <c r="X28" s="134"/>
      <c r="Y28" s="2221"/>
      <c r="Z28" s="2221"/>
      <c r="AA28" s="2221"/>
      <c r="AB28" s="2221"/>
      <c r="AC28" s="2221"/>
      <c r="AD28" s="2221"/>
      <c r="AE28" s="2221"/>
      <c r="AF28" s="2221"/>
      <c r="AG28" s="2221"/>
      <c r="AH28" s="2221"/>
      <c r="AI28" s="2221"/>
      <c r="AJ28" s="2221"/>
      <c r="AK28" s="2221"/>
      <c r="AL28" s="2221"/>
      <c r="AM28" s="2221"/>
      <c r="AN28" s="2221"/>
      <c r="AO28" s="100"/>
      <c r="AP28" s="490"/>
      <c r="AQ28" s="97"/>
      <c r="AR28" s="98"/>
      <c r="AS28" s="134"/>
      <c r="AT28" s="2221"/>
      <c r="AU28" s="2221"/>
      <c r="AV28" s="2221"/>
      <c r="AW28" s="2221"/>
      <c r="AX28" s="2221"/>
      <c r="AY28" s="2221"/>
      <c r="AZ28" s="82"/>
      <c r="BA28" s="2221"/>
      <c r="BB28" s="97"/>
      <c r="BC28" s="98"/>
      <c r="BD28" s="99"/>
      <c r="BE28" s="2221"/>
      <c r="BF28" s="2221"/>
      <c r="BG28" s="2221"/>
      <c r="BH28" s="2221"/>
      <c r="BI28" s="2221"/>
      <c r="BJ28" s="2221"/>
      <c r="BK28" s="2221"/>
      <c r="BL28" s="2221"/>
    </row>
    <row r="29" spans="1:64" ht="15.75" customHeight="1">
      <c r="A29" s="93" t="s">
        <v>1535</v>
      </c>
      <c r="B29" s="94" t="s">
        <v>23</v>
      </c>
      <c r="C29" s="135">
        <v>42370</v>
      </c>
      <c r="D29" s="2221">
        <v>136948</v>
      </c>
      <c r="E29" s="2221">
        <v>5951</v>
      </c>
      <c r="F29" s="2221">
        <v>12</v>
      </c>
      <c r="G29" s="2221">
        <v>333</v>
      </c>
      <c r="H29" s="2221">
        <v>11</v>
      </c>
      <c r="I29" s="2221">
        <v>5068</v>
      </c>
      <c r="J29" s="2221">
        <v>721</v>
      </c>
      <c r="K29" s="2221">
        <v>4347</v>
      </c>
      <c r="L29" s="2221">
        <v>136</v>
      </c>
      <c r="M29" s="2221" t="s">
        <v>21</v>
      </c>
      <c r="N29" s="2221">
        <v>6454</v>
      </c>
      <c r="O29" s="2221">
        <v>88</v>
      </c>
      <c r="P29" s="2221">
        <v>5504</v>
      </c>
      <c r="Q29" s="2221">
        <v>5960</v>
      </c>
      <c r="R29" s="2221" t="s">
        <v>21</v>
      </c>
      <c r="S29" s="2221">
        <v>484082</v>
      </c>
      <c r="T29" s="91" t="s">
        <v>30</v>
      </c>
      <c r="U29" s="630" t="s">
        <v>1536</v>
      </c>
      <c r="V29" s="93" t="s">
        <v>1535</v>
      </c>
      <c r="W29" s="94" t="s">
        <v>23</v>
      </c>
      <c r="X29" s="135">
        <v>42370</v>
      </c>
      <c r="Y29" s="2221">
        <v>174627</v>
      </c>
      <c r="Z29" s="2221">
        <v>45229</v>
      </c>
      <c r="AA29" s="2221">
        <v>12</v>
      </c>
      <c r="AB29" s="2221">
        <v>490</v>
      </c>
      <c r="AC29" s="2221">
        <v>16</v>
      </c>
      <c r="AD29" s="2221">
        <v>21747</v>
      </c>
      <c r="AE29" s="2221">
        <v>1644</v>
      </c>
      <c r="AF29" s="2221">
        <v>20104</v>
      </c>
      <c r="AG29" s="2221">
        <v>23</v>
      </c>
      <c r="AH29" s="2221">
        <v>238</v>
      </c>
      <c r="AI29" s="2221">
        <v>27147</v>
      </c>
      <c r="AJ29" s="2221" t="s">
        <v>21</v>
      </c>
      <c r="AK29" s="2221">
        <v>99859</v>
      </c>
      <c r="AL29" s="2221">
        <v>100675</v>
      </c>
      <c r="AM29" s="2221">
        <v>1961</v>
      </c>
      <c r="AN29" s="2221">
        <v>25652</v>
      </c>
      <c r="AO29" s="91" t="s">
        <v>30</v>
      </c>
      <c r="AP29" s="630" t="s">
        <v>1536</v>
      </c>
      <c r="AQ29" s="93" t="s">
        <v>1535</v>
      </c>
      <c r="AR29" s="94" t="s">
        <v>23</v>
      </c>
      <c r="AS29" s="135">
        <v>42370</v>
      </c>
      <c r="AT29" s="2221">
        <v>60</v>
      </c>
      <c r="AU29" s="2221">
        <v>88</v>
      </c>
      <c r="AV29" s="2221">
        <v>76</v>
      </c>
      <c r="AW29" s="2221">
        <v>83</v>
      </c>
      <c r="AX29" s="2221">
        <v>2439</v>
      </c>
      <c r="AY29" s="2221">
        <v>2333</v>
      </c>
      <c r="AZ29" s="2133" t="s">
        <v>30</v>
      </c>
      <c r="BA29" s="1824" t="s">
        <v>1536</v>
      </c>
      <c r="BB29" s="93"/>
      <c r="BC29" s="94"/>
      <c r="BD29" s="101"/>
      <c r="BE29" s="2221"/>
      <c r="BF29" s="2221"/>
      <c r="BG29" s="2221"/>
      <c r="BH29" s="2221"/>
      <c r="BI29" s="2221"/>
      <c r="BJ29" s="2221"/>
      <c r="BK29" s="929"/>
      <c r="BL29" s="1824"/>
    </row>
    <row r="30" spans="1:64" ht="14.25" customHeight="1">
      <c r="A30" s="88" t="s">
        <v>26</v>
      </c>
      <c r="B30" s="89" t="s">
        <v>26</v>
      </c>
      <c r="C30" s="1176">
        <v>42401</v>
      </c>
      <c r="D30" s="2221">
        <v>131769</v>
      </c>
      <c r="E30" s="2221">
        <v>6733</v>
      </c>
      <c r="F30" s="2221">
        <v>12</v>
      </c>
      <c r="G30" s="2221">
        <v>290</v>
      </c>
      <c r="H30" s="2221">
        <v>11</v>
      </c>
      <c r="I30" s="2221">
        <v>5592</v>
      </c>
      <c r="J30" s="2221">
        <v>627</v>
      </c>
      <c r="K30" s="2221">
        <v>4965</v>
      </c>
      <c r="L30" s="2221">
        <v>326</v>
      </c>
      <c r="M30" s="2221" t="s">
        <v>21</v>
      </c>
      <c r="N30" s="2221">
        <v>6072</v>
      </c>
      <c r="O30" s="2221">
        <v>11</v>
      </c>
      <c r="P30" s="2221">
        <v>5258</v>
      </c>
      <c r="Q30" s="2221">
        <v>5703</v>
      </c>
      <c r="R30" s="2221" t="s">
        <v>21</v>
      </c>
      <c r="S30" s="2221">
        <v>458998</v>
      </c>
      <c r="T30" s="91" t="s">
        <v>31</v>
      </c>
      <c r="U30" s="630" t="s">
        <v>26</v>
      </c>
      <c r="V30" s="88" t="s">
        <v>26</v>
      </c>
      <c r="W30" s="89" t="s">
        <v>26</v>
      </c>
      <c r="X30" s="1176">
        <v>42401</v>
      </c>
      <c r="Y30" s="2221">
        <v>169967</v>
      </c>
      <c r="Z30" s="2221">
        <v>44172</v>
      </c>
      <c r="AA30" s="2221">
        <v>12</v>
      </c>
      <c r="AB30" s="2221">
        <v>451</v>
      </c>
      <c r="AC30" s="2221">
        <v>17</v>
      </c>
      <c r="AD30" s="2221">
        <v>22283</v>
      </c>
      <c r="AE30" s="2221">
        <v>2052</v>
      </c>
      <c r="AF30" s="2221">
        <v>20231</v>
      </c>
      <c r="AG30" s="2221">
        <v>20</v>
      </c>
      <c r="AH30" s="2221">
        <v>447</v>
      </c>
      <c r="AI30" s="2221">
        <v>24763</v>
      </c>
      <c r="AJ30" s="2221" t="s">
        <v>21</v>
      </c>
      <c r="AK30" s="2221">
        <v>98860</v>
      </c>
      <c r="AL30" s="2221">
        <v>100640</v>
      </c>
      <c r="AM30" s="2221">
        <v>1534</v>
      </c>
      <c r="AN30" s="2221">
        <v>25217</v>
      </c>
      <c r="AO30" s="91" t="s">
        <v>31</v>
      </c>
      <c r="AP30" s="630" t="s">
        <v>26</v>
      </c>
      <c r="AQ30" s="88" t="s">
        <v>26</v>
      </c>
      <c r="AR30" s="89" t="s">
        <v>26</v>
      </c>
      <c r="AS30" s="1176">
        <v>42401</v>
      </c>
      <c r="AT30" s="2221">
        <v>75</v>
      </c>
      <c r="AU30" s="2221">
        <v>98</v>
      </c>
      <c r="AV30" s="2221">
        <v>85</v>
      </c>
      <c r="AW30" s="2221">
        <v>92</v>
      </c>
      <c r="AX30" s="2221">
        <v>2506</v>
      </c>
      <c r="AY30" s="2221">
        <v>2136</v>
      </c>
      <c r="AZ30" s="2133" t="s">
        <v>31</v>
      </c>
      <c r="BA30" s="1824" t="s">
        <v>26</v>
      </c>
      <c r="BB30" s="88"/>
      <c r="BC30" s="89"/>
      <c r="BD30" s="1173"/>
      <c r="BE30" s="2221"/>
      <c r="BF30" s="2221"/>
      <c r="BG30" s="2221"/>
      <c r="BH30" s="2221"/>
      <c r="BI30" s="2221"/>
      <c r="BJ30" s="2221"/>
      <c r="BK30" s="929"/>
      <c r="BL30" s="1824"/>
    </row>
    <row r="31" spans="1:64" ht="14.25" customHeight="1">
      <c r="A31" s="88" t="s">
        <v>26</v>
      </c>
      <c r="B31" s="89" t="s">
        <v>26</v>
      </c>
      <c r="C31" s="1176">
        <v>42430</v>
      </c>
      <c r="D31" s="2221">
        <v>133315</v>
      </c>
      <c r="E31" s="2221">
        <v>4437</v>
      </c>
      <c r="F31" s="2221">
        <v>14</v>
      </c>
      <c r="G31" s="2221">
        <v>244</v>
      </c>
      <c r="H31" s="2221">
        <v>10</v>
      </c>
      <c r="I31" s="2221">
        <v>3509</v>
      </c>
      <c r="J31" s="2221">
        <v>691</v>
      </c>
      <c r="K31" s="2221">
        <v>2818</v>
      </c>
      <c r="L31" s="2221">
        <v>331</v>
      </c>
      <c r="M31" s="2221" t="s">
        <v>21</v>
      </c>
      <c r="N31" s="2221">
        <v>6827</v>
      </c>
      <c r="O31" s="2221">
        <v>73</v>
      </c>
      <c r="P31" s="2221">
        <v>5833</v>
      </c>
      <c r="Q31" s="2221">
        <v>6331</v>
      </c>
      <c r="R31" s="2221" t="s">
        <v>21</v>
      </c>
      <c r="S31" s="2221">
        <v>488582</v>
      </c>
      <c r="T31" s="91" t="s">
        <v>32</v>
      </c>
      <c r="U31" s="630" t="s">
        <v>26</v>
      </c>
      <c r="V31" s="88" t="s">
        <v>26</v>
      </c>
      <c r="W31" s="89" t="s">
        <v>26</v>
      </c>
      <c r="X31" s="1176">
        <v>42430</v>
      </c>
      <c r="Y31" s="2221">
        <v>180794</v>
      </c>
      <c r="Z31" s="2221">
        <v>43172</v>
      </c>
      <c r="AA31" s="2221">
        <v>14</v>
      </c>
      <c r="AB31" s="2221">
        <v>390</v>
      </c>
      <c r="AC31" s="2221">
        <v>17</v>
      </c>
      <c r="AD31" s="2221">
        <v>22865</v>
      </c>
      <c r="AE31" s="2221">
        <v>3837</v>
      </c>
      <c r="AF31" s="2221">
        <v>19028</v>
      </c>
      <c r="AG31" s="2221">
        <v>3</v>
      </c>
      <c r="AH31" s="2221">
        <v>447</v>
      </c>
      <c r="AI31" s="2221">
        <v>22916</v>
      </c>
      <c r="AJ31" s="2221" t="s">
        <v>21</v>
      </c>
      <c r="AK31" s="2221">
        <v>110941</v>
      </c>
      <c r="AL31" s="2221">
        <v>111206</v>
      </c>
      <c r="AM31" s="2221">
        <v>1659</v>
      </c>
      <c r="AN31" s="2221">
        <v>29602</v>
      </c>
      <c r="AO31" s="91" t="s">
        <v>32</v>
      </c>
      <c r="AP31" s="630" t="s">
        <v>26</v>
      </c>
      <c r="AQ31" s="88" t="s">
        <v>26</v>
      </c>
      <c r="AR31" s="89" t="s">
        <v>26</v>
      </c>
      <c r="AS31" s="1176">
        <v>42430</v>
      </c>
      <c r="AT31" s="2221">
        <v>135</v>
      </c>
      <c r="AU31" s="2221">
        <v>113</v>
      </c>
      <c r="AV31" s="2221">
        <v>99</v>
      </c>
      <c r="AW31" s="2221">
        <v>106</v>
      </c>
      <c r="AX31" s="2221">
        <v>2619</v>
      </c>
      <c r="AY31" s="2221">
        <v>1975</v>
      </c>
      <c r="AZ31" s="2133" t="s">
        <v>32</v>
      </c>
      <c r="BA31" s="1824" t="s">
        <v>26</v>
      </c>
      <c r="BB31" s="88"/>
      <c r="BC31" s="89"/>
      <c r="BD31" s="1173"/>
      <c r="BE31" s="2221"/>
      <c r="BF31" s="2221"/>
      <c r="BG31" s="2221"/>
      <c r="BH31" s="2221"/>
      <c r="BI31" s="2221"/>
      <c r="BJ31" s="2221"/>
      <c r="BK31" s="929"/>
      <c r="BL31" s="1824"/>
    </row>
    <row r="32" spans="1:64" ht="14.25" customHeight="1">
      <c r="A32" s="88" t="s">
        <v>26</v>
      </c>
      <c r="B32" s="89" t="s">
        <v>26</v>
      </c>
      <c r="C32" s="1176">
        <v>42461</v>
      </c>
      <c r="D32" s="2221">
        <v>127441</v>
      </c>
      <c r="E32" s="2221">
        <v>5236</v>
      </c>
      <c r="F32" s="2221">
        <v>6</v>
      </c>
      <c r="G32" s="2221">
        <v>169</v>
      </c>
      <c r="H32" s="2221">
        <v>7</v>
      </c>
      <c r="I32" s="2221">
        <v>4368</v>
      </c>
      <c r="J32" s="2221">
        <v>634</v>
      </c>
      <c r="K32" s="2221">
        <v>3734</v>
      </c>
      <c r="L32" s="2221">
        <v>290</v>
      </c>
      <c r="M32" s="2221" t="s">
        <v>21</v>
      </c>
      <c r="N32" s="2221">
        <v>7158</v>
      </c>
      <c r="O32" s="2221">
        <v>78</v>
      </c>
      <c r="P32" s="2221">
        <v>6096</v>
      </c>
      <c r="Q32" s="2221">
        <v>6636</v>
      </c>
      <c r="R32" s="2221" t="s">
        <v>21</v>
      </c>
      <c r="S32" s="2221">
        <v>475420</v>
      </c>
      <c r="T32" s="91" t="s">
        <v>33</v>
      </c>
      <c r="U32" s="630" t="s">
        <v>26</v>
      </c>
      <c r="V32" s="88" t="s">
        <v>26</v>
      </c>
      <c r="W32" s="89" t="s">
        <v>26</v>
      </c>
      <c r="X32" s="1176">
        <v>42461</v>
      </c>
      <c r="Y32" s="2221">
        <v>170000</v>
      </c>
      <c r="Z32" s="2221">
        <v>38797</v>
      </c>
      <c r="AA32" s="2221">
        <v>6</v>
      </c>
      <c r="AB32" s="2221">
        <v>294</v>
      </c>
      <c r="AC32" s="2221">
        <v>16</v>
      </c>
      <c r="AD32" s="2221">
        <v>17985</v>
      </c>
      <c r="AE32" s="2221">
        <v>4597</v>
      </c>
      <c r="AF32" s="2221">
        <v>13388</v>
      </c>
      <c r="AG32" s="2221">
        <v>2</v>
      </c>
      <c r="AH32" s="2221">
        <v>342</v>
      </c>
      <c r="AI32" s="2221">
        <v>24471</v>
      </c>
      <c r="AJ32" s="2221" t="s">
        <v>21</v>
      </c>
      <c r="AK32" s="2221">
        <v>103575</v>
      </c>
      <c r="AL32" s="2221">
        <v>102253</v>
      </c>
      <c r="AM32" s="2221">
        <v>1443</v>
      </c>
      <c r="AN32" s="2221">
        <v>28510</v>
      </c>
      <c r="AO32" s="91" t="s">
        <v>33</v>
      </c>
      <c r="AP32" s="630" t="s">
        <v>26</v>
      </c>
      <c r="AQ32" s="88" t="s">
        <v>26</v>
      </c>
      <c r="AR32" s="89" t="s">
        <v>26</v>
      </c>
      <c r="AS32" s="1176">
        <v>42461</v>
      </c>
      <c r="AT32" s="2221">
        <v>168</v>
      </c>
      <c r="AU32" s="2221">
        <v>95</v>
      </c>
      <c r="AV32" s="2221">
        <v>83</v>
      </c>
      <c r="AW32" s="2221">
        <v>90</v>
      </c>
      <c r="AX32" s="2221">
        <v>2442</v>
      </c>
      <c r="AY32" s="2221">
        <v>1655</v>
      </c>
      <c r="AZ32" s="2133" t="s">
        <v>33</v>
      </c>
      <c r="BA32" s="1824" t="s">
        <v>26</v>
      </c>
      <c r="BB32" s="88"/>
      <c r="BC32" s="89"/>
      <c r="BD32" s="1173"/>
      <c r="BE32" s="2221"/>
      <c r="BF32" s="2221"/>
      <c r="BG32" s="2221"/>
      <c r="BH32" s="2221"/>
      <c r="BI32" s="2221"/>
      <c r="BJ32" s="2221"/>
      <c r="BK32" s="929"/>
      <c r="BL32" s="1824"/>
    </row>
    <row r="33" spans="1:64" ht="14.25" customHeight="1">
      <c r="A33" s="88" t="s">
        <v>26</v>
      </c>
      <c r="B33" s="89" t="s">
        <v>26</v>
      </c>
      <c r="C33" s="1176">
        <v>42491</v>
      </c>
      <c r="D33" s="2221">
        <v>125079</v>
      </c>
      <c r="E33" s="2221">
        <v>4292</v>
      </c>
      <c r="F33" s="2221">
        <v>6</v>
      </c>
      <c r="G33" s="2221">
        <v>184</v>
      </c>
      <c r="H33" s="2221">
        <v>8</v>
      </c>
      <c r="I33" s="2221">
        <v>3649</v>
      </c>
      <c r="J33" s="2221">
        <v>576</v>
      </c>
      <c r="K33" s="2221">
        <v>3073</v>
      </c>
      <c r="L33" s="2221">
        <v>149</v>
      </c>
      <c r="M33" s="2221" t="s">
        <v>21</v>
      </c>
      <c r="N33" s="2221">
        <v>6815</v>
      </c>
      <c r="O33" s="2221">
        <v>85</v>
      </c>
      <c r="P33" s="2221">
        <v>5804</v>
      </c>
      <c r="Q33" s="2221">
        <v>6304</v>
      </c>
      <c r="R33" s="2221" t="s">
        <v>21</v>
      </c>
      <c r="S33" s="2221">
        <v>491673</v>
      </c>
      <c r="T33" s="91" t="s">
        <v>34</v>
      </c>
      <c r="U33" s="630" t="s">
        <v>26</v>
      </c>
      <c r="V33" s="88" t="s">
        <v>26</v>
      </c>
      <c r="W33" s="89" t="s">
        <v>26</v>
      </c>
      <c r="X33" s="1176">
        <v>42491</v>
      </c>
      <c r="Y33" s="2221">
        <v>164854</v>
      </c>
      <c r="Z33" s="2221">
        <v>41651</v>
      </c>
      <c r="AA33" s="2221">
        <v>6</v>
      </c>
      <c r="AB33" s="2221">
        <v>291</v>
      </c>
      <c r="AC33" s="2221">
        <v>13</v>
      </c>
      <c r="AD33" s="2221">
        <v>22980</v>
      </c>
      <c r="AE33" s="2221">
        <v>2901</v>
      </c>
      <c r="AF33" s="2221">
        <v>20080</v>
      </c>
      <c r="AG33" s="2221">
        <v>18</v>
      </c>
      <c r="AH33" s="2221">
        <v>190</v>
      </c>
      <c r="AI33" s="2221">
        <v>21250</v>
      </c>
      <c r="AJ33" s="2221" t="s">
        <v>21</v>
      </c>
      <c r="AK33" s="2221">
        <v>94329</v>
      </c>
      <c r="AL33" s="2221">
        <v>87683</v>
      </c>
      <c r="AM33" s="2221">
        <v>1373</v>
      </c>
      <c r="AN33" s="2221">
        <v>29431</v>
      </c>
      <c r="AO33" s="91" t="s">
        <v>34</v>
      </c>
      <c r="AP33" s="630" t="s">
        <v>26</v>
      </c>
      <c r="AQ33" s="88" t="s">
        <v>26</v>
      </c>
      <c r="AR33" s="89" t="s">
        <v>26</v>
      </c>
      <c r="AS33" s="1176">
        <v>42491</v>
      </c>
      <c r="AT33" s="2221">
        <v>131</v>
      </c>
      <c r="AU33" s="2221">
        <v>103</v>
      </c>
      <c r="AV33" s="2221">
        <v>89</v>
      </c>
      <c r="AW33" s="2221">
        <v>97</v>
      </c>
      <c r="AX33" s="2221">
        <v>2597</v>
      </c>
      <c r="AY33" s="2221">
        <v>1517</v>
      </c>
      <c r="AZ33" s="2133" t="s">
        <v>34</v>
      </c>
      <c r="BA33" s="1824" t="s">
        <v>26</v>
      </c>
      <c r="BB33" s="88"/>
      <c r="BC33" s="89"/>
      <c r="BD33" s="1173"/>
      <c r="BE33" s="2221"/>
      <c r="BF33" s="2221"/>
      <c r="BG33" s="2221"/>
      <c r="BH33" s="2221"/>
      <c r="BI33" s="2221"/>
      <c r="BJ33" s="2221"/>
      <c r="BK33" s="929"/>
      <c r="BL33" s="1824"/>
    </row>
    <row r="34" spans="1:64" ht="14.25" customHeight="1">
      <c r="A34" s="88" t="s">
        <v>26</v>
      </c>
      <c r="B34" s="89" t="s">
        <v>26</v>
      </c>
      <c r="C34" s="1176">
        <v>42522</v>
      </c>
      <c r="D34" s="2221">
        <v>116905</v>
      </c>
      <c r="E34" s="2221">
        <v>3502</v>
      </c>
      <c r="F34" s="2221">
        <v>7</v>
      </c>
      <c r="G34" s="2221">
        <v>125</v>
      </c>
      <c r="H34" s="2221">
        <v>8</v>
      </c>
      <c r="I34" s="2221">
        <v>2781</v>
      </c>
      <c r="J34" s="2221">
        <v>473</v>
      </c>
      <c r="K34" s="2221">
        <v>2308</v>
      </c>
      <c r="L34" s="2221">
        <v>299</v>
      </c>
      <c r="M34" s="2221" t="s">
        <v>21</v>
      </c>
      <c r="N34" s="2221">
        <v>6691</v>
      </c>
      <c r="O34" s="2221">
        <v>84</v>
      </c>
      <c r="P34" s="2221">
        <v>5702</v>
      </c>
      <c r="Q34" s="2221">
        <v>6189</v>
      </c>
      <c r="R34" s="2221" t="s">
        <v>21</v>
      </c>
      <c r="S34" s="2221">
        <v>481496</v>
      </c>
      <c r="T34" s="91" t="s">
        <v>35</v>
      </c>
      <c r="U34" s="630" t="s">
        <v>26</v>
      </c>
      <c r="V34" s="88" t="s">
        <v>26</v>
      </c>
      <c r="W34" s="89" t="s">
        <v>26</v>
      </c>
      <c r="X34" s="1176">
        <v>42522</v>
      </c>
      <c r="Y34" s="2221">
        <v>159270</v>
      </c>
      <c r="Z34" s="2221">
        <v>37670</v>
      </c>
      <c r="AA34" s="2221">
        <v>7</v>
      </c>
      <c r="AB34" s="2221">
        <v>249</v>
      </c>
      <c r="AC34" s="2221">
        <v>12</v>
      </c>
      <c r="AD34" s="2221">
        <v>20020</v>
      </c>
      <c r="AE34" s="2221">
        <v>2705</v>
      </c>
      <c r="AF34" s="2221">
        <v>17315</v>
      </c>
      <c r="AG34" s="2221">
        <v>15</v>
      </c>
      <c r="AH34" s="2221">
        <v>338</v>
      </c>
      <c r="AI34" s="2221">
        <v>20031</v>
      </c>
      <c r="AJ34" s="2221" t="s">
        <v>21</v>
      </c>
      <c r="AK34" s="2221">
        <v>94031</v>
      </c>
      <c r="AL34" s="2221">
        <v>90838</v>
      </c>
      <c r="AM34" s="2221">
        <v>1319</v>
      </c>
      <c r="AN34" s="2221">
        <v>27102</v>
      </c>
      <c r="AO34" s="91" t="s">
        <v>35</v>
      </c>
      <c r="AP34" s="630" t="s">
        <v>26</v>
      </c>
      <c r="AQ34" s="88" t="s">
        <v>26</v>
      </c>
      <c r="AR34" s="89" t="s">
        <v>26</v>
      </c>
      <c r="AS34" s="1176">
        <v>42522</v>
      </c>
      <c r="AT34" s="2221">
        <v>157</v>
      </c>
      <c r="AU34" s="2221">
        <v>84</v>
      </c>
      <c r="AV34" s="2221">
        <v>74</v>
      </c>
      <c r="AW34" s="2221">
        <v>79</v>
      </c>
      <c r="AX34" s="2221">
        <v>2745</v>
      </c>
      <c r="AY34" s="2221">
        <v>1395</v>
      </c>
      <c r="AZ34" s="2133" t="s">
        <v>35</v>
      </c>
      <c r="BA34" s="1824" t="s">
        <v>26</v>
      </c>
      <c r="BB34" s="88"/>
      <c r="BC34" s="89"/>
      <c r="BD34" s="1173"/>
      <c r="BE34" s="2221"/>
      <c r="BF34" s="2221"/>
      <c r="BG34" s="2221"/>
      <c r="BH34" s="2221"/>
      <c r="BI34" s="2221"/>
      <c r="BJ34" s="2221"/>
      <c r="BK34" s="929"/>
      <c r="BL34" s="1824"/>
    </row>
    <row r="35" spans="1:64" ht="14.25" customHeight="1">
      <c r="A35" s="88" t="s">
        <v>26</v>
      </c>
      <c r="B35" s="89" t="s">
        <v>26</v>
      </c>
      <c r="C35" s="1176">
        <v>42552</v>
      </c>
      <c r="D35" s="2221">
        <v>125291</v>
      </c>
      <c r="E35" s="2221">
        <v>4727</v>
      </c>
      <c r="F35" s="2221">
        <v>6</v>
      </c>
      <c r="G35" s="2221">
        <v>185</v>
      </c>
      <c r="H35" s="2221">
        <v>8</v>
      </c>
      <c r="I35" s="2221">
        <v>3848</v>
      </c>
      <c r="J35" s="2221">
        <v>539</v>
      </c>
      <c r="K35" s="2221">
        <v>3309</v>
      </c>
      <c r="L35" s="2221">
        <v>313</v>
      </c>
      <c r="M35" s="2221" t="s">
        <v>21</v>
      </c>
      <c r="N35" s="2221">
        <v>6136</v>
      </c>
      <c r="O35" s="2221">
        <v>83</v>
      </c>
      <c r="P35" s="2221">
        <v>5199</v>
      </c>
      <c r="Q35" s="2221">
        <v>5667</v>
      </c>
      <c r="R35" s="2221" t="s">
        <v>21</v>
      </c>
      <c r="S35" s="2221">
        <v>509370</v>
      </c>
      <c r="T35" s="91" t="s">
        <v>36</v>
      </c>
      <c r="U35" s="630" t="s">
        <v>26</v>
      </c>
      <c r="V35" s="88" t="s">
        <v>26</v>
      </c>
      <c r="W35" s="89" t="s">
        <v>26</v>
      </c>
      <c r="X35" s="1176">
        <v>42552</v>
      </c>
      <c r="Y35" s="2221">
        <v>170680</v>
      </c>
      <c r="Z35" s="2221">
        <v>39070</v>
      </c>
      <c r="AA35" s="2221">
        <v>6</v>
      </c>
      <c r="AB35" s="2221">
        <v>286</v>
      </c>
      <c r="AC35" s="2221">
        <v>14</v>
      </c>
      <c r="AD35" s="2221">
        <v>16527</v>
      </c>
      <c r="AE35" s="2221">
        <v>2823</v>
      </c>
      <c r="AF35" s="2221">
        <v>13703</v>
      </c>
      <c r="AG35" s="2221">
        <v>19</v>
      </c>
      <c r="AH35" s="2221">
        <v>346</v>
      </c>
      <c r="AI35" s="2221">
        <v>26684</v>
      </c>
      <c r="AJ35" s="2221" t="s">
        <v>21</v>
      </c>
      <c r="AK35" s="2221">
        <v>103889</v>
      </c>
      <c r="AL35" s="2221">
        <v>107698</v>
      </c>
      <c r="AM35" s="2221">
        <v>1201</v>
      </c>
      <c r="AN35" s="2221">
        <v>25780</v>
      </c>
      <c r="AO35" s="91" t="s">
        <v>36</v>
      </c>
      <c r="AP35" s="630" t="s">
        <v>26</v>
      </c>
      <c r="AQ35" s="88" t="s">
        <v>26</v>
      </c>
      <c r="AR35" s="89" t="s">
        <v>26</v>
      </c>
      <c r="AS35" s="1176">
        <v>42552</v>
      </c>
      <c r="AT35" s="2221">
        <v>247</v>
      </c>
      <c r="AU35" s="2221">
        <v>104</v>
      </c>
      <c r="AV35" s="2221">
        <v>91</v>
      </c>
      <c r="AW35" s="2221">
        <v>98</v>
      </c>
      <c r="AX35" s="2221">
        <v>3169</v>
      </c>
      <c r="AY35" s="2221">
        <v>1405</v>
      </c>
      <c r="AZ35" s="2133" t="s">
        <v>36</v>
      </c>
      <c r="BA35" s="1824" t="s">
        <v>26</v>
      </c>
      <c r="BB35" s="88"/>
      <c r="BC35" s="89"/>
      <c r="BD35" s="1173"/>
      <c r="BE35" s="2221"/>
      <c r="BF35" s="2221"/>
      <c r="BG35" s="2221"/>
      <c r="BH35" s="2221"/>
      <c r="BI35" s="2221"/>
      <c r="BJ35" s="2221"/>
      <c r="BK35" s="929"/>
      <c r="BL35" s="1824"/>
    </row>
    <row r="36" spans="1:64" ht="14.25" customHeight="1">
      <c r="A36" s="88" t="s">
        <v>26</v>
      </c>
      <c r="B36" s="89" t="s">
        <v>26</v>
      </c>
      <c r="C36" s="1176">
        <v>42583</v>
      </c>
      <c r="D36" s="2221">
        <v>130700</v>
      </c>
      <c r="E36" s="2221">
        <v>4772</v>
      </c>
      <c r="F36" s="2221">
        <v>7</v>
      </c>
      <c r="G36" s="2221">
        <v>197</v>
      </c>
      <c r="H36" s="2221">
        <v>7</v>
      </c>
      <c r="I36" s="2221">
        <v>3841</v>
      </c>
      <c r="J36" s="2221">
        <v>416</v>
      </c>
      <c r="K36" s="2221">
        <v>3425</v>
      </c>
      <c r="L36" s="2221">
        <v>338</v>
      </c>
      <c r="M36" s="2221" t="s">
        <v>21</v>
      </c>
      <c r="N36" s="2221">
        <v>6813</v>
      </c>
      <c r="O36" s="2221">
        <v>65</v>
      </c>
      <c r="P36" s="2221">
        <v>5808</v>
      </c>
      <c r="Q36" s="2221">
        <v>6329</v>
      </c>
      <c r="R36" s="2221" t="s">
        <v>21</v>
      </c>
      <c r="S36" s="2221">
        <v>536111</v>
      </c>
      <c r="T36" s="91" t="s">
        <v>37</v>
      </c>
      <c r="U36" s="630" t="s">
        <v>26</v>
      </c>
      <c r="V36" s="88" t="s">
        <v>26</v>
      </c>
      <c r="W36" s="89" t="s">
        <v>26</v>
      </c>
      <c r="X36" s="1176">
        <v>42583</v>
      </c>
      <c r="Y36" s="2221">
        <v>172539</v>
      </c>
      <c r="Z36" s="2221">
        <v>40088</v>
      </c>
      <c r="AA36" s="2221">
        <v>7</v>
      </c>
      <c r="AB36" s="2221">
        <v>286</v>
      </c>
      <c r="AC36" s="2221">
        <v>14</v>
      </c>
      <c r="AD36" s="2221">
        <v>16923</v>
      </c>
      <c r="AE36" s="2221">
        <v>2334</v>
      </c>
      <c r="AF36" s="2221">
        <v>14589</v>
      </c>
      <c r="AG36" s="2221">
        <v>25</v>
      </c>
      <c r="AH36" s="2221">
        <v>365</v>
      </c>
      <c r="AI36" s="2221">
        <v>27359</v>
      </c>
      <c r="AJ36" s="2221" t="s">
        <v>21</v>
      </c>
      <c r="AK36" s="2221">
        <v>104235</v>
      </c>
      <c r="AL36" s="2221">
        <v>109521</v>
      </c>
      <c r="AM36" s="2221">
        <v>1194</v>
      </c>
      <c r="AN36" s="2221">
        <v>25085</v>
      </c>
      <c r="AO36" s="91" t="s">
        <v>37</v>
      </c>
      <c r="AP36" s="630" t="s">
        <v>26</v>
      </c>
      <c r="AQ36" s="88" t="s">
        <v>26</v>
      </c>
      <c r="AR36" s="89" t="s">
        <v>26</v>
      </c>
      <c r="AS36" s="1176">
        <v>42583</v>
      </c>
      <c r="AT36" s="2221">
        <v>226</v>
      </c>
      <c r="AU36" s="2221">
        <v>111</v>
      </c>
      <c r="AV36" s="2221">
        <v>97</v>
      </c>
      <c r="AW36" s="2221">
        <v>105</v>
      </c>
      <c r="AX36" s="2221">
        <v>3300</v>
      </c>
      <c r="AY36" s="2221">
        <v>1306</v>
      </c>
      <c r="AZ36" s="2133" t="s">
        <v>37</v>
      </c>
      <c r="BA36" s="1824" t="s">
        <v>26</v>
      </c>
      <c r="BB36" s="88"/>
      <c r="BC36" s="89"/>
      <c r="BD36" s="1173"/>
      <c r="BE36" s="2221"/>
      <c r="BF36" s="2221"/>
      <c r="BG36" s="2221"/>
      <c r="BH36" s="2221"/>
      <c r="BI36" s="2221"/>
      <c r="BJ36" s="2221"/>
      <c r="BK36" s="929"/>
      <c r="BL36" s="1824"/>
    </row>
    <row r="37" spans="1:64" ht="14.25" customHeight="1">
      <c r="A37" s="88" t="s">
        <v>26</v>
      </c>
      <c r="B37" s="89" t="s">
        <v>26</v>
      </c>
      <c r="C37" s="1176">
        <v>42614</v>
      </c>
      <c r="D37" s="2221">
        <v>124777</v>
      </c>
      <c r="E37" s="2221">
        <v>3557</v>
      </c>
      <c r="F37" s="2221">
        <v>7</v>
      </c>
      <c r="G37" s="2221">
        <v>312</v>
      </c>
      <c r="H37" s="2221">
        <v>8</v>
      </c>
      <c r="I37" s="2221">
        <v>2598</v>
      </c>
      <c r="J37" s="2221">
        <v>397</v>
      </c>
      <c r="K37" s="2221">
        <v>2201</v>
      </c>
      <c r="L37" s="2221">
        <v>353</v>
      </c>
      <c r="M37" s="2221" t="s">
        <v>21</v>
      </c>
      <c r="N37" s="2221">
        <v>7369</v>
      </c>
      <c r="O37" s="2221">
        <v>72</v>
      </c>
      <c r="P37" s="2221">
        <v>6290</v>
      </c>
      <c r="Q37" s="2221">
        <v>6843</v>
      </c>
      <c r="R37" s="2221" t="s">
        <v>21</v>
      </c>
      <c r="S37" s="2221">
        <v>508486</v>
      </c>
      <c r="T37" s="91" t="s">
        <v>38</v>
      </c>
      <c r="U37" s="630" t="s">
        <v>26</v>
      </c>
      <c r="V37" s="88" t="s">
        <v>26</v>
      </c>
      <c r="W37" s="89" t="s">
        <v>26</v>
      </c>
      <c r="X37" s="1176">
        <v>42614</v>
      </c>
      <c r="Y37" s="2221">
        <v>166746</v>
      </c>
      <c r="Z37" s="2221">
        <v>35630</v>
      </c>
      <c r="AA37" s="2221">
        <v>7</v>
      </c>
      <c r="AB37" s="2221">
        <v>420</v>
      </c>
      <c r="AC37" s="2221">
        <v>15</v>
      </c>
      <c r="AD37" s="2221">
        <v>16321</v>
      </c>
      <c r="AE37" s="2221">
        <v>2043</v>
      </c>
      <c r="AF37" s="2221">
        <v>14278</v>
      </c>
      <c r="AG37" s="2221">
        <v>32</v>
      </c>
      <c r="AH37" s="2221">
        <v>388</v>
      </c>
      <c r="AI37" s="2221">
        <v>22189</v>
      </c>
      <c r="AJ37" s="2221" t="s">
        <v>21</v>
      </c>
      <c r="AK37" s="2221">
        <v>105443</v>
      </c>
      <c r="AL37" s="2221">
        <v>107693</v>
      </c>
      <c r="AM37" s="2221">
        <v>1166</v>
      </c>
      <c r="AN37" s="2221">
        <v>27335</v>
      </c>
      <c r="AO37" s="91" t="s">
        <v>38</v>
      </c>
      <c r="AP37" s="630" t="s">
        <v>26</v>
      </c>
      <c r="AQ37" s="88" t="s">
        <v>26</v>
      </c>
      <c r="AR37" s="89" t="s">
        <v>26</v>
      </c>
      <c r="AS37" s="1176">
        <v>42614</v>
      </c>
      <c r="AT37" s="2221">
        <v>194</v>
      </c>
      <c r="AU37" s="2221">
        <v>93</v>
      </c>
      <c r="AV37" s="2221">
        <v>82</v>
      </c>
      <c r="AW37" s="2221">
        <v>88</v>
      </c>
      <c r="AX37" s="2221">
        <v>2409</v>
      </c>
      <c r="AY37" s="2221">
        <v>540</v>
      </c>
      <c r="AZ37" s="2133" t="s">
        <v>38</v>
      </c>
      <c r="BA37" s="1824" t="s">
        <v>26</v>
      </c>
      <c r="BB37" s="88"/>
      <c r="BC37" s="89"/>
      <c r="BD37" s="1173"/>
      <c r="BE37" s="2221"/>
      <c r="BF37" s="2221"/>
      <c r="BG37" s="2221"/>
      <c r="BH37" s="2221"/>
      <c r="BI37" s="2221"/>
      <c r="BJ37" s="2221"/>
      <c r="BK37" s="929"/>
      <c r="BL37" s="1824"/>
    </row>
    <row r="38" spans="1:64" ht="14.25" customHeight="1">
      <c r="A38" s="88" t="s">
        <v>26</v>
      </c>
      <c r="B38" s="89" t="s">
        <v>26</v>
      </c>
      <c r="C38" s="1176">
        <v>42644</v>
      </c>
      <c r="D38" s="2221">
        <v>117958</v>
      </c>
      <c r="E38" s="2221">
        <v>2813</v>
      </c>
      <c r="F38" s="2221">
        <v>6</v>
      </c>
      <c r="G38" s="2221">
        <v>255</v>
      </c>
      <c r="H38" s="2221">
        <v>8</v>
      </c>
      <c r="I38" s="2221">
        <v>2004</v>
      </c>
      <c r="J38" s="2221">
        <v>400</v>
      </c>
      <c r="K38" s="2221">
        <v>1604</v>
      </c>
      <c r="L38" s="2221">
        <v>318</v>
      </c>
      <c r="M38" s="2221" t="s">
        <v>21</v>
      </c>
      <c r="N38" s="2221">
        <v>7132</v>
      </c>
      <c r="O38" s="2221">
        <v>117</v>
      </c>
      <c r="P38" s="2221">
        <v>6048</v>
      </c>
      <c r="Q38" s="2221">
        <v>6560</v>
      </c>
      <c r="R38" s="2221" t="s">
        <v>21</v>
      </c>
      <c r="S38" s="2221">
        <v>476258</v>
      </c>
      <c r="T38" s="91" t="s">
        <v>39</v>
      </c>
      <c r="U38" s="630" t="s">
        <v>26</v>
      </c>
      <c r="V38" s="88" t="s">
        <v>26</v>
      </c>
      <c r="W38" s="89" t="s">
        <v>26</v>
      </c>
      <c r="X38" s="1176">
        <v>42644</v>
      </c>
      <c r="Y38" s="2221">
        <v>154606</v>
      </c>
      <c r="Z38" s="2221">
        <v>29158</v>
      </c>
      <c r="AA38" s="2221">
        <v>6</v>
      </c>
      <c r="AB38" s="2221">
        <v>360</v>
      </c>
      <c r="AC38" s="2221">
        <v>13</v>
      </c>
      <c r="AD38" s="2221">
        <v>20271</v>
      </c>
      <c r="AE38" s="2221">
        <v>2841</v>
      </c>
      <c r="AF38" s="2221">
        <v>17430</v>
      </c>
      <c r="AG38" s="2221">
        <v>39</v>
      </c>
      <c r="AH38" s="2221">
        <v>354</v>
      </c>
      <c r="AI38" s="2221">
        <v>8477</v>
      </c>
      <c r="AJ38" s="2221" t="s">
        <v>21</v>
      </c>
      <c r="AK38" s="2221">
        <v>98652</v>
      </c>
      <c r="AL38" s="2221">
        <v>97933</v>
      </c>
      <c r="AM38" s="2221">
        <v>1104</v>
      </c>
      <c r="AN38" s="2221">
        <v>27114</v>
      </c>
      <c r="AO38" s="91" t="s">
        <v>39</v>
      </c>
      <c r="AP38" s="630" t="s">
        <v>26</v>
      </c>
      <c r="AQ38" s="88" t="s">
        <v>26</v>
      </c>
      <c r="AR38" s="89" t="s">
        <v>26</v>
      </c>
      <c r="AS38" s="1176">
        <v>42644</v>
      </c>
      <c r="AT38" s="2221">
        <v>18</v>
      </c>
      <c r="AU38" s="2221">
        <v>104</v>
      </c>
      <c r="AV38" s="2221">
        <v>93</v>
      </c>
      <c r="AW38" s="2221">
        <v>98</v>
      </c>
      <c r="AX38" s="2221">
        <v>2381</v>
      </c>
      <c r="AY38" s="2221">
        <v>1118</v>
      </c>
      <c r="AZ38" s="2133" t="s">
        <v>39</v>
      </c>
      <c r="BA38" s="1824" t="s">
        <v>26</v>
      </c>
      <c r="BB38" s="88"/>
      <c r="BC38" s="89"/>
      <c r="BD38" s="1173"/>
      <c r="BE38" s="2221"/>
      <c r="BF38" s="2221"/>
      <c r="BG38" s="2221"/>
      <c r="BH38" s="2221"/>
      <c r="BI38" s="2221"/>
      <c r="BJ38" s="2221"/>
      <c r="BK38" s="929"/>
      <c r="BL38" s="1824"/>
    </row>
    <row r="39" spans="1:64" ht="14.25" customHeight="1">
      <c r="A39" s="88" t="s">
        <v>26</v>
      </c>
      <c r="B39" s="89" t="s">
        <v>26</v>
      </c>
      <c r="C39" s="1176">
        <v>42675</v>
      </c>
      <c r="D39" s="2221">
        <v>121909</v>
      </c>
      <c r="E39" s="2221">
        <v>3509</v>
      </c>
      <c r="F39" s="2221">
        <v>7</v>
      </c>
      <c r="G39" s="2221">
        <v>200</v>
      </c>
      <c r="H39" s="2221">
        <v>6</v>
      </c>
      <c r="I39" s="2221">
        <v>2680</v>
      </c>
      <c r="J39" s="2221">
        <v>509</v>
      </c>
      <c r="K39" s="2221">
        <v>2171</v>
      </c>
      <c r="L39" s="2221">
        <v>337</v>
      </c>
      <c r="M39" s="2221" t="s">
        <v>21</v>
      </c>
      <c r="N39" s="2221">
        <v>6528</v>
      </c>
      <c r="O39" s="2221">
        <v>117</v>
      </c>
      <c r="P39" s="2221">
        <v>5512</v>
      </c>
      <c r="Q39" s="2221">
        <v>5991</v>
      </c>
      <c r="R39" s="2221" t="s">
        <v>21</v>
      </c>
      <c r="S39" s="2221">
        <v>437986</v>
      </c>
      <c r="T39" s="91" t="s">
        <v>40</v>
      </c>
      <c r="U39" s="630" t="s">
        <v>26</v>
      </c>
      <c r="V39" s="88" t="s">
        <v>26</v>
      </c>
      <c r="W39" s="89" t="s">
        <v>26</v>
      </c>
      <c r="X39" s="1176">
        <v>42675</v>
      </c>
      <c r="Y39" s="2221">
        <v>158152</v>
      </c>
      <c r="Z39" s="2221">
        <v>37843</v>
      </c>
      <c r="AA39" s="2221">
        <v>7</v>
      </c>
      <c r="AB39" s="2221">
        <v>333</v>
      </c>
      <c r="AC39" s="2221">
        <v>12</v>
      </c>
      <c r="AD39" s="2221">
        <v>18486</v>
      </c>
      <c r="AE39" s="2221">
        <v>2415</v>
      </c>
      <c r="AF39" s="2221">
        <v>16071</v>
      </c>
      <c r="AG39" s="2221">
        <v>40</v>
      </c>
      <c r="AH39" s="2221">
        <v>378</v>
      </c>
      <c r="AI39" s="2221">
        <v>22172</v>
      </c>
      <c r="AJ39" s="2221" t="s">
        <v>21</v>
      </c>
      <c r="AK39" s="2221">
        <v>95826</v>
      </c>
      <c r="AL39" s="2221">
        <v>95401</v>
      </c>
      <c r="AM39" s="2221">
        <v>1446</v>
      </c>
      <c r="AN39" s="2221">
        <v>25647</v>
      </c>
      <c r="AO39" s="91" t="s">
        <v>40</v>
      </c>
      <c r="AP39" s="630" t="s">
        <v>26</v>
      </c>
      <c r="AQ39" s="88" t="s">
        <v>26</v>
      </c>
      <c r="AR39" s="89" t="s">
        <v>26</v>
      </c>
      <c r="AS39" s="1176">
        <v>42675</v>
      </c>
      <c r="AT39" s="2221">
        <v>196</v>
      </c>
      <c r="AU39" s="2221">
        <v>72</v>
      </c>
      <c r="AV39" s="2221">
        <v>64</v>
      </c>
      <c r="AW39" s="2221">
        <v>68</v>
      </c>
      <c r="AX39" s="2221">
        <v>2370</v>
      </c>
      <c r="AY39" s="2221">
        <v>3165</v>
      </c>
      <c r="AZ39" s="2133" t="s">
        <v>40</v>
      </c>
      <c r="BA39" s="1824" t="s">
        <v>26</v>
      </c>
      <c r="BB39" s="88"/>
      <c r="BC39" s="89"/>
      <c r="BD39" s="1173"/>
      <c r="BE39" s="2221"/>
      <c r="BF39" s="2221"/>
      <c r="BG39" s="2221"/>
      <c r="BH39" s="2221"/>
      <c r="BI39" s="2221"/>
      <c r="BJ39" s="2221"/>
      <c r="BK39" s="929"/>
      <c r="BL39" s="1824"/>
    </row>
    <row r="40" spans="1:64" ht="14.25" customHeight="1">
      <c r="A40" s="104" t="s">
        <v>26</v>
      </c>
      <c r="B40" s="105" t="s">
        <v>26</v>
      </c>
      <c r="C40" s="1177">
        <v>42705</v>
      </c>
      <c r="D40" s="2222">
        <v>129008</v>
      </c>
      <c r="E40" s="2222">
        <v>5086</v>
      </c>
      <c r="F40" s="2222">
        <v>7</v>
      </c>
      <c r="G40" s="2222">
        <v>212</v>
      </c>
      <c r="H40" s="2222">
        <v>8</v>
      </c>
      <c r="I40" s="2222">
        <v>4056</v>
      </c>
      <c r="J40" s="2222">
        <v>630</v>
      </c>
      <c r="K40" s="2222">
        <v>3426</v>
      </c>
      <c r="L40" s="2222">
        <v>400</v>
      </c>
      <c r="M40" s="2222" t="s">
        <v>21</v>
      </c>
      <c r="N40" s="2222">
        <v>7075</v>
      </c>
      <c r="O40" s="2222">
        <v>80</v>
      </c>
      <c r="P40" s="2222">
        <v>6036</v>
      </c>
      <c r="Q40" s="2222">
        <v>6556</v>
      </c>
      <c r="R40" s="2222" t="s">
        <v>21</v>
      </c>
      <c r="S40" s="2222">
        <v>485406</v>
      </c>
      <c r="T40" s="107" t="s">
        <v>41</v>
      </c>
      <c r="U40" s="633" t="s">
        <v>26</v>
      </c>
      <c r="V40" s="104" t="s">
        <v>26</v>
      </c>
      <c r="W40" s="105" t="s">
        <v>26</v>
      </c>
      <c r="X40" s="1177">
        <v>42705</v>
      </c>
      <c r="Y40" s="2222">
        <v>167635</v>
      </c>
      <c r="Z40" s="2222">
        <v>42327</v>
      </c>
      <c r="AA40" s="2222">
        <v>7</v>
      </c>
      <c r="AB40" s="2222">
        <v>362</v>
      </c>
      <c r="AC40" s="2222">
        <v>13</v>
      </c>
      <c r="AD40" s="2222">
        <v>19810</v>
      </c>
      <c r="AE40" s="2222">
        <v>3469</v>
      </c>
      <c r="AF40" s="2222">
        <v>16340</v>
      </c>
      <c r="AG40" s="2222">
        <v>36</v>
      </c>
      <c r="AH40" s="2222">
        <v>443</v>
      </c>
      <c r="AI40" s="2222">
        <v>26078</v>
      </c>
      <c r="AJ40" s="2222" t="s">
        <v>21</v>
      </c>
      <c r="AK40" s="2222">
        <v>96842</v>
      </c>
      <c r="AL40" s="2222">
        <v>90632</v>
      </c>
      <c r="AM40" s="2222">
        <v>1498</v>
      </c>
      <c r="AN40" s="2222">
        <v>29328</v>
      </c>
      <c r="AO40" s="107" t="s">
        <v>41</v>
      </c>
      <c r="AP40" s="633" t="s">
        <v>26</v>
      </c>
      <c r="AQ40" s="104" t="s">
        <v>26</v>
      </c>
      <c r="AR40" s="105" t="s">
        <v>26</v>
      </c>
      <c r="AS40" s="1177">
        <v>42705</v>
      </c>
      <c r="AT40" s="106">
        <v>156</v>
      </c>
      <c r="AU40" s="2222">
        <v>50</v>
      </c>
      <c r="AV40" s="2222">
        <v>44</v>
      </c>
      <c r="AW40" s="2222">
        <v>47</v>
      </c>
      <c r="AX40" s="2222">
        <v>2130</v>
      </c>
      <c r="AY40" s="2222">
        <v>3049</v>
      </c>
      <c r="AZ40" s="2134" t="s">
        <v>41</v>
      </c>
      <c r="BA40" s="1826" t="s">
        <v>26</v>
      </c>
      <c r="BB40" s="88"/>
      <c r="BC40" s="89"/>
      <c r="BD40" s="1173"/>
      <c r="BE40" s="2221"/>
      <c r="BF40" s="2221"/>
      <c r="BG40" s="2221"/>
      <c r="BH40" s="2221"/>
      <c r="BI40" s="2221"/>
      <c r="BJ40" s="2221"/>
      <c r="BK40" s="929"/>
      <c r="BL40" s="1824"/>
    </row>
    <row r="41" spans="1:64" ht="14.25" customHeight="1">
      <c r="T41" s="14"/>
      <c r="U41" s="14"/>
      <c r="V41" s="35"/>
      <c r="W41" s="35"/>
      <c r="X41" s="35"/>
      <c r="Y41" s="969"/>
      <c r="Z41" s="967"/>
      <c r="AA41" s="968"/>
      <c r="AB41" s="967"/>
      <c r="AC41" s="967"/>
      <c r="AD41" s="967"/>
      <c r="AE41" s="967"/>
      <c r="AF41" s="973"/>
      <c r="AG41" s="35"/>
      <c r="AH41" s="35"/>
      <c r="AI41" s="35"/>
      <c r="AJ41" s="35"/>
      <c r="AK41" s="35"/>
      <c r="AL41" s="35"/>
      <c r="AM41" s="35"/>
      <c r="AN41" s="35"/>
      <c r="AO41" s="14"/>
      <c r="AP41" s="14"/>
      <c r="AQ41" s="35"/>
      <c r="AR41" s="35"/>
      <c r="AS41" s="35"/>
      <c r="AT41" s="969"/>
      <c r="AU41" s="967"/>
      <c r="AV41" s="968"/>
      <c r="AW41" s="967"/>
      <c r="AX41" s="967"/>
      <c r="AY41" s="967"/>
      <c r="AZ41" s="967"/>
      <c r="BA41" s="2135"/>
      <c r="BB41" s="35"/>
      <c r="BC41" s="35"/>
      <c r="BD41" s="35"/>
      <c r="BE41" s="969"/>
      <c r="BF41" s="967"/>
      <c r="BG41" s="968"/>
      <c r="BH41" s="967"/>
      <c r="BI41" s="967"/>
      <c r="BJ41" s="967"/>
      <c r="BK41" s="967"/>
      <c r="BL41" s="2135"/>
    </row>
    <row r="42" spans="1:64" s="14" customFormat="1" ht="19.5" customHeight="1">
      <c r="A42" s="2597" t="s">
        <v>2396</v>
      </c>
      <c r="B42" s="2597"/>
      <c r="C42" s="2598"/>
      <c r="D42" s="2136" t="s">
        <v>2533</v>
      </c>
      <c r="E42" s="2237" t="s">
        <v>1017</v>
      </c>
      <c r="F42" s="2231"/>
      <c r="G42" s="2231" t="s">
        <v>2534</v>
      </c>
      <c r="H42" s="2097"/>
      <c r="I42" s="507" t="s">
        <v>2399</v>
      </c>
      <c r="J42" s="507"/>
      <c r="K42" s="954" t="s">
        <v>2406</v>
      </c>
      <c r="L42" s="971"/>
      <c r="M42" s="507" t="s">
        <v>370</v>
      </c>
      <c r="N42" s="507" t="s">
        <v>370</v>
      </c>
      <c r="O42" s="507"/>
      <c r="P42" s="507"/>
      <c r="Q42" s="507"/>
      <c r="R42" s="507"/>
      <c r="S42" s="507"/>
      <c r="T42" s="2605" t="s">
        <v>2400</v>
      </c>
      <c r="U42" s="2673"/>
      <c r="V42" s="2597" t="s">
        <v>2396</v>
      </c>
      <c r="W42" s="2597"/>
      <c r="X42" s="2598"/>
      <c r="Y42" s="499" t="s">
        <v>1018</v>
      </c>
      <c r="Z42" s="507"/>
      <c r="AA42" s="2230" t="s">
        <v>2535</v>
      </c>
      <c r="AB42" s="507"/>
      <c r="AC42" s="507"/>
      <c r="AD42" s="2237" t="s">
        <v>1019</v>
      </c>
      <c r="AE42" s="970"/>
      <c r="AF42" s="974"/>
      <c r="AG42" s="1928" t="s">
        <v>2399</v>
      </c>
      <c r="AH42" s="507"/>
      <c r="AI42" s="971"/>
      <c r="AJ42" s="507" t="s">
        <v>370</v>
      </c>
      <c r="AK42" s="507"/>
      <c r="AL42" s="507"/>
      <c r="AM42" s="1928" t="s">
        <v>2399</v>
      </c>
      <c r="AN42" s="507"/>
      <c r="AO42" s="2605" t="s">
        <v>2400</v>
      </c>
      <c r="AP42" s="2673"/>
    </row>
    <row r="43" spans="1:64" s="14" customFormat="1" ht="15.75" customHeight="1">
      <c r="A43" s="2650"/>
      <c r="B43" s="2650"/>
      <c r="C43" s="2651"/>
      <c r="D43" s="918" t="s">
        <v>7</v>
      </c>
      <c r="E43" s="915" t="s">
        <v>224</v>
      </c>
      <c r="F43" s="916" t="s">
        <v>351</v>
      </c>
      <c r="G43" s="916" t="s">
        <v>1903</v>
      </c>
      <c r="H43" s="2213" t="s">
        <v>298</v>
      </c>
      <c r="I43" s="918" t="s">
        <v>299</v>
      </c>
      <c r="J43" s="918" t="s">
        <v>300</v>
      </c>
      <c r="K43" s="918" t="s">
        <v>352</v>
      </c>
      <c r="L43" s="918" t="s">
        <v>375</v>
      </c>
      <c r="M43" s="918" t="s">
        <v>304</v>
      </c>
      <c r="N43" s="918" t="s">
        <v>355</v>
      </c>
      <c r="O43" s="917" t="s">
        <v>356</v>
      </c>
      <c r="P43" s="918" t="s">
        <v>308</v>
      </c>
      <c r="Q43" s="916" t="s">
        <v>357</v>
      </c>
      <c r="R43" s="918" t="s">
        <v>357</v>
      </c>
      <c r="S43" s="2093" t="s">
        <v>1922</v>
      </c>
      <c r="T43" s="2582"/>
      <c r="U43" s="2674"/>
      <c r="V43" s="2650"/>
      <c r="W43" s="2650"/>
      <c r="X43" s="2651"/>
      <c r="Y43" s="918" t="s">
        <v>357</v>
      </c>
      <c r="Z43" s="918" t="s">
        <v>88</v>
      </c>
      <c r="AA43" s="2093" t="s">
        <v>1922</v>
      </c>
      <c r="AB43" s="918" t="s">
        <v>5</v>
      </c>
      <c r="AC43" s="918" t="s">
        <v>7</v>
      </c>
      <c r="AD43" s="915" t="s">
        <v>224</v>
      </c>
      <c r="AE43" s="916" t="s">
        <v>351</v>
      </c>
      <c r="AF43" s="918" t="s">
        <v>1903</v>
      </c>
      <c r="AG43" s="2213" t="s">
        <v>298</v>
      </c>
      <c r="AH43" s="918" t="s">
        <v>299</v>
      </c>
      <c r="AI43" s="918" t="s">
        <v>300</v>
      </c>
      <c r="AJ43" s="918" t="s">
        <v>352</v>
      </c>
      <c r="AK43" s="918" t="s">
        <v>375</v>
      </c>
      <c r="AL43" s="916" t="s">
        <v>303</v>
      </c>
      <c r="AM43" s="918" t="s">
        <v>304</v>
      </c>
      <c r="AN43" s="918" t="s">
        <v>1543</v>
      </c>
      <c r="AO43" s="2582"/>
      <c r="AP43" s="2674"/>
    </row>
    <row r="44" spans="1:64" s="14" customFormat="1" ht="16.5" customHeight="1">
      <c r="A44" s="2650"/>
      <c r="B44" s="2650"/>
      <c r="C44" s="2651"/>
      <c r="D44" s="917"/>
      <c r="E44" s="915" t="s">
        <v>9</v>
      </c>
      <c r="F44" s="916" t="s">
        <v>9</v>
      </c>
      <c r="G44" s="916"/>
      <c r="H44" s="916"/>
      <c r="I44" s="917"/>
      <c r="J44" s="917"/>
      <c r="K44" s="917"/>
      <c r="L44" s="917"/>
      <c r="M44" s="917" t="s">
        <v>2373</v>
      </c>
      <c r="N44" s="917" t="s">
        <v>360</v>
      </c>
      <c r="O44" s="917" t="s">
        <v>361</v>
      </c>
      <c r="P44" s="917"/>
      <c r="Q44" s="916" t="s">
        <v>2371</v>
      </c>
      <c r="R44" s="917" t="s">
        <v>2372</v>
      </c>
      <c r="S44" s="2094"/>
      <c r="T44" s="2582"/>
      <c r="U44" s="2674"/>
      <c r="V44" s="2650"/>
      <c r="W44" s="2650"/>
      <c r="X44" s="2651"/>
      <c r="Y44" s="917" t="s">
        <v>2372</v>
      </c>
      <c r="Z44" s="917"/>
      <c r="AA44" s="2094"/>
      <c r="AB44" s="917"/>
      <c r="AC44" s="917"/>
      <c r="AD44" s="915" t="s">
        <v>9</v>
      </c>
      <c r="AE44" s="916" t="s">
        <v>9</v>
      </c>
      <c r="AF44" s="917"/>
      <c r="AG44" s="916"/>
      <c r="AH44" s="917"/>
      <c r="AI44" s="917"/>
      <c r="AJ44" s="917"/>
      <c r="AK44" s="917"/>
      <c r="AL44" s="916" t="s">
        <v>2373</v>
      </c>
      <c r="AM44" s="917" t="s">
        <v>2373</v>
      </c>
      <c r="AN44" s="917"/>
      <c r="AO44" s="2582"/>
      <c r="AP44" s="2674"/>
    </row>
    <row r="45" spans="1:64" s="14" customFormat="1" ht="16" customHeight="1">
      <c r="A45" s="2650"/>
      <c r="B45" s="2650"/>
      <c r="C45" s="2651"/>
      <c r="D45" s="390"/>
      <c r="E45" s="860" t="s">
        <v>2374</v>
      </c>
      <c r="F45" s="860" t="s">
        <v>2403</v>
      </c>
      <c r="G45" s="396"/>
      <c r="H45" s="396"/>
      <c r="I45" s="396"/>
      <c r="J45" s="390" t="s">
        <v>2375</v>
      </c>
      <c r="K45" s="390" t="s">
        <v>2375</v>
      </c>
      <c r="L45" s="390" t="s">
        <v>2375</v>
      </c>
      <c r="M45" s="396" t="s">
        <v>2376</v>
      </c>
      <c r="N45" s="390" t="s">
        <v>2377</v>
      </c>
      <c r="O45" s="860" t="s">
        <v>2531</v>
      </c>
      <c r="P45" s="860" t="s">
        <v>2376</v>
      </c>
      <c r="Q45" s="860"/>
      <c r="R45" s="860"/>
      <c r="S45" s="2814" t="s">
        <v>2379</v>
      </c>
      <c r="T45" s="2582"/>
      <c r="U45" s="2674"/>
      <c r="V45" s="2650"/>
      <c r="W45" s="2650"/>
      <c r="X45" s="2651"/>
      <c r="Y45" s="860"/>
      <c r="Z45" s="390"/>
      <c r="AA45" s="2814" t="s">
        <v>2379</v>
      </c>
      <c r="AB45" s="395"/>
      <c r="AC45" s="390"/>
      <c r="AD45" s="860" t="s">
        <v>2374</v>
      </c>
      <c r="AE45" s="860" t="s">
        <v>2403</v>
      </c>
      <c r="AF45" s="390"/>
      <c r="AG45" s="396"/>
      <c r="AH45" s="396"/>
      <c r="AI45" s="390" t="s">
        <v>2375</v>
      </c>
      <c r="AJ45" s="390" t="s">
        <v>2375</v>
      </c>
      <c r="AK45" s="390" t="s">
        <v>2375</v>
      </c>
      <c r="AL45" s="860"/>
      <c r="AM45" s="396" t="s">
        <v>2376</v>
      </c>
      <c r="AN45" s="390"/>
      <c r="AO45" s="2582"/>
      <c r="AP45" s="2674"/>
    </row>
    <row r="46" spans="1:64" s="14" customFormat="1" ht="16" customHeight="1">
      <c r="A46" s="2650"/>
      <c r="B46" s="2650"/>
      <c r="C46" s="2651"/>
      <c r="D46" s="390" t="s">
        <v>2255</v>
      </c>
      <c r="E46" s="2813" t="s">
        <v>2380</v>
      </c>
      <c r="F46" s="2813" t="s">
        <v>2380</v>
      </c>
      <c r="G46" s="396" t="s">
        <v>1803</v>
      </c>
      <c r="H46" s="396" t="s">
        <v>1804</v>
      </c>
      <c r="I46" s="396" t="s">
        <v>1805</v>
      </c>
      <c r="J46" s="395" t="s">
        <v>2381</v>
      </c>
      <c r="K46" s="395" t="s">
        <v>2382</v>
      </c>
      <c r="L46" s="395" t="s">
        <v>2389</v>
      </c>
      <c r="M46" s="396" t="s">
        <v>2515</v>
      </c>
      <c r="N46" s="390" t="s">
        <v>2385</v>
      </c>
      <c r="O46" s="2813" t="s">
        <v>2380</v>
      </c>
      <c r="P46" s="860" t="s">
        <v>2388</v>
      </c>
      <c r="Q46" s="860" t="s">
        <v>1823</v>
      </c>
      <c r="R46" s="860" t="s">
        <v>1825</v>
      </c>
      <c r="S46" s="2814"/>
      <c r="T46" s="2582"/>
      <c r="U46" s="2674"/>
      <c r="V46" s="2650"/>
      <c r="W46" s="2650"/>
      <c r="X46" s="2651"/>
      <c r="Y46" s="860" t="s">
        <v>1825</v>
      </c>
      <c r="Z46" s="390" t="s">
        <v>1921</v>
      </c>
      <c r="AA46" s="2814"/>
      <c r="AB46" s="395" t="s">
        <v>2390</v>
      </c>
      <c r="AC46" s="390" t="s">
        <v>2255</v>
      </c>
      <c r="AD46" s="2813" t="s">
        <v>1800</v>
      </c>
      <c r="AE46" s="2813" t="s">
        <v>1800</v>
      </c>
      <c r="AF46" s="390" t="s">
        <v>1803</v>
      </c>
      <c r="AG46" s="396" t="s">
        <v>1804</v>
      </c>
      <c r="AH46" s="396" t="s">
        <v>1805</v>
      </c>
      <c r="AI46" s="395" t="s">
        <v>2381</v>
      </c>
      <c r="AJ46" s="395" t="s">
        <v>2382</v>
      </c>
      <c r="AK46" s="395" t="s">
        <v>2389</v>
      </c>
      <c r="AL46" s="860" t="s">
        <v>1811</v>
      </c>
      <c r="AM46" s="396" t="s">
        <v>2515</v>
      </c>
      <c r="AN46" s="390" t="s">
        <v>1815</v>
      </c>
      <c r="AO46" s="2582"/>
      <c r="AP46" s="2674"/>
    </row>
    <row r="47" spans="1:64" s="14" customFormat="1" ht="16" customHeight="1">
      <c r="A47" s="2650"/>
      <c r="B47" s="2650"/>
      <c r="C47" s="2651"/>
      <c r="D47" s="390"/>
      <c r="E47" s="2813"/>
      <c r="F47" s="2813"/>
      <c r="G47" s="396"/>
      <c r="H47" s="860"/>
      <c r="I47" s="395"/>
      <c r="J47" s="395"/>
      <c r="K47" s="395"/>
      <c r="L47" s="395"/>
      <c r="M47" s="390"/>
      <c r="N47" s="390"/>
      <c r="O47" s="2813"/>
      <c r="P47" s="395"/>
      <c r="Q47" s="396"/>
      <c r="R47" s="390"/>
      <c r="S47" s="396"/>
      <c r="T47" s="2582"/>
      <c r="U47" s="2674"/>
      <c r="V47" s="2650"/>
      <c r="W47" s="2650"/>
      <c r="X47" s="2651"/>
      <c r="Y47" s="390"/>
      <c r="Z47" s="390"/>
      <c r="AA47" s="396"/>
      <c r="AB47" s="395"/>
      <c r="AC47" s="390"/>
      <c r="AD47" s="2813"/>
      <c r="AE47" s="2813"/>
      <c r="AF47" s="390"/>
      <c r="AG47" s="860"/>
      <c r="AH47" s="395"/>
      <c r="AI47" s="395"/>
      <c r="AJ47" s="395"/>
      <c r="AK47" s="395"/>
      <c r="AL47" s="396"/>
      <c r="AM47" s="390"/>
      <c r="AN47" s="390"/>
      <c r="AO47" s="2582"/>
      <c r="AP47" s="2674"/>
    </row>
    <row r="48" spans="1:64" s="35" customFormat="1" ht="18.75" customHeight="1">
      <c r="A48" s="2652"/>
      <c r="B48" s="2652"/>
      <c r="C48" s="2653"/>
      <c r="D48" s="1761" t="s">
        <v>2218</v>
      </c>
      <c r="E48" s="1811" t="s">
        <v>2221</v>
      </c>
      <c r="F48" s="1767" t="s">
        <v>2221</v>
      </c>
      <c r="G48" s="1767" t="s">
        <v>2221</v>
      </c>
      <c r="H48" s="1767" t="s">
        <v>2221</v>
      </c>
      <c r="I48" s="1761" t="s">
        <v>2221</v>
      </c>
      <c r="J48" s="1761" t="s">
        <v>2221</v>
      </c>
      <c r="K48" s="1761" t="s">
        <v>2221</v>
      </c>
      <c r="L48" s="1761" t="s">
        <v>2221</v>
      </c>
      <c r="M48" s="1762" t="s">
        <v>2404</v>
      </c>
      <c r="N48" s="1761" t="s">
        <v>2221</v>
      </c>
      <c r="O48" s="1761" t="s">
        <v>2221</v>
      </c>
      <c r="P48" s="1761" t="s">
        <v>2395</v>
      </c>
      <c r="Q48" s="1812" t="s">
        <v>2393</v>
      </c>
      <c r="R48" s="1762" t="s">
        <v>2393</v>
      </c>
      <c r="S48" s="1767" t="s">
        <v>2218</v>
      </c>
      <c r="T48" s="2675"/>
      <c r="U48" s="2676"/>
      <c r="V48" s="2652"/>
      <c r="W48" s="2652"/>
      <c r="X48" s="2653"/>
      <c r="Y48" s="1762" t="s">
        <v>2393</v>
      </c>
      <c r="Z48" s="1767" t="s">
        <v>2218</v>
      </c>
      <c r="AA48" s="1767" t="s">
        <v>2218</v>
      </c>
      <c r="AB48" s="1761" t="s">
        <v>313</v>
      </c>
      <c r="AC48" s="1761" t="s">
        <v>2218</v>
      </c>
      <c r="AD48" s="1811" t="s">
        <v>2221</v>
      </c>
      <c r="AE48" s="1767" t="s">
        <v>2221</v>
      </c>
      <c r="AF48" s="1761" t="s">
        <v>2221</v>
      </c>
      <c r="AG48" s="1767" t="s">
        <v>2221</v>
      </c>
      <c r="AH48" s="1761" t="s">
        <v>2221</v>
      </c>
      <c r="AI48" s="1761" t="s">
        <v>2221</v>
      </c>
      <c r="AJ48" s="1761" t="s">
        <v>2221</v>
      </c>
      <c r="AK48" s="1761" t="s">
        <v>2221</v>
      </c>
      <c r="AL48" s="1761" t="s">
        <v>2221</v>
      </c>
      <c r="AM48" s="1762" t="s">
        <v>2404</v>
      </c>
      <c r="AN48" s="1761" t="s">
        <v>2218</v>
      </c>
      <c r="AO48" s="2675"/>
      <c r="AP48" s="2676"/>
    </row>
    <row r="49" spans="1:42" ht="19.5" customHeight="1">
      <c r="A49" s="63">
        <v>40909</v>
      </c>
      <c r="B49" s="124">
        <v>40909</v>
      </c>
      <c r="C49" s="125">
        <v>40909</v>
      </c>
      <c r="D49" s="2220">
        <v>12953386</v>
      </c>
      <c r="E49" s="2220">
        <v>541111</v>
      </c>
      <c r="F49" s="2220">
        <v>24473</v>
      </c>
      <c r="G49" s="2220">
        <v>12</v>
      </c>
      <c r="H49" s="2220">
        <v>1802</v>
      </c>
      <c r="I49" s="2220">
        <v>24</v>
      </c>
      <c r="J49" s="2220">
        <v>18013</v>
      </c>
      <c r="K49" s="2220">
        <v>897</v>
      </c>
      <c r="L49" s="2220">
        <v>17116</v>
      </c>
      <c r="M49" s="2220">
        <v>2508</v>
      </c>
      <c r="N49" s="2220" t="s">
        <v>21</v>
      </c>
      <c r="O49" s="2220">
        <v>5636</v>
      </c>
      <c r="P49" s="2220" t="s">
        <v>21</v>
      </c>
      <c r="Q49" s="2220">
        <v>4915</v>
      </c>
      <c r="R49" s="2220">
        <v>5307</v>
      </c>
      <c r="S49" s="2220" t="s">
        <v>21</v>
      </c>
      <c r="T49" s="67">
        <v>40909</v>
      </c>
      <c r="U49" s="622">
        <v>40909</v>
      </c>
      <c r="V49" s="63">
        <v>40909</v>
      </c>
      <c r="W49" s="124">
        <v>40909</v>
      </c>
      <c r="X49" s="125">
        <v>40909</v>
      </c>
      <c r="Y49" s="2220">
        <v>316865</v>
      </c>
      <c r="Z49" s="2220" t="s">
        <v>21</v>
      </c>
      <c r="AA49" s="2220">
        <v>11900</v>
      </c>
      <c r="AB49" s="2220">
        <v>2899859</v>
      </c>
      <c r="AC49" s="2220">
        <v>1732260</v>
      </c>
      <c r="AD49" s="2220">
        <v>657684</v>
      </c>
      <c r="AE49" s="2220">
        <v>188773</v>
      </c>
      <c r="AF49" s="2220">
        <v>12</v>
      </c>
      <c r="AG49" s="2220">
        <v>1813</v>
      </c>
      <c r="AH49" s="2220">
        <v>46</v>
      </c>
      <c r="AI49" s="2220">
        <v>96639</v>
      </c>
      <c r="AJ49" s="2220">
        <v>16776</v>
      </c>
      <c r="AK49" s="2220">
        <v>79863</v>
      </c>
      <c r="AL49" s="2220">
        <v>475</v>
      </c>
      <c r="AM49" s="2220">
        <v>2508</v>
      </c>
      <c r="AN49" s="2220">
        <v>103255</v>
      </c>
      <c r="AO49" s="67">
        <v>40909</v>
      </c>
      <c r="AP49" s="622">
        <v>40909</v>
      </c>
    </row>
    <row r="50" spans="1:42" ht="14.25" customHeight="1">
      <c r="A50" s="73"/>
      <c r="B50" s="64">
        <v>41275</v>
      </c>
      <c r="C50" s="127"/>
      <c r="D50" s="2220">
        <v>12880932</v>
      </c>
      <c r="E50" s="2220">
        <v>536858</v>
      </c>
      <c r="F50" s="2220">
        <v>22212</v>
      </c>
      <c r="G50" s="2220">
        <v>12</v>
      </c>
      <c r="H50" s="2220">
        <v>1469</v>
      </c>
      <c r="I50" s="2220">
        <v>24</v>
      </c>
      <c r="J50" s="2220">
        <v>17589</v>
      </c>
      <c r="K50" s="2220">
        <v>1070</v>
      </c>
      <c r="L50" s="2220">
        <v>16519</v>
      </c>
      <c r="M50" s="2220">
        <v>1386</v>
      </c>
      <c r="N50" s="2220" t="s">
        <v>21</v>
      </c>
      <c r="O50" s="2220">
        <v>5588</v>
      </c>
      <c r="P50" s="2220" t="s">
        <v>21</v>
      </c>
      <c r="Q50" s="2220">
        <v>4866</v>
      </c>
      <c r="R50" s="2220">
        <v>5262</v>
      </c>
      <c r="S50" s="2220" t="s">
        <v>21</v>
      </c>
      <c r="T50" s="67">
        <v>41275</v>
      </c>
      <c r="U50" s="622">
        <v>41275</v>
      </c>
      <c r="V50" s="73"/>
      <c r="W50" s="64">
        <v>41275</v>
      </c>
      <c r="X50" s="127"/>
      <c r="Y50" s="2220">
        <v>314040</v>
      </c>
      <c r="Z50" s="2220" t="s">
        <v>21</v>
      </c>
      <c r="AA50" s="2220">
        <v>12536</v>
      </c>
      <c r="AB50" s="2220">
        <v>2781973</v>
      </c>
      <c r="AC50" s="2220">
        <v>1700066</v>
      </c>
      <c r="AD50" s="2220">
        <v>663652</v>
      </c>
      <c r="AE50" s="2220">
        <v>196032</v>
      </c>
      <c r="AF50" s="2220">
        <v>12</v>
      </c>
      <c r="AG50" s="2220">
        <v>1483</v>
      </c>
      <c r="AH50" s="2220">
        <v>34</v>
      </c>
      <c r="AI50" s="2220">
        <v>89824</v>
      </c>
      <c r="AJ50" s="2220">
        <v>10951</v>
      </c>
      <c r="AK50" s="2220">
        <v>78873</v>
      </c>
      <c r="AL50" s="2220">
        <v>288</v>
      </c>
      <c r="AM50" s="2220">
        <v>1387</v>
      </c>
      <c r="AN50" s="2220">
        <v>124241</v>
      </c>
      <c r="AO50" s="67">
        <v>41275</v>
      </c>
      <c r="AP50" s="622">
        <v>41275</v>
      </c>
    </row>
    <row r="51" spans="1:42" ht="14.25" customHeight="1">
      <c r="A51" s="73"/>
      <c r="B51" s="64">
        <v>41640</v>
      </c>
      <c r="C51" s="127"/>
      <c r="D51" s="2220">
        <v>12626863</v>
      </c>
      <c r="E51" s="2220">
        <v>534837</v>
      </c>
      <c r="F51" s="2220">
        <v>17074</v>
      </c>
      <c r="G51" s="2220">
        <v>12</v>
      </c>
      <c r="H51" s="2220">
        <v>1393</v>
      </c>
      <c r="I51" s="2220">
        <v>24</v>
      </c>
      <c r="J51" s="2220">
        <v>14419</v>
      </c>
      <c r="K51" s="2220">
        <v>584</v>
      </c>
      <c r="L51" s="2220">
        <v>13835</v>
      </c>
      <c r="M51" s="2220">
        <v>114</v>
      </c>
      <c r="N51" s="2220" t="s">
        <v>21</v>
      </c>
      <c r="O51" s="2220">
        <v>6212</v>
      </c>
      <c r="P51" s="2220" t="s">
        <v>21</v>
      </c>
      <c r="Q51" s="2220">
        <v>5403</v>
      </c>
      <c r="R51" s="2220">
        <v>5849</v>
      </c>
      <c r="S51" s="2220" t="s">
        <v>21</v>
      </c>
      <c r="T51" s="67">
        <v>41640</v>
      </c>
      <c r="U51" s="622">
        <v>41640</v>
      </c>
      <c r="V51" s="73"/>
      <c r="W51" s="64">
        <v>41640</v>
      </c>
      <c r="X51" s="127"/>
      <c r="Y51" s="2220">
        <v>324446</v>
      </c>
      <c r="Z51" s="2220" t="s">
        <v>21</v>
      </c>
      <c r="AA51" s="2220">
        <v>12591</v>
      </c>
      <c r="AB51" s="2220">
        <v>2648627</v>
      </c>
      <c r="AC51" s="2220">
        <v>1713577</v>
      </c>
      <c r="AD51" s="2220">
        <v>642736</v>
      </c>
      <c r="AE51" s="2220">
        <v>176169</v>
      </c>
      <c r="AF51" s="2220">
        <v>12</v>
      </c>
      <c r="AG51" s="2220">
        <v>1413</v>
      </c>
      <c r="AH51" s="2220">
        <v>34</v>
      </c>
      <c r="AI51" s="2220">
        <v>83223</v>
      </c>
      <c r="AJ51" s="2220">
        <v>16621</v>
      </c>
      <c r="AK51" s="2220">
        <v>66601</v>
      </c>
      <c r="AL51" s="2220">
        <v>296</v>
      </c>
      <c r="AM51" s="2220">
        <v>123</v>
      </c>
      <c r="AN51" s="2220">
        <v>110537</v>
      </c>
      <c r="AO51" s="67">
        <v>41640</v>
      </c>
      <c r="AP51" s="622">
        <v>41640</v>
      </c>
    </row>
    <row r="52" spans="1:42" ht="14.25" customHeight="1">
      <c r="A52" s="73"/>
      <c r="B52" s="64">
        <v>42005</v>
      </c>
      <c r="C52" s="127"/>
      <c r="D52" s="2220">
        <v>12764249</v>
      </c>
      <c r="E52" s="2220">
        <v>530714</v>
      </c>
      <c r="F52" s="2220">
        <v>14445</v>
      </c>
      <c r="G52" s="2220">
        <v>12</v>
      </c>
      <c r="H52" s="2220">
        <v>1028</v>
      </c>
      <c r="I52" s="2220">
        <v>24</v>
      </c>
      <c r="J52" s="2220">
        <v>12378</v>
      </c>
      <c r="K52" s="2220">
        <v>1532</v>
      </c>
      <c r="L52" s="2220">
        <v>10846</v>
      </c>
      <c r="M52" s="2220">
        <v>111</v>
      </c>
      <c r="N52" s="2220" t="s">
        <v>21</v>
      </c>
      <c r="O52" s="2220">
        <v>4987</v>
      </c>
      <c r="P52" s="2220">
        <v>8</v>
      </c>
      <c r="Q52" s="2220">
        <v>4299</v>
      </c>
      <c r="R52" s="2220">
        <v>4685</v>
      </c>
      <c r="S52" s="2220" t="s">
        <v>21</v>
      </c>
      <c r="T52" s="67">
        <v>42005</v>
      </c>
      <c r="U52" s="622">
        <v>42005</v>
      </c>
      <c r="V52" s="73"/>
      <c r="W52" s="64">
        <v>42005</v>
      </c>
      <c r="X52" s="127"/>
      <c r="Y52" s="2220">
        <v>328754</v>
      </c>
      <c r="Z52" s="2220" t="s">
        <v>21</v>
      </c>
      <c r="AA52" s="2220">
        <v>12295</v>
      </c>
      <c r="AB52" s="2220">
        <v>2677262</v>
      </c>
      <c r="AC52" s="2220">
        <v>1715525</v>
      </c>
      <c r="AD52" s="2220">
        <v>649690</v>
      </c>
      <c r="AE52" s="2220">
        <v>173044</v>
      </c>
      <c r="AF52" s="2220">
        <v>12</v>
      </c>
      <c r="AG52" s="2220">
        <v>1050</v>
      </c>
      <c r="AH52" s="2220">
        <v>30</v>
      </c>
      <c r="AI52" s="2220">
        <v>71770</v>
      </c>
      <c r="AJ52" s="2220">
        <v>9934</v>
      </c>
      <c r="AK52" s="2220">
        <v>61836</v>
      </c>
      <c r="AL52" s="2220">
        <v>319</v>
      </c>
      <c r="AM52" s="2220">
        <v>117</v>
      </c>
      <c r="AN52" s="2220">
        <v>122343</v>
      </c>
      <c r="AO52" s="67">
        <v>42005</v>
      </c>
      <c r="AP52" s="622">
        <v>42005</v>
      </c>
    </row>
    <row r="53" spans="1:42" ht="14.25" customHeight="1">
      <c r="A53" s="73"/>
      <c r="B53" s="64">
        <v>42370</v>
      </c>
      <c r="C53" s="127"/>
      <c r="D53" s="2220">
        <v>12192042</v>
      </c>
      <c r="E53" s="2220">
        <v>511112</v>
      </c>
      <c r="F53" s="2220">
        <v>12012</v>
      </c>
      <c r="G53" s="2220">
        <v>12</v>
      </c>
      <c r="H53" s="2220">
        <v>1029</v>
      </c>
      <c r="I53" s="2220">
        <v>25</v>
      </c>
      <c r="J53" s="2220">
        <v>10078</v>
      </c>
      <c r="K53" s="2220">
        <v>904</v>
      </c>
      <c r="L53" s="2220">
        <v>9174</v>
      </c>
      <c r="M53" s="2220">
        <v>118</v>
      </c>
      <c r="N53" s="2220" t="s">
        <v>21</v>
      </c>
      <c r="O53" s="2220">
        <v>7780</v>
      </c>
      <c r="P53" s="2220">
        <v>953</v>
      </c>
      <c r="Q53" s="2220">
        <v>5530</v>
      </c>
      <c r="R53" s="2220">
        <v>6060</v>
      </c>
      <c r="S53" s="2220" t="s">
        <v>21</v>
      </c>
      <c r="T53" s="67">
        <v>42370</v>
      </c>
      <c r="U53" s="622">
        <v>42370</v>
      </c>
      <c r="V53" s="73"/>
      <c r="W53" s="64">
        <v>42370</v>
      </c>
      <c r="X53" s="127"/>
      <c r="Y53" s="2220">
        <v>353169</v>
      </c>
      <c r="Z53" s="2220" t="s">
        <v>21</v>
      </c>
      <c r="AA53" s="2220">
        <v>12196</v>
      </c>
      <c r="AB53" s="2220">
        <v>2244815</v>
      </c>
      <c r="AC53" s="2220">
        <v>1732607</v>
      </c>
      <c r="AD53" s="2220">
        <v>608589</v>
      </c>
      <c r="AE53" s="2220">
        <v>147556</v>
      </c>
      <c r="AF53" s="2220">
        <v>12</v>
      </c>
      <c r="AG53" s="2220">
        <v>1045</v>
      </c>
      <c r="AH53" s="2220">
        <v>33</v>
      </c>
      <c r="AI53" s="2220">
        <v>68183</v>
      </c>
      <c r="AJ53" s="2220">
        <v>10578</v>
      </c>
      <c r="AK53" s="2220">
        <v>57606</v>
      </c>
      <c r="AL53" s="2220">
        <v>240</v>
      </c>
      <c r="AM53" s="2220">
        <v>118</v>
      </c>
      <c r="AN53" s="2220">
        <v>94552</v>
      </c>
      <c r="AO53" s="67">
        <v>42370</v>
      </c>
      <c r="AP53" s="622">
        <v>42370</v>
      </c>
    </row>
    <row r="54" spans="1:42" ht="6.75" customHeight="1">
      <c r="A54" s="73"/>
      <c r="B54" s="76"/>
      <c r="C54" s="127"/>
      <c r="D54" s="2220"/>
      <c r="E54" s="2220"/>
      <c r="F54" s="2220"/>
      <c r="G54" s="2220"/>
      <c r="H54" s="2220"/>
      <c r="I54" s="2220"/>
      <c r="J54" s="2220"/>
      <c r="K54" s="2220"/>
      <c r="L54" s="2220"/>
      <c r="M54" s="2220"/>
      <c r="N54" s="2220"/>
      <c r="O54" s="2220"/>
      <c r="P54" s="2220"/>
      <c r="Q54" s="2220"/>
      <c r="R54" s="2220"/>
      <c r="S54" s="2220"/>
      <c r="T54" s="77"/>
      <c r="U54" s="486"/>
      <c r="V54" s="73"/>
      <c r="W54" s="76"/>
      <c r="X54" s="127"/>
      <c r="Y54" s="2220"/>
      <c r="Z54" s="2220"/>
      <c r="AA54" s="2220"/>
      <c r="AB54" s="2220"/>
      <c r="AC54" s="2220"/>
      <c r="AD54" s="2220"/>
      <c r="AE54" s="2220"/>
      <c r="AF54" s="2220"/>
      <c r="AG54" s="2220"/>
      <c r="AH54" s="2220"/>
      <c r="AI54" s="2220"/>
      <c r="AJ54" s="2220"/>
      <c r="AK54" s="2220"/>
      <c r="AL54" s="2220"/>
      <c r="AM54" s="2220"/>
      <c r="AN54" s="2220"/>
      <c r="AO54" s="77"/>
      <c r="AP54" s="486"/>
    </row>
    <row r="55" spans="1:42" ht="15.75" customHeight="1">
      <c r="A55" s="79">
        <v>41730</v>
      </c>
      <c r="B55" s="80">
        <v>41730</v>
      </c>
      <c r="C55" s="128">
        <v>41730</v>
      </c>
      <c r="D55" s="2221">
        <v>12761481</v>
      </c>
      <c r="E55" s="2221">
        <v>537641</v>
      </c>
      <c r="F55" s="2221">
        <v>17066</v>
      </c>
      <c r="G55" s="2221">
        <v>12</v>
      </c>
      <c r="H55" s="2221">
        <v>1324</v>
      </c>
      <c r="I55" s="2221">
        <v>24</v>
      </c>
      <c r="J55" s="2221">
        <v>14496</v>
      </c>
      <c r="K55" s="2221">
        <v>829</v>
      </c>
      <c r="L55" s="2221">
        <v>13667</v>
      </c>
      <c r="M55" s="2221">
        <v>108</v>
      </c>
      <c r="N55" s="2221" t="s">
        <v>21</v>
      </c>
      <c r="O55" s="2221">
        <v>6183</v>
      </c>
      <c r="P55" s="2221" t="s">
        <v>21</v>
      </c>
      <c r="Q55" s="2221">
        <v>5373</v>
      </c>
      <c r="R55" s="2221">
        <v>5822</v>
      </c>
      <c r="S55" s="2221" t="s">
        <v>21</v>
      </c>
      <c r="T55" s="83">
        <v>41730</v>
      </c>
      <c r="U55" s="626">
        <v>41730</v>
      </c>
      <c r="V55" s="79">
        <v>41730</v>
      </c>
      <c r="W55" s="80">
        <v>41730</v>
      </c>
      <c r="X55" s="128">
        <v>41730</v>
      </c>
      <c r="Y55" s="2221">
        <v>321948</v>
      </c>
      <c r="Z55" s="2221" t="s">
        <v>21</v>
      </c>
      <c r="AA55" s="2221">
        <v>12150</v>
      </c>
      <c r="AB55" s="2221">
        <v>2709842</v>
      </c>
      <c r="AC55" s="2221">
        <v>1712140</v>
      </c>
      <c r="AD55" s="2221">
        <v>643824</v>
      </c>
      <c r="AE55" s="2221">
        <v>173660</v>
      </c>
      <c r="AF55" s="2221">
        <v>12</v>
      </c>
      <c r="AG55" s="2221">
        <v>1344</v>
      </c>
      <c r="AH55" s="2221">
        <v>33</v>
      </c>
      <c r="AI55" s="2221">
        <v>81808</v>
      </c>
      <c r="AJ55" s="2221">
        <v>17398</v>
      </c>
      <c r="AK55" s="2221">
        <v>64410</v>
      </c>
      <c r="AL55" s="2221">
        <v>315</v>
      </c>
      <c r="AM55" s="2221">
        <v>115</v>
      </c>
      <c r="AN55" s="2221">
        <v>109418</v>
      </c>
      <c r="AO55" s="83">
        <v>41730</v>
      </c>
      <c r="AP55" s="626">
        <v>41730</v>
      </c>
    </row>
    <row r="56" spans="1:42" ht="14.25" customHeight="1">
      <c r="A56" s="85"/>
      <c r="B56" s="80">
        <v>42095</v>
      </c>
      <c r="C56" s="130"/>
      <c r="D56" s="2221">
        <v>12667306</v>
      </c>
      <c r="E56" s="2221">
        <v>526306</v>
      </c>
      <c r="F56" s="2221">
        <v>13023</v>
      </c>
      <c r="G56" s="2221">
        <v>12</v>
      </c>
      <c r="H56" s="2221">
        <v>994</v>
      </c>
      <c r="I56" s="2221">
        <v>24</v>
      </c>
      <c r="J56" s="2221">
        <v>11086</v>
      </c>
      <c r="K56" s="2221">
        <v>1489</v>
      </c>
      <c r="L56" s="2221">
        <v>9597</v>
      </c>
      <c r="M56" s="2221">
        <v>115</v>
      </c>
      <c r="N56" s="2221" t="s">
        <v>21</v>
      </c>
      <c r="O56" s="2221">
        <v>4828</v>
      </c>
      <c r="P56" s="2221">
        <v>180</v>
      </c>
      <c r="Q56" s="2221">
        <v>3950</v>
      </c>
      <c r="R56" s="2221">
        <v>4307</v>
      </c>
      <c r="S56" s="2221" t="s">
        <v>21</v>
      </c>
      <c r="T56" s="83">
        <v>42095</v>
      </c>
      <c r="U56" s="626">
        <v>42095</v>
      </c>
      <c r="V56" s="85"/>
      <c r="W56" s="80">
        <v>42095</v>
      </c>
      <c r="X56" s="130"/>
      <c r="Y56" s="2221">
        <v>335639</v>
      </c>
      <c r="Z56" s="2221" t="s">
        <v>21</v>
      </c>
      <c r="AA56" s="2221">
        <v>12107</v>
      </c>
      <c r="AB56" s="2221">
        <v>2569278</v>
      </c>
      <c r="AC56" s="2221">
        <v>1719515</v>
      </c>
      <c r="AD56" s="2221">
        <v>643513</v>
      </c>
      <c r="AE56" s="2221">
        <v>170976</v>
      </c>
      <c r="AF56" s="2221">
        <v>12</v>
      </c>
      <c r="AG56" s="2221">
        <v>1016</v>
      </c>
      <c r="AH56" s="2221">
        <v>31</v>
      </c>
      <c r="AI56" s="2221">
        <v>69271</v>
      </c>
      <c r="AJ56" s="2221">
        <v>9545</v>
      </c>
      <c r="AK56" s="2221">
        <v>59726</v>
      </c>
      <c r="AL56" s="2221">
        <v>275</v>
      </c>
      <c r="AM56" s="2221">
        <v>116</v>
      </c>
      <c r="AN56" s="2221">
        <v>123238</v>
      </c>
      <c r="AO56" s="83">
        <v>42095</v>
      </c>
      <c r="AP56" s="626">
        <v>42095</v>
      </c>
    </row>
    <row r="57" spans="1:42" ht="6.75" customHeight="1">
      <c r="A57" s="85"/>
      <c r="B57" s="87"/>
      <c r="C57" s="130"/>
      <c r="D57" s="2221"/>
      <c r="E57" s="2221"/>
      <c r="F57" s="2221"/>
      <c r="G57" s="2221"/>
      <c r="H57" s="2221"/>
      <c r="I57" s="2221"/>
      <c r="J57" s="2221"/>
      <c r="K57" s="2221"/>
      <c r="L57" s="2221"/>
      <c r="M57" s="2221"/>
      <c r="N57" s="2221"/>
      <c r="O57" s="2221"/>
      <c r="P57" s="2221"/>
      <c r="Q57" s="2221"/>
      <c r="R57" s="2221"/>
      <c r="S57" s="2221"/>
      <c r="T57" s="77"/>
      <c r="U57" s="486"/>
      <c r="V57" s="85"/>
      <c r="W57" s="87"/>
      <c r="X57" s="130"/>
      <c r="Y57" s="2221"/>
      <c r="Z57" s="2221"/>
      <c r="AA57" s="2221"/>
      <c r="AB57" s="2221"/>
      <c r="AC57" s="2221"/>
      <c r="AD57" s="2221"/>
      <c r="AE57" s="2221"/>
      <c r="AF57" s="2221"/>
      <c r="AG57" s="2221"/>
      <c r="AH57" s="2221"/>
      <c r="AI57" s="2221"/>
      <c r="AJ57" s="2221"/>
      <c r="AK57" s="2221"/>
      <c r="AL57" s="2221"/>
      <c r="AM57" s="2221"/>
      <c r="AN57" s="2221"/>
      <c r="AO57" s="77"/>
      <c r="AP57" s="486"/>
    </row>
    <row r="58" spans="1:42" ht="15.75" customHeight="1">
      <c r="A58" s="88" t="s">
        <v>1535</v>
      </c>
      <c r="B58" s="89" t="s">
        <v>23</v>
      </c>
      <c r="C58" s="131" t="s">
        <v>24</v>
      </c>
      <c r="D58" s="2221">
        <v>3361918</v>
      </c>
      <c r="E58" s="2221">
        <v>134187</v>
      </c>
      <c r="F58" s="2221">
        <v>3229</v>
      </c>
      <c r="G58" s="2221">
        <v>3</v>
      </c>
      <c r="H58" s="2221">
        <v>235</v>
      </c>
      <c r="I58" s="2221">
        <v>6</v>
      </c>
      <c r="J58" s="2221">
        <v>2756</v>
      </c>
      <c r="K58" s="2221">
        <v>371</v>
      </c>
      <c r="L58" s="2221">
        <v>2385</v>
      </c>
      <c r="M58" s="2221">
        <v>31</v>
      </c>
      <c r="N58" s="2221" t="s">
        <v>21</v>
      </c>
      <c r="O58" s="2221">
        <v>1241</v>
      </c>
      <c r="P58" s="2221">
        <v>172</v>
      </c>
      <c r="Q58" s="2221">
        <v>866</v>
      </c>
      <c r="R58" s="2221">
        <v>940</v>
      </c>
      <c r="S58" s="2221" t="s">
        <v>21</v>
      </c>
      <c r="T58" s="91" t="s">
        <v>25</v>
      </c>
      <c r="U58" s="630" t="s">
        <v>1536</v>
      </c>
      <c r="V58" s="88" t="s">
        <v>1535</v>
      </c>
      <c r="W58" s="89" t="s">
        <v>23</v>
      </c>
      <c r="X58" s="131" t="s">
        <v>24</v>
      </c>
      <c r="Y58" s="2221">
        <v>87228</v>
      </c>
      <c r="Z58" s="2221" t="s">
        <v>21</v>
      </c>
      <c r="AA58" s="2221">
        <v>2923</v>
      </c>
      <c r="AB58" s="2221">
        <v>545499</v>
      </c>
      <c r="AC58" s="2221">
        <v>468915</v>
      </c>
      <c r="AD58" s="2221">
        <v>158934</v>
      </c>
      <c r="AE58" s="2221">
        <v>40760</v>
      </c>
      <c r="AF58" s="2221">
        <v>3</v>
      </c>
      <c r="AG58" s="2221">
        <v>235</v>
      </c>
      <c r="AH58" s="2221">
        <v>8</v>
      </c>
      <c r="AI58" s="2221">
        <v>18073</v>
      </c>
      <c r="AJ58" s="2221">
        <v>3371</v>
      </c>
      <c r="AK58" s="2221">
        <v>14702</v>
      </c>
      <c r="AL58" s="2221">
        <v>43</v>
      </c>
      <c r="AM58" s="2221">
        <v>31</v>
      </c>
      <c r="AN58" s="2221">
        <v>27331</v>
      </c>
      <c r="AO58" s="91" t="s">
        <v>25</v>
      </c>
      <c r="AP58" s="630" t="s">
        <v>1536</v>
      </c>
    </row>
    <row r="59" spans="1:42" ht="14.25" customHeight="1">
      <c r="A59" s="93" t="s">
        <v>26</v>
      </c>
      <c r="B59" s="94" t="s">
        <v>26</v>
      </c>
      <c r="C59" s="132" t="s">
        <v>562</v>
      </c>
      <c r="D59" s="2221">
        <v>2907621</v>
      </c>
      <c r="E59" s="2221">
        <v>125400</v>
      </c>
      <c r="F59" s="2221">
        <v>2911</v>
      </c>
      <c r="G59" s="2221">
        <v>3</v>
      </c>
      <c r="H59" s="2221">
        <v>238</v>
      </c>
      <c r="I59" s="2221">
        <v>6</v>
      </c>
      <c r="J59" s="2221">
        <v>2449</v>
      </c>
      <c r="K59" s="2221">
        <v>207</v>
      </c>
      <c r="L59" s="2221">
        <v>2242</v>
      </c>
      <c r="M59" s="2221">
        <v>31</v>
      </c>
      <c r="N59" s="2221" t="s">
        <v>21</v>
      </c>
      <c r="O59" s="2221">
        <v>1983</v>
      </c>
      <c r="P59" s="2221">
        <v>247</v>
      </c>
      <c r="Q59" s="2221">
        <v>1395</v>
      </c>
      <c r="R59" s="2221">
        <v>1539</v>
      </c>
      <c r="S59" s="2221" t="s">
        <v>21</v>
      </c>
      <c r="T59" s="91" t="s">
        <v>27</v>
      </c>
      <c r="U59" s="630" t="s">
        <v>26</v>
      </c>
      <c r="V59" s="93" t="s">
        <v>26</v>
      </c>
      <c r="W59" s="94" t="s">
        <v>26</v>
      </c>
      <c r="X59" s="132" t="s">
        <v>562</v>
      </c>
      <c r="Y59" s="2221">
        <v>92027</v>
      </c>
      <c r="Z59" s="2221" t="s">
        <v>21</v>
      </c>
      <c r="AA59" s="2221">
        <v>2525</v>
      </c>
      <c r="AB59" s="2221">
        <v>579919</v>
      </c>
      <c r="AC59" s="2221">
        <v>435822</v>
      </c>
      <c r="AD59" s="2221">
        <v>149218</v>
      </c>
      <c r="AE59" s="2221">
        <v>36005</v>
      </c>
      <c r="AF59" s="2221">
        <v>3</v>
      </c>
      <c r="AG59" s="2221">
        <v>254</v>
      </c>
      <c r="AH59" s="2221">
        <v>8</v>
      </c>
      <c r="AI59" s="2221">
        <v>17479</v>
      </c>
      <c r="AJ59" s="2221">
        <v>1529</v>
      </c>
      <c r="AK59" s="2221">
        <v>15949</v>
      </c>
      <c r="AL59" s="2221">
        <v>32</v>
      </c>
      <c r="AM59" s="2221">
        <v>31</v>
      </c>
      <c r="AN59" s="2221">
        <v>21829</v>
      </c>
      <c r="AO59" s="91" t="s">
        <v>27</v>
      </c>
      <c r="AP59" s="630" t="s">
        <v>26</v>
      </c>
    </row>
    <row r="60" spans="1:42" ht="14.25" customHeight="1">
      <c r="A60" s="93" t="s">
        <v>26</v>
      </c>
      <c r="B60" s="94" t="s">
        <v>26</v>
      </c>
      <c r="C60" s="132" t="s">
        <v>563</v>
      </c>
      <c r="D60" s="2221">
        <v>2934546</v>
      </c>
      <c r="E60" s="2221">
        <v>127582</v>
      </c>
      <c r="F60" s="2221">
        <v>2807</v>
      </c>
      <c r="G60" s="2221">
        <v>3</v>
      </c>
      <c r="H60" s="2221">
        <v>286</v>
      </c>
      <c r="I60" s="2221">
        <v>6</v>
      </c>
      <c r="J60" s="2221">
        <v>2307</v>
      </c>
      <c r="K60" s="2221">
        <v>102</v>
      </c>
      <c r="L60" s="2221">
        <v>2205</v>
      </c>
      <c r="M60" s="2221">
        <v>28</v>
      </c>
      <c r="N60" s="2221" t="s">
        <v>21</v>
      </c>
      <c r="O60" s="2221">
        <v>2283</v>
      </c>
      <c r="P60" s="2221">
        <v>220</v>
      </c>
      <c r="Q60" s="2221">
        <v>1692</v>
      </c>
      <c r="R60" s="2221">
        <v>1857</v>
      </c>
      <c r="S60" s="2221" t="s">
        <v>21</v>
      </c>
      <c r="T60" s="91" t="s">
        <v>28</v>
      </c>
      <c r="U60" s="630" t="s">
        <v>26</v>
      </c>
      <c r="V60" s="93" t="s">
        <v>26</v>
      </c>
      <c r="W60" s="94" t="s">
        <v>26</v>
      </c>
      <c r="X60" s="132" t="s">
        <v>563</v>
      </c>
      <c r="Y60" s="2221">
        <v>84922</v>
      </c>
      <c r="Z60" s="2221" t="s">
        <v>21</v>
      </c>
      <c r="AA60" s="2221">
        <v>3416</v>
      </c>
      <c r="AB60" s="2221">
        <v>584653</v>
      </c>
      <c r="AC60" s="2221">
        <v>393844</v>
      </c>
      <c r="AD60" s="2221">
        <v>153303</v>
      </c>
      <c r="AE60" s="2221">
        <v>35577</v>
      </c>
      <c r="AF60" s="2221">
        <v>3</v>
      </c>
      <c r="AG60" s="2221">
        <v>286</v>
      </c>
      <c r="AH60" s="2221">
        <v>8</v>
      </c>
      <c r="AI60" s="2221">
        <v>14595</v>
      </c>
      <c r="AJ60" s="2221">
        <v>1951</v>
      </c>
      <c r="AK60" s="2221">
        <v>12644</v>
      </c>
      <c r="AL60" s="2221">
        <v>66</v>
      </c>
      <c r="AM60" s="2221">
        <v>28</v>
      </c>
      <c r="AN60" s="2221">
        <v>25274</v>
      </c>
      <c r="AO60" s="91" t="s">
        <v>28</v>
      </c>
      <c r="AP60" s="630" t="s">
        <v>26</v>
      </c>
    </row>
    <row r="61" spans="1:42" ht="14.25" customHeight="1">
      <c r="A61" s="93" t="s">
        <v>26</v>
      </c>
      <c r="B61" s="94" t="s">
        <v>26</v>
      </c>
      <c r="C61" s="132" t="s">
        <v>167</v>
      </c>
      <c r="D61" s="2221">
        <v>2987957</v>
      </c>
      <c r="E61" s="2221">
        <v>123943</v>
      </c>
      <c r="F61" s="2221">
        <v>3064</v>
      </c>
      <c r="G61" s="2221">
        <v>3</v>
      </c>
      <c r="H61" s="2221">
        <v>270</v>
      </c>
      <c r="I61" s="2221">
        <v>7</v>
      </c>
      <c r="J61" s="2221">
        <v>2566</v>
      </c>
      <c r="K61" s="2221">
        <v>224</v>
      </c>
      <c r="L61" s="2221">
        <v>2342</v>
      </c>
      <c r="M61" s="2221">
        <v>28</v>
      </c>
      <c r="N61" s="2221" t="s">
        <v>21</v>
      </c>
      <c r="O61" s="2221">
        <v>2274</v>
      </c>
      <c r="P61" s="2221">
        <v>314</v>
      </c>
      <c r="Q61" s="2221">
        <v>1577</v>
      </c>
      <c r="R61" s="2221">
        <v>1724</v>
      </c>
      <c r="S61" s="2221" t="s">
        <v>21</v>
      </c>
      <c r="T61" s="91" t="s">
        <v>29</v>
      </c>
      <c r="U61" s="630" t="s">
        <v>26</v>
      </c>
      <c r="V61" s="93" t="s">
        <v>26</v>
      </c>
      <c r="W61" s="94" t="s">
        <v>26</v>
      </c>
      <c r="X61" s="132" t="s">
        <v>167</v>
      </c>
      <c r="Y61" s="2221">
        <v>88991</v>
      </c>
      <c r="Z61" s="2221" t="s">
        <v>21</v>
      </c>
      <c r="AA61" s="2221">
        <v>3332</v>
      </c>
      <c r="AB61" s="2221">
        <v>534744</v>
      </c>
      <c r="AC61" s="2221">
        <v>434026</v>
      </c>
      <c r="AD61" s="2221">
        <v>147134</v>
      </c>
      <c r="AE61" s="2221">
        <v>35213</v>
      </c>
      <c r="AF61" s="2221">
        <v>3</v>
      </c>
      <c r="AG61" s="2221">
        <v>270</v>
      </c>
      <c r="AH61" s="2221">
        <v>9</v>
      </c>
      <c r="AI61" s="2221">
        <v>18037</v>
      </c>
      <c r="AJ61" s="2221">
        <v>3727</v>
      </c>
      <c r="AK61" s="2221">
        <v>14310</v>
      </c>
      <c r="AL61" s="2221">
        <v>99</v>
      </c>
      <c r="AM61" s="2221">
        <v>28</v>
      </c>
      <c r="AN61" s="2221">
        <v>20118</v>
      </c>
      <c r="AO61" s="91" t="s">
        <v>29</v>
      </c>
      <c r="AP61" s="630" t="s">
        <v>26</v>
      </c>
    </row>
    <row r="62" spans="1:42" ht="6.75" customHeight="1">
      <c r="A62" s="97"/>
      <c r="B62" s="98"/>
      <c r="C62" s="134"/>
      <c r="D62" s="2221"/>
      <c r="E62" s="2221"/>
      <c r="F62" s="2221"/>
      <c r="G62" s="2221"/>
      <c r="H62" s="2221"/>
      <c r="I62" s="2221"/>
      <c r="J62" s="2221"/>
      <c r="K62" s="2221"/>
      <c r="L62" s="2221"/>
      <c r="M62" s="2221"/>
      <c r="N62" s="2221"/>
      <c r="O62" s="2221"/>
      <c r="P62" s="2221"/>
      <c r="Q62" s="2221"/>
      <c r="R62" s="2221"/>
      <c r="S62" s="2221"/>
      <c r="T62" s="100"/>
      <c r="U62" s="490"/>
      <c r="V62" s="97"/>
      <c r="W62" s="98"/>
      <c r="X62" s="134"/>
      <c r="Y62" s="2221"/>
      <c r="Z62" s="2221"/>
      <c r="AA62" s="2221"/>
      <c r="AB62" s="2221"/>
      <c r="AC62" s="2221"/>
      <c r="AD62" s="2221"/>
      <c r="AE62" s="2221"/>
      <c r="AF62" s="2221"/>
      <c r="AG62" s="2221"/>
      <c r="AH62" s="2221"/>
      <c r="AI62" s="2221"/>
      <c r="AJ62" s="2221"/>
      <c r="AK62" s="2221"/>
      <c r="AL62" s="2221"/>
      <c r="AM62" s="2221"/>
      <c r="AN62" s="2221"/>
      <c r="AO62" s="100"/>
      <c r="AP62" s="490"/>
    </row>
    <row r="63" spans="1:42" ht="15.75" customHeight="1">
      <c r="A63" s="93" t="s">
        <v>1535</v>
      </c>
      <c r="B63" s="94" t="s">
        <v>23</v>
      </c>
      <c r="C63" s="135">
        <v>42370</v>
      </c>
      <c r="D63" s="2221">
        <v>1150330</v>
      </c>
      <c r="E63" s="2221">
        <v>45453</v>
      </c>
      <c r="F63" s="2221">
        <v>1058</v>
      </c>
      <c r="G63" s="2221">
        <v>1</v>
      </c>
      <c r="H63" s="2221">
        <v>78</v>
      </c>
      <c r="I63" s="2221">
        <v>2</v>
      </c>
      <c r="J63" s="2221">
        <v>904</v>
      </c>
      <c r="K63" s="2221">
        <v>146</v>
      </c>
      <c r="L63" s="2221">
        <v>758</v>
      </c>
      <c r="M63" s="2221">
        <v>10</v>
      </c>
      <c r="N63" s="2221" t="s">
        <v>21</v>
      </c>
      <c r="O63" s="2221">
        <v>500</v>
      </c>
      <c r="P63" s="2221">
        <v>88</v>
      </c>
      <c r="Q63" s="2221">
        <v>327</v>
      </c>
      <c r="R63" s="2221">
        <v>354</v>
      </c>
      <c r="S63" s="2221" t="s">
        <v>21</v>
      </c>
      <c r="T63" s="91" t="s">
        <v>30</v>
      </c>
      <c r="U63" s="630" t="s">
        <v>1536</v>
      </c>
      <c r="V63" s="93" t="s">
        <v>1535</v>
      </c>
      <c r="W63" s="94" t="s">
        <v>23</v>
      </c>
      <c r="X63" s="135">
        <v>42370</v>
      </c>
      <c r="Y63" s="2221">
        <v>27836</v>
      </c>
      <c r="Z63" s="2221" t="s">
        <v>21</v>
      </c>
      <c r="AA63" s="2221">
        <v>890</v>
      </c>
      <c r="AB63" s="2221">
        <v>192708</v>
      </c>
      <c r="AC63" s="2221">
        <v>167997</v>
      </c>
      <c r="AD63" s="2221">
        <v>52538</v>
      </c>
      <c r="AE63" s="2221">
        <v>13226</v>
      </c>
      <c r="AF63" s="2221">
        <v>1</v>
      </c>
      <c r="AG63" s="2221">
        <v>78</v>
      </c>
      <c r="AH63" s="2221">
        <v>3</v>
      </c>
      <c r="AI63" s="2221">
        <v>5030</v>
      </c>
      <c r="AJ63" s="2221">
        <v>516</v>
      </c>
      <c r="AK63" s="2221">
        <v>4515</v>
      </c>
      <c r="AL63" s="2221">
        <v>22</v>
      </c>
      <c r="AM63" s="2221">
        <v>10</v>
      </c>
      <c r="AN63" s="2221">
        <v>9969</v>
      </c>
      <c r="AO63" s="91" t="s">
        <v>30</v>
      </c>
      <c r="AP63" s="630" t="s">
        <v>1536</v>
      </c>
    </row>
    <row r="64" spans="1:42" ht="14.25" customHeight="1">
      <c r="A64" s="88" t="s">
        <v>26</v>
      </c>
      <c r="B64" s="89" t="s">
        <v>26</v>
      </c>
      <c r="C64" s="1176">
        <v>42401</v>
      </c>
      <c r="D64" s="2221">
        <v>1103367</v>
      </c>
      <c r="E64" s="2221">
        <v>43484</v>
      </c>
      <c r="F64" s="2221">
        <v>1054</v>
      </c>
      <c r="G64" s="2221">
        <v>1</v>
      </c>
      <c r="H64" s="2221">
        <v>87</v>
      </c>
      <c r="I64" s="2221">
        <v>2</v>
      </c>
      <c r="J64" s="2221">
        <v>889</v>
      </c>
      <c r="K64" s="2221">
        <v>97</v>
      </c>
      <c r="L64" s="2221">
        <v>792</v>
      </c>
      <c r="M64" s="2221">
        <v>10</v>
      </c>
      <c r="N64" s="2221" t="s">
        <v>21</v>
      </c>
      <c r="O64" s="2221">
        <v>303</v>
      </c>
      <c r="P64" s="2221">
        <v>11</v>
      </c>
      <c r="Q64" s="2221">
        <v>249</v>
      </c>
      <c r="R64" s="2221">
        <v>271</v>
      </c>
      <c r="S64" s="2221" t="s">
        <v>21</v>
      </c>
      <c r="T64" s="91" t="s">
        <v>31</v>
      </c>
      <c r="U64" s="630" t="s">
        <v>26</v>
      </c>
      <c r="V64" s="88" t="s">
        <v>26</v>
      </c>
      <c r="W64" s="89" t="s">
        <v>26</v>
      </c>
      <c r="X64" s="1176">
        <v>42401</v>
      </c>
      <c r="Y64" s="2221">
        <v>27382</v>
      </c>
      <c r="Z64" s="2221" t="s">
        <v>21</v>
      </c>
      <c r="AA64" s="2221">
        <v>1034</v>
      </c>
      <c r="AB64" s="2221">
        <v>173965</v>
      </c>
      <c r="AC64" s="2221">
        <v>155563</v>
      </c>
      <c r="AD64" s="2221">
        <v>50542</v>
      </c>
      <c r="AE64" s="2221">
        <v>12666</v>
      </c>
      <c r="AF64" s="2221">
        <v>1</v>
      </c>
      <c r="AG64" s="2221">
        <v>87</v>
      </c>
      <c r="AH64" s="2221">
        <v>3</v>
      </c>
      <c r="AI64" s="2221">
        <v>5720</v>
      </c>
      <c r="AJ64" s="2221">
        <v>749</v>
      </c>
      <c r="AK64" s="2221">
        <v>4970</v>
      </c>
      <c r="AL64" s="2221">
        <v>18</v>
      </c>
      <c r="AM64" s="2221">
        <v>10</v>
      </c>
      <c r="AN64" s="2221">
        <v>8296</v>
      </c>
      <c r="AO64" s="91" t="s">
        <v>31</v>
      </c>
      <c r="AP64" s="630" t="s">
        <v>26</v>
      </c>
    </row>
    <row r="65" spans="1:42" ht="14.25" customHeight="1">
      <c r="A65" s="88" t="s">
        <v>26</v>
      </c>
      <c r="B65" s="89" t="s">
        <v>26</v>
      </c>
      <c r="C65" s="1176">
        <v>42430</v>
      </c>
      <c r="D65" s="2221">
        <v>1108221</v>
      </c>
      <c r="E65" s="2221">
        <v>45250</v>
      </c>
      <c r="F65" s="2221">
        <v>1117</v>
      </c>
      <c r="G65" s="2221">
        <v>1</v>
      </c>
      <c r="H65" s="2221">
        <v>70</v>
      </c>
      <c r="I65" s="2221">
        <v>2</v>
      </c>
      <c r="J65" s="2221">
        <v>963</v>
      </c>
      <c r="K65" s="2221">
        <v>128</v>
      </c>
      <c r="L65" s="2221">
        <v>835</v>
      </c>
      <c r="M65" s="2221">
        <v>11</v>
      </c>
      <c r="N65" s="2221" t="s">
        <v>21</v>
      </c>
      <c r="O65" s="2221">
        <v>438</v>
      </c>
      <c r="P65" s="2221">
        <v>73</v>
      </c>
      <c r="Q65" s="2221">
        <v>290</v>
      </c>
      <c r="R65" s="2221">
        <v>315</v>
      </c>
      <c r="S65" s="2221" t="s">
        <v>21</v>
      </c>
      <c r="T65" s="91" t="s">
        <v>32</v>
      </c>
      <c r="U65" s="630" t="s">
        <v>26</v>
      </c>
      <c r="V65" s="88" t="s">
        <v>26</v>
      </c>
      <c r="W65" s="89" t="s">
        <v>26</v>
      </c>
      <c r="X65" s="1176">
        <v>42430</v>
      </c>
      <c r="Y65" s="2221">
        <v>32009</v>
      </c>
      <c r="Z65" s="2221" t="s">
        <v>21</v>
      </c>
      <c r="AA65" s="2221">
        <v>999</v>
      </c>
      <c r="AB65" s="2221">
        <v>178826</v>
      </c>
      <c r="AC65" s="2221">
        <v>145355</v>
      </c>
      <c r="AD65" s="2221">
        <v>55855</v>
      </c>
      <c r="AE65" s="2221">
        <v>14868</v>
      </c>
      <c r="AF65" s="2221">
        <v>1</v>
      </c>
      <c r="AG65" s="2221">
        <v>70</v>
      </c>
      <c r="AH65" s="2221">
        <v>3</v>
      </c>
      <c r="AI65" s="2221">
        <v>7323</v>
      </c>
      <c r="AJ65" s="2221">
        <v>2106</v>
      </c>
      <c r="AK65" s="2221">
        <v>5216</v>
      </c>
      <c r="AL65" s="2221">
        <v>3</v>
      </c>
      <c r="AM65" s="2221">
        <v>11</v>
      </c>
      <c r="AN65" s="2221">
        <v>9066</v>
      </c>
      <c r="AO65" s="91" t="s">
        <v>32</v>
      </c>
      <c r="AP65" s="630" t="s">
        <v>26</v>
      </c>
    </row>
    <row r="66" spans="1:42" ht="14.25" customHeight="1">
      <c r="A66" s="88" t="s">
        <v>26</v>
      </c>
      <c r="B66" s="89" t="s">
        <v>26</v>
      </c>
      <c r="C66" s="1176">
        <v>42461</v>
      </c>
      <c r="D66" s="2221">
        <v>1024604</v>
      </c>
      <c r="E66" s="2221">
        <v>42947</v>
      </c>
      <c r="F66" s="2221">
        <v>952</v>
      </c>
      <c r="G66" s="2221">
        <v>1</v>
      </c>
      <c r="H66" s="2221">
        <v>76</v>
      </c>
      <c r="I66" s="2221">
        <v>2</v>
      </c>
      <c r="J66" s="2221">
        <v>807</v>
      </c>
      <c r="K66" s="2221">
        <v>152</v>
      </c>
      <c r="L66" s="2221">
        <v>655</v>
      </c>
      <c r="M66" s="2221">
        <v>11</v>
      </c>
      <c r="N66" s="2221" t="s">
        <v>21</v>
      </c>
      <c r="O66" s="2221">
        <v>903</v>
      </c>
      <c r="P66" s="2221">
        <v>78</v>
      </c>
      <c r="Q66" s="2221">
        <v>675</v>
      </c>
      <c r="R66" s="2221">
        <v>747</v>
      </c>
      <c r="S66" s="2221" t="s">
        <v>21</v>
      </c>
      <c r="T66" s="91" t="s">
        <v>33</v>
      </c>
      <c r="U66" s="630" t="s">
        <v>26</v>
      </c>
      <c r="V66" s="88" t="s">
        <v>26</v>
      </c>
      <c r="W66" s="89" t="s">
        <v>26</v>
      </c>
      <c r="X66" s="1176">
        <v>42461</v>
      </c>
      <c r="Y66" s="2221">
        <v>30862</v>
      </c>
      <c r="Z66" s="2221" t="s">
        <v>21</v>
      </c>
      <c r="AA66" s="2221">
        <v>1135</v>
      </c>
      <c r="AB66" s="2221">
        <v>188332</v>
      </c>
      <c r="AC66" s="2221">
        <v>146246</v>
      </c>
      <c r="AD66" s="2221">
        <v>51267</v>
      </c>
      <c r="AE66" s="2221">
        <v>12479</v>
      </c>
      <c r="AF66" s="2221">
        <v>1</v>
      </c>
      <c r="AG66" s="2221">
        <v>76</v>
      </c>
      <c r="AH66" s="2221">
        <v>3</v>
      </c>
      <c r="AI66" s="2221">
        <v>5116</v>
      </c>
      <c r="AJ66" s="2221">
        <v>555</v>
      </c>
      <c r="AK66" s="2221">
        <v>4561</v>
      </c>
      <c r="AL66" s="2221">
        <v>2</v>
      </c>
      <c r="AM66" s="2221">
        <v>11</v>
      </c>
      <c r="AN66" s="2221">
        <v>8916</v>
      </c>
      <c r="AO66" s="91" t="s">
        <v>33</v>
      </c>
      <c r="AP66" s="630" t="s">
        <v>26</v>
      </c>
    </row>
    <row r="67" spans="1:42" ht="14.25" customHeight="1">
      <c r="A67" s="88" t="s">
        <v>26</v>
      </c>
      <c r="B67" s="89" t="s">
        <v>26</v>
      </c>
      <c r="C67" s="1176">
        <v>42491</v>
      </c>
      <c r="D67" s="2221">
        <v>987176</v>
      </c>
      <c r="E67" s="2221">
        <v>41853</v>
      </c>
      <c r="F67" s="2221">
        <v>985</v>
      </c>
      <c r="G67" s="2221">
        <v>1</v>
      </c>
      <c r="H67" s="2221">
        <v>82</v>
      </c>
      <c r="I67" s="2221">
        <v>2</v>
      </c>
      <c r="J67" s="2221">
        <v>826</v>
      </c>
      <c r="K67" s="2221">
        <v>22</v>
      </c>
      <c r="L67" s="2221">
        <v>804</v>
      </c>
      <c r="M67" s="2221">
        <v>9</v>
      </c>
      <c r="N67" s="2221" t="s">
        <v>21</v>
      </c>
      <c r="O67" s="2221">
        <v>543</v>
      </c>
      <c r="P67" s="2221">
        <v>85</v>
      </c>
      <c r="Q67" s="2221">
        <v>362</v>
      </c>
      <c r="R67" s="2221">
        <v>398</v>
      </c>
      <c r="S67" s="2221" t="s">
        <v>21</v>
      </c>
      <c r="T67" s="91" t="s">
        <v>34</v>
      </c>
      <c r="U67" s="630" t="s">
        <v>26</v>
      </c>
      <c r="V67" s="88" t="s">
        <v>26</v>
      </c>
      <c r="W67" s="89" t="s">
        <v>26</v>
      </c>
      <c r="X67" s="1176">
        <v>42491</v>
      </c>
      <c r="Y67" s="2221">
        <v>31804</v>
      </c>
      <c r="Z67" s="2221" t="s">
        <v>21</v>
      </c>
      <c r="AA67" s="2221">
        <v>513</v>
      </c>
      <c r="AB67" s="2221">
        <v>199901</v>
      </c>
      <c r="AC67" s="2221">
        <v>148693</v>
      </c>
      <c r="AD67" s="2221">
        <v>49421</v>
      </c>
      <c r="AE67" s="2221">
        <v>12387</v>
      </c>
      <c r="AF67" s="2221">
        <v>1</v>
      </c>
      <c r="AG67" s="2221">
        <v>82</v>
      </c>
      <c r="AH67" s="2221">
        <v>3</v>
      </c>
      <c r="AI67" s="2221">
        <v>6649</v>
      </c>
      <c r="AJ67" s="2221">
        <v>382</v>
      </c>
      <c r="AK67" s="2221">
        <v>6267</v>
      </c>
      <c r="AL67" s="2221">
        <v>16</v>
      </c>
      <c r="AM67" s="2221">
        <v>9</v>
      </c>
      <c r="AN67" s="2221">
        <v>6608</v>
      </c>
      <c r="AO67" s="91" t="s">
        <v>34</v>
      </c>
      <c r="AP67" s="630" t="s">
        <v>26</v>
      </c>
    </row>
    <row r="68" spans="1:42" ht="14.25" customHeight="1">
      <c r="A68" s="88" t="s">
        <v>26</v>
      </c>
      <c r="B68" s="89" t="s">
        <v>26</v>
      </c>
      <c r="C68" s="1176">
        <v>42522</v>
      </c>
      <c r="D68" s="2221">
        <v>895841</v>
      </c>
      <c r="E68" s="2221">
        <v>40600</v>
      </c>
      <c r="F68" s="2221">
        <v>974</v>
      </c>
      <c r="G68" s="2221">
        <v>1</v>
      </c>
      <c r="H68" s="2221">
        <v>80</v>
      </c>
      <c r="I68" s="2221">
        <v>2</v>
      </c>
      <c r="J68" s="2221">
        <v>816</v>
      </c>
      <c r="K68" s="2221">
        <v>33</v>
      </c>
      <c r="L68" s="2221">
        <v>783</v>
      </c>
      <c r="M68" s="2221">
        <v>11</v>
      </c>
      <c r="N68" s="2221" t="s">
        <v>21</v>
      </c>
      <c r="O68" s="2221">
        <v>537</v>
      </c>
      <c r="P68" s="2221">
        <v>84</v>
      </c>
      <c r="Q68" s="2221">
        <v>358</v>
      </c>
      <c r="R68" s="2221">
        <v>394</v>
      </c>
      <c r="S68" s="2221" t="s">
        <v>21</v>
      </c>
      <c r="T68" s="91" t="s">
        <v>35</v>
      </c>
      <c r="U68" s="630" t="s">
        <v>26</v>
      </c>
      <c r="V68" s="88" t="s">
        <v>26</v>
      </c>
      <c r="W68" s="89" t="s">
        <v>26</v>
      </c>
      <c r="X68" s="1176">
        <v>42522</v>
      </c>
      <c r="Y68" s="2221">
        <v>29362</v>
      </c>
      <c r="Z68" s="2221" t="s">
        <v>21</v>
      </c>
      <c r="AA68" s="2221">
        <v>877</v>
      </c>
      <c r="AB68" s="2221">
        <v>191686</v>
      </c>
      <c r="AC68" s="2221">
        <v>140883</v>
      </c>
      <c r="AD68" s="2221">
        <v>48530</v>
      </c>
      <c r="AE68" s="2221">
        <v>11139</v>
      </c>
      <c r="AF68" s="2221">
        <v>1</v>
      </c>
      <c r="AG68" s="2221">
        <v>96</v>
      </c>
      <c r="AH68" s="2221">
        <v>2</v>
      </c>
      <c r="AI68" s="2221">
        <v>5714</v>
      </c>
      <c r="AJ68" s="2221">
        <v>592</v>
      </c>
      <c r="AK68" s="2221">
        <v>5122</v>
      </c>
      <c r="AL68" s="2221">
        <v>14</v>
      </c>
      <c r="AM68" s="2221">
        <v>11</v>
      </c>
      <c r="AN68" s="2221">
        <v>6305</v>
      </c>
      <c r="AO68" s="91" t="s">
        <v>35</v>
      </c>
      <c r="AP68" s="630" t="s">
        <v>26</v>
      </c>
    </row>
    <row r="69" spans="1:42" ht="14.25" customHeight="1">
      <c r="A69" s="88" t="s">
        <v>26</v>
      </c>
      <c r="B69" s="89" t="s">
        <v>26</v>
      </c>
      <c r="C69" s="1176">
        <v>42552</v>
      </c>
      <c r="D69" s="2221">
        <v>969971</v>
      </c>
      <c r="E69" s="2221">
        <v>43230</v>
      </c>
      <c r="F69" s="2221">
        <v>1028</v>
      </c>
      <c r="G69" s="2221">
        <v>1</v>
      </c>
      <c r="H69" s="2221">
        <v>86</v>
      </c>
      <c r="I69" s="2221">
        <v>2</v>
      </c>
      <c r="J69" s="2221">
        <v>862</v>
      </c>
      <c r="K69" s="2221">
        <v>45</v>
      </c>
      <c r="L69" s="2221">
        <v>817</v>
      </c>
      <c r="M69" s="2221">
        <v>10</v>
      </c>
      <c r="N69" s="2221" t="s">
        <v>21</v>
      </c>
      <c r="O69" s="2221">
        <v>590</v>
      </c>
      <c r="P69" s="2221">
        <v>83</v>
      </c>
      <c r="Q69" s="2221">
        <v>406</v>
      </c>
      <c r="R69" s="2221">
        <v>445</v>
      </c>
      <c r="S69" s="2221" t="s">
        <v>21</v>
      </c>
      <c r="T69" s="91" t="s">
        <v>36</v>
      </c>
      <c r="U69" s="630" t="s">
        <v>26</v>
      </c>
      <c r="V69" s="88" t="s">
        <v>26</v>
      </c>
      <c r="W69" s="89" t="s">
        <v>26</v>
      </c>
      <c r="X69" s="1176">
        <v>42552</v>
      </c>
      <c r="Y69" s="2221">
        <v>28016</v>
      </c>
      <c r="Z69" s="2221" t="s">
        <v>21</v>
      </c>
      <c r="AA69" s="2221">
        <v>1216</v>
      </c>
      <c r="AB69" s="2221">
        <v>192902</v>
      </c>
      <c r="AC69" s="2221">
        <v>141436</v>
      </c>
      <c r="AD69" s="2221">
        <v>52583</v>
      </c>
      <c r="AE69" s="2221">
        <v>12397</v>
      </c>
      <c r="AF69" s="2221">
        <v>1</v>
      </c>
      <c r="AG69" s="2221">
        <v>86</v>
      </c>
      <c r="AH69" s="2221">
        <v>3</v>
      </c>
      <c r="AI69" s="2221">
        <v>5043</v>
      </c>
      <c r="AJ69" s="2221">
        <v>600</v>
      </c>
      <c r="AK69" s="2221">
        <v>4443</v>
      </c>
      <c r="AL69" s="2221">
        <v>16</v>
      </c>
      <c r="AM69" s="2221">
        <v>10</v>
      </c>
      <c r="AN69" s="2221">
        <v>8885</v>
      </c>
      <c r="AO69" s="91" t="s">
        <v>36</v>
      </c>
      <c r="AP69" s="630" t="s">
        <v>26</v>
      </c>
    </row>
    <row r="70" spans="1:42" ht="14.25" customHeight="1">
      <c r="A70" s="88" t="s">
        <v>26</v>
      </c>
      <c r="B70" s="89" t="s">
        <v>26</v>
      </c>
      <c r="C70" s="1176">
        <v>42583</v>
      </c>
      <c r="D70" s="2221">
        <v>1001776</v>
      </c>
      <c r="E70" s="2221">
        <v>42848</v>
      </c>
      <c r="F70" s="2221">
        <v>860</v>
      </c>
      <c r="G70" s="2221">
        <v>1</v>
      </c>
      <c r="H70" s="2221">
        <v>82</v>
      </c>
      <c r="I70" s="2221">
        <v>2</v>
      </c>
      <c r="J70" s="2221">
        <v>712</v>
      </c>
      <c r="K70" s="2221">
        <v>29</v>
      </c>
      <c r="L70" s="2221">
        <v>683</v>
      </c>
      <c r="M70" s="2221">
        <v>8</v>
      </c>
      <c r="N70" s="2221" t="s">
        <v>21</v>
      </c>
      <c r="O70" s="2221">
        <v>748</v>
      </c>
      <c r="P70" s="2221">
        <v>65</v>
      </c>
      <c r="Q70" s="2221">
        <v>562</v>
      </c>
      <c r="R70" s="2221">
        <v>618</v>
      </c>
      <c r="S70" s="2221" t="s">
        <v>21</v>
      </c>
      <c r="T70" s="91" t="s">
        <v>37</v>
      </c>
      <c r="U70" s="630" t="s">
        <v>26</v>
      </c>
      <c r="V70" s="88" t="s">
        <v>26</v>
      </c>
      <c r="W70" s="89" t="s">
        <v>26</v>
      </c>
      <c r="X70" s="1176">
        <v>42583</v>
      </c>
      <c r="Y70" s="2221">
        <v>27300</v>
      </c>
      <c r="Z70" s="2221" t="s">
        <v>21</v>
      </c>
      <c r="AA70" s="2221">
        <v>1092</v>
      </c>
      <c r="AB70" s="2221">
        <v>202330</v>
      </c>
      <c r="AC70" s="2221">
        <v>135914</v>
      </c>
      <c r="AD70" s="2221">
        <v>50813</v>
      </c>
      <c r="AE70" s="2221">
        <v>11983</v>
      </c>
      <c r="AF70" s="2221">
        <v>1</v>
      </c>
      <c r="AG70" s="2221">
        <v>82</v>
      </c>
      <c r="AH70" s="2221">
        <v>3</v>
      </c>
      <c r="AI70" s="2221">
        <v>4594</v>
      </c>
      <c r="AJ70" s="2221">
        <v>715</v>
      </c>
      <c r="AK70" s="2221">
        <v>3879</v>
      </c>
      <c r="AL70" s="2221">
        <v>21</v>
      </c>
      <c r="AM70" s="2221">
        <v>8</v>
      </c>
      <c r="AN70" s="2221">
        <v>8990</v>
      </c>
      <c r="AO70" s="91" t="s">
        <v>37</v>
      </c>
      <c r="AP70" s="630" t="s">
        <v>26</v>
      </c>
    </row>
    <row r="71" spans="1:42" ht="14.25" customHeight="1">
      <c r="A71" s="88" t="s">
        <v>26</v>
      </c>
      <c r="B71" s="89" t="s">
        <v>26</v>
      </c>
      <c r="C71" s="1176">
        <v>42614</v>
      </c>
      <c r="D71" s="2221">
        <v>962799</v>
      </c>
      <c r="E71" s="2221">
        <v>41504</v>
      </c>
      <c r="F71" s="2221">
        <v>919</v>
      </c>
      <c r="G71" s="2221">
        <v>1</v>
      </c>
      <c r="H71" s="2221">
        <v>118</v>
      </c>
      <c r="I71" s="2221">
        <v>2</v>
      </c>
      <c r="J71" s="2221">
        <v>733</v>
      </c>
      <c r="K71" s="2221">
        <v>28</v>
      </c>
      <c r="L71" s="2221">
        <v>705</v>
      </c>
      <c r="M71" s="2221">
        <v>10</v>
      </c>
      <c r="N71" s="2221" t="s">
        <v>21</v>
      </c>
      <c r="O71" s="2221">
        <v>945</v>
      </c>
      <c r="P71" s="2221">
        <v>72</v>
      </c>
      <c r="Q71" s="2221">
        <v>724</v>
      </c>
      <c r="R71" s="2221">
        <v>794</v>
      </c>
      <c r="S71" s="2221" t="s">
        <v>21</v>
      </c>
      <c r="T71" s="91" t="s">
        <v>38</v>
      </c>
      <c r="U71" s="630" t="s">
        <v>26</v>
      </c>
      <c r="V71" s="88" t="s">
        <v>26</v>
      </c>
      <c r="W71" s="89" t="s">
        <v>26</v>
      </c>
      <c r="X71" s="1176">
        <v>42614</v>
      </c>
      <c r="Y71" s="2221">
        <v>29607</v>
      </c>
      <c r="Z71" s="2221" t="s">
        <v>21</v>
      </c>
      <c r="AA71" s="2221">
        <v>1108</v>
      </c>
      <c r="AB71" s="2221">
        <v>189421</v>
      </c>
      <c r="AC71" s="2221">
        <v>116494</v>
      </c>
      <c r="AD71" s="2221">
        <v>49907</v>
      </c>
      <c r="AE71" s="2221">
        <v>11197</v>
      </c>
      <c r="AF71" s="2221">
        <v>1</v>
      </c>
      <c r="AG71" s="2221">
        <v>118</v>
      </c>
      <c r="AH71" s="2221">
        <v>3</v>
      </c>
      <c r="AI71" s="2221">
        <v>4957</v>
      </c>
      <c r="AJ71" s="2221">
        <v>636</v>
      </c>
      <c r="AK71" s="2221">
        <v>4322</v>
      </c>
      <c r="AL71" s="2221">
        <v>28</v>
      </c>
      <c r="AM71" s="2221">
        <v>10</v>
      </c>
      <c r="AN71" s="2221">
        <v>7399</v>
      </c>
      <c r="AO71" s="91" t="s">
        <v>38</v>
      </c>
      <c r="AP71" s="630" t="s">
        <v>26</v>
      </c>
    </row>
    <row r="72" spans="1:42" ht="14.25" customHeight="1">
      <c r="A72" s="88" t="s">
        <v>26</v>
      </c>
      <c r="B72" s="89" t="s">
        <v>26</v>
      </c>
      <c r="C72" s="1176">
        <v>42644</v>
      </c>
      <c r="D72" s="2221">
        <v>921706</v>
      </c>
      <c r="E72" s="2221">
        <v>41098</v>
      </c>
      <c r="F72" s="2221">
        <v>817</v>
      </c>
      <c r="G72" s="2221">
        <v>1</v>
      </c>
      <c r="H72" s="2221">
        <v>111</v>
      </c>
      <c r="I72" s="2221">
        <v>2</v>
      </c>
      <c r="J72" s="2221">
        <v>644</v>
      </c>
      <c r="K72" s="2221">
        <v>24</v>
      </c>
      <c r="L72" s="2221">
        <v>620</v>
      </c>
      <c r="M72" s="2221">
        <v>10</v>
      </c>
      <c r="N72" s="2221" t="s">
        <v>21</v>
      </c>
      <c r="O72" s="2221">
        <v>829</v>
      </c>
      <c r="P72" s="2221">
        <v>117</v>
      </c>
      <c r="Q72" s="2221">
        <v>574</v>
      </c>
      <c r="R72" s="2221">
        <v>625</v>
      </c>
      <c r="S72" s="2221" t="s">
        <v>21</v>
      </c>
      <c r="T72" s="91" t="s">
        <v>39</v>
      </c>
      <c r="U72" s="630" t="s">
        <v>26</v>
      </c>
      <c r="V72" s="88" t="s">
        <v>26</v>
      </c>
      <c r="W72" s="89" t="s">
        <v>26</v>
      </c>
      <c r="X72" s="1176">
        <v>42644</v>
      </c>
      <c r="Y72" s="2221">
        <v>29371</v>
      </c>
      <c r="Z72" s="2221" t="s">
        <v>21</v>
      </c>
      <c r="AA72" s="2221">
        <v>1143</v>
      </c>
      <c r="AB72" s="2221">
        <v>195984</v>
      </c>
      <c r="AC72" s="2221">
        <v>123916</v>
      </c>
      <c r="AD72" s="2221">
        <v>48357</v>
      </c>
      <c r="AE72" s="2221">
        <v>10315</v>
      </c>
      <c r="AF72" s="2221">
        <v>1</v>
      </c>
      <c r="AG72" s="2221">
        <v>111</v>
      </c>
      <c r="AH72" s="2221">
        <v>3</v>
      </c>
      <c r="AI72" s="2221">
        <v>6120</v>
      </c>
      <c r="AJ72" s="2221">
        <v>785</v>
      </c>
      <c r="AK72" s="2221">
        <v>5335</v>
      </c>
      <c r="AL72" s="2221">
        <v>33</v>
      </c>
      <c r="AM72" s="2221">
        <v>10</v>
      </c>
      <c r="AN72" s="2221">
        <v>4643</v>
      </c>
      <c r="AO72" s="91" t="s">
        <v>39</v>
      </c>
      <c r="AP72" s="630" t="s">
        <v>26</v>
      </c>
    </row>
    <row r="73" spans="1:42" ht="14.25" customHeight="1">
      <c r="A73" s="88" t="s">
        <v>26</v>
      </c>
      <c r="B73" s="89" t="s">
        <v>26</v>
      </c>
      <c r="C73" s="1176">
        <v>42675</v>
      </c>
      <c r="D73" s="2221">
        <v>1029050</v>
      </c>
      <c r="E73" s="2221">
        <v>41229</v>
      </c>
      <c r="F73" s="2221">
        <v>986</v>
      </c>
      <c r="G73" s="2221">
        <v>1</v>
      </c>
      <c r="H73" s="2221">
        <v>87</v>
      </c>
      <c r="I73" s="2221">
        <v>2</v>
      </c>
      <c r="J73" s="2221">
        <v>823</v>
      </c>
      <c r="K73" s="2221">
        <v>46</v>
      </c>
      <c r="L73" s="2221">
        <v>777</v>
      </c>
      <c r="M73" s="2221">
        <v>10</v>
      </c>
      <c r="N73" s="2221" t="s">
        <v>21</v>
      </c>
      <c r="O73" s="2221">
        <v>705</v>
      </c>
      <c r="P73" s="2221">
        <v>117</v>
      </c>
      <c r="Q73" s="2221">
        <v>463</v>
      </c>
      <c r="R73" s="2221">
        <v>508</v>
      </c>
      <c r="S73" s="2221" t="s">
        <v>21</v>
      </c>
      <c r="T73" s="91" t="s">
        <v>40</v>
      </c>
      <c r="U73" s="630" t="s">
        <v>26</v>
      </c>
      <c r="V73" s="88" t="s">
        <v>26</v>
      </c>
      <c r="W73" s="89" t="s">
        <v>26</v>
      </c>
      <c r="X73" s="1176">
        <v>42675</v>
      </c>
      <c r="Y73" s="2221">
        <v>27866</v>
      </c>
      <c r="Z73" s="2221" t="s">
        <v>21</v>
      </c>
      <c r="AA73" s="2221">
        <v>1108</v>
      </c>
      <c r="AB73" s="2221">
        <v>155941</v>
      </c>
      <c r="AC73" s="2221">
        <v>144328</v>
      </c>
      <c r="AD73" s="2221">
        <v>48789</v>
      </c>
      <c r="AE73" s="2221">
        <v>11482</v>
      </c>
      <c r="AF73" s="2221">
        <v>1</v>
      </c>
      <c r="AG73" s="2221">
        <v>87</v>
      </c>
      <c r="AH73" s="2221">
        <v>3</v>
      </c>
      <c r="AI73" s="2221">
        <v>5931</v>
      </c>
      <c r="AJ73" s="2221">
        <v>1114</v>
      </c>
      <c r="AK73" s="2221">
        <v>4817</v>
      </c>
      <c r="AL73" s="2221">
        <v>35</v>
      </c>
      <c r="AM73" s="2221">
        <v>10</v>
      </c>
      <c r="AN73" s="2221">
        <v>6476</v>
      </c>
      <c r="AO73" s="91" t="s">
        <v>40</v>
      </c>
      <c r="AP73" s="630" t="s">
        <v>26</v>
      </c>
    </row>
    <row r="74" spans="1:42" ht="14.25" customHeight="1">
      <c r="A74" s="104" t="s">
        <v>26</v>
      </c>
      <c r="B74" s="105" t="s">
        <v>26</v>
      </c>
      <c r="C74" s="1177">
        <v>42705</v>
      </c>
      <c r="D74" s="2222">
        <v>1037201</v>
      </c>
      <c r="E74" s="2222">
        <v>41616</v>
      </c>
      <c r="F74" s="2222">
        <v>1261</v>
      </c>
      <c r="G74" s="2222">
        <v>1</v>
      </c>
      <c r="H74" s="2222">
        <v>72</v>
      </c>
      <c r="I74" s="2222">
        <v>3</v>
      </c>
      <c r="J74" s="2222">
        <v>1099</v>
      </c>
      <c r="K74" s="2222">
        <v>154</v>
      </c>
      <c r="L74" s="2222">
        <v>945</v>
      </c>
      <c r="M74" s="2222">
        <v>8</v>
      </c>
      <c r="N74" s="2222" t="s">
        <v>21</v>
      </c>
      <c r="O74" s="2222">
        <v>741</v>
      </c>
      <c r="P74" s="2222">
        <v>80</v>
      </c>
      <c r="Q74" s="2222">
        <v>540</v>
      </c>
      <c r="R74" s="2222">
        <v>591</v>
      </c>
      <c r="S74" s="2222" t="s">
        <v>21</v>
      </c>
      <c r="T74" s="107" t="s">
        <v>41</v>
      </c>
      <c r="U74" s="633" t="s">
        <v>26</v>
      </c>
      <c r="V74" s="104" t="s">
        <v>26</v>
      </c>
      <c r="W74" s="105" t="s">
        <v>26</v>
      </c>
      <c r="X74" s="1177">
        <v>42705</v>
      </c>
      <c r="Y74" s="2222">
        <v>31755</v>
      </c>
      <c r="Z74" s="2222" t="s">
        <v>21</v>
      </c>
      <c r="AA74" s="2222">
        <v>1081</v>
      </c>
      <c r="AB74" s="2222">
        <v>182819</v>
      </c>
      <c r="AC74" s="2222">
        <v>165782</v>
      </c>
      <c r="AD74" s="2222">
        <v>49988</v>
      </c>
      <c r="AE74" s="2222">
        <v>13417</v>
      </c>
      <c r="AF74" s="2222">
        <v>1</v>
      </c>
      <c r="AG74" s="2222">
        <v>72</v>
      </c>
      <c r="AH74" s="2222">
        <v>3</v>
      </c>
      <c r="AI74" s="2222">
        <v>5985</v>
      </c>
      <c r="AJ74" s="2222">
        <v>1827</v>
      </c>
      <c r="AK74" s="2222">
        <v>4158</v>
      </c>
      <c r="AL74" s="2222">
        <v>31</v>
      </c>
      <c r="AM74" s="2222">
        <v>8</v>
      </c>
      <c r="AN74" s="2222">
        <v>8998</v>
      </c>
      <c r="AO74" s="107" t="s">
        <v>41</v>
      </c>
      <c r="AP74" s="633" t="s">
        <v>26</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597" t="s">
        <v>2396</v>
      </c>
      <c r="B76" s="2597"/>
      <c r="C76" s="2598"/>
      <c r="D76" s="956" t="s">
        <v>2536</v>
      </c>
      <c r="E76" s="1924"/>
      <c r="F76" s="2240" t="s">
        <v>1020</v>
      </c>
      <c r="G76" s="507"/>
      <c r="H76" s="2230" t="s">
        <v>2537</v>
      </c>
      <c r="I76" s="384"/>
      <c r="J76" s="384"/>
      <c r="K76" s="954" t="s">
        <v>2406</v>
      </c>
      <c r="L76" s="384"/>
      <c r="M76" s="384"/>
      <c r="N76" s="384"/>
      <c r="O76" s="384"/>
      <c r="P76" s="2605" t="s">
        <v>2400</v>
      </c>
      <c r="Q76" s="2606"/>
      <c r="T76" s="2608"/>
      <c r="U76" s="2608"/>
      <c r="V76" s="2597" t="s">
        <v>2396</v>
      </c>
      <c r="W76" s="2597"/>
      <c r="X76" s="2598"/>
      <c r="Y76" s="1926" t="s">
        <v>1021</v>
      </c>
      <c r="Z76" s="507"/>
      <c r="AA76" s="2819" t="s">
        <v>2538</v>
      </c>
      <c r="AB76" s="2812"/>
      <c r="AC76" s="2812"/>
      <c r="AD76" s="507"/>
      <c r="AE76" s="507"/>
      <c r="AF76" s="954" t="s">
        <v>2406</v>
      </c>
      <c r="AG76" s="507" t="s">
        <v>2399</v>
      </c>
      <c r="AH76" s="507"/>
      <c r="AI76" s="2240" t="s">
        <v>2539</v>
      </c>
      <c r="AJ76" s="507"/>
      <c r="AK76" s="2230" t="s">
        <v>2537</v>
      </c>
      <c r="AL76" s="384"/>
      <c r="AM76" s="384"/>
      <c r="AN76" s="384"/>
      <c r="AO76" s="2605" t="s">
        <v>2400</v>
      </c>
      <c r="AP76" s="2673"/>
    </row>
    <row r="77" spans="1:42" s="14" customFormat="1" ht="15.75" customHeight="1">
      <c r="A77" s="2650"/>
      <c r="B77" s="2650"/>
      <c r="C77" s="2651"/>
      <c r="D77" s="918" t="s">
        <v>5</v>
      </c>
      <c r="E77" s="918" t="s">
        <v>7</v>
      </c>
      <c r="F77" s="915" t="s">
        <v>224</v>
      </c>
      <c r="G77" s="916" t="s">
        <v>351</v>
      </c>
      <c r="H77" s="918" t="s">
        <v>300</v>
      </c>
      <c r="I77" s="918" t="s">
        <v>352</v>
      </c>
      <c r="J77" s="918" t="s">
        <v>304</v>
      </c>
      <c r="K77" s="918" t="s">
        <v>356</v>
      </c>
      <c r="L77" s="916" t="s">
        <v>357</v>
      </c>
      <c r="M77" s="918" t="s">
        <v>357</v>
      </c>
      <c r="N77" s="918" t="s">
        <v>5</v>
      </c>
      <c r="O77" s="916" t="s">
        <v>7</v>
      </c>
      <c r="P77" s="2607"/>
      <c r="Q77" s="2608"/>
      <c r="T77" s="2608"/>
      <c r="U77" s="2608"/>
      <c r="V77" s="2650"/>
      <c r="W77" s="2650"/>
      <c r="X77" s="2651"/>
      <c r="Y77" s="918" t="s">
        <v>355</v>
      </c>
      <c r="Z77" s="918" t="s">
        <v>356</v>
      </c>
      <c r="AA77" s="916" t="s">
        <v>10</v>
      </c>
      <c r="AB77" s="918" t="s">
        <v>308</v>
      </c>
      <c r="AC77" s="916" t="s">
        <v>357</v>
      </c>
      <c r="AD77" s="918" t="s">
        <v>357</v>
      </c>
      <c r="AE77" s="918" t="s">
        <v>88</v>
      </c>
      <c r="AF77" s="926" t="s">
        <v>1922</v>
      </c>
      <c r="AG77" s="918" t="s">
        <v>5</v>
      </c>
      <c r="AH77" s="918" t="s">
        <v>7</v>
      </c>
      <c r="AI77" s="918" t="s">
        <v>224</v>
      </c>
      <c r="AJ77" s="916" t="s">
        <v>351</v>
      </c>
      <c r="AK77" s="918" t="s">
        <v>300</v>
      </c>
      <c r="AL77" s="918" t="s">
        <v>352</v>
      </c>
      <c r="AM77" s="918" t="s">
        <v>375</v>
      </c>
      <c r="AN77" s="918" t="s">
        <v>304</v>
      </c>
      <c r="AO77" s="2582"/>
      <c r="AP77" s="2674"/>
    </row>
    <row r="78" spans="1:42" s="14" customFormat="1" ht="15.75" customHeight="1">
      <c r="A78" s="2650"/>
      <c r="B78" s="2650"/>
      <c r="C78" s="2651"/>
      <c r="D78" s="917"/>
      <c r="E78" s="917"/>
      <c r="F78" s="915" t="s">
        <v>9</v>
      </c>
      <c r="G78" s="916" t="s">
        <v>9</v>
      </c>
      <c r="H78" s="917"/>
      <c r="I78" s="917"/>
      <c r="J78" s="917" t="s">
        <v>2373</v>
      </c>
      <c r="K78" s="917" t="s">
        <v>361</v>
      </c>
      <c r="L78" s="916" t="s">
        <v>2371</v>
      </c>
      <c r="M78" s="917" t="s">
        <v>2372</v>
      </c>
      <c r="N78" s="917"/>
      <c r="O78" s="916"/>
      <c r="P78" s="2607"/>
      <c r="Q78" s="2608"/>
      <c r="T78" s="2608"/>
      <c r="U78" s="2608"/>
      <c r="V78" s="2650"/>
      <c r="W78" s="2650"/>
      <c r="X78" s="2651"/>
      <c r="Y78" s="917" t="s">
        <v>360</v>
      </c>
      <c r="Z78" s="917" t="s">
        <v>361</v>
      </c>
      <c r="AA78" s="916" t="s">
        <v>2109</v>
      </c>
      <c r="AB78" s="917"/>
      <c r="AC78" s="916" t="s">
        <v>2371</v>
      </c>
      <c r="AD78" s="917" t="s">
        <v>2372</v>
      </c>
      <c r="AE78" s="917"/>
      <c r="AF78" s="927"/>
      <c r="AG78" s="917"/>
      <c r="AH78" s="917"/>
      <c r="AI78" s="917" t="s">
        <v>9</v>
      </c>
      <c r="AJ78" s="916" t="s">
        <v>9</v>
      </c>
      <c r="AK78" s="917"/>
      <c r="AL78" s="917"/>
      <c r="AM78" s="917"/>
      <c r="AN78" s="917" t="s">
        <v>2373</v>
      </c>
      <c r="AO78" s="2582"/>
      <c r="AP78" s="2674"/>
    </row>
    <row r="79" spans="1:42" s="14" customFormat="1" ht="16" customHeight="1">
      <c r="A79" s="2650"/>
      <c r="B79" s="2650"/>
      <c r="C79" s="2651"/>
      <c r="D79" s="395"/>
      <c r="E79" s="390"/>
      <c r="F79" s="860" t="s">
        <v>2374</v>
      </c>
      <c r="G79" s="860" t="s">
        <v>2403</v>
      </c>
      <c r="H79" s="390" t="s">
        <v>2375</v>
      </c>
      <c r="I79" s="390" t="s">
        <v>2375</v>
      </c>
      <c r="J79" s="396" t="s">
        <v>2376</v>
      </c>
      <c r="K79" s="920" t="s">
        <v>2532</v>
      </c>
      <c r="L79" s="860"/>
      <c r="M79" s="860"/>
      <c r="N79" s="395"/>
      <c r="O79" s="396"/>
      <c r="P79" s="2607"/>
      <c r="Q79" s="2608"/>
      <c r="T79" s="2608"/>
      <c r="U79" s="2608"/>
      <c r="V79" s="2650"/>
      <c r="W79" s="2650"/>
      <c r="X79" s="2651"/>
      <c r="Y79" s="390" t="s">
        <v>2377</v>
      </c>
      <c r="Z79" s="395" t="s">
        <v>2531</v>
      </c>
      <c r="AA79" s="396" t="s">
        <v>1897</v>
      </c>
      <c r="AB79" s="860" t="s">
        <v>2376</v>
      </c>
      <c r="AC79" s="860"/>
      <c r="AD79" s="860"/>
      <c r="AE79" s="390"/>
      <c r="AF79" s="2814" t="s">
        <v>2379</v>
      </c>
      <c r="AG79" s="395"/>
      <c r="AH79" s="390"/>
      <c r="AI79" s="395" t="s">
        <v>2374</v>
      </c>
      <c r="AJ79" s="860" t="s">
        <v>2403</v>
      </c>
      <c r="AK79" s="390" t="s">
        <v>2375</v>
      </c>
      <c r="AL79" s="390" t="s">
        <v>2375</v>
      </c>
      <c r="AM79" s="390" t="s">
        <v>2375</v>
      </c>
      <c r="AN79" s="396" t="s">
        <v>2376</v>
      </c>
      <c r="AO79" s="2582"/>
      <c r="AP79" s="2674"/>
    </row>
    <row r="80" spans="1:42" s="14" customFormat="1" ht="16" customHeight="1">
      <c r="A80" s="2650"/>
      <c r="B80" s="2650"/>
      <c r="C80" s="2651"/>
      <c r="D80" s="395" t="s">
        <v>2390</v>
      </c>
      <c r="E80" s="390" t="s">
        <v>2255</v>
      </c>
      <c r="F80" s="2813" t="s">
        <v>2380</v>
      </c>
      <c r="G80" s="2813" t="s">
        <v>2380</v>
      </c>
      <c r="H80" s="395" t="s">
        <v>2381</v>
      </c>
      <c r="I80" s="395" t="s">
        <v>2382</v>
      </c>
      <c r="J80" s="396" t="s">
        <v>2515</v>
      </c>
      <c r="K80" s="2813" t="s">
        <v>2380</v>
      </c>
      <c r="L80" s="860" t="s">
        <v>1823</v>
      </c>
      <c r="M80" s="860" t="s">
        <v>1825</v>
      </c>
      <c r="N80" s="395" t="s">
        <v>2390</v>
      </c>
      <c r="O80" s="396" t="s">
        <v>2255</v>
      </c>
      <c r="P80" s="2607"/>
      <c r="Q80" s="2608"/>
      <c r="T80" s="2608"/>
      <c r="U80" s="2608"/>
      <c r="V80" s="2650"/>
      <c r="W80" s="2650"/>
      <c r="X80" s="2651"/>
      <c r="Y80" s="390" t="s">
        <v>2385</v>
      </c>
      <c r="Z80" s="2813" t="s">
        <v>2380</v>
      </c>
      <c r="AA80" s="396" t="s">
        <v>1911</v>
      </c>
      <c r="AB80" s="860" t="s">
        <v>2388</v>
      </c>
      <c r="AC80" s="860" t="s">
        <v>1823</v>
      </c>
      <c r="AD80" s="860" t="s">
        <v>1825</v>
      </c>
      <c r="AE80" s="390" t="s">
        <v>1921</v>
      </c>
      <c r="AF80" s="2814"/>
      <c r="AG80" s="395" t="s">
        <v>2390</v>
      </c>
      <c r="AH80" s="390" t="s">
        <v>2255</v>
      </c>
      <c r="AI80" s="2813" t="s">
        <v>1800</v>
      </c>
      <c r="AJ80" s="2813" t="s">
        <v>2380</v>
      </c>
      <c r="AK80" s="395" t="s">
        <v>2381</v>
      </c>
      <c r="AL80" s="395" t="s">
        <v>2382</v>
      </c>
      <c r="AM80" s="395" t="s">
        <v>2389</v>
      </c>
      <c r="AN80" s="396" t="s">
        <v>2515</v>
      </c>
      <c r="AO80" s="2582"/>
      <c r="AP80" s="2674"/>
    </row>
    <row r="81" spans="1:42" s="14" customFormat="1" ht="16" customHeight="1">
      <c r="A81" s="2650"/>
      <c r="B81" s="2650"/>
      <c r="C81" s="2651"/>
      <c r="D81" s="395"/>
      <c r="E81" s="390"/>
      <c r="F81" s="2813"/>
      <c r="G81" s="2813"/>
      <c r="H81" s="395"/>
      <c r="I81" s="395"/>
      <c r="J81" s="390"/>
      <c r="K81" s="2813"/>
      <c r="L81" s="396"/>
      <c r="M81" s="390"/>
      <c r="N81" s="395"/>
      <c r="O81" s="396"/>
      <c r="P81" s="2607"/>
      <c r="Q81" s="2608"/>
      <c r="T81" s="2608"/>
      <c r="U81" s="2608"/>
      <c r="V81" s="2650"/>
      <c r="W81" s="2650"/>
      <c r="X81" s="2651"/>
      <c r="Y81" s="390"/>
      <c r="Z81" s="2813"/>
      <c r="AA81" s="396" t="s">
        <v>2392</v>
      </c>
      <c r="AB81" s="395"/>
      <c r="AC81" s="396"/>
      <c r="AD81" s="390"/>
      <c r="AE81" s="390"/>
      <c r="AF81" s="390"/>
      <c r="AG81" s="395"/>
      <c r="AH81" s="390"/>
      <c r="AI81" s="2813"/>
      <c r="AJ81" s="2813"/>
      <c r="AK81" s="395"/>
      <c r="AL81" s="395"/>
      <c r="AM81" s="395"/>
      <c r="AN81" s="390"/>
      <c r="AO81" s="2582"/>
      <c r="AP81" s="2674"/>
    </row>
    <row r="82" spans="1:42" s="35" customFormat="1" ht="18.75" customHeight="1">
      <c r="A82" s="2652"/>
      <c r="B82" s="2652"/>
      <c r="C82" s="2653"/>
      <c r="D82" s="1761" t="s">
        <v>313</v>
      </c>
      <c r="E82" s="1761" t="s">
        <v>2218</v>
      </c>
      <c r="F82" s="1811" t="s">
        <v>2221</v>
      </c>
      <c r="G82" s="1767" t="s">
        <v>2221</v>
      </c>
      <c r="H82" s="1761" t="s">
        <v>2221</v>
      </c>
      <c r="I82" s="1761" t="s">
        <v>2221</v>
      </c>
      <c r="J82" s="1762" t="s">
        <v>2404</v>
      </c>
      <c r="K82" s="1761" t="s">
        <v>2221</v>
      </c>
      <c r="L82" s="1812" t="s">
        <v>2393</v>
      </c>
      <c r="M82" s="1762" t="s">
        <v>2393</v>
      </c>
      <c r="N82" s="1761" t="s">
        <v>313</v>
      </c>
      <c r="O82" s="1767" t="s">
        <v>2218</v>
      </c>
      <c r="P82" s="2609"/>
      <c r="Q82" s="2610"/>
      <c r="T82" s="2608"/>
      <c r="U82" s="2608"/>
      <c r="V82" s="2652"/>
      <c r="W82" s="2652"/>
      <c r="X82" s="2653"/>
      <c r="Y82" s="1761" t="s">
        <v>2221</v>
      </c>
      <c r="Z82" s="1761" t="s">
        <v>2221</v>
      </c>
      <c r="AA82" s="1767" t="s">
        <v>2395</v>
      </c>
      <c r="AB82" s="1761" t="s">
        <v>2395</v>
      </c>
      <c r="AC82" s="1812" t="s">
        <v>2393</v>
      </c>
      <c r="AD82" s="1762" t="s">
        <v>2393</v>
      </c>
      <c r="AE82" s="1767" t="s">
        <v>2218</v>
      </c>
      <c r="AF82" s="1761" t="s">
        <v>2218</v>
      </c>
      <c r="AG82" s="1761" t="s">
        <v>313</v>
      </c>
      <c r="AH82" s="1761" t="s">
        <v>2218</v>
      </c>
      <c r="AI82" s="1761" t="s">
        <v>2221</v>
      </c>
      <c r="AJ82" s="1767" t="s">
        <v>2221</v>
      </c>
      <c r="AK82" s="1761" t="s">
        <v>2221</v>
      </c>
      <c r="AL82" s="1761" t="s">
        <v>2221</v>
      </c>
      <c r="AM82" s="1761" t="s">
        <v>2221</v>
      </c>
      <c r="AN82" s="1762" t="s">
        <v>2404</v>
      </c>
      <c r="AO82" s="2675"/>
      <c r="AP82" s="2676"/>
    </row>
    <row r="83" spans="1:42" ht="19.5" customHeight="1">
      <c r="A83" s="63">
        <v>40909</v>
      </c>
      <c r="B83" s="124">
        <v>40909</v>
      </c>
      <c r="C83" s="125">
        <v>40909</v>
      </c>
      <c r="D83" s="2220">
        <v>1883656</v>
      </c>
      <c r="E83" s="2220">
        <v>4857805</v>
      </c>
      <c r="F83" s="2254">
        <v>8260</v>
      </c>
      <c r="G83" s="2254">
        <v>381</v>
      </c>
      <c r="H83" s="2254">
        <v>51</v>
      </c>
      <c r="I83" s="2254">
        <v>51</v>
      </c>
      <c r="J83" s="2254">
        <v>251</v>
      </c>
      <c r="K83" s="2254">
        <v>159</v>
      </c>
      <c r="L83" s="2254">
        <v>138</v>
      </c>
      <c r="M83" s="2254">
        <v>150</v>
      </c>
      <c r="N83" s="2254">
        <v>46666</v>
      </c>
      <c r="O83" s="2254">
        <v>48886</v>
      </c>
      <c r="P83" s="2137">
        <v>40909</v>
      </c>
      <c r="Q83" s="976">
        <v>40909</v>
      </c>
      <c r="T83" s="2608"/>
      <c r="U83" s="2674"/>
      <c r="V83" s="63">
        <v>40909</v>
      </c>
      <c r="W83" s="124">
        <v>40909</v>
      </c>
      <c r="X83" s="125">
        <v>40909</v>
      </c>
      <c r="Y83" s="2220" t="s">
        <v>21</v>
      </c>
      <c r="Z83" s="2220">
        <v>264265</v>
      </c>
      <c r="AA83" s="2220">
        <v>285700</v>
      </c>
      <c r="AB83" s="2220">
        <v>13081</v>
      </c>
      <c r="AC83" s="2220">
        <v>40569</v>
      </c>
      <c r="AD83" s="2220">
        <v>44324</v>
      </c>
      <c r="AE83" s="2220" t="s">
        <v>21</v>
      </c>
      <c r="AF83" s="2220">
        <v>11900</v>
      </c>
      <c r="AG83" s="2220">
        <v>1273714</v>
      </c>
      <c r="AH83" s="2255">
        <v>1246508</v>
      </c>
      <c r="AI83" s="2255">
        <v>9786</v>
      </c>
      <c r="AJ83" s="2255">
        <v>3230</v>
      </c>
      <c r="AK83" s="2256">
        <v>1478</v>
      </c>
      <c r="AL83" s="2255">
        <v>1002</v>
      </c>
      <c r="AM83" s="2255">
        <v>475</v>
      </c>
      <c r="AN83" s="2255">
        <v>251</v>
      </c>
      <c r="AO83" s="2137">
        <v>40909</v>
      </c>
      <c r="AP83" s="976">
        <v>40909</v>
      </c>
    </row>
    <row r="84" spans="1:42" ht="14.25" customHeight="1">
      <c r="A84" s="73"/>
      <c r="B84" s="64">
        <v>41275</v>
      </c>
      <c r="C84" s="127"/>
      <c r="D84" s="2220">
        <v>1866154</v>
      </c>
      <c r="E84" s="2220">
        <v>4853215</v>
      </c>
      <c r="F84" s="2254">
        <v>7399</v>
      </c>
      <c r="G84" s="2254">
        <v>309</v>
      </c>
      <c r="H84" s="2254">
        <v>4</v>
      </c>
      <c r="I84" s="2254">
        <v>4</v>
      </c>
      <c r="J84" s="2254">
        <v>232</v>
      </c>
      <c r="K84" s="2254">
        <v>148</v>
      </c>
      <c r="L84" s="2254">
        <v>128</v>
      </c>
      <c r="M84" s="2254">
        <v>139</v>
      </c>
      <c r="N84" s="2254">
        <v>40178</v>
      </c>
      <c r="O84" s="2254">
        <v>46377</v>
      </c>
      <c r="P84" s="975">
        <v>41275</v>
      </c>
      <c r="Q84" s="976">
        <v>41275</v>
      </c>
      <c r="T84" s="2674"/>
      <c r="U84" s="2674"/>
      <c r="V84" s="73"/>
      <c r="W84" s="64">
        <v>41275</v>
      </c>
      <c r="X84" s="127"/>
      <c r="Y84" s="2220" t="s">
        <v>21</v>
      </c>
      <c r="Z84" s="2220">
        <v>262905</v>
      </c>
      <c r="AA84" s="2220">
        <v>281636</v>
      </c>
      <c r="AB84" s="2220">
        <v>14776</v>
      </c>
      <c r="AC84" s="2220">
        <v>39281</v>
      </c>
      <c r="AD84" s="2220">
        <v>42879</v>
      </c>
      <c r="AE84" s="2220" t="s">
        <v>21</v>
      </c>
      <c r="AF84" s="2220">
        <v>12536</v>
      </c>
      <c r="AG84" s="2220">
        <v>1278046</v>
      </c>
      <c r="AH84" s="2255">
        <v>1241688</v>
      </c>
      <c r="AI84" s="2255">
        <v>9517</v>
      </c>
      <c r="AJ84" s="2255">
        <v>3650</v>
      </c>
      <c r="AK84" s="2256">
        <v>1413</v>
      </c>
      <c r="AL84" s="2255">
        <v>964</v>
      </c>
      <c r="AM84" s="2255">
        <v>449</v>
      </c>
      <c r="AN84" s="2255">
        <v>232</v>
      </c>
      <c r="AO84" s="975">
        <v>41275</v>
      </c>
      <c r="AP84" s="976">
        <v>41275</v>
      </c>
    </row>
    <row r="85" spans="1:42" ht="14.25" customHeight="1">
      <c r="A85" s="73"/>
      <c r="B85" s="64">
        <v>41640</v>
      </c>
      <c r="C85" s="127"/>
      <c r="D85" s="2220">
        <v>1836709</v>
      </c>
      <c r="E85" s="2220">
        <v>4928933</v>
      </c>
      <c r="F85" s="2254">
        <v>7222</v>
      </c>
      <c r="G85" s="2254">
        <v>268</v>
      </c>
      <c r="H85" s="2254" t="s">
        <v>21</v>
      </c>
      <c r="I85" s="2254" t="s">
        <v>21</v>
      </c>
      <c r="J85" s="2254">
        <v>204</v>
      </c>
      <c r="K85" s="2254">
        <v>109</v>
      </c>
      <c r="L85" s="2254">
        <v>91</v>
      </c>
      <c r="M85" s="2254">
        <v>103</v>
      </c>
      <c r="N85" s="2254">
        <v>39764</v>
      </c>
      <c r="O85" s="2254">
        <v>45516</v>
      </c>
      <c r="P85" s="975">
        <v>41640</v>
      </c>
      <c r="Q85" s="976">
        <v>41640</v>
      </c>
      <c r="T85" s="2674"/>
      <c r="U85" s="2674"/>
      <c r="V85" s="73"/>
      <c r="W85" s="64">
        <v>41640</v>
      </c>
      <c r="X85" s="127"/>
      <c r="Y85" s="2220" t="s">
        <v>21</v>
      </c>
      <c r="Z85" s="2220">
        <v>266454</v>
      </c>
      <c r="AA85" s="2220">
        <v>281252</v>
      </c>
      <c r="AB85" s="2220">
        <v>14187</v>
      </c>
      <c r="AC85" s="2220">
        <v>43222</v>
      </c>
      <c r="AD85" s="2220">
        <v>47204</v>
      </c>
      <c r="AE85" s="2220" t="s">
        <v>21</v>
      </c>
      <c r="AF85" s="2220">
        <v>12591</v>
      </c>
      <c r="AG85" s="2220">
        <v>1216668</v>
      </c>
      <c r="AH85" s="2255">
        <v>1257698</v>
      </c>
      <c r="AI85" s="2255">
        <v>8730</v>
      </c>
      <c r="AJ85" s="2255">
        <v>3201</v>
      </c>
      <c r="AK85" s="2256">
        <v>1364</v>
      </c>
      <c r="AL85" s="2255">
        <v>972</v>
      </c>
      <c r="AM85" s="2255">
        <v>391</v>
      </c>
      <c r="AN85" s="2255">
        <v>204</v>
      </c>
      <c r="AO85" s="975">
        <v>41640</v>
      </c>
      <c r="AP85" s="976">
        <v>41640</v>
      </c>
    </row>
    <row r="86" spans="1:42" ht="14.25" customHeight="1">
      <c r="A86" s="73"/>
      <c r="B86" s="64">
        <v>42005</v>
      </c>
      <c r="C86" s="127"/>
      <c r="D86" s="2220">
        <v>1831985</v>
      </c>
      <c r="E86" s="2220">
        <v>4931389</v>
      </c>
      <c r="F86" s="2254">
        <v>7253</v>
      </c>
      <c r="G86" s="2254">
        <v>232</v>
      </c>
      <c r="H86" s="2254" t="s">
        <v>21</v>
      </c>
      <c r="I86" s="2254" t="s">
        <v>21</v>
      </c>
      <c r="J86" s="2254">
        <v>177</v>
      </c>
      <c r="K86" s="2254">
        <v>132</v>
      </c>
      <c r="L86" s="2254">
        <v>112</v>
      </c>
      <c r="M86" s="2254">
        <v>124</v>
      </c>
      <c r="N86" s="2254">
        <v>40853</v>
      </c>
      <c r="O86" s="2254">
        <v>44685</v>
      </c>
      <c r="P86" s="975">
        <v>42005</v>
      </c>
      <c r="Q86" s="976">
        <v>42005</v>
      </c>
      <c r="T86" s="2674"/>
      <c r="U86" s="2674"/>
      <c r="V86" s="73"/>
      <c r="W86" s="64">
        <v>42005</v>
      </c>
      <c r="X86" s="127"/>
      <c r="Y86" s="2220" t="s">
        <v>21</v>
      </c>
      <c r="Z86" s="2220">
        <v>277143</v>
      </c>
      <c r="AA86" s="2220">
        <v>299507</v>
      </c>
      <c r="AB86" s="2220">
        <v>13546</v>
      </c>
      <c r="AC86" s="2220">
        <v>43057</v>
      </c>
      <c r="AD86" s="2220">
        <v>46915</v>
      </c>
      <c r="AE86" s="2220" t="s">
        <v>21</v>
      </c>
      <c r="AF86" s="2220">
        <v>12295</v>
      </c>
      <c r="AG86" s="2220">
        <v>1194369</v>
      </c>
      <c r="AH86" s="2255">
        <v>1278894</v>
      </c>
      <c r="AI86" s="2255">
        <v>9574</v>
      </c>
      <c r="AJ86" s="2255">
        <v>4040</v>
      </c>
      <c r="AK86" s="2256">
        <v>1304</v>
      </c>
      <c r="AL86" s="2255">
        <v>954</v>
      </c>
      <c r="AM86" s="2255">
        <v>351</v>
      </c>
      <c r="AN86" s="2255">
        <v>177</v>
      </c>
      <c r="AO86" s="975">
        <v>42005</v>
      </c>
      <c r="AP86" s="976">
        <v>42005</v>
      </c>
    </row>
    <row r="87" spans="1:42" ht="14.25" customHeight="1">
      <c r="A87" s="73"/>
      <c r="B87" s="64">
        <v>42370</v>
      </c>
      <c r="C87" s="127"/>
      <c r="D87" s="2220">
        <v>1765946</v>
      </c>
      <c r="E87" s="2220">
        <v>4731470</v>
      </c>
      <c r="F87" s="2254">
        <v>7355</v>
      </c>
      <c r="G87" s="2254">
        <v>251</v>
      </c>
      <c r="H87" s="2254" t="s">
        <v>21</v>
      </c>
      <c r="I87" s="2254" t="s">
        <v>21</v>
      </c>
      <c r="J87" s="2254">
        <v>191</v>
      </c>
      <c r="K87" s="2254">
        <v>162</v>
      </c>
      <c r="L87" s="2254">
        <v>141</v>
      </c>
      <c r="M87" s="2254">
        <v>153</v>
      </c>
      <c r="N87" s="2254">
        <v>40140</v>
      </c>
      <c r="O87" s="2254">
        <v>46402</v>
      </c>
      <c r="P87" s="975">
        <v>42370</v>
      </c>
      <c r="Q87" s="976">
        <v>42370</v>
      </c>
      <c r="T87" s="2674"/>
      <c r="U87" s="2674"/>
      <c r="V87" s="73"/>
      <c r="W87" s="64">
        <v>42370</v>
      </c>
      <c r="X87" s="127"/>
      <c r="Y87" s="2220" t="s">
        <v>21</v>
      </c>
      <c r="Z87" s="2220">
        <v>266579</v>
      </c>
      <c r="AA87" s="2220">
        <v>278003</v>
      </c>
      <c r="AB87" s="2220">
        <v>13772</v>
      </c>
      <c r="AC87" s="2220">
        <v>46324</v>
      </c>
      <c r="AD87" s="2220">
        <v>50185</v>
      </c>
      <c r="AE87" s="2220" t="s">
        <v>21</v>
      </c>
      <c r="AF87" s="2220">
        <v>12196</v>
      </c>
      <c r="AG87" s="2220">
        <v>1125848</v>
      </c>
      <c r="AH87" s="2255">
        <v>1298070</v>
      </c>
      <c r="AI87" s="2255">
        <v>8675</v>
      </c>
      <c r="AJ87" s="2255">
        <v>3174</v>
      </c>
      <c r="AK87" s="2256">
        <v>1517</v>
      </c>
      <c r="AL87" s="2255">
        <v>1131</v>
      </c>
      <c r="AM87" s="2255">
        <v>386</v>
      </c>
      <c r="AN87" s="2255">
        <v>191</v>
      </c>
      <c r="AO87" s="975">
        <v>42005</v>
      </c>
      <c r="AP87" s="976">
        <v>42370</v>
      </c>
    </row>
    <row r="88" spans="1:42" ht="6.75" customHeight="1">
      <c r="A88" s="73"/>
      <c r="B88" s="76"/>
      <c r="C88" s="127"/>
      <c r="D88" s="2220"/>
      <c r="E88" s="2220"/>
      <c r="F88" s="998"/>
      <c r="G88" s="998"/>
      <c r="H88" s="998"/>
      <c r="I88" s="998"/>
      <c r="J88" s="998"/>
      <c r="K88" s="998"/>
      <c r="L88" s="998"/>
      <c r="M88" s="998"/>
      <c r="N88" s="998"/>
      <c r="O88" s="998"/>
      <c r="P88" s="230"/>
      <c r="T88" s="2674"/>
      <c r="U88" s="2674"/>
      <c r="V88" s="73"/>
      <c r="W88" s="76"/>
      <c r="X88" s="127"/>
      <c r="Y88" s="2220"/>
      <c r="Z88" s="2220"/>
      <c r="AA88" s="2220"/>
      <c r="AB88" s="2220"/>
      <c r="AC88" s="2220"/>
      <c r="AD88" s="2220"/>
      <c r="AE88" s="2220"/>
      <c r="AF88" s="2220"/>
      <c r="AG88" s="2220"/>
      <c r="AH88" s="486"/>
      <c r="AO88" s="230"/>
    </row>
    <row r="89" spans="1:42" ht="15.75" customHeight="1">
      <c r="A89" s="79">
        <v>41730</v>
      </c>
      <c r="B89" s="80">
        <v>41730</v>
      </c>
      <c r="C89" s="128">
        <v>41730</v>
      </c>
      <c r="D89" s="2221">
        <v>1839413</v>
      </c>
      <c r="E89" s="2221">
        <v>4966390</v>
      </c>
      <c r="F89" s="2257">
        <v>7294</v>
      </c>
      <c r="G89" s="2257">
        <v>255</v>
      </c>
      <c r="H89" s="2257" t="s">
        <v>21</v>
      </c>
      <c r="I89" s="2257" t="s">
        <v>21</v>
      </c>
      <c r="J89" s="2257">
        <v>194</v>
      </c>
      <c r="K89" s="2257">
        <v>113</v>
      </c>
      <c r="L89" s="2257">
        <v>94</v>
      </c>
      <c r="M89" s="2257">
        <v>106</v>
      </c>
      <c r="N89" s="2257">
        <v>39774</v>
      </c>
      <c r="O89" s="2257">
        <v>46677</v>
      </c>
      <c r="P89" s="977">
        <v>41730</v>
      </c>
      <c r="Q89" s="978">
        <v>41730</v>
      </c>
      <c r="T89" s="2674"/>
      <c r="U89" s="2674"/>
      <c r="V89" s="79">
        <v>41730</v>
      </c>
      <c r="W89" s="80">
        <v>41730</v>
      </c>
      <c r="X89" s="128">
        <v>41730</v>
      </c>
      <c r="Y89" s="2221" t="s">
        <v>21</v>
      </c>
      <c r="Z89" s="2221">
        <v>269393</v>
      </c>
      <c r="AA89" s="2221">
        <v>288140</v>
      </c>
      <c r="AB89" s="2221">
        <v>14331</v>
      </c>
      <c r="AC89" s="2221">
        <v>41994</v>
      </c>
      <c r="AD89" s="2221">
        <v>45787</v>
      </c>
      <c r="AE89" s="2221" t="s">
        <v>21</v>
      </c>
      <c r="AF89" s="2221">
        <v>12150</v>
      </c>
      <c r="AG89" s="2221">
        <v>1219258</v>
      </c>
      <c r="AH89" s="2256">
        <v>1263744</v>
      </c>
      <c r="AI89" s="2256">
        <v>8763</v>
      </c>
      <c r="AJ89" s="2256">
        <v>3161</v>
      </c>
      <c r="AK89" s="2256">
        <v>1362</v>
      </c>
      <c r="AL89" s="2256">
        <v>962</v>
      </c>
      <c r="AM89" s="2256">
        <v>400</v>
      </c>
      <c r="AN89" s="2256">
        <v>194</v>
      </c>
      <c r="AO89" s="977">
        <v>41730</v>
      </c>
      <c r="AP89" s="978">
        <v>41730</v>
      </c>
    </row>
    <row r="90" spans="1:42" ht="14.25" customHeight="1">
      <c r="A90" s="85"/>
      <c r="B90" s="80">
        <v>42095</v>
      </c>
      <c r="C90" s="130"/>
      <c r="D90" s="2221">
        <v>1823363</v>
      </c>
      <c r="E90" s="2221">
        <v>4902097</v>
      </c>
      <c r="F90" s="2257">
        <v>7339</v>
      </c>
      <c r="G90" s="2257">
        <v>228</v>
      </c>
      <c r="H90" s="2257" t="s">
        <v>21</v>
      </c>
      <c r="I90" s="2257" t="s">
        <v>21</v>
      </c>
      <c r="J90" s="2257">
        <v>174</v>
      </c>
      <c r="K90" s="2257">
        <v>147</v>
      </c>
      <c r="L90" s="2257">
        <v>126</v>
      </c>
      <c r="M90" s="2257">
        <v>138</v>
      </c>
      <c r="N90" s="2257">
        <v>41496</v>
      </c>
      <c r="O90" s="2257">
        <v>44904</v>
      </c>
      <c r="P90" s="977">
        <v>42095</v>
      </c>
      <c r="Q90" s="978">
        <v>42095</v>
      </c>
      <c r="T90" s="2608"/>
      <c r="U90" s="2674"/>
      <c r="V90" s="85"/>
      <c r="W90" s="80">
        <v>42095</v>
      </c>
      <c r="X90" s="130"/>
      <c r="Y90" s="2221" t="s">
        <v>21</v>
      </c>
      <c r="Z90" s="2221">
        <v>274949</v>
      </c>
      <c r="AA90" s="2221">
        <v>295740</v>
      </c>
      <c r="AB90" s="2221">
        <v>13634</v>
      </c>
      <c r="AC90" s="2221">
        <v>43396</v>
      </c>
      <c r="AD90" s="2221">
        <v>47222</v>
      </c>
      <c r="AE90" s="2221" t="s">
        <v>21</v>
      </c>
      <c r="AF90" s="2221">
        <v>12107</v>
      </c>
      <c r="AG90" s="2221">
        <v>1172340</v>
      </c>
      <c r="AH90" s="2256">
        <v>1280826</v>
      </c>
      <c r="AI90" s="2256">
        <v>9498</v>
      </c>
      <c r="AJ90" s="2256">
        <v>3918</v>
      </c>
      <c r="AK90" s="2256">
        <v>1342</v>
      </c>
      <c r="AL90" s="2256">
        <v>1012</v>
      </c>
      <c r="AM90" s="2256">
        <v>330</v>
      </c>
      <c r="AN90" s="2256">
        <v>174</v>
      </c>
      <c r="AO90" s="977">
        <v>42095</v>
      </c>
      <c r="AP90" s="978">
        <v>42095</v>
      </c>
    </row>
    <row r="91" spans="1:42" ht="6.75" customHeight="1">
      <c r="A91" s="85"/>
      <c r="B91" s="87"/>
      <c r="C91" s="130"/>
      <c r="D91" s="2221"/>
      <c r="E91" s="2221"/>
      <c r="F91" s="998"/>
      <c r="G91" s="998"/>
      <c r="H91" s="998"/>
      <c r="I91" s="998"/>
      <c r="J91" s="998"/>
      <c r="K91" s="998"/>
      <c r="L91" s="998"/>
      <c r="M91" s="998"/>
      <c r="N91" s="998"/>
      <c r="O91" s="998"/>
      <c r="P91" s="230"/>
      <c r="T91" s="2674"/>
      <c r="U91" s="2674"/>
      <c r="V91" s="85"/>
      <c r="W91" s="87"/>
      <c r="X91" s="130"/>
      <c r="Y91" s="2221"/>
      <c r="Z91" s="2221"/>
      <c r="AA91" s="2221"/>
      <c r="AB91" s="2221"/>
      <c r="AC91" s="2221"/>
      <c r="AD91" s="2221"/>
      <c r="AE91" s="2221"/>
      <c r="AF91" s="2221"/>
      <c r="AG91" s="2221"/>
      <c r="AH91" s="486"/>
      <c r="AO91" s="230"/>
    </row>
    <row r="92" spans="1:42" ht="16.5" customHeight="1">
      <c r="A92" s="88" t="s">
        <v>1535</v>
      </c>
      <c r="B92" s="89" t="s">
        <v>23</v>
      </c>
      <c r="C92" s="131" t="s">
        <v>24</v>
      </c>
      <c r="D92" s="2221">
        <v>433934</v>
      </c>
      <c r="E92" s="2221">
        <v>1292663</v>
      </c>
      <c r="F92" s="2257">
        <v>2003</v>
      </c>
      <c r="G92" s="2257">
        <v>62</v>
      </c>
      <c r="H92" s="2257" t="s">
        <v>21</v>
      </c>
      <c r="I92" s="2257" t="s">
        <v>21</v>
      </c>
      <c r="J92" s="2257">
        <v>47</v>
      </c>
      <c r="K92" s="2257">
        <v>42</v>
      </c>
      <c r="L92" s="2257">
        <v>37</v>
      </c>
      <c r="M92" s="2258">
        <v>40</v>
      </c>
      <c r="N92" s="2257">
        <v>9550</v>
      </c>
      <c r="O92" s="2257">
        <v>14622</v>
      </c>
      <c r="P92" s="2138" t="s">
        <v>25</v>
      </c>
      <c r="Q92" s="2139" t="s">
        <v>1536</v>
      </c>
      <c r="T92" s="2674"/>
      <c r="U92" s="2674"/>
      <c r="V92" s="88" t="s">
        <v>1535</v>
      </c>
      <c r="W92" s="89" t="s">
        <v>23</v>
      </c>
      <c r="X92" s="131" t="s">
        <v>24</v>
      </c>
      <c r="Y92" s="2221" t="s">
        <v>21</v>
      </c>
      <c r="Z92" s="2221">
        <v>69224</v>
      </c>
      <c r="AA92" s="2221">
        <v>72825</v>
      </c>
      <c r="AB92" s="2221">
        <v>4138</v>
      </c>
      <c r="AC92" s="2221">
        <v>11129</v>
      </c>
      <c r="AD92" s="2221">
        <v>12062</v>
      </c>
      <c r="AE92" s="2221" t="s">
        <v>21</v>
      </c>
      <c r="AF92" s="2221">
        <v>2923</v>
      </c>
      <c r="AG92" s="2221">
        <v>263516</v>
      </c>
      <c r="AH92" s="2256">
        <v>353530</v>
      </c>
      <c r="AI92" s="2256">
        <v>2132</v>
      </c>
      <c r="AJ92" s="2256">
        <v>684</v>
      </c>
      <c r="AK92" s="2256">
        <v>406</v>
      </c>
      <c r="AL92" s="2256">
        <v>352</v>
      </c>
      <c r="AM92" s="2256">
        <v>53</v>
      </c>
      <c r="AN92" s="2256">
        <v>47</v>
      </c>
      <c r="AO92" s="91" t="s">
        <v>25</v>
      </c>
      <c r="AP92" s="630" t="s">
        <v>1536</v>
      </c>
    </row>
    <row r="93" spans="1:42" ht="14.25" customHeight="1">
      <c r="A93" s="93" t="s">
        <v>26</v>
      </c>
      <c r="B93" s="94" t="s">
        <v>26</v>
      </c>
      <c r="C93" s="132" t="s">
        <v>562</v>
      </c>
      <c r="D93" s="2221">
        <v>431529</v>
      </c>
      <c r="E93" s="2221">
        <v>1162639</v>
      </c>
      <c r="F93" s="2257">
        <v>1743</v>
      </c>
      <c r="G93" s="2257">
        <v>62</v>
      </c>
      <c r="H93" s="2257" t="s">
        <v>21</v>
      </c>
      <c r="I93" s="2257" t="s">
        <v>21</v>
      </c>
      <c r="J93" s="2257">
        <v>47</v>
      </c>
      <c r="K93" s="2257">
        <v>44</v>
      </c>
      <c r="L93" s="2257">
        <v>38</v>
      </c>
      <c r="M93" s="2258">
        <v>41</v>
      </c>
      <c r="N93" s="2257">
        <v>9790</v>
      </c>
      <c r="O93" s="2257">
        <v>10517</v>
      </c>
      <c r="P93" s="2138" t="s">
        <v>27</v>
      </c>
      <c r="Q93" s="2139" t="s">
        <v>26</v>
      </c>
      <c r="T93" s="2674"/>
      <c r="U93" s="2674"/>
      <c r="V93" s="93" t="s">
        <v>26</v>
      </c>
      <c r="W93" s="94" t="s">
        <v>26</v>
      </c>
      <c r="X93" s="132" t="s">
        <v>562</v>
      </c>
      <c r="Y93" s="2221" t="s">
        <v>21</v>
      </c>
      <c r="Z93" s="2221">
        <v>64201</v>
      </c>
      <c r="AA93" s="2221">
        <v>65277</v>
      </c>
      <c r="AB93" s="2221">
        <v>3380</v>
      </c>
      <c r="AC93" s="2221">
        <v>12336</v>
      </c>
      <c r="AD93" s="2221">
        <v>13344</v>
      </c>
      <c r="AE93" s="2221" t="s">
        <v>21</v>
      </c>
      <c r="AF93" s="2221">
        <v>2525</v>
      </c>
      <c r="AG93" s="2221">
        <v>284006</v>
      </c>
      <c r="AH93" s="2256">
        <v>326850</v>
      </c>
      <c r="AI93" s="2256">
        <v>2077</v>
      </c>
      <c r="AJ93" s="2256">
        <v>755</v>
      </c>
      <c r="AK93" s="2256">
        <v>332</v>
      </c>
      <c r="AL93" s="2256">
        <v>261</v>
      </c>
      <c r="AM93" s="2256">
        <v>72</v>
      </c>
      <c r="AN93" s="2256">
        <v>47</v>
      </c>
      <c r="AO93" s="91" t="s">
        <v>27</v>
      </c>
      <c r="AP93" s="630" t="s">
        <v>26</v>
      </c>
    </row>
    <row r="94" spans="1:42" ht="14.25" customHeight="1">
      <c r="A94" s="93" t="s">
        <v>26</v>
      </c>
      <c r="B94" s="94" t="s">
        <v>26</v>
      </c>
      <c r="C94" s="132" t="s">
        <v>563</v>
      </c>
      <c r="D94" s="2221">
        <v>472418</v>
      </c>
      <c r="E94" s="2221">
        <v>1136362</v>
      </c>
      <c r="F94" s="2257">
        <v>1789</v>
      </c>
      <c r="G94" s="2257">
        <v>59</v>
      </c>
      <c r="H94" s="2257" t="s">
        <v>21</v>
      </c>
      <c r="I94" s="2257" t="s">
        <v>21</v>
      </c>
      <c r="J94" s="2257">
        <v>45</v>
      </c>
      <c r="K94" s="2257">
        <v>42</v>
      </c>
      <c r="L94" s="2257">
        <v>37</v>
      </c>
      <c r="M94" s="2258">
        <v>40</v>
      </c>
      <c r="N94" s="2257">
        <v>11928</v>
      </c>
      <c r="O94" s="2257">
        <v>8366</v>
      </c>
      <c r="P94" s="2138" t="s">
        <v>28</v>
      </c>
      <c r="Q94" s="2139" t="s">
        <v>26</v>
      </c>
      <c r="T94" s="2674"/>
      <c r="U94" s="2674"/>
      <c r="V94" s="93" t="s">
        <v>26</v>
      </c>
      <c r="W94" s="94" t="s">
        <v>26</v>
      </c>
      <c r="X94" s="132" t="s">
        <v>563</v>
      </c>
      <c r="Y94" s="2221" t="s">
        <v>21</v>
      </c>
      <c r="Z94" s="2221">
        <v>69033</v>
      </c>
      <c r="AA94" s="2221">
        <v>74270</v>
      </c>
      <c r="AB94" s="2221">
        <v>2916</v>
      </c>
      <c r="AC94" s="2221">
        <v>11284</v>
      </c>
      <c r="AD94" s="2221">
        <v>12252</v>
      </c>
      <c r="AE94" s="2221" t="s">
        <v>21</v>
      </c>
      <c r="AF94" s="2221">
        <v>3416</v>
      </c>
      <c r="AG94" s="2221">
        <v>304096</v>
      </c>
      <c r="AH94" s="2256">
        <v>295212</v>
      </c>
      <c r="AI94" s="2256">
        <v>2262</v>
      </c>
      <c r="AJ94" s="2256">
        <v>903</v>
      </c>
      <c r="AK94" s="2256">
        <v>319</v>
      </c>
      <c r="AL94" s="2256">
        <v>231</v>
      </c>
      <c r="AM94" s="2256">
        <v>88</v>
      </c>
      <c r="AN94" s="2256">
        <v>45</v>
      </c>
      <c r="AO94" s="91" t="s">
        <v>28</v>
      </c>
      <c r="AP94" s="630" t="s">
        <v>26</v>
      </c>
    </row>
    <row r="95" spans="1:42" ht="14.25" customHeight="1">
      <c r="A95" s="93" t="s">
        <v>26</v>
      </c>
      <c r="B95" s="94" t="s">
        <v>26</v>
      </c>
      <c r="C95" s="132" t="s">
        <v>167</v>
      </c>
      <c r="D95" s="2221">
        <v>428065</v>
      </c>
      <c r="E95" s="2221">
        <v>1139806</v>
      </c>
      <c r="F95" s="2257">
        <v>1819</v>
      </c>
      <c r="G95" s="2257">
        <v>68</v>
      </c>
      <c r="H95" s="2257" t="s">
        <v>21</v>
      </c>
      <c r="I95" s="2257" t="s">
        <v>21</v>
      </c>
      <c r="J95" s="2257">
        <v>52</v>
      </c>
      <c r="K95" s="2257">
        <v>34</v>
      </c>
      <c r="L95" s="2257">
        <v>29</v>
      </c>
      <c r="M95" s="2258">
        <v>32</v>
      </c>
      <c r="N95" s="2257">
        <v>8872</v>
      </c>
      <c r="O95" s="2257">
        <v>12897</v>
      </c>
      <c r="P95" s="2138" t="s">
        <v>29</v>
      </c>
      <c r="Q95" s="2139" t="s">
        <v>26</v>
      </c>
      <c r="T95" s="2674"/>
      <c r="U95" s="2674"/>
      <c r="V95" s="93" t="s">
        <v>26</v>
      </c>
      <c r="W95" s="94" t="s">
        <v>26</v>
      </c>
      <c r="X95" s="132" t="s">
        <v>167</v>
      </c>
      <c r="Y95" s="2221" t="s">
        <v>21</v>
      </c>
      <c r="Z95" s="2221">
        <v>64121</v>
      </c>
      <c r="AA95" s="2221">
        <v>65631</v>
      </c>
      <c r="AB95" s="2221">
        <v>3338</v>
      </c>
      <c r="AC95" s="2221">
        <v>11576</v>
      </c>
      <c r="AD95" s="2221">
        <v>12527</v>
      </c>
      <c r="AE95" s="2221" t="s">
        <v>21</v>
      </c>
      <c r="AF95" s="2221">
        <v>3332</v>
      </c>
      <c r="AG95" s="2221">
        <v>274230</v>
      </c>
      <c r="AH95" s="2256">
        <v>322478</v>
      </c>
      <c r="AI95" s="2256">
        <v>2205</v>
      </c>
      <c r="AJ95" s="2256">
        <v>832</v>
      </c>
      <c r="AK95" s="2256">
        <v>460</v>
      </c>
      <c r="AL95" s="2256">
        <v>287</v>
      </c>
      <c r="AM95" s="2256">
        <v>174</v>
      </c>
      <c r="AN95" s="2256">
        <v>52</v>
      </c>
      <c r="AO95" s="91" t="s">
        <v>29</v>
      </c>
      <c r="AP95" s="630" t="s">
        <v>26</v>
      </c>
    </row>
    <row r="96" spans="1:42" ht="6.75" customHeight="1">
      <c r="A96" s="97"/>
      <c r="B96" s="98"/>
      <c r="C96" s="134"/>
      <c r="D96" s="2221"/>
      <c r="E96" s="2221"/>
      <c r="F96" s="998"/>
      <c r="G96" s="998"/>
      <c r="H96" s="998"/>
      <c r="I96" s="998"/>
      <c r="J96" s="998"/>
      <c r="K96" s="998"/>
      <c r="L96" s="998"/>
      <c r="M96" s="998"/>
      <c r="N96" s="998"/>
      <c r="O96" s="998"/>
      <c r="P96" s="230"/>
      <c r="T96" s="2674"/>
      <c r="U96" s="2674"/>
      <c r="V96" s="97"/>
      <c r="W96" s="98"/>
      <c r="X96" s="134"/>
      <c r="Y96" s="2221"/>
      <c r="Z96" s="2221"/>
      <c r="AA96" s="2221"/>
      <c r="AB96" s="2221"/>
      <c r="AC96" s="2221"/>
      <c r="AD96" s="2221"/>
      <c r="AE96" s="2221"/>
      <c r="AF96" s="2221"/>
      <c r="AG96" s="2221"/>
      <c r="AH96" s="490"/>
      <c r="AO96" s="230"/>
    </row>
    <row r="97" spans="1:42" ht="15.75" customHeight="1">
      <c r="A97" s="93" t="s">
        <v>1535</v>
      </c>
      <c r="B97" s="94" t="s">
        <v>23</v>
      </c>
      <c r="C97" s="135">
        <v>42370</v>
      </c>
      <c r="D97" s="2221">
        <v>146044</v>
      </c>
      <c r="E97" s="2221">
        <v>438490</v>
      </c>
      <c r="F97" s="2257">
        <v>663</v>
      </c>
      <c r="G97" s="2257">
        <v>20</v>
      </c>
      <c r="H97" s="2257" t="s">
        <v>21</v>
      </c>
      <c r="I97" s="2257" t="s">
        <v>21</v>
      </c>
      <c r="J97" s="2257">
        <v>15</v>
      </c>
      <c r="K97" s="2257">
        <v>13</v>
      </c>
      <c r="L97" s="2257">
        <v>11</v>
      </c>
      <c r="M97" s="2257">
        <v>12</v>
      </c>
      <c r="N97" s="2257">
        <v>3075</v>
      </c>
      <c r="O97" s="2257">
        <v>4985</v>
      </c>
      <c r="P97" s="2138" t="s">
        <v>30</v>
      </c>
      <c r="Q97" s="2139" t="s">
        <v>1536</v>
      </c>
      <c r="T97" s="2608"/>
      <c r="U97" s="2674"/>
      <c r="V97" s="93" t="s">
        <v>1535</v>
      </c>
      <c r="W97" s="94" t="s">
        <v>23</v>
      </c>
      <c r="X97" s="135">
        <v>42370</v>
      </c>
      <c r="Y97" s="2221" t="s">
        <v>21</v>
      </c>
      <c r="Z97" s="2221">
        <v>22241</v>
      </c>
      <c r="AA97" s="2221">
        <v>22889</v>
      </c>
      <c r="AB97" s="2221">
        <v>1601</v>
      </c>
      <c r="AC97" s="2221">
        <v>3558</v>
      </c>
      <c r="AD97" s="2221">
        <v>3868</v>
      </c>
      <c r="AE97" s="2221" t="s">
        <v>21</v>
      </c>
      <c r="AF97" s="2221">
        <v>890</v>
      </c>
      <c r="AG97" s="2221">
        <v>89637</v>
      </c>
      <c r="AH97" s="93">
        <v>126340</v>
      </c>
      <c r="AI97" s="2256">
        <v>668</v>
      </c>
      <c r="AJ97" s="2256">
        <v>192</v>
      </c>
      <c r="AK97" s="2256">
        <v>125</v>
      </c>
      <c r="AL97" s="2256">
        <v>118</v>
      </c>
      <c r="AM97" s="2256">
        <v>6</v>
      </c>
      <c r="AN97" s="2256">
        <v>15</v>
      </c>
      <c r="AO97" s="91" t="s">
        <v>30</v>
      </c>
      <c r="AP97" s="630" t="s">
        <v>1536</v>
      </c>
    </row>
    <row r="98" spans="1:42" ht="14.25" customHeight="1">
      <c r="A98" s="88" t="s">
        <v>26</v>
      </c>
      <c r="B98" s="89" t="s">
        <v>26</v>
      </c>
      <c r="C98" s="1176">
        <v>42401</v>
      </c>
      <c r="D98" s="2221">
        <v>139638</v>
      </c>
      <c r="E98" s="2221">
        <v>421534</v>
      </c>
      <c r="F98" s="2257">
        <v>664</v>
      </c>
      <c r="G98" s="2257">
        <v>20</v>
      </c>
      <c r="H98" s="2257" t="s">
        <v>21</v>
      </c>
      <c r="I98" s="2257" t="s">
        <v>21</v>
      </c>
      <c r="J98" s="2257">
        <v>15</v>
      </c>
      <c r="K98" s="2257">
        <v>14</v>
      </c>
      <c r="L98" s="2257">
        <v>12</v>
      </c>
      <c r="M98" s="2257">
        <v>13</v>
      </c>
      <c r="N98" s="2257">
        <v>3189</v>
      </c>
      <c r="O98" s="2257">
        <v>4824</v>
      </c>
      <c r="P98" s="2138" t="s">
        <v>31</v>
      </c>
      <c r="Q98" s="2139" t="s">
        <v>26</v>
      </c>
      <c r="T98" s="2674"/>
      <c r="U98" s="2674"/>
      <c r="V98" s="88" t="s">
        <v>26</v>
      </c>
      <c r="W98" s="89" t="s">
        <v>26</v>
      </c>
      <c r="X98" s="1176">
        <v>42401</v>
      </c>
      <c r="Y98" s="2221" t="s">
        <v>21</v>
      </c>
      <c r="Z98" s="2221">
        <v>21913</v>
      </c>
      <c r="AA98" s="2221">
        <v>23323</v>
      </c>
      <c r="AB98" s="2221">
        <v>1250</v>
      </c>
      <c r="AC98" s="2221">
        <v>3356</v>
      </c>
      <c r="AD98" s="2221">
        <v>3652</v>
      </c>
      <c r="AE98" s="2221" t="s">
        <v>21</v>
      </c>
      <c r="AF98" s="2221">
        <v>1034</v>
      </c>
      <c r="AG98" s="2221">
        <v>83759</v>
      </c>
      <c r="AH98" s="93">
        <v>118212</v>
      </c>
      <c r="AI98" s="2256">
        <v>677</v>
      </c>
      <c r="AJ98" s="2256">
        <v>198</v>
      </c>
      <c r="AK98" s="2256">
        <v>118</v>
      </c>
      <c r="AL98" s="2256">
        <v>111</v>
      </c>
      <c r="AM98" s="2256">
        <v>7</v>
      </c>
      <c r="AN98" s="2256">
        <v>15</v>
      </c>
      <c r="AO98" s="91" t="s">
        <v>31</v>
      </c>
      <c r="AP98" s="630" t="s">
        <v>26</v>
      </c>
    </row>
    <row r="99" spans="1:42" ht="14.25" customHeight="1">
      <c r="A99" s="88" t="s">
        <v>26</v>
      </c>
      <c r="B99" s="89" t="s">
        <v>26</v>
      </c>
      <c r="C99" s="1176">
        <v>42430</v>
      </c>
      <c r="D99" s="2221">
        <v>148252</v>
      </c>
      <c r="E99" s="2221">
        <v>432639</v>
      </c>
      <c r="F99" s="2257">
        <v>677</v>
      </c>
      <c r="G99" s="2257">
        <v>22</v>
      </c>
      <c r="H99" s="2257" t="s">
        <v>21</v>
      </c>
      <c r="I99" s="2257" t="s">
        <v>21</v>
      </c>
      <c r="J99" s="2257">
        <v>17</v>
      </c>
      <c r="K99" s="2257">
        <v>16</v>
      </c>
      <c r="L99" s="2257">
        <v>14</v>
      </c>
      <c r="M99" s="2257">
        <v>15</v>
      </c>
      <c r="N99" s="2257">
        <v>3286</v>
      </c>
      <c r="O99" s="2257">
        <v>4813</v>
      </c>
      <c r="P99" s="2138" t="s">
        <v>32</v>
      </c>
      <c r="Q99" s="2139" t="s">
        <v>26</v>
      </c>
      <c r="T99" s="2674"/>
      <c r="U99" s="2674"/>
      <c r="V99" s="88" t="s">
        <v>26</v>
      </c>
      <c r="W99" s="89" t="s">
        <v>26</v>
      </c>
      <c r="X99" s="1176">
        <v>42430</v>
      </c>
      <c r="Y99" s="2221" t="s">
        <v>21</v>
      </c>
      <c r="Z99" s="2221">
        <v>25071</v>
      </c>
      <c r="AA99" s="2221">
        <v>26614</v>
      </c>
      <c r="AB99" s="2221">
        <v>1287</v>
      </c>
      <c r="AC99" s="2221">
        <v>4214</v>
      </c>
      <c r="AD99" s="2221">
        <v>4543</v>
      </c>
      <c r="AE99" s="2221" t="s">
        <v>21</v>
      </c>
      <c r="AF99" s="2221">
        <v>999</v>
      </c>
      <c r="AG99" s="2221">
        <v>90119</v>
      </c>
      <c r="AH99" s="93">
        <v>108979</v>
      </c>
      <c r="AI99" s="2256">
        <v>786</v>
      </c>
      <c r="AJ99" s="2256">
        <v>293</v>
      </c>
      <c r="AK99" s="2256">
        <v>162</v>
      </c>
      <c r="AL99" s="2256">
        <v>123</v>
      </c>
      <c r="AM99" s="2256">
        <v>39</v>
      </c>
      <c r="AN99" s="2256">
        <v>17</v>
      </c>
      <c r="AO99" s="91" t="s">
        <v>32</v>
      </c>
      <c r="AP99" s="630" t="s">
        <v>26</v>
      </c>
    </row>
    <row r="100" spans="1:42" ht="14.25" customHeight="1">
      <c r="A100" s="88" t="s">
        <v>26</v>
      </c>
      <c r="B100" s="89" t="s">
        <v>26</v>
      </c>
      <c r="C100" s="1176">
        <v>42461</v>
      </c>
      <c r="D100" s="2221">
        <v>141685</v>
      </c>
      <c r="E100" s="2221">
        <v>403810</v>
      </c>
      <c r="F100" s="2257">
        <v>605</v>
      </c>
      <c r="G100" s="2257">
        <v>21</v>
      </c>
      <c r="H100" s="2257" t="s">
        <v>21</v>
      </c>
      <c r="I100" s="2257" t="s">
        <v>21</v>
      </c>
      <c r="J100" s="2257">
        <v>16</v>
      </c>
      <c r="K100" s="2257">
        <v>16</v>
      </c>
      <c r="L100" s="2257">
        <v>14</v>
      </c>
      <c r="M100" s="2257">
        <v>15</v>
      </c>
      <c r="N100" s="2257">
        <v>3161</v>
      </c>
      <c r="O100" s="2257">
        <v>3959</v>
      </c>
      <c r="P100" s="2138" t="s">
        <v>33</v>
      </c>
      <c r="Q100" s="2139" t="s">
        <v>26</v>
      </c>
      <c r="T100" s="2674"/>
      <c r="U100" s="2674"/>
      <c r="V100" s="88" t="s">
        <v>26</v>
      </c>
      <c r="W100" s="89" t="s">
        <v>26</v>
      </c>
      <c r="X100" s="1176">
        <v>42461</v>
      </c>
      <c r="Y100" s="2221" t="s">
        <v>21</v>
      </c>
      <c r="Z100" s="2221">
        <v>22844</v>
      </c>
      <c r="AA100" s="2221">
        <v>23281</v>
      </c>
      <c r="AB100" s="2221">
        <v>1164</v>
      </c>
      <c r="AC100" s="2221">
        <v>4243</v>
      </c>
      <c r="AD100" s="2221">
        <v>4597</v>
      </c>
      <c r="AE100" s="2221" t="s">
        <v>21</v>
      </c>
      <c r="AF100" s="2221">
        <v>1135</v>
      </c>
      <c r="AG100" s="2221">
        <v>90654</v>
      </c>
      <c r="AH100" s="93">
        <v>108658</v>
      </c>
      <c r="AI100" s="2256">
        <v>708</v>
      </c>
      <c r="AJ100" s="2256">
        <v>272</v>
      </c>
      <c r="AK100" s="2256">
        <v>118</v>
      </c>
      <c r="AL100" s="2256">
        <v>99</v>
      </c>
      <c r="AM100" s="2256">
        <v>19</v>
      </c>
      <c r="AN100" s="2256">
        <v>16</v>
      </c>
      <c r="AO100" s="91" t="s">
        <v>33</v>
      </c>
      <c r="AP100" s="630" t="s">
        <v>26</v>
      </c>
    </row>
    <row r="101" spans="1:42" ht="14.25" customHeight="1">
      <c r="A101" s="88" t="s">
        <v>26</v>
      </c>
      <c r="B101" s="89" t="s">
        <v>26</v>
      </c>
      <c r="C101" s="1176">
        <v>42491</v>
      </c>
      <c r="D101" s="2221">
        <v>145020</v>
      </c>
      <c r="E101" s="2221">
        <v>388227</v>
      </c>
      <c r="F101" s="2257">
        <v>558</v>
      </c>
      <c r="G101" s="2257">
        <v>21</v>
      </c>
      <c r="H101" s="2257" t="s">
        <v>21</v>
      </c>
      <c r="I101" s="2257" t="s">
        <v>21</v>
      </c>
      <c r="J101" s="2257">
        <v>16</v>
      </c>
      <c r="K101" s="2257">
        <v>14</v>
      </c>
      <c r="L101" s="2257">
        <v>12</v>
      </c>
      <c r="M101" s="2257">
        <v>13</v>
      </c>
      <c r="N101" s="2257">
        <v>3177</v>
      </c>
      <c r="O101" s="2257">
        <v>3298</v>
      </c>
      <c r="P101" s="2138" t="s">
        <v>34</v>
      </c>
      <c r="Q101" s="2139" t="s">
        <v>26</v>
      </c>
      <c r="T101" s="2674"/>
      <c r="U101" s="2674"/>
      <c r="V101" s="88" t="s">
        <v>26</v>
      </c>
      <c r="W101" s="89" t="s">
        <v>26</v>
      </c>
      <c r="X101" s="1176">
        <v>42491</v>
      </c>
      <c r="Y101" s="2221" t="s">
        <v>21</v>
      </c>
      <c r="Z101" s="2221">
        <v>20238</v>
      </c>
      <c r="AA101" s="2221">
        <v>20082</v>
      </c>
      <c r="AB101" s="2221">
        <v>1130</v>
      </c>
      <c r="AC101" s="2221">
        <v>4290</v>
      </c>
      <c r="AD101" s="2221">
        <v>4631</v>
      </c>
      <c r="AE101" s="2221" t="s">
        <v>21</v>
      </c>
      <c r="AF101" s="2221">
        <v>513</v>
      </c>
      <c r="AG101" s="2221">
        <v>97240</v>
      </c>
      <c r="AH101" s="93">
        <v>112115</v>
      </c>
      <c r="AI101" s="2256">
        <v>672</v>
      </c>
      <c r="AJ101" s="2256">
        <v>223</v>
      </c>
      <c r="AK101" s="2256">
        <v>98</v>
      </c>
      <c r="AL101" s="2256">
        <v>72</v>
      </c>
      <c r="AM101" s="2256">
        <v>26</v>
      </c>
      <c r="AN101" s="2256">
        <v>16</v>
      </c>
      <c r="AO101" s="91" t="s">
        <v>34</v>
      </c>
      <c r="AP101" s="630" t="s">
        <v>26</v>
      </c>
    </row>
    <row r="102" spans="1:42" ht="14.25" customHeight="1">
      <c r="A102" s="88" t="s">
        <v>26</v>
      </c>
      <c r="B102" s="89" t="s">
        <v>26</v>
      </c>
      <c r="C102" s="1176">
        <v>42522</v>
      </c>
      <c r="D102" s="2221">
        <v>144824</v>
      </c>
      <c r="E102" s="2221">
        <v>370602</v>
      </c>
      <c r="F102" s="2257">
        <v>580</v>
      </c>
      <c r="G102" s="2257">
        <v>20</v>
      </c>
      <c r="H102" s="2257" t="s">
        <v>21</v>
      </c>
      <c r="I102" s="2257" t="s">
        <v>21</v>
      </c>
      <c r="J102" s="2257">
        <v>15</v>
      </c>
      <c r="K102" s="2257">
        <v>14</v>
      </c>
      <c r="L102" s="2257">
        <v>12</v>
      </c>
      <c r="M102" s="2257">
        <v>13</v>
      </c>
      <c r="N102" s="2257">
        <v>3452</v>
      </c>
      <c r="O102" s="2257">
        <v>3260</v>
      </c>
      <c r="P102" s="2138" t="s">
        <v>35</v>
      </c>
      <c r="Q102" s="2139" t="s">
        <v>26</v>
      </c>
      <c r="T102" s="2674"/>
      <c r="U102" s="2674"/>
      <c r="V102" s="88" t="s">
        <v>26</v>
      </c>
      <c r="W102" s="89" t="s">
        <v>26</v>
      </c>
      <c r="X102" s="1176">
        <v>42522</v>
      </c>
      <c r="Y102" s="2221" t="s">
        <v>21</v>
      </c>
      <c r="Z102" s="2221">
        <v>21119</v>
      </c>
      <c r="AA102" s="2221">
        <v>21913</v>
      </c>
      <c r="AB102" s="2221">
        <v>1086</v>
      </c>
      <c r="AC102" s="2221">
        <v>3802</v>
      </c>
      <c r="AD102" s="2221">
        <v>4115</v>
      </c>
      <c r="AE102" s="2221" t="s">
        <v>21</v>
      </c>
      <c r="AF102" s="2221">
        <v>877</v>
      </c>
      <c r="AG102" s="2221">
        <v>96112</v>
      </c>
      <c r="AH102" s="93">
        <v>106077</v>
      </c>
      <c r="AI102" s="2256">
        <v>697</v>
      </c>
      <c r="AJ102" s="2256">
        <v>261</v>
      </c>
      <c r="AK102" s="2256">
        <v>117</v>
      </c>
      <c r="AL102" s="2256">
        <v>90</v>
      </c>
      <c r="AM102" s="2256">
        <v>27</v>
      </c>
      <c r="AN102" s="2256">
        <v>15</v>
      </c>
      <c r="AO102" s="91" t="s">
        <v>35</v>
      </c>
      <c r="AP102" s="630" t="s">
        <v>26</v>
      </c>
    </row>
    <row r="103" spans="1:42" ht="14.25" customHeight="1">
      <c r="A103" s="88" t="s">
        <v>26</v>
      </c>
      <c r="B103" s="89" t="s">
        <v>26</v>
      </c>
      <c r="C103" s="1176">
        <v>42552</v>
      </c>
      <c r="D103" s="2221">
        <v>160922</v>
      </c>
      <c r="E103" s="2221">
        <v>385450</v>
      </c>
      <c r="F103" s="2257">
        <v>641</v>
      </c>
      <c r="G103" s="2257">
        <v>20</v>
      </c>
      <c r="H103" s="2257" t="s">
        <v>21</v>
      </c>
      <c r="I103" s="2257" t="s">
        <v>21</v>
      </c>
      <c r="J103" s="2257">
        <v>15</v>
      </c>
      <c r="K103" s="2257">
        <v>14</v>
      </c>
      <c r="L103" s="2257">
        <v>12</v>
      </c>
      <c r="M103" s="2257">
        <v>13</v>
      </c>
      <c r="N103" s="2257">
        <v>4209</v>
      </c>
      <c r="O103" s="2257">
        <v>3128</v>
      </c>
      <c r="P103" s="2138" t="s">
        <v>36</v>
      </c>
      <c r="Q103" s="2139" t="s">
        <v>26</v>
      </c>
      <c r="T103" s="2674"/>
      <c r="U103" s="2674"/>
      <c r="V103" s="88" t="s">
        <v>26</v>
      </c>
      <c r="W103" s="89" t="s">
        <v>26</v>
      </c>
      <c r="X103" s="1176">
        <v>42552</v>
      </c>
      <c r="Y103" s="2221" t="s">
        <v>21</v>
      </c>
      <c r="Z103" s="2221">
        <v>23225</v>
      </c>
      <c r="AA103" s="2221">
        <v>25052</v>
      </c>
      <c r="AB103" s="2221">
        <v>992</v>
      </c>
      <c r="AC103" s="2221">
        <v>3701</v>
      </c>
      <c r="AD103" s="2221">
        <v>4019</v>
      </c>
      <c r="AE103" s="2221" t="s">
        <v>21</v>
      </c>
      <c r="AF103" s="2221">
        <v>1216</v>
      </c>
      <c r="AG103" s="2221">
        <v>103790</v>
      </c>
      <c r="AH103" s="93">
        <v>105693</v>
      </c>
      <c r="AI103" s="2256">
        <v>815</v>
      </c>
      <c r="AJ103" s="2256">
        <v>320</v>
      </c>
      <c r="AK103" s="2256">
        <v>106</v>
      </c>
      <c r="AL103" s="2256">
        <v>79</v>
      </c>
      <c r="AM103" s="2256">
        <v>28</v>
      </c>
      <c r="AN103" s="2256">
        <v>15</v>
      </c>
      <c r="AO103" s="91" t="s">
        <v>36</v>
      </c>
      <c r="AP103" s="630" t="s">
        <v>26</v>
      </c>
    </row>
    <row r="104" spans="1:42" ht="14.25" customHeight="1">
      <c r="A104" s="88" t="s">
        <v>26</v>
      </c>
      <c r="B104" s="89" t="s">
        <v>26</v>
      </c>
      <c r="C104" s="1176">
        <v>42583</v>
      </c>
      <c r="D104" s="2221">
        <v>159706</v>
      </c>
      <c r="E104" s="2221">
        <v>381707</v>
      </c>
      <c r="F104" s="2257">
        <v>652</v>
      </c>
      <c r="G104" s="2257">
        <v>18</v>
      </c>
      <c r="H104" s="2257" t="s">
        <v>21</v>
      </c>
      <c r="I104" s="2257" t="s">
        <v>21</v>
      </c>
      <c r="J104" s="2257">
        <v>14</v>
      </c>
      <c r="K104" s="2257">
        <v>16</v>
      </c>
      <c r="L104" s="2257">
        <v>14</v>
      </c>
      <c r="M104" s="2257">
        <v>15</v>
      </c>
      <c r="N104" s="2257">
        <v>4346</v>
      </c>
      <c r="O104" s="2257">
        <v>3082</v>
      </c>
      <c r="P104" s="2138" t="s">
        <v>37</v>
      </c>
      <c r="Q104" s="2139" t="s">
        <v>26</v>
      </c>
      <c r="T104" s="2608"/>
      <c r="U104" s="2608"/>
      <c r="V104" s="88" t="s">
        <v>26</v>
      </c>
      <c r="W104" s="89" t="s">
        <v>26</v>
      </c>
      <c r="X104" s="1176">
        <v>42583</v>
      </c>
      <c r="Y104" s="2221" t="s">
        <v>21</v>
      </c>
      <c r="Z104" s="2221">
        <v>22337</v>
      </c>
      <c r="AA104" s="2221">
        <v>24127</v>
      </c>
      <c r="AB104" s="2221">
        <v>980</v>
      </c>
      <c r="AC104" s="2221">
        <v>3546</v>
      </c>
      <c r="AD104" s="2221">
        <v>3864</v>
      </c>
      <c r="AE104" s="2221" t="s">
        <v>21</v>
      </c>
      <c r="AF104" s="2221">
        <v>1092</v>
      </c>
      <c r="AG104" s="2221">
        <v>102569</v>
      </c>
      <c r="AH104" s="93">
        <v>100586</v>
      </c>
      <c r="AI104" s="2256">
        <v>803</v>
      </c>
      <c r="AJ104" s="2256">
        <v>294</v>
      </c>
      <c r="AK104" s="2256">
        <v>99</v>
      </c>
      <c r="AL104" s="2256">
        <v>77</v>
      </c>
      <c r="AM104" s="2256">
        <v>21</v>
      </c>
      <c r="AN104" s="2256">
        <v>14</v>
      </c>
      <c r="AO104" s="91" t="s">
        <v>37</v>
      </c>
      <c r="AP104" s="630" t="s">
        <v>26</v>
      </c>
    </row>
    <row r="105" spans="1:42" ht="14.25" customHeight="1">
      <c r="A105" s="88" t="s">
        <v>26</v>
      </c>
      <c r="B105" s="89" t="s">
        <v>26</v>
      </c>
      <c r="C105" s="1176">
        <v>42614</v>
      </c>
      <c r="D105" s="2221">
        <v>151790</v>
      </c>
      <c r="E105" s="2221">
        <v>369205</v>
      </c>
      <c r="F105" s="2257">
        <v>497</v>
      </c>
      <c r="G105" s="2257">
        <v>21</v>
      </c>
      <c r="H105" s="2257" t="s">
        <v>21</v>
      </c>
      <c r="I105" s="2257" t="s">
        <v>21</v>
      </c>
      <c r="J105" s="2257">
        <v>16</v>
      </c>
      <c r="K105" s="2257">
        <v>13</v>
      </c>
      <c r="L105" s="2257">
        <v>11</v>
      </c>
      <c r="M105" s="2257">
        <v>12</v>
      </c>
      <c r="N105" s="2257">
        <v>3373</v>
      </c>
      <c r="O105" s="2257">
        <v>2156</v>
      </c>
      <c r="P105" s="2138" t="s">
        <v>38</v>
      </c>
      <c r="Q105" s="2139" t="s">
        <v>26</v>
      </c>
      <c r="T105" s="2608"/>
      <c r="U105" s="2608"/>
      <c r="V105" s="88" t="s">
        <v>26</v>
      </c>
      <c r="W105" s="89" t="s">
        <v>26</v>
      </c>
      <c r="X105" s="1176">
        <v>42614</v>
      </c>
      <c r="Y105" s="2221" t="s">
        <v>21</v>
      </c>
      <c r="Z105" s="2221">
        <v>23472</v>
      </c>
      <c r="AA105" s="2221">
        <v>25091</v>
      </c>
      <c r="AB105" s="2221">
        <v>943</v>
      </c>
      <c r="AC105" s="2221">
        <v>4037</v>
      </c>
      <c r="AD105" s="2221">
        <v>4369</v>
      </c>
      <c r="AE105" s="2221" t="s">
        <v>21</v>
      </c>
      <c r="AF105" s="2221">
        <v>1108</v>
      </c>
      <c r="AG105" s="2221">
        <v>97737</v>
      </c>
      <c r="AH105" s="93">
        <v>88933</v>
      </c>
      <c r="AI105" s="2256">
        <v>644</v>
      </c>
      <c r="AJ105" s="2256">
        <v>289</v>
      </c>
      <c r="AK105" s="2256">
        <v>114</v>
      </c>
      <c r="AL105" s="2256">
        <v>75</v>
      </c>
      <c r="AM105" s="2256">
        <v>39</v>
      </c>
      <c r="AN105" s="2256">
        <v>16</v>
      </c>
      <c r="AO105" s="91" t="s">
        <v>38</v>
      </c>
      <c r="AP105" s="630" t="s">
        <v>26</v>
      </c>
    </row>
    <row r="106" spans="1:42" ht="14.25" customHeight="1">
      <c r="A106" s="88" t="s">
        <v>26</v>
      </c>
      <c r="B106" s="89" t="s">
        <v>26</v>
      </c>
      <c r="C106" s="1176">
        <v>42644</v>
      </c>
      <c r="D106" s="2221">
        <v>139422</v>
      </c>
      <c r="E106" s="2221">
        <v>383139</v>
      </c>
      <c r="F106" s="2257">
        <v>497</v>
      </c>
      <c r="G106" s="2257">
        <v>22</v>
      </c>
      <c r="H106" s="2257" t="s">
        <v>21</v>
      </c>
      <c r="I106" s="2257" t="s">
        <v>21</v>
      </c>
      <c r="J106" s="2257">
        <v>17</v>
      </c>
      <c r="K106" s="2257">
        <v>14</v>
      </c>
      <c r="L106" s="2257">
        <v>12</v>
      </c>
      <c r="M106" s="2257">
        <v>13</v>
      </c>
      <c r="N106" s="2257">
        <v>2884</v>
      </c>
      <c r="O106" s="2257">
        <v>2781</v>
      </c>
      <c r="P106" s="2138" t="s">
        <v>39</v>
      </c>
      <c r="Q106" s="2139" t="s">
        <v>26</v>
      </c>
      <c r="T106" s="2608"/>
      <c r="U106" s="2608"/>
      <c r="V106" s="88" t="s">
        <v>26</v>
      </c>
      <c r="W106" s="89" t="s">
        <v>26</v>
      </c>
      <c r="X106" s="1176">
        <v>42644</v>
      </c>
      <c r="Y106" s="2221" t="s">
        <v>21</v>
      </c>
      <c r="Z106" s="2221">
        <v>22505</v>
      </c>
      <c r="AA106" s="2221">
        <v>23573</v>
      </c>
      <c r="AB106" s="2221">
        <v>922</v>
      </c>
      <c r="AC106" s="2221">
        <v>4078</v>
      </c>
      <c r="AD106" s="2221">
        <v>4411</v>
      </c>
      <c r="AE106" s="2221" t="s">
        <v>21</v>
      </c>
      <c r="AF106" s="2221">
        <v>1143</v>
      </c>
      <c r="AG106" s="2221">
        <v>96239</v>
      </c>
      <c r="AH106" s="93">
        <v>95267</v>
      </c>
      <c r="AI106" s="2256">
        <v>669</v>
      </c>
      <c r="AJ106" s="2256">
        <v>267</v>
      </c>
      <c r="AK106" s="2256">
        <v>218</v>
      </c>
      <c r="AL106" s="2256">
        <v>81</v>
      </c>
      <c r="AM106" s="2256">
        <v>137</v>
      </c>
      <c r="AN106" s="2256">
        <v>17</v>
      </c>
      <c r="AO106" s="91" t="s">
        <v>39</v>
      </c>
      <c r="AP106" s="630" t="s">
        <v>26</v>
      </c>
    </row>
    <row r="107" spans="1:42" ht="14.25" customHeight="1">
      <c r="A107" s="88" t="s">
        <v>26</v>
      </c>
      <c r="B107" s="89" t="s">
        <v>26</v>
      </c>
      <c r="C107" s="1176">
        <v>42675</v>
      </c>
      <c r="D107" s="2221">
        <v>140438</v>
      </c>
      <c r="E107" s="2221">
        <v>383008</v>
      </c>
      <c r="F107" s="2257">
        <v>687</v>
      </c>
      <c r="G107" s="2257">
        <v>21</v>
      </c>
      <c r="H107" s="2257" t="s">
        <v>21</v>
      </c>
      <c r="I107" s="2257" t="s">
        <v>21</v>
      </c>
      <c r="J107" s="2257">
        <v>16</v>
      </c>
      <c r="K107" s="2257">
        <v>13</v>
      </c>
      <c r="L107" s="2257">
        <v>11</v>
      </c>
      <c r="M107" s="2257">
        <v>12</v>
      </c>
      <c r="N107" s="2257">
        <v>3205</v>
      </c>
      <c r="O107" s="2257">
        <v>5142</v>
      </c>
      <c r="P107" s="2138" t="s">
        <v>40</v>
      </c>
      <c r="Q107" s="2139" t="s">
        <v>26</v>
      </c>
      <c r="T107" s="2608"/>
      <c r="U107" s="2608"/>
      <c r="V107" s="88" t="s">
        <v>26</v>
      </c>
      <c r="W107" s="89" t="s">
        <v>26</v>
      </c>
      <c r="X107" s="1176">
        <v>42675</v>
      </c>
      <c r="Y107" s="2221" t="s">
        <v>21</v>
      </c>
      <c r="Z107" s="2221">
        <v>21736</v>
      </c>
      <c r="AA107" s="2221">
        <v>22947</v>
      </c>
      <c r="AB107" s="2221">
        <v>1208</v>
      </c>
      <c r="AC107" s="2221">
        <v>3431</v>
      </c>
      <c r="AD107" s="2221">
        <v>3724</v>
      </c>
      <c r="AE107" s="2221" t="s">
        <v>21</v>
      </c>
      <c r="AF107" s="2221">
        <v>1108</v>
      </c>
      <c r="AG107" s="2221">
        <v>87632</v>
      </c>
      <c r="AH107" s="93">
        <v>107333</v>
      </c>
      <c r="AI107" s="2256">
        <v>810</v>
      </c>
      <c r="AJ107" s="2256">
        <v>299</v>
      </c>
      <c r="AK107" s="2256">
        <v>123</v>
      </c>
      <c r="AL107" s="2256">
        <v>99</v>
      </c>
      <c r="AM107" s="2256">
        <v>24</v>
      </c>
      <c r="AN107" s="2256">
        <v>16</v>
      </c>
      <c r="AO107" s="91" t="s">
        <v>40</v>
      </c>
      <c r="AP107" s="630" t="s">
        <v>26</v>
      </c>
    </row>
    <row r="108" spans="1:42" ht="15.5">
      <c r="A108" s="104" t="s">
        <v>26</v>
      </c>
      <c r="B108" s="105" t="s">
        <v>26</v>
      </c>
      <c r="C108" s="1177">
        <v>42705</v>
      </c>
      <c r="D108" s="2222">
        <v>148205</v>
      </c>
      <c r="E108" s="2222">
        <v>373659</v>
      </c>
      <c r="F108" s="2259">
        <v>635</v>
      </c>
      <c r="G108" s="2259">
        <v>25</v>
      </c>
      <c r="H108" s="2259" t="s">
        <v>21</v>
      </c>
      <c r="I108" s="2259" t="s">
        <v>21</v>
      </c>
      <c r="J108" s="2259">
        <v>19</v>
      </c>
      <c r="K108" s="2259">
        <v>7</v>
      </c>
      <c r="L108" s="2259">
        <v>6</v>
      </c>
      <c r="M108" s="2259">
        <v>7</v>
      </c>
      <c r="N108" s="2259">
        <v>2783</v>
      </c>
      <c r="O108" s="2259">
        <v>4974</v>
      </c>
      <c r="P108" s="2140" t="s">
        <v>41</v>
      </c>
      <c r="Q108" s="1347" t="s">
        <v>26</v>
      </c>
      <c r="T108" s="2608"/>
      <c r="U108" s="2608"/>
      <c r="V108" s="104" t="s">
        <v>26</v>
      </c>
      <c r="W108" s="105" t="s">
        <v>26</v>
      </c>
      <c r="X108" s="1177">
        <v>42705</v>
      </c>
      <c r="Y108" s="2222" t="s">
        <v>21</v>
      </c>
      <c r="Z108" s="2222">
        <v>19880</v>
      </c>
      <c r="AA108" s="2222">
        <v>19111</v>
      </c>
      <c r="AB108" s="2222">
        <v>1209</v>
      </c>
      <c r="AC108" s="2222">
        <v>4066</v>
      </c>
      <c r="AD108" s="2222">
        <v>4393</v>
      </c>
      <c r="AE108" s="2222" t="s">
        <v>21</v>
      </c>
      <c r="AF108" s="2222">
        <v>1081</v>
      </c>
      <c r="AG108" s="2222">
        <v>90358</v>
      </c>
      <c r="AH108" s="1093">
        <v>119878</v>
      </c>
      <c r="AI108" s="2260">
        <v>725</v>
      </c>
      <c r="AJ108" s="2260">
        <v>267</v>
      </c>
      <c r="AK108" s="2260">
        <v>119</v>
      </c>
      <c r="AL108" s="2260">
        <v>106</v>
      </c>
      <c r="AM108" s="2260">
        <v>12</v>
      </c>
      <c r="AN108" s="2260">
        <v>19</v>
      </c>
      <c r="AO108" s="107" t="s">
        <v>41</v>
      </c>
      <c r="AP108" s="633" t="s">
        <v>26</v>
      </c>
    </row>
    <row r="109" spans="1:42" ht="13.5" customHeight="1">
      <c r="T109" s="2608"/>
      <c r="U109" s="2608"/>
    </row>
    <row r="110" spans="1:42" ht="13.5" customHeight="1">
      <c r="T110" s="2608"/>
      <c r="U110" s="2608"/>
    </row>
    <row r="111" spans="1:42">
      <c r="E111" s="979"/>
    </row>
  </sheetData>
  <mergeCells count="48">
    <mergeCell ref="Z6:AD6"/>
    <mergeCell ref="AU6:AY6"/>
    <mergeCell ref="BF6:BJ6"/>
    <mergeCell ref="A8:C14"/>
    <mergeCell ref="T8:U14"/>
    <mergeCell ref="V8:X14"/>
    <mergeCell ref="AO8:AP14"/>
    <mergeCell ref="AQ8:AS14"/>
    <mergeCell ref="AZ8:BA14"/>
    <mergeCell ref="BB8:BD14"/>
    <mergeCell ref="BK8:BL14"/>
    <mergeCell ref="R11:R12"/>
    <mergeCell ref="D12:D13"/>
    <mergeCell ref="E12:E13"/>
    <mergeCell ref="N12:N13"/>
    <mergeCell ref="Y12:Y13"/>
    <mergeCell ref="Z12:Z13"/>
    <mergeCell ref="AK12:AK13"/>
    <mergeCell ref="AU12:AU13"/>
    <mergeCell ref="BF12:BF13"/>
    <mergeCell ref="AO42:AP48"/>
    <mergeCell ref="S45:S46"/>
    <mergeCell ref="AA45:AA46"/>
    <mergeCell ref="E46:E47"/>
    <mergeCell ref="F46:F47"/>
    <mergeCell ref="O46:O47"/>
    <mergeCell ref="AD46:AD47"/>
    <mergeCell ref="AE46:AE47"/>
    <mergeCell ref="A42:C48"/>
    <mergeCell ref="T42:U48"/>
    <mergeCell ref="V42:X48"/>
    <mergeCell ref="F80:F81"/>
    <mergeCell ref="G80:G81"/>
    <mergeCell ref="A76:C82"/>
    <mergeCell ref="P76:Q82"/>
    <mergeCell ref="T76:U82"/>
    <mergeCell ref="V76:X82"/>
    <mergeCell ref="T97:U103"/>
    <mergeCell ref="T104:U110"/>
    <mergeCell ref="AO76:AP82"/>
    <mergeCell ref="AF79:AF80"/>
    <mergeCell ref="K80:K81"/>
    <mergeCell ref="Z80:Z81"/>
    <mergeCell ref="AI80:AI81"/>
    <mergeCell ref="AJ80:AJ81"/>
    <mergeCell ref="T83:U89"/>
    <mergeCell ref="T90:U96"/>
    <mergeCell ref="AA76:AC76"/>
  </mergeCells>
  <phoneticPr fontId="99"/>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5" manualBreakCount="5">
    <brk id="11" max="109" man="1"/>
    <brk id="21" max="109" man="1"/>
    <brk id="32" max="109" man="1"/>
    <brk id="42" max="109" man="1"/>
    <brk id="5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8FF52-34F5-4B81-8601-E165071EDEC8}">
  <dimension ref="A1:CB109"/>
  <sheetViews>
    <sheetView zoomScaleNormal="100" zoomScaleSheetLayoutView="7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43" width="8.7265625" style="4" customWidth="1"/>
    <col min="44" max="44" width="6.36328125" style="4" customWidth="1"/>
    <col min="45" max="45" width="11.6328125" style="4" customWidth="1"/>
    <col min="46" max="47" width="17.08984375" style="4" customWidth="1"/>
    <col min="48" max="49" width="10.6328125" style="4" customWidth="1"/>
    <col min="50" max="50" width="16.08984375" style="4" customWidth="1"/>
    <col min="51" max="53" width="9" style="4" customWidth="1"/>
    <col min="54" max="16384" width="9" style="4"/>
  </cols>
  <sheetData>
    <row r="1" spans="1:80" s="14" customFormat="1" ht="14">
      <c r="A1" s="374" t="s">
        <v>653</v>
      </c>
      <c r="B1" s="429"/>
      <c r="C1" s="429"/>
      <c r="D1" s="429"/>
      <c r="E1" s="429"/>
      <c r="F1" s="429"/>
      <c r="G1" s="429"/>
      <c r="S1" s="429"/>
      <c r="T1" s="429"/>
      <c r="U1" s="608" t="s">
        <v>653</v>
      </c>
      <c r="V1" s="374" t="s">
        <v>653</v>
      </c>
      <c r="W1" s="429"/>
      <c r="X1" s="429"/>
      <c r="Y1" s="429"/>
      <c r="Z1" s="429"/>
      <c r="AA1" s="429"/>
      <c r="AB1" s="429"/>
      <c r="AN1" s="429"/>
      <c r="AO1" s="429"/>
      <c r="AP1" s="608" t="s">
        <v>653</v>
      </c>
      <c r="AQ1" s="429" t="s">
        <v>724</v>
      </c>
      <c r="AR1" s="429"/>
      <c r="AS1" s="429"/>
      <c r="AT1" s="429"/>
      <c r="AU1" s="429"/>
      <c r="AV1" s="429"/>
      <c r="AW1" s="429"/>
      <c r="BH1" s="429"/>
      <c r="BI1" s="429"/>
      <c r="BJ1" s="429"/>
      <c r="BK1" s="429"/>
      <c r="BU1" s="429"/>
      <c r="BV1" s="429"/>
      <c r="BW1" s="608" t="s">
        <v>653</v>
      </c>
      <c r="BX1" s="429"/>
      <c r="BY1" s="429"/>
      <c r="BZ1" s="429"/>
      <c r="CA1" s="429"/>
      <c r="CB1" s="429"/>
    </row>
    <row r="2" spans="1:80" s="14" customFormat="1" ht="14">
      <c r="A2" s="373" t="s">
        <v>1022</v>
      </c>
      <c r="C2" s="478"/>
      <c r="D2" s="478"/>
      <c r="E2" s="911"/>
      <c r="F2" s="413"/>
      <c r="S2" s="980"/>
      <c r="T2" s="911"/>
      <c r="U2" s="376" t="s">
        <v>1022</v>
      </c>
      <c r="V2" s="373" t="s">
        <v>1023</v>
      </c>
      <c r="X2" s="478"/>
      <c r="Y2" s="478"/>
      <c r="Z2" s="911"/>
      <c r="AA2" s="413"/>
      <c r="AN2" s="980"/>
      <c r="AO2" s="911"/>
      <c r="AP2" s="376" t="s">
        <v>1023</v>
      </c>
      <c r="AQ2" s="373" t="s">
        <v>1023</v>
      </c>
      <c r="AS2" s="478"/>
      <c r="AT2" s="478"/>
      <c r="AU2" s="911"/>
      <c r="AV2" s="413"/>
      <c r="BH2" s="911"/>
      <c r="BI2" s="478"/>
      <c r="BJ2" s="911"/>
      <c r="BK2" s="911"/>
      <c r="BU2" s="980"/>
      <c r="BV2" s="911"/>
      <c r="BW2" s="472" t="s">
        <v>740</v>
      </c>
      <c r="BX2" s="911"/>
      <c r="BZ2" s="478"/>
      <c r="CA2" s="478"/>
      <c r="CB2" s="911"/>
    </row>
    <row r="3" spans="1:80">
      <c r="A3" s="375"/>
      <c r="B3" s="375"/>
      <c r="C3" s="375"/>
      <c r="D3" s="375"/>
      <c r="E3" s="37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375"/>
      <c r="B4" s="375"/>
      <c r="C4" s="375"/>
      <c r="D4" s="375"/>
      <c r="E4" s="375"/>
      <c r="F4" s="35"/>
      <c r="G4" s="35"/>
      <c r="H4" s="1199"/>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1210</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7.5">
      <c r="A6" s="612" t="s">
        <v>383</v>
      </c>
      <c r="B6" s="2235"/>
      <c r="C6" s="2235"/>
      <c r="D6" s="855" t="s">
        <v>1389</v>
      </c>
      <c r="V6" s="2235" t="s">
        <v>384</v>
      </c>
      <c r="W6" s="2235"/>
      <c r="X6" s="2235"/>
      <c r="Y6" s="2235"/>
      <c r="Z6" s="981" t="s">
        <v>1389</v>
      </c>
      <c r="AA6" s="982"/>
      <c r="AB6" s="982"/>
      <c r="AC6" s="982"/>
      <c r="AD6" s="982"/>
      <c r="AE6" s="389"/>
      <c r="AQ6" s="2235"/>
      <c r="AR6" s="2235"/>
      <c r="AS6" s="2235"/>
      <c r="AT6" s="2235"/>
      <c r="AU6" s="981"/>
      <c r="AV6" s="982"/>
      <c r="AW6" s="982"/>
      <c r="AX6" s="982"/>
      <c r="AY6" s="982"/>
      <c r="AZ6" s="389"/>
    </row>
    <row r="7" spans="1:80" s="14" customFormat="1" ht="18.75" customHeight="1">
      <c r="A7" s="14" t="s">
        <v>755</v>
      </c>
      <c r="D7" s="614" t="s">
        <v>385</v>
      </c>
      <c r="F7" s="2825" t="s">
        <v>753</v>
      </c>
      <c r="G7" s="2825"/>
      <c r="H7" s="2825"/>
      <c r="I7" s="2825"/>
      <c r="J7" s="2825"/>
      <c r="V7" s="389"/>
      <c r="W7" s="389"/>
      <c r="X7" s="389"/>
      <c r="Y7" s="479" t="s">
        <v>386</v>
      </c>
      <c r="AA7" s="406" t="s">
        <v>1356</v>
      </c>
      <c r="AQ7" s="389"/>
      <c r="AR7" s="389"/>
      <c r="AS7" s="389"/>
      <c r="AT7" s="479"/>
      <c r="AV7" s="406"/>
    </row>
    <row r="8" spans="1:80" s="14" customFormat="1" ht="18.75" customHeight="1">
      <c r="A8" s="2597" t="s">
        <v>749</v>
      </c>
      <c r="B8" s="2597"/>
      <c r="C8" s="2598"/>
      <c r="D8" s="2241" t="s">
        <v>1024</v>
      </c>
      <c r="E8" s="384"/>
      <c r="F8" s="2230" t="s">
        <v>1390</v>
      </c>
      <c r="G8" s="507"/>
      <c r="H8" s="507"/>
      <c r="I8" s="507"/>
      <c r="J8" s="507"/>
      <c r="K8" s="954" t="s">
        <v>756</v>
      </c>
      <c r="L8" s="507" t="s">
        <v>370</v>
      </c>
      <c r="M8" s="507"/>
      <c r="N8" s="507"/>
      <c r="O8" s="507"/>
      <c r="P8" s="507"/>
      <c r="Q8" s="507"/>
      <c r="R8" s="507"/>
      <c r="S8" s="507"/>
      <c r="T8" s="2605" t="s">
        <v>708</v>
      </c>
      <c r="U8" s="2673"/>
      <c r="V8" s="2597" t="s">
        <v>749</v>
      </c>
      <c r="W8" s="2597"/>
      <c r="X8" s="2598"/>
      <c r="Y8" s="2241" t="s">
        <v>1025</v>
      </c>
      <c r="Z8" s="384"/>
      <c r="AA8" s="2230" t="s">
        <v>772</v>
      </c>
      <c r="AB8" s="507"/>
      <c r="AC8" s="507"/>
      <c r="AD8" s="507"/>
      <c r="AE8" s="507"/>
      <c r="AF8" s="954" t="s">
        <v>756</v>
      </c>
      <c r="AG8" s="507" t="s">
        <v>370</v>
      </c>
      <c r="AH8" s="507"/>
      <c r="AI8" s="507" t="s">
        <v>728</v>
      </c>
      <c r="AJ8" s="507"/>
      <c r="AK8" s="507"/>
      <c r="AL8" s="507"/>
      <c r="AM8" s="507"/>
      <c r="AN8" s="507"/>
      <c r="AO8" s="2605" t="s">
        <v>708</v>
      </c>
      <c r="AP8" s="2673"/>
      <c r="AQ8" s="2597" t="s">
        <v>749</v>
      </c>
      <c r="AR8" s="2597"/>
      <c r="AS8" s="2598"/>
      <c r="AT8" s="2141" t="s">
        <v>1026</v>
      </c>
      <c r="AU8" s="507"/>
      <c r="AV8" s="2605" t="s">
        <v>708</v>
      </c>
      <c r="AW8" s="2673"/>
    </row>
    <row r="9" spans="1:80" s="14" customFormat="1" ht="15.75" customHeight="1">
      <c r="A9" s="2650"/>
      <c r="B9" s="2650"/>
      <c r="C9" s="2651"/>
      <c r="D9" s="915" t="s">
        <v>224</v>
      </c>
      <c r="E9" s="916" t="s">
        <v>351</v>
      </c>
      <c r="F9" s="916" t="s">
        <v>1903</v>
      </c>
      <c r="G9" s="918" t="s">
        <v>2440</v>
      </c>
      <c r="H9" s="2213" t="s">
        <v>298</v>
      </c>
      <c r="I9" s="918" t="s">
        <v>299</v>
      </c>
      <c r="J9" s="918" t="s">
        <v>300</v>
      </c>
      <c r="K9" s="918" t="s">
        <v>352</v>
      </c>
      <c r="L9" s="918" t="s">
        <v>375</v>
      </c>
      <c r="M9" s="918" t="s">
        <v>304</v>
      </c>
      <c r="N9" s="2103" t="s">
        <v>376</v>
      </c>
      <c r="O9" s="918" t="s">
        <v>1544</v>
      </c>
      <c r="P9" s="918" t="s">
        <v>355</v>
      </c>
      <c r="Q9" s="917" t="s">
        <v>356</v>
      </c>
      <c r="R9" s="2213" t="s">
        <v>15</v>
      </c>
      <c r="S9" s="918" t="s">
        <v>308</v>
      </c>
      <c r="T9" s="2582"/>
      <c r="U9" s="2674"/>
      <c r="V9" s="2650"/>
      <c r="W9" s="2650"/>
      <c r="X9" s="2651"/>
      <c r="Y9" s="915" t="s">
        <v>224</v>
      </c>
      <c r="Z9" s="916" t="s">
        <v>351</v>
      </c>
      <c r="AA9" s="916" t="s">
        <v>1903</v>
      </c>
      <c r="AB9" s="918" t="s">
        <v>2440</v>
      </c>
      <c r="AC9" s="2213" t="s">
        <v>298</v>
      </c>
      <c r="AD9" s="918" t="s">
        <v>299</v>
      </c>
      <c r="AE9" s="918" t="s">
        <v>300</v>
      </c>
      <c r="AF9" s="918" t="s">
        <v>352</v>
      </c>
      <c r="AG9" s="918" t="s">
        <v>375</v>
      </c>
      <c r="AH9" s="916" t="s">
        <v>303</v>
      </c>
      <c r="AI9" s="918" t="s">
        <v>304</v>
      </c>
      <c r="AJ9" s="2103" t="s">
        <v>376</v>
      </c>
      <c r="AK9" s="917" t="s">
        <v>1543</v>
      </c>
      <c r="AL9" s="918" t="s">
        <v>1544</v>
      </c>
      <c r="AM9" s="918" t="s">
        <v>355</v>
      </c>
      <c r="AN9" s="917" t="s">
        <v>356</v>
      </c>
      <c r="AO9" s="2582"/>
      <c r="AP9" s="2674"/>
      <c r="AQ9" s="2650"/>
      <c r="AR9" s="2650"/>
      <c r="AS9" s="2651"/>
      <c r="AT9" s="918" t="s">
        <v>5</v>
      </c>
      <c r="AU9" s="918" t="s">
        <v>7</v>
      </c>
      <c r="AV9" s="2582"/>
      <c r="AW9" s="2674"/>
    </row>
    <row r="10" spans="1:80" s="14" customFormat="1" ht="16.5" customHeight="1">
      <c r="A10" s="2650"/>
      <c r="B10" s="2650"/>
      <c r="C10" s="2651"/>
      <c r="D10" s="915" t="s">
        <v>9</v>
      </c>
      <c r="E10" s="916" t="s">
        <v>9</v>
      </c>
      <c r="F10" s="916"/>
      <c r="G10" s="917"/>
      <c r="H10" s="916"/>
      <c r="I10" s="917"/>
      <c r="J10" s="917"/>
      <c r="K10" s="917"/>
      <c r="L10" s="917"/>
      <c r="M10" s="917" t="s">
        <v>2373</v>
      </c>
      <c r="N10" s="915" t="s">
        <v>378</v>
      </c>
      <c r="O10" s="917"/>
      <c r="P10" s="917" t="s">
        <v>360</v>
      </c>
      <c r="Q10" s="917" t="s">
        <v>361</v>
      </c>
      <c r="R10" s="916"/>
      <c r="S10" s="917"/>
      <c r="T10" s="2582"/>
      <c r="U10" s="2674"/>
      <c r="V10" s="2650"/>
      <c r="W10" s="2650"/>
      <c r="X10" s="2651"/>
      <c r="Y10" s="915" t="s">
        <v>9</v>
      </c>
      <c r="Z10" s="916" t="s">
        <v>9</v>
      </c>
      <c r="AA10" s="916"/>
      <c r="AB10" s="917"/>
      <c r="AC10" s="916"/>
      <c r="AD10" s="917"/>
      <c r="AE10" s="917"/>
      <c r="AF10" s="917"/>
      <c r="AG10" s="917"/>
      <c r="AH10" s="916" t="s">
        <v>2373</v>
      </c>
      <c r="AI10" s="917" t="s">
        <v>2373</v>
      </c>
      <c r="AJ10" s="915" t="s">
        <v>378</v>
      </c>
      <c r="AK10" s="917"/>
      <c r="AL10" s="917"/>
      <c r="AM10" s="917" t="s">
        <v>360</v>
      </c>
      <c r="AN10" s="917" t="s">
        <v>361</v>
      </c>
      <c r="AO10" s="2582"/>
      <c r="AP10" s="2674"/>
      <c r="AQ10" s="2650"/>
      <c r="AR10" s="2650"/>
      <c r="AS10" s="2651"/>
      <c r="AT10" s="917"/>
      <c r="AU10" s="917"/>
      <c r="AV10" s="2582"/>
      <c r="AW10" s="2674"/>
    </row>
    <row r="11" spans="1:80" s="14" customFormat="1" ht="16" customHeight="1">
      <c r="A11" s="2650"/>
      <c r="B11" s="2650"/>
      <c r="C11" s="2651"/>
      <c r="D11" s="478" t="s">
        <v>2374</v>
      </c>
      <c r="E11" s="860" t="s">
        <v>2403</v>
      </c>
      <c r="F11" s="396"/>
      <c r="G11" s="396"/>
      <c r="H11" s="396"/>
      <c r="I11" s="396"/>
      <c r="J11" s="390" t="s">
        <v>2375</v>
      </c>
      <c r="K11" s="390" t="s">
        <v>2375</v>
      </c>
      <c r="L11" s="390" t="s">
        <v>2375</v>
      </c>
      <c r="M11" s="390" t="s">
        <v>2376</v>
      </c>
      <c r="N11" s="860"/>
      <c r="O11" s="396"/>
      <c r="P11" s="390" t="s">
        <v>2377</v>
      </c>
      <c r="Q11" s="930" t="s">
        <v>2378</v>
      </c>
      <c r="R11" s="860"/>
      <c r="S11" s="860" t="s">
        <v>2512</v>
      </c>
      <c r="T11" s="2582"/>
      <c r="U11" s="2674"/>
      <c r="V11" s="2650"/>
      <c r="W11" s="2650"/>
      <c r="X11" s="2651"/>
      <c r="Y11" s="860" t="s">
        <v>2374</v>
      </c>
      <c r="Z11" s="860" t="s">
        <v>2403</v>
      </c>
      <c r="AA11" s="396"/>
      <c r="AB11" s="396"/>
      <c r="AC11" s="396"/>
      <c r="AD11" s="396"/>
      <c r="AE11" s="390" t="s">
        <v>2375</v>
      </c>
      <c r="AF11" s="390" t="s">
        <v>2375</v>
      </c>
      <c r="AG11" s="390" t="s">
        <v>2375</v>
      </c>
      <c r="AH11" s="860"/>
      <c r="AI11" s="390" t="s">
        <v>2376</v>
      </c>
      <c r="AJ11" s="860"/>
      <c r="AK11" s="390"/>
      <c r="AL11" s="396"/>
      <c r="AM11" s="390" t="s">
        <v>2377</v>
      </c>
      <c r="AN11" s="930" t="s">
        <v>2378</v>
      </c>
      <c r="AO11" s="2582"/>
      <c r="AP11" s="2674"/>
      <c r="AQ11" s="2650"/>
      <c r="AR11" s="2650"/>
      <c r="AS11" s="2651"/>
      <c r="AT11" s="395"/>
      <c r="AU11" s="390"/>
      <c r="AV11" s="2582"/>
      <c r="AW11" s="2674"/>
    </row>
    <row r="12" spans="1:80" s="14" customFormat="1" ht="16" customHeight="1">
      <c r="A12" s="2650"/>
      <c r="B12" s="2650"/>
      <c r="C12" s="2651"/>
      <c r="D12" s="2813" t="s">
        <v>2380</v>
      </c>
      <c r="E12" s="2813" t="s">
        <v>2380</v>
      </c>
      <c r="F12" s="396" t="s">
        <v>1803</v>
      </c>
      <c r="G12" s="396" t="s">
        <v>1844</v>
      </c>
      <c r="H12" s="396" t="s">
        <v>1804</v>
      </c>
      <c r="I12" s="396" t="s">
        <v>1805</v>
      </c>
      <c r="J12" s="395" t="s">
        <v>2381</v>
      </c>
      <c r="K12" s="395" t="s">
        <v>2382</v>
      </c>
      <c r="L12" s="395" t="s">
        <v>2389</v>
      </c>
      <c r="M12" s="390" t="s">
        <v>2515</v>
      </c>
      <c r="N12" s="860" t="s">
        <v>1908</v>
      </c>
      <c r="O12" s="396" t="s">
        <v>1909</v>
      </c>
      <c r="P12" s="390" t="s">
        <v>2385</v>
      </c>
      <c r="Q12" s="2813" t="s">
        <v>2380</v>
      </c>
      <c r="R12" s="860" t="s">
        <v>1917</v>
      </c>
      <c r="S12" s="860" t="s">
        <v>2388</v>
      </c>
      <c r="T12" s="2582"/>
      <c r="U12" s="2674"/>
      <c r="V12" s="2650"/>
      <c r="W12" s="2650"/>
      <c r="X12" s="2651"/>
      <c r="Y12" s="2813" t="s">
        <v>2380</v>
      </c>
      <c r="Z12" s="2813" t="s">
        <v>2380</v>
      </c>
      <c r="AA12" s="396" t="s">
        <v>1803</v>
      </c>
      <c r="AB12" s="396" t="s">
        <v>1844</v>
      </c>
      <c r="AC12" s="396" t="s">
        <v>1804</v>
      </c>
      <c r="AD12" s="396" t="s">
        <v>1805</v>
      </c>
      <c r="AE12" s="395" t="s">
        <v>2381</v>
      </c>
      <c r="AF12" s="395" t="s">
        <v>2382</v>
      </c>
      <c r="AG12" s="395" t="s">
        <v>2389</v>
      </c>
      <c r="AH12" s="860" t="s">
        <v>1811</v>
      </c>
      <c r="AI12" s="390" t="s">
        <v>2515</v>
      </c>
      <c r="AJ12" s="860" t="s">
        <v>1908</v>
      </c>
      <c r="AK12" s="390" t="s">
        <v>1815</v>
      </c>
      <c r="AL12" s="396" t="s">
        <v>1909</v>
      </c>
      <c r="AM12" s="390" t="s">
        <v>2385</v>
      </c>
      <c r="AN12" s="2813" t="s">
        <v>2380</v>
      </c>
      <c r="AO12" s="2582"/>
      <c r="AP12" s="2674"/>
      <c r="AQ12" s="2650"/>
      <c r="AR12" s="2650"/>
      <c r="AS12" s="2651"/>
      <c r="AT12" s="395" t="s">
        <v>2390</v>
      </c>
      <c r="AU12" s="390" t="s">
        <v>2255</v>
      </c>
      <c r="AV12" s="2582"/>
      <c r="AW12" s="2674"/>
    </row>
    <row r="13" spans="1:80" s="14" customFormat="1" ht="16" customHeight="1">
      <c r="A13" s="2650"/>
      <c r="B13" s="2650"/>
      <c r="C13" s="2651"/>
      <c r="D13" s="2813"/>
      <c r="E13" s="2813"/>
      <c r="F13" s="396"/>
      <c r="G13" s="395"/>
      <c r="H13" s="860"/>
      <c r="I13" s="395"/>
      <c r="J13" s="395"/>
      <c r="K13" s="395"/>
      <c r="L13" s="395"/>
      <c r="M13" s="390"/>
      <c r="N13" s="478"/>
      <c r="O13" s="395"/>
      <c r="P13" s="390"/>
      <c r="Q13" s="2813"/>
      <c r="R13" s="860"/>
      <c r="S13" s="395"/>
      <c r="T13" s="2582"/>
      <c r="U13" s="2674"/>
      <c r="V13" s="2650"/>
      <c r="W13" s="2650"/>
      <c r="X13" s="2651"/>
      <c r="Y13" s="2813"/>
      <c r="Z13" s="2813"/>
      <c r="AA13" s="396"/>
      <c r="AB13" s="395"/>
      <c r="AC13" s="860"/>
      <c r="AD13" s="395"/>
      <c r="AE13" s="395"/>
      <c r="AF13" s="395"/>
      <c r="AG13" s="395"/>
      <c r="AH13" s="396"/>
      <c r="AI13" s="390"/>
      <c r="AJ13" s="478"/>
      <c r="AK13" s="390"/>
      <c r="AL13" s="395"/>
      <c r="AM13" s="390"/>
      <c r="AN13" s="2813"/>
      <c r="AO13" s="2582"/>
      <c r="AP13" s="2674"/>
      <c r="AQ13" s="2650"/>
      <c r="AR13" s="2650"/>
      <c r="AS13" s="2651"/>
      <c r="AT13" s="395"/>
      <c r="AU13" s="390"/>
      <c r="AV13" s="2582"/>
      <c r="AW13" s="2674"/>
    </row>
    <row r="14" spans="1:80" s="35" customFormat="1" ht="18.75" customHeight="1">
      <c r="A14" s="2652"/>
      <c r="B14" s="2652"/>
      <c r="C14" s="2653"/>
      <c r="D14" s="1811" t="s">
        <v>2221</v>
      </c>
      <c r="E14" s="1767" t="s">
        <v>2221</v>
      </c>
      <c r="F14" s="1767" t="s">
        <v>2221</v>
      </c>
      <c r="G14" s="1761" t="s">
        <v>2221</v>
      </c>
      <c r="H14" s="1767" t="s">
        <v>2221</v>
      </c>
      <c r="I14" s="1761" t="s">
        <v>2221</v>
      </c>
      <c r="J14" s="1761" t="s">
        <v>2221</v>
      </c>
      <c r="K14" s="1761" t="s">
        <v>2221</v>
      </c>
      <c r="L14" s="1761" t="s">
        <v>2221</v>
      </c>
      <c r="M14" s="1762" t="s">
        <v>2404</v>
      </c>
      <c r="N14" s="1812" t="s">
        <v>2393</v>
      </c>
      <c r="O14" s="1762" t="s">
        <v>2404</v>
      </c>
      <c r="P14" s="1761" t="s">
        <v>2221</v>
      </c>
      <c r="Q14" s="1761" t="s">
        <v>2221</v>
      </c>
      <c r="R14" s="1812" t="s">
        <v>2393</v>
      </c>
      <c r="S14" s="1761" t="s">
        <v>2395</v>
      </c>
      <c r="T14" s="2675"/>
      <c r="U14" s="2676"/>
      <c r="V14" s="2652"/>
      <c r="W14" s="2652"/>
      <c r="X14" s="2653"/>
      <c r="Y14" s="1811" t="s">
        <v>2221</v>
      </c>
      <c r="Z14" s="1767" t="s">
        <v>2221</v>
      </c>
      <c r="AA14" s="1767" t="s">
        <v>2221</v>
      </c>
      <c r="AB14" s="1761" t="s">
        <v>2221</v>
      </c>
      <c r="AC14" s="1767" t="s">
        <v>2221</v>
      </c>
      <c r="AD14" s="1761" t="s">
        <v>2221</v>
      </c>
      <c r="AE14" s="1761" t="s">
        <v>2221</v>
      </c>
      <c r="AF14" s="1761" t="s">
        <v>2221</v>
      </c>
      <c r="AG14" s="1761" t="s">
        <v>2221</v>
      </c>
      <c r="AH14" s="1761" t="s">
        <v>2221</v>
      </c>
      <c r="AI14" s="1762" t="s">
        <v>2404</v>
      </c>
      <c r="AJ14" s="1812" t="s">
        <v>2393</v>
      </c>
      <c r="AK14" s="1761" t="s">
        <v>2218</v>
      </c>
      <c r="AL14" s="1762" t="s">
        <v>2404</v>
      </c>
      <c r="AM14" s="1761" t="s">
        <v>2221</v>
      </c>
      <c r="AN14" s="1761" t="s">
        <v>2221</v>
      </c>
      <c r="AO14" s="2675"/>
      <c r="AP14" s="2676"/>
      <c r="AQ14" s="2652"/>
      <c r="AR14" s="2652"/>
      <c r="AS14" s="2653"/>
      <c r="AT14" s="1761" t="s">
        <v>313</v>
      </c>
      <c r="AU14" s="1761" t="s">
        <v>2218</v>
      </c>
      <c r="AV14" s="2675"/>
      <c r="AW14" s="2676"/>
    </row>
    <row r="15" spans="1:80" ht="17.25" customHeight="1">
      <c r="A15" s="63">
        <v>40909</v>
      </c>
      <c r="B15" s="64">
        <v>40909</v>
      </c>
      <c r="C15" s="983">
        <v>40909</v>
      </c>
      <c r="D15" s="2220">
        <v>13591569</v>
      </c>
      <c r="E15" s="2220">
        <v>8631451</v>
      </c>
      <c r="F15" s="2220">
        <v>341</v>
      </c>
      <c r="G15" s="2220">
        <v>188079</v>
      </c>
      <c r="H15" s="2220">
        <v>798</v>
      </c>
      <c r="I15" s="2220">
        <v>3029</v>
      </c>
      <c r="J15" s="2220">
        <v>273427</v>
      </c>
      <c r="K15" s="2220">
        <v>8729</v>
      </c>
      <c r="L15" s="2220">
        <v>264698</v>
      </c>
      <c r="M15" s="2220">
        <v>460302</v>
      </c>
      <c r="N15" s="2220">
        <v>6519976</v>
      </c>
      <c r="O15" s="2220" t="s">
        <v>21</v>
      </c>
      <c r="P15" s="2220" t="s">
        <v>21</v>
      </c>
      <c r="Q15" s="2220">
        <v>195904</v>
      </c>
      <c r="R15" s="2220">
        <v>75150</v>
      </c>
      <c r="S15" s="2220">
        <v>78925</v>
      </c>
      <c r="T15" s="67">
        <v>40909</v>
      </c>
      <c r="U15" s="622">
        <v>40909</v>
      </c>
      <c r="V15" s="63">
        <v>40909</v>
      </c>
      <c r="W15" s="64">
        <v>40909</v>
      </c>
      <c r="X15" s="983">
        <v>40909</v>
      </c>
      <c r="Y15" s="2220">
        <v>14302461</v>
      </c>
      <c r="Z15" s="2220">
        <v>13204837</v>
      </c>
      <c r="AA15" s="2220">
        <v>341</v>
      </c>
      <c r="AB15" s="2220">
        <v>189746</v>
      </c>
      <c r="AC15" s="2220">
        <v>38862</v>
      </c>
      <c r="AD15" s="2220">
        <v>3029</v>
      </c>
      <c r="AE15" s="2220">
        <v>1496982</v>
      </c>
      <c r="AF15" s="2220">
        <v>77307</v>
      </c>
      <c r="AG15" s="2220">
        <v>1419674</v>
      </c>
      <c r="AH15" s="2220">
        <v>42556</v>
      </c>
      <c r="AI15" s="2220">
        <v>608394</v>
      </c>
      <c r="AJ15" s="2220">
        <v>8254763</v>
      </c>
      <c r="AK15" s="2220">
        <v>151273</v>
      </c>
      <c r="AL15" s="2220">
        <v>800515</v>
      </c>
      <c r="AM15" s="2220" t="s">
        <v>21</v>
      </c>
      <c r="AN15" s="2220">
        <v>461128</v>
      </c>
      <c r="AO15" s="67">
        <v>40909</v>
      </c>
      <c r="AP15" s="622">
        <v>40909</v>
      </c>
      <c r="AQ15" s="63">
        <v>40909</v>
      </c>
      <c r="AR15" s="64">
        <v>40909</v>
      </c>
      <c r="AS15" s="983">
        <v>40909</v>
      </c>
      <c r="AT15" s="2220">
        <v>2867451</v>
      </c>
      <c r="AU15" s="2220">
        <v>5227605</v>
      </c>
      <c r="AV15" s="67">
        <v>40909</v>
      </c>
      <c r="AW15" s="622">
        <v>40909</v>
      </c>
    </row>
    <row r="16" spans="1:80" ht="14.25" customHeight="1">
      <c r="A16" s="73"/>
      <c r="B16" s="64">
        <v>41275</v>
      </c>
      <c r="C16" s="127"/>
      <c r="D16" s="2220">
        <v>13665600</v>
      </c>
      <c r="E16" s="2220">
        <v>8737758</v>
      </c>
      <c r="F16" s="2220">
        <v>352</v>
      </c>
      <c r="G16" s="2220">
        <v>135806</v>
      </c>
      <c r="H16" s="2220">
        <v>4509</v>
      </c>
      <c r="I16" s="2220">
        <v>3343</v>
      </c>
      <c r="J16" s="2220">
        <v>281972</v>
      </c>
      <c r="K16" s="2220">
        <v>7589</v>
      </c>
      <c r="L16" s="2220">
        <v>274383</v>
      </c>
      <c r="M16" s="2220">
        <v>437263</v>
      </c>
      <c r="N16" s="2220">
        <v>6665437</v>
      </c>
      <c r="O16" s="2220" t="s">
        <v>21</v>
      </c>
      <c r="P16" s="2220" t="s">
        <v>21</v>
      </c>
      <c r="Q16" s="2220">
        <v>227268</v>
      </c>
      <c r="R16" s="2220">
        <v>65832</v>
      </c>
      <c r="S16" s="2220">
        <v>108569</v>
      </c>
      <c r="T16" s="67">
        <v>41275</v>
      </c>
      <c r="U16" s="622">
        <v>41275</v>
      </c>
      <c r="V16" s="73"/>
      <c r="W16" s="64">
        <v>41275</v>
      </c>
      <c r="X16" s="127"/>
      <c r="Y16" s="2220">
        <v>14457923</v>
      </c>
      <c r="Z16" s="2220">
        <v>13400977</v>
      </c>
      <c r="AA16" s="2220">
        <v>352</v>
      </c>
      <c r="AB16" s="2220">
        <v>137109</v>
      </c>
      <c r="AC16" s="2220">
        <v>40597</v>
      </c>
      <c r="AD16" s="2220">
        <v>3343</v>
      </c>
      <c r="AE16" s="2220">
        <v>1471362</v>
      </c>
      <c r="AF16" s="2220">
        <v>76403</v>
      </c>
      <c r="AG16" s="2220">
        <v>1394959</v>
      </c>
      <c r="AH16" s="2220">
        <v>40996</v>
      </c>
      <c r="AI16" s="2220">
        <v>560188</v>
      </c>
      <c r="AJ16" s="2220">
        <v>8511253</v>
      </c>
      <c r="AK16" s="2220">
        <v>118234</v>
      </c>
      <c r="AL16" s="2220">
        <v>857724</v>
      </c>
      <c r="AM16" s="2220" t="s">
        <v>21</v>
      </c>
      <c r="AN16" s="2220">
        <v>467240</v>
      </c>
      <c r="AO16" s="67">
        <v>41275</v>
      </c>
      <c r="AP16" s="622">
        <v>41275</v>
      </c>
      <c r="AQ16" s="73"/>
      <c r="AR16" s="64">
        <v>41275</v>
      </c>
      <c r="AS16" s="127"/>
      <c r="AT16" s="2220">
        <v>2924737</v>
      </c>
      <c r="AU16" s="2220">
        <v>4421456</v>
      </c>
      <c r="AV16" s="67">
        <v>41275</v>
      </c>
      <c r="AW16" s="622">
        <v>41275</v>
      </c>
    </row>
    <row r="17" spans="1:49" ht="14.25" customHeight="1">
      <c r="A17" s="73"/>
      <c r="B17" s="64">
        <v>41640</v>
      </c>
      <c r="C17" s="127"/>
      <c r="D17" s="2220">
        <v>12764037</v>
      </c>
      <c r="E17" s="2220">
        <v>8069509</v>
      </c>
      <c r="F17" s="2220">
        <v>333</v>
      </c>
      <c r="G17" s="2220">
        <v>120879</v>
      </c>
      <c r="H17" s="2220">
        <v>1536</v>
      </c>
      <c r="I17" s="2220">
        <v>1126</v>
      </c>
      <c r="J17" s="2220">
        <v>258661</v>
      </c>
      <c r="K17" s="2220">
        <v>7020</v>
      </c>
      <c r="L17" s="2220">
        <v>251641</v>
      </c>
      <c r="M17" s="2220">
        <v>326315</v>
      </c>
      <c r="N17" s="2220">
        <v>6252185</v>
      </c>
      <c r="O17" s="2220" t="s">
        <v>21</v>
      </c>
      <c r="P17" s="2220" t="s">
        <v>21</v>
      </c>
      <c r="Q17" s="2220">
        <v>273508</v>
      </c>
      <c r="R17" s="2220">
        <v>69091</v>
      </c>
      <c r="S17" s="2220">
        <v>138765</v>
      </c>
      <c r="T17" s="67">
        <v>41640</v>
      </c>
      <c r="U17" s="622">
        <v>41640</v>
      </c>
      <c r="V17" s="73"/>
      <c r="W17" s="64">
        <v>41640</v>
      </c>
      <c r="X17" s="127"/>
      <c r="Y17" s="2220">
        <v>13599149</v>
      </c>
      <c r="Z17" s="2220">
        <v>12488487</v>
      </c>
      <c r="AA17" s="2220">
        <v>333</v>
      </c>
      <c r="AB17" s="2220">
        <v>122241</v>
      </c>
      <c r="AC17" s="2220">
        <v>52506</v>
      </c>
      <c r="AD17" s="2220">
        <v>1126</v>
      </c>
      <c r="AE17" s="2220">
        <v>1354346</v>
      </c>
      <c r="AF17" s="2220">
        <v>75206</v>
      </c>
      <c r="AG17" s="2220">
        <v>1279140</v>
      </c>
      <c r="AH17" s="2220">
        <v>44918</v>
      </c>
      <c r="AI17" s="2220">
        <v>407413</v>
      </c>
      <c r="AJ17" s="2220">
        <v>8022982</v>
      </c>
      <c r="AK17" s="2220">
        <v>193363</v>
      </c>
      <c r="AL17" s="2220">
        <v>784539</v>
      </c>
      <c r="AM17" s="2220" t="s">
        <v>21</v>
      </c>
      <c r="AN17" s="2220">
        <v>543992</v>
      </c>
      <c r="AO17" s="67">
        <v>41640</v>
      </c>
      <c r="AP17" s="622">
        <v>41640</v>
      </c>
      <c r="AQ17" s="73"/>
      <c r="AR17" s="64">
        <v>41640</v>
      </c>
      <c r="AS17" s="127"/>
      <c r="AT17" s="2220">
        <v>2881472</v>
      </c>
      <c r="AU17" s="2220">
        <v>4027146</v>
      </c>
      <c r="AV17" s="67">
        <v>41640</v>
      </c>
      <c r="AW17" s="622">
        <v>41640</v>
      </c>
    </row>
    <row r="18" spans="1:49" ht="14.25" customHeight="1">
      <c r="A18" s="73"/>
      <c r="B18" s="64">
        <v>42005</v>
      </c>
      <c r="C18" s="127"/>
      <c r="D18" s="2220">
        <v>12696093</v>
      </c>
      <c r="E18" s="2220">
        <v>8184999</v>
      </c>
      <c r="F18" s="2220">
        <v>347</v>
      </c>
      <c r="G18" s="2220">
        <v>152563</v>
      </c>
      <c r="H18" s="2220">
        <v>620</v>
      </c>
      <c r="I18" s="2220">
        <v>2781</v>
      </c>
      <c r="J18" s="2220">
        <v>253551</v>
      </c>
      <c r="K18" s="2220">
        <v>8910</v>
      </c>
      <c r="L18" s="2220">
        <v>244641</v>
      </c>
      <c r="M18" s="2220">
        <v>320639</v>
      </c>
      <c r="N18" s="2220">
        <v>6338674</v>
      </c>
      <c r="O18" s="2220" t="s">
        <v>21</v>
      </c>
      <c r="P18" s="2220" t="s">
        <v>21</v>
      </c>
      <c r="Q18" s="2220">
        <v>199996</v>
      </c>
      <c r="R18" s="2220">
        <v>59516</v>
      </c>
      <c r="S18" s="2220">
        <v>94269</v>
      </c>
      <c r="T18" s="67">
        <v>42005</v>
      </c>
      <c r="U18" s="622">
        <v>42005</v>
      </c>
      <c r="V18" s="73"/>
      <c r="W18" s="64">
        <v>42005</v>
      </c>
      <c r="X18" s="127"/>
      <c r="Y18" s="2220">
        <v>13496995</v>
      </c>
      <c r="Z18" s="2220">
        <v>12532922</v>
      </c>
      <c r="AA18" s="2220">
        <v>347</v>
      </c>
      <c r="AB18" s="2220">
        <v>153811</v>
      </c>
      <c r="AC18" s="2220">
        <v>41277</v>
      </c>
      <c r="AD18" s="2220">
        <v>2781</v>
      </c>
      <c r="AE18" s="2220">
        <v>1251725</v>
      </c>
      <c r="AF18" s="2220">
        <v>61308</v>
      </c>
      <c r="AG18" s="2220">
        <v>1190417</v>
      </c>
      <c r="AH18" s="2220">
        <v>42495</v>
      </c>
      <c r="AI18" s="2220">
        <v>431420</v>
      </c>
      <c r="AJ18" s="2220">
        <v>8202814</v>
      </c>
      <c r="AK18" s="2220">
        <v>210760</v>
      </c>
      <c r="AL18" s="2220">
        <v>675894</v>
      </c>
      <c r="AM18" s="2220" t="s">
        <v>21</v>
      </c>
      <c r="AN18" s="2220">
        <v>427335</v>
      </c>
      <c r="AO18" s="67">
        <v>42005</v>
      </c>
      <c r="AP18" s="622">
        <v>42005</v>
      </c>
      <c r="AQ18" s="73"/>
      <c r="AR18" s="64">
        <v>42005</v>
      </c>
      <c r="AS18" s="127"/>
      <c r="AT18" s="2220">
        <v>2903212</v>
      </c>
      <c r="AU18" s="2220">
        <v>3576088</v>
      </c>
      <c r="AV18" s="67">
        <v>42005</v>
      </c>
      <c r="AW18" s="622">
        <v>42005</v>
      </c>
    </row>
    <row r="19" spans="1:49" ht="14.25" customHeight="1">
      <c r="A19" s="73"/>
      <c r="B19" s="64">
        <v>42370</v>
      </c>
      <c r="C19" s="127"/>
      <c r="D19" s="2220">
        <v>12751624</v>
      </c>
      <c r="E19" s="2220">
        <v>8239522</v>
      </c>
      <c r="F19" s="2220">
        <v>356</v>
      </c>
      <c r="G19" s="2220">
        <v>166403</v>
      </c>
      <c r="H19" s="2220">
        <v>3848</v>
      </c>
      <c r="I19" s="2220">
        <v>727</v>
      </c>
      <c r="J19" s="2220">
        <v>241598</v>
      </c>
      <c r="K19" s="2220">
        <v>6678</v>
      </c>
      <c r="L19" s="2220">
        <v>234920</v>
      </c>
      <c r="M19" s="2220">
        <v>317078</v>
      </c>
      <c r="N19" s="2220">
        <v>6389434</v>
      </c>
      <c r="O19" s="2220" t="s">
        <v>21</v>
      </c>
      <c r="P19" s="2220" t="s">
        <v>21</v>
      </c>
      <c r="Q19" s="2220">
        <v>184487</v>
      </c>
      <c r="R19" s="2220">
        <v>63252</v>
      </c>
      <c r="S19" s="2220">
        <v>80300</v>
      </c>
      <c r="T19" s="67">
        <v>42370</v>
      </c>
      <c r="U19" s="622">
        <v>42370</v>
      </c>
      <c r="V19" s="73"/>
      <c r="W19" s="64">
        <v>42370</v>
      </c>
      <c r="X19" s="127"/>
      <c r="Y19" s="2220">
        <v>13533826</v>
      </c>
      <c r="Z19" s="2220">
        <v>12534552</v>
      </c>
      <c r="AA19" s="2220">
        <v>356</v>
      </c>
      <c r="AB19" s="2220">
        <v>167673</v>
      </c>
      <c r="AC19" s="2220">
        <v>45021</v>
      </c>
      <c r="AD19" s="2220">
        <v>727</v>
      </c>
      <c r="AE19" s="2220">
        <v>1245099</v>
      </c>
      <c r="AF19" s="2220">
        <v>28195</v>
      </c>
      <c r="AG19" s="2220">
        <v>1216904</v>
      </c>
      <c r="AH19" s="2220">
        <v>43120</v>
      </c>
      <c r="AI19" s="2220">
        <v>414116</v>
      </c>
      <c r="AJ19" s="2220">
        <v>8226803</v>
      </c>
      <c r="AK19" s="2220">
        <v>238773</v>
      </c>
      <c r="AL19" s="2220">
        <v>643132</v>
      </c>
      <c r="AM19" s="2220" t="s">
        <v>21</v>
      </c>
      <c r="AN19" s="2220">
        <v>455615</v>
      </c>
      <c r="AO19" s="67">
        <v>42370</v>
      </c>
      <c r="AP19" s="622">
        <v>42370</v>
      </c>
      <c r="AQ19" s="73"/>
      <c r="AR19" s="64">
        <v>42370</v>
      </c>
      <c r="AS19" s="127"/>
      <c r="AT19" s="2220">
        <v>2662854</v>
      </c>
      <c r="AU19" s="2220">
        <v>4004291</v>
      </c>
      <c r="AV19" s="67">
        <v>42370</v>
      </c>
      <c r="AW19" s="622">
        <v>42370</v>
      </c>
    </row>
    <row r="20" spans="1:49" ht="6.75" customHeight="1">
      <c r="A20" s="73"/>
      <c r="B20" s="76"/>
      <c r="C20" s="127"/>
      <c r="D20" s="623"/>
      <c r="E20" s="623"/>
      <c r="F20" s="623"/>
      <c r="G20" s="623"/>
      <c r="H20" s="623"/>
      <c r="I20" s="623"/>
      <c r="J20" s="623"/>
      <c r="K20" s="623"/>
      <c r="L20" s="623"/>
      <c r="M20" s="623"/>
      <c r="N20" s="623"/>
      <c r="O20" s="623"/>
      <c r="P20" s="623"/>
      <c r="Q20" s="623"/>
      <c r="R20" s="623"/>
      <c r="S20" s="623"/>
      <c r="T20" s="77"/>
      <c r="U20" s="486"/>
      <c r="V20" s="73"/>
      <c r="W20" s="76"/>
      <c r="X20" s="127"/>
      <c r="Y20" s="623"/>
      <c r="Z20" s="623"/>
      <c r="AA20" s="623"/>
      <c r="AB20" s="623"/>
      <c r="AC20" s="623"/>
      <c r="AD20" s="623"/>
      <c r="AE20" s="623"/>
      <c r="AF20" s="623"/>
      <c r="AG20" s="623"/>
      <c r="AH20" s="623"/>
      <c r="AI20" s="623"/>
      <c r="AJ20" s="623"/>
      <c r="AK20" s="623"/>
      <c r="AL20" s="623"/>
      <c r="AM20" s="623"/>
      <c r="AN20" s="623"/>
      <c r="AO20" s="77"/>
      <c r="AP20" s="486"/>
      <c r="AQ20" s="73"/>
      <c r="AR20" s="76"/>
      <c r="AS20" s="127"/>
      <c r="AT20" s="623"/>
      <c r="AU20" s="623"/>
      <c r="AV20" s="77"/>
      <c r="AW20" s="486"/>
    </row>
    <row r="21" spans="1:49" ht="15.75" customHeight="1">
      <c r="A21" s="79">
        <v>41730</v>
      </c>
      <c r="B21" s="80">
        <v>41730</v>
      </c>
      <c r="C21" s="128">
        <v>41730</v>
      </c>
      <c r="D21" s="2221">
        <v>12639459</v>
      </c>
      <c r="E21" s="2221">
        <v>8029918</v>
      </c>
      <c r="F21" s="2221">
        <v>331</v>
      </c>
      <c r="G21" s="2221">
        <v>127047</v>
      </c>
      <c r="H21" s="2221">
        <v>995</v>
      </c>
      <c r="I21" s="2221">
        <v>853</v>
      </c>
      <c r="J21" s="2221">
        <v>259376</v>
      </c>
      <c r="K21" s="2221">
        <v>6982</v>
      </c>
      <c r="L21" s="2221">
        <v>252394</v>
      </c>
      <c r="M21" s="2221">
        <v>322392</v>
      </c>
      <c r="N21" s="2221">
        <v>6217887</v>
      </c>
      <c r="O21" s="2221" t="s">
        <v>21</v>
      </c>
      <c r="P21" s="2221" t="s">
        <v>21</v>
      </c>
      <c r="Q21" s="2221">
        <v>273701</v>
      </c>
      <c r="R21" s="2221">
        <v>67441</v>
      </c>
      <c r="S21" s="2221">
        <v>140207</v>
      </c>
      <c r="T21" s="83">
        <v>41730</v>
      </c>
      <c r="U21" s="626">
        <v>41730</v>
      </c>
      <c r="V21" s="79">
        <v>41730</v>
      </c>
      <c r="W21" s="80">
        <v>41730</v>
      </c>
      <c r="X21" s="128">
        <v>41730</v>
      </c>
      <c r="Y21" s="2221">
        <v>13459900</v>
      </c>
      <c r="Z21" s="2221">
        <v>12390208</v>
      </c>
      <c r="AA21" s="2221">
        <v>331</v>
      </c>
      <c r="AB21" s="2221">
        <v>128472</v>
      </c>
      <c r="AC21" s="2221">
        <v>52547</v>
      </c>
      <c r="AD21" s="2221">
        <v>853</v>
      </c>
      <c r="AE21" s="2221">
        <v>1352501</v>
      </c>
      <c r="AF21" s="2221">
        <v>78589</v>
      </c>
      <c r="AG21" s="2221">
        <v>1273912</v>
      </c>
      <c r="AH21" s="2221">
        <v>44330</v>
      </c>
      <c r="AI21" s="2221">
        <v>404953</v>
      </c>
      <c r="AJ21" s="2221">
        <v>7982434</v>
      </c>
      <c r="AK21" s="2221">
        <v>200410</v>
      </c>
      <c r="AL21" s="2221">
        <v>731783</v>
      </c>
      <c r="AM21" s="2221" t="s">
        <v>21</v>
      </c>
      <c r="AN21" s="2221">
        <v>529414</v>
      </c>
      <c r="AO21" s="83">
        <v>41730</v>
      </c>
      <c r="AP21" s="626">
        <v>41730</v>
      </c>
      <c r="AQ21" s="79">
        <v>41730</v>
      </c>
      <c r="AR21" s="80">
        <v>41730</v>
      </c>
      <c r="AS21" s="128">
        <v>41730</v>
      </c>
      <c r="AT21" s="2221">
        <v>2855624</v>
      </c>
      <c r="AU21" s="2221">
        <v>3667083</v>
      </c>
      <c r="AV21" s="83">
        <v>41730</v>
      </c>
      <c r="AW21" s="626">
        <v>41730</v>
      </c>
    </row>
    <row r="22" spans="1:49" ht="14.25" customHeight="1">
      <c r="A22" s="85"/>
      <c r="B22" s="80">
        <v>42095</v>
      </c>
      <c r="C22" s="130"/>
      <c r="D22" s="2221">
        <v>12698140</v>
      </c>
      <c r="E22" s="2221">
        <v>8197625</v>
      </c>
      <c r="F22" s="2221">
        <v>352</v>
      </c>
      <c r="G22" s="2221">
        <v>154882</v>
      </c>
      <c r="H22" s="2221">
        <v>631</v>
      </c>
      <c r="I22" s="2221">
        <v>2740</v>
      </c>
      <c r="J22" s="2221">
        <v>254955</v>
      </c>
      <c r="K22" s="2221">
        <v>8743</v>
      </c>
      <c r="L22" s="2221">
        <v>246212</v>
      </c>
      <c r="M22" s="2221">
        <v>314754</v>
      </c>
      <c r="N22" s="2221">
        <v>6353180</v>
      </c>
      <c r="O22" s="2221" t="s">
        <v>21</v>
      </c>
      <c r="P22" s="2221" t="s">
        <v>21</v>
      </c>
      <c r="Q22" s="2221">
        <v>168868</v>
      </c>
      <c r="R22" s="2221">
        <v>58964</v>
      </c>
      <c r="S22" s="2221">
        <v>72644</v>
      </c>
      <c r="T22" s="83">
        <v>42095</v>
      </c>
      <c r="U22" s="626">
        <v>42095</v>
      </c>
      <c r="V22" s="85"/>
      <c r="W22" s="80">
        <v>42095</v>
      </c>
      <c r="X22" s="130"/>
      <c r="Y22" s="2221">
        <v>13474804</v>
      </c>
      <c r="Z22" s="2221">
        <v>12498307</v>
      </c>
      <c r="AA22" s="2221">
        <v>352</v>
      </c>
      <c r="AB22" s="2221">
        <v>156144</v>
      </c>
      <c r="AC22" s="2221">
        <v>42455</v>
      </c>
      <c r="AD22" s="2221">
        <v>2740</v>
      </c>
      <c r="AE22" s="2221">
        <v>1216255</v>
      </c>
      <c r="AF22" s="2221">
        <v>46707</v>
      </c>
      <c r="AG22" s="2221">
        <v>1169549</v>
      </c>
      <c r="AH22" s="2221">
        <v>43689</v>
      </c>
      <c r="AI22" s="2221">
        <v>424829</v>
      </c>
      <c r="AJ22" s="2221">
        <v>8218036</v>
      </c>
      <c r="AK22" s="2221">
        <v>210967</v>
      </c>
      <c r="AL22" s="2221">
        <v>665636</v>
      </c>
      <c r="AM22" s="2221" t="s">
        <v>21</v>
      </c>
      <c r="AN22" s="2221">
        <v>429539</v>
      </c>
      <c r="AO22" s="83">
        <v>42095</v>
      </c>
      <c r="AP22" s="626">
        <v>42095</v>
      </c>
      <c r="AQ22" s="85"/>
      <c r="AR22" s="80">
        <v>42095</v>
      </c>
      <c r="AS22" s="130"/>
      <c r="AT22" s="2221">
        <v>2879543</v>
      </c>
      <c r="AU22" s="2221">
        <v>3733108</v>
      </c>
      <c r="AV22" s="83">
        <v>42095</v>
      </c>
      <c r="AW22" s="626">
        <v>42095</v>
      </c>
    </row>
    <row r="23" spans="1:49" ht="6.75" customHeight="1">
      <c r="A23" s="85"/>
      <c r="B23" s="87"/>
      <c r="C23" s="130"/>
      <c r="D23" s="2221"/>
      <c r="E23" s="2221"/>
      <c r="F23" s="2221"/>
      <c r="G23" s="2221"/>
      <c r="H23" s="2221"/>
      <c r="I23" s="2221"/>
      <c r="J23" s="2221"/>
      <c r="K23" s="2221"/>
      <c r="L23" s="2221"/>
      <c r="M23" s="2221"/>
      <c r="N23" s="2221"/>
      <c r="O23" s="2221"/>
      <c r="P23" s="2221"/>
      <c r="Q23" s="2221"/>
      <c r="R23" s="2221"/>
      <c r="S23" s="2221"/>
      <c r="T23" s="77"/>
      <c r="U23" s="486"/>
      <c r="V23" s="85"/>
      <c r="W23" s="87"/>
      <c r="X23" s="130"/>
      <c r="Y23" s="2221"/>
      <c r="Z23" s="2221"/>
      <c r="AA23" s="2221"/>
      <c r="AB23" s="2221"/>
      <c r="AC23" s="2221"/>
      <c r="AD23" s="2221"/>
      <c r="AE23" s="2221"/>
      <c r="AF23" s="2221"/>
      <c r="AG23" s="2221"/>
      <c r="AH23" s="2221"/>
      <c r="AI23" s="2221"/>
      <c r="AJ23" s="2221"/>
      <c r="AK23" s="2221"/>
      <c r="AL23" s="2221"/>
      <c r="AM23" s="2221"/>
      <c r="AN23" s="2221"/>
      <c r="AO23" s="77"/>
      <c r="AP23" s="486"/>
      <c r="AQ23" s="85"/>
      <c r="AR23" s="87"/>
      <c r="AS23" s="130"/>
      <c r="AT23" s="2221"/>
      <c r="AU23" s="2221"/>
      <c r="AV23" s="77"/>
      <c r="AW23" s="486"/>
    </row>
    <row r="24" spans="1:49" ht="15.75" customHeight="1">
      <c r="A24" s="88" t="s">
        <v>1535</v>
      </c>
      <c r="B24" s="89" t="s">
        <v>23</v>
      </c>
      <c r="C24" s="131" t="s">
        <v>24</v>
      </c>
      <c r="D24" s="2221">
        <v>3357748</v>
      </c>
      <c r="E24" s="2221">
        <v>2170792</v>
      </c>
      <c r="F24" s="2221">
        <v>81</v>
      </c>
      <c r="G24" s="2221">
        <v>54589</v>
      </c>
      <c r="H24" s="2221">
        <v>175</v>
      </c>
      <c r="I24" s="2221">
        <v>195</v>
      </c>
      <c r="J24" s="2221">
        <v>83186</v>
      </c>
      <c r="K24" s="2221">
        <v>1753</v>
      </c>
      <c r="L24" s="2221">
        <v>81433</v>
      </c>
      <c r="M24" s="2221">
        <v>74592</v>
      </c>
      <c r="N24" s="2221">
        <v>1667907</v>
      </c>
      <c r="O24" s="2221" t="s">
        <v>21</v>
      </c>
      <c r="P24" s="2221" t="s">
        <v>21</v>
      </c>
      <c r="Q24" s="2221">
        <v>36352</v>
      </c>
      <c r="R24" s="2221">
        <v>17038</v>
      </c>
      <c r="S24" s="2221">
        <v>12167</v>
      </c>
      <c r="T24" s="91" t="s">
        <v>25</v>
      </c>
      <c r="U24" s="630" t="s">
        <v>1536</v>
      </c>
      <c r="V24" s="88" t="s">
        <v>1535</v>
      </c>
      <c r="W24" s="89" t="s">
        <v>23</v>
      </c>
      <c r="X24" s="131" t="s">
        <v>24</v>
      </c>
      <c r="Y24" s="2221">
        <v>3539512</v>
      </c>
      <c r="Z24" s="2221">
        <v>3288829</v>
      </c>
      <c r="AA24" s="2221">
        <v>81</v>
      </c>
      <c r="AB24" s="2221">
        <v>54882</v>
      </c>
      <c r="AC24" s="2221">
        <v>8690</v>
      </c>
      <c r="AD24" s="2221">
        <v>195</v>
      </c>
      <c r="AE24" s="2221">
        <v>347012</v>
      </c>
      <c r="AF24" s="2221">
        <v>10179</v>
      </c>
      <c r="AG24" s="2221">
        <v>336833</v>
      </c>
      <c r="AH24" s="2221">
        <v>11553</v>
      </c>
      <c r="AI24" s="2221">
        <v>100354</v>
      </c>
      <c r="AJ24" s="2221">
        <v>2144036</v>
      </c>
      <c r="AK24" s="2221">
        <v>56191</v>
      </c>
      <c r="AL24" s="2221">
        <v>172712</v>
      </c>
      <c r="AM24" s="2221" t="s">
        <v>21</v>
      </c>
      <c r="AN24" s="2221">
        <v>109058</v>
      </c>
      <c r="AO24" s="91" t="s">
        <v>25</v>
      </c>
      <c r="AP24" s="630" t="s">
        <v>1536</v>
      </c>
      <c r="AQ24" s="88" t="s">
        <v>1535</v>
      </c>
      <c r="AR24" s="89" t="s">
        <v>23</v>
      </c>
      <c r="AS24" s="131" t="s">
        <v>24</v>
      </c>
      <c r="AT24" s="2221">
        <v>699472</v>
      </c>
      <c r="AU24" s="2221">
        <v>1029473</v>
      </c>
      <c r="AV24" s="91" t="s">
        <v>25</v>
      </c>
      <c r="AW24" s="630" t="s">
        <v>1536</v>
      </c>
    </row>
    <row r="25" spans="1:49" ht="14.25" customHeight="1">
      <c r="A25" s="93" t="s">
        <v>26</v>
      </c>
      <c r="B25" s="94" t="s">
        <v>26</v>
      </c>
      <c r="C25" s="132" t="s">
        <v>562</v>
      </c>
      <c r="D25" s="2221">
        <v>3052789</v>
      </c>
      <c r="E25" s="2221">
        <v>1982248</v>
      </c>
      <c r="F25" s="2221">
        <v>97</v>
      </c>
      <c r="G25" s="2221">
        <v>45157</v>
      </c>
      <c r="H25" s="2221">
        <v>974</v>
      </c>
      <c r="I25" s="2221">
        <v>167</v>
      </c>
      <c r="J25" s="2221">
        <v>45742</v>
      </c>
      <c r="K25" s="2221">
        <v>1876</v>
      </c>
      <c r="L25" s="2221">
        <v>43866</v>
      </c>
      <c r="M25" s="2221">
        <v>91845</v>
      </c>
      <c r="N25" s="2221">
        <v>1527244</v>
      </c>
      <c r="O25" s="2221" t="s">
        <v>21</v>
      </c>
      <c r="P25" s="2221" t="s">
        <v>21</v>
      </c>
      <c r="Q25" s="2221">
        <v>44287</v>
      </c>
      <c r="R25" s="2221">
        <v>15313</v>
      </c>
      <c r="S25" s="2221">
        <v>19177</v>
      </c>
      <c r="T25" s="91" t="s">
        <v>27</v>
      </c>
      <c r="U25" s="630" t="s">
        <v>26</v>
      </c>
      <c r="V25" s="93" t="s">
        <v>26</v>
      </c>
      <c r="W25" s="94" t="s">
        <v>26</v>
      </c>
      <c r="X25" s="132" t="s">
        <v>562</v>
      </c>
      <c r="Y25" s="2221">
        <v>3272806</v>
      </c>
      <c r="Z25" s="2221">
        <v>3031447</v>
      </c>
      <c r="AA25" s="2221">
        <v>97</v>
      </c>
      <c r="AB25" s="2221">
        <v>45500</v>
      </c>
      <c r="AC25" s="2221">
        <v>13271</v>
      </c>
      <c r="AD25" s="2221">
        <v>167</v>
      </c>
      <c r="AE25" s="2221">
        <v>276306</v>
      </c>
      <c r="AF25" s="2221">
        <v>5900</v>
      </c>
      <c r="AG25" s="2221">
        <v>270406</v>
      </c>
      <c r="AH25" s="2221">
        <v>8745</v>
      </c>
      <c r="AI25" s="2221">
        <v>117794</v>
      </c>
      <c r="AJ25" s="2221">
        <v>1984132</v>
      </c>
      <c r="AK25" s="2221">
        <v>57195</v>
      </c>
      <c r="AL25" s="2221">
        <v>160948</v>
      </c>
      <c r="AM25" s="2221" t="s">
        <v>21</v>
      </c>
      <c r="AN25" s="2221">
        <v>110225</v>
      </c>
      <c r="AO25" s="91" t="s">
        <v>27</v>
      </c>
      <c r="AP25" s="630" t="s">
        <v>26</v>
      </c>
      <c r="AQ25" s="93" t="s">
        <v>26</v>
      </c>
      <c r="AR25" s="94" t="s">
        <v>26</v>
      </c>
      <c r="AS25" s="132" t="s">
        <v>562</v>
      </c>
      <c r="AT25" s="2221">
        <v>608761</v>
      </c>
      <c r="AU25" s="2221">
        <v>1007284</v>
      </c>
      <c r="AV25" s="91" t="s">
        <v>27</v>
      </c>
      <c r="AW25" s="630" t="s">
        <v>26</v>
      </c>
    </row>
    <row r="26" spans="1:49" ht="14.25" customHeight="1">
      <c r="A26" s="93" t="s">
        <v>26</v>
      </c>
      <c r="B26" s="94" t="s">
        <v>26</v>
      </c>
      <c r="C26" s="132" t="s">
        <v>563</v>
      </c>
      <c r="D26" s="2221">
        <v>3164586</v>
      </c>
      <c r="E26" s="2221">
        <v>2050126</v>
      </c>
      <c r="F26" s="2221">
        <v>88</v>
      </c>
      <c r="G26" s="2221">
        <v>22291</v>
      </c>
      <c r="H26" s="2221">
        <v>2528</v>
      </c>
      <c r="I26" s="2221">
        <v>177</v>
      </c>
      <c r="J26" s="2221">
        <v>45580</v>
      </c>
      <c r="K26" s="2221">
        <v>1357</v>
      </c>
      <c r="L26" s="2221">
        <v>44223</v>
      </c>
      <c r="M26" s="2221">
        <v>86317</v>
      </c>
      <c r="N26" s="2221">
        <v>1607962</v>
      </c>
      <c r="O26" s="2221" t="s">
        <v>21</v>
      </c>
      <c r="P26" s="2221" t="s">
        <v>21</v>
      </c>
      <c r="Q26" s="2221">
        <v>44065</v>
      </c>
      <c r="R26" s="2221">
        <v>15223</v>
      </c>
      <c r="S26" s="2221">
        <v>19094</v>
      </c>
      <c r="T26" s="91" t="s">
        <v>28</v>
      </c>
      <c r="U26" s="630" t="s">
        <v>26</v>
      </c>
      <c r="V26" s="93" t="s">
        <v>26</v>
      </c>
      <c r="W26" s="94" t="s">
        <v>26</v>
      </c>
      <c r="X26" s="132" t="s">
        <v>563</v>
      </c>
      <c r="Y26" s="2221">
        <v>3414636</v>
      </c>
      <c r="Z26" s="2221">
        <v>3169092</v>
      </c>
      <c r="AA26" s="2221">
        <v>88</v>
      </c>
      <c r="AB26" s="2221">
        <v>22694</v>
      </c>
      <c r="AC26" s="2221">
        <v>11773</v>
      </c>
      <c r="AD26" s="2221">
        <v>177</v>
      </c>
      <c r="AE26" s="2221">
        <v>294067</v>
      </c>
      <c r="AF26" s="2221">
        <v>7821</v>
      </c>
      <c r="AG26" s="2221">
        <v>286246</v>
      </c>
      <c r="AH26" s="2221">
        <v>11012</v>
      </c>
      <c r="AI26" s="2221">
        <v>110394</v>
      </c>
      <c r="AJ26" s="2221">
        <v>2073792</v>
      </c>
      <c r="AK26" s="2221">
        <v>55068</v>
      </c>
      <c r="AL26" s="2221">
        <v>203198</v>
      </c>
      <c r="AM26" s="2221" t="s">
        <v>21</v>
      </c>
      <c r="AN26" s="2221">
        <v>111855</v>
      </c>
      <c r="AO26" s="91" t="s">
        <v>28</v>
      </c>
      <c r="AP26" s="630" t="s">
        <v>26</v>
      </c>
      <c r="AQ26" s="93" t="s">
        <v>26</v>
      </c>
      <c r="AR26" s="94" t="s">
        <v>26</v>
      </c>
      <c r="AS26" s="132" t="s">
        <v>563</v>
      </c>
      <c r="AT26" s="2221">
        <v>668861</v>
      </c>
      <c r="AU26" s="2221">
        <v>961632</v>
      </c>
      <c r="AV26" s="91" t="s">
        <v>28</v>
      </c>
      <c r="AW26" s="630" t="s">
        <v>26</v>
      </c>
    </row>
    <row r="27" spans="1:49" ht="14.25" customHeight="1">
      <c r="A27" s="93" t="s">
        <v>26</v>
      </c>
      <c r="B27" s="94" t="s">
        <v>26</v>
      </c>
      <c r="C27" s="132" t="s">
        <v>167</v>
      </c>
      <c r="D27" s="2221">
        <v>3176501</v>
      </c>
      <c r="E27" s="2221">
        <v>2036356</v>
      </c>
      <c r="F27" s="2221">
        <v>90</v>
      </c>
      <c r="G27" s="2221">
        <v>44366</v>
      </c>
      <c r="H27" s="2221">
        <v>171</v>
      </c>
      <c r="I27" s="2221">
        <v>188</v>
      </c>
      <c r="J27" s="2221">
        <v>67090</v>
      </c>
      <c r="K27" s="2221">
        <v>1692</v>
      </c>
      <c r="L27" s="2221">
        <v>65398</v>
      </c>
      <c r="M27" s="2221">
        <v>64324</v>
      </c>
      <c r="N27" s="2221">
        <v>1586321</v>
      </c>
      <c r="O27" s="2221" t="s">
        <v>21</v>
      </c>
      <c r="P27" s="2221" t="s">
        <v>21</v>
      </c>
      <c r="Q27" s="2221">
        <v>59783</v>
      </c>
      <c r="R27" s="2221">
        <v>15678</v>
      </c>
      <c r="S27" s="2221">
        <v>29862</v>
      </c>
      <c r="T27" s="91" t="s">
        <v>29</v>
      </c>
      <c r="U27" s="630" t="s">
        <v>26</v>
      </c>
      <c r="V27" s="93" t="s">
        <v>26</v>
      </c>
      <c r="W27" s="94" t="s">
        <v>26</v>
      </c>
      <c r="X27" s="132" t="s">
        <v>167</v>
      </c>
      <c r="Y27" s="2221">
        <v>3306873</v>
      </c>
      <c r="Z27" s="2221">
        <v>3045185</v>
      </c>
      <c r="AA27" s="2221">
        <v>90</v>
      </c>
      <c r="AB27" s="2221">
        <v>44598</v>
      </c>
      <c r="AC27" s="2221">
        <v>11286</v>
      </c>
      <c r="AD27" s="2221">
        <v>188</v>
      </c>
      <c r="AE27" s="2221">
        <v>327713</v>
      </c>
      <c r="AF27" s="2221">
        <v>4295</v>
      </c>
      <c r="AG27" s="2221">
        <v>323418</v>
      </c>
      <c r="AH27" s="2221">
        <v>11810</v>
      </c>
      <c r="AI27" s="2221">
        <v>85574</v>
      </c>
      <c r="AJ27" s="2221">
        <v>2024843</v>
      </c>
      <c r="AK27" s="2221">
        <v>70319</v>
      </c>
      <c r="AL27" s="2221">
        <v>106273</v>
      </c>
      <c r="AM27" s="2221" t="s">
        <v>21</v>
      </c>
      <c r="AN27" s="2221">
        <v>124477</v>
      </c>
      <c r="AO27" s="91" t="s">
        <v>29</v>
      </c>
      <c r="AP27" s="630" t="s">
        <v>26</v>
      </c>
      <c r="AQ27" s="93" t="s">
        <v>26</v>
      </c>
      <c r="AR27" s="94" t="s">
        <v>26</v>
      </c>
      <c r="AS27" s="132" t="s">
        <v>167</v>
      </c>
      <c r="AT27" s="2221">
        <v>685760</v>
      </c>
      <c r="AU27" s="2221">
        <v>1005902</v>
      </c>
      <c r="AV27" s="91" t="s">
        <v>29</v>
      </c>
      <c r="AW27" s="630" t="s">
        <v>26</v>
      </c>
    </row>
    <row r="28" spans="1:49" ht="6.75" customHeight="1">
      <c r="A28" s="97"/>
      <c r="B28" s="98"/>
      <c r="C28" s="134"/>
      <c r="D28" s="2221"/>
      <c r="E28" s="2221"/>
      <c r="F28" s="2221"/>
      <c r="G28" s="2221"/>
      <c r="H28" s="2221"/>
      <c r="I28" s="2221"/>
      <c r="J28" s="2221"/>
      <c r="K28" s="2221"/>
      <c r="L28" s="2221"/>
      <c r="M28" s="2221"/>
      <c r="N28" s="2221"/>
      <c r="O28" s="2221"/>
      <c r="P28" s="2221"/>
      <c r="Q28" s="2221"/>
      <c r="R28" s="2221"/>
      <c r="S28" s="2221"/>
      <c r="T28" s="100"/>
      <c r="U28" s="490"/>
      <c r="V28" s="97"/>
      <c r="W28" s="98"/>
      <c r="X28" s="134"/>
      <c r="Y28" s="2221"/>
      <c r="Z28" s="2221"/>
      <c r="AA28" s="2221"/>
      <c r="AB28" s="2221"/>
      <c r="AC28" s="2221"/>
      <c r="AD28" s="2221"/>
      <c r="AE28" s="2221"/>
      <c r="AF28" s="2221"/>
      <c r="AG28" s="2221"/>
      <c r="AH28" s="2221"/>
      <c r="AI28" s="2221"/>
      <c r="AJ28" s="2221"/>
      <c r="AK28" s="2221"/>
      <c r="AL28" s="2221"/>
      <c r="AM28" s="2221"/>
      <c r="AN28" s="2221"/>
      <c r="AO28" s="100"/>
      <c r="AP28" s="490"/>
      <c r="AQ28" s="97"/>
      <c r="AR28" s="98"/>
      <c r="AS28" s="134"/>
      <c r="AT28" s="2221"/>
      <c r="AU28" s="2221"/>
      <c r="AV28" s="100"/>
      <c r="AW28" s="490"/>
    </row>
    <row r="29" spans="1:49" ht="15.75" customHeight="1">
      <c r="A29" s="93" t="s">
        <v>1535</v>
      </c>
      <c r="B29" s="94" t="s">
        <v>23</v>
      </c>
      <c r="C29" s="135">
        <v>42370</v>
      </c>
      <c r="D29" s="2221">
        <v>1154509</v>
      </c>
      <c r="E29" s="2221">
        <v>742374</v>
      </c>
      <c r="F29" s="2221">
        <v>28</v>
      </c>
      <c r="G29" s="2221">
        <v>20434</v>
      </c>
      <c r="H29" s="2221">
        <v>62</v>
      </c>
      <c r="I29" s="2221">
        <v>66</v>
      </c>
      <c r="J29" s="2221">
        <v>31330</v>
      </c>
      <c r="K29" s="2221">
        <v>492</v>
      </c>
      <c r="L29" s="2221">
        <v>30838</v>
      </c>
      <c r="M29" s="2221">
        <v>25828</v>
      </c>
      <c r="N29" s="2221">
        <v>566017</v>
      </c>
      <c r="O29" s="2221" t="s">
        <v>21</v>
      </c>
      <c r="P29" s="2221" t="s">
        <v>21</v>
      </c>
      <c r="Q29" s="2221">
        <v>14455</v>
      </c>
      <c r="R29" s="2221">
        <v>5455</v>
      </c>
      <c r="S29" s="2221">
        <v>5891</v>
      </c>
      <c r="T29" s="91" t="s">
        <v>30</v>
      </c>
      <c r="U29" s="630" t="s">
        <v>1536</v>
      </c>
      <c r="V29" s="93" t="s">
        <v>1535</v>
      </c>
      <c r="W29" s="94" t="s">
        <v>23</v>
      </c>
      <c r="X29" s="135">
        <v>42370</v>
      </c>
      <c r="Y29" s="2221">
        <v>1228064</v>
      </c>
      <c r="Z29" s="2221">
        <v>1141381</v>
      </c>
      <c r="AA29" s="2221">
        <v>28</v>
      </c>
      <c r="AB29" s="2221">
        <v>20617</v>
      </c>
      <c r="AC29" s="2221">
        <v>1250</v>
      </c>
      <c r="AD29" s="2221">
        <v>66</v>
      </c>
      <c r="AE29" s="2221">
        <v>126957</v>
      </c>
      <c r="AF29" s="2221">
        <v>5054</v>
      </c>
      <c r="AG29" s="2221">
        <v>121903</v>
      </c>
      <c r="AH29" s="2221">
        <v>4586</v>
      </c>
      <c r="AI29" s="2221">
        <v>33791</v>
      </c>
      <c r="AJ29" s="2221">
        <v>718701</v>
      </c>
      <c r="AK29" s="2221">
        <v>21671</v>
      </c>
      <c r="AL29" s="2221">
        <v>80628</v>
      </c>
      <c r="AM29" s="2221" t="s">
        <v>21</v>
      </c>
      <c r="AN29" s="2221">
        <v>36656</v>
      </c>
      <c r="AO29" s="91" t="s">
        <v>30</v>
      </c>
      <c r="AP29" s="630" t="s">
        <v>1536</v>
      </c>
      <c r="AQ29" s="93" t="s">
        <v>1535</v>
      </c>
      <c r="AR29" s="94" t="s">
        <v>23</v>
      </c>
      <c r="AS29" s="135">
        <v>42370</v>
      </c>
      <c r="AT29" s="2221">
        <v>249479</v>
      </c>
      <c r="AU29" s="2221">
        <v>360239</v>
      </c>
      <c r="AV29" s="91" t="s">
        <v>30</v>
      </c>
      <c r="AW29" s="630" t="s">
        <v>1536</v>
      </c>
    </row>
    <row r="30" spans="1:49" ht="14.25" customHeight="1">
      <c r="A30" s="88" t="s">
        <v>26</v>
      </c>
      <c r="B30" s="89" t="s">
        <v>26</v>
      </c>
      <c r="C30" s="1176">
        <v>42401</v>
      </c>
      <c r="D30" s="2221">
        <v>1071455</v>
      </c>
      <c r="E30" s="2221">
        <v>694608</v>
      </c>
      <c r="F30" s="2221">
        <v>25</v>
      </c>
      <c r="G30" s="2221">
        <v>20574</v>
      </c>
      <c r="H30" s="2221">
        <v>51</v>
      </c>
      <c r="I30" s="2221">
        <v>68</v>
      </c>
      <c r="J30" s="2221">
        <v>27011</v>
      </c>
      <c r="K30" s="2221">
        <v>656</v>
      </c>
      <c r="L30" s="2221">
        <v>26355</v>
      </c>
      <c r="M30" s="2221">
        <v>22599</v>
      </c>
      <c r="N30" s="2221">
        <v>532445</v>
      </c>
      <c r="O30" s="2221" t="s">
        <v>21</v>
      </c>
      <c r="P30" s="2221" t="s">
        <v>21</v>
      </c>
      <c r="Q30" s="2221">
        <v>10505</v>
      </c>
      <c r="R30" s="2221">
        <v>5245</v>
      </c>
      <c r="S30" s="2221">
        <v>3256</v>
      </c>
      <c r="T30" s="91" t="s">
        <v>31</v>
      </c>
      <c r="U30" s="630" t="s">
        <v>26</v>
      </c>
      <c r="V30" s="88" t="s">
        <v>26</v>
      </c>
      <c r="W30" s="89" t="s">
        <v>26</v>
      </c>
      <c r="X30" s="1176">
        <v>42401</v>
      </c>
      <c r="Y30" s="2221">
        <v>1130084</v>
      </c>
      <c r="Z30" s="2221">
        <v>1046574</v>
      </c>
      <c r="AA30" s="2221">
        <v>25</v>
      </c>
      <c r="AB30" s="2221">
        <v>20684</v>
      </c>
      <c r="AC30" s="2221">
        <v>3513</v>
      </c>
      <c r="AD30" s="2221">
        <v>68</v>
      </c>
      <c r="AE30" s="2221">
        <v>106837</v>
      </c>
      <c r="AF30" s="2221">
        <v>2572</v>
      </c>
      <c r="AG30" s="2221">
        <v>104265</v>
      </c>
      <c r="AH30" s="2221">
        <v>3571</v>
      </c>
      <c r="AI30" s="2221">
        <v>30142</v>
      </c>
      <c r="AJ30" s="2221">
        <v>682274</v>
      </c>
      <c r="AK30" s="2221">
        <v>15901</v>
      </c>
      <c r="AL30" s="2221">
        <v>59057</v>
      </c>
      <c r="AM30" s="2221" t="s">
        <v>21</v>
      </c>
      <c r="AN30" s="2221">
        <v>37250</v>
      </c>
      <c r="AO30" s="91" t="s">
        <v>31</v>
      </c>
      <c r="AP30" s="630" t="s">
        <v>26</v>
      </c>
      <c r="AQ30" s="88" t="s">
        <v>26</v>
      </c>
      <c r="AR30" s="89" t="s">
        <v>26</v>
      </c>
      <c r="AS30" s="1176">
        <v>42401</v>
      </c>
      <c r="AT30" s="2221">
        <v>222602</v>
      </c>
      <c r="AU30" s="2221">
        <v>342623</v>
      </c>
      <c r="AV30" s="91" t="s">
        <v>31</v>
      </c>
      <c r="AW30" s="630" t="s">
        <v>26</v>
      </c>
    </row>
    <row r="31" spans="1:49" ht="14.25" customHeight="1">
      <c r="A31" s="88" t="s">
        <v>26</v>
      </c>
      <c r="B31" s="89" t="s">
        <v>26</v>
      </c>
      <c r="C31" s="1176">
        <v>42430</v>
      </c>
      <c r="D31" s="2221">
        <v>1131784</v>
      </c>
      <c r="E31" s="2221">
        <v>733810</v>
      </c>
      <c r="F31" s="2221">
        <v>28</v>
      </c>
      <c r="G31" s="2221">
        <v>13581</v>
      </c>
      <c r="H31" s="2221">
        <v>62</v>
      </c>
      <c r="I31" s="2221">
        <v>61</v>
      </c>
      <c r="J31" s="2221">
        <v>24845</v>
      </c>
      <c r="K31" s="2221">
        <v>605</v>
      </c>
      <c r="L31" s="2221">
        <v>24240</v>
      </c>
      <c r="M31" s="2221">
        <v>26165</v>
      </c>
      <c r="N31" s="2221">
        <v>569445</v>
      </c>
      <c r="O31" s="2221" t="s">
        <v>21</v>
      </c>
      <c r="P31" s="2221" t="s">
        <v>21</v>
      </c>
      <c r="Q31" s="2221">
        <v>11392</v>
      </c>
      <c r="R31" s="2221">
        <v>6338</v>
      </c>
      <c r="S31" s="2221">
        <v>3020</v>
      </c>
      <c r="T31" s="91" t="s">
        <v>32</v>
      </c>
      <c r="U31" s="630" t="s">
        <v>26</v>
      </c>
      <c r="V31" s="88" t="s">
        <v>26</v>
      </c>
      <c r="W31" s="89" t="s">
        <v>26</v>
      </c>
      <c r="X31" s="1176">
        <v>42430</v>
      </c>
      <c r="Y31" s="2221">
        <v>1181365</v>
      </c>
      <c r="Z31" s="2221">
        <v>1100874</v>
      </c>
      <c r="AA31" s="2221">
        <v>28</v>
      </c>
      <c r="AB31" s="2221">
        <v>13581</v>
      </c>
      <c r="AC31" s="2221">
        <v>3927</v>
      </c>
      <c r="AD31" s="2221">
        <v>61</v>
      </c>
      <c r="AE31" s="2221">
        <v>113218</v>
      </c>
      <c r="AF31" s="2221">
        <v>2553</v>
      </c>
      <c r="AG31" s="2221">
        <v>110665</v>
      </c>
      <c r="AH31" s="2221">
        <v>3396</v>
      </c>
      <c r="AI31" s="2221">
        <v>36421</v>
      </c>
      <c r="AJ31" s="2221">
        <v>743062</v>
      </c>
      <c r="AK31" s="2221">
        <v>18620</v>
      </c>
      <c r="AL31" s="2221">
        <v>33027</v>
      </c>
      <c r="AM31" s="2221" t="s">
        <v>21</v>
      </c>
      <c r="AN31" s="2221">
        <v>35153</v>
      </c>
      <c r="AO31" s="91" t="s">
        <v>32</v>
      </c>
      <c r="AP31" s="630" t="s">
        <v>26</v>
      </c>
      <c r="AQ31" s="88" t="s">
        <v>26</v>
      </c>
      <c r="AR31" s="89" t="s">
        <v>26</v>
      </c>
      <c r="AS31" s="1176">
        <v>42430</v>
      </c>
      <c r="AT31" s="2221">
        <v>227391</v>
      </c>
      <c r="AU31" s="2221">
        <v>326611</v>
      </c>
      <c r="AV31" s="91" t="s">
        <v>32</v>
      </c>
      <c r="AW31" s="630" t="s">
        <v>26</v>
      </c>
    </row>
    <row r="32" spans="1:49" ht="14.25" customHeight="1">
      <c r="A32" s="88" t="s">
        <v>26</v>
      </c>
      <c r="B32" s="89" t="s">
        <v>26</v>
      </c>
      <c r="C32" s="1176">
        <v>42461</v>
      </c>
      <c r="D32" s="2221">
        <v>1066598</v>
      </c>
      <c r="E32" s="2221">
        <v>699502</v>
      </c>
      <c r="F32" s="2221">
        <v>41</v>
      </c>
      <c r="G32" s="2221">
        <v>20953</v>
      </c>
      <c r="H32" s="2221">
        <v>51</v>
      </c>
      <c r="I32" s="2221">
        <v>60</v>
      </c>
      <c r="J32" s="2221">
        <v>17514</v>
      </c>
      <c r="K32" s="2221">
        <v>574</v>
      </c>
      <c r="L32" s="2221">
        <v>16940</v>
      </c>
      <c r="M32" s="2221">
        <v>28895</v>
      </c>
      <c r="N32" s="2221">
        <v>538108</v>
      </c>
      <c r="O32" s="2221" t="s">
        <v>21</v>
      </c>
      <c r="P32" s="2221" t="s">
        <v>21</v>
      </c>
      <c r="Q32" s="2221">
        <v>13817</v>
      </c>
      <c r="R32" s="2221">
        <v>4880</v>
      </c>
      <c r="S32" s="2221">
        <v>5902</v>
      </c>
      <c r="T32" s="91" t="s">
        <v>33</v>
      </c>
      <c r="U32" s="630" t="s">
        <v>26</v>
      </c>
      <c r="V32" s="88" t="s">
        <v>26</v>
      </c>
      <c r="W32" s="89" t="s">
        <v>26</v>
      </c>
      <c r="X32" s="1176">
        <v>42461</v>
      </c>
      <c r="Y32" s="2221">
        <v>1141694</v>
      </c>
      <c r="Z32" s="2221">
        <v>1061615</v>
      </c>
      <c r="AA32" s="2221">
        <v>41</v>
      </c>
      <c r="AB32" s="2221">
        <v>21085</v>
      </c>
      <c r="AC32" s="2221">
        <v>3643</v>
      </c>
      <c r="AD32" s="2221">
        <v>60</v>
      </c>
      <c r="AE32" s="2221">
        <v>98549</v>
      </c>
      <c r="AF32" s="2221">
        <v>2857</v>
      </c>
      <c r="AG32" s="2221">
        <v>95692</v>
      </c>
      <c r="AH32" s="2221">
        <v>599</v>
      </c>
      <c r="AI32" s="2221">
        <v>37450</v>
      </c>
      <c r="AJ32" s="2221">
        <v>699504</v>
      </c>
      <c r="AK32" s="2221">
        <v>23945</v>
      </c>
      <c r="AL32" s="2221">
        <v>50518</v>
      </c>
      <c r="AM32" s="2221" t="s">
        <v>21</v>
      </c>
      <c r="AN32" s="2221">
        <v>35327</v>
      </c>
      <c r="AO32" s="91" t="s">
        <v>33</v>
      </c>
      <c r="AP32" s="630" t="s">
        <v>26</v>
      </c>
      <c r="AQ32" s="88" t="s">
        <v>26</v>
      </c>
      <c r="AR32" s="89" t="s">
        <v>26</v>
      </c>
      <c r="AS32" s="1176">
        <v>42461</v>
      </c>
      <c r="AT32" s="2221">
        <v>212551</v>
      </c>
      <c r="AU32" s="2221">
        <v>339224</v>
      </c>
      <c r="AV32" s="91" t="s">
        <v>33</v>
      </c>
      <c r="AW32" s="630" t="s">
        <v>26</v>
      </c>
    </row>
    <row r="33" spans="1:49" ht="14.25" customHeight="1">
      <c r="A33" s="88" t="s">
        <v>26</v>
      </c>
      <c r="B33" s="89" t="s">
        <v>26</v>
      </c>
      <c r="C33" s="1176">
        <v>42491</v>
      </c>
      <c r="D33" s="2221">
        <v>1030683</v>
      </c>
      <c r="E33" s="2221">
        <v>673418</v>
      </c>
      <c r="F33" s="2221">
        <v>29</v>
      </c>
      <c r="G33" s="2221">
        <v>17300</v>
      </c>
      <c r="H33" s="2221">
        <v>476</v>
      </c>
      <c r="I33" s="2221">
        <v>60</v>
      </c>
      <c r="J33" s="2221">
        <v>11728</v>
      </c>
      <c r="K33" s="2221">
        <v>570</v>
      </c>
      <c r="L33" s="2221">
        <v>11158</v>
      </c>
      <c r="M33" s="2221">
        <v>33799</v>
      </c>
      <c r="N33" s="2221">
        <v>517872</v>
      </c>
      <c r="O33" s="2221" t="s">
        <v>21</v>
      </c>
      <c r="P33" s="2221" t="s">
        <v>21</v>
      </c>
      <c r="Q33" s="2221">
        <v>16155</v>
      </c>
      <c r="R33" s="2221">
        <v>5208</v>
      </c>
      <c r="S33" s="2221">
        <v>7295</v>
      </c>
      <c r="T33" s="91" t="s">
        <v>34</v>
      </c>
      <c r="U33" s="630" t="s">
        <v>26</v>
      </c>
      <c r="V33" s="88" t="s">
        <v>26</v>
      </c>
      <c r="W33" s="89" t="s">
        <v>26</v>
      </c>
      <c r="X33" s="1176">
        <v>42491</v>
      </c>
      <c r="Y33" s="2221">
        <v>1106227</v>
      </c>
      <c r="Z33" s="2221">
        <v>1021096</v>
      </c>
      <c r="AA33" s="2221">
        <v>29</v>
      </c>
      <c r="AB33" s="2221">
        <v>17424</v>
      </c>
      <c r="AC33" s="2221">
        <v>5443</v>
      </c>
      <c r="AD33" s="2221">
        <v>60</v>
      </c>
      <c r="AE33" s="2221">
        <v>83271</v>
      </c>
      <c r="AF33" s="2221">
        <v>1449</v>
      </c>
      <c r="AG33" s="2221">
        <v>81822</v>
      </c>
      <c r="AH33" s="2221">
        <v>4001</v>
      </c>
      <c r="AI33" s="2221">
        <v>42440</v>
      </c>
      <c r="AJ33" s="2221">
        <v>672282</v>
      </c>
      <c r="AK33" s="2221">
        <v>13075</v>
      </c>
      <c r="AL33" s="2221">
        <v>57284</v>
      </c>
      <c r="AM33" s="2221" t="s">
        <v>21</v>
      </c>
      <c r="AN33" s="2221">
        <v>38775</v>
      </c>
      <c r="AO33" s="91" t="s">
        <v>34</v>
      </c>
      <c r="AP33" s="630" t="s">
        <v>26</v>
      </c>
      <c r="AQ33" s="88" t="s">
        <v>26</v>
      </c>
      <c r="AR33" s="89" t="s">
        <v>26</v>
      </c>
      <c r="AS33" s="1176">
        <v>42491</v>
      </c>
      <c r="AT33" s="2221">
        <v>208508</v>
      </c>
      <c r="AU33" s="2221">
        <v>364778</v>
      </c>
      <c r="AV33" s="91" t="s">
        <v>34</v>
      </c>
      <c r="AW33" s="630" t="s">
        <v>26</v>
      </c>
    </row>
    <row r="34" spans="1:49" ht="14.25" customHeight="1">
      <c r="A34" s="88" t="s">
        <v>26</v>
      </c>
      <c r="B34" s="89" t="s">
        <v>26</v>
      </c>
      <c r="C34" s="1176">
        <v>42522</v>
      </c>
      <c r="D34" s="2221">
        <v>955507</v>
      </c>
      <c r="E34" s="2221">
        <v>609328</v>
      </c>
      <c r="F34" s="2221">
        <v>27</v>
      </c>
      <c r="G34" s="2221">
        <v>6904</v>
      </c>
      <c r="H34" s="2221">
        <v>447</v>
      </c>
      <c r="I34" s="2221">
        <v>47</v>
      </c>
      <c r="J34" s="2221">
        <v>16500</v>
      </c>
      <c r="K34" s="2221">
        <v>732</v>
      </c>
      <c r="L34" s="2221">
        <v>15768</v>
      </c>
      <c r="M34" s="2221">
        <v>29151</v>
      </c>
      <c r="N34" s="2221">
        <v>471264</v>
      </c>
      <c r="O34" s="2221" t="s">
        <v>21</v>
      </c>
      <c r="P34" s="2221" t="s">
        <v>21</v>
      </c>
      <c r="Q34" s="2221">
        <v>14315</v>
      </c>
      <c r="R34" s="2221">
        <v>5225</v>
      </c>
      <c r="S34" s="2221">
        <v>5980</v>
      </c>
      <c r="T34" s="91" t="s">
        <v>35</v>
      </c>
      <c r="U34" s="630" t="s">
        <v>26</v>
      </c>
      <c r="V34" s="88" t="s">
        <v>26</v>
      </c>
      <c r="W34" s="89" t="s">
        <v>26</v>
      </c>
      <c r="X34" s="1176">
        <v>42522</v>
      </c>
      <c r="Y34" s="2221">
        <v>1024884</v>
      </c>
      <c r="Z34" s="2221">
        <v>948736</v>
      </c>
      <c r="AA34" s="2221">
        <v>27</v>
      </c>
      <c r="AB34" s="2221">
        <v>6990</v>
      </c>
      <c r="AC34" s="2221">
        <v>4184</v>
      </c>
      <c r="AD34" s="2221">
        <v>47</v>
      </c>
      <c r="AE34" s="2221">
        <v>94486</v>
      </c>
      <c r="AF34" s="2221">
        <v>1594</v>
      </c>
      <c r="AG34" s="2221">
        <v>92892</v>
      </c>
      <c r="AH34" s="2221">
        <v>4146</v>
      </c>
      <c r="AI34" s="2221">
        <v>37904</v>
      </c>
      <c r="AJ34" s="2221">
        <v>612346</v>
      </c>
      <c r="AK34" s="2221">
        <v>20175</v>
      </c>
      <c r="AL34" s="2221">
        <v>53146</v>
      </c>
      <c r="AM34" s="2221" t="s">
        <v>21</v>
      </c>
      <c r="AN34" s="2221">
        <v>36123</v>
      </c>
      <c r="AO34" s="91" t="s">
        <v>35</v>
      </c>
      <c r="AP34" s="630" t="s">
        <v>26</v>
      </c>
      <c r="AQ34" s="88" t="s">
        <v>26</v>
      </c>
      <c r="AR34" s="89" t="s">
        <v>26</v>
      </c>
      <c r="AS34" s="1176">
        <v>42522</v>
      </c>
      <c r="AT34" s="2221">
        <v>187703</v>
      </c>
      <c r="AU34" s="2221">
        <v>303282</v>
      </c>
      <c r="AV34" s="91" t="s">
        <v>35</v>
      </c>
      <c r="AW34" s="630" t="s">
        <v>26</v>
      </c>
    </row>
    <row r="35" spans="1:49" ht="14.25" customHeight="1">
      <c r="A35" s="88" t="s">
        <v>26</v>
      </c>
      <c r="B35" s="89" t="s">
        <v>26</v>
      </c>
      <c r="C35" s="1176">
        <v>42552</v>
      </c>
      <c r="D35" s="2221">
        <v>1065214</v>
      </c>
      <c r="E35" s="2221">
        <v>686586</v>
      </c>
      <c r="F35" s="2221">
        <v>36</v>
      </c>
      <c r="G35" s="2221">
        <v>9355</v>
      </c>
      <c r="H35" s="2221">
        <v>865</v>
      </c>
      <c r="I35" s="2221">
        <v>70</v>
      </c>
      <c r="J35" s="2221">
        <v>16723</v>
      </c>
      <c r="K35" s="2221">
        <v>257</v>
      </c>
      <c r="L35" s="2221">
        <v>16466</v>
      </c>
      <c r="M35" s="2221">
        <v>28805</v>
      </c>
      <c r="N35" s="2221">
        <v>535805</v>
      </c>
      <c r="O35" s="2221" t="s">
        <v>21</v>
      </c>
      <c r="P35" s="2221" t="s">
        <v>21</v>
      </c>
      <c r="Q35" s="2221">
        <v>14087</v>
      </c>
      <c r="R35" s="2221">
        <v>5186</v>
      </c>
      <c r="S35" s="2221">
        <v>5852</v>
      </c>
      <c r="T35" s="91" t="s">
        <v>36</v>
      </c>
      <c r="U35" s="630" t="s">
        <v>26</v>
      </c>
      <c r="V35" s="88" t="s">
        <v>26</v>
      </c>
      <c r="W35" s="89" t="s">
        <v>26</v>
      </c>
      <c r="X35" s="1176">
        <v>42552</v>
      </c>
      <c r="Y35" s="2221">
        <v>1142953</v>
      </c>
      <c r="Z35" s="2221">
        <v>1058357</v>
      </c>
      <c r="AA35" s="2221">
        <v>36</v>
      </c>
      <c r="AB35" s="2221">
        <v>9472</v>
      </c>
      <c r="AC35" s="2221">
        <v>2493</v>
      </c>
      <c r="AD35" s="2221">
        <v>70</v>
      </c>
      <c r="AE35" s="2221">
        <v>101732</v>
      </c>
      <c r="AF35" s="2221">
        <v>3788</v>
      </c>
      <c r="AG35" s="2221">
        <v>97944</v>
      </c>
      <c r="AH35" s="2221">
        <v>3458</v>
      </c>
      <c r="AI35" s="2221">
        <v>36690</v>
      </c>
      <c r="AJ35" s="2221">
        <v>684355</v>
      </c>
      <c r="AK35" s="2221">
        <v>16454</v>
      </c>
      <c r="AL35" s="2221">
        <v>74927</v>
      </c>
      <c r="AM35" s="2221" t="s">
        <v>21</v>
      </c>
      <c r="AN35" s="2221">
        <v>37580</v>
      </c>
      <c r="AO35" s="91" t="s">
        <v>36</v>
      </c>
      <c r="AP35" s="630" t="s">
        <v>26</v>
      </c>
      <c r="AQ35" s="88" t="s">
        <v>26</v>
      </c>
      <c r="AR35" s="89" t="s">
        <v>26</v>
      </c>
      <c r="AS35" s="1176">
        <v>42552</v>
      </c>
      <c r="AT35" s="2221">
        <v>240198</v>
      </c>
      <c r="AU35" s="2221">
        <v>332239</v>
      </c>
      <c r="AV35" s="91" t="s">
        <v>36</v>
      </c>
      <c r="AW35" s="630" t="s">
        <v>26</v>
      </c>
    </row>
    <row r="36" spans="1:49" ht="14.25" customHeight="1">
      <c r="A36" s="88" t="s">
        <v>26</v>
      </c>
      <c r="B36" s="89" t="s">
        <v>26</v>
      </c>
      <c r="C36" s="1176">
        <v>42583</v>
      </c>
      <c r="D36" s="2221">
        <v>1114365</v>
      </c>
      <c r="E36" s="2221">
        <v>730769</v>
      </c>
      <c r="F36" s="2221">
        <v>21</v>
      </c>
      <c r="G36" s="2221">
        <v>4370</v>
      </c>
      <c r="H36" s="2221">
        <v>646</v>
      </c>
      <c r="I36" s="2221">
        <v>56</v>
      </c>
      <c r="J36" s="2221">
        <v>15917</v>
      </c>
      <c r="K36" s="2221">
        <v>494</v>
      </c>
      <c r="L36" s="2221">
        <v>15423</v>
      </c>
      <c r="M36" s="2221">
        <v>32185</v>
      </c>
      <c r="N36" s="2221">
        <v>574763</v>
      </c>
      <c r="O36" s="2221" t="s">
        <v>21</v>
      </c>
      <c r="P36" s="2221" t="s">
        <v>21</v>
      </c>
      <c r="Q36" s="2221">
        <v>12873</v>
      </c>
      <c r="R36" s="2221">
        <v>5025</v>
      </c>
      <c r="S36" s="2221">
        <v>5118</v>
      </c>
      <c r="T36" s="91" t="s">
        <v>37</v>
      </c>
      <c r="U36" s="630" t="s">
        <v>26</v>
      </c>
      <c r="V36" s="88" t="s">
        <v>26</v>
      </c>
      <c r="W36" s="89" t="s">
        <v>26</v>
      </c>
      <c r="X36" s="1176">
        <v>42583</v>
      </c>
      <c r="Y36" s="2221">
        <v>1204981</v>
      </c>
      <c r="Z36" s="2221">
        <v>1121346</v>
      </c>
      <c r="AA36" s="2221">
        <v>21</v>
      </c>
      <c r="AB36" s="2221">
        <v>4526</v>
      </c>
      <c r="AC36" s="2221">
        <v>3023</v>
      </c>
      <c r="AD36" s="2221">
        <v>56</v>
      </c>
      <c r="AE36" s="2221">
        <v>96559</v>
      </c>
      <c r="AF36" s="2221">
        <v>1060</v>
      </c>
      <c r="AG36" s="2221">
        <v>95499</v>
      </c>
      <c r="AH36" s="2221">
        <v>3671</v>
      </c>
      <c r="AI36" s="2221">
        <v>42544</v>
      </c>
      <c r="AJ36" s="2221">
        <v>740494</v>
      </c>
      <c r="AK36" s="2221">
        <v>16702</v>
      </c>
      <c r="AL36" s="2221">
        <v>73956</v>
      </c>
      <c r="AM36" s="2221" t="s">
        <v>21</v>
      </c>
      <c r="AN36" s="2221">
        <v>37499</v>
      </c>
      <c r="AO36" s="91" t="s">
        <v>37</v>
      </c>
      <c r="AP36" s="630" t="s">
        <v>26</v>
      </c>
      <c r="AQ36" s="88" t="s">
        <v>26</v>
      </c>
      <c r="AR36" s="89" t="s">
        <v>26</v>
      </c>
      <c r="AS36" s="1176">
        <v>42583</v>
      </c>
      <c r="AT36" s="2221">
        <v>231161</v>
      </c>
      <c r="AU36" s="2221">
        <v>332864</v>
      </c>
      <c r="AV36" s="91" t="s">
        <v>37</v>
      </c>
      <c r="AW36" s="630" t="s">
        <v>26</v>
      </c>
    </row>
    <row r="37" spans="1:49" ht="14.25" customHeight="1">
      <c r="A37" s="88" t="s">
        <v>26</v>
      </c>
      <c r="B37" s="89" t="s">
        <v>26</v>
      </c>
      <c r="C37" s="1176">
        <v>42614</v>
      </c>
      <c r="D37" s="2221">
        <v>985007</v>
      </c>
      <c r="E37" s="2221">
        <v>632771</v>
      </c>
      <c r="F37" s="2221">
        <v>31</v>
      </c>
      <c r="G37" s="2221">
        <v>8566</v>
      </c>
      <c r="H37" s="2221">
        <v>1017</v>
      </c>
      <c r="I37" s="2221">
        <v>51</v>
      </c>
      <c r="J37" s="2221">
        <v>12940</v>
      </c>
      <c r="K37" s="2221">
        <v>606</v>
      </c>
      <c r="L37" s="2221">
        <v>12334</v>
      </c>
      <c r="M37" s="2221">
        <v>25327</v>
      </c>
      <c r="N37" s="2221">
        <v>497394</v>
      </c>
      <c r="O37" s="2221" t="s">
        <v>21</v>
      </c>
      <c r="P37" s="2221" t="s">
        <v>21</v>
      </c>
      <c r="Q37" s="2221">
        <v>17105</v>
      </c>
      <c r="R37" s="2221">
        <v>5012</v>
      </c>
      <c r="S37" s="2221">
        <v>8124</v>
      </c>
      <c r="T37" s="91" t="s">
        <v>38</v>
      </c>
      <c r="U37" s="630" t="s">
        <v>26</v>
      </c>
      <c r="V37" s="88" t="s">
        <v>26</v>
      </c>
      <c r="W37" s="89" t="s">
        <v>26</v>
      </c>
      <c r="X37" s="1176">
        <v>42614</v>
      </c>
      <c r="Y37" s="2221">
        <v>1066703</v>
      </c>
      <c r="Z37" s="2221">
        <v>989388</v>
      </c>
      <c r="AA37" s="2221">
        <v>31</v>
      </c>
      <c r="AB37" s="2221">
        <v>8696</v>
      </c>
      <c r="AC37" s="2221">
        <v>6257</v>
      </c>
      <c r="AD37" s="2221">
        <v>51</v>
      </c>
      <c r="AE37" s="2221">
        <v>95776</v>
      </c>
      <c r="AF37" s="2221">
        <v>2973</v>
      </c>
      <c r="AG37" s="2221">
        <v>92804</v>
      </c>
      <c r="AH37" s="2221">
        <v>3883</v>
      </c>
      <c r="AI37" s="2221">
        <v>31160</v>
      </c>
      <c r="AJ37" s="2221">
        <v>648943</v>
      </c>
      <c r="AK37" s="2221">
        <v>21912</v>
      </c>
      <c r="AL37" s="2221">
        <v>54315</v>
      </c>
      <c r="AM37" s="2221" t="s">
        <v>21</v>
      </c>
      <c r="AN37" s="2221">
        <v>36775</v>
      </c>
      <c r="AO37" s="91" t="s">
        <v>38</v>
      </c>
      <c r="AP37" s="630" t="s">
        <v>26</v>
      </c>
      <c r="AQ37" s="88" t="s">
        <v>26</v>
      </c>
      <c r="AR37" s="89" t="s">
        <v>26</v>
      </c>
      <c r="AS37" s="1176">
        <v>42614</v>
      </c>
      <c r="AT37" s="2221">
        <v>197503</v>
      </c>
      <c r="AU37" s="2221">
        <v>296529</v>
      </c>
      <c r="AV37" s="91" t="s">
        <v>38</v>
      </c>
      <c r="AW37" s="630" t="s">
        <v>26</v>
      </c>
    </row>
    <row r="38" spans="1:49" ht="14.25" customHeight="1">
      <c r="A38" s="88" t="s">
        <v>26</v>
      </c>
      <c r="B38" s="89" t="s">
        <v>26</v>
      </c>
      <c r="C38" s="1176">
        <v>42644</v>
      </c>
      <c r="D38" s="2221">
        <v>980677</v>
      </c>
      <c r="E38" s="2221">
        <v>626303</v>
      </c>
      <c r="F38" s="2221">
        <v>30</v>
      </c>
      <c r="G38" s="2221">
        <v>13016</v>
      </c>
      <c r="H38" s="2221">
        <v>61</v>
      </c>
      <c r="I38" s="2221">
        <v>63</v>
      </c>
      <c r="J38" s="2221">
        <v>14285</v>
      </c>
      <c r="K38" s="2221">
        <v>568</v>
      </c>
      <c r="L38" s="2221">
        <v>13717</v>
      </c>
      <c r="M38" s="2221">
        <v>19259</v>
      </c>
      <c r="N38" s="2221">
        <v>494869</v>
      </c>
      <c r="O38" s="2221" t="s">
        <v>21</v>
      </c>
      <c r="P38" s="2221" t="s">
        <v>21</v>
      </c>
      <c r="Q38" s="2221">
        <v>20459</v>
      </c>
      <c r="R38" s="2221">
        <v>5131</v>
      </c>
      <c r="S38" s="2221">
        <v>10404</v>
      </c>
      <c r="T38" s="91" t="s">
        <v>39</v>
      </c>
      <c r="U38" s="630" t="s">
        <v>26</v>
      </c>
      <c r="V38" s="88" t="s">
        <v>26</v>
      </c>
      <c r="W38" s="89" t="s">
        <v>26</v>
      </c>
      <c r="X38" s="1176">
        <v>42644</v>
      </c>
      <c r="Y38" s="2221">
        <v>1012842</v>
      </c>
      <c r="Z38" s="2221">
        <v>928495</v>
      </c>
      <c r="AA38" s="2221">
        <v>30</v>
      </c>
      <c r="AB38" s="2221">
        <v>13016</v>
      </c>
      <c r="AC38" s="2221">
        <v>3691</v>
      </c>
      <c r="AD38" s="2221">
        <v>63</v>
      </c>
      <c r="AE38" s="2221">
        <v>105998</v>
      </c>
      <c r="AF38" s="2221">
        <v>1394</v>
      </c>
      <c r="AG38" s="2221">
        <v>104603</v>
      </c>
      <c r="AH38" s="2221">
        <v>3717</v>
      </c>
      <c r="AI38" s="2221">
        <v>23836</v>
      </c>
      <c r="AJ38" s="2221">
        <v>635771</v>
      </c>
      <c r="AK38" s="2221">
        <v>22597</v>
      </c>
      <c r="AL38" s="2221">
        <v>8087</v>
      </c>
      <c r="AM38" s="2221" t="s">
        <v>21</v>
      </c>
      <c r="AN38" s="2221">
        <v>40735</v>
      </c>
      <c r="AO38" s="91" t="s">
        <v>39</v>
      </c>
      <c r="AP38" s="630" t="s">
        <v>26</v>
      </c>
      <c r="AQ38" s="88" t="s">
        <v>26</v>
      </c>
      <c r="AR38" s="89" t="s">
        <v>26</v>
      </c>
      <c r="AS38" s="1176">
        <v>42644</v>
      </c>
      <c r="AT38" s="2221">
        <v>216631</v>
      </c>
      <c r="AU38" s="2221">
        <v>325101</v>
      </c>
      <c r="AV38" s="91" t="s">
        <v>39</v>
      </c>
      <c r="AW38" s="630" t="s">
        <v>26</v>
      </c>
    </row>
    <row r="39" spans="1:49" ht="14.25" customHeight="1">
      <c r="A39" s="88" t="s">
        <v>26</v>
      </c>
      <c r="B39" s="89" t="s">
        <v>26</v>
      </c>
      <c r="C39" s="1176">
        <v>42675</v>
      </c>
      <c r="D39" s="2221">
        <v>1034241</v>
      </c>
      <c r="E39" s="2221">
        <v>660020</v>
      </c>
      <c r="F39" s="2221">
        <v>31</v>
      </c>
      <c r="G39" s="2221">
        <v>13814</v>
      </c>
      <c r="H39" s="2221">
        <v>62</v>
      </c>
      <c r="I39" s="2221">
        <v>59</v>
      </c>
      <c r="J39" s="2221">
        <v>24805</v>
      </c>
      <c r="K39" s="2221">
        <v>665</v>
      </c>
      <c r="L39" s="2221">
        <v>24140</v>
      </c>
      <c r="M39" s="2221">
        <v>22684</v>
      </c>
      <c r="N39" s="2221">
        <v>509649</v>
      </c>
      <c r="O39" s="2221" t="s">
        <v>21</v>
      </c>
      <c r="P39" s="2221" t="s">
        <v>21</v>
      </c>
      <c r="Q39" s="2221">
        <v>17986</v>
      </c>
      <c r="R39" s="2221">
        <v>5465</v>
      </c>
      <c r="S39" s="2221">
        <v>8386</v>
      </c>
      <c r="T39" s="91" t="s">
        <v>40</v>
      </c>
      <c r="U39" s="630" t="s">
        <v>26</v>
      </c>
      <c r="V39" s="88" t="s">
        <v>26</v>
      </c>
      <c r="W39" s="89" t="s">
        <v>26</v>
      </c>
      <c r="X39" s="1176">
        <v>42675</v>
      </c>
      <c r="Y39" s="2221">
        <v>1063912</v>
      </c>
      <c r="Z39" s="2221">
        <v>979490</v>
      </c>
      <c r="AA39" s="2221">
        <v>31</v>
      </c>
      <c r="AB39" s="2221">
        <v>13864</v>
      </c>
      <c r="AC39" s="2221">
        <v>3491</v>
      </c>
      <c r="AD39" s="2221">
        <v>59</v>
      </c>
      <c r="AE39" s="2221">
        <v>105602</v>
      </c>
      <c r="AF39" s="2221">
        <v>1680</v>
      </c>
      <c r="AG39" s="2221">
        <v>103922</v>
      </c>
      <c r="AH39" s="2221">
        <v>3979</v>
      </c>
      <c r="AI39" s="2221">
        <v>29934</v>
      </c>
      <c r="AJ39" s="2221">
        <v>652703</v>
      </c>
      <c r="AK39" s="2221">
        <v>23692</v>
      </c>
      <c r="AL39" s="2221">
        <v>29019</v>
      </c>
      <c r="AM39" s="2221" t="s">
        <v>21</v>
      </c>
      <c r="AN39" s="2221">
        <v>39125</v>
      </c>
      <c r="AO39" s="91" t="s">
        <v>40</v>
      </c>
      <c r="AP39" s="630" t="s">
        <v>26</v>
      </c>
      <c r="AQ39" s="88" t="s">
        <v>26</v>
      </c>
      <c r="AR39" s="89" t="s">
        <v>26</v>
      </c>
      <c r="AS39" s="1176">
        <v>42675</v>
      </c>
      <c r="AT39" s="2221">
        <v>235533</v>
      </c>
      <c r="AU39" s="2221">
        <v>318348</v>
      </c>
      <c r="AV39" s="91" t="s">
        <v>40</v>
      </c>
      <c r="AW39" s="630" t="s">
        <v>26</v>
      </c>
    </row>
    <row r="40" spans="1:49" ht="14.25" customHeight="1">
      <c r="A40" s="104" t="s">
        <v>26</v>
      </c>
      <c r="B40" s="105" t="s">
        <v>26</v>
      </c>
      <c r="C40" s="1177">
        <v>42705</v>
      </c>
      <c r="D40" s="2222">
        <v>1161583</v>
      </c>
      <c r="E40" s="2222">
        <v>750033</v>
      </c>
      <c r="F40" s="2222">
        <v>29</v>
      </c>
      <c r="G40" s="2222">
        <v>17536</v>
      </c>
      <c r="H40" s="2222">
        <v>48</v>
      </c>
      <c r="I40" s="2222">
        <v>66</v>
      </c>
      <c r="J40" s="2222">
        <v>28000</v>
      </c>
      <c r="K40" s="2222">
        <v>459</v>
      </c>
      <c r="L40" s="2222">
        <v>27541</v>
      </c>
      <c r="M40" s="2222">
        <v>22381</v>
      </c>
      <c r="N40" s="2222">
        <v>581803</v>
      </c>
      <c r="O40" s="2222" t="s">
        <v>21</v>
      </c>
      <c r="P40" s="2222" t="s">
        <v>21</v>
      </c>
      <c r="Q40" s="2222">
        <v>21339</v>
      </c>
      <c r="R40" s="2222">
        <v>5082</v>
      </c>
      <c r="S40" s="2222">
        <v>11072</v>
      </c>
      <c r="T40" s="107" t="s">
        <v>41</v>
      </c>
      <c r="U40" s="633" t="s">
        <v>26</v>
      </c>
      <c r="V40" s="104" t="s">
        <v>26</v>
      </c>
      <c r="W40" s="105" t="s">
        <v>26</v>
      </c>
      <c r="X40" s="1177">
        <v>42705</v>
      </c>
      <c r="Y40" s="2222">
        <v>1230119</v>
      </c>
      <c r="Z40" s="2222">
        <v>1137200</v>
      </c>
      <c r="AA40" s="2222">
        <v>29</v>
      </c>
      <c r="AB40" s="2222">
        <v>17719</v>
      </c>
      <c r="AC40" s="2222">
        <v>4104</v>
      </c>
      <c r="AD40" s="2222">
        <v>66</v>
      </c>
      <c r="AE40" s="2222">
        <v>116114</v>
      </c>
      <c r="AF40" s="2222">
        <v>1220</v>
      </c>
      <c r="AG40" s="2222">
        <v>114893</v>
      </c>
      <c r="AH40" s="2222">
        <v>4114</v>
      </c>
      <c r="AI40" s="2222">
        <v>31804</v>
      </c>
      <c r="AJ40" s="2222">
        <v>736369</v>
      </c>
      <c r="AK40" s="2222">
        <v>24030</v>
      </c>
      <c r="AL40" s="2222">
        <v>69168</v>
      </c>
      <c r="AM40" s="2222" t="s">
        <v>21</v>
      </c>
      <c r="AN40" s="2222">
        <v>44617</v>
      </c>
      <c r="AO40" s="107" t="s">
        <v>41</v>
      </c>
      <c r="AP40" s="633" t="s">
        <v>26</v>
      </c>
      <c r="AQ40" s="104" t="s">
        <v>26</v>
      </c>
      <c r="AR40" s="105" t="s">
        <v>26</v>
      </c>
      <c r="AS40" s="1177">
        <v>42705</v>
      </c>
      <c r="AT40" s="2222">
        <v>233596</v>
      </c>
      <c r="AU40" s="2222">
        <v>362453</v>
      </c>
      <c r="AV40" s="107" t="s">
        <v>41</v>
      </c>
      <c r="AW40" s="633" t="s">
        <v>26</v>
      </c>
    </row>
    <row r="41" spans="1:49" ht="14.25" customHeight="1">
      <c r="A41" s="35"/>
      <c r="B41" s="35"/>
      <c r="C41" s="35"/>
      <c r="D41" s="35"/>
      <c r="E41" s="35"/>
      <c r="F41" s="35"/>
      <c r="G41" s="35"/>
      <c r="H41" s="35"/>
      <c r="I41" s="35"/>
      <c r="J41" s="35"/>
      <c r="K41" s="954"/>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597" t="s">
        <v>2396</v>
      </c>
      <c r="B42" s="2597"/>
      <c r="C42" s="2598"/>
      <c r="D42" s="2241" t="s">
        <v>1027</v>
      </c>
      <c r="E42" s="507"/>
      <c r="F42" s="2230" t="s">
        <v>2540</v>
      </c>
      <c r="G42" s="507"/>
      <c r="H42" s="507"/>
      <c r="I42" s="507"/>
      <c r="J42" s="956" t="s">
        <v>696</v>
      </c>
      <c r="K42" s="954" t="s">
        <v>2406</v>
      </c>
      <c r="L42" s="2231" t="s">
        <v>2541</v>
      </c>
      <c r="M42" s="507" t="s">
        <v>2399</v>
      </c>
      <c r="N42" s="935"/>
      <c r="O42" s="507" t="s">
        <v>370</v>
      </c>
      <c r="P42" s="507"/>
      <c r="Q42" s="507" t="s">
        <v>2399</v>
      </c>
      <c r="R42" s="507"/>
      <c r="S42" s="507"/>
      <c r="T42" s="2605" t="s">
        <v>2400</v>
      </c>
      <c r="U42" s="2673"/>
      <c r="V42" s="2597" t="s">
        <v>2396</v>
      </c>
      <c r="W42" s="2597"/>
      <c r="X42" s="2598"/>
      <c r="Y42" s="2241" t="s">
        <v>1028</v>
      </c>
      <c r="Z42" s="507"/>
      <c r="AA42" s="2230" t="s">
        <v>2540</v>
      </c>
      <c r="AB42" s="507"/>
      <c r="AC42" s="507"/>
      <c r="AD42" s="507"/>
      <c r="AE42" s="507"/>
      <c r="AF42" s="954" t="s">
        <v>2406</v>
      </c>
      <c r="AG42" s="507" t="s">
        <v>2399</v>
      </c>
      <c r="AH42" s="956" t="s">
        <v>696</v>
      </c>
      <c r="AI42" s="1236"/>
      <c r="AJ42" s="2231" t="s">
        <v>2542</v>
      </c>
      <c r="AK42" s="507" t="s">
        <v>370</v>
      </c>
      <c r="AL42" s="507"/>
      <c r="AM42" s="507" t="s">
        <v>2399</v>
      </c>
      <c r="AN42" s="507"/>
      <c r="AO42" s="2605" t="s">
        <v>2400</v>
      </c>
      <c r="AP42" s="2673"/>
    </row>
    <row r="43" spans="1:49" s="14" customFormat="1" ht="15.75" customHeight="1">
      <c r="A43" s="2650"/>
      <c r="B43" s="2650"/>
      <c r="C43" s="2651"/>
      <c r="D43" s="916" t="s">
        <v>357</v>
      </c>
      <c r="E43" s="918" t="s">
        <v>357</v>
      </c>
      <c r="F43" s="918" t="s">
        <v>88</v>
      </c>
      <c r="G43" s="2093" t="s">
        <v>1922</v>
      </c>
      <c r="H43" s="918" t="s">
        <v>5</v>
      </c>
      <c r="I43" s="918" t="s">
        <v>7</v>
      </c>
      <c r="J43" s="918" t="s">
        <v>224</v>
      </c>
      <c r="K43" s="918" t="s">
        <v>351</v>
      </c>
      <c r="L43" s="918" t="s">
        <v>1903</v>
      </c>
      <c r="M43" s="918" t="s">
        <v>2440</v>
      </c>
      <c r="N43" s="918" t="s">
        <v>298</v>
      </c>
      <c r="O43" s="918" t="s">
        <v>299</v>
      </c>
      <c r="P43" s="918" t="s">
        <v>300</v>
      </c>
      <c r="Q43" s="918" t="s">
        <v>352</v>
      </c>
      <c r="R43" s="918" t="s">
        <v>375</v>
      </c>
      <c r="S43" s="918" t="s">
        <v>304</v>
      </c>
      <c r="T43" s="2582"/>
      <c r="U43" s="2674"/>
      <c r="V43" s="2650"/>
      <c r="W43" s="2650"/>
      <c r="X43" s="2651"/>
      <c r="Y43" s="916" t="s">
        <v>10</v>
      </c>
      <c r="Z43" s="2213" t="s">
        <v>15</v>
      </c>
      <c r="AA43" s="918" t="s">
        <v>308</v>
      </c>
      <c r="AB43" s="918" t="s">
        <v>357</v>
      </c>
      <c r="AC43" s="918" t="s">
        <v>357</v>
      </c>
      <c r="AD43" s="918" t="s">
        <v>88</v>
      </c>
      <c r="AE43" s="2093" t="s">
        <v>1922</v>
      </c>
      <c r="AF43" s="918" t="s">
        <v>5</v>
      </c>
      <c r="AG43" s="918" t="s">
        <v>7</v>
      </c>
      <c r="AH43" s="915" t="s">
        <v>224</v>
      </c>
      <c r="AI43" s="916" t="s">
        <v>351</v>
      </c>
      <c r="AJ43" s="918" t="s">
        <v>1903</v>
      </c>
      <c r="AK43" s="918" t="s">
        <v>2440</v>
      </c>
      <c r="AL43" s="2213" t="s">
        <v>298</v>
      </c>
      <c r="AM43" s="918" t="s">
        <v>299</v>
      </c>
      <c r="AN43" s="918" t="s">
        <v>300</v>
      </c>
      <c r="AO43" s="2582"/>
      <c r="AP43" s="2674"/>
    </row>
    <row r="44" spans="1:49" s="14" customFormat="1" ht="16.5" customHeight="1">
      <c r="A44" s="2650"/>
      <c r="B44" s="2650"/>
      <c r="C44" s="2651"/>
      <c r="D44" s="916" t="s">
        <v>2371</v>
      </c>
      <c r="E44" s="917" t="s">
        <v>2372</v>
      </c>
      <c r="F44" s="917"/>
      <c r="G44" s="2094"/>
      <c r="H44" s="917"/>
      <c r="I44" s="917"/>
      <c r="J44" s="917" t="s">
        <v>9</v>
      </c>
      <c r="K44" s="917" t="s">
        <v>9</v>
      </c>
      <c r="L44" s="917"/>
      <c r="M44" s="917"/>
      <c r="N44" s="917"/>
      <c r="O44" s="917"/>
      <c r="P44" s="917"/>
      <c r="Q44" s="917"/>
      <c r="R44" s="917"/>
      <c r="S44" s="917" t="s">
        <v>2373</v>
      </c>
      <c r="T44" s="2582"/>
      <c r="U44" s="2674"/>
      <c r="V44" s="2650"/>
      <c r="W44" s="2650"/>
      <c r="X44" s="2651"/>
      <c r="Y44" s="916" t="s">
        <v>2109</v>
      </c>
      <c r="Z44" s="916"/>
      <c r="AA44" s="917"/>
      <c r="AB44" s="917" t="s">
        <v>2371</v>
      </c>
      <c r="AC44" s="917" t="s">
        <v>2372</v>
      </c>
      <c r="AD44" s="917"/>
      <c r="AE44" s="2094"/>
      <c r="AF44" s="917"/>
      <c r="AG44" s="917"/>
      <c r="AH44" s="915" t="s">
        <v>9</v>
      </c>
      <c r="AI44" s="916" t="s">
        <v>9</v>
      </c>
      <c r="AJ44" s="917"/>
      <c r="AK44" s="917"/>
      <c r="AL44" s="916"/>
      <c r="AM44" s="917"/>
      <c r="AN44" s="917"/>
      <c r="AO44" s="2582"/>
      <c r="AP44" s="2674"/>
    </row>
    <row r="45" spans="1:49" s="14" customFormat="1" ht="16" customHeight="1">
      <c r="A45" s="2650"/>
      <c r="B45" s="2650"/>
      <c r="C45" s="2651"/>
      <c r="D45" s="860"/>
      <c r="E45" s="395"/>
      <c r="F45" s="390"/>
      <c r="G45" s="2814" t="s">
        <v>2379</v>
      </c>
      <c r="H45" s="395"/>
      <c r="I45" s="390"/>
      <c r="J45" s="395" t="s">
        <v>2374</v>
      </c>
      <c r="K45" s="395" t="s">
        <v>2403</v>
      </c>
      <c r="L45" s="390"/>
      <c r="M45" s="390"/>
      <c r="N45" s="390"/>
      <c r="O45" s="390"/>
      <c r="P45" s="390" t="s">
        <v>2375</v>
      </c>
      <c r="Q45" s="390" t="s">
        <v>2375</v>
      </c>
      <c r="R45" s="390" t="s">
        <v>2375</v>
      </c>
      <c r="S45" s="390" t="s">
        <v>2376</v>
      </c>
      <c r="T45" s="2582"/>
      <c r="U45" s="2674"/>
      <c r="V45" s="2650"/>
      <c r="W45" s="2650"/>
      <c r="X45" s="2651"/>
      <c r="Y45" s="396"/>
      <c r="Z45" s="860"/>
      <c r="AA45" s="860" t="s">
        <v>2512</v>
      </c>
      <c r="AB45" s="395"/>
      <c r="AC45" s="395"/>
      <c r="AD45" s="390"/>
      <c r="AE45" s="2814" t="s">
        <v>2379</v>
      </c>
      <c r="AF45" s="395"/>
      <c r="AG45" s="390"/>
      <c r="AH45" s="860" t="s">
        <v>2374</v>
      </c>
      <c r="AI45" s="860" t="s">
        <v>2403</v>
      </c>
      <c r="AJ45" s="390"/>
      <c r="AK45" s="396"/>
      <c r="AL45" s="396"/>
      <c r="AM45" s="396"/>
      <c r="AN45" s="390" t="s">
        <v>2375</v>
      </c>
      <c r="AO45" s="2582"/>
      <c r="AP45" s="2674"/>
    </row>
    <row r="46" spans="1:49" s="14" customFormat="1" ht="16" customHeight="1">
      <c r="A46" s="2650"/>
      <c r="B46" s="2650"/>
      <c r="C46" s="2651"/>
      <c r="D46" s="860" t="s">
        <v>1823</v>
      </c>
      <c r="E46" s="395" t="s">
        <v>1825</v>
      </c>
      <c r="F46" s="390" t="s">
        <v>1921</v>
      </c>
      <c r="G46" s="2814"/>
      <c r="H46" s="395" t="s">
        <v>2390</v>
      </c>
      <c r="I46" s="390" t="s">
        <v>2255</v>
      </c>
      <c r="J46" s="2813" t="s">
        <v>2380</v>
      </c>
      <c r="K46" s="2813" t="s">
        <v>2380</v>
      </c>
      <c r="L46" s="390" t="s">
        <v>1803</v>
      </c>
      <c r="M46" s="390" t="s">
        <v>1844</v>
      </c>
      <c r="N46" s="390" t="s">
        <v>1804</v>
      </c>
      <c r="O46" s="390" t="s">
        <v>1805</v>
      </c>
      <c r="P46" s="395" t="s">
        <v>2381</v>
      </c>
      <c r="Q46" s="395" t="s">
        <v>2382</v>
      </c>
      <c r="R46" s="395" t="s">
        <v>2389</v>
      </c>
      <c r="S46" s="390" t="s">
        <v>2515</v>
      </c>
      <c r="T46" s="2582"/>
      <c r="U46" s="2674"/>
      <c r="V46" s="2650"/>
      <c r="W46" s="2650"/>
      <c r="X46" s="2651"/>
      <c r="Y46" s="396" t="s">
        <v>1911</v>
      </c>
      <c r="Z46" s="860" t="s">
        <v>1917</v>
      </c>
      <c r="AA46" s="860" t="s">
        <v>2388</v>
      </c>
      <c r="AB46" s="395" t="s">
        <v>1823</v>
      </c>
      <c r="AC46" s="395" t="s">
        <v>1825</v>
      </c>
      <c r="AD46" s="390" t="s">
        <v>1921</v>
      </c>
      <c r="AE46" s="2814"/>
      <c r="AF46" s="395" t="s">
        <v>2390</v>
      </c>
      <c r="AG46" s="390" t="s">
        <v>2255</v>
      </c>
      <c r="AH46" s="2813" t="s">
        <v>2380</v>
      </c>
      <c r="AI46" s="2813" t="s">
        <v>2380</v>
      </c>
      <c r="AJ46" s="390" t="s">
        <v>1803</v>
      </c>
      <c r="AK46" s="396" t="s">
        <v>1844</v>
      </c>
      <c r="AL46" s="396" t="s">
        <v>1804</v>
      </c>
      <c r="AM46" s="396" t="s">
        <v>1805</v>
      </c>
      <c r="AN46" s="395" t="s">
        <v>2381</v>
      </c>
      <c r="AO46" s="2582"/>
      <c r="AP46" s="2674"/>
    </row>
    <row r="47" spans="1:49" s="14" customFormat="1" ht="16" customHeight="1">
      <c r="A47" s="2650"/>
      <c r="B47" s="2650"/>
      <c r="C47" s="2651"/>
      <c r="D47" s="396"/>
      <c r="E47" s="390"/>
      <c r="F47" s="390"/>
      <c r="G47" s="396"/>
      <c r="H47" s="395"/>
      <c r="I47" s="390"/>
      <c r="J47" s="2813"/>
      <c r="K47" s="2813"/>
      <c r="L47" s="390"/>
      <c r="M47" s="395"/>
      <c r="N47" s="395"/>
      <c r="O47" s="395"/>
      <c r="P47" s="395"/>
      <c r="Q47" s="395"/>
      <c r="R47" s="395"/>
      <c r="S47" s="390"/>
      <c r="T47" s="2582"/>
      <c r="U47" s="2674"/>
      <c r="V47" s="2650"/>
      <c r="W47" s="2650"/>
      <c r="X47" s="2651"/>
      <c r="Y47" s="396" t="s">
        <v>2392</v>
      </c>
      <c r="Z47" s="860"/>
      <c r="AA47" s="395"/>
      <c r="AB47" s="390"/>
      <c r="AC47" s="390"/>
      <c r="AD47" s="390"/>
      <c r="AE47" s="396"/>
      <c r="AF47" s="395"/>
      <c r="AG47" s="390"/>
      <c r="AH47" s="2813"/>
      <c r="AI47" s="2813"/>
      <c r="AJ47" s="390"/>
      <c r="AK47" s="395"/>
      <c r="AL47" s="860"/>
      <c r="AM47" s="395"/>
      <c r="AN47" s="395"/>
      <c r="AO47" s="2582"/>
      <c r="AP47" s="2674"/>
    </row>
    <row r="48" spans="1:49" s="35" customFormat="1" ht="18.75" customHeight="1">
      <c r="A48" s="2652"/>
      <c r="B48" s="2652"/>
      <c r="C48" s="2653"/>
      <c r="D48" s="1812" t="s">
        <v>2393</v>
      </c>
      <c r="E48" s="1762" t="s">
        <v>2393</v>
      </c>
      <c r="F48" s="1767" t="s">
        <v>2218</v>
      </c>
      <c r="G48" s="1767" t="s">
        <v>2218</v>
      </c>
      <c r="H48" s="1761" t="s">
        <v>313</v>
      </c>
      <c r="I48" s="1761" t="s">
        <v>2218</v>
      </c>
      <c r="J48" s="1761" t="s">
        <v>2221</v>
      </c>
      <c r="K48" s="1761" t="s">
        <v>2221</v>
      </c>
      <c r="L48" s="1761" t="s">
        <v>2221</v>
      </c>
      <c r="M48" s="1761" t="s">
        <v>2221</v>
      </c>
      <c r="N48" s="1761" t="s">
        <v>2221</v>
      </c>
      <c r="O48" s="1761" t="s">
        <v>2221</v>
      </c>
      <c r="P48" s="1761" t="s">
        <v>2221</v>
      </c>
      <c r="Q48" s="1761" t="s">
        <v>2221</v>
      </c>
      <c r="R48" s="1761" t="s">
        <v>2221</v>
      </c>
      <c r="S48" s="1762" t="s">
        <v>2404</v>
      </c>
      <c r="T48" s="2675"/>
      <c r="U48" s="2676"/>
      <c r="V48" s="2652"/>
      <c r="W48" s="2652"/>
      <c r="X48" s="2653"/>
      <c r="Y48" s="1767" t="s">
        <v>2395</v>
      </c>
      <c r="Z48" s="1812" t="s">
        <v>2393</v>
      </c>
      <c r="AA48" s="1761" t="s">
        <v>2395</v>
      </c>
      <c r="AB48" s="1762" t="s">
        <v>2393</v>
      </c>
      <c r="AC48" s="1762" t="s">
        <v>2393</v>
      </c>
      <c r="AD48" s="1767" t="s">
        <v>2218</v>
      </c>
      <c r="AE48" s="1767" t="s">
        <v>2218</v>
      </c>
      <c r="AF48" s="1761" t="s">
        <v>313</v>
      </c>
      <c r="AG48" s="1761" t="s">
        <v>2218</v>
      </c>
      <c r="AH48" s="1761" t="s">
        <v>2221</v>
      </c>
      <c r="AI48" s="1761" t="s">
        <v>2221</v>
      </c>
      <c r="AJ48" s="1761" t="s">
        <v>2221</v>
      </c>
      <c r="AK48" s="1761" t="s">
        <v>2221</v>
      </c>
      <c r="AL48" s="1761" t="s">
        <v>2221</v>
      </c>
      <c r="AM48" s="1761" t="s">
        <v>2221</v>
      </c>
      <c r="AN48" s="1761" t="s">
        <v>2221</v>
      </c>
      <c r="AO48" s="2675"/>
      <c r="AP48" s="2676"/>
    </row>
    <row r="49" spans="1:42" ht="17.25" customHeight="1">
      <c r="A49" s="63">
        <v>40909</v>
      </c>
      <c r="B49" s="64">
        <v>40909</v>
      </c>
      <c r="C49" s="983">
        <v>40909</v>
      </c>
      <c r="D49" s="2220">
        <v>74</v>
      </c>
      <c r="E49" s="2220">
        <v>77</v>
      </c>
      <c r="F49" s="2220" t="s">
        <v>21</v>
      </c>
      <c r="G49" s="2220" t="s">
        <v>21</v>
      </c>
      <c r="H49" s="2220">
        <v>12203863</v>
      </c>
      <c r="I49" s="2220">
        <v>52501380</v>
      </c>
      <c r="J49" s="2220">
        <v>13489932</v>
      </c>
      <c r="K49" s="2220">
        <v>8629072</v>
      </c>
      <c r="L49" s="2220">
        <v>292</v>
      </c>
      <c r="M49" s="2220">
        <v>188079</v>
      </c>
      <c r="N49" s="2220">
        <v>765</v>
      </c>
      <c r="O49" s="2220">
        <v>2590</v>
      </c>
      <c r="P49" s="2220">
        <v>272473</v>
      </c>
      <c r="Q49" s="2220">
        <v>8729</v>
      </c>
      <c r="R49" s="2220">
        <v>263744</v>
      </c>
      <c r="S49" s="2220">
        <v>460296</v>
      </c>
      <c r="T49" s="67">
        <v>40909</v>
      </c>
      <c r="U49" s="622">
        <v>40909</v>
      </c>
      <c r="V49" s="63">
        <v>40909</v>
      </c>
      <c r="W49" s="64">
        <v>40909</v>
      </c>
      <c r="X49" s="983">
        <v>40909</v>
      </c>
      <c r="Y49" s="2220">
        <v>318972</v>
      </c>
      <c r="Z49" s="2220">
        <v>78392</v>
      </c>
      <c r="AA49" s="2220">
        <v>114194</v>
      </c>
      <c r="AB49" s="2220">
        <v>74</v>
      </c>
      <c r="AC49" s="2220">
        <v>74</v>
      </c>
      <c r="AD49" s="2220" t="s">
        <v>21</v>
      </c>
      <c r="AE49" s="2220" t="s">
        <v>21</v>
      </c>
      <c r="AF49" s="2220">
        <v>2957930</v>
      </c>
      <c r="AG49" s="2220">
        <v>5227605</v>
      </c>
      <c r="AH49" s="2220">
        <v>14096358</v>
      </c>
      <c r="AI49" s="2220">
        <v>13014632</v>
      </c>
      <c r="AJ49" s="2220">
        <v>292</v>
      </c>
      <c r="AK49" s="2220">
        <v>189497</v>
      </c>
      <c r="AL49" s="2220">
        <v>34956</v>
      </c>
      <c r="AM49" s="2220">
        <v>2590</v>
      </c>
      <c r="AN49" s="2220">
        <v>1465794</v>
      </c>
      <c r="AO49" s="67">
        <v>40909</v>
      </c>
      <c r="AP49" s="622">
        <v>40909</v>
      </c>
    </row>
    <row r="50" spans="1:42" ht="14.25" customHeight="1">
      <c r="A50" s="73"/>
      <c r="B50" s="64">
        <v>41275</v>
      </c>
      <c r="C50" s="127"/>
      <c r="D50" s="2220">
        <v>82</v>
      </c>
      <c r="E50" s="2220">
        <v>90</v>
      </c>
      <c r="F50" s="2220" t="s">
        <v>21</v>
      </c>
      <c r="G50" s="2220" t="s">
        <v>21</v>
      </c>
      <c r="H50" s="2220">
        <v>12326980</v>
      </c>
      <c r="I50" s="2220">
        <v>51414990</v>
      </c>
      <c r="J50" s="2220">
        <v>13568884</v>
      </c>
      <c r="K50" s="2220">
        <v>8736801</v>
      </c>
      <c r="L50" s="2220">
        <v>305</v>
      </c>
      <c r="M50" s="2220">
        <v>135806</v>
      </c>
      <c r="N50" s="2220">
        <v>4495</v>
      </c>
      <c r="O50" s="2220">
        <v>2931</v>
      </c>
      <c r="P50" s="2220">
        <v>281970</v>
      </c>
      <c r="Q50" s="2220">
        <v>7587</v>
      </c>
      <c r="R50" s="2220">
        <v>274383</v>
      </c>
      <c r="S50" s="2220">
        <v>437251</v>
      </c>
      <c r="T50" s="67">
        <v>41275</v>
      </c>
      <c r="U50" s="622">
        <v>41275</v>
      </c>
      <c r="V50" s="73"/>
      <c r="W50" s="64">
        <v>41275</v>
      </c>
      <c r="X50" s="127"/>
      <c r="Y50" s="2220">
        <v>273561</v>
      </c>
      <c r="Z50" s="2220">
        <v>68907</v>
      </c>
      <c r="AA50" s="2220">
        <v>147451</v>
      </c>
      <c r="AB50" s="2220">
        <v>82</v>
      </c>
      <c r="AC50" s="2220">
        <v>83</v>
      </c>
      <c r="AD50" s="2220" t="s">
        <v>21</v>
      </c>
      <c r="AE50" s="2220" t="s">
        <v>21</v>
      </c>
      <c r="AF50" s="2220">
        <v>3053948</v>
      </c>
      <c r="AG50" s="2220">
        <v>4421456</v>
      </c>
      <c r="AH50" s="2220">
        <v>14250001</v>
      </c>
      <c r="AI50" s="2220">
        <v>13211809</v>
      </c>
      <c r="AJ50" s="2220">
        <v>305</v>
      </c>
      <c r="AK50" s="2220">
        <v>136931</v>
      </c>
      <c r="AL50" s="2220">
        <v>38310</v>
      </c>
      <c r="AM50" s="2220">
        <v>2931</v>
      </c>
      <c r="AN50" s="2220">
        <v>1444868</v>
      </c>
      <c r="AO50" s="67">
        <v>41275</v>
      </c>
      <c r="AP50" s="622">
        <v>41275</v>
      </c>
    </row>
    <row r="51" spans="1:42" ht="14.25" customHeight="1">
      <c r="A51" s="73"/>
      <c r="B51" s="64">
        <v>41640</v>
      </c>
      <c r="C51" s="127"/>
      <c r="D51" s="2220">
        <v>61</v>
      </c>
      <c r="E51" s="2220">
        <v>66</v>
      </c>
      <c r="F51" s="2220" t="s">
        <v>21</v>
      </c>
      <c r="G51" s="2220" t="s">
        <v>21</v>
      </c>
      <c r="H51" s="2220">
        <v>12145427</v>
      </c>
      <c r="I51" s="2220">
        <v>47614927</v>
      </c>
      <c r="J51" s="2220">
        <v>12653466</v>
      </c>
      <c r="K51" s="2220">
        <v>8068602</v>
      </c>
      <c r="L51" s="2220">
        <v>279</v>
      </c>
      <c r="M51" s="2220">
        <v>120879</v>
      </c>
      <c r="N51" s="2220">
        <v>1523</v>
      </c>
      <c r="O51" s="2220">
        <v>759</v>
      </c>
      <c r="P51" s="2220">
        <v>258661</v>
      </c>
      <c r="Q51" s="2220">
        <v>7020</v>
      </c>
      <c r="R51" s="2220">
        <v>251641</v>
      </c>
      <c r="S51" s="2220">
        <v>326313</v>
      </c>
      <c r="T51" s="67">
        <v>41640</v>
      </c>
      <c r="U51" s="622">
        <v>41640</v>
      </c>
      <c r="V51" s="73"/>
      <c r="W51" s="64">
        <v>41640</v>
      </c>
      <c r="X51" s="127"/>
      <c r="Y51" s="2220">
        <v>315491</v>
      </c>
      <c r="Z51" s="2220">
        <v>72383</v>
      </c>
      <c r="AA51" s="2220">
        <v>179364</v>
      </c>
      <c r="AB51" s="2220">
        <v>61</v>
      </c>
      <c r="AC51" s="2220">
        <v>60</v>
      </c>
      <c r="AD51" s="2220" t="s">
        <v>21</v>
      </c>
      <c r="AE51" s="2220" t="s">
        <v>21</v>
      </c>
      <c r="AF51" s="2220">
        <v>3025092</v>
      </c>
      <c r="AG51" s="2220">
        <v>4127026</v>
      </c>
      <c r="AH51" s="2220">
        <v>13367086</v>
      </c>
      <c r="AI51" s="2220">
        <v>12284226</v>
      </c>
      <c r="AJ51" s="2220">
        <v>279</v>
      </c>
      <c r="AK51" s="2220">
        <v>122064</v>
      </c>
      <c r="AL51" s="2220">
        <v>49683</v>
      </c>
      <c r="AM51" s="2220">
        <v>759</v>
      </c>
      <c r="AN51" s="2220">
        <v>1324501</v>
      </c>
      <c r="AO51" s="67">
        <v>41640</v>
      </c>
      <c r="AP51" s="622">
        <v>41640</v>
      </c>
    </row>
    <row r="52" spans="1:42" ht="14.25" customHeight="1">
      <c r="A52" s="73"/>
      <c r="B52" s="64">
        <v>42005</v>
      </c>
      <c r="C52" s="127"/>
      <c r="D52" s="2220">
        <v>86</v>
      </c>
      <c r="E52" s="2220">
        <v>93</v>
      </c>
      <c r="F52" s="2220" t="s">
        <v>21</v>
      </c>
      <c r="G52" s="2220" t="s">
        <v>21</v>
      </c>
      <c r="H52" s="2220">
        <v>11929052</v>
      </c>
      <c r="I52" s="2220">
        <v>46315846</v>
      </c>
      <c r="J52" s="2220">
        <v>12589986</v>
      </c>
      <c r="K52" s="2220">
        <v>8184095</v>
      </c>
      <c r="L52" s="2220">
        <v>287</v>
      </c>
      <c r="M52" s="2220">
        <v>152563</v>
      </c>
      <c r="N52" s="2220">
        <v>608</v>
      </c>
      <c r="O52" s="2220">
        <v>2443</v>
      </c>
      <c r="P52" s="2220">
        <v>253510</v>
      </c>
      <c r="Q52" s="2220">
        <v>8869</v>
      </c>
      <c r="R52" s="2220">
        <v>244641</v>
      </c>
      <c r="S52" s="2220">
        <v>320627</v>
      </c>
      <c r="T52" s="67">
        <v>42005</v>
      </c>
      <c r="U52" s="622">
        <v>42005</v>
      </c>
      <c r="V52" s="73"/>
      <c r="W52" s="64">
        <v>42005</v>
      </c>
      <c r="X52" s="127"/>
      <c r="Y52" s="2220">
        <v>274091</v>
      </c>
      <c r="Z52" s="2220">
        <v>63113</v>
      </c>
      <c r="AA52" s="2220">
        <v>120520</v>
      </c>
      <c r="AB52" s="2220">
        <v>3736</v>
      </c>
      <c r="AC52" s="2220">
        <v>4086</v>
      </c>
      <c r="AD52" s="2220" t="s">
        <v>21</v>
      </c>
      <c r="AE52" s="2220" t="s">
        <v>21</v>
      </c>
      <c r="AF52" s="2220">
        <v>3008905</v>
      </c>
      <c r="AG52" s="2220">
        <v>3715775</v>
      </c>
      <c r="AH52" s="2220">
        <v>13274560</v>
      </c>
      <c r="AI52" s="2220">
        <v>12337459</v>
      </c>
      <c r="AJ52" s="2220">
        <v>287</v>
      </c>
      <c r="AK52" s="2220">
        <v>153644</v>
      </c>
      <c r="AL52" s="2220">
        <v>39552</v>
      </c>
      <c r="AM52" s="2220">
        <v>2443</v>
      </c>
      <c r="AN52" s="2220">
        <v>1228317</v>
      </c>
      <c r="AO52" s="67">
        <v>42005</v>
      </c>
      <c r="AP52" s="622">
        <v>42005</v>
      </c>
    </row>
    <row r="53" spans="1:42" ht="14.25" customHeight="1">
      <c r="A53" s="73"/>
      <c r="B53" s="64">
        <v>42370</v>
      </c>
      <c r="C53" s="127"/>
      <c r="D53" s="2220">
        <v>86</v>
      </c>
      <c r="E53" s="2220">
        <v>93</v>
      </c>
      <c r="F53" s="2220" t="s">
        <v>21</v>
      </c>
      <c r="G53" s="2220" t="s">
        <v>21</v>
      </c>
      <c r="H53" s="2220">
        <v>11988937</v>
      </c>
      <c r="I53" s="2220">
        <v>46474209</v>
      </c>
      <c r="J53" s="2220">
        <v>12641263</v>
      </c>
      <c r="K53" s="2220">
        <v>8235512</v>
      </c>
      <c r="L53" s="2220">
        <v>295</v>
      </c>
      <c r="M53" s="2220">
        <v>166403</v>
      </c>
      <c r="N53" s="2220">
        <v>637</v>
      </c>
      <c r="O53" s="2220">
        <v>342</v>
      </c>
      <c r="P53" s="2220">
        <v>241598</v>
      </c>
      <c r="Q53" s="2220">
        <v>6678</v>
      </c>
      <c r="R53" s="2220">
        <v>234920</v>
      </c>
      <c r="S53" s="2220">
        <v>317078</v>
      </c>
      <c r="T53" s="67">
        <v>42370</v>
      </c>
      <c r="U53" s="622">
        <v>42370</v>
      </c>
      <c r="V53" s="73"/>
      <c r="W53" s="64">
        <v>42370</v>
      </c>
      <c r="X53" s="127"/>
      <c r="Y53" s="2220">
        <v>318016</v>
      </c>
      <c r="Z53" s="2220">
        <v>66561</v>
      </c>
      <c r="AA53" s="2220">
        <v>116151</v>
      </c>
      <c r="AB53" s="2220">
        <v>4935</v>
      </c>
      <c r="AC53" s="2220">
        <v>5403</v>
      </c>
      <c r="AD53" s="2220" t="s">
        <v>21</v>
      </c>
      <c r="AE53" s="2220" t="s">
        <v>21</v>
      </c>
      <c r="AF53" s="2220">
        <v>2771113</v>
      </c>
      <c r="AG53" s="2220">
        <v>4135919</v>
      </c>
      <c r="AH53" s="2220">
        <v>13303363</v>
      </c>
      <c r="AI53" s="2220">
        <v>12329555</v>
      </c>
      <c r="AJ53" s="2220">
        <v>295</v>
      </c>
      <c r="AK53" s="2220">
        <v>167476</v>
      </c>
      <c r="AL53" s="2220">
        <v>38738</v>
      </c>
      <c r="AM53" s="2220">
        <v>342</v>
      </c>
      <c r="AN53" s="2220">
        <v>1216514</v>
      </c>
      <c r="AO53" s="67">
        <v>42370</v>
      </c>
      <c r="AP53" s="622">
        <v>42370</v>
      </c>
    </row>
    <row r="54" spans="1:42" ht="6.75" customHeight="1">
      <c r="A54" s="73"/>
      <c r="B54" s="76"/>
      <c r="C54" s="127"/>
      <c r="D54" s="623"/>
      <c r="E54" s="623"/>
      <c r="F54" s="623"/>
      <c r="G54" s="623"/>
      <c r="H54" s="623"/>
      <c r="I54" s="623"/>
      <c r="J54" s="623"/>
      <c r="K54" s="623"/>
      <c r="L54" s="623"/>
      <c r="M54" s="623"/>
      <c r="N54" s="623"/>
      <c r="O54" s="623"/>
      <c r="P54" s="623"/>
      <c r="Q54" s="623"/>
      <c r="R54" s="623"/>
      <c r="S54" s="623"/>
      <c r="T54" s="77"/>
      <c r="U54" s="486"/>
      <c r="V54" s="73"/>
      <c r="W54" s="76"/>
      <c r="X54" s="127"/>
      <c r="Y54" s="623"/>
      <c r="Z54" s="623"/>
      <c r="AA54" s="623"/>
      <c r="AB54" s="623"/>
      <c r="AC54" s="623"/>
      <c r="AD54" s="623"/>
      <c r="AE54" s="623"/>
      <c r="AF54" s="623"/>
      <c r="AG54" s="623"/>
      <c r="AH54" s="623"/>
      <c r="AI54" s="623"/>
      <c r="AJ54" s="623"/>
      <c r="AK54" s="623"/>
      <c r="AL54" s="623"/>
      <c r="AM54" s="623"/>
      <c r="AN54" s="623"/>
      <c r="AO54" s="77"/>
      <c r="AP54" s="486"/>
    </row>
    <row r="55" spans="1:42" ht="15.75" customHeight="1">
      <c r="A55" s="79">
        <v>41730</v>
      </c>
      <c r="B55" s="80">
        <v>41730</v>
      </c>
      <c r="C55" s="128">
        <v>41730</v>
      </c>
      <c r="D55" s="2221">
        <v>72</v>
      </c>
      <c r="E55" s="2221">
        <v>79</v>
      </c>
      <c r="F55" s="2221" t="s">
        <v>21</v>
      </c>
      <c r="G55" s="2221" t="s">
        <v>21</v>
      </c>
      <c r="H55" s="2221">
        <v>12001800</v>
      </c>
      <c r="I55" s="2221">
        <v>46575899</v>
      </c>
      <c r="J55" s="2221">
        <v>12526942</v>
      </c>
      <c r="K55" s="2221">
        <v>8029046</v>
      </c>
      <c r="L55" s="2221">
        <v>274</v>
      </c>
      <c r="M55" s="2221">
        <v>127047</v>
      </c>
      <c r="N55" s="2221">
        <v>982</v>
      </c>
      <c r="O55" s="2221">
        <v>498</v>
      </c>
      <c r="P55" s="2221">
        <v>259376</v>
      </c>
      <c r="Q55" s="2221">
        <v>6982</v>
      </c>
      <c r="R55" s="2221">
        <v>252394</v>
      </c>
      <c r="S55" s="2221">
        <v>322390</v>
      </c>
      <c r="T55" s="83">
        <v>41730</v>
      </c>
      <c r="U55" s="626">
        <v>41730</v>
      </c>
      <c r="V55" s="79">
        <v>41730</v>
      </c>
      <c r="W55" s="80">
        <v>41730</v>
      </c>
      <c r="X55" s="128">
        <v>41730</v>
      </c>
      <c r="Y55" s="2221">
        <v>296491</v>
      </c>
      <c r="Z55" s="2221">
        <v>70932</v>
      </c>
      <c r="AA55" s="2221">
        <v>179121</v>
      </c>
      <c r="AB55" s="2221">
        <v>72</v>
      </c>
      <c r="AC55" s="2221">
        <v>72</v>
      </c>
      <c r="AD55" s="2221" t="s">
        <v>21</v>
      </c>
      <c r="AE55" s="2221" t="s">
        <v>21</v>
      </c>
      <c r="AF55" s="2221">
        <v>2988406</v>
      </c>
      <c r="AG55" s="2221">
        <v>3794580</v>
      </c>
      <c r="AH55" s="2221">
        <v>13225775</v>
      </c>
      <c r="AI55" s="2221">
        <v>12184688</v>
      </c>
      <c r="AJ55" s="2221">
        <v>274</v>
      </c>
      <c r="AK55" s="2221">
        <v>128284</v>
      </c>
      <c r="AL55" s="2221">
        <v>49821</v>
      </c>
      <c r="AM55" s="2221">
        <v>498</v>
      </c>
      <c r="AN55" s="2221">
        <v>1322526</v>
      </c>
      <c r="AO55" s="83">
        <v>41730</v>
      </c>
      <c r="AP55" s="626">
        <v>41730</v>
      </c>
    </row>
    <row r="56" spans="1:42" ht="14.25" customHeight="1">
      <c r="A56" s="85"/>
      <c r="B56" s="80">
        <v>42095</v>
      </c>
      <c r="C56" s="130"/>
      <c r="D56" s="2221">
        <v>88</v>
      </c>
      <c r="E56" s="2221">
        <v>95</v>
      </c>
      <c r="F56" s="2221" t="s">
        <v>21</v>
      </c>
      <c r="G56" s="2221" t="s">
        <v>21</v>
      </c>
      <c r="H56" s="2221">
        <v>11974251</v>
      </c>
      <c r="I56" s="2221">
        <v>46552315</v>
      </c>
      <c r="J56" s="2221">
        <v>12591008</v>
      </c>
      <c r="K56" s="2221">
        <v>8196684</v>
      </c>
      <c r="L56" s="2221">
        <v>292</v>
      </c>
      <c r="M56" s="2221">
        <v>154882</v>
      </c>
      <c r="N56" s="2221">
        <v>619</v>
      </c>
      <c r="O56" s="2221">
        <v>2380</v>
      </c>
      <c r="P56" s="2221">
        <v>254914</v>
      </c>
      <c r="Q56" s="2221">
        <v>8702</v>
      </c>
      <c r="R56" s="2221">
        <v>246212</v>
      </c>
      <c r="S56" s="2221">
        <v>314742</v>
      </c>
      <c r="T56" s="83">
        <v>42095</v>
      </c>
      <c r="U56" s="626">
        <v>42095</v>
      </c>
      <c r="V56" s="85"/>
      <c r="W56" s="80">
        <v>42095</v>
      </c>
      <c r="X56" s="130"/>
      <c r="Y56" s="2221">
        <v>320190</v>
      </c>
      <c r="Z56" s="2221">
        <v>62793</v>
      </c>
      <c r="AA56" s="2221">
        <v>99239</v>
      </c>
      <c r="AB56" s="2221">
        <v>5433</v>
      </c>
      <c r="AC56" s="2221">
        <v>5945</v>
      </c>
      <c r="AD56" s="2221" t="s">
        <v>21</v>
      </c>
      <c r="AE56" s="2221" t="s">
        <v>21</v>
      </c>
      <c r="AF56" s="2221">
        <v>2991015</v>
      </c>
      <c r="AG56" s="2221">
        <v>3887700</v>
      </c>
      <c r="AH56" s="2221">
        <v>13251699</v>
      </c>
      <c r="AI56" s="2221">
        <v>12303609</v>
      </c>
      <c r="AJ56" s="2221">
        <v>292</v>
      </c>
      <c r="AK56" s="2221">
        <v>155977</v>
      </c>
      <c r="AL56" s="2221">
        <v>40481</v>
      </c>
      <c r="AM56" s="2221">
        <v>2380</v>
      </c>
      <c r="AN56" s="2221">
        <v>1192736</v>
      </c>
      <c r="AO56" s="83">
        <v>42095</v>
      </c>
      <c r="AP56" s="626">
        <v>42095</v>
      </c>
    </row>
    <row r="57" spans="1:42" ht="6.75" customHeight="1">
      <c r="A57" s="85"/>
      <c r="B57" s="87"/>
      <c r="C57" s="130"/>
      <c r="D57" s="2221"/>
      <c r="E57" s="2221"/>
      <c r="F57" s="2221"/>
      <c r="G57" s="2221"/>
      <c r="H57" s="2221"/>
      <c r="I57" s="2221"/>
      <c r="J57" s="2221"/>
      <c r="K57" s="2221"/>
      <c r="L57" s="2221"/>
      <c r="M57" s="2221"/>
      <c r="N57" s="2221"/>
      <c r="O57" s="2221"/>
      <c r="P57" s="2221"/>
      <c r="Q57" s="2221"/>
      <c r="R57" s="2221"/>
      <c r="S57" s="2221"/>
      <c r="T57" s="77"/>
      <c r="U57" s="486"/>
      <c r="V57" s="85"/>
      <c r="W57" s="87"/>
      <c r="X57" s="130"/>
      <c r="Y57" s="2221"/>
      <c r="Z57" s="2221"/>
      <c r="AA57" s="2221"/>
      <c r="AB57" s="2221"/>
      <c r="AC57" s="2221"/>
      <c r="AD57" s="2221"/>
      <c r="AE57" s="2221"/>
      <c r="AF57" s="2221"/>
      <c r="AG57" s="2221"/>
      <c r="AH57" s="2221"/>
      <c r="AI57" s="2221"/>
      <c r="AJ57" s="2221"/>
      <c r="AK57" s="2221"/>
      <c r="AL57" s="2221"/>
      <c r="AM57" s="2221"/>
      <c r="AN57" s="2221"/>
      <c r="AO57" s="77"/>
      <c r="AP57" s="486"/>
    </row>
    <row r="58" spans="1:42" ht="15.75" customHeight="1">
      <c r="A58" s="88" t="s">
        <v>1535</v>
      </c>
      <c r="B58" s="89" t="s">
        <v>23</v>
      </c>
      <c r="C58" s="131" t="s">
        <v>24</v>
      </c>
      <c r="D58" s="2221">
        <v>30</v>
      </c>
      <c r="E58" s="2221">
        <v>33</v>
      </c>
      <c r="F58" s="2221" t="s">
        <v>21</v>
      </c>
      <c r="G58" s="2221" t="s">
        <v>21</v>
      </c>
      <c r="H58" s="2221">
        <v>3084893</v>
      </c>
      <c r="I58" s="2221">
        <v>12494485</v>
      </c>
      <c r="J58" s="2221">
        <v>3332362</v>
      </c>
      <c r="K58" s="2221">
        <v>2170527</v>
      </c>
      <c r="L58" s="2221">
        <v>66</v>
      </c>
      <c r="M58" s="2221">
        <v>54589</v>
      </c>
      <c r="N58" s="2221">
        <v>170</v>
      </c>
      <c r="O58" s="2221">
        <v>79</v>
      </c>
      <c r="P58" s="2221">
        <v>83186</v>
      </c>
      <c r="Q58" s="2221">
        <v>1753</v>
      </c>
      <c r="R58" s="2221">
        <v>81433</v>
      </c>
      <c r="S58" s="2221">
        <v>74592</v>
      </c>
      <c r="T58" s="91" t="s">
        <v>25</v>
      </c>
      <c r="U58" s="630" t="s">
        <v>1536</v>
      </c>
      <c r="V58" s="88" t="s">
        <v>1535</v>
      </c>
      <c r="W58" s="89" t="s">
        <v>23</v>
      </c>
      <c r="X58" s="131" t="s">
        <v>24</v>
      </c>
      <c r="Y58" s="2221">
        <v>86151</v>
      </c>
      <c r="Z58" s="2221">
        <v>18255</v>
      </c>
      <c r="AA58" s="2221">
        <v>20783</v>
      </c>
      <c r="AB58" s="2221">
        <v>1725</v>
      </c>
      <c r="AC58" s="2221">
        <v>1889</v>
      </c>
      <c r="AD58" s="2221" t="s">
        <v>21</v>
      </c>
      <c r="AE58" s="2221" t="s">
        <v>21</v>
      </c>
      <c r="AF58" s="2221">
        <v>725915</v>
      </c>
      <c r="AG58" s="2221">
        <v>1071995</v>
      </c>
      <c r="AH58" s="2221">
        <v>3487896</v>
      </c>
      <c r="AI58" s="2221">
        <v>3244477</v>
      </c>
      <c r="AJ58" s="2221">
        <v>66</v>
      </c>
      <c r="AK58" s="2221">
        <v>54843</v>
      </c>
      <c r="AL58" s="2221">
        <v>8279</v>
      </c>
      <c r="AM58" s="2221">
        <v>79</v>
      </c>
      <c r="AN58" s="2221">
        <v>340409</v>
      </c>
      <c r="AO58" s="91" t="s">
        <v>25</v>
      </c>
      <c r="AP58" s="630" t="s">
        <v>1536</v>
      </c>
    </row>
    <row r="59" spans="1:42" ht="14.25" customHeight="1">
      <c r="A59" s="93" t="s">
        <v>26</v>
      </c>
      <c r="B59" s="94" t="s">
        <v>26</v>
      </c>
      <c r="C59" s="132" t="s">
        <v>562</v>
      </c>
      <c r="D59" s="2221">
        <v>17</v>
      </c>
      <c r="E59" s="2221">
        <v>18</v>
      </c>
      <c r="F59" s="2221" t="s">
        <v>21</v>
      </c>
      <c r="G59" s="2221" t="s">
        <v>21</v>
      </c>
      <c r="H59" s="2221">
        <v>2878244</v>
      </c>
      <c r="I59" s="2221">
        <v>10973588</v>
      </c>
      <c r="J59" s="2221">
        <v>3024113</v>
      </c>
      <c r="K59" s="2221">
        <v>1981252</v>
      </c>
      <c r="L59" s="2221">
        <v>82</v>
      </c>
      <c r="M59" s="2221">
        <v>45157</v>
      </c>
      <c r="N59" s="2221">
        <v>172</v>
      </c>
      <c r="O59" s="2221">
        <v>66</v>
      </c>
      <c r="P59" s="2221">
        <v>45742</v>
      </c>
      <c r="Q59" s="2221">
        <v>1876</v>
      </c>
      <c r="R59" s="2221">
        <v>43866</v>
      </c>
      <c r="S59" s="2221">
        <v>91845</v>
      </c>
      <c r="T59" s="91" t="s">
        <v>27</v>
      </c>
      <c r="U59" s="630" t="s">
        <v>26</v>
      </c>
      <c r="V59" s="93" t="s">
        <v>26</v>
      </c>
      <c r="W59" s="94" t="s">
        <v>26</v>
      </c>
      <c r="X59" s="132" t="s">
        <v>562</v>
      </c>
      <c r="Y59" s="2221">
        <v>76748</v>
      </c>
      <c r="Z59" s="2221">
        <v>15945</v>
      </c>
      <c r="AA59" s="2221">
        <v>28340</v>
      </c>
      <c r="AB59" s="2221">
        <v>1163</v>
      </c>
      <c r="AC59" s="2221">
        <v>1273</v>
      </c>
      <c r="AD59" s="2221" t="s">
        <v>21</v>
      </c>
      <c r="AE59" s="2221" t="s">
        <v>21</v>
      </c>
      <c r="AF59" s="2221">
        <v>636942</v>
      </c>
      <c r="AG59" s="2221">
        <v>1039955</v>
      </c>
      <c r="AH59" s="2221">
        <v>3212945</v>
      </c>
      <c r="AI59" s="2221">
        <v>2978439</v>
      </c>
      <c r="AJ59" s="2221">
        <v>82</v>
      </c>
      <c r="AK59" s="2221">
        <v>45453</v>
      </c>
      <c r="AL59" s="2221">
        <v>11479</v>
      </c>
      <c r="AM59" s="2221">
        <v>66</v>
      </c>
      <c r="AN59" s="2221">
        <v>270232</v>
      </c>
      <c r="AO59" s="91" t="s">
        <v>27</v>
      </c>
      <c r="AP59" s="630" t="s">
        <v>26</v>
      </c>
    </row>
    <row r="60" spans="1:42" ht="14.25" customHeight="1">
      <c r="A60" s="93" t="s">
        <v>26</v>
      </c>
      <c r="B60" s="94" t="s">
        <v>26</v>
      </c>
      <c r="C60" s="132" t="s">
        <v>563</v>
      </c>
      <c r="D60" s="2221">
        <v>13</v>
      </c>
      <c r="E60" s="2221">
        <v>14</v>
      </c>
      <c r="F60" s="2221" t="s">
        <v>21</v>
      </c>
      <c r="G60" s="2221" t="s">
        <v>21</v>
      </c>
      <c r="H60" s="2221">
        <v>3127193</v>
      </c>
      <c r="I60" s="2221">
        <v>11277159</v>
      </c>
      <c r="J60" s="2221">
        <v>3129348</v>
      </c>
      <c r="K60" s="2221">
        <v>2047614</v>
      </c>
      <c r="L60" s="2221">
        <v>73</v>
      </c>
      <c r="M60" s="2221">
        <v>22291</v>
      </c>
      <c r="N60" s="2221">
        <v>124</v>
      </c>
      <c r="O60" s="2221">
        <v>78</v>
      </c>
      <c r="P60" s="2221">
        <v>45580</v>
      </c>
      <c r="Q60" s="2221">
        <v>1357</v>
      </c>
      <c r="R60" s="2221">
        <v>44223</v>
      </c>
      <c r="S60" s="2221">
        <v>86317</v>
      </c>
      <c r="T60" s="91" t="s">
        <v>28</v>
      </c>
      <c r="U60" s="630" t="s">
        <v>26</v>
      </c>
      <c r="V60" s="93" t="s">
        <v>26</v>
      </c>
      <c r="W60" s="94" t="s">
        <v>26</v>
      </c>
      <c r="X60" s="132" t="s">
        <v>563</v>
      </c>
      <c r="Y60" s="2221">
        <v>78197</v>
      </c>
      <c r="Z60" s="2221">
        <v>15878</v>
      </c>
      <c r="AA60" s="2221">
        <v>28987</v>
      </c>
      <c r="AB60" s="2221">
        <v>1016</v>
      </c>
      <c r="AC60" s="2221">
        <v>1112</v>
      </c>
      <c r="AD60" s="2221" t="s">
        <v>21</v>
      </c>
      <c r="AE60" s="2221" t="s">
        <v>21</v>
      </c>
      <c r="AF60" s="2221">
        <v>700885</v>
      </c>
      <c r="AG60" s="2221">
        <v>990881</v>
      </c>
      <c r="AH60" s="2221">
        <v>3341019</v>
      </c>
      <c r="AI60" s="2221">
        <v>3102016</v>
      </c>
      <c r="AJ60" s="2221">
        <v>73</v>
      </c>
      <c r="AK60" s="2221">
        <v>22637</v>
      </c>
      <c r="AL60" s="2221">
        <v>8541</v>
      </c>
      <c r="AM60" s="2221">
        <v>78</v>
      </c>
      <c r="AN60" s="2221">
        <v>284499</v>
      </c>
      <c r="AO60" s="91" t="s">
        <v>28</v>
      </c>
      <c r="AP60" s="630" t="s">
        <v>26</v>
      </c>
    </row>
    <row r="61" spans="1:42" ht="14.25" customHeight="1">
      <c r="A61" s="93" t="s">
        <v>26</v>
      </c>
      <c r="B61" s="94" t="s">
        <v>26</v>
      </c>
      <c r="C61" s="132" t="s">
        <v>167</v>
      </c>
      <c r="D61" s="2221">
        <v>26</v>
      </c>
      <c r="E61" s="2221">
        <v>28</v>
      </c>
      <c r="F61" s="2221" t="s">
        <v>21</v>
      </c>
      <c r="G61" s="2221" t="s">
        <v>21</v>
      </c>
      <c r="H61" s="2221">
        <v>2898607</v>
      </c>
      <c r="I61" s="2221">
        <v>11728977</v>
      </c>
      <c r="J61" s="2221">
        <v>3155440</v>
      </c>
      <c r="K61" s="2221">
        <v>2036118</v>
      </c>
      <c r="L61" s="2221">
        <v>74</v>
      </c>
      <c r="M61" s="2221">
        <v>44366</v>
      </c>
      <c r="N61" s="2221">
        <v>171</v>
      </c>
      <c r="O61" s="2221">
        <v>119</v>
      </c>
      <c r="P61" s="2221">
        <v>67090</v>
      </c>
      <c r="Q61" s="2221">
        <v>1692</v>
      </c>
      <c r="R61" s="2221">
        <v>65398</v>
      </c>
      <c r="S61" s="2221">
        <v>64324</v>
      </c>
      <c r="T61" s="91" t="s">
        <v>29</v>
      </c>
      <c r="U61" s="630" t="s">
        <v>26</v>
      </c>
      <c r="V61" s="93" t="s">
        <v>26</v>
      </c>
      <c r="W61" s="94" t="s">
        <v>26</v>
      </c>
      <c r="X61" s="132" t="s">
        <v>167</v>
      </c>
      <c r="Y61" s="2221">
        <v>76920</v>
      </c>
      <c r="Z61" s="2221">
        <v>16483</v>
      </c>
      <c r="AA61" s="2221">
        <v>38041</v>
      </c>
      <c r="AB61" s="2221">
        <v>1031</v>
      </c>
      <c r="AC61" s="2221">
        <v>1129</v>
      </c>
      <c r="AD61" s="2221" t="s">
        <v>21</v>
      </c>
      <c r="AE61" s="2221" t="s">
        <v>21</v>
      </c>
      <c r="AF61" s="2221">
        <v>707371</v>
      </c>
      <c r="AG61" s="2221">
        <v>1033088</v>
      </c>
      <c r="AH61" s="2221">
        <v>3261503</v>
      </c>
      <c r="AI61" s="2221">
        <v>3004624</v>
      </c>
      <c r="AJ61" s="2221">
        <v>74</v>
      </c>
      <c r="AK61" s="2221">
        <v>44543</v>
      </c>
      <c r="AL61" s="2221">
        <v>10439</v>
      </c>
      <c r="AM61" s="2221">
        <v>119</v>
      </c>
      <c r="AN61" s="2221">
        <v>321374</v>
      </c>
      <c r="AO61" s="91" t="s">
        <v>29</v>
      </c>
      <c r="AP61" s="630" t="s">
        <v>26</v>
      </c>
    </row>
    <row r="62" spans="1:42" ht="6.75" customHeight="1">
      <c r="A62" s="97"/>
      <c r="B62" s="98"/>
      <c r="C62" s="134"/>
      <c r="D62" s="2221"/>
      <c r="E62" s="2221"/>
      <c r="F62" s="2221"/>
      <c r="G62" s="2221"/>
      <c r="H62" s="2221"/>
      <c r="I62" s="2221"/>
      <c r="J62" s="2221"/>
      <c r="K62" s="2221"/>
      <c r="L62" s="2221"/>
      <c r="M62" s="2221"/>
      <c r="N62" s="2221"/>
      <c r="O62" s="2221"/>
      <c r="P62" s="2221"/>
      <c r="Q62" s="2221"/>
      <c r="R62" s="2221"/>
      <c r="S62" s="2221"/>
      <c r="T62" s="100"/>
      <c r="U62" s="490"/>
      <c r="V62" s="97"/>
      <c r="W62" s="98"/>
      <c r="X62" s="134"/>
      <c r="Y62" s="2221"/>
      <c r="Z62" s="2221"/>
      <c r="AA62" s="2221"/>
      <c r="AB62" s="2221"/>
      <c r="AC62" s="2221"/>
      <c r="AD62" s="2221"/>
      <c r="AE62" s="2221"/>
      <c r="AF62" s="2221"/>
      <c r="AG62" s="2221"/>
      <c r="AH62" s="2221"/>
      <c r="AI62" s="2221"/>
      <c r="AJ62" s="2221"/>
      <c r="AK62" s="2221"/>
      <c r="AL62" s="2221"/>
      <c r="AM62" s="2221"/>
      <c r="AN62" s="2221"/>
      <c r="AO62" s="100"/>
      <c r="AP62" s="490"/>
    </row>
    <row r="63" spans="1:42" ht="15.75" customHeight="1">
      <c r="A63" s="93" t="s">
        <v>1535</v>
      </c>
      <c r="B63" s="94" t="s">
        <v>23</v>
      </c>
      <c r="C63" s="135">
        <v>42370</v>
      </c>
      <c r="D63" s="2221">
        <v>10</v>
      </c>
      <c r="E63" s="2221">
        <v>11</v>
      </c>
      <c r="F63" s="2221" t="s">
        <v>21</v>
      </c>
      <c r="G63" s="2221" t="s">
        <v>21</v>
      </c>
      <c r="H63" s="2221">
        <v>1083657</v>
      </c>
      <c r="I63" s="2221">
        <v>4294975</v>
      </c>
      <c r="J63" s="2221">
        <v>1143177</v>
      </c>
      <c r="K63" s="2221">
        <v>742286</v>
      </c>
      <c r="L63" s="2221">
        <v>23</v>
      </c>
      <c r="M63" s="2221">
        <v>20434</v>
      </c>
      <c r="N63" s="2221">
        <v>60</v>
      </c>
      <c r="O63" s="2221">
        <v>29</v>
      </c>
      <c r="P63" s="2221">
        <v>31330</v>
      </c>
      <c r="Q63" s="2221">
        <v>492</v>
      </c>
      <c r="R63" s="2221">
        <v>30838</v>
      </c>
      <c r="S63" s="2221">
        <v>25828</v>
      </c>
      <c r="T63" s="91" t="s">
        <v>30</v>
      </c>
      <c r="U63" s="630" t="s">
        <v>1536</v>
      </c>
      <c r="V63" s="93" t="s">
        <v>1535</v>
      </c>
      <c r="W63" s="94" t="s">
        <v>23</v>
      </c>
      <c r="X63" s="135">
        <v>42370</v>
      </c>
      <c r="Y63" s="2221">
        <v>24633</v>
      </c>
      <c r="Z63" s="2221">
        <v>5885</v>
      </c>
      <c r="AA63" s="2221">
        <v>9186</v>
      </c>
      <c r="AB63" s="2221">
        <v>622</v>
      </c>
      <c r="AC63" s="2221">
        <v>681</v>
      </c>
      <c r="AD63" s="2221" t="s">
        <v>21</v>
      </c>
      <c r="AE63" s="2221" t="s">
        <v>21</v>
      </c>
      <c r="AF63" s="2221">
        <v>259355</v>
      </c>
      <c r="AG63" s="2221">
        <v>374713</v>
      </c>
      <c r="AH63" s="2221">
        <v>1204453</v>
      </c>
      <c r="AI63" s="2221">
        <v>1120446</v>
      </c>
      <c r="AJ63" s="2221">
        <v>23</v>
      </c>
      <c r="AK63" s="2221">
        <v>20593</v>
      </c>
      <c r="AL63" s="2221">
        <v>1244</v>
      </c>
      <c r="AM63" s="2221">
        <v>29</v>
      </c>
      <c r="AN63" s="2221">
        <v>124246</v>
      </c>
      <c r="AO63" s="91" t="s">
        <v>30</v>
      </c>
      <c r="AP63" s="630" t="s">
        <v>1536</v>
      </c>
    </row>
    <row r="64" spans="1:42" ht="14.25" customHeight="1">
      <c r="A64" s="88" t="s">
        <v>26</v>
      </c>
      <c r="B64" s="89" t="s">
        <v>26</v>
      </c>
      <c r="C64" s="1176">
        <v>42401</v>
      </c>
      <c r="D64" s="2221">
        <v>14</v>
      </c>
      <c r="E64" s="2221">
        <v>15</v>
      </c>
      <c r="F64" s="2221" t="s">
        <v>21</v>
      </c>
      <c r="G64" s="2221" t="s">
        <v>21</v>
      </c>
      <c r="H64" s="2221">
        <v>991725</v>
      </c>
      <c r="I64" s="2221">
        <v>3965317</v>
      </c>
      <c r="J64" s="2221">
        <v>1062583</v>
      </c>
      <c r="K64" s="2221">
        <v>694516</v>
      </c>
      <c r="L64" s="2221">
        <v>20</v>
      </c>
      <c r="M64" s="2221">
        <v>20574</v>
      </c>
      <c r="N64" s="2221">
        <v>49</v>
      </c>
      <c r="O64" s="2221">
        <v>26</v>
      </c>
      <c r="P64" s="2221">
        <v>27011</v>
      </c>
      <c r="Q64" s="2221">
        <v>656</v>
      </c>
      <c r="R64" s="2221">
        <v>26355</v>
      </c>
      <c r="S64" s="2221">
        <v>22599</v>
      </c>
      <c r="T64" s="91" t="s">
        <v>31</v>
      </c>
      <c r="U64" s="630" t="s">
        <v>26</v>
      </c>
      <c r="V64" s="88" t="s">
        <v>26</v>
      </c>
      <c r="W64" s="89" t="s">
        <v>26</v>
      </c>
      <c r="X64" s="1176">
        <v>42401</v>
      </c>
      <c r="Y64" s="2221">
        <v>32810</v>
      </c>
      <c r="Z64" s="2221">
        <v>5659</v>
      </c>
      <c r="AA64" s="2221">
        <v>5963</v>
      </c>
      <c r="AB64" s="2221">
        <v>591</v>
      </c>
      <c r="AC64" s="2221">
        <v>647</v>
      </c>
      <c r="AD64" s="2221" t="s">
        <v>21</v>
      </c>
      <c r="AE64" s="2221" t="s">
        <v>21</v>
      </c>
      <c r="AF64" s="2221">
        <v>232663</v>
      </c>
      <c r="AG64" s="2221">
        <v>356145</v>
      </c>
      <c r="AH64" s="2221">
        <v>1112234</v>
      </c>
      <c r="AI64" s="2221">
        <v>1031019</v>
      </c>
      <c r="AJ64" s="2221">
        <v>20</v>
      </c>
      <c r="AK64" s="2221">
        <v>20669</v>
      </c>
      <c r="AL64" s="2221">
        <v>3222</v>
      </c>
      <c r="AM64" s="2221">
        <v>26</v>
      </c>
      <c r="AN64" s="2221">
        <v>104663</v>
      </c>
      <c r="AO64" s="91" t="s">
        <v>31</v>
      </c>
      <c r="AP64" s="630" t="s">
        <v>26</v>
      </c>
    </row>
    <row r="65" spans="1:42" ht="14.25" customHeight="1">
      <c r="A65" s="88" t="s">
        <v>26</v>
      </c>
      <c r="B65" s="89" t="s">
        <v>26</v>
      </c>
      <c r="C65" s="1176">
        <v>42430</v>
      </c>
      <c r="D65" s="2221">
        <v>6</v>
      </c>
      <c r="E65" s="2221">
        <v>7</v>
      </c>
      <c r="F65" s="2221" t="s">
        <v>21</v>
      </c>
      <c r="G65" s="2221" t="s">
        <v>21</v>
      </c>
      <c r="H65" s="2221">
        <v>1009511</v>
      </c>
      <c r="I65" s="2221">
        <v>4234193</v>
      </c>
      <c r="J65" s="2221">
        <v>1126602</v>
      </c>
      <c r="K65" s="2221">
        <v>733725</v>
      </c>
      <c r="L65" s="2221">
        <v>23</v>
      </c>
      <c r="M65" s="2221">
        <v>13581</v>
      </c>
      <c r="N65" s="2221">
        <v>61</v>
      </c>
      <c r="O65" s="2221">
        <v>24</v>
      </c>
      <c r="P65" s="2221">
        <v>24845</v>
      </c>
      <c r="Q65" s="2221">
        <v>605</v>
      </c>
      <c r="R65" s="2221">
        <v>24240</v>
      </c>
      <c r="S65" s="2221">
        <v>26165</v>
      </c>
      <c r="T65" s="91" t="s">
        <v>32</v>
      </c>
      <c r="U65" s="630" t="s">
        <v>26</v>
      </c>
      <c r="V65" s="88" t="s">
        <v>26</v>
      </c>
      <c r="W65" s="89" t="s">
        <v>26</v>
      </c>
      <c r="X65" s="1176">
        <v>42430</v>
      </c>
      <c r="Y65" s="2221">
        <v>28708</v>
      </c>
      <c r="Z65" s="2221">
        <v>6711</v>
      </c>
      <c r="AA65" s="2221">
        <v>5634</v>
      </c>
      <c r="AB65" s="2221">
        <v>512</v>
      </c>
      <c r="AC65" s="2221">
        <v>561</v>
      </c>
      <c r="AD65" s="2221" t="s">
        <v>21</v>
      </c>
      <c r="AE65" s="2221" t="s">
        <v>21</v>
      </c>
      <c r="AF65" s="2221">
        <v>233897</v>
      </c>
      <c r="AG65" s="2221">
        <v>341137</v>
      </c>
      <c r="AH65" s="2221">
        <v>1171209</v>
      </c>
      <c r="AI65" s="2221">
        <v>1093012</v>
      </c>
      <c r="AJ65" s="2221">
        <v>23</v>
      </c>
      <c r="AK65" s="2221">
        <v>13581</v>
      </c>
      <c r="AL65" s="2221">
        <v>3814</v>
      </c>
      <c r="AM65" s="2221">
        <v>24</v>
      </c>
      <c r="AN65" s="2221">
        <v>111500</v>
      </c>
      <c r="AO65" s="91" t="s">
        <v>32</v>
      </c>
      <c r="AP65" s="630" t="s">
        <v>26</v>
      </c>
    </row>
    <row r="66" spans="1:42" ht="14.25" customHeight="1">
      <c r="A66" s="88" t="s">
        <v>26</v>
      </c>
      <c r="B66" s="89" t="s">
        <v>26</v>
      </c>
      <c r="C66" s="1176">
        <v>42461</v>
      </c>
      <c r="D66" s="2221">
        <v>5</v>
      </c>
      <c r="E66" s="2221">
        <v>5</v>
      </c>
      <c r="F66" s="2221" t="s">
        <v>21</v>
      </c>
      <c r="G66" s="2221" t="s">
        <v>21</v>
      </c>
      <c r="H66" s="2221">
        <v>1008710</v>
      </c>
      <c r="I66" s="2221">
        <v>3753477</v>
      </c>
      <c r="J66" s="2221">
        <v>1057757</v>
      </c>
      <c r="K66" s="2221">
        <v>699427</v>
      </c>
      <c r="L66" s="2221">
        <v>36</v>
      </c>
      <c r="M66" s="2221">
        <v>20953</v>
      </c>
      <c r="N66" s="2221">
        <v>49</v>
      </c>
      <c r="O66" s="2221">
        <v>29</v>
      </c>
      <c r="P66" s="2221">
        <v>17514</v>
      </c>
      <c r="Q66" s="2221">
        <v>574</v>
      </c>
      <c r="R66" s="2221">
        <v>16940</v>
      </c>
      <c r="S66" s="2221">
        <v>28895</v>
      </c>
      <c r="T66" s="91" t="s">
        <v>33</v>
      </c>
      <c r="U66" s="630" t="s">
        <v>26</v>
      </c>
      <c r="V66" s="88" t="s">
        <v>26</v>
      </c>
      <c r="W66" s="89" t="s">
        <v>26</v>
      </c>
      <c r="X66" s="1176">
        <v>42461</v>
      </c>
      <c r="Y66" s="2221">
        <v>24918</v>
      </c>
      <c r="Z66" s="2221">
        <v>5216</v>
      </c>
      <c r="AA66" s="2221">
        <v>8822</v>
      </c>
      <c r="AB66" s="2221">
        <v>404</v>
      </c>
      <c r="AC66" s="2221">
        <v>442</v>
      </c>
      <c r="AD66" s="2221" t="s">
        <v>21</v>
      </c>
      <c r="AE66" s="2221" t="s">
        <v>21</v>
      </c>
      <c r="AF66" s="2221">
        <v>220520</v>
      </c>
      <c r="AG66" s="2221">
        <v>350672</v>
      </c>
      <c r="AH66" s="2221">
        <v>1122920</v>
      </c>
      <c r="AI66" s="2221">
        <v>1045075</v>
      </c>
      <c r="AJ66" s="2221">
        <v>36</v>
      </c>
      <c r="AK66" s="2221">
        <v>21066</v>
      </c>
      <c r="AL66" s="2221">
        <v>3459</v>
      </c>
      <c r="AM66" s="2221">
        <v>29</v>
      </c>
      <c r="AN66" s="2221">
        <v>96611</v>
      </c>
      <c r="AO66" s="91" t="s">
        <v>33</v>
      </c>
      <c r="AP66" s="630" t="s">
        <v>26</v>
      </c>
    </row>
    <row r="67" spans="1:42" ht="14.25" customHeight="1">
      <c r="A67" s="88" t="s">
        <v>26</v>
      </c>
      <c r="B67" s="89" t="s">
        <v>26</v>
      </c>
      <c r="C67" s="1176">
        <v>42491</v>
      </c>
      <c r="D67" s="2221">
        <v>7</v>
      </c>
      <c r="E67" s="2221">
        <v>8</v>
      </c>
      <c r="F67" s="2221" t="s">
        <v>21</v>
      </c>
      <c r="G67" s="2221" t="s">
        <v>21</v>
      </c>
      <c r="H67" s="2221">
        <v>974230</v>
      </c>
      <c r="I67" s="2221">
        <v>3623838</v>
      </c>
      <c r="J67" s="2221">
        <v>1020329</v>
      </c>
      <c r="K67" s="2221">
        <v>672953</v>
      </c>
      <c r="L67" s="2221">
        <v>24</v>
      </c>
      <c r="M67" s="2221">
        <v>17300</v>
      </c>
      <c r="N67" s="2221">
        <v>76</v>
      </c>
      <c r="O67" s="2221">
        <v>20</v>
      </c>
      <c r="P67" s="2221">
        <v>11728</v>
      </c>
      <c r="Q67" s="2221">
        <v>570</v>
      </c>
      <c r="R67" s="2221">
        <v>11158</v>
      </c>
      <c r="S67" s="2221">
        <v>33799</v>
      </c>
      <c r="T67" s="91" t="s">
        <v>34</v>
      </c>
      <c r="U67" s="630" t="s">
        <v>26</v>
      </c>
      <c r="V67" s="88" t="s">
        <v>26</v>
      </c>
      <c r="W67" s="89" t="s">
        <v>26</v>
      </c>
      <c r="X67" s="1176">
        <v>42491</v>
      </c>
      <c r="Y67" s="2221">
        <v>26044</v>
      </c>
      <c r="Z67" s="2221">
        <v>5416</v>
      </c>
      <c r="AA67" s="2221">
        <v>10576</v>
      </c>
      <c r="AB67" s="2221">
        <v>406</v>
      </c>
      <c r="AC67" s="2221">
        <v>445</v>
      </c>
      <c r="AD67" s="2221" t="s">
        <v>21</v>
      </c>
      <c r="AE67" s="2221" t="s">
        <v>21</v>
      </c>
      <c r="AF67" s="2221">
        <v>218881</v>
      </c>
      <c r="AG67" s="2221">
        <v>376069</v>
      </c>
      <c r="AH67" s="2221">
        <v>1084763</v>
      </c>
      <c r="AI67" s="2221">
        <v>1001975</v>
      </c>
      <c r="AJ67" s="2221">
        <v>24</v>
      </c>
      <c r="AK67" s="2221">
        <v>17408</v>
      </c>
      <c r="AL67" s="2221">
        <v>4614</v>
      </c>
      <c r="AM67" s="2221">
        <v>20</v>
      </c>
      <c r="AN67" s="2221">
        <v>81190</v>
      </c>
      <c r="AO67" s="91" t="s">
        <v>34</v>
      </c>
      <c r="AP67" s="630" t="s">
        <v>26</v>
      </c>
    </row>
    <row r="68" spans="1:42" ht="14.25" customHeight="1">
      <c r="A68" s="88" t="s">
        <v>26</v>
      </c>
      <c r="B68" s="89" t="s">
        <v>26</v>
      </c>
      <c r="C68" s="1176">
        <v>42522</v>
      </c>
      <c r="D68" s="2221">
        <v>5</v>
      </c>
      <c r="E68" s="2221">
        <v>5</v>
      </c>
      <c r="F68" s="2221" t="s">
        <v>21</v>
      </c>
      <c r="G68" s="2221" t="s">
        <v>21</v>
      </c>
      <c r="H68" s="2221">
        <v>895304</v>
      </c>
      <c r="I68" s="2221">
        <v>3596273</v>
      </c>
      <c r="J68" s="2221">
        <v>946027</v>
      </c>
      <c r="K68" s="2221">
        <v>608872</v>
      </c>
      <c r="L68" s="2221">
        <v>22</v>
      </c>
      <c r="M68" s="2221">
        <v>6904</v>
      </c>
      <c r="N68" s="2221">
        <v>47</v>
      </c>
      <c r="O68" s="2221">
        <v>17</v>
      </c>
      <c r="P68" s="2221">
        <v>16500</v>
      </c>
      <c r="Q68" s="2221">
        <v>732</v>
      </c>
      <c r="R68" s="2221">
        <v>15768</v>
      </c>
      <c r="S68" s="2221">
        <v>29151</v>
      </c>
      <c r="T68" s="91" t="s">
        <v>35</v>
      </c>
      <c r="U68" s="630" t="s">
        <v>26</v>
      </c>
      <c r="V68" s="88" t="s">
        <v>26</v>
      </c>
      <c r="W68" s="89" t="s">
        <v>26</v>
      </c>
      <c r="X68" s="1176">
        <v>42522</v>
      </c>
      <c r="Y68" s="2221">
        <v>25785</v>
      </c>
      <c r="Z68" s="2221">
        <v>5314</v>
      </c>
      <c r="AA68" s="2221">
        <v>8942</v>
      </c>
      <c r="AB68" s="2221">
        <v>353</v>
      </c>
      <c r="AC68" s="2221">
        <v>386</v>
      </c>
      <c r="AD68" s="2221" t="s">
        <v>21</v>
      </c>
      <c r="AE68" s="2221" t="s">
        <v>21</v>
      </c>
      <c r="AF68" s="2221">
        <v>197541</v>
      </c>
      <c r="AG68" s="2221">
        <v>313214</v>
      </c>
      <c r="AH68" s="2221">
        <v>1005262</v>
      </c>
      <c r="AI68" s="2221">
        <v>931390</v>
      </c>
      <c r="AJ68" s="2221">
        <v>22</v>
      </c>
      <c r="AK68" s="2221">
        <v>6978</v>
      </c>
      <c r="AL68" s="2221">
        <v>3406</v>
      </c>
      <c r="AM68" s="2221">
        <v>17</v>
      </c>
      <c r="AN68" s="2221">
        <v>92431</v>
      </c>
      <c r="AO68" s="91" t="s">
        <v>35</v>
      </c>
      <c r="AP68" s="630" t="s">
        <v>26</v>
      </c>
    </row>
    <row r="69" spans="1:42" ht="14.25" customHeight="1">
      <c r="A69" s="88" t="s">
        <v>26</v>
      </c>
      <c r="B69" s="89" t="s">
        <v>26</v>
      </c>
      <c r="C69" s="1176">
        <v>42552</v>
      </c>
      <c r="D69" s="2221">
        <v>1</v>
      </c>
      <c r="E69" s="2221">
        <v>1</v>
      </c>
      <c r="F69" s="2221" t="s">
        <v>21</v>
      </c>
      <c r="G69" s="2221" t="s">
        <v>21</v>
      </c>
      <c r="H69" s="2221">
        <v>1041319</v>
      </c>
      <c r="I69" s="2221">
        <v>3872533</v>
      </c>
      <c r="J69" s="2221">
        <v>1053438</v>
      </c>
      <c r="K69" s="2221">
        <v>685751</v>
      </c>
      <c r="L69" s="2221">
        <v>31</v>
      </c>
      <c r="M69" s="2221">
        <v>9355</v>
      </c>
      <c r="N69" s="2221">
        <v>63</v>
      </c>
      <c r="O69" s="2221">
        <v>41</v>
      </c>
      <c r="P69" s="2221">
        <v>16723</v>
      </c>
      <c r="Q69" s="2221">
        <v>257</v>
      </c>
      <c r="R69" s="2221">
        <v>16466</v>
      </c>
      <c r="S69" s="2221">
        <v>28805</v>
      </c>
      <c r="T69" s="91" t="s">
        <v>36</v>
      </c>
      <c r="U69" s="630" t="s">
        <v>26</v>
      </c>
      <c r="V69" s="88" t="s">
        <v>26</v>
      </c>
      <c r="W69" s="89" t="s">
        <v>26</v>
      </c>
      <c r="X69" s="1176">
        <v>42552</v>
      </c>
      <c r="Y69" s="2221">
        <v>27664</v>
      </c>
      <c r="Z69" s="2221">
        <v>5378</v>
      </c>
      <c r="AA69" s="2221">
        <v>9071</v>
      </c>
      <c r="AB69" s="2221">
        <v>315</v>
      </c>
      <c r="AC69" s="2221">
        <v>345</v>
      </c>
      <c r="AD69" s="2221" t="s">
        <v>21</v>
      </c>
      <c r="AE69" s="2221" t="s">
        <v>21</v>
      </c>
      <c r="AF69" s="2221">
        <v>250861</v>
      </c>
      <c r="AG69" s="2221">
        <v>342578</v>
      </c>
      <c r="AH69" s="2221">
        <v>1118910</v>
      </c>
      <c r="AI69" s="2221">
        <v>1036746</v>
      </c>
      <c r="AJ69" s="2221">
        <v>31</v>
      </c>
      <c r="AK69" s="2221">
        <v>9456</v>
      </c>
      <c r="AL69" s="2221">
        <v>1691</v>
      </c>
      <c r="AM69" s="2221">
        <v>41</v>
      </c>
      <c r="AN69" s="2221">
        <v>99288</v>
      </c>
      <c r="AO69" s="91" t="s">
        <v>36</v>
      </c>
      <c r="AP69" s="630" t="s">
        <v>26</v>
      </c>
    </row>
    <row r="70" spans="1:42" ht="14.25" customHeight="1">
      <c r="A70" s="88" t="s">
        <v>26</v>
      </c>
      <c r="B70" s="89" t="s">
        <v>26</v>
      </c>
      <c r="C70" s="1176">
        <v>42583</v>
      </c>
      <c r="D70" s="2221">
        <v>4</v>
      </c>
      <c r="E70" s="2221">
        <v>4</v>
      </c>
      <c r="F70" s="2221" t="s">
        <v>21</v>
      </c>
      <c r="G70" s="2221" t="s">
        <v>21</v>
      </c>
      <c r="H70" s="2221">
        <v>1108956</v>
      </c>
      <c r="I70" s="2221">
        <v>3870915</v>
      </c>
      <c r="J70" s="2221">
        <v>1102555</v>
      </c>
      <c r="K70" s="2221">
        <v>730121</v>
      </c>
      <c r="L70" s="2221">
        <v>16</v>
      </c>
      <c r="M70" s="2221">
        <v>4370</v>
      </c>
      <c r="N70" s="2221">
        <v>46</v>
      </c>
      <c r="O70" s="2221">
        <v>18</v>
      </c>
      <c r="P70" s="2221">
        <v>15917</v>
      </c>
      <c r="Q70" s="2221">
        <v>494</v>
      </c>
      <c r="R70" s="2221">
        <v>15423</v>
      </c>
      <c r="S70" s="2221">
        <v>32185</v>
      </c>
      <c r="T70" s="91" t="s">
        <v>37</v>
      </c>
      <c r="U70" s="630" t="s">
        <v>26</v>
      </c>
      <c r="V70" s="88" t="s">
        <v>26</v>
      </c>
      <c r="W70" s="89" t="s">
        <v>26</v>
      </c>
      <c r="X70" s="1176">
        <v>42583</v>
      </c>
      <c r="Y70" s="2221">
        <v>29509</v>
      </c>
      <c r="Z70" s="2221">
        <v>5320</v>
      </c>
      <c r="AA70" s="2221">
        <v>8163</v>
      </c>
      <c r="AB70" s="2221">
        <v>349</v>
      </c>
      <c r="AC70" s="2221">
        <v>382</v>
      </c>
      <c r="AD70" s="2221" t="s">
        <v>21</v>
      </c>
      <c r="AE70" s="2221" t="s">
        <v>21</v>
      </c>
      <c r="AF70" s="2221">
        <v>241420</v>
      </c>
      <c r="AG70" s="2221">
        <v>342554</v>
      </c>
      <c r="AH70" s="2221">
        <v>1180066</v>
      </c>
      <c r="AI70" s="2221">
        <v>1098793</v>
      </c>
      <c r="AJ70" s="2221">
        <v>16</v>
      </c>
      <c r="AK70" s="2221">
        <v>4505</v>
      </c>
      <c r="AL70" s="2221">
        <v>2420</v>
      </c>
      <c r="AM70" s="2221">
        <v>18</v>
      </c>
      <c r="AN70" s="2221">
        <v>94194</v>
      </c>
      <c r="AO70" s="91" t="s">
        <v>37</v>
      </c>
      <c r="AP70" s="630" t="s">
        <v>26</v>
      </c>
    </row>
    <row r="71" spans="1:42" ht="14.25" customHeight="1">
      <c r="A71" s="88" t="s">
        <v>26</v>
      </c>
      <c r="B71" s="89" t="s">
        <v>26</v>
      </c>
      <c r="C71" s="1176">
        <v>42614</v>
      </c>
      <c r="D71" s="2221">
        <v>8</v>
      </c>
      <c r="E71" s="2221">
        <v>9</v>
      </c>
      <c r="F71" s="2221" t="s">
        <v>21</v>
      </c>
      <c r="G71" s="2221" t="s">
        <v>21</v>
      </c>
      <c r="H71" s="2221">
        <v>976918</v>
      </c>
      <c r="I71" s="2221">
        <v>3533711</v>
      </c>
      <c r="J71" s="2221">
        <v>973355</v>
      </c>
      <c r="K71" s="2221">
        <v>631743</v>
      </c>
      <c r="L71" s="2221">
        <v>26</v>
      </c>
      <c r="M71" s="2221">
        <v>8566</v>
      </c>
      <c r="N71" s="2221">
        <v>15</v>
      </c>
      <c r="O71" s="2221">
        <v>19</v>
      </c>
      <c r="P71" s="2221">
        <v>12940</v>
      </c>
      <c r="Q71" s="2221">
        <v>606</v>
      </c>
      <c r="R71" s="2221">
        <v>12334</v>
      </c>
      <c r="S71" s="2221">
        <v>25327</v>
      </c>
      <c r="T71" s="91" t="s">
        <v>38</v>
      </c>
      <c r="U71" s="630" t="s">
        <v>26</v>
      </c>
      <c r="V71" s="88" t="s">
        <v>26</v>
      </c>
      <c r="W71" s="89" t="s">
        <v>26</v>
      </c>
      <c r="X71" s="1176">
        <v>42614</v>
      </c>
      <c r="Y71" s="2221">
        <v>21024</v>
      </c>
      <c r="Z71" s="2221">
        <v>5179</v>
      </c>
      <c r="AA71" s="2221">
        <v>11754</v>
      </c>
      <c r="AB71" s="2221">
        <v>352</v>
      </c>
      <c r="AC71" s="2221">
        <v>385</v>
      </c>
      <c r="AD71" s="2221" t="s">
        <v>21</v>
      </c>
      <c r="AE71" s="2221" t="s">
        <v>21</v>
      </c>
      <c r="AF71" s="2221">
        <v>208604</v>
      </c>
      <c r="AG71" s="2221">
        <v>305749</v>
      </c>
      <c r="AH71" s="2221">
        <v>1042044</v>
      </c>
      <c r="AI71" s="2221">
        <v>966477</v>
      </c>
      <c r="AJ71" s="2221">
        <v>26</v>
      </c>
      <c r="AK71" s="2221">
        <v>8676</v>
      </c>
      <c r="AL71" s="2221">
        <v>4430</v>
      </c>
      <c r="AM71" s="2221">
        <v>19</v>
      </c>
      <c r="AN71" s="2221">
        <v>91017</v>
      </c>
      <c r="AO71" s="91" t="s">
        <v>38</v>
      </c>
      <c r="AP71" s="630" t="s">
        <v>26</v>
      </c>
    </row>
    <row r="72" spans="1:42" ht="14.25" customHeight="1">
      <c r="A72" s="88" t="s">
        <v>26</v>
      </c>
      <c r="B72" s="89" t="s">
        <v>26</v>
      </c>
      <c r="C72" s="1176">
        <v>42644</v>
      </c>
      <c r="D72" s="2221">
        <v>11</v>
      </c>
      <c r="E72" s="2221">
        <v>12</v>
      </c>
      <c r="F72" s="2221" t="s">
        <v>21</v>
      </c>
      <c r="G72" s="2221" t="s">
        <v>21</v>
      </c>
      <c r="H72" s="2221">
        <v>902318</v>
      </c>
      <c r="I72" s="2221">
        <v>3616518</v>
      </c>
      <c r="J72" s="2221">
        <v>977185</v>
      </c>
      <c r="K72" s="2221">
        <v>626245</v>
      </c>
      <c r="L72" s="2221">
        <v>25</v>
      </c>
      <c r="M72" s="2221">
        <v>13016</v>
      </c>
      <c r="N72" s="2221">
        <v>61</v>
      </c>
      <c r="O72" s="2221">
        <v>56</v>
      </c>
      <c r="P72" s="2221">
        <v>14285</v>
      </c>
      <c r="Q72" s="2221">
        <v>568</v>
      </c>
      <c r="R72" s="2221">
        <v>13717</v>
      </c>
      <c r="S72" s="2221">
        <v>19259</v>
      </c>
      <c r="T72" s="91" t="s">
        <v>39</v>
      </c>
      <c r="U72" s="630" t="s">
        <v>26</v>
      </c>
      <c r="V72" s="88" t="s">
        <v>26</v>
      </c>
      <c r="W72" s="89" t="s">
        <v>26</v>
      </c>
      <c r="X72" s="1176">
        <v>42644</v>
      </c>
      <c r="Y72" s="2221">
        <v>24231</v>
      </c>
      <c r="Z72" s="2221">
        <v>5387</v>
      </c>
      <c r="AA72" s="2221">
        <v>12894</v>
      </c>
      <c r="AB72" s="2221">
        <v>342</v>
      </c>
      <c r="AC72" s="2221">
        <v>374</v>
      </c>
      <c r="AD72" s="2221" t="s">
        <v>21</v>
      </c>
      <c r="AE72" s="2221" t="s">
        <v>21</v>
      </c>
      <c r="AF72" s="2221">
        <v>221967</v>
      </c>
      <c r="AG72" s="2221">
        <v>332215</v>
      </c>
      <c r="AH72" s="2221">
        <v>1005456</v>
      </c>
      <c r="AI72" s="2221">
        <v>922233</v>
      </c>
      <c r="AJ72" s="2221">
        <v>25</v>
      </c>
      <c r="AK72" s="2221">
        <v>13016</v>
      </c>
      <c r="AL72" s="2221">
        <v>3514</v>
      </c>
      <c r="AM72" s="2221">
        <v>56</v>
      </c>
      <c r="AN72" s="2221">
        <v>104196</v>
      </c>
      <c r="AO72" s="91" t="s">
        <v>39</v>
      </c>
      <c r="AP72" s="630" t="s">
        <v>26</v>
      </c>
    </row>
    <row r="73" spans="1:42" ht="14.25" customHeight="1">
      <c r="A73" s="88" t="s">
        <v>26</v>
      </c>
      <c r="B73" s="89" t="s">
        <v>26</v>
      </c>
      <c r="C73" s="1176">
        <v>42675</v>
      </c>
      <c r="D73" s="2221">
        <v>10</v>
      </c>
      <c r="E73" s="2221">
        <v>11</v>
      </c>
      <c r="F73" s="2221" t="s">
        <v>21</v>
      </c>
      <c r="G73" s="2221" t="s">
        <v>21</v>
      </c>
      <c r="H73" s="2221">
        <v>924070</v>
      </c>
      <c r="I73" s="2221">
        <v>3910147</v>
      </c>
      <c r="J73" s="2221">
        <v>1026665</v>
      </c>
      <c r="K73" s="2221">
        <v>659925</v>
      </c>
      <c r="L73" s="2221">
        <v>26</v>
      </c>
      <c r="M73" s="2221">
        <v>13814</v>
      </c>
      <c r="N73" s="2221">
        <v>62</v>
      </c>
      <c r="O73" s="2221">
        <v>26</v>
      </c>
      <c r="P73" s="2221">
        <v>24805</v>
      </c>
      <c r="Q73" s="2221">
        <v>665</v>
      </c>
      <c r="R73" s="2221">
        <v>24140</v>
      </c>
      <c r="S73" s="2221">
        <v>22684</v>
      </c>
      <c r="T73" s="91" t="s">
        <v>40</v>
      </c>
      <c r="U73" s="630" t="s">
        <v>26</v>
      </c>
      <c r="V73" s="88" t="s">
        <v>26</v>
      </c>
      <c r="W73" s="89" t="s">
        <v>26</v>
      </c>
      <c r="X73" s="1176">
        <v>42675</v>
      </c>
      <c r="Y73" s="2221">
        <v>24842</v>
      </c>
      <c r="Z73" s="2221">
        <v>5746</v>
      </c>
      <c r="AA73" s="2221">
        <v>11160</v>
      </c>
      <c r="AB73" s="2221">
        <v>364</v>
      </c>
      <c r="AC73" s="2221">
        <v>399</v>
      </c>
      <c r="AD73" s="2221" t="s">
        <v>21</v>
      </c>
      <c r="AE73" s="2221" t="s">
        <v>21</v>
      </c>
      <c r="AF73" s="2221">
        <v>243458</v>
      </c>
      <c r="AG73" s="2221">
        <v>327693</v>
      </c>
      <c r="AH73" s="2221">
        <v>1046843</v>
      </c>
      <c r="AI73" s="2221">
        <v>963925</v>
      </c>
      <c r="AJ73" s="2221">
        <v>26</v>
      </c>
      <c r="AK73" s="2221">
        <v>13833</v>
      </c>
      <c r="AL73" s="2221">
        <v>2821</v>
      </c>
      <c r="AM73" s="2221">
        <v>26</v>
      </c>
      <c r="AN73" s="2221">
        <v>103785</v>
      </c>
      <c r="AO73" s="91" t="s">
        <v>40</v>
      </c>
      <c r="AP73" s="630" t="s">
        <v>26</v>
      </c>
    </row>
    <row r="74" spans="1:42" ht="14.25" customHeight="1">
      <c r="A74" s="104" t="s">
        <v>26</v>
      </c>
      <c r="B74" s="105" t="s">
        <v>26</v>
      </c>
      <c r="C74" s="1177">
        <v>42705</v>
      </c>
      <c r="D74" s="2222">
        <v>5</v>
      </c>
      <c r="E74" s="2222">
        <v>5</v>
      </c>
      <c r="F74" s="2222" t="s">
        <v>21</v>
      </c>
      <c r="G74" s="2222" t="s">
        <v>21</v>
      </c>
      <c r="H74" s="2222">
        <v>1072219</v>
      </c>
      <c r="I74" s="2222">
        <v>4202312</v>
      </c>
      <c r="J74" s="2222">
        <v>1151589</v>
      </c>
      <c r="K74" s="2222">
        <v>749947</v>
      </c>
      <c r="L74" s="2222">
        <v>23</v>
      </c>
      <c r="M74" s="2222">
        <v>17536</v>
      </c>
      <c r="N74" s="2222">
        <v>48</v>
      </c>
      <c r="O74" s="2222">
        <v>37</v>
      </c>
      <c r="P74" s="2222">
        <v>28000</v>
      </c>
      <c r="Q74" s="2222">
        <v>459</v>
      </c>
      <c r="R74" s="2222">
        <v>27541</v>
      </c>
      <c r="S74" s="2222">
        <v>22381</v>
      </c>
      <c r="T74" s="107" t="s">
        <v>41</v>
      </c>
      <c r="U74" s="633" t="s">
        <v>26</v>
      </c>
      <c r="V74" s="104" t="s">
        <v>26</v>
      </c>
      <c r="W74" s="105" t="s">
        <v>26</v>
      </c>
      <c r="X74" s="1177">
        <v>42705</v>
      </c>
      <c r="Y74" s="2222">
        <v>27847</v>
      </c>
      <c r="Z74" s="2222">
        <v>5350</v>
      </c>
      <c r="AA74" s="2222">
        <v>13987</v>
      </c>
      <c r="AB74" s="2222">
        <v>325</v>
      </c>
      <c r="AC74" s="2222">
        <v>356</v>
      </c>
      <c r="AD74" s="2222" t="s">
        <v>21</v>
      </c>
      <c r="AE74" s="2222" t="s">
        <v>21</v>
      </c>
      <c r="AF74" s="2222">
        <v>241946</v>
      </c>
      <c r="AG74" s="2222">
        <v>373180</v>
      </c>
      <c r="AH74" s="2222">
        <v>1209205</v>
      </c>
      <c r="AI74" s="2222">
        <v>1118466</v>
      </c>
      <c r="AJ74" s="2222">
        <v>23</v>
      </c>
      <c r="AK74" s="2222">
        <v>17695</v>
      </c>
      <c r="AL74" s="2222">
        <v>4104</v>
      </c>
      <c r="AM74" s="2222">
        <v>37</v>
      </c>
      <c r="AN74" s="2222">
        <v>113393</v>
      </c>
      <c r="AO74" s="107" t="s">
        <v>41</v>
      </c>
      <c r="AP74" s="633" t="s">
        <v>26</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597" t="s">
        <v>2396</v>
      </c>
      <c r="B76" s="2597"/>
      <c r="C76" s="2598"/>
      <c r="D76" s="956" t="s">
        <v>1029</v>
      </c>
      <c r="E76" s="507"/>
      <c r="F76" s="507" t="s">
        <v>2543</v>
      </c>
      <c r="G76" s="507"/>
      <c r="H76" s="507"/>
      <c r="I76" s="507"/>
      <c r="J76" s="507"/>
      <c r="K76" s="954" t="s">
        <v>2406</v>
      </c>
      <c r="L76" s="507"/>
      <c r="M76" s="507"/>
      <c r="N76" s="507"/>
      <c r="O76" s="507" t="s">
        <v>2399</v>
      </c>
      <c r="P76" s="2605" t="s">
        <v>2400</v>
      </c>
      <c r="Q76" s="2673"/>
      <c r="U76" s="146"/>
      <c r="V76" s="2597" t="s">
        <v>2396</v>
      </c>
      <c r="W76" s="2597"/>
      <c r="X76" s="2598"/>
      <c r="Y76" s="956" t="s">
        <v>1029</v>
      </c>
      <c r="Z76" s="507"/>
      <c r="AA76" s="507" t="s">
        <v>2543</v>
      </c>
      <c r="AB76" s="507"/>
      <c r="AC76" s="507"/>
      <c r="AD76" s="507"/>
      <c r="AE76" s="507"/>
      <c r="AF76" s="954" t="s">
        <v>2406</v>
      </c>
      <c r="AG76" s="507"/>
      <c r="AH76" s="507"/>
      <c r="AI76" s="507"/>
      <c r="AJ76" s="507" t="s">
        <v>2399</v>
      </c>
      <c r="AK76" s="507"/>
      <c r="AL76" s="935"/>
      <c r="AM76" s="507"/>
      <c r="AN76" s="507"/>
      <c r="AO76" s="2605" t="s">
        <v>2400</v>
      </c>
      <c r="AP76" s="2673"/>
    </row>
    <row r="77" spans="1:42" s="14" customFormat="1" ht="15.75" customHeight="1">
      <c r="A77" s="2650"/>
      <c r="B77" s="2650"/>
      <c r="C77" s="2651"/>
      <c r="D77" s="919" t="s">
        <v>376</v>
      </c>
      <c r="E77" s="918" t="s">
        <v>1544</v>
      </c>
      <c r="F77" s="918" t="s">
        <v>355</v>
      </c>
      <c r="G77" s="918" t="s">
        <v>356</v>
      </c>
      <c r="H77" s="2213" t="s">
        <v>15</v>
      </c>
      <c r="I77" s="918" t="s">
        <v>308</v>
      </c>
      <c r="J77" s="916" t="s">
        <v>357</v>
      </c>
      <c r="K77" s="918" t="s">
        <v>357</v>
      </c>
      <c r="L77" s="918" t="s">
        <v>88</v>
      </c>
      <c r="M77" s="2093" t="s">
        <v>1922</v>
      </c>
      <c r="N77" s="918" t="s">
        <v>5</v>
      </c>
      <c r="O77" s="918" t="s">
        <v>7</v>
      </c>
      <c r="P77" s="2582"/>
      <c r="Q77" s="2674"/>
      <c r="U77" s="146"/>
      <c r="V77" s="2650"/>
      <c r="W77" s="2650"/>
      <c r="X77" s="2651"/>
      <c r="Y77" s="915" t="s">
        <v>352</v>
      </c>
      <c r="Z77" s="918" t="s">
        <v>375</v>
      </c>
      <c r="AA77" s="916" t="s">
        <v>303</v>
      </c>
      <c r="AB77" s="918" t="s">
        <v>304</v>
      </c>
      <c r="AC77" s="2103" t="s">
        <v>376</v>
      </c>
      <c r="AD77" s="917" t="s">
        <v>1543</v>
      </c>
      <c r="AE77" s="918" t="s">
        <v>1544</v>
      </c>
      <c r="AF77" s="918" t="s">
        <v>355</v>
      </c>
      <c r="AG77" s="917" t="s">
        <v>356</v>
      </c>
      <c r="AH77" s="916" t="s">
        <v>10</v>
      </c>
      <c r="AI77" s="2213" t="s">
        <v>15</v>
      </c>
      <c r="AJ77" s="918" t="s">
        <v>308</v>
      </c>
      <c r="AK77" s="916" t="s">
        <v>357</v>
      </c>
      <c r="AL77" s="918" t="s">
        <v>357</v>
      </c>
      <c r="AM77" s="918" t="s">
        <v>88</v>
      </c>
      <c r="AN77" s="2093" t="s">
        <v>1922</v>
      </c>
      <c r="AO77" s="2582"/>
      <c r="AP77" s="2674"/>
    </row>
    <row r="78" spans="1:42" s="14" customFormat="1" ht="16.5" customHeight="1">
      <c r="A78" s="2650"/>
      <c r="B78" s="2650"/>
      <c r="C78" s="2651"/>
      <c r="D78" s="917" t="s">
        <v>378</v>
      </c>
      <c r="E78" s="917"/>
      <c r="F78" s="917" t="s">
        <v>360</v>
      </c>
      <c r="G78" s="917" t="s">
        <v>361</v>
      </c>
      <c r="H78" s="916"/>
      <c r="I78" s="917"/>
      <c r="J78" s="916" t="s">
        <v>2371</v>
      </c>
      <c r="K78" s="917" t="s">
        <v>2372</v>
      </c>
      <c r="L78" s="917"/>
      <c r="M78" s="2094"/>
      <c r="N78" s="917"/>
      <c r="O78" s="917"/>
      <c r="P78" s="2582"/>
      <c r="Q78" s="2674"/>
      <c r="U78" s="146"/>
      <c r="V78" s="2650"/>
      <c r="W78" s="2650"/>
      <c r="X78" s="2651"/>
      <c r="Y78" s="915"/>
      <c r="Z78" s="917"/>
      <c r="AA78" s="916" t="s">
        <v>2373</v>
      </c>
      <c r="AB78" s="917" t="s">
        <v>2373</v>
      </c>
      <c r="AC78" s="915" t="s">
        <v>378</v>
      </c>
      <c r="AD78" s="917"/>
      <c r="AE78" s="917"/>
      <c r="AF78" s="917" t="s">
        <v>360</v>
      </c>
      <c r="AG78" s="917" t="s">
        <v>361</v>
      </c>
      <c r="AH78" s="916" t="s">
        <v>2109</v>
      </c>
      <c r="AI78" s="916"/>
      <c r="AJ78" s="917"/>
      <c r="AK78" s="916" t="s">
        <v>2371</v>
      </c>
      <c r="AL78" s="917" t="s">
        <v>2372</v>
      </c>
      <c r="AM78" s="917"/>
      <c r="AN78" s="2094"/>
      <c r="AO78" s="2582"/>
      <c r="AP78" s="2674"/>
    </row>
    <row r="79" spans="1:42" s="14" customFormat="1" ht="16" customHeight="1">
      <c r="A79" s="2650"/>
      <c r="B79" s="2650"/>
      <c r="C79" s="2651"/>
      <c r="D79" s="395"/>
      <c r="E79" s="396"/>
      <c r="F79" s="390" t="s">
        <v>2377</v>
      </c>
      <c r="G79" s="920" t="s">
        <v>2378</v>
      </c>
      <c r="H79" s="860"/>
      <c r="I79" s="860" t="s">
        <v>2512</v>
      </c>
      <c r="J79" s="860"/>
      <c r="K79" s="395"/>
      <c r="L79" s="390"/>
      <c r="M79" s="2814" t="s">
        <v>2379</v>
      </c>
      <c r="N79" s="395"/>
      <c r="O79" s="390"/>
      <c r="P79" s="2582"/>
      <c r="Q79" s="2674"/>
      <c r="V79" s="2650"/>
      <c r="W79" s="2650"/>
      <c r="X79" s="2651"/>
      <c r="Y79" s="390" t="s">
        <v>2375</v>
      </c>
      <c r="Z79" s="390" t="s">
        <v>2375</v>
      </c>
      <c r="AA79" s="860"/>
      <c r="AB79" s="390" t="s">
        <v>2376</v>
      </c>
      <c r="AC79" s="955"/>
      <c r="AD79" s="390"/>
      <c r="AE79" s="396"/>
      <c r="AF79" s="390" t="s">
        <v>2377</v>
      </c>
      <c r="AG79" s="930" t="s">
        <v>2378</v>
      </c>
      <c r="AH79" s="396"/>
      <c r="AI79" s="860"/>
      <c r="AJ79" s="860" t="s">
        <v>2512</v>
      </c>
      <c r="AK79" s="955"/>
      <c r="AL79" s="928"/>
      <c r="AM79" s="390"/>
      <c r="AN79" s="2814" t="s">
        <v>2379</v>
      </c>
      <c r="AO79" s="2582"/>
      <c r="AP79" s="2674"/>
    </row>
    <row r="80" spans="1:42" s="14" customFormat="1" ht="16" customHeight="1">
      <c r="A80" s="2650"/>
      <c r="B80" s="2650"/>
      <c r="C80" s="2651"/>
      <c r="D80" s="395" t="s">
        <v>1908</v>
      </c>
      <c r="E80" s="396" t="s">
        <v>1909</v>
      </c>
      <c r="F80" s="390" t="s">
        <v>2385</v>
      </c>
      <c r="G80" s="2813" t="s">
        <v>2380</v>
      </c>
      <c r="H80" s="860" t="s">
        <v>1917</v>
      </c>
      <c r="I80" s="860" t="s">
        <v>2388</v>
      </c>
      <c r="J80" s="860" t="s">
        <v>1823</v>
      </c>
      <c r="K80" s="395" t="s">
        <v>1825</v>
      </c>
      <c r="L80" s="390" t="s">
        <v>1921</v>
      </c>
      <c r="M80" s="2814"/>
      <c r="N80" s="395" t="s">
        <v>2390</v>
      </c>
      <c r="O80" s="390" t="s">
        <v>2255</v>
      </c>
      <c r="P80" s="2582"/>
      <c r="Q80" s="2674"/>
      <c r="V80" s="2650"/>
      <c r="W80" s="2650"/>
      <c r="X80" s="2651"/>
      <c r="Y80" s="478" t="s">
        <v>2382</v>
      </c>
      <c r="Z80" s="395" t="s">
        <v>2389</v>
      </c>
      <c r="AA80" s="860" t="s">
        <v>1811</v>
      </c>
      <c r="AB80" s="390" t="s">
        <v>2515</v>
      </c>
      <c r="AC80" s="955" t="s">
        <v>1908</v>
      </c>
      <c r="AD80" s="390" t="s">
        <v>1815</v>
      </c>
      <c r="AE80" s="396" t="s">
        <v>1909</v>
      </c>
      <c r="AF80" s="390" t="s">
        <v>2385</v>
      </c>
      <c r="AG80" s="2813" t="s">
        <v>2380</v>
      </c>
      <c r="AH80" s="396" t="s">
        <v>1911</v>
      </c>
      <c r="AI80" s="860" t="s">
        <v>1917</v>
      </c>
      <c r="AJ80" s="860" t="s">
        <v>2388</v>
      </c>
      <c r="AK80" s="955" t="s">
        <v>1823</v>
      </c>
      <c r="AL80" s="928" t="s">
        <v>1825</v>
      </c>
      <c r="AM80" s="390" t="s">
        <v>1921</v>
      </c>
      <c r="AN80" s="2814"/>
      <c r="AO80" s="2582"/>
      <c r="AP80" s="2674"/>
    </row>
    <row r="81" spans="1:42" s="14" customFormat="1" ht="16" customHeight="1">
      <c r="A81" s="2650"/>
      <c r="B81" s="2650"/>
      <c r="C81" s="2651"/>
      <c r="D81" s="395"/>
      <c r="E81" s="395"/>
      <c r="F81" s="390"/>
      <c r="G81" s="2813"/>
      <c r="H81" s="860"/>
      <c r="I81" s="395"/>
      <c r="J81" s="396"/>
      <c r="K81" s="390"/>
      <c r="L81" s="390"/>
      <c r="M81" s="396"/>
      <c r="N81" s="395"/>
      <c r="O81" s="390"/>
      <c r="P81" s="2582"/>
      <c r="Q81" s="2674"/>
      <c r="V81" s="2650"/>
      <c r="W81" s="2650"/>
      <c r="X81" s="2651"/>
      <c r="Y81" s="478"/>
      <c r="Z81" s="395"/>
      <c r="AA81" s="396"/>
      <c r="AB81" s="390"/>
      <c r="AC81" s="478"/>
      <c r="AD81" s="390"/>
      <c r="AE81" s="395"/>
      <c r="AF81" s="390"/>
      <c r="AG81" s="2813"/>
      <c r="AH81" s="396" t="s">
        <v>2392</v>
      </c>
      <c r="AI81" s="860"/>
      <c r="AJ81" s="395"/>
      <c r="AK81" s="396"/>
      <c r="AL81" s="390"/>
      <c r="AM81" s="390"/>
      <c r="AN81" s="396"/>
      <c r="AO81" s="2582"/>
      <c r="AP81" s="2674"/>
    </row>
    <row r="82" spans="1:42" s="35" customFormat="1" ht="18.75" customHeight="1">
      <c r="A82" s="2652"/>
      <c r="B82" s="2652"/>
      <c r="C82" s="2653"/>
      <c r="D82" s="1762" t="s">
        <v>2393</v>
      </c>
      <c r="E82" s="1762" t="s">
        <v>2404</v>
      </c>
      <c r="F82" s="1761" t="s">
        <v>2221</v>
      </c>
      <c r="G82" s="1761" t="s">
        <v>2221</v>
      </c>
      <c r="H82" s="1762" t="s">
        <v>2393</v>
      </c>
      <c r="I82" s="1761" t="s">
        <v>2395</v>
      </c>
      <c r="J82" s="1762" t="s">
        <v>2393</v>
      </c>
      <c r="K82" s="1762" t="s">
        <v>2393</v>
      </c>
      <c r="L82" s="1767" t="s">
        <v>2218</v>
      </c>
      <c r="M82" s="1767" t="s">
        <v>2218</v>
      </c>
      <c r="N82" s="1761" t="s">
        <v>313</v>
      </c>
      <c r="O82" s="1761" t="s">
        <v>2218</v>
      </c>
      <c r="P82" s="2675"/>
      <c r="Q82" s="2676"/>
      <c r="V82" s="2652"/>
      <c r="W82" s="2652"/>
      <c r="X82" s="2653"/>
      <c r="Y82" s="1761" t="s">
        <v>2221</v>
      </c>
      <c r="Z82" s="1761" t="s">
        <v>2221</v>
      </c>
      <c r="AA82" s="1761" t="s">
        <v>2221</v>
      </c>
      <c r="AB82" s="1762" t="s">
        <v>2404</v>
      </c>
      <c r="AC82" s="1762" t="s">
        <v>2393</v>
      </c>
      <c r="AD82" s="1761" t="s">
        <v>2218</v>
      </c>
      <c r="AE82" s="1762" t="s">
        <v>2404</v>
      </c>
      <c r="AF82" s="1761" t="s">
        <v>2221</v>
      </c>
      <c r="AG82" s="1761" t="s">
        <v>2221</v>
      </c>
      <c r="AH82" s="1761" t="s">
        <v>2395</v>
      </c>
      <c r="AI82" s="1762" t="s">
        <v>2393</v>
      </c>
      <c r="AJ82" s="1761" t="s">
        <v>2395</v>
      </c>
      <c r="AK82" s="1762" t="s">
        <v>2393</v>
      </c>
      <c r="AL82" s="1762" t="s">
        <v>2393</v>
      </c>
      <c r="AM82" s="1767" t="s">
        <v>2218</v>
      </c>
      <c r="AN82" s="1767" t="s">
        <v>2218</v>
      </c>
      <c r="AO82" s="2675"/>
      <c r="AP82" s="2676"/>
    </row>
    <row r="83" spans="1:42" ht="17.25" customHeight="1">
      <c r="A83" s="63">
        <v>40909</v>
      </c>
      <c r="B83" s="64">
        <v>40909</v>
      </c>
      <c r="C83" s="983">
        <v>40909</v>
      </c>
      <c r="D83" s="2220">
        <v>6519256</v>
      </c>
      <c r="E83" s="2220" t="s">
        <v>21</v>
      </c>
      <c r="F83" s="2220" t="s">
        <v>21</v>
      </c>
      <c r="G83" s="2220">
        <v>195892</v>
      </c>
      <c r="H83" s="2220">
        <v>75150</v>
      </c>
      <c r="I83" s="2220">
        <v>78925</v>
      </c>
      <c r="J83" s="2220">
        <v>62</v>
      </c>
      <c r="K83" s="2220">
        <v>65</v>
      </c>
      <c r="L83" s="2220" t="s">
        <v>21</v>
      </c>
      <c r="M83" s="2220" t="s">
        <v>21</v>
      </c>
      <c r="N83" s="2220">
        <v>11136986</v>
      </c>
      <c r="O83" s="2220">
        <v>52501356</v>
      </c>
      <c r="P83" s="67">
        <v>40909</v>
      </c>
      <c r="Q83" s="622">
        <v>40909</v>
      </c>
      <c r="U83" s="984"/>
      <c r="V83" s="63">
        <v>40909</v>
      </c>
      <c r="W83" s="64">
        <v>40909</v>
      </c>
      <c r="X83" s="983">
        <v>40909</v>
      </c>
      <c r="Y83" s="2220">
        <v>76585</v>
      </c>
      <c r="Z83" s="2220">
        <v>1389209</v>
      </c>
      <c r="AA83" s="2220">
        <v>42556</v>
      </c>
      <c r="AB83" s="2220">
        <v>598818</v>
      </c>
      <c r="AC83" s="2220">
        <v>8206916</v>
      </c>
      <c r="AD83" s="2220">
        <v>139570</v>
      </c>
      <c r="AE83" s="2220">
        <v>729572</v>
      </c>
      <c r="AF83" s="2220" t="s">
        <v>21</v>
      </c>
      <c r="AG83" s="2220">
        <v>453646</v>
      </c>
      <c r="AH83" s="2220">
        <v>307761</v>
      </c>
      <c r="AI83" s="2220">
        <v>78365</v>
      </c>
      <c r="AJ83" s="2220">
        <v>114194</v>
      </c>
      <c r="AK83" s="2220">
        <v>62</v>
      </c>
      <c r="AL83" s="2220">
        <v>68</v>
      </c>
      <c r="AM83" s="2220" t="s">
        <v>21</v>
      </c>
      <c r="AN83" s="2220" t="s">
        <v>21</v>
      </c>
      <c r="AO83" s="67">
        <v>40909</v>
      </c>
      <c r="AP83" s="622">
        <v>40909</v>
      </c>
    </row>
    <row r="84" spans="1:42" ht="14.25" customHeight="1">
      <c r="A84" s="73"/>
      <c r="B84" s="64">
        <v>41275</v>
      </c>
      <c r="C84" s="127"/>
      <c r="D84" s="2220">
        <v>6665021</v>
      </c>
      <c r="E84" s="2220" t="s">
        <v>21</v>
      </c>
      <c r="F84" s="2220" t="s">
        <v>21</v>
      </c>
      <c r="G84" s="2220">
        <v>227255</v>
      </c>
      <c r="H84" s="2220">
        <v>65832</v>
      </c>
      <c r="I84" s="2220">
        <v>108569</v>
      </c>
      <c r="J84" s="2220">
        <v>70</v>
      </c>
      <c r="K84" s="2220">
        <v>78</v>
      </c>
      <c r="L84" s="2220" t="s">
        <v>21</v>
      </c>
      <c r="M84" s="2220" t="s">
        <v>21</v>
      </c>
      <c r="N84" s="2220">
        <v>11297725</v>
      </c>
      <c r="O84" s="2220">
        <v>51414966</v>
      </c>
      <c r="P84" s="67">
        <v>41275</v>
      </c>
      <c r="Q84" s="622">
        <v>41275</v>
      </c>
      <c r="U84" s="924"/>
      <c r="V84" s="73"/>
      <c r="W84" s="64">
        <v>41275</v>
      </c>
      <c r="X84" s="127"/>
      <c r="Y84" s="2220">
        <v>75797</v>
      </c>
      <c r="Z84" s="2220">
        <v>1369071</v>
      </c>
      <c r="AA84" s="2220">
        <v>40996</v>
      </c>
      <c r="AB84" s="2220">
        <v>553887</v>
      </c>
      <c r="AC84" s="2220">
        <v>8460207</v>
      </c>
      <c r="AD84" s="2220">
        <v>106150</v>
      </c>
      <c r="AE84" s="2220">
        <v>781148</v>
      </c>
      <c r="AF84" s="2220" t="s">
        <v>21</v>
      </c>
      <c r="AG84" s="2220">
        <v>460505</v>
      </c>
      <c r="AH84" s="2220">
        <v>263430</v>
      </c>
      <c r="AI84" s="2220">
        <v>68907</v>
      </c>
      <c r="AJ84" s="2220">
        <v>147451</v>
      </c>
      <c r="AK84" s="2220">
        <v>70</v>
      </c>
      <c r="AL84" s="2220">
        <v>76</v>
      </c>
      <c r="AM84" s="2220" t="s">
        <v>21</v>
      </c>
      <c r="AN84" s="2220" t="s">
        <v>21</v>
      </c>
      <c r="AO84" s="67">
        <v>41275</v>
      </c>
      <c r="AP84" s="622">
        <v>41275</v>
      </c>
    </row>
    <row r="85" spans="1:42" ht="14.25" customHeight="1">
      <c r="A85" s="73"/>
      <c r="B85" s="64">
        <v>41640</v>
      </c>
      <c r="C85" s="127"/>
      <c r="D85" s="2220">
        <v>6251766</v>
      </c>
      <c r="E85" s="2220" t="s">
        <v>21</v>
      </c>
      <c r="F85" s="2220" t="s">
        <v>21</v>
      </c>
      <c r="G85" s="2220">
        <v>273495</v>
      </c>
      <c r="H85" s="2220">
        <v>69091</v>
      </c>
      <c r="I85" s="2220">
        <v>138765</v>
      </c>
      <c r="J85" s="2220">
        <v>49</v>
      </c>
      <c r="K85" s="2220">
        <v>54</v>
      </c>
      <c r="L85" s="2220" t="s">
        <v>21</v>
      </c>
      <c r="M85" s="2220" t="s">
        <v>21</v>
      </c>
      <c r="N85" s="2220">
        <v>11047924</v>
      </c>
      <c r="O85" s="2220">
        <v>47505585</v>
      </c>
      <c r="P85" s="67">
        <v>41640</v>
      </c>
      <c r="Q85" s="622">
        <v>41640</v>
      </c>
      <c r="U85" s="924"/>
      <c r="V85" s="73"/>
      <c r="W85" s="64">
        <v>41640</v>
      </c>
      <c r="X85" s="127"/>
      <c r="Y85" s="2220">
        <v>74531</v>
      </c>
      <c r="Z85" s="2220">
        <v>1249970</v>
      </c>
      <c r="AA85" s="2220">
        <v>44918</v>
      </c>
      <c r="AB85" s="2220">
        <v>401201</v>
      </c>
      <c r="AC85" s="2220">
        <v>7971157</v>
      </c>
      <c r="AD85" s="2220">
        <v>181001</v>
      </c>
      <c r="AE85" s="2220">
        <v>698502</v>
      </c>
      <c r="AF85" s="2220" t="s">
        <v>21</v>
      </c>
      <c r="AG85" s="2220">
        <v>536453</v>
      </c>
      <c r="AH85" s="2220">
        <v>304148</v>
      </c>
      <c r="AI85" s="2220">
        <v>72383</v>
      </c>
      <c r="AJ85" s="2220">
        <v>179364</v>
      </c>
      <c r="AK85" s="2220">
        <v>49</v>
      </c>
      <c r="AL85" s="2220">
        <v>54</v>
      </c>
      <c r="AM85" s="2220" t="s">
        <v>21</v>
      </c>
      <c r="AN85" s="2220" t="s">
        <v>21</v>
      </c>
      <c r="AO85" s="67">
        <v>41640</v>
      </c>
      <c r="AP85" s="622">
        <v>41640</v>
      </c>
    </row>
    <row r="86" spans="1:42" ht="14.25" customHeight="1">
      <c r="A86" s="73"/>
      <c r="B86" s="64">
        <v>42005</v>
      </c>
      <c r="C86" s="127"/>
      <c r="D86" s="2220">
        <v>6338284</v>
      </c>
      <c r="E86" s="2220" t="s">
        <v>21</v>
      </c>
      <c r="F86" s="2220" t="s">
        <v>21</v>
      </c>
      <c r="G86" s="2220">
        <v>199989</v>
      </c>
      <c r="H86" s="2220">
        <v>59516</v>
      </c>
      <c r="I86" s="2220">
        <v>94269</v>
      </c>
      <c r="J86" s="2220">
        <v>79</v>
      </c>
      <c r="K86" s="2220">
        <v>86</v>
      </c>
      <c r="L86" s="2220" t="s">
        <v>21</v>
      </c>
      <c r="M86" s="2220" t="s">
        <v>21</v>
      </c>
      <c r="N86" s="2220">
        <v>10912357</v>
      </c>
      <c r="O86" s="2220">
        <v>46162201</v>
      </c>
      <c r="P86" s="67">
        <v>42005</v>
      </c>
      <c r="Q86" s="622">
        <v>42005</v>
      </c>
      <c r="U86" s="924"/>
      <c r="V86" s="73"/>
      <c r="W86" s="64">
        <v>42005</v>
      </c>
      <c r="X86" s="127"/>
      <c r="Y86" s="2220">
        <v>60688</v>
      </c>
      <c r="Z86" s="2220">
        <v>1167630</v>
      </c>
      <c r="AA86" s="2220">
        <v>42495</v>
      </c>
      <c r="AB86" s="2220">
        <v>423019</v>
      </c>
      <c r="AC86" s="2220">
        <v>8149999</v>
      </c>
      <c r="AD86" s="2220">
        <v>199177</v>
      </c>
      <c r="AE86" s="2220">
        <v>593811</v>
      </c>
      <c r="AF86" s="2220" t="s">
        <v>21</v>
      </c>
      <c r="AG86" s="2220">
        <v>419850</v>
      </c>
      <c r="AH86" s="2220">
        <v>262826</v>
      </c>
      <c r="AI86" s="2220">
        <v>63113</v>
      </c>
      <c r="AJ86" s="2220">
        <v>120520</v>
      </c>
      <c r="AK86" s="2220">
        <v>3729</v>
      </c>
      <c r="AL86" s="2220">
        <v>4082</v>
      </c>
      <c r="AM86" s="2220" t="s">
        <v>21</v>
      </c>
      <c r="AN86" s="2220" t="s">
        <v>21</v>
      </c>
      <c r="AO86" s="67">
        <v>42005</v>
      </c>
      <c r="AP86" s="622">
        <v>42005</v>
      </c>
    </row>
    <row r="87" spans="1:42" ht="14.25" customHeight="1">
      <c r="A87" s="73"/>
      <c r="B87" s="64">
        <v>42370</v>
      </c>
      <c r="C87" s="127"/>
      <c r="D87" s="2220">
        <v>6388973</v>
      </c>
      <c r="E87" s="2220" t="s">
        <v>21</v>
      </c>
      <c r="F87" s="2220" t="s">
        <v>21</v>
      </c>
      <c r="G87" s="2220">
        <v>184487</v>
      </c>
      <c r="H87" s="2220">
        <v>63252</v>
      </c>
      <c r="I87" s="2220">
        <v>80300</v>
      </c>
      <c r="J87" s="2220">
        <v>86</v>
      </c>
      <c r="K87" s="2220">
        <v>93</v>
      </c>
      <c r="L87" s="2220" t="s">
        <v>21</v>
      </c>
      <c r="M87" s="2220" t="s">
        <v>21</v>
      </c>
      <c r="N87" s="2220">
        <v>10950359</v>
      </c>
      <c r="O87" s="2220">
        <v>46333313</v>
      </c>
      <c r="P87" s="67">
        <v>42370</v>
      </c>
      <c r="Q87" s="622">
        <v>42370</v>
      </c>
      <c r="U87" s="924"/>
      <c r="V87" s="73"/>
      <c r="W87" s="64">
        <v>42370</v>
      </c>
      <c r="X87" s="127"/>
      <c r="Y87" s="2220">
        <v>26927</v>
      </c>
      <c r="Z87" s="2220">
        <v>1189587</v>
      </c>
      <c r="AA87" s="2220">
        <v>43120</v>
      </c>
      <c r="AB87" s="2220">
        <v>404977</v>
      </c>
      <c r="AC87" s="2220">
        <v>8174415</v>
      </c>
      <c r="AD87" s="2220">
        <v>227222</v>
      </c>
      <c r="AE87" s="2220">
        <v>561871</v>
      </c>
      <c r="AF87" s="2220" t="s">
        <v>21</v>
      </c>
      <c r="AG87" s="2220">
        <v>449318</v>
      </c>
      <c r="AH87" s="2220">
        <v>308533</v>
      </c>
      <c r="AI87" s="2220">
        <v>66561</v>
      </c>
      <c r="AJ87" s="2220">
        <v>116151</v>
      </c>
      <c r="AK87" s="2220">
        <v>4935</v>
      </c>
      <c r="AL87" s="2220">
        <v>5403</v>
      </c>
      <c r="AM87" s="2220" t="s">
        <v>21</v>
      </c>
      <c r="AN87" s="2220" t="s">
        <v>21</v>
      </c>
      <c r="AO87" s="67">
        <v>42370</v>
      </c>
      <c r="AP87" s="622">
        <v>42370</v>
      </c>
    </row>
    <row r="88" spans="1:42" ht="6.75" customHeight="1">
      <c r="A88" s="73"/>
      <c r="B88" s="76"/>
      <c r="C88" s="127"/>
      <c r="D88" s="623"/>
      <c r="E88" s="623"/>
      <c r="F88" s="623"/>
      <c r="G88" s="623"/>
      <c r="H88" s="623"/>
      <c r="I88" s="623"/>
      <c r="J88" s="623"/>
      <c r="K88" s="623"/>
      <c r="L88" s="623"/>
      <c r="M88" s="623"/>
      <c r="N88" s="623"/>
      <c r="O88" s="623"/>
      <c r="P88" s="77"/>
      <c r="Q88" s="486"/>
      <c r="U88" s="924"/>
      <c r="V88" s="73"/>
      <c r="W88" s="76"/>
      <c r="X88" s="127"/>
      <c r="Y88" s="623"/>
      <c r="Z88" s="623"/>
      <c r="AA88" s="623"/>
      <c r="AB88" s="623"/>
      <c r="AC88" s="623"/>
      <c r="AD88" s="623"/>
      <c r="AE88" s="623"/>
      <c r="AF88" s="623"/>
      <c r="AG88" s="623"/>
      <c r="AH88" s="623"/>
      <c r="AI88" s="623"/>
      <c r="AJ88" s="623"/>
      <c r="AK88" s="623"/>
      <c r="AL88" s="623"/>
      <c r="AM88" s="623"/>
      <c r="AN88" s="623"/>
      <c r="AO88" s="77"/>
      <c r="AP88" s="486"/>
    </row>
    <row r="89" spans="1:42" ht="15.75" customHeight="1">
      <c r="A89" s="79">
        <v>41730</v>
      </c>
      <c r="B89" s="80">
        <v>41730</v>
      </c>
      <c r="C89" s="128">
        <v>41730</v>
      </c>
      <c r="D89" s="2221">
        <v>6217490</v>
      </c>
      <c r="E89" s="2221" t="s">
        <v>21</v>
      </c>
      <c r="F89" s="2221" t="s">
        <v>21</v>
      </c>
      <c r="G89" s="2221">
        <v>273688</v>
      </c>
      <c r="H89" s="2221">
        <v>67441</v>
      </c>
      <c r="I89" s="2221">
        <v>140207</v>
      </c>
      <c r="J89" s="2221">
        <v>60</v>
      </c>
      <c r="K89" s="2221">
        <v>67</v>
      </c>
      <c r="L89" s="2221" t="s">
        <v>21</v>
      </c>
      <c r="M89" s="2221" t="s">
        <v>21</v>
      </c>
      <c r="N89" s="2221">
        <v>10908045</v>
      </c>
      <c r="O89" s="2221">
        <v>46432849</v>
      </c>
      <c r="P89" s="83">
        <v>41730</v>
      </c>
      <c r="Q89" s="626">
        <v>41730</v>
      </c>
      <c r="U89" s="925"/>
      <c r="V89" s="79">
        <v>41730</v>
      </c>
      <c r="W89" s="80">
        <v>41730</v>
      </c>
      <c r="X89" s="128">
        <v>41730</v>
      </c>
      <c r="Y89" s="2221">
        <v>77851</v>
      </c>
      <c r="Z89" s="2221">
        <v>1244675</v>
      </c>
      <c r="AA89" s="2221">
        <v>44330</v>
      </c>
      <c r="AB89" s="2221">
        <v>397922</v>
      </c>
      <c r="AC89" s="2221">
        <v>7930985</v>
      </c>
      <c r="AD89" s="2221">
        <v>189014</v>
      </c>
      <c r="AE89" s="2221">
        <v>644498</v>
      </c>
      <c r="AF89" s="2221" t="s">
        <v>21</v>
      </c>
      <c r="AG89" s="2221">
        <v>521973</v>
      </c>
      <c r="AH89" s="2221">
        <v>285297</v>
      </c>
      <c r="AI89" s="2221">
        <v>70932</v>
      </c>
      <c r="AJ89" s="2221">
        <v>179121</v>
      </c>
      <c r="AK89" s="2221">
        <v>60</v>
      </c>
      <c r="AL89" s="2221">
        <v>66</v>
      </c>
      <c r="AM89" s="2221" t="s">
        <v>21</v>
      </c>
      <c r="AN89" s="2221" t="s">
        <v>21</v>
      </c>
      <c r="AO89" s="83">
        <v>41730</v>
      </c>
      <c r="AP89" s="626">
        <v>41730</v>
      </c>
    </row>
    <row r="90" spans="1:42" ht="14.25" customHeight="1">
      <c r="A90" s="85"/>
      <c r="B90" s="80">
        <v>42095</v>
      </c>
      <c r="C90" s="130"/>
      <c r="D90" s="2221">
        <v>6352777</v>
      </c>
      <c r="E90" s="2221" t="s">
        <v>21</v>
      </c>
      <c r="F90" s="2221" t="s">
        <v>21</v>
      </c>
      <c r="G90" s="2221">
        <v>168864</v>
      </c>
      <c r="H90" s="2221">
        <v>58964</v>
      </c>
      <c r="I90" s="2221">
        <v>72644</v>
      </c>
      <c r="J90" s="2221">
        <v>84</v>
      </c>
      <c r="K90" s="2221">
        <v>91</v>
      </c>
      <c r="L90" s="2221" t="s">
        <v>21</v>
      </c>
      <c r="M90" s="2221" t="s">
        <v>21</v>
      </c>
      <c r="N90" s="2221">
        <v>10955829</v>
      </c>
      <c r="O90" s="2221">
        <v>46386651</v>
      </c>
      <c r="P90" s="83">
        <v>42095</v>
      </c>
      <c r="Q90" s="626">
        <v>42095</v>
      </c>
      <c r="U90" s="925"/>
      <c r="V90" s="85"/>
      <c r="W90" s="80">
        <v>42095</v>
      </c>
      <c r="X90" s="130"/>
      <c r="Y90" s="2221">
        <v>46144</v>
      </c>
      <c r="Z90" s="2221">
        <v>1146592</v>
      </c>
      <c r="AA90" s="2221">
        <v>43689</v>
      </c>
      <c r="AB90" s="2221">
        <v>416338</v>
      </c>
      <c r="AC90" s="2221">
        <v>8164429</v>
      </c>
      <c r="AD90" s="2221">
        <v>198952</v>
      </c>
      <c r="AE90" s="2221">
        <v>585938</v>
      </c>
      <c r="AF90" s="2221" t="s">
        <v>21</v>
      </c>
      <c r="AG90" s="2221">
        <v>422188</v>
      </c>
      <c r="AH90" s="2221">
        <v>309123</v>
      </c>
      <c r="AI90" s="2221">
        <v>62793</v>
      </c>
      <c r="AJ90" s="2221">
        <v>99239</v>
      </c>
      <c r="AK90" s="2221">
        <v>5429</v>
      </c>
      <c r="AL90" s="2221">
        <v>5943</v>
      </c>
      <c r="AM90" s="2221" t="s">
        <v>21</v>
      </c>
      <c r="AN90" s="2221" t="s">
        <v>21</v>
      </c>
      <c r="AO90" s="83">
        <v>42095</v>
      </c>
      <c r="AP90" s="626">
        <v>42095</v>
      </c>
    </row>
    <row r="91" spans="1:42" ht="6.75" customHeight="1">
      <c r="A91" s="85"/>
      <c r="B91" s="87"/>
      <c r="C91" s="130"/>
      <c r="D91" s="2221"/>
      <c r="E91" s="2221"/>
      <c r="F91" s="2221"/>
      <c r="G91" s="2221"/>
      <c r="H91" s="2221"/>
      <c r="I91" s="2221"/>
      <c r="J91" s="2221"/>
      <c r="K91" s="2221"/>
      <c r="L91" s="2221"/>
      <c r="M91" s="2221"/>
      <c r="N91" s="2221"/>
      <c r="O91" s="2221"/>
      <c r="P91" s="77"/>
      <c r="Q91" s="486"/>
      <c r="U91" s="925"/>
      <c r="V91" s="85"/>
      <c r="W91" s="87"/>
      <c r="X91" s="130"/>
      <c r="Y91" s="2221"/>
      <c r="Z91" s="2221"/>
      <c r="AA91" s="2221"/>
      <c r="AB91" s="2221"/>
      <c r="AC91" s="2221"/>
      <c r="AD91" s="2221"/>
      <c r="AE91" s="2221"/>
      <c r="AF91" s="2221"/>
      <c r="AG91" s="2221"/>
      <c r="AH91" s="2221"/>
      <c r="AI91" s="2221"/>
      <c r="AJ91" s="2221"/>
      <c r="AK91" s="2221"/>
      <c r="AL91" s="2221"/>
      <c r="AM91" s="2221"/>
      <c r="AN91" s="2221"/>
      <c r="AO91" s="77"/>
      <c r="AP91" s="486"/>
    </row>
    <row r="92" spans="1:42" ht="15.75" customHeight="1">
      <c r="A92" s="88" t="s">
        <v>1535</v>
      </c>
      <c r="B92" s="89" t="s">
        <v>23</v>
      </c>
      <c r="C92" s="131" t="s">
        <v>24</v>
      </c>
      <c r="D92" s="2221">
        <v>1667792</v>
      </c>
      <c r="E92" s="2221" t="s">
        <v>21</v>
      </c>
      <c r="F92" s="2221" t="s">
        <v>21</v>
      </c>
      <c r="G92" s="2221">
        <v>36352</v>
      </c>
      <c r="H92" s="2221">
        <v>17038</v>
      </c>
      <c r="I92" s="2221">
        <v>12167</v>
      </c>
      <c r="J92" s="2221">
        <v>30</v>
      </c>
      <c r="K92" s="2221">
        <v>33</v>
      </c>
      <c r="L92" s="2221" t="s">
        <v>21</v>
      </c>
      <c r="M92" s="2221" t="s">
        <v>21</v>
      </c>
      <c r="N92" s="2221">
        <v>2848828</v>
      </c>
      <c r="O92" s="2221">
        <v>12448752</v>
      </c>
      <c r="P92" s="91" t="s">
        <v>25</v>
      </c>
      <c r="Q92" s="630" t="s">
        <v>1536</v>
      </c>
      <c r="U92" s="924"/>
      <c r="V92" s="88" t="s">
        <v>1535</v>
      </c>
      <c r="W92" s="89" t="s">
        <v>23</v>
      </c>
      <c r="X92" s="131" t="s">
        <v>24</v>
      </c>
      <c r="Y92" s="2221">
        <v>10063</v>
      </c>
      <c r="Z92" s="2221">
        <v>330346</v>
      </c>
      <c r="AA92" s="2221">
        <v>11553</v>
      </c>
      <c r="AB92" s="2221">
        <v>98350</v>
      </c>
      <c r="AC92" s="2221">
        <v>2132741</v>
      </c>
      <c r="AD92" s="2221">
        <v>54896</v>
      </c>
      <c r="AE92" s="2221">
        <v>153856</v>
      </c>
      <c r="AF92" s="2221" t="s">
        <v>21</v>
      </c>
      <c r="AG92" s="2221">
        <v>107194</v>
      </c>
      <c r="AH92" s="2221">
        <v>83343</v>
      </c>
      <c r="AI92" s="2221">
        <v>18255</v>
      </c>
      <c r="AJ92" s="2221">
        <v>20783</v>
      </c>
      <c r="AK92" s="2221">
        <v>1725</v>
      </c>
      <c r="AL92" s="2221">
        <v>1889</v>
      </c>
      <c r="AM92" s="2221" t="s">
        <v>21</v>
      </c>
      <c r="AN92" s="2221" t="s">
        <v>21</v>
      </c>
      <c r="AO92" s="91" t="s">
        <v>25</v>
      </c>
      <c r="AP92" s="630" t="s">
        <v>1536</v>
      </c>
    </row>
    <row r="93" spans="1:42" ht="14.25" customHeight="1">
      <c r="A93" s="93" t="s">
        <v>26</v>
      </c>
      <c r="B93" s="94" t="s">
        <v>26</v>
      </c>
      <c r="C93" s="132" t="s">
        <v>562</v>
      </c>
      <c r="D93" s="2221">
        <v>1527138</v>
      </c>
      <c r="E93" s="2221" t="s">
        <v>21</v>
      </c>
      <c r="F93" s="2221" t="s">
        <v>21</v>
      </c>
      <c r="G93" s="2221">
        <v>44287</v>
      </c>
      <c r="H93" s="2221">
        <v>15313</v>
      </c>
      <c r="I93" s="2221">
        <v>19177</v>
      </c>
      <c r="J93" s="2221">
        <v>17</v>
      </c>
      <c r="K93" s="2221">
        <v>18</v>
      </c>
      <c r="L93" s="2221" t="s">
        <v>21</v>
      </c>
      <c r="M93" s="2221" t="s">
        <v>21</v>
      </c>
      <c r="N93" s="2221">
        <v>2606447</v>
      </c>
      <c r="O93" s="2221">
        <v>10938904</v>
      </c>
      <c r="P93" s="91" t="s">
        <v>27</v>
      </c>
      <c r="Q93" s="630" t="s">
        <v>26</v>
      </c>
      <c r="U93" s="924"/>
      <c r="V93" s="93" t="s">
        <v>26</v>
      </c>
      <c r="W93" s="94" t="s">
        <v>26</v>
      </c>
      <c r="X93" s="132" t="s">
        <v>562</v>
      </c>
      <c r="Y93" s="2221">
        <v>5709</v>
      </c>
      <c r="Z93" s="2221">
        <v>264523</v>
      </c>
      <c r="AA93" s="2221">
        <v>8745</v>
      </c>
      <c r="AB93" s="2221">
        <v>115281</v>
      </c>
      <c r="AC93" s="2221">
        <v>1970735</v>
      </c>
      <c r="AD93" s="2221">
        <v>53546</v>
      </c>
      <c r="AE93" s="2221">
        <v>139251</v>
      </c>
      <c r="AF93" s="2221" t="s">
        <v>21</v>
      </c>
      <c r="AG93" s="2221">
        <v>108252</v>
      </c>
      <c r="AH93" s="2221">
        <v>73776</v>
      </c>
      <c r="AI93" s="2221">
        <v>15945</v>
      </c>
      <c r="AJ93" s="2221">
        <v>28340</v>
      </c>
      <c r="AK93" s="2221">
        <v>1163</v>
      </c>
      <c r="AL93" s="2221">
        <v>1273</v>
      </c>
      <c r="AM93" s="2221" t="s">
        <v>21</v>
      </c>
      <c r="AN93" s="2221" t="s">
        <v>21</v>
      </c>
      <c r="AO93" s="91" t="s">
        <v>27</v>
      </c>
      <c r="AP93" s="630" t="s">
        <v>26</v>
      </c>
    </row>
    <row r="94" spans="1:42" ht="14.25" customHeight="1">
      <c r="A94" s="93" t="s">
        <v>26</v>
      </c>
      <c r="B94" s="94" t="s">
        <v>26</v>
      </c>
      <c r="C94" s="132" t="s">
        <v>563</v>
      </c>
      <c r="D94" s="2221">
        <v>1607857</v>
      </c>
      <c r="E94" s="2221" t="s">
        <v>21</v>
      </c>
      <c r="F94" s="2221" t="s">
        <v>21</v>
      </c>
      <c r="G94" s="2221">
        <v>44065</v>
      </c>
      <c r="H94" s="2221">
        <v>15223</v>
      </c>
      <c r="I94" s="2221">
        <v>19094</v>
      </c>
      <c r="J94" s="2221">
        <v>13</v>
      </c>
      <c r="K94" s="2221">
        <v>14</v>
      </c>
      <c r="L94" s="2221" t="s">
        <v>21</v>
      </c>
      <c r="M94" s="2221" t="s">
        <v>21</v>
      </c>
      <c r="N94" s="2221">
        <v>2797444</v>
      </c>
      <c r="O94" s="2221">
        <v>11247476</v>
      </c>
      <c r="P94" s="91" t="s">
        <v>28</v>
      </c>
      <c r="Q94" s="630" t="s">
        <v>26</v>
      </c>
      <c r="U94" s="924"/>
      <c r="V94" s="93" t="s">
        <v>26</v>
      </c>
      <c r="W94" s="94" t="s">
        <v>26</v>
      </c>
      <c r="X94" s="132" t="s">
        <v>563</v>
      </c>
      <c r="Y94" s="2221">
        <v>7005</v>
      </c>
      <c r="Z94" s="2221">
        <v>277494</v>
      </c>
      <c r="AA94" s="2221">
        <v>11012</v>
      </c>
      <c r="AB94" s="2221">
        <v>108080</v>
      </c>
      <c r="AC94" s="2221">
        <v>2055889</v>
      </c>
      <c r="AD94" s="2221">
        <v>51333</v>
      </c>
      <c r="AE94" s="2221">
        <v>177786</v>
      </c>
      <c r="AF94" s="2221" t="s">
        <v>21</v>
      </c>
      <c r="AG94" s="2221">
        <v>110315</v>
      </c>
      <c r="AH94" s="2221">
        <v>75879</v>
      </c>
      <c r="AI94" s="2221">
        <v>15878</v>
      </c>
      <c r="AJ94" s="2221">
        <v>28987</v>
      </c>
      <c r="AK94" s="2221">
        <v>1016</v>
      </c>
      <c r="AL94" s="2221">
        <v>1112</v>
      </c>
      <c r="AM94" s="2221" t="s">
        <v>21</v>
      </c>
      <c r="AN94" s="2221" t="s">
        <v>21</v>
      </c>
      <c r="AO94" s="91" t="s">
        <v>28</v>
      </c>
      <c r="AP94" s="630" t="s">
        <v>26</v>
      </c>
    </row>
    <row r="95" spans="1:42" ht="14.25" customHeight="1">
      <c r="A95" s="93" t="s">
        <v>26</v>
      </c>
      <c r="B95" s="94" t="s">
        <v>26</v>
      </c>
      <c r="C95" s="132" t="s">
        <v>167</v>
      </c>
      <c r="D95" s="2221">
        <v>1586186</v>
      </c>
      <c r="E95" s="2221" t="s">
        <v>21</v>
      </c>
      <c r="F95" s="2221" t="s">
        <v>21</v>
      </c>
      <c r="G95" s="2221">
        <v>59783</v>
      </c>
      <c r="H95" s="2221">
        <v>15678</v>
      </c>
      <c r="I95" s="2221">
        <v>29862</v>
      </c>
      <c r="J95" s="2221">
        <v>26</v>
      </c>
      <c r="K95" s="2221">
        <v>28</v>
      </c>
      <c r="L95" s="2221" t="s">
        <v>21</v>
      </c>
      <c r="M95" s="2221" t="s">
        <v>21</v>
      </c>
      <c r="N95" s="2221">
        <v>2697640</v>
      </c>
      <c r="O95" s="2221">
        <v>11698181</v>
      </c>
      <c r="P95" s="91" t="s">
        <v>29</v>
      </c>
      <c r="Q95" s="630" t="s">
        <v>26</v>
      </c>
      <c r="U95" s="924"/>
      <c r="V95" s="93" t="s">
        <v>26</v>
      </c>
      <c r="W95" s="94" t="s">
        <v>26</v>
      </c>
      <c r="X95" s="132" t="s">
        <v>167</v>
      </c>
      <c r="Y95" s="2221">
        <v>4150</v>
      </c>
      <c r="Z95" s="2221">
        <v>317224</v>
      </c>
      <c r="AA95" s="2221">
        <v>11810</v>
      </c>
      <c r="AB95" s="2221">
        <v>83267</v>
      </c>
      <c r="AC95" s="2221">
        <v>2015050</v>
      </c>
      <c r="AD95" s="2221">
        <v>67447</v>
      </c>
      <c r="AE95" s="2221">
        <v>90978</v>
      </c>
      <c r="AF95" s="2221" t="s">
        <v>21</v>
      </c>
      <c r="AG95" s="2221">
        <v>123558</v>
      </c>
      <c r="AH95" s="2221">
        <v>75535</v>
      </c>
      <c r="AI95" s="2221">
        <v>16483</v>
      </c>
      <c r="AJ95" s="2221">
        <v>38041</v>
      </c>
      <c r="AK95" s="2221">
        <v>1031</v>
      </c>
      <c r="AL95" s="2221">
        <v>1129</v>
      </c>
      <c r="AM95" s="2221" t="s">
        <v>21</v>
      </c>
      <c r="AN95" s="2221" t="s">
        <v>21</v>
      </c>
      <c r="AO95" s="91" t="s">
        <v>29</v>
      </c>
      <c r="AP95" s="630" t="s">
        <v>26</v>
      </c>
    </row>
    <row r="96" spans="1:42" ht="6.75" customHeight="1">
      <c r="A96" s="97"/>
      <c r="B96" s="98"/>
      <c r="C96" s="134"/>
      <c r="D96" s="2221"/>
      <c r="E96" s="2221"/>
      <c r="F96" s="2221"/>
      <c r="G96" s="2221"/>
      <c r="H96" s="2221"/>
      <c r="I96" s="2221"/>
      <c r="J96" s="2221"/>
      <c r="K96" s="2221"/>
      <c r="L96" s="2221"/>
      <c r="M96" s="2221"/>
      <c r="N96" s="2221"/>
      <c r="O96" s="2221"/>
      <c r="P96" s="100"/>
      <c r="Q96" s="490"/>
      <c r="U96" s="924"/>
      <c r="V96" s="97"/>
      <c r="W96" s="98"/>
      <c r="X96" s="134"/>
      <c r="Y96" s="2221"/>
      <c r="Z96" s="2221"/>
      <c r="AA96" s="2221"/>
      <c r="AB96" s="2221"/>
      <c r="AC96" s="2221"/>
      <c r="AD96" s="2221"/>
      <c r="AE96" s="2221"/>
      <c r="AF96" s="2221"/>
      <c r="AG96" s="2221"/>
      <c r="AH96" s="2221"/>
      <c r="AI96" s="2221"/>
      <c r="AJ96" s="2221"/>
      <c r="AK96" s="2221"/>
      <c r="AL96" s="2221"/>
      <c r="AM96" s="2221"/>
      <c r="AN96" s="2221"/>
      <c r="AO96" s="100"/>
      <c r="AP96" s="490"/>
    </row>
    <row r="97" spans="1:42" ht="15.75" customHeight="1">
      <c r="A97" s="93" t="s">
        <v>1535</v>
      </c>
      <c r="B97" s="94" t="s">
        <v>23</v>
      </c>
      <c r="C97" s="135">
        <v>42370</v>
      </c>
      <c r="D97" s="2221">
        <v>565977</v>
      </c>
      <c r="E97" s="2221" t="s">
        <v>21</v>
      </c>
      <c r="F97" s="2221" t="s">
        <v>21</v>
      </c>
      <c r="G97" s="2221">
        <v>14455</v>
      </c>
      <c r="H97" s="2221">
        <v>5455</v>
      </c>
      <c r="I97" s="2221">
        <v>5891</v>
      </c>
      <c r="J97" s="2221">
        <v>10</v>
      </c>
      <c r="K97" s="2221">
        <v>11</v>
      </c>
      <c r="L97" s="2221" t="s">
        <v>21</v>
      </c>
      <c r="M97" s="2221" t="s">
        <v>21</v>
      </c>
      <c r="N97" s="2221">
        <v>974809</v>
      </c>
      <c r="O97" s="2221">
        <v>4278807</v>
      </c>
      <c r="P97" s="91" t="s">
        <v>30</v>
      </c>
      <c r="Q97" s="630" t="s">
        <v>1536</v>
      </c>
      <c r="U97" s="924"/>
      <c r="V97" s="93" t="s">
        <v>1535</v>
      </c>
      <c r="W97" s="94" t="s">
        <v>23</v>
      </c>
      <c r="X97" s="135">
        <v>42370</v>
      </c>
      <c r="Y97" s="2221">
        <v>5022</v>
      </c>
      <c r="Z97" s="2221">
        <v>119224</v>
      </c>
      <c r="AA97" s="2221">
        <v>4586</v>
      </c>
      <c r="AB97" s="2221">
        <v>32949</v>
      </c>
      <c r="AC97" s="2221">
        <v>713615</v>
      </c>
      <c r="AD97" s="2221">
        <v>20662</v>
      </c>
      <c r="AE97" s="2221">
        <v>71024</v>
      </c>
      <c r="AF97" s="2221" t="s">
        <v>21</v>
      </c>
      <c r="AG97" s="2221">
        <v>35899</v>
      </c>
      <c r="AH97" s="2221">
        <v>23494</v>
      </c>
      <c r="AI97" s="2221">
        <v>5885</v>
      </c>
      <c r="AJ97" s="2221">
        <v>9186</v>
      </c>
      <c r="AK97" s="2221">
        <v>622</v>
      </c>
      <c r="AL97" s="2221">
        <v>681</v>
      </c>
      <c r="AM97" s="2221" t="s">
        <v>21</v>
      </c>
      <c r="AN97" s="2221" t="s">
        <v>21</v>
      </c>
      <c r="AO97" s="91" t="s">
        <v>30</v>
      </c>
      <c r="AP97" s="630" t="s">
        <v>1536</v>
      </c>
    </row>
    <row r="98" spans="1:42" ht="14.25" customHeight="1">
      <c r="A98" s="88" t="s">
        <v>26</v>
      </c>
      <c r="B98" s="89" t="s">
        <v>26</v>
      </c>
      <c r="C98" s="1176">
        <v>42401</v>
      </c>
      <c r="D98" s="2221">
        <v>532407</v>
      </c>
      <c r="E98" s="2221" t="s">
        <v>21</v>
      </c>
      <c r="F98" s="2221" t="s">
        <v>21</v>
      </c>
      <c r="G98" s="2221">
        <v>10505</v>
      </c>
      <c r="H98" s="2221">
        <v>5245</v>
      </c>
      <c r="I98" s="2221">
        <v>3256</v>
      </c>
      <c r="J98" s="2221">
        <v>14</v>
      </c>
      <c r="K98" s="2221">
        <v>15</v>
      </c>
      <c r="L98" s="2221" t="s">
        <v>21</v>
      </c>
      <c r="M98" s="2221" t="s">
        <v>21</v>
      </c>
      <c r="N98" s="2221">
        <v>908376</v>
      </c>
      <c r="O98" s="2221">
        <v>3950458</v>
      </c>
      <c r="P98" s="91" t="s">
        <v>31</v>
      </c>
      <c r="Q98" s="630" t="s">
        <v>26</v>
      </c>
      <c r="U98" s="924"/>
      <c r="V98" s="88" t="s">
        <v>26</v>
      </c>
      <c r="W98" s="89" t="s">
        <v>26</v>
      </c>
      <c r="X98" s="1176">
        <v>42401</v>
      </c>
      <c r="Y98" s="2221">
        <v>2529</v>
      </c>
      <c r="Z98" s="2221">
        <v>102134</v>
      </c>
      <c r="AA98" s="2221">
        <v>3571</v>
      </c>
      <c r="AB98" s="2221">
        <v>29389</v>
      </c>
      <c r="AC98" s="2221">
        <v>677819</v>
      </c>
      <c r="AD98" s="2221">
        <v>15878</v>
      </c>
      <c r="AE98" s="2221">
        <v>52723</v>
      </c>
      <c r="AF98" s="2221" t="s">
        <v>21</v>
      </c>
      <c r="AG98" s="2221">
        <v>36825</v>
      </c>
      <c r="AH98" s="2221">
        <v>32171</v>
      </c>
      <c r="AI98" s="2221">
        <v>5659</v>
      </c>
      <c r="AJ98" s="2221">
        <v>5963</v>
      </c>
      <c r="AK98" s="2221">
        <v>591</v>
      </c>
      <c r="AL98" s="2221">
        <v>647</v>
      </c>
      <c r="AM98" s="2221" t="s">
        <v>21</v>
      </c>
      <c r="AN98" s="2221" t="s">
        <v>21</v>
      </c>
      <c r="AO98" s="91" t="s">
        <v>31</v>
      </c>
      <c r="AP98" s="630" t="s">
        <v>26</v>
      </c>
    </row>
    <row r="99" spans="1:42" ht="14.25" customHeight="1">
      <c r="A99" s="88" t="s">
        <v>26</v>
      </c>
      <c r="B99" s="89" t="s">
        <v>26</v>
      </c>
      <c r="C99" s="1176">
        <v>42430</v>
      </c>
      <c r="D99" s="2221">
        <v>569408</v>
      </c>
      <c r="E99" s="2221" t="s">
        <v>21</v>
      </c>
      <c r="F99" s="2221" t="s">
        <v>21</v>
      </c>
      <c r="G99" s="2221">
        <v>11392</v>
      </c>
      <c r="H99" s="2221">
        <v>6338</v>
      </c>
      <c r="I99" s="2221">
        <v>3020</v>
      </c>
      <c r="J99" s="2221">
        <v>6</v>
      </c>
      <c r="K99" s="2221">
        <v>7</v>
      </c>
      <c r="L99" s="2221" t="s">
        <v>21</v>
      </c>
      <c r="M99" s="2221" t="s">
        <v>21</v>
      </c>
      <c r="N99" s="2221">
        <v>965643</v>
      </c>
      <c r="O99" s="2221">
        <v>4219487</v>
      </c>
      <c r="P99" s="91" t="s">
        <v>32</v>
      </c>
      <c r="Q99" s="630" t="s">
        <v>26</v>
      </c>
      <c r="U99" s="924"/>
      <c r="V99" s="88" t="s">
        <v>26</v>
      </c>
      <c r="W99" s="89" t="s">
        <v>26</v>
      </c>
      <c r="X99" s="1176">
        <v>42430</v>
      </c>
      <c r="Y99" s="2221">
        <v>2512</v>
      </c>
      <c r="Z99" s="2221">
        <v>108988</v>
      </c>
      <c r="AA99" s="2221">
        <v>3396</v>
      </c>
      <c r="AB99" s="2221">
        <v>36013</v>
      </c>
      <c r="AC99" s="2221">
        <v>741307</v>
      </c>
      <c r="AD99" s="2221">
        <v>18356</v>
      </c>
      <c r="AE99" s="2221">
        <v>30110</v>
      </c>
      <c r="AF99" s="2221" t="s">
        <v>21</v>
      </c>
      <c r="AG99" s="2221">
        <v>34469</v>
      </c>
      <c r="AH99" s="2221">
        <v>27679</v>
      </c>
      <c r="AI99" s="2221">
        <v>6711</v>
      </c>
      <c r="AJ99" s="2221">
        <v>5634</v>
      </c>
      <c r="AK99" s="2221">
        <v>512</v>
      </c>
      <c r="AL99" s="2221">
        <v>561</v>
      </c>
      <c r="AM99" s="2221" t="s">
        <v>21</v>
      </c>
      <c r="AN99" s="2221" t="s">
        <v>21</v>
      </c>
      <c r="AO99" s="91" t="s">
        <v>32</v>
      </c>
      <c r="AP99" s="630" t="s">
        <v>26</v>
      </c>
    </row>
    <row r="100" spans="1:42" ht="14.25" customHeight="1">
      <c r="A100" s="88" t="s">
        <v>26</v>
      </c>
      <c r="B100" s="89" t="s">
        <v>26</v>
      </c>
      <c r="C100" s="1176">
        <v>42461</v>
      </c>
      <c r="D100" s="2221">
        <v>538075</v>
      </c>
      <c r="E100" s="2221" t="s">
        <v>21</v>
      </c>
      <c r="F100" s="2221" t="s">
        <v>21</v>
      </c>
      <c r="G100" s="2221">
        <v>13817</v>
      </c>
      <c r="H100" s="2221">
        <v>4880</v>
      </c>
      <c r="I100" s="2221">
        <v>5902</v>
      </c>
      <c r="J100" s="2221">
        <v>5</v>
      </c>
      <c r="K100" s="2221">
        <v>5</v>
      </c>
      <c r="L100" s="2221" t="s">
        <v>21</v>
      </c>
      <c r="M100" s="2221" t="s">
        <v>21</v>
      </c>
      <c r="N100" s="2221">
        <v>923115</v>
      </c>
      <c r="O100" s="2221">
        <v>3741845</v>
      </c>
      <c r="P100" s="91" t="s">
        <v>33</v>
      </c>
      <c r="Q100" s="630" t="s">
        <v>26</v>
      </c>
      <c r="U100" s="924"/>
      <c r="V100" s="88" t="s">
        <v>26</v>
      </c>
      <c r="W100" s="89" t="s">
        <v>26</v>
      </c>
      <c r="X100" s="1176">
        <v>42461</v>
      </c>
      <c r="Y100" s="2221">
        <v>2777</v>
      </c>
      <c r="Z100" s="2221">
        <v>93834</v>
      </c>
      <c r="AA100" s="2221">
        <v>599</v>
      </c>
      <c r="AB100" s="2221">
        <v>36547</v>
      </c>
      <c r="AC100" s="2221">
        <v>694988</v>
      </c>
      <c r="AD100" s="2221">
        <v>22596</v>
      </c>
      <c r="AE100" s="2221">
        <v>44128</v>
      </c>
      <c r="AF100" s="2221" t="s">
        <v>21</v>
      </c>
      <c r="AG100" s="2221">
        <v>34625</v>
      </c>
      <c r="AH100" s="2221">
        <v>23861</v>
      </c>
      <c r="AI100" s="2221">
        <v>5216</v>
      </c>
      <c r="AJ100" s="2221">
        <v>8822</v>
      </c>
      <c r="AK100" s="2221">
        <v>404</v>
      </c>
      <c r="AL100" s="2221">
        <v>442</v>
      </c>
      <c r="AM100" s="2221" t="s">
        <v>21</v>
      </c>
      <c r="AN100" s="2221" t="s">
        <v>21</v>
      </c>
      <c r="AO100" s="91" t="s">
        <v>33</v>
      </c>
      <c r="AP100" s="630" t="s">
        <v>26</v>
      </c>
    </row>
    <row r="101" spans="1:42" ht="14.25" customHeight="1">
      <c r="A101" s="88" t="s">
        <v>26</v>
      </c>
      <c r="B101" s="89" t="s">
        <v>26</v>
      </c>
      <c r="C101" s="1176">
        <v>42491</v>
      </c>
      <c r="D101" s="2221">
        <v>517836</v>
      </c>
      <c r="E101" s="2221" t="s">
        <v>21</v>
      </c>
      <c r="F101" s="2221" t="s">
        <v>21</v>
      </c>
      <c r="G101" s="2221">
        <v>16155</v>
      </c>
      <c r="H101" s="2221">
        <v>5208</v>
      </c>
      <c r="I101" s="2221">
        <v>7295</v>
      </c>
      <c r="J101" s="2221">
        <v>7</v>
      </c>
      <c r="K101" s="2221">
        <v>8</v>
      </c>
      <c r="L101" s="2221" t="s">
        <v>21</v>
      </c>
      <c r="M101" s="2221" t="s">
        <v>21</v>
      </c>
      <c r="N101" s="2221">
        <v>877084</v>
      </c>
      <c r="O101" s="2221">
        <v>3611493</v>
      </c>
      <c r="P101" s="91" t="s">
        <v>34</v>
      </c>
      <c r="Q101" s="630" t="s">
        <v>26</v>
      </c>
      <c r="U101" s="924"/>
      <c r="V101" s="88" t="s">
        <v>26</v>
      </c>
      <c r="W101" s="89" t="s">
        <v>26</v>
      </c>
      <c r="X101" s="1176">
        <v>42491</v>
      </c>
      <c r="Y101" s="2221">
        <v>1392</v>
      </c>
      <c r="Z101" s="2221">
        <v>79798</v>
      </c>
      <c r="AA101" s="2221">
        <v>4001</v>
      </c>
      <c r="AB101" s="2221">
        <v>41656</v>
      </c>
      <c r="AC101" s="2221">
        <v>667306</v>
      </c>
      <c r="AD101" s="2221">
        <v>12027</v>
      </c>
      <c r="AE101" s="2221">
        <v>49319</v>
      </c>
      <c r="AF101" s="2221" t="s">
        <v>21</v>
      </c>
      <c r="AG101" s="2221">
        <v>38178</v>
      </c>
      <c r="AH101" s="2221">
        <v>25144</v>
      </c>
      <c r="AI101" s="2221">
        <v>5416</v>
      </c>
      <c r="AJ101" s="2221">
        <v>10576</v>
      </c>
      <c r="AK101" s="2221">
        <v>406</v>
      </c>
      <c r="AL101" s="2221">
        <v>445</v>
      </c>
      <c r="AM101" s="2221" t="s">
        <v>21</v>
      </c>
      <c r="AN101" s="2221" t="s">
        <v>21</v>
      </c>
      <c r="AO101" s="91" t="s">
        <v>34</v>
      </c>
      <c r="AP101" s="630" t="s">
        <v>26</v>
      </c>
    </row>
    <row r="102" spans="1:42" ht="14.25" customHeight="1">
      <c r="A102" s="88" t="s">
        <v>26</v>
      </c>
      <c r="B102" s="89" t="s">
        <v>26</v>
      </c>
      <c r="C102" s="1176">
        <v>42522</v>
      </c>
      <c r="D102" s="2221">
        <v>471227</v>
      </c>
      <c r="E102" s="2221" t="s">
        <v>21</v>
      </c>
      <c r="F102" s="2221" t="s">
        <v>21</v>
      </c>
      <c r="G102" s="2221">
        <v>14315</v>
      </c>
      <c r="H102" s="2221">
        <v>5225</v>
      </c>
      <c r="I102" s="2221">
        <v>5980</v>
      </c>
      <c r="J102" s="2221">
        <v>5</v>
      </c>
      <c r="K102" s="2221">
        <v>5</v>
      </c>
      <c r="L102" s="2221" t="s">
        <v>21</v>
      </c>
      <c r="M102" s="2221" t="s">
        <v>21</v>
      </c>
      <c r="N102" s="2221">
        <v>806248</v>
      </c>
      <c r="O102" s="2221">
        <v>3585566</v>
      </c>
      <c r="P102" s="91" t="s">
        <v>35</v>
      </c>
      <c r="Q102" s="630" t="s">
        <v>26</v>
      </c>
      <c r="U102" s="924"/>
      <c r="V102" s="88" t="s">
        <v>26</v>
      </c>
      <c r="W102" s="89" t="s">
        <v>26</v>
      </c>
      <c r="X102" s="1176">
        <v>42522</v>
      </c>
      <c r="Y102" s="2221">
        <v>1540</v>
      </c>
      <c r="Z102" s="2221">
        <v>90891</v>
      </c>
      <c r="AA102" s="2221">
        <v>4146</v>
      </c>
      <c r="AB102" s="2221">
        <v>37077</v>
      </c>
      <c r="AC102" s="2221">
        <v>608440</v>
      </c>
      <c r="AD102" s="2221">
        <v>18923</v>
      </c>
      <c r="AE102" s="2221">
        <v>45804</v>
      </c>
      <c r="AF102" s="2221" t="s">
        <v>21</v>
      </c>
      <c r="AG102" s="2221">
        <v>35449</v>
      </c>
      <c r="AH102" s="2221">
        <v>24771</v>
      </c>
      <c r="AI102" s="2221">
        <v>5314</v>
      </c>
      <c r="AJ102" s="2221">
        <v>8942</v>
      </c>
      <c r="AK102" s="2221">
        <v>353</v>
      </c>
      <c r="AL102" s="2221">
        <v>386</v>
      </c>
      <c r="AM102" s="2221" t="s">
        <v>21</v>
      </c>
      <c r="AN102" s="2221" t="s">
        <v>21</v>
      </c>
      <c r="AO102" s="91" t="s">
        <v>35</v>
      </c>
      <c r="AP102" s="630" t="s">
        <v>26</v>
      </c>
    </row>
    <row r="103" spans="1:42" ht="14.25" customHeight="1">
      <c r="A103" s="88" t="s">
        <v>26</v>
      </c>
      <c r="B103" s="89" t="s">
        <v>26</v>
      </c>
      <c r="C103" s="1176">
        <v>42552</v>
      </c>
      <c r="D103" s="2221">
        <v>535769</v>
      </c>
      <c r="E103" s="2221" t="s">
        <v>21</v>
      </c>
      <c r="F103" s="2221" t="s">
        <v>21</v>
      </c>
      <c r="G103" s="2221">
        <v>14087</v>
      </c>
      <c r="H103" s="2221">
        <v>5186</v>
      </c>
      <c r="I103" s="2221">
        <v>5852</v>
      </c>
      <c r="J103" s="2221">
        <v>1</v>
      </c>
      <c r="K103" s="2221">
        <v>1</v>
      </c>
      <c r="L103" s="2221" t="s">
        <v>21</v>
      </c>
      <c r="M103" s="2221" t="s">
        <v>21</v>
      </c>
      <c r="N103" s="2221">
        <v>931493</v>
      </c>
      <c r="O103" s="2221">
        <v>3862050</v>
      </c>
      <c r="P103" s="91" t="s">
        <v>36</v>
      </c>
      <c r="Q103" s="630" t="s">
        <v>26</v>
      </c>
      <c r="U103" s="924"/>
      <c r="V103" s="88" t="s">
        <v>26</v>
      </c>
      <c r="W103" s="89" t="s">
        <v>26</v>
      </c>
      <c r="X103" s="1176">
        <v>42552</v>
      </c>
      <c r="Y103" s="2221">
        <v>3223</v>
      </c>
      <c r="Z103" s="2221">
        <v>96065</v>
      </c>
      <c r="AA103" s="2221">
        <v>3458</v>
      </c>
      <c r="AB103" s="2221">
        <v>35915</v>
      </c>
      <c r="AC103" s="2221">
        <v>678553</v>
      </c>
      <c r="AD103" s="2221">
        <v>15256</v>
      </c>
      <c r="AE103" s="2221">
        <v>65914</v>
      </c>
      <c r="AF103" s="2221" t="s">
        <v>21</v>
      </c>
      <c r="AG103" s="2221">
        <v>36856</v>
      </c>
      <c r="AH103" s="2221">
        <v>26574</v>
      </c>
      <c r="AI103" s="2221">
        <v>5378</v>
      </c>
      <c r="AJ103" s="2221">
        <v>9071</v>
      </c>
      <c r="AK103" s="2221">
        <v>315</v>
      </c>
      <c r="AL103" s="2221">
        <v>345</v>
      </c>
      <c r="AM103" s="2221" t="s">
        <v>21</v>
      </c>
      <c r="AN103" s="2221" t="s">
        <v>21</v>
      </c>
      <c r="AO103" s="91" t="s">
        <v>36</v>
      </c>
      <c r="AP103" s="630" t="s">
        <v>26</v>
      </c>
    </row>
    <row r="104" spans="1:42" ht="14.25" customHeight="1">
      <c r="A104" s="88" t="s">
        <v>26</v>
      </c>
      <c r="B104" s="89" t="s">
        <v>26</v>
      </c>
      <c r="C104" s="1176">
        <v>42583</v>
      </c>
      <c r="D104" s="2221">
        <v>574730</v>
      </c>
      <c r="E104" s="2221" t="s">
        <v>21</v>
      </c>
      <c r="F104" s="2221" t="s">
        <v>21</v>
      </c>
      <c r="G104" s="2221">
        <v>12873</v>
      </c>
      <c r="H104" s="2221">
        <v>5025</v>
      </c>
      <c r="I104" s="2221">
        <v>5118</v>
      </c>
      <c r="J104" s="2221">
        <v>4</v>
      </c>
      <c r="K104" s="2221">
        <v>4</v>
      </c>
      <c r="L104" s="2221" t="s">
        <v>21</v>
      </c>
      <c r="M104" s="2221" t="s">
        <v>21</v>
      </c>
      <c r="N104" s="2221">
        <v>996282</v>
      </c>
      <c r="O104" s="2221">
        <v>3861078</v>
      </c>
      <c r="P104" s="91" t="s">
        <v>37</v>
      </c>
      <c r="Q104" s="630" t="s">
        <v>26</v>
      </c>
      <c r="U104" s="924"/>
      <c r="V104" s="88" t="s">
        <v>26</v>
      </c>
      <c r="W104" s="89" t="s">
        <v>26</v>
      </c>
      <c r="X104" s="1176">
        <v>42583</v>
      </c>
      <c r="Y104" s="2221">
        <v>1033</v>
      </c>
      <c r="Z104" s="2221">
        <v>93160</v>
      </c>
      <c r="AA104" s="2221">
        <v>3671</v>
      </c>
      <c r="AB104" s="2221">
        <v>41598</v>
      </c>
      <c r="AC104" s="2221">
        <v>734051</v>
      </c>
      <c r="AD104" s="2221">
        <v>15257</v>
      </c>
      <c r="AE104" s="2221">
        <v>64939</v>
      </c>
      <c r="AF104" s="2221" t="s">
        <v>21</v>
      </c>
      <c r="AG104" s="2221">
        <v>36761</v>
      </c>
      <c r="AH104" s="2221">
        <v>28398</v>
      </c>
      <c r="AI104" s="2221">
        <v>5320</v>
      </c>
      <c r="AJ104" s="2221">
        <v>8163</v>
      </c>
      <c r="AK104" s="2221">
        <v>349</v>
      </c>
      <c r="AL104" s="2221">
        <v>382</v>
      </c>
      <c r="AM104" s="2221" t="s">
        <v>21</v>
      </c>
      <c r="AN104" s="2221" t="s">
        <v>21</v>
      </c>
      <c r="AO104" s="91" t="s">
        <v>37</v>
      </c>
      <c r="AP104" s="630" t="s">
        <v>26</v>
      </c>
    </row>
    <row r="105" spans="1:42" ht="14.25" customHeight="1">
      <c r="A105" s="88" t="s">
        <v>26</v>
      </c>
      <c r="B105" s="89" t="s">
        <v>26</v>
      </c>
      <c r="C105" s="1176">
        <v>42614</v>
      </c>
      <c r="D105" s="2221">
        <v>497358</v>
      </c>
      <c r="E105" s="2221" t="s">
        <v>21</v>
      </c>
      <c r="F105" s="2221" t="s">
        <v>21</v>
      </c>
      <c r="G105" s="2221">
        <v>17105</v>
      </c>
      <c r="H105" s="2221">
        <v>5012</v>
      </c>
      <c r="I105" s="2221">
        <v>8124</v>
      </c>
      <c r="J105" s="2221">
        <v>8</v>
      </c>
      <c r="K105" s="2221">
        <v>9</v>
      </c>
      <c r="L105" s="2221" t="s">
        <v>21</v>
      </c>
      <c r="M105" s="2221" t="s">
        <v>21</v>
      </c>
      <c r="N105" s="2221">
        <v>869669</v>
      </c>
      <c r="O105" s="2221">
        <v>3524348</v>
      </c>
      <c r="P105" s="91" t="s">
        <v>38</v>
      </c>
      <c r="Q105" s="630" t="s">
        <v>26</v>
      </c>
      <c r="U105" s="924"/>
      <c r="V105" s="88" t="s">
        <v>26</v>
      </c>
      <c r="W105" s="89" t="s">
        <v>26</v>
      </c>
      <c r="X105" s="1176">
        <v>42614</v>
      </c>
      <c r="Y105" s="2221">
        <v>2749</v>
      </c>
      <c r="Z105" s="2221">
        <v>88269</v>
      </c>
      <c r="AA105" s="2221">
        <v>3883</v>
      </c>
      <c r="AB105" s="2221">
        <v>30567</v>
      </c>
      <c r="AC105" s="2221">
        <v>643285</v>
      </c>
      <c r="AD105" s="2221">
        <v>20820</v>
      </c>
      <c r="AE105" s="2221">
        <v>46933</v>
      </c>
      <c r="AF105" s="2221" t="s">
        <v>21</v>
      </c>
      <c r="AG105" s="2221">
        <v>36698</v>
      </c>
      <c r="AH105" s="2221">
        <v>20907</v>
      </c>
      <c r="AI105" s="2221">
        <v>5179</v>
      </c>
      <c r="AJ105" s="2221">
        <v>11754</v>
      </c>
      <c r="AK105" s="2221">
        <v>352</v>
      </c>
      <c r="AL105" s="2221">
        <v>385</v>
      </c>
      <c r="AM105" s="2221" t="s">
        <v>21</v>
      </c>
      <c r="AN105" s="2221" t="s">
        <v>21</v>
      </c>
      <c r="AO105" s="91" t="s">
        <v>38</v>
      </c>
      <c r="AP105" s="630" t="s">
        <v>26</v>
      </c>
    </row>
    <row r="106" spans="1:42" ht="14.25" customHeight="1">
      <c r="A106" s="88" t="s">
        <v>26</v>
      </c>
      <c r="B106" s="89" t="s">
        <v>26</v>
      </c>
      <c r="C106" s="1176">
        <v>42644</v>
      </c>
      <c r="D106" s="2221">
        <v>494829</v>
      </c>
      <c r="E106" s="2221" t="s">
        <v>21</v>
      </c>
      <c r="F106" s="2221" t="s">
        <v>21</v>
      </c>
      <c r="G106" s="2221">
        <v>20459</v>
      </c>
      <c r="H106" s="2221">
        <v>5131</v>
      </c>
      <c r="I106" s="2221">
        <v>10404</v>
      </c>
      <c r="J106" s="2221">
        <v>11</v>
      </c>
      <c r="K106" s="2221">
        <v>12</v>
      </c>
      <c r="L106" s="2221" t="s">
        <v>21</v>
      </c>
      <c r="M106" s="2221" t="s">
        <v>21</v>
      </c>
      <c r="N106" s="2221">
        <v>871546</v>
      </c>
      <c r="O106" s="2221">
        <v>3608244</v>
      </c>
      <c r="P106" s="91" t="s">
        <v>39</v>
      </c>
      <c r="Q106" s="630" t="s">
        <v>26</v>
      </c>
      <c r="U106" s="924"/>
      <c r="V106" s="88" t="s">
        <v>26</v>
      </c>
      <c r="W106" s="89" t="s">
        <v>26</v>
      </c>
      <c r="X106" s="1176">
        <v>42644</v>
      </c>
      <c r="Y106" s="2221">
        <v>1349</v>
      </c>
      <c r="Z106" s="2221">
        <v>102847</v>
      </c>
      <c r="AA106" s="2221">
        <v>3717</v>
      </c>
      <c r="AB106" s="2221">
        <v>23616</v>
      </c>
      <c r="AC106" s="2221">
        <v>633476</v>
      </c>
      <c r="AD106" s="2221">
        <v>21731</v>
      </c>
      <c r="AE106" s="2221">
        <v>7600</v>
      </c>
      <c r="AF106" s="2221" t="s">
        <v>21</v>
      </c>
      <c r="AG106" s="2221">
        <v>40599</v>
      </c>
      <c r="AH106" s="2221">
        <v>24025</v>
      </c>
      <c r="AI106" s="2221">
        <v>5387</v>
      </c>
      <c r="AJ106" s="2221">
        <v>12894</v>
      </c>
      <c r="AK106" s="2221">
        <v>342</v>
      </c>
      <c r="AL106" s="2221">
        <v>374</v>
      </c>
      <c r="AM106" s="2221" t="s">
        <v>21</v>
      </c>
      <c r="AN106" s="2221" t="s">
        <v>21</v>
      </c>
      <c r="AO106" s="91" t="s">
        <v>39</v>
      </c>
      <c r="AP106" s="630" t="s">
        <v>26</v>
      </c>
    </row>
    <row r="107" spans="1:42" ht="14.25" customHeight="1">
      <c r="A107" s="88" t="s">
        <v>26</v>
      </c>
      <c r="B107" s="89" t="s">
        <v>26</v>
      </c>
      <c r="C107" s="1176">
        <v>42675</v>
      </c>
      <c r="D107" s="2221">
        <v>509599</v>
      </c>
      <c r="E107" s="2221" t="s">
        <v>21</v>
      </c>
      <c r="F107" s="2221" t="s">
        <v>21</v>
      </c>
      <c r="G107" s="2221">
        <v>17986</v>
      </c>
      <c r="H107" s="2221">
        <v>5465</v>
      </c>
      <c r="I107" s="2221">
        <v>8386</v>
      </c>
      <c r="J107" s="2221">
        <v>10</v>
      </c>
      <c r="K107" s="2221">
        <v>11</v>
      </c>
      <c r="L107" s="2221" t="s">
        <v>21</v>
      </c>
      <c r="M107" s="2221" t="s">
        <v>21</v>
      </c>
      <c r="N107" s="2221">
        <v>852094</v>
      </c>
      <c r="O107" s="2221">
        <v>3898783</v>
      </c>
      <c r="P107" s="91" t="s">
        <v>40</v>
      </c>
      <c r="Q107" s="630" t="s">
        <v>26</v>
      </c>
      <c r="U107" s="924"/>
      <c r="V107" s="88" t="s">
        <v>26</v>
      </c>
      <c r="W107" s="89" t="s">
        <v>26</v>
      </c>
      <c r="X107" s="1176">
        <v>42675</v>
      </c>
      <c r="Y107" s="2221">
        <v>1608</v>
      </c>
      <c r="Z107" s="2221">
        <v>102177</v>
      </c>
      <c r="AA107" s="2221">
        <v>3979</v>
      </c>
      <c r="AB107" s="2221">
        <v>28690</v>
      </c>
      <c r="AC107" s="2221">
        <v>650330</v>
      </c>
      <c r="AD107" s="2221">
        <v>22455</v>
      </c>
      <c r="AE107" s="2221">
        <v>21864</v>
      </c>
      <c r="AF107" s="2221" t="s">
        <v>21</v>
      </c>
      <c r="AG107" s="2221">
        <v>39003</v>
      </c>
      <c r="AH107" s="2221">
        <v>24659</v>
      </c>
      <c r="AI107" s="2221">
        <v>5746</v>
      </c>
      <c r="AJ107" s="2221">
        <v>11160</v>
      </c>
      <c r="AK107" s="2221">
        <v>364</v>
      </c>
      <c r="AL107" s="2221">
        <v>399</v>
      </c>
      <c r="AM107" s="2221" t="s">
        <v>21</v>
      </c>
      <c r="AN107" s="2221" t="s">
        <v>21</v>
      </c>
      <c r="AO107" s="91" t="s">
        <v>40</v>
      </c>
      <c r="AP107" s="630" t="s">
        <v>26</v>
      </c>
    </row>
    <row r="108" spans="1:42" ht="14.25" customHeight="1">
      <c r="A108" s="104" t="s">
        <v>26</v>
      </c>
      <c r="B108" s="105" t="s">
        <v>26</v>
      </c>
      <c r="C108" s="1177">
        <v>42705</v>
      </c>
      <c r="D108" s="2222">
        <v>581758</v>
      </c>
      <c r="E108" s="2222" t="s">
        <v>21</v>
      </c>
      <c r="F108" s="2222" t="s">
        <v>21</v>
      </c>
      <c r="G108" s="2222">
        <v>21339</v>
      </c>
      <c r="H108" s="2222">
        <v>5082</v>
      </c>
      <c r="I108" s="2222">
        <v>11072</v>
      </c>
      <c r="J108" s="2222">
        <v>5</v>
      </c>
      <c r="K108" s="2222">
        <v>5</v>
      </c>
      <c r="L108" s="2222" t="s">
        <v>21</v>
      </c>
      <c r="M108" s="2222" t="s">
        <v>21</v>
      </c>
      <c r="N108" s="2222">
        <v>974000</v>
      </c>
      <c r="O108" s="2222">
        <v>4191154</v>
      </c>
      <c r="P108" s="107" t="s">
        <v>41</v>
      </c>
      <c r="Q108" s="633" t="s">
        <v>26</v>
      </c>
      <c r="U108" s="924"/>
      <c r="V108" s="104" t="s">
        <v>26</v>
      </c>
      <c r="W108" s="105" t="s">
        <v>26</v>
      </c>
      <c r="X108" s="1177">
        <v>42705</v>
      </c>
      <c r="Y108" s="2222">
        <v>1193</v>
      </c>
      <c r="Z108" s="2222">
        <v>112200</v>
      </c>
      <c r="AA108" s="2222">
        <v>4114</v>
      </c>
      <c r="AB108" s="2222">
        <v>30961</v>
      </c>
      <c r="AC108" s="2222">
        <v>731244</v>
      </c>
      <c r="AD108" s="2222">
        <v>23261</v>
      </c>
      <c r="AE108" s="2222">
        <v>61514</v>
      </c>
      <c r="AF108" s="2222" t="s">
        <v>21</v>
      </c>
      <c r="AG108" s="2222">
        <v>43956</v>
      </c>
      <c r="AH108" s="2222">
        <v>26851</v>
      </c>
      <c r="AI108" s="2222">
        <v>5350</v>
      </c>
      <c r="AJ108" s="2222">
        <v>13987</v>
      </c>
      <c r="AK108" s="2222">
        <v>325</v>
      </c>
      <c r="AL108" s="2222">
        <v>356</v>
      </c>
      <c r="AM108" s="2222" t="s">
        <v>21</v>
      </c>
      <c r="AN108" s="2222" t="s">
        <v>21</v>
      </c>
      <c r="AO108" s="107" t="s">
        <v>41</v>
      </c>
      <c r="AP108" s="633" t="s">
        <v>26</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F7:J7"/>
    <mergeCell ref="A8:C14"/>
    <mergeCell ref="T8:U14"/>
    <mergeCell ref="V8:X14"/>
    <mergeCell ref="AO8:AP14"/>
    <mergeCell ref="AQ8:AS14"/>
    <mergeCell ref="AV8:AW14"/>
    <mergeCell ref="D12:D13"/>
    <mergeCell ref="E12:E13"/>
    <mergeCell ref="Q12:Q13"/>
    <mergeCell ref="Y12:Y13"/>
    <mergeCell ref="Z12:Z13"/>
    <mergeCell ref="AN12:AN13"/>
    <mergeCell ref="A42:C48"/>
    <mergeCell ref="T42:U48"/>
    <mergeCell ref="V42:X48"/>
    <mergeCell ref="AO42:AP48"/>
    <mergeCell ref="G45:G46"/>
    <mergeCell ref="AE45:AE46"/>
    <mergeCell ref="J46:J47"/>
    <mergeCell ref="K46:K47"/>
    <mergeCell ref="AH46:AH47"/>
    <mergeCell ref="AI46:AI47"/>
    <mergeCell ref="A76:C82"/>
    <mergeCell ref="P76:Q82"/>
    <mergeCell ref="V76:X82"/>
    <mergeCell ref="AO76:AP82"/>
    <mergeCell ref="M79:M80"/>
    <mergeCell ref="AN79:AN80"/>
    <mergeCell ref="G80:G81"/>
    <mergeCell ref="AG80:AG81"/>
  </mergeCells>
  <phoneticPr fontId="99"/>
  <printOptions horizontalCentered="1"/>
  <pageMargins left="0.59055118110236227" right="0.59055118110236227" top="0.31496062992125984" bottom="0.31496062992125984" header="0" footer="0"/>
  <pageSetup paperSize="9" scale="55" firstPageNumber="216"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EB374-BA17-477C-8D3F-96FFCDD8BABB}">
  <dimension ref="A1:GS109"/>
  <sheetViews>
    <sheetView showGridLines="0" zoomScaleNormal="100" zoomScaleSheetLayoutView="75" workbookViewId="0"/>
  </sheetViews>
  <sheetFormatPr defaultColWidth="9" defaultRowHeight="13"/>
  <cols>
    <col min="1" max="1" width="8.7265625" style="72" customWidth="1"/>
    <col min="2" max="2" width="6.26953125" style="72" customWidth="1"/>
    <col min="3" max="3" width="11.26953125" style="72" customWidth="1"/>
    <col min="4" max="11" width="17.08984375" style="72" customWidth="1"/>
    <col min="12" max="20" width="16.08984375" style="72" customWidth="1"/>
    <col min="21" max="22" width="9.6328125" style="72" customWidth="1"/>
    <col min="23" max="23" width="8.7265625" style="72" customWidth="1"/>
    <col min="24" max="24" width="6.26953125" style="72" customWidth="1"/>
    <col min="25" max="25" width="11.453125" style="72" customWidth="1"/>
    <col min="26" max="33" width="17.08984375" style="72" customWidth="1"/>
    <col min="34" max="42" width="16.08984375" style="72" customWidth="1"/>
    <col min="43" max="44" width="9.6328125" style="72" customWidth="1"/>
    <col min="45" max="45" width="8.7265625" style="72" customWidth="1"/>
    <col min="46" max="46" width="6.36328125" style="72" customWidth="1"/>
    <col min="47" max="47" width="11.26953125" style="72" customWidth="1"/>
    <col min="48" max="55" width="17.08984375" style="72" customWidth="1"/>
    <col min="56" max="60" width="17.6328125" style="72" customWidth="1"/>
    <col min="61" max="61" width="16.90625" style="72" customWidth="1"/>
    <col min="62" max="62" width="16.453125" style="72" customWidth="1"/>
    <col min="63" max="63" width="18.453125" style="72" customWidth="1"/>
    <col min="64" max="64" width="11" style="72" customWidth="1"/>
    <col min="65" max="65" width="13.36328125" style="72" customWidth="1"/>
    <col min="66" max="66" width="8.7265625" style="72" customWidth="1"/>
    <col min="67" max="67" width="6.453125" style="72" customWidth="1"/>
    <col min="68" max="68" width="11.453125" style="72" customWidth="1"/>
    <col min="69" max="76" width="17.08984375" style="72" customWidth="1"/>
    <col min="77" max="85" width="16.08984375" style="72" customWidth="1"/>
    <col min="86" max="87" width="9.6328125" style="72" customWidth="1"/>
    <col min="88" max="88" width="8.7265625" style="72" customWidth="1"/>
    <col min="89" max="89" width="6.26953125" style="72" customWidth="1"/>
    <col min="90" max="90" width="11.26953125" style="72" customWidth="1"/>
    <col min="91" max="98" width="17.08984375" style="72" customWidth="1"/>
    <col min="99" max="107" width="16.08984375" style="72" customWidth="1"/>
    <col min="108" max="109" width="9.6328125" style="72" customWidth="1"/>
    <col min="110" max="110" width="8.7265625" style="72" customWidth="1"/>
    <col min="111" max="111" width="6.453125" style="72" customWidth="1"/>
    <col min="112" max="112" width="11.26953125" style="72" customWidth="1"/>
    <col min="113" max="120" width="17.08984375" style="72" customWidth="1"/>
    <col min="121" max="129" width="16.08984375" style="72" customWidth="1"/>
    <col min="130" max="131" width="9.6328125" style="72" customWidth="1"/>
    <col min="132" max="132" width="8.7265625" style="72" customWidth="1"/>
    <col min="133" max="133" width="6.26953125" style="72" customWidth="1"/>
    <col min="134" max="134" width="11.08984375" style="72" customWidth="1"/>
    <col min="135" max="142" width="17.08984375" style="72" customWidth="1"/>
    <col min="143" max="151" width="16.08984375" style="72" customWidth="1"/>
    <col min="152" max="153" width="9.6328125" style="72" customWidth="1"/>
    <col min="154" max="154" width="8.7265625" style="72" customWidth="1"/>
    <col min="155" max="155" width="6.26953125" style="72" customWidth="1"/>
    <col min="156" max="156" width="11.26953125" style="72" customWidth="1"/>
    <col min="157" max="164" width="17.08984375" style="72" customWidth="1"/>
    <col min="165" max="168" width="17.6328125" style="72" customWidth="1"/>
    <col min="169" max="172" width="17.08984375" style="72" customWidth="1"/>
    <col min="173" max="174" width="11.453125" style="72" customWidth="1"/>
    <col min="175" max="175" width="8.7265625" style="72" customWidth="1"/>
    <col min="176" max="176" width="6.26953125" style="72" customWidth="1"/>
    <col min="177" max="177" width="11.26953125" style="72" customWidth="1"/>
    <col min="178" max="181" width="17.6328125" style="72" customWidth="1"/>
    <col min="182" max="182" width="11.6328125" style="72" customWidth="1"/>
    <col min="183" max="184" width="11.453125" style="72" customWidth="1"/>
    <col min="185" max="185" width="19.6328125" style="72" customWidth="1"/>
    <col min="186" max="193" width="17.6328125" style="72" customWidth="1"/>
    <col min="194" max="195" width="11.453125" style="72" customWidth="1"/>
    <col min="196" max="196" width="11.6328125" style="72" customWidth="1"/>
    <col min="197" max="16384" width="9" style="72"/>
  </cols>
  <sheetData>
    <row r="1" spans="1:201" s="516" customFormat="1" ht="15" customHeight="1">
      <c r="A1" s="513" t="s">
        <v>1030</v>
      </c>
      <c r="D1" s="1832"/>
      <c r="F1" s="1833"/>
      <c r="N1" s="1833"/>
      <c r="U1" s="515"/>
      <c r="V1" s="514" t="s">
        <v>1030</v>
      </c>
      <c r="W1" s="513" t="s">
        <v>1030</v>
      </c>
      <c r="Y1" s="1833"/>
      <c r="Z1" s="1832"/>
      <c r="AB1" s="1833"/>
      <c r="AJ1" s="1833"/>
      <c r="AQ1" s="515"/>
      <c r="AR1" s="514" t="s">
        <v>1030</v>
      </c>
      <c r="AS1" s="513" t="s">
        <v>1030</v>
      </c>
      <c r="AU1" s="1833"/>
      <c r="AV1" s="1832"/>
      <c r="AX1" s="1833"/>
      <c r="BF1" s="1833"/>
      <c r="BL1" s="515"/>
      <c r="BM1" s="514" t="s">
        <v>1030</v>
      </c>
      <c r="BN1" s="513" t="s">
        <v>1030</v>
      </c>
      <c r="BP1" s="1833"/>
      <c r="BQ1" s="1832"/>
      <c r="BS1" s="1833"/>
      <c r="CA1" s="1833"/>
      <c r="CH1" s="515"/>
      <c r="CI1" s="514" t="s">
        <v>1030</v>
      </c>
      <c r="CJ1" s="513" t="s">
        <v>1030</v>
      </c>
      <c r="CL1" s="1833"/>
      <c r="CM1" s="1832"/>
      <c r="CO1" s="1833"/>
      <c r="CW1" s="1833"/>
      <c r="DD1" s="515"/>
      <c r="DE1" s="514" t="s">
        <v>1030</v>
      </c>
      <c r="DF1" s="513" t="s">
        <v>1030</v>
      </c>
      <c r="DH1" s="1833"/>
      <c r="DI1" s="1832"/>
      <c r="DK1" s="1833"/>
      <c r="DS1" s="1833"/>
      <c r="DZ1" s="515"/>
      <c r="EA1" s="514" t="s">
        <v>1030</v>
      </c>
      <c r="EB1" s="513" t="s">
        <v>1030</v>
      </c>
      <c r="ED1" s="1833"/>
      <c r="EE1" s="1832"/>
      <c r="EG1" s="1833"/>
      <c r="EO1" s="1833"/>
      <c r="EV1" s="515"/>
      <c r="EW1" s="514" t="s">
        <v>1030</v>
      </c>
      <c r="EX1" s="513" t="s">
        <v>1030</v>
      </c>
      <c r="EZ1" s="1833"/>
      <c r="FA1" s="1832"/>
      <c r="FC1" s="1833"/>
      <c r="FK1" s="1833"/>
      <c r="FR1" s="514" t="s">
        <v>1030</v>
      </c>
      <c r="FS1" s="513" t="s">
        <v>1030</v>
      </c>
      <c r="FT1" s="515"/>
      <c r="FU1" s="515"/>
      <c r="FV1" s="515"/>
      <c r="FW1" s="515"/>
      <c r="FX1" s="515"/>
      <c r="FY1" s="515"/>
      <c r="FZ1" s="515"/>
      <c r="GA1" s="515"/>
      <c r="GB1" s="515"/>
      <c r="GC1" s="515"/>
      <c r="GD1" s="515"/>
      <c r="GE1" s="515"/>
      <c r="GF1" s="515"/>
      <c r="GG1" s="515"/>
      <c r="GH1" s="515"/>
      <c r="GI1" s="515"/>
      <c r="GJ1" s="515"/>
      <c r="GK1" s="515"/>
      <c r="GL1" s="515"/>
      <c r="GM1" s="514" t="s">
        <v>1030</v>
      </c>
      <c r="GN1" s="1657"/>
    </row>
    <row r="2" spans="1:201" s="516" customFormat="1" ht="15" customHeight="1">
      <c r="A2" s="2142" t="s">
        <v>1031</v>
      </c>
      <c r="B2" s="1833"/>
      <c r="D2" s="1832"/>
      <c r="E2" s="1833"/>
      <c r="F2" s="1833"/>
      <c r="L2" s="1833"/>
      <c r="M2" s="1833"/>
      <c r="N2" s="1833"/>
      <c r="S2" s="515"/>
      <c r="T2" s="515"/>
      <c r="U2" s="515"/>
      <c r="V2" s="2143" t="s">
        <v>1031</v>
      </c>
      <c r="W2" s="2142" t="s">
        <v>1031</v>
      </c>
      <c r="X2" s="1833"/>
      <c r="Y2" s="1833"/>
      <c r="Z2" s="1832"/>
      <c r="AA2" s="1833"/>
      <c r="AB2" s="1833"/>
      <c r="AH2" s="1833"/>
      <c r="AI2" s="1833"/>
      <c r="AJ2" s="1833"/>
      <c r="AO2" s="515"/>
      <c r="AP2" s="515"/>
      <c r="AQ2" s="515"/>
      <c r="AR2" s="2143" t="s">
        <v>1031</v>
      </c>
      <c r="AS2" s="2142" t="s">
        <v>1031</v>
      </c>
      <c r="AT2" s="1833"/>
      <c r="AU2" s="1833"/>
      <c r="AV2" s="1832"/>
      <c r="AW2" s="1833"/>
      <c r="AX2" s="1833"/>
      <c r="BD2" s="1833"/>
      <c r="BE2" s="1833"/>
      <c r="BF2" s="1833"/>
      <c r="BJ2" s="515"/>
      <c r="BK2" s="515"/>
      <c r="BL2" s="515"/>
      <c r="BM2" s="2143" t="s">
        <v>1031</v>
      </c>
      <c r="BN2" s="2142" t="s">
        <v>1031</v>
      </c>
      <c r="BO2" s="1833"/>
      <c r="BP2" s="1833"/>
      <c r="BQ2" s="1832"/>
      <c r="BR2" s="1833"/>
      <c r="BS2" s="1833"/>
      <c r="BY2" s="1833"/>
      <c r="BZ2" s="1833"/>
      <c r="CA2" s="1833"/>
      <c r="CF2" s="515"/>
      <c r="CG2" s="515"/>
      <c r="CH2" s="515"/>
      <c r="CI2" s="2143" t="s">
        <v>1031</v>
      </c>
      <c r="CJ2" s="2142" t="s">
        <v>1032</v>
      </c>
      <c r="CK2" s="1833"/>
      <c r="CL2" s="1833"/>
      <c r="CM2" s="1832"/>
      <c r="CN2" s="1833"/>
      <c r="CO2" s="1833"/>
      <c r="CU2" s="1833"/>
      <c r="CV2" s="1833"/>
      <c r="CW2" s="1833"/>
      <c r="DB2" s="1833"/>
      <c r="DC2" s="1833"/>
      <c r="DD2" s="515"/>
      <c r="DE2" s="2143" t="s">
        <v>1033</v>
      </c>
      <c r="DF2" s="2142" t="s">
        <v>1032</v>
      </c>
      <c r="DG2" s="1833"/>
      <c r="DH2" s="1833"/>
      <c r="DI2" s="1832"/>
      <c r="DJ2" s="1833"/>
      <c r="DK2" s="1833"/>
      <c r="DQ2" s="1833"/>
      <c r="DR2" s="1833"/>
      <c r="DS2" s="1833"/>
      <c r="DX2" s="1833"/>
      <c r="DY2" s="1833"/>
      <c r="DZ2" s="515"/>
      <c r="EA2" s="2143" t="s">
        <v>1033</v>
      </c>
      <c r="EB2" s="2142" t="s">
        <v>1032</v>
      </c>
      <c r="EC2" s="1833"/>
      <c r="ED2" s="1833"/>
      <c r="EE2" s="1832"/>
      <c r="EF2" s="1833"/>
      <c r="EG2" s="1833"/>
      <c r="EM2" s="1833"/>
      <c r="EN2" s="1833"/>
      <c r="EO2" s="1833"/>
      <c r="ET2" s="1833"/>
      <c r="EU2" s="1833"/>
      <c r="EV2" s="515"/>
      <c r="EW2" s="2143" t="s">
        <v>1033</v>
      </c>
      <c r="EX2" s="2142" t="s">
        <v>1032</v>
      </c>
      <c r="EY2" s="1833"/>
      <c r="EZ2" s="1833"/>
      <c r="FA2" s="1832"/>
      <c r="FB2" s="1833"/>
      <c r="FC2" s="1833"/>
      <c r="FI2" s="1833"/>
      <c r="FJ2" s="1833"/>
      <c r="FK2" s="1833"/>
      <c r="FO2" s="1833"/>
      <c r="FP2" s="1833"/>
      <c r="FQ2" s="1833"/>
      <c r="FR2" s="2143" t="s">
        <v>1033</v>
      </c>
      <c r="FS2" s="2142" t="s">
        <v>1032</v>
      </c>
      <c r="FT2" s="515"/>
      <c r="FU2" s="515"/>
      <c r="FV2" s="515"/>
      <c r="FW2" s="515"/>
      <c r="FX2" s="515"/>
      <c r="FY2" s="515"/>
      <c r="FZ2" s="515"/>
      <c r="GA2" s="515"/>
      <c r="GB2" s="515"/>
      <c r="GC2" s="515"/>
      <c r="GD2" s="515"/>
      <c r="GE2" s="515"/>
      <c r="GF2" s="515"/>
      <c r="GG2" s="515"/>
      <c r="GH2" s="515"/>
      <c r="GI2" s="515"/>
      <c r="GJ2" s="515"/>
      <c r="GK2" s="515"/>
      <c r="GL2" s="515"/>
      <c r="GM2" s="2143" t="s">
        <v>1033</v>
      </c>
      <c r="GN2" s="1832"/>
    </row>
    <row r="3" spans="1:201">
      <c r="A3" s="1834"/>
      <c r="B3" s="1834"/>
      <c r="C3" s="1834"/>
      <c r="D3" s="1834"/>
      <c r="E3" s="1834"/>
      <c r="F3" s="520"/>
      <c r="G3" s="518"/>
      <c r="H3" s="518"/>
      <c r="I3" s="518"/>
      <c r="J3" s="518"/>
      <c r="K3" s="518"/>
      <c r="L3" s="1834"/>
      <c r="M3" s="1834"/>
      <c r="N3" s="520"/>
      <c r="O3" s="518"/>
      <c r="P3" s="518"/>
      <c r="Q3" s="518"/>
      <c r="R3" s="518"/>
      <c r="S3" s="518"/>
      <c r="T3" s="518"/>
      <c r="U3" s="518"/>
      <c r="V3" s="518"/>
      <c r="W3" s="1834"/>
      <c r="X3" s="1834"/>
      <c r="Y3" s="1834"/>
      <c r="Z3" s="1834"/>
      <c r="AA3" s="1834"/>
      <c r="AB3" s="520"/>
      <c r="AC3" s="518"/>
      <c r="AD3" s="518"/>
      <c r="AE3" s="518"/>
      <c r="AF3" s="518"/>
      <c r="AG3" s="518"/>
      <c r="AH3" s="1834"/>
      <c r="AI3" s="1834"/>
      <c r="AJ3" s="520"/>
      <c r="AK3" s="518"/>
      <c r="AL3" s="518"/>
      <c r="AM3" s="518"/>
      <c r="AN3" s="518"/>
      <c r="AO3" s="518"/>
      <c r="AP3" s="518"/>
      <c r="AQ3" s="518"/>
      <c r="AR3" s="518"/>
      <c r="AS3" s="1834"/>
      <c r="AT3" s="1834"/>
      <c r="AU3" s="1834"/>
      <c r="AV3" s="1834"/>
      <c r="AW3" s="1834"/>
      <c r="AX3" s="520"/>
      <c r="AY3" s="518"/>
      <c r="AZ3" s="518"/>
      <c r="BA3" s="518"/>
      <c r="BB3" s="518"/>
      <c r="BC3" s="1834"/>
      <c r="BD3" s="1834"/>
      <c r="BE3" s="1834"/>
      <c r="BF3" s="520"/>
      <c r="BG3" s="518"/>
      <c r="BH3" s="518"/>
      <c r="BI3" s="518"/>
      <c r="BJ3" s="518"/>
      <c r="BK3" s="518"/>
      <c r="BL3" s="518"/>
      <c r="BM3" s="518"/>
      <c r="BN3" s="1834"/>
      <c r="BO3" s="1834"/>
      <c r="BP3" s="1834"/>
      <c r="BQ3" s="1834"/>
      <c r="BR3" s="1834"/>
      <c r="BS3" s="520"/>
      <c r="BT3" s="518"/>
      <c r="BU3" s="518"/>
      <c r="BV3" s="518"/>
      <c r="BW3" s="518"/>
      <c r="BX3" s="518"/>
      <c r="BY3" s="1834"/>
      <c r="BZ3" s="1834"/>
      <c r="CA3" s="520"/>
      <c r="CB3" s="518"/>
      <c r="CC3" s="518"/>
      <c r="CD3" s="518"/>
      <c r="CE3" s="518"/>
      <c r="CF3" s="518"/>
      <c r="CG3" s="518"/>
      <c r="CH3" s="518"/>
      <c r="CI3" s="518"/>
      <c r="CJ3" s="1834"/>
      <c r="CK3" s="1834"/>
      <c r="CL3" s="1834"/>
      <c r="CM3" s="1834"/>
      <c r="CN3" s="1834"/>
      <c r="CO3" s="520"/>
      <c r="CP3" s="518"/>
      <c r="CQ3" s="518"/>
      <c r="CR3" s="518"/>
      <c r="CS3" s="518"/>
      <c r="CT3" s="518"/>
      <c r="CU3" s="1834"/>
      <c r="CV3" s="1834"/>
      <c r="CW3" s="520"/>
      <c r="CX3" s="518"/>
      <c r="CY3" s="518"/>
      <c r="CZ3" s="518"/>
      <c r="DA3" s="518"/>
      <c r="DB3" s="518"/>
      <c r="DC3" s="518"/>
      <c r="DD3" s="518"/>
      <c r="DE3" s="1391"/>
      <c r="DF3" s="1834"/>
      <c r="DG3" s="1834"/>
      <c r="DH3" s="1834"/>
      <c r="DI3" s="1834"/>
      <c r="DJ3" s="1834"/>
      <c r="DK3" s="520"/>
      <c r="DL3" s="518"/>
      <c r="DM3" s="518"/>
      <c r="DN3" s="518"/>
      <c r="DO3" s="518"/>
      <c r="DP3" s="518"/>
      <c r="DQ3" s="518"/>
      <c r="DR3" s="518"/>
      <c r="DS3" s="518"/>
      <c r="DT3" s="518"/>
      <c r="DU3" s="518"/>
      <c r="DV3" s="518"/>
      <c r="DW3" s="518"/>
      <c r="DX3" s="518"/>
      <c r="DY3" s="518"/>
      <c r="DZ3" s="518"/>
      <c r="EA3" s="518"/>
      <c r="EB3" s="518"/>
      <c r="EC3" s="518"/>
      <c r="ED3" s="518"/>
      <c r="EE3" s="518"/>
      <c r="EF3" s="518"/>
      <c r="EG3" s="518"/>
      <c r="EH3" s="518"/>
      <c r="EI3" s="518"/>
      <c r="EJ3" s="518"/>
      <c r="EK3" s="518"/>
      <c r="EL3" s="518"/>
      <c r="EM3" s="518"/>
      <c r="EN3" s="518"/>
      <c r="EO3" s="518"/>
      <c r="EP3" s="518"/>
      <c r="EQ3" s="518"/>
      <c r="ER3" s="518"/>
      <c r="ES3" s="518"/>
      <c r="ET3" s="518"/>
      <c r="EU3" s="518"/>
      <c r="EV3" s="518"/>
      <c r="EW3" s="518"/>
      <c r="EX3" s="518"/>
      <c r="EY3" s="518"/>
      <c r="EZ3" s="518"/>
      <c r="FA3" s="518"/>
      <c r="FB3" s="518"/>
      <c r="FC3" s="518"/>
      <c r="FD3" s="518"/>
      <c r="FE3" s="518"/>
      <c r="FF3" s="518"/>
      <c r="FG3" s="518"/>
      <c r="FH3" s="518"/>
      <c r="FI3" s="518"/>
      <c r="FJ3" s="518"/>
      <c r="FK3" s="518"/>
      <c r="FL3" s="518"/>
      <c r="FM3" s="518"/>
      <c r="FN3" s="518"/>
      <c r="FO3" s="518"/>
      <c r="FP3" s="518"/>
      <c r="FQ3" s="518"/>
      <c r="FR3" s="518"/>
      <c r="FS3" s="518"/>
      <c r="FT3" s="518"/>
      <c r="FU3" s="518"/>
      <c r="FV3" s="518"/>
      <c r="FW3" s="518"/>
      <c r="FX3" s="518"/>
      <c r="FY3" s="518"/>
      <c r="FZ3" s="518"/>
      <c r="GA3" s="518"/>
      <c r="GB3" s="518"/>
      <c r="GC3" s="518"/>
      <c r="GD3" s="518"/>
      <c r="GE3" s="518"/>
      <c r="GF3" s="518"/>
      <c r="GG3" s="518"/>
      <c r="GH3" s="518"/>
      <c r="GI3" s="518"/>
      <c r="GJ3" s="518"/>
      <c r="GK3" s="518"/>
      <c r="GL3" s="518"/>
      <c r="GM3" s="518"/>
      <c r="GN3" s="518"/>
    </row>
    <row r="4" spans="1:201">
      <c r="A4" s="1834"/>
      <c r="B4" s="1834"/>
      <c r="C4" s="1834"/>
      <c r="D4" s="1834"/>
      <c r="E4" s="1834"/>
      <c r="F4" s="520"/>
      <c r="G4" s="518"/>
      <c r="H4" s="518"/>
      <c r="I4" s="518"/>
      <c r="J4" s="518"/>
      <c r="K4" s="518"/>
      <c r="L4" s="1834"/>
      <c r="M4" s="1834"/>
      <c r="N4" s="520"/>
      <c r="O4" s="518"/>
      <c r="P4" s="518"/>
      <c r="Q4" s="518"/>
      <c r="R4" s="518"/>
      <c r="S4" s="518"/>
      <c r="T4" s="518"/>
      <c r="U4" s="518"/>
      <c r="V4" s="518"/>
      <c r="W4" s="1834"/>
      <c r="X4" s="1834"/>
      <c r="Y4" s="1834"/>
      <c r="Z4" s="1834"/>
      <c r="AA4" s="1834"/>
      <c r="AB4" s="520"/>
      <c r="AC4" s="518"/>
      <c r="AD4" s="518"/>
      <c r="AE4" s="518"/>
      <c r="AF4" s="518"/>
      <c r="AG4" s="518"/>
      <c r="AH4" s="1834"/>
      <c r="AI4" s="1834"/>
      <c r="AJ4" s="520"/>
      <c r="AK4" s="518"/>
      <c r="AL4" s="518"/>
      <c r="AM4" s="518"/>
      <c r="AN4" s="518"/>
      <c r="AO4" s="518"/>
      <c r="AP4" s="518"/>
      <c r="AQ4" s="518"/>
      <c r="AR4" s="518"/>
      <c r="AS4" s="1834"/>
      <c r="AT4" s="1834"/>
      <c r="AU4" s="1834"/>
      <c r="AV4" s="1834"/>
      <c r="AW4" s="1834"/>
      <c r="AX4" s="520"/>
      <c r="AY4" s="518"/>
      <c r="AZ4" s="518"/>
      <c r="BA4" s="518"/>
      <c r="BB4" s="518"/>
      <c r="BC4" s="518"/>
      <c r="BE4" s="1834"/>
      <c r="BF4" s="520"/>
      <c r="BG4" s="518"/>
      <c r="BH4" s="518"/>
      <c r="BI4" s="518"/>
      <c r="BJ4" s="518"/>
      <c r="BK4" s="518"/>
      <c r="BL4" s="518"/>
      <c r="BM4" s="518"/>
      <c r="BN4" s="1834"/>
      <c r="BO4" s="1834"/>
      <c r="BP4" s="1834"/>
      <c r="BQ4" s="1834"/>
      <c r="BR4" s="1834"/>
      <c r="BS4" s="520"/>
      <c r="BT4" s="518"/>
      <c r="BU4" s="518"/>
      <c r="BV4" s="518"/>
      <c r="BW4" s="518"/>
      <c r="BX4" s="518"/>
      <c r="BY4" s="1834"/>
      <c r="BZ4" s="1834"/>
      <c r="CA4" s="520"/>
      <c r="CB4" s="518"/>
      <c r="CC4" s="518"/>
      <c r="CD4" s="518"/>
      <c r="CE4" s="518"/>
      <c r="CF4" s="518"/>
      <c r="CG4" s="518"/>
      <c r="CH4" s="518"/>
      <c r="CI4" s="518"/>
      <c r="CJ4" s="1834"/>
      <c r="CK4" s="1834"/>
      <c r="CL4" s="1834"/>
      <c r="CM4" s="1834"/>
      <c r="CN4" s="1834"/>
      <c r="CO4" s="520"/>
      <c r="CP4" s="518"/>
      <c r="CQ4" s="518"/>
      <c r="CR4" s="518"/>
      <c r="CS4" s="518"/>
      <c r="CT4" s="518"/>
      <c r="CU4" s="1834"/>
      <c r="CV4" s="1834"/>
      <c r="CW4" s="520"/>
      <c r="CX4" s="518"/>
      <c r="CY4" s="518"/>
      <c r="CZ4" s="518"/>
      <c r="DA4" s="518"/>
      <c r="DB4" s="518"/>
      <c r="DC4" s="518"/>
      <c r="DD4" s="518"/>
      <c r="DE4" s="518"/>
      <c r="DF4" s="1834"/>
      <c r="DG4" s="1834"/>
      <c r="DH4" s="1834"/>
      <c r="DI4" s="1834"/>
      <c r="DJ4" s="1834"/>
      <c r="DK4" s="520"/>
      <c r="DL4" s="518"/>
      <c r="DM4" s="518"/>
      <c r="DN4" s="518"/>
      <c r="DO4" s="518"/>
      <c r="DP4" s="518"/>
      <c r="DQ4" s="518"/>
      <c r="DR4" s="518"/>
      <c r="DS4" s="518"/>
      <c r="DT4" s="518"/>
      <c r="DU4" s="518"/>
      <c r="DV4" s="518"/>
      <c r="DW4" s="518"/>
      <c r="DX4" s="518"/>
      <c r="DY4" s="518"/>
      <c r="DZ4" s="518"/>
      <c r="EA4" s="518"/>
      <c r="EB4" s="518"/>
      <c r="EC4" s="518"/>
      <c r="ED4" s="518"/>
      <c r="EE4" s="518"/>
      <c r="EF4" s="518"/>
      <c r="EG4" s="518"/>
      <c r="EH4" s="518"/>
      <c r="EI4" s="518"/>
      <c r="EJ4" s="518"/>
      <c r="EK4" s="518"/>
      <c r="EL4" s="518"/>
      <c r="EM4" s="518"/>
      <c r="EN4" s="518"/>
      <c r="EO4" s="518"/>
      <c r="EP4" s="518"/>
      <c r="EQ4" s="518"/>
      <c r="ER4" s="518"/>
      <c r="ES4" s="518"/>
      <c r="ET4" s="518"/>
      <c r="EU4" s="518"/>
      <c r="EV4" s="518"/>
      <c r="EW4" s="518"/>
      <c r="EX4" s="518"/>
      <c r="EY4" s="518"/>
      <c r="EZ4" s="518"/>
      <c r="FA4" s="518"/>
      <c r="FB4" s="518"/>
      <c r="FC4" s="518"/>
      <c r="FD4" s="518"/>
      <c r="FE4" s="518"/>
      <c r="FF4" s="518"/>
      <c r="FG4" s="518"/>
      <c r="FH4" s="518"/>
      <c r="FI4" s="518"/>
      <c r="FJ4" s="518"/>
      <c r="FK4" s="518"/>
      <c r="FL4" s="518"/>
      <c r="FM4" s="518"/>
      <c r="FN4" s="518"/>
      <c r="FO4" s="518"/>
      <c r="FP4" s="518"/>
      <c r="FQ4" s="518"/>
      <c r="FR4" s="518"/>
      <c r="FS4" s="518"/>
      <c r="FT4" s="518"/>
      <c r="FU4" s="518"/>
      <c r="FV4" s="518"/>
      <c r="FW4" s="518"/>
      <c r="FX4" s="518"/>
      <c r="FY4" s="518"/>
      <c r="FZ4" s="518"/>
      <c r="GA4" s="518"/>
      <c r="GB4" s="518"/>
      <c r="GC4" s="518"/>
      <c r="GD4" s="518"/>
      <c r="GE4" s="518"/>
      <c r="GF4" s="518"/>
      <c r="GG4" s="518"/>
      <c r="GH4" s="518"/>
      <c r="GI4" s="518"/>
      <c r="GJ4" s="518"/>
      <c r="GK4" s="518"/>
      <c r="GL4" s="518"/>
      <c r="GM4" s="518"/>
      <c r="GN4" s="518"/>
    </row>
    <row r="5" spans="1:201">
      <c r="A5" s="1834"/>
      <c r="B5" s="1834"/>
      <c r="C5" s="1834"/>
      <c r="D5" s="1834"/>
      <c r="E5" s="1834"/>
      <c r="F5" s="520"/>
      <c r="G5" s="518"/>
      <c r="H5" s="518"/>
      <c r="I5" s="518"/>
      <c r="J5" s="518"/>
      <c r="K5" s="518"/>
      <c r="L5" s="1834"/>
      <c r="M5" s="1834"/>
      <c r="N5" s="520"/>
      <c r="O5" s="518"/>
      <c r="P5" s="518"/>
      <c r="Q5" s="518"/>
      <c r="R5" s="518"/>
      <c r="S5" s="518"/>
      <c r="T5" s="518"/>
      <c r="U5" s="518"/>
      <c r="V5" s="518"/>
      <c r="W5" s="1834"/>
      <c r="X5" s="1834"/>
      <c r="Y5" s="1834"/>
      <c r="Z5" s="1834"/>
      <c r="AA5" s="1834"/>
      <c r="AB5" s="520"/>
      <c r="AC5" s="518"/>
      <c r="AD5" s="518"/>
      <c r="AE5" s="518"/>
      <c r="AF5" s="518"/>
      <c r="AG5" s="518"/>
      <c r="AH5" s="1834"/>
      <c r="AI5" s="1834"/>
      <c r="AJ5" s="520"/>
      <c r="AK5" s="518"/>
      <c r="AL5" s="518"/>
      <c r="AM5" s="518"/>
      <c r="AN5" s="518"/>
      <c r="AO5" s="518"/>
      <c r="AP5" s="518"/>
      <c r="AQ5" s="518"/>
      <c r="AR5" s="518"/>
      <c r="AS5" s="1834"/>
      <c r="AT5" s="1834"/>
      <c r="AU5" s="1834"/>
      <c r="AV5" s="1834"/>
      <c r="AW5" s="1834"/>
      <c r="AX5" s="520"/>
      <c r="AY5" s="518"/>
      <c r="AZ5" s="518"/>
      <c r="BA5" s="518"/>
      <c r="BB5" s="518"/>
      <c r="BC5" s="518"/>
      <c r="BD5" s="1834"/>
      <c r="BE5" s="1834"/>
      <c r="BF5" s="520"/>
      <c r="BG5" s="518"/>
      <c r="BH5" s="518"/>
      <c r="BI5" s="518"/>
      <c r="BJ5" s="518"/>
      <c r="BK5" s="518"/>
      <c r="BL5" s="518"/>
      <c r="BM5" s="518"/>
      <c r="BN5" s="1834"/>
      <c r="BO5" s="1834"/>
      <c r="BP5" s="1834"/>
      <c r="BQ5" s="1834"/>
      <c r="BR5" s="1834"/>
      <c r="BS5" s="520"/>
      <c r="BT5" s="518"/>
      <c r="BU5" s="518"/>
      <c r="BV5" s="518"/>
      <c r="BW5" s="518"/>
      <c r="BX5" s="518"/>
      <c r="BY5" s="1834"/>
      <c r="BZ5" s="1834"/>
      <c r="CA5" s="520"/>
      <c r="CB5" s="518"/>
      <c r="CC5" s="518"/>
      <c r="CD5" s="518"/>
      <c r="CE5" s="518"/>
      <c r="CF5" s="518"/>
      <c r="CG5" s="518"/>
      <c r="CH5" s="518"/>
      <c r="CI5" s="518"/>
      <c r="CJ5" s="1834"/>
      <c r="CK5" s="1834"/>
      <c r="CL5" s="1834"/>
      <c r="CM5" s="1834"/>
      <c r="CN5" s="1834"/>
      <c r="CO5" s="520"/>
      <c r="CP5" s="518"/>
      <c r="CQ5" s="518"/>
      <c r="CR5" s="518"/>
      <c r="CS5" s="518"/>
      <c r="CT5" s="518"/>
      <c r="CU5" s="1834"/>
      <c r="CV5" s="1834"/>
      <c r="CW5" s="520"/>
      <c r="CX5" s="518"/>
      <c r="CY5" s="518"/>
      <c r="CZ5" s="518"/>
      <c r="DA5" s="518"/>
      <c r="DB5" s="518"/>
      <c r="DC5" s="518"/>
      <c r="DD5" s="518"/>
      <c r="DE5" s="518"/>
      <c r="DF5" s="1834"/>
      <c r="DG5" s="1834"/>
      <c r="DH5" s="1834"/>
      <c r="DI5" s="1834"/>
      <c r="DJ5" s="1834"/>
      <c r="DK5" s="520"/>
      <c r="DL5" s="518"/>
      <c r="DM5" s="518"/>
      <c r="DN5" s="518"/>
      <c r="DO5" s="518"/>
      <c r="DP5" s="518"/>
      <c r="DQ5" s="518"/>
      <c r="DR5" s="518"/>
      <c r="DS5" s="518"/>
      <c r="DT5" s="518"/>
      <c r="DU5" s="518"/>
      <c r="DV5" s="518"/>
      <c r="DW5" s="518"/>
      <c r="DX5" s="518"/>
      <c r="DY5" s="518"/>
      <c r="DZ5" s="518"/>
      <c r="EA5" s="518"/>
      <c r="EB5" s="518"/>
      <c r="EC5" s="518"/>
      <c r="ED5" s="518"/>
      <c r="EE5" s="518"/>
      <c r="EF5" s="518"/>
      <c r="EG5" s="518"/>
      <c r="EH5" s="518"/>
      <c r="EI5" s="518"/>
      <c r="EJ5" s="518"/>
      <c r="EK5" s="518"/>
      <c r="EL5" s="518"/>
      <c r="EM5" s="518"/>
      <c r="EN5" s="518"/>
      <c r="EO5" s="518"/>
      <c r="EP5" s="518"/>
      <c r="EQ5" s="518"/>
      <c r="ER5" s="518"/>
      <c r="ES5" s="518"/>
      <c r="ET5" s="518"/>
      <c r="EU5" s="518"/>
      <c r="EV5" s="518"/>
      <c r="EW5" s="518"/>
      <c r="EX5" s="518"/>
      <c r="EY5" s="518"/>
      <c r="EZ5" s="518"/>
      <c r="FA5" s="518"/>
      <c r="FB5" s="518"/>
      <c r="FC5" s="518"/>
      <c r="FD5" s="518"/>
      <c r="FE5" s="2339"/>
      <c r="FF5" s="518"/>
      <c r="FG5" s="518"/>
      <c r="FH5" s="518"/>
      <c r="FI5" s="518"/>
      <c r="FJ5" s="518"/>
      <c r="FK5" s="518"/>
      <c r="FL5" s="518"/>
      <c r="FM5" s="518"/>
      <c r="FN5" s="518"/>
      <c r="FO5" s="518"/>
      <c r="FP5" s="518"/>
      <c r="FQ5" s="518"/>
      <c r="FR5" s="518"/>
      <c r="FS5" s="518"/>
      <c r="FT5" s="518"/>
      <c r="FU5" s="518"/>
      <c r="FV5" s="518"/>
      <c r="FW5" s="518"/>
      <c r="FX5" s="518"/>
      <c r="FY5" s="518"/>
      <c r="FZ5" s="518"/>
      <c r="GA5" s="518"/>
      <c r="GB5" s="518"/>
      <c r="GC5" s="518"/>
      <c r="GD5" s="518"/>
      <c r="GE5" s="518"/>
      <c r="GF5" s="518"/>
      <c r="GG5" s="518"/>
      <c r="GH5" s="518"/>
      <c r="GI5" s="518"/>
      <c r="GJ5" s="518"/>
      <c r="GK5" s="518"/>
      <c r="GL5" s="518"/>
      <c r="GM5" s="518"/>
      <c r="GN5" s="518"/>
    </row>
    <row r="6" spans="1:201" ht="17.5">
      <c r="A6" s="1835" t="s">
        <v>387</v>
      </c>
      <c r="B6" s="1835"/>
      <c r="C6" s="1835"/>
      <c r="D6" s="1835"/>
      <c r="E6" s="1836" t="s">
        <v>2544</v>
      </c>
      <c r="G6" s="519"/>
      <c r="H6" s="519"/>
      <c r="I6" s="519"/>
      <c r="J6" s="519"/>
      <c r="K6" s="518"/>
      <c r="L6" s="521"/>
      <c r="M6" s="518"/>
      <c r="N6" s="518"/>
      <c r="O6" s="518"/>
      <c r="P6" s="518"/>
      <c r="Q6" s="518"/>
      <c r="R6" s="518"/>
      <c r="S6" s="518"/>
      <c r="T6" s="518"/>
      <c r="U6" s="518"/>
      <c r="V6" s="518"/>
      <c r="W6" s="518"/>
      <c r="X6" s="518"/>
      <c r="Y6" s="518"/>
      <c r="Z6" s="521"/>
      <c r="AA6" s="518"/>
      <c r="AB6" s="518"/>
      <c r="AC6" s="518"/>
      <c r="AD6" s="518"/>
      <c r="AE6" s="518"/>
      <c r="AF6" s="518"/>
      <c r="AG6" s="518"/>
      <c r="AH6" s="521"/>
      <c r="AI6" s="518"/>
      <c r="AJ6" s="518"/>
      <c r="AK6" s="518"/>
      <c r="AL6" s="518"/>
      <c r="AM6" s="518"/>
      <c r="AN6" s="518"/>
      <c r="AO6" s="518"/>
      <c r="AP6" s="518"/>
      <c r="AQ6" s="518"/>
      <c r="AR6" s="518"/>
      <c r="AS6" s="518"/>
      <c r="AT6" s="518"/>
      <c r="AU6" s="518"/>
      <c r="AV6" s="521"/>
      <c r="AW6" s="518"/>
      <c r="AX6" s="518"/>
      <c r="AY6" s="518"/>
      <c r="AZ6" s="518"/>
      <c r="BA6" s="518"/>
      <c r="BB6" s="518"/>
      <c r="BC6" s="521"/>
      <c r="BE6" s="518"/>
      <c r="BF6" s="518"/>
      <c r="BG6" s="518"/>
      <c r="BH6" s="518"/>
      <c r="BI6" s="518"/>
      <c r="BJ6" s="518"/>
      <c r="BK6" s="518"/>
      <c r="BL6" s="518"/>
      <c r="BM6" s="518"/>
      <c r="BN6" s="518"/>
      <c r="BO6" s="518"/>
      <c r="BP6" s="518"/>
      <c r="BQ6" s="521"/>
      <c r="BR6" s="518"/>
      <c r="BS6" s="518"/>
      <c r="BT6" s="518"/>
      <c r="BU6" s="518"/>
      <c r="BV6" s="518"/>
      <c r="BW6" s="518"/>
      <c r="BX6" s="518"/>
      <c r="BY6" s="521"/>
      <c r="BZ6" s="518"/>
      <c r="CA6" s="518"/>
      <c r="CB6" s="518"/>
      <c r="CC6" s="518"/>
      <c r="CD6" s="518"/>
      <c r="CE6" s="518"/>
      <c r="CF6" s="518"/>
      <c r="CG6" s="518"/>
      <c r="CH6" s="518"/>
      <c r="CI6" s="518"/>
      <c r="CJ6" s="518"/>
      <c r="CK6" s="1835" t="s">
        <v>388</v>
      </c>
      <c r="CL6" s="518"/>
      <c r="CM6" s="1835"/>
      <c r="CN6" s="1836" t="s">
        <v>2544</v>
      </c>
      <c r="CO6" s="1836"/>
      <c r="CP6" s="518"/>
      <c r="CQ6" s="518"/>
      <c r="CR6" s="518"/>
      <c r="CS6" s="518"/>
      <c r="CT6" s="518"/>
      <c r="CU6" s="521"/>
      <c r="CV6" s="518"/>
      <c r="CW6" s="518"/>
      <c r="CX6" s="518"/>
      <c r="CY6" s="518"/>
      <c r="CZ6" s="518"/>
      <c r="DA6" s="518"/>
      <c r="DB6" s="518"/>
      <c r="DC6" s="518"/>
      <c r="DD6" s="518"/>
      <c r="DE6" s="518"/>
      <c r="DF6" s="518"/>
      <c r="DG6" s="518"/>
      <c r="DH6" s="518"/>
      <c r="DI6" s="521"/>
      <c r="DJ6" s="518"/>
      <c r="DK6" s="518"/>
      <c r="DL6" s="518"/>
      <c r="DM6" s="518"/>
      <c r="DN6" s="518"/>
      <c r="DO6" s="518"/>
      <c r="DP6" s="518"/>
      <c r="DQ6" s="518"/>
      <c r="DR6" s="518"/>
      <c r="DS6" s="518"/>
      <c r="DT6" s="518"/>
      <c r="DU6" s="518"/>
      <c r="DV6" s="518"/>
      <c r="DW6" s="518"/>
      <c r="DX6" s="518"/>
      <c r="DY6" s="518"/>
      <c r="DZ6" s="518"/>
      <c r="EA6" s="518"/>
      <c r="EB6" s="518"/>
      <c r="EC6" s="518"/>
      <c r="ED6" s="518"/>
      <c r="EE6" s="518"/>
      <c r="EF6" s="518"/>
      <c r="EG6" s="518"/>
      <c r="EH6" s="518"/>
      <c r="EI6" s="518"/>
      <c r="EJ6" s="518"/>
      <c r="EK6" s="518"/>
      <c r="EL6" s="518"/>
      <c r="EM6" s="518"/>
      <c r="EN6" s="518"/>
      <c r="EO6" s="518"/>
      <c r="EP6" s="518"/>
      <c r="EQ6" s="518"/>
      <c r="ER6" s="518"/>
      <c r="ES6" s="518"/>
      <c r="ET6" s="518"/>
      <c r="EU6" s="518"/>
      <c r="EV6" s="518"/>
      <c r="EW6" s="518"/>
      <c r="EX6" s="518"/>
      <c r="EY6" s="518"/>
      <c r="EZ6" s="518"/>
      <c r="FA6" s="518"/>
      <c r="FB6" s="518"/>
      <c r="FC6" s="518"/>
      <c r="FD6" s="518"/>
      <c r="FE6" s="518"/>
      <c r="FF6" s="518"/>
      <c r="FG6" s="518"/>
      <c r="FH6" s="518"/>
      <c r="FI6" s="518"/>
      <c r="FJ6" s="518"/>
      <c r="FK6" s="518"/>
      <c r="FL6" s="518"/>
      <c r="FM6" s="518"/>
      <c r="FN6" s="518"/>
      <c r="FO6" s="518"/>
      <c r="FP6" s="518"/>
      <c r="FQ6" s="518"/>
      <c r="FR6" s="518"/>
      <c r="FS6" s="518"/>
      <c r="FT6" s="518"/>
      <c r="FU6" s="518"/>
      <c r="FV6" s="518"/>
      <c r="FW6" s="518"/>
      <c r="FX6" s="518"/>
      <c r="FY6" s="518"/>
      <c r="FZ6" s="518"/>
      <c r="GA6" s="518"/>
      <c r="GB6" s="518"/>
      <c r="GC6" s="518"/>
      <c r="GD6" s="518"/>
      <c r="GE6" s="518"/>
      <c r="GF6" s="518"/>
      <c r="GG6" s="518"/>
      <c r="GH6" s="518"/>
      <c r="GI6" s="518"/>
      <c r="GJ6" s="518"/>
      <c r="GK6" s="518"/>
      <c r="GL6" s="518"/>
      <c r="GM6" s="518"/>
      <c r="GN6" s="518"/>
    </row>
    <row r="7" spans="1:201" ht="21">
      <c r="A7" s="518" t="s">
        <v>1209</v>
      </c>
      <c r="B7" s="518"/>
      <c r="C7" s="518"/>
      <c r="D7" s="1837" t="s">
        <v>349</v>
      </c>
      <c r="E7" s="518"/>
      <c r="F7" s="2826" t="s">
        <v>753</v>
      </c>
      <c r="G7" s="2826"/>
      <c r="H7" s="2826"/>
      <c r="I7" s="2826"/>
      <c r="J7" s="2826"/>
      <c r="L7" s="518"/>
      <c r="M7" s="518"/>
      <c r="N7" s="518"/>
      <c r="O7" s="518"/>
      <c r="P7" s="518"/>
      <c r="Q7" s="518"/>
      <c r="R7" s="518"/>
      <c r="S7" s="518"/>
      <c r="T7" s="518"/>
      <c r="U7" s="518"/>
      <c r="V7" s="518"/>
      <c r="W7" s="518" t="s">
        <v>1209</v>
      </c>
      <c r="X7" s="518"/>
      <c r="Y7" s="518"/>
      <c r="Z7" s="518"/>
      <c r="AA7" s="518"/>
      <c r="AB7" s="518"/>
      <c r="AC7" s="518"/>
      <c r="AD7" s="518"/>
      <c r="AE7" s="518"/>
      <c r="AF7" s="518"/>
      <c r="AG7" s="1838"/>
      <c r="AH7" s="518"/>
      <c r="AI7" s="518"/>
      <c r="AJ7" s="518"/>
      <c r="AK7" s="518"/>
      <c r="AL7" s="518"/>
      <c r="AM7" s="518"/>
      <c r="AN7" s="518"/>
      <c r="AO7" s="518"/>
      <c r="AP7" s="518"/>
      <c r="AQ7" s="518"/>
      <c r="AR7" s="518"/>
      <c r="AS7" s="518" t="s">
        <v>1209</v>
      </c>
      <c r="AT7" s="518"/>
      <c r="AU7" s="518"/>
      <c r="AV7" s="518"/>
      <c r="AW7" s="518"/>
      <c r="AX7" s="518"/>
      <c r="AY7" s="518"/>
      <c r="AZ7" s="518"/>
      <c r="BA7" s="518"/>
      <c r="BB7" s="518"/>
      <c r="BC7" s="1839"/>
      <c r="BD7" s="518"/>
      <c r="BE7" s="518"/>
      <c r="BF7" s="518"/>
      <c r="BG7" s="518"/>
      <c r="BH7" s="518"/>
      <c r="BI7" s="518"/>
      <c r="BJ7" s="518"/>
      <c r="BK7" s="518"/>
      <c r="BL7" s="518"/>
      <c r="BM7" s="518"/>
      <c r="BN7" s="518" t="s">
        <v>1209</v>
      </c>
      <c r="BO7" s="518"/>
      <c r="BP7" s="518"/>
      <c r="BQ7" s="518"/>
      <c r="BR7" s="518"/>
      <c r="BS7" s="518"/>
      <c r="BT7" s="518"/>
      <c r="BU7" s="518"/>
      <c r="BV7" s="518"/>
      <c r="BW7" s="518"/>
      <c r="BY7" s="518"/>
      <c r="BZ7" s="518"/>
      <c r="CA7" s="518"/>
      <c r="CB7" s="518"/>
      <c r="CC7" s="518"/>
      <c r="CD7" s="518"/>
      <c r="CE7" s="518"/>
      <c r="CF7" s="518"/>
      <c r="CG7" s="518"/>
      <c r="CH7" s="518"/>
      <c r="CI7" s="518"/>
      <c r="CJ7" s="518" t="s">
        <v>1209</v>
      </c>
      <c r="CK7" s="518"/>
      <c r="CL7" s="518"/>
      <c r="CM7" s="523" t="s">
        <v>389</v>
      </c>
      <c r="CN7" s="518"/>
      <c r="CO7" s="2286" t="s">
        <v>2546</v>
      </c>
      <c r="CP7" s="518"/>
      <c r="CQ7" s="518"/>
      <c r="CR7" s="518"/>
      <c r="CS7" s="518"/>
      <c r="CT7" s="1839"/>
      <c r="CU7" s="518"/>
      <c r="CV7" s="518"/>
      <c r="CW7" s="518"/>
      <c r="CX7" s="518"/>
      <c r="CY7" s="518"/>
      <c r="CZ7" s="518"/>
      <c r="DA7" s="518"/>
      <c r="DB7" s="518"/>
      <c r="DC7" s="518"/>
      <c r="DD7" s="518"/>
      <c r="DE7" s="518"/>
      <c r="DF7" s="518" t="s">
        <v>1209</v>
      </c>
      <c r="DG7" s="518"/>
      <c r="DH7" s="518"/>
      <c r="DI7" s="518"/>
      <c r="DJ7" s="518"/>
      <c r="DK7" s="518"/>
      <c r="DL7" s="518"/>
      <c r="DM7" s="518"/>
      <c r="DN7" s="518"/>
      <c r="DO7" s="518"/>
      <c r="DP7" s="1838"/>
      <c r="DQ7" s="518"/>
      <c r="DR7" s="518"/>
      <c r="DS7" s="518"/>
      <c r="DT7" s="518"/>
      <c r="DU7" s="518"/>
      <c r="DV7" s="518"/>
      <c r="DW7" s="518"/>
      <c r="DX7" s="518"/>
      <c r="DY7" s="518"/>
      <c r="DZ7" s="518"/>
      <c r="EA7" s="518"/>
      <c r="EB7" s="518"/>
      <c r="EC7" s="518"/>
      <c r="ED7" s="518"/>
      <c r="EE7" s="518"/>
      <c r="EF7" s="518"/>
      <c r="EG7" s="518"/>
      <c r="EH7" s="518"/>
      <c r="EI7" s="518"/>
      <c r="EJ7" s="518"/>
      <c r="EK7" s="518"/>
      <c r="EL7" s="1839"/>
      <c r="EM7" s="518"/>
      <c r="EN7" s="518"/>
      <c r="EO7" s="518"/>
      <c r="EP7" s="518"/>
      <c r="EQ7" s="518"/>
      <c r="ER7" s="518"/>
      <c r="ES7" s="518"/>
      <c r="ET7" s="518"/>
      <c r="EU7" s="518"/>
      <c r="EV7" s="518"/>
      <c r="EW7" s="518"/>
      <c r="EX7" s="518"/>
      <c r="EY7" s="518"/>
      <c r="EZ7" s="518"/>
      <c r="FA7" s="518"/>
      <c r="FB7" s="518"/>
      <c r="FC7" s="518"/>
      <c r="FD7" s="518"/>
      <c r="FE7" s="518"/>
      <c r="FF7" s="518"/>
      <c r="FG7" s="518"/>
      <c r="FH7" s="1839"/>
      <c r="FI7" s="518"/>
      <c r="FJ7" s="518"/>
      <c r="FK7" s="518"/>
      <c r="FL7" s="518"/>
      <c r="FM7" s="518"/>
      <c r="FN7" s="518"/>
      <c r="FO7" s="518"/>
      <c r="FP7" s="518"/>
      <c r="FQ7" s="518"/>
      <c r="FR7" s="518"/>
      <c r="FS7" s="518"/>
      <c r="FT7" s="518"/>
      <c r="FU7" s="518"/>
      <c r="FV7" s="518"/>
      <c r="FW7" s="518"/>
      <c r="FX7" s="518"/>
      <c r="FY7" s="518"/>
      <c r="FZ7" s="518"/>
      <c r="GA7" s="518"/>
      <c r="GB7" s="518"/>
      <c r="GC7" s="518"/>
      <c r="GD7" s="518"/>
      <c r="GE7" s="518"/>
      <c r="GF7" s="518"/>
      <c r="GG7" s="518"/>
      <c r="GH7" s="518"/>
      <c r="GI7" s="518"/>
      <c r="GJ7" s="518"/>
      <c r="GK7" s="518"/>
      <c r="GL7" s="518"/>
      <c r="GM7" s="518"/>
      <c r="GN7" s="518"/>
    </row>
    <row r="8" spans="1:201" s="519" customFormat="1" ht="19.5" customHeight="1">
      <c r="A8" s="2706" t="s">
        <v>749</v>
      </c>
      <c r="B8" s="2706"/>
      <c r="C8" s="2707"/>
      <c r="D8" s="1840" t="s">
        <v>2547</v>
      </c>
      <c r="E8" s="1841"/>
      <c r="F8" s="1841" t="s">
        <v>1249</v>
      </c>
      <c r="G8" s="1841"/>
      <c r="H8" s="1842"/>
      <c r="I8" s="1841"/>
      <c r="J8" s="1841"/>
      <c r="K8" s="2144" t="s">
        <v>756</v>
      </c>
      <c r="L8" s="1841"/>
      <c r="M8" s="1841"/>
      <c r="N8" s="1841"/>
      <c r="O8" s="1841"/>
      <c r="P8" s="1841"/>
      <c r="Q8" s="1841"/>
      <c r="R8" s="1841"/>
      <c r="S8" s="1841"/>
      <c r="T8" s="1843"/>
      <c r="U8" s="2654" t="s">
        <v>708</v>
      </c>
      <c r="V8" s="2655"/>
      <c r="W8" s="2706" t="s">
        <v>749</v>
      </c>
      <c r="X8" s="2706"/>
      <c r="Y8" s="2707"/>
      <c r="Z8" s="1849" t="s">
        <v>1034</v>
      </c>
      <c r="AA8" s="1841"/>
      <c r="AB8" s="1844"/>
      <c r="AC8" s="1841" t="s">
        <v>2548</v>
      </c>
      <c r="AD8" s="1841"/>
      <c r="AE8" s="1841"/>
      <c r="AF8" s="1845"/>
      <c r="AG8" s="2386" t="s">
        <v>1035</v>
      </c>
      <c r="AH8" s="1847"/>
      <c r="AI8" s="1841" t="s">
        <v>2549</v>
      </c>
      <c r="AJ8" s="1841"/>
      <c r="AK8" s="1841"/>
      <c r="AL8" s="1846"/>
      <c r="AM8" s="1846"/>
      <c r="AN8" s="1841" t="s">
        <v>728</v>
      </c>
      <c r="AO8" s="1841"/>
      <c r="AP8" s="1843"/>
      <c r="AQ8" s="2654" t="s">
        <v>708</v>
      </c>
      <c r="AR8" s="2655"/>
      <c r="AS8" s="2706" t="s">
        <v>749</v>
      </c>
      <c r="AT8" s="2706"/>
      <c r="AU8" s="2707"/>
      <c r="AV8" s="2145" t="s">
        <v>1036</v>
      </c>
      <c r="AW8" s="2146" t="s">
        <v>1037</v>
      </c>
      <c r="AX8" s="1840"/>
      <c r="AY8" s="1848" t="s">
        <v>2550</v>
      </c>
      <c r="AZ8" s="1848"/>
      <c r="BA8" s="1841"/>
      <c r="BB8" s="1841"/>
      <c r="BC8" s="1845" t="s">
        <v>756</v>
      </c>
      <c r="BD8" s="1841"/>
      <c r="BE8" s="1841"/>
      <c r="BF8" s="1841"/>
      <c r="BG8" s="1841"/>
      <c r="BH8" s="1841"/>
      <c r="BI8" s="1841"/>
      <c r="BJ8" s="1844"/>
      <c r="BK8" s="1841"/>
      <c r="BL8" s="2654" t="s">
        <v>708</v>
      </c>
      <c r="BM8" s="2655"/>
      <c r="BN8" s="2706" t="s">
        <v>749</v>
      </c>
      <c r="BO8" s="2706"/>
      <c r="BP8" s="2707"/>
      <c r="BQ8" s="1847" t="s">
        <v>1038</v>
      </c>
      <c r="BR8" s="1841"/>
      <c r="BS8" s="1847" t="s">
        <v>1039</v>
      </c>
      <c r="BT8" s="1849"/>
      <c r="BU8" s="1841" t="s">
        <v>2550</v>
      </c>
      <c r="BV8" s="1841"/>
      <c r="BW8" s="1841"/>
      <c r="BX8" s="1845" t="s">
        <v>756</v>
      </c>
      <c r="BY8" s="1841"/>
      <c r="BZ8" s="1841"/>
      <c r="CA8" s="1848"/>
      <c r="CB8" s="1849"/>
      <c r="CC8" s="1848"/>
      <c r="CD8" s="1846"/>
      <c r="CE8" s="1846"/>
      <c r="CF8" s="1849"/>
      <c r="CG8" s="1850"/>
      <c r="CH8" s="2654" t="s">
        <v>708</v>
      </c>
      <c r="CI8" s="2655"/>
      <c r="CJ8" s="2706" t="s">
        <v>749</v>
      </c>
      <c r="CK8" s="2706"/>
      <c r="CL8" s="2707"/>
      <c r="CM8" s="1840" t="s">
        <v>2551</v>
      </c>
      <c r="CN8" s="1841"/>
      <c r="CO8" s="1848" t="s">
        <v>1249</v>
      </c>
      <c r="CP8" s="1841"/>
      <c r="CQ8" s="1842"/>
      <c r="CR8" s="1841"/>
      <c r="CS8" s="1841"/>
      <c r="CT8" s="1845" t="s">
        <v>756</v>
      </c>
      <c r="CU8" s="1841"/>
      <c r="CV8" s="1841"/>
      <c r="CW8" s="1841"/>
      <c r="CX8" s="1841"/>
      <c r="CY8" s="1841"/>
      <c r="CZ8" s="1841"/>
      <c r="DA8" s="1841"/>
      <c r="DB8" s="1841"/>
      <c r="DC8" s="1843"/>
      <c r="DD8" s="2654" t="s">
        <v>708</v>
      </c>
      <c r="DE8" s="2655"/>
      <c r="DF8" s="2706" t="s">
        <v>749</v>
      </c>
      <c r="DG8" s="2706"/>
      <c r="DH8" s="2707"/>
      <c r="DI8" s="1847" t="s">
        <v>1040</v>
      </c>
      <c r="DJ8" s="1841"/>
      <c r="DK8" s="1841" t="s">
        <v>2552</v>
      </c>
      <c r="DL8" s="1841"/>
      <c r="DM8" s="1841"/>
      <c r="DN8" s="1841"/>
      <c r="DO8" s="1841"/>
      <c r="DP8" s="2152" t="s">
        <v>1041</v>
      </c>
      <c r="DQ8" s="1847"/>
      <c r="DR8" s="1841" t="s">
        <v>2549</v>
      </c>
      <c r="DS8" s="1841"/>
      <c r="DT8" s="1841"/>
      <c r="DU8" s="1846"/>
      <c r="DV8" s="1846"/>
      <c r="DW8" s="1846"/>
      <c r="DX8" s="1841"/>
      <c r="DY8" s="1843"/>
      <c r="DZ8" s="2654" t="s">
        <v>708</v>
      </c>
      <c r="EA8" s="2655"/>
      <c r="EB8" s="2667" t="s">
        <v>1323</v>
      </c>
      <c r="EC8" s="2667"/>
      <c r="ED8" s="2668"/>
      <c r="EE8" s="1847" t="s">
        <v>2553</v>
      </c>
      <c r="EF8" s="1841"/>
      <c r="EG8" s="1847" t="s">
        <v>1042</v>
      </c>
      <c r="EH8" s="1849"/>
      <c r="EI8" s="1841" t="s">
        <v>2550</v>
      </c>
      <c r="EJ8" s="1841"/>
      <c r="EK8" s="1846"/>
      <c r="EL8" s="1845" t="s">
        <v>756</v>
      </c>
      <c r="EM8" s="1841"/>
      <c r="EN8" s="1844"/>
      <c r="EO8" s="1841"/>
      <c r="EP8" s="1841"/>
      <c r="EQ8" s="1841"/>
      <c r="ER8" s="1841"/>
      <c r="ES8" s="1844"/>
      <c r="ET8" s="1844"/>
      <c r="EU8" s="1892"/>
      <c r="EV8" s="2654" t="s">
        <v>708</v>
      </c>
      <c r="EW8" s="2655"/>
      <c r="EX8" s="2706" t="s">
        <v>749</v>
      </c>
      <c r="EY8" s="2706"/>
      <c r="EZ8" s="2707"/>
      <c r="FA8" s="2387" t="s">
        <v>2554</v>
      </c>
      <c r="FB8" s="1849"/>
      <c r="FC8" s="2388" t="s">
        <v>2555</v>
      </c>
      <c r="FD8" s="1849"/>
      <c r="FE8" s="1841"/>
      <c r="FF8" s="1844"/>
      <c r="FG8" s="2387" t="s">
        <v>1043</v>
      </c>
      <c r="FH8" s="1844"/>
      <c r="FI8" s="2352"/>
      <c r="FJ8" s="1841" t="s">
        <v>2013</v>
      </c>
      <c r="FK8" s="1841"/>
      <c r="FL8" s="1896"/>
      <c r="FM8" s="1841"/>
      <c r="FN8" s="1841"/>
      <c r="FO8" s="1846"/>
      <c r="FP8" s="1846"/>
      <c r="FQ8" s="2654" t="s">
        <v>708</v>
      </c>
      <c r="FR8" s="2803"/>
      <c r="FS8" s="2706" t="s">
        <v>749</v>
      </c>
      <c r="FT8" s="2706"/>
      <c r="FU8" s="2707"/>
      <c r="FV8" s="1847" t="s">
        <v>1044</v>
      </c>
      <c r="FW8" s="1841"/>
      <c r="FX8" s="1841" t="s">
        <v>2556</v>
      </c>
      <c r="FY8" s="2331"/>
      <c r="FZ8" s="2654" t="s">
        <v>708</v>
      </c>
      <c r="GA8" s="2803"/>
      <c r="GB8" s="2389"/>
      <c r="GC8" s="2390"/>
      <c r="GD8" s="2390"/>
      <c r="GE8" s="2390"/>
      <c r="GF8" s="2390"/>
      <c r="GG8" s="2390"/>
      <c r="GH8" s="2390"/>
      <c r="GI8" s="2390"/>
      <c r="GJ8" s="2390"/>
      <c r="GK8" s="2390"/>
      <c r="GL8" s="2390"/>
      <c r="GM8" s="2390"/>
      <c r="GN8" s="2391"/>
      <c r="GQ8" s="1851"/>
      <c r="GR8" s="524"/>
      <c r="GS8" s="524"/>
    </row>
    <row r="9" spans="1:201" s="519" customFormat="1" ht="16.5" customHeight="1">
      <c r="A9" s="2708"/>
      <c r="B9" s="2708"/>
      <c r="C9" s="2709"/>
      <c r="D9" s="1893" t="s">
        <v>224</v>
      </c>
      <c r="E9" s="1894" t="s">
        <v>351</v>
      </c>
      <c r="F9" s="1854" t="s">
        <v>751</v>
      </c>
      <c r="G9" s="1894" t="s">
        <v>298</v>
      </c>
      <c r="H9" s="1894" t="s">
        <v>299</v>
      </c>
      <c r="I9" s="1853" t="s">
        <v>300</v>
      </c>
      <c r="J9" s="1893" t="s">
        <v>352</v>
      </c>
      <c r="K9" s="1853" t="s">
        <v>353</v>
      </c>
      <c r="L9" s="1894" t="s">
        <v>303</v>
      </c>
      <c r="M9" s="1853" t="s">
        <v>304</v>
      </c>
      <c r="N9" s="1853" t="s">
        <v>1223</v>
      </c>
      <c r="O9" s="1853" t="s">
        <v>355</v>
      </c>
      <c r="P9" s="1854" t="s">
        <v>356</v>
      </c>
      <c r="Q9" s="1894" t="s">
        <v>10</v>
      </c>
      <c r="R9" s="1853" t="s">
        <v>11</v>
      </c>
      <c r="S9" s="1894" t="s">
        <v>377</v>
      </c>
      <c r="T9" s="1853" t="s">
        <v>12</v>
      </c>
      <c r="U9" s="2656"/>
      <c r="V9" s="2657"/>
      <c r="W9" s="2708"/>
      <c r="X9" s="2708"/>
      <c r="Y9" s="2709"/>
      <c r="Z9" s="1853" t="s">
        <v>357</v>
      </c>
      <c r="AA9" s="1853" t="s">
        <v>18</v>
      </c>
      <c r="AB9" s="1894" t="s">
        <v>19</v>
      </c>
      <c r="AC9" s="1853" t="s">
        <v>88</v>
      </c>
      <c r="AD9" s="2147" t="s">
        <v>800</v>
      </c>
      <c r="AE9" s="1853" t="s">
        <v>5</v>
      </c>
      <c r="AF9" s="1853" t="s">
        <v>7</v>
      </c>
      <c r="AG9" s="1853" t="s">
        <v>224</v>
      </c>
      <c r="AH9" s="1853" t="s">
        <v>351</v>
      </c>
      <c r="AI9" s="1854" t="s">
        <v>751</v>
      </c>
      <c r="AJ9" s="1894" t="s">
        <v>298</v>
      </c>
      <c r="AK9" s="1853" t="s">
        <v>299</v>
      </c>
      <c r="AL9" s="1854" t="s">
        <v>300</v>
      </c>
      <c r="AM9" s="1893" t="s">
        <v>352</v>
      </c>
      <c r="AN9" s="1853" t="s">
        <v>353</v>
      </c>
      <c r="AO9" s="1853" t="s">
        <v>303</v>
      </c>
      <c r="AP9" s="1853" t="s">
        <v>304</v>
      </c>
      <c r="AQ9" s="2656"/>
      <c r="AR9" s="2657"/>
      <c r="AS9" s="2708"/>
      <c r="AT9" s="2708"/>
      <c r="AU9" s="2709"/>
      <c r="AV9" s="2147" t="s">
        <v>800</v>
      </c>
      <c r="AW9" s="1853" t="s">
        <v>224</v>
      </c>
      <c r="AX9" s="1853" t="s">
        <v>351</v>
      </c>
      <c r="AY9" s="1853" t="s">
        <v>751</v>
      </c>
      <c r="AZ9" s="2147" t="s">
        <v>298</v>
      </c>
      <c r="BA9" s="1894" t="s">
        <v>299</v>
      </c>
      <c r="BB9" s="1854" t="s">
        <v>300</v>
      </c>
      <c r="BC9" s="1853" t="s">
        <v>352</v>
      </c>
      <c r="BD9" s="1854" t="s">
        <v>353</v>
      </c>
      <c r="BE9" s="1894" t="s">
        <v>303</v>
      </c>
      <c r="BF9" s="1853" t="s">
        <v>304</v>
      </c>
      <c r="BG9" s="1853" t="s">
        <v>355</v>
      </c>
      <c r="BH9" s="1853" t="s">
        <v>356</v>
      </c>
      <c r="BI9" s="1853" t="s">
        <v>10</v>
      </c>
      <c r="BJ9" s="1894" t="s">
        <v>377</v>
      </c>
      <c r="BK9" s="1894" t="s">
        <v>12</v>
      </c>
      <c r="BL9" s="2656"/>
      <c r="BM9" s="2657"/>
      <c r="BN9" s="2708"/>
      <c r="BO9" s="2708"/>
      <c r="BP9" s="2709"/>
      <c r="BQ9" s="1894" t="s">
        <v>357</v>
      </c>
      <c r="BR9" s="1853" t="s">
        <v>357</v>
      </c>
      <c r="BS9" s="1853" t="s">
        <v>224</v>
      </c>
      <c r="BT9" s="1853" t="s">
        <v>351</v>
      </c>
      <c r="BU9" s="1854" t="s">
        <v>751</v>
      </c>
      <c r="BV9" s="1894" t="s">
        <v>298</v>
      </c>
      <c r="BW9" s="1853" t="s">
        <v>299</v>
      </c>
      <c r="BX9" s="1853" t="s">
        <v>300</v>
      </c>
      <c r="BY9" s="1853" t="s">
        <v>352</v>
      </c>
      <c r="BZ9" s="1853" t="s">
        <v>353</v>
      </c>
      <c r="CA9" s="1853" t="s">
        <v>304</v>
      </c>
      <c r="CB9" s="1853" t="s">
        <v>356</v>
      </c>
      <c r="CC9" s="1853" t="s">
        <v>11</v>
      </c>
      <c r="CD9" s="1853" t="s">
        <v>15</v>
      </c>
      <c r="CE9" s="2148" t="s">
        <v>308</v>
      </c>
      <c r="CF9" s="1853" t="s">
        <v>357</v>
      </c>
      <c r="CG9" s="1853" t="s">
        <v>357</v>
      </c>
      <c r="CH9" s="2656"/>
      <c r="CI9" s="2657"/>
      <c r="CJ9" s="2708"/>
      <c r="CK9" s="2708"/>
      <c r="CL9" s="2709"/>
      <c r="CM9" s="1893" t="s">
        <v>224</v>
      </c>
      <c r="CN9" s="1894" t="s">
        <v>351</v>
      </c>
      <c r="CO9" s="1854" t="s">
        <v>751</v>
      </c>
      <c r="CP9" s="1894" t="s">
        <v>298</v>
      </c>
      <c r="CQ9" s="1894" t="s">
        <v>299</v>
      </c>
      <c r="CR9" s="1853" t="s">
        <v>300</v>
      </c>
      <c r="CS9" s="1893" t="s">
        <v>352</v>
      </c>
      <c r="CT9" s="1853" t="s">
        <v>353</v>
      </c>
      <c r="CU9" s="1894" t="s">
        <v>303</v>
      </c>
      <c r="CV9" s="1853" t="s">
        <v>304</v>
      </c>
      <c r="CW9" s="1853" t="s">
        <v>1223</v>
      </c>
      <c r="CX9" s="1853" t="s">
        <v>355</v>
      </c>
      <c r="CY9" s="1854" t="s">
        <v>356</v>
      </c>
      <c r="CZ9" s="1894" t="s">
        <v>10</v>
      </c>
      <c r="DA9" s="1853" t="s">
        <v>11</v>
      </c>
      <c r="DB9" s="1894" t="s">
        <v>377</v>
      </c>
      <c r="DC9" s="1853" t="s">
        <v>12</v>
      </c>
      <c r="DD9" s="2656"/>
      <c r="DE9" s="2657"/>
      <c r="DF9" s="2708"/>
      <c r="DG9" s="2708"/>
      <c r="DH9" s="2709"/>
      <c r="DI9" s="1853" t="s">
        <v>357</v>
      </c>
      <c r="DJ9" s="1853" t="s">
        <v>18</v>
      </c>
      <c r="DK9" s="1894" t="s">
        <v>19</v>
      </c>
      <c r="DL9" s="1853" t="s">
        <v>88</v>
      </c>
      <c r="DM9" s="2147" t="s">
        <v>800</v>
      </c>
      <c r="DN9" s="1853" t="s">
        <v>5</v>
      </c>
      <c r="DO9" s="1853" t="s">
        <v>7</v>
      </c>
      <c r="DP9" s="1853" t="s">
        <v>224</v>
      </c>
      <c r="DQ9" s="1853" t="s">
        <v>351</v>
      </c>
      <c r="DR9" s="1854" t="s">
        <v>751</v>
      </c>
      <c r="DS9" s="1894" t="s">
        <v>298</v>
      </c>
      <c r="DT9" s="1853" t="s">
        <v>299</v>
      </c>
      <c r="DU9" s="1854" t="s">
        <v>300</v>
      </c>
      <c r="DV9" s="1893" t="s">
        <v>352</v>
      </c>
      <c r="DW9" s="1853" t="s">
        <v>353</v>
      </c>
      <c r="DX9" s="1853" t="s">
        <v>303</v>
      </c>
      <c r="DY9" s="1853" t="s">
        <v>304</v>
      </c>
      <c r="DZ9" s="2656"/>
      <c r="EA9" s="2657"/>
      <c r="EB9" s="2669"/>
      <c r="EC9" s="2669"/>
      <c r="ED9" s="2670"/>
      <c r="EE9" s="1853" t="s">
        <v>88</v>
      </c>
      <c r="EF9" s="2147" t="s">
        <v>800</v>
      </c>
      <c r="EG9" s="1853" t="s">
        <v>224</v>
      </c>
      <c r="EH9" s="1853" t="s">
        <v>351</v>
      </c>
      <c r="EI9" s="1894" t="s">
        <v>751</v>
      </c>
      <c r="EJ9" s="1894" t="s">
        <v>298</v>
      </c>
      <c r="EK9" s="1853" t="s">
        <v>299</v>
      </c>
      <c r="EL9" s="1854" t="s">
        <v>300</v>
      </c>
      <c r="EM9" s="1853" t="s">
        <v>352</v>
      </c>
      <c r="EN9" s="1854" t="s">
        <v>353</v>
      </c>
      <c r="EO9" s="1853" t="s">
        <v>303</v>
      </c>
      <c r="EP9" s="1853" t="s">
        <v>304</v>
      </c>
      <c r="EQ9" s="1853" t="s">
        <v>1223</v>
      </c>
      <c r="ER9" s="1853" t="s">
        <v>355</v>
      </c>
      <c r="ES9" s="1854" t="s">
        <v>356</v>
      </c>
      <c r="ET9" s="1853" t="s">
        <v>10</v>
      </c>
      <c r="EU9" s="1853" t="s">
        <v>11</v>
      </c>
      <c r="EV9" s="2656"/>
      <c r="EW9" s="2657"/>
      <c r="EX9" s="2708"/>
      <c r="EY9" s="2708"/>
      <c r="EZ9" s="2709"/>
      <c r="FA9" s="1853" t="s">
        <v>353</v>
      </c>
      <c r="FB9" s="1853" t="s">
        <v>304</v>
      </c>
      <c r="FC9" s="1853" t="s">
        <v>356</v>
      </c>
      <c r="FD9" s="1853" t="s">
        <v>15</v>
      </c>
      <c r="FE9" s="1853" t="s">
        <v>357</v>
      </c>
      <c r="FF9" s="1853" t="s">
        <v>357</v>
      </c>
      <c r="FG9" s="1853" t="s">
        <v>224</v>
      </c>
      <c r="FH9" s="1853" t="s">
        <v>351</v>
      </c>
      <c r="FI9" s="1853" t="s">
        <v>751</v>
      </c>
      <c r="FJ9" s="1894" t="s">
        <v>298</v>
      </c>
      <c r="FK9" s="1894" t="s">
        <v>299</v>
      </c>
      <c r="FL9" s="1854" t="s">
        <v>300</v>
      </c>
      <c r="FM9" s="1853" t="s">
        <v>352</v>
      </c>
      <c r="FN9" s="1853" t="s">
        <v>353</v>
      </c>
      <c r="FO9" s="1853" t="s">
        <v>304</v>
      </c>
      <c r="FP9" s="1853" t="s">
        <v>356</v>
      </c>
      <c r="FQ9" s="2804"/>
      <c r="FR9" s="2805"/>
      <c r="FS9" s="2708"/>
      <c r="FT9" s="2708"/>
      <c r="FU9" s="2709"/>
      <c r="FV9" s="1853" t="s">
        <v>88</v>
      </c>
      <c r="FW9" s="2147" t="s">
        <v>800</v>
      </c>
      <c r="FX9" s="1853" t="s">
        <v>5</v>
      </c>
      <c r="FY9" s="2147" t="s">
        <v>7</v>
      </c>
      <c r="FZ9" s="2804"/>
      <c r="GA9" s="2805"/>
      <c r="GB9" s="2389"/>
      <c r="GC9" s="2390"/>
      <c r="GD9" s="2390"/>
      <c r="GE9" s="2390"/>
      <c r="GF9" s="2390"/>
      <c r="GG9" s="2390"/>
      <c r="GH9" s="2390"/>
      <c r="GI9" s="2390"/>
      <c r="GJ9" s="2390"/>
      <c r="GK9" s="2390"/>
      <c r="GL9" s="2390"/>
      <c r="GM9" s="2390"/>
      <c r="GN9" s="2391"/>
      <c r="GQ9" s="1851"/>
      <c r="GR9" s="1851"/>
      <c r="GS9" s="1851"/>
    </row>
    <row r="10" spans="1:201" s="519" customFormat="1" ht="16.5" customHeight="1">
      <c r="A10" s="2708"/>
      <c r="B10" s="2708"/>
      <c r="C10" s="2709"/>
      <c r="D10" s="1893" t="s">
        <v>9</v>
      </c>
      <c r="E10" s="1894" t="s">
        <v>9</v>
      </c>
      <c r="F10" s="1854"/>
      <c r="G10" s="1894"/>
      <c r="H10" s="1894"/>
      <c r="I10" s="1854"/>
      <c r="J10" s="1893"/>
      <c r="K10" s="1854"/>
      <c r="L10" s="1894" t="s">
        <v>1209</v>
      </c>
      <c r="M10" s="1854" t="s">
        <v>1209</v>
      </c>
      <c r="N10" s="1854"/>
      <c r="O10" s="1854" t="s">
        <v>360</v>
      </c>
      <c r="P10" s="1854" t="s">
        <v>361</v>
      </c>
      <c r="Q10" s="1894" t="s">
        <v>737</v>
      </c>
      <c r="R10" s="2149" t="s">
        <v>725</v>
      </c>
      <c r="S10" s="1894" t="s">
        <v>2443</v>
      </c>
      <c r="T10" s="1854"/>
      <c r="U10" s="2656"/>
      <c r="V10" s="2657"/>
      <c r="W10" s="2708"/>
      <c r="X10" s="2708"/>
      <c r="Y10" s="2709"/>
      <c r="Z10" s="1854" t="s">
        <v>2372</v>
      </c>
      <c r="AA10" s="1854"/>
      <c r="AB10" s="1894" t="s">
        <v>1209</v>
      </c>
      <c r="AC10" s="1854"/>
      <c r="AD10" s="1894"/>
      <c r="AE10" s="1854"/>
      <c r="AF10" s="1854"/>
      <c r="AG10" s="1854" t="s">
        <v>9</v>
      </c>
      <c r="AH10" s="1854" t="s">
        <v>9</v>
      </c>
      <c r="AI10" s="1854"/>
      <c r="AJ10" s="1894"/>
      <c r="AK10" s="1854"/>
      <c r="AL10" s="1854"/>
      <c r="AM10" s="1893"/>
      <c r="AN10" s="1854"/>
      <c r="AO10" s="1854" t="s">
        <v>1209</v>
      </c>
      <c r="AP10" s="1854" t="s">
        <v>1209</v>
      </c>
      <c r="AQ10" s="2656"/>
      <c r="AR10" s="2657"/>
      <c r="AS10" s="2708"/>
      <c r="AT10" s="2708"/>
      <c r="AU10" s="2709"/>
      <c r="AV10" s="1894"/>
      <c r="AW10" s="1854" t="s">
        <v>9</v>
      </c>
      <c r="AX10" s="1854" t="s">
        <v>9</v>
      </c>
      <c r="AY10" s="1854"/>
      <c r="AZ10" s="1894"/>
      <c r="BA10" s="1894"/>
      <c r="BB10" s="1854"/>
      <c r="BC10" s="1854"/>
      <c r="BD10" s="1854"/>
      <c r="BE10" s="1894" t="s">
        <v>1209</v>
      </c>
      <c r="BF10" s="1854" t="s">
        <v>1209</v>
      </c>
      <c r="BG10" s="1854" t="s">
        <v>360</v>
      </c>
      <c r="BH10" s="1854" t="s">
        <v>361</v>
      </c>
      <c r="BI10" s="1854" t="s">
        <v>737</v>
      </c>
      <c r="BJ10" s="1894" t="s">
        <v>2443</v>
      </c>
      <c r="BK10" s="1894"/>
      <c r="BL10" s="2656"/>
      <c r="BM10" s="2657"/>
      <c r="BN10" s="2708"/>
      <c r="BO10" s="2708"/>
      <c r="BP10" s="2709"/>
      <c r="BQ10" s="1894" t="s">
        <v>2371</v>
      </c>
      <c r="BR10" s="1854" t="s">
        <v>2372</v>
      </c>
      <c r="BS10" s="1854" t="s">
        <v>9</v>
      </c>
      <c r="BT10" s="1854" t="s">
        <v>9</v>
      </c>
      <c r="BU10" s="1854"/>
      <c r="BV10" s="1894"/>
      <c r="BW10" s="1854"/>
      <c r="BX10" s="1854"/>
      <c r="BY10" s="1854"/>
      <c r="BZ10" s="1854"/>
      <c r="CA10" s="1854" t="s">
        <v>1209</v>
      </c>
      <c r="CB10" s="1854" t="s">
        <v>361</v>
      </c>
      <c r="CC10" s="2149" t="s">
        <v>725</v>
      </c>
      <c r="CD10" s="1854"/>
      <c r="CE10" s="2148"/>
      <c r="CF10" s="1854" t="s">
        <v>2371</v>
      </c>
      <c r="CG10" s="1854" t="s">
        <v>2372</v>
      </c>
      <c r="CH10" s="2656"/>
      <c r="CI10" s="2657"/>
      <c r="CJ10" s="2708"/>
      <c r="CK10" s="2708"/>
      <c r="CL10" s="2709"/>
      <c r="CM10" s="1893" t="s">
        <v>9</v>
      </c>
      <c r="CN10" s="1894" t="s">
        <v>9</v>
      </c>
      <c r="CO10" s="1854"/>
      <c r="CP10" s="1894"/>
      <c r="CQ10" s="1894"/>
      <c r="CR10" s="1854"/>
      <c r="CS10" s="1893"/>
      <c r="CT10" s="1854"/>
      <c r="CU10" s="1894" t="s">
        <v>1209</v>
      </c>
      <c r="CV10" s="1854" t="s">
        <v>1209</v>
      </c>
      <c r="CW10" s="1854"/>
      <c r="CX10" s="1854" t="s">
        <v>360</v>
      </c>
      <c r="CY10" s="1854" t="s">
        <v>361</v>
      </c>
      <c r="CZ10" s="1894" t="s">
        <v>737</v>
      </c>
      <c r="DA10" s="2149" t="s">
        <v>725</v>
      </c>
      <c r="DB10" s="1894" t="s">
        <v>2443</v>
      </c>
      <c r="DC10" s="1854"/>
      <c r="DD10" s="2656"/>
      <c r="DE10" s="2657"/>
      <c r="DF10" s="2708"/>
      <c r="DG10" s="2708"/>
      <c r="DH10" s="2709"/>
      <c r="DI10" s="1854" t="s">
        <v>2372</v>
      </c>
      <c r="DJ10" s="1854"/>
      <c r="DK10" s="1894" t="s">
        <v>1209</v>
      </c>
      <c r="DL10" s="1854"/>
      <c r="DM10" s="1894"/>
      <c r="DN10" s="1854"/>
      <c r="DO10" s="1854"/>
      <c r="DP10" s="1854" t="s">
        <v>9</v>
      </c>
      <c r="DQ10" s="1854" t="s">
        <v>9</v>
      </c>
      <c r="DR10" s="1854"/>
      <c r="DS10" s="1894"/>
      <c r="DT10" s="1854"/>
      <c r="DU10" s="1854"/>
      <c r="DV10" s="1893"/>
      <c r="DW10" s="1854"/>
      <c r="DX10" s="1854" t="s">
        <v>1209</v>
      </c>
      <c r="DY10" s="1854" t="s">
        <v>1209</v>
      </c>
      <c r="DZ10" s="2656"/>
      <c r="EA10" s="2657"/>
      <c r="EB10" s="2669"/>
      <c r="EC10" s="2669"/>
      <c r="ED10" s="2670"/>
      <c r="EE10" s="1854"/>
      <c r="EF10" s="1894"/>
      <c r="EG10" s="1854" t="s">
        <v>9</v>
      </c>
      <c r="EH10" s="1854" t="s">
        <v>9</v>
      </c>
      <c r="EI10" s="1894"/>
      <c r="EJ10" s="1894"/>
      <c r="EK10" s="1854"/>
      <c r="EL10" s="1854"/>
      <c r="EM10" s="1854"/>
      <c r="EN10" s="1854"/>
      <c r="EO10" s="1854" t="s">
        <v>1209</v>
      </c>
      <c r="EP10" s="1854" t="s">
        <v>1209</v>
      </c>
      <c r="EQ10" s="1854"/>
      <c r="ER10" s="1854" t="s">
        <v>360</v>
      </c>
      <c r="ES10" s="1854" t="s">
        <v>361</v>
      </c>
      <c r="ET10" s="1854" t="s">
        <v>737</v>
      </c>
      <c r="EU10" s="2149" t="s">
        <v>725</v>
      </c>
      <c r="EV10" s="2656"/>
      <c r="EW10" s="2657"/>
      <c r="EX10" s="2708"/>
      <c r="EY10" s="2708"/>
      <c r="EZ10" s="2709"/>
      <c r="FA10" s="1854"/>
      <c r="FB10" s="1854" t="s">
        <v>1209</v>
      </c>
      <c r="FC10" s="1854" t="s">
        <v>361</v>
      </c>
      <c r="FD10" s="1854"/>
      <c r="FE10" s="1854" t="s">
        <v>2371</v>
      </c>
      <c r="FF10" s="1854" t="s">
        <v>2372</v>
      </c>
      <c r="FG10" s="1854" t="s">
        <v>9</v>
      </c>
      <c r="FH10" s="1854" t="s">
        <v>9</v>
      </c>
      <c r="FI10" s="1854"/>
      <c r="FJ10" s="1894"/>
      <c r="FK10" s="1894"/>
      <c r="FL10" s="1854"/>
      <c r="FM10" s="1854"/>
      <c r="FN10" s="1854"/>
      <c r="FO10" s="1854" t="s">
        <v>1209</v>
      </c>
      <c r="FP10" s="1854" t="s">
        <v>361</v>
      </c>
      <c r="FQ10" s="2804"/>
      <c r="FR10" s="2805"/>
      <c r="FS10" s="2708"/>
      <c r="FT10" s="2708"/>
      <c r="FU10" s="2709"/>
      <c r="FV10" s="1854"/>
      <c r="FW10" s="1894"/>
      <c r="FX10" s="1854"/>
      <c r="FY10" s="1894"/>
      <c r="FZ10" s="2804"/>
      <c r="GA10" s="2805"/>
      <c r="GB10" s="2389"/>
      <c r="GC10" s="2390"/>
      <c r="GD10" s="2390"/>
      <c r="GE10" s="2390"/>
      <c r="GF10" s="2390"/>
      <c r="GG10" s="2390"/>
      <c r="GH10" s="2390"/>
      <c r="GI10" s="2390"/>
      <c r="GJ10" s="2390"/>
      <c r="GK10" s="2390"/>
      <c r="GL10" s="2390"/>
      <c r="GM10" s="2390"/>
      <c r="GN10" s="2391"/>
      <c r="GQ10" s="1851"/>
      <c r="GR10" s="1851"/>
      <c r="GS10" s="1851"/>
    </row>
    <row r="11" spans="1:201" s="519" customFormat="1" ht="16" customHeight="1">
      <c r="A11" s="2708"/>
      <c r="B11" s="2708"/>
      <c r="C11" s="2709"/>
      <c r="D11" s="1855" t="s">
        <v>2374</v>
      </c>
      <c r="E11" s="1856" t="s">
        <v>2403</v>
      </c>
      <c r="F11" s="1857"/>
      <c r="G11" s="1857"/>
      <c r="H11" s="1857"/>
      <c r="I11" s="1858" t="s">
        <v>1490</v>
      </c>
      <c r="J11" s="1858" t="s">
        <v>1490</v>
      </c>
      <c r="K11" s="1858" t="s">
        <v>1490</v>
      </c>
      <c r="L11" s="1856"/>
      <c r="M11" s="1858" t="s">
        <v>1492</v>
      </c>
      <c r="N11" s="1858"/>
      <c r="O11" s="1858" t="s">
        <v>1227</v>
      </c>
      <c r="P11" s="1859" t="s">
        <v>2378</v>
      </c>
      <c r="Q11" s="1857"/>
      <c r="R11" s="1858" t="s">
        <v>1229</v>
      </c>
      <c r="S11" s="1857"/>
      <c r="T11" s="1856"/>
      <c r="U11" s="2656"/>
      <c r="V11" s="2657"/>
      <c r="W11" s="2708"/>
      <c r="X11" s="2708"/>
      <c r="Y11" s="2709"/>
      <c r="Z11" s="1856"/>
      <c r="AA11" s="1856"/>
      <c r="AB11" s="1857"/>
      <c r="AC11" s="1858"/>
      <c r="AD11" s="2808" t="s">
        <v>2379</v>
      </c>
      <c r="AE11" s="1860"/>
      <c r="AF11" s="1858"/>
      <c r="AG11" s="1860" t="s">
        <v>2374</v>
      </c>
      <c r="AH11" s="1860" t="s">
        <v>2403</v>
      </c>
      <c r="AI11" s="1857"/>
      <c r="AJ11" s="1857"/>
      <c r="AK11" s="1858"/>
      <c r="AL11" s="1858" t="s">
        <v>1490</v>
      </c>
      <c r="AM11" s="1858" t="s">
        <v>1490</v>
      </c>
      <c r="AN11" s="1858" t="s">
        <v>1490</v>
      </c>
      <c r="AO11" s="1860"/>
      <c r="AP11" s="1858" t="s">
        <v>1492</v>
      </c>
      <c r="AQ11" s="2656"/>
      <c r="AR11" s="2657"/>
      <c r="AS11" s="2708"/>
      <c r="AT11" s="2708"/>
      <c r="AU11" s="2709"/>
      <c r="AV11" s="2808" t="s">
        <v>2379</v>
      </c>
      <c r="AW11" s="1860" t="s">
        <v>2374</v>
      </c>
      <c r="AX11" s="1860" t="s">
        <v>2403</v>
      </c>
      <c r="AY11" s="1858"/>
      <c r="AZ11" s="1857"/>
      <c r="BA11" s="1857"/>
      <c r="BB11" s="1858" t="s">
        <v>1490</v>
      </c>
      <c r="BC11" s="1858" t="s">
        <v>1490</v>
      </c>
      <c r="BD11" s="1858" t="s">
        <v>1490</v>
      </c>
      <c r="BE11" s="1856"/>
      <c r="BF11" s="1858" t="s">
        <v>1492</v>
      </c>
      <c r="BG11" s="1858" t="s">
        <v>1227</v>
      </c>
      <c r="BH11" s="1861" t="s">
        <v>2378</v>
      </c>
      <c r="BI11" s="1858"/>
      <c r="BJ11" s="1857"/>
      <c r="BK11" s="1856"/>
      <c r="BL11" s="2656"/>
      <c r="BM11" s="2657"/>
      <c r="BN11" s="2708"/>
      <c r="BO11" s="2708"/>
      <c r="BP11" s="2709"/>
      <c r="BQ11" s="1856"/>
      <c r="BR11" s="1856"/>
      <c r="BS11" s="1860" t="s">
        <v>2374</v>
      </c>
      <c r="BT11" s="1860" t="s">
        <v>2403</v>
      </c>
      <c r="BU11" s="1857"/>
      <c r="BV11" s="1857"/>
      <c r="BW11" s="1858"/>
      <c r="BX11" s="1858" t="s">
        <v>1490</v>
      </c>
      <c r="BY11" s="1858" t="s">
        <v>1490</v>
      </c>
      <c r="BZ11" s="1858" t="s">
        <v>1490</v>
      </c>
      <c r="CA11" s="1858" t="s">
        <v>1492</v>
      </c>
      <c r="CB11" s="1861" t="s">
        <v>2378</v>
      </c>
      <c r="CC11" s="1858" t="s">
        <v>1229</v>
      </c>
      <c r="CD11" s="1858"/>
      <c r="CE11" s="1858" t="s">
        <v>2557</v>
      </c>
      <c r="CF11" s="1860"/>
      <c r="CG11" s="1860"/>
      <c r="CH11" s="2656"/>
      <c r="CI11" s="2657"/>
      <c r="CJ11" s="2708"/>
      <c r="CK11" s="2708"/>
      <c r="CL11" s="2709"/>
      <c r="CM11" s="1856" t="s">
        <v>2374</v>
      </c>
      <c r="CN11" s="1856" t="s">
        <v>2403</v>
      </c>
      <c r="CO11" s="1857"/>
      <c r="CP11" s="1857"/>
      <c r="CQ11" s="1857"/>
      <c r="CR11" s="1858" t="s">
        <v>1490</v>
      </c>
      <c r="CS11" s="1858" t="s">
        <v>1490</v>
      </c>
      <c r="CT11" s="1858" t="s">
        <v>1490</v>
      </c>
      <c r="CU11" s="1856"/>
      <c r="CV11" s="1858" t="s">
        <v>1492</v>
      </c>
      <c r="CW11" s="1858"/>
      <c r="CX11" s="1858" t="s">
        <v>1227</v>
      </c>
      <c r="CY11" s="1859" t="s">
        <v>2378</v>
      </c>
      <c r="CZ11" s="1857"/>
      <c r="DA11" s="1858" t="s">
        <v>1229</v>
      </c>
      <c r="DB11" s="1857"/>
      <c r="DC11" s="1856"/>
      <c r="DD11" s="2656"/>
      <c r="DE11" s="2657"/>
      <c r="DF11" s="2708"/>
      <c r="DG11" s="2708"/>
      <c r="DH11" s="2709"/>
      <c r="DI11" s="1856"/>
      <c r="DJ11" s="1856"/>
      <c r="DK11" s="1857"/>
      <c r="DL11" s="1858"/>
      <c r="DM11" s="2808" t="s">
        <v>2379</v>
      </c>
      <c r="DN11" s="1860"/>
      <c r="DO11" s="1858"/>
      <c r="DP11" s="1860" t="s">
        <v>2374</v>
      </c>
      <c r="DQ11" s="1860" t="s">
        <v>2403</v>
      </c>
      <c r="DR11" s="1857"/>
      <c r="DS11" s="1857"/>
      <c r="DT11" s="1858"/>
      <c r="DU11" s="1858" t="s">
        <v>1490</v>
      </c>
      <c r="DV11" s="1858" t="s">
        <v>1490</v>
      </c>
      <c r="DW11" s="1858" t="s">
        <v>1490</v>
      </c>
      <c r="DX11" s="1860"/>
      <c r="DY11" s="1858" t="s">
        <v>1492</v>
      </c>
      <c r="DZ11" s="2656"/>
      <c r="EA11" s="2657"/>
      <c r="EB11" s="2669"/>
      <c r="EC11" s="2669"/>
      <c r="ED11" s="2670"/>
      <c r="EE11" s="1858"/>
      <c r="EF11" s="2808" t="s">
        <v>2379</v>
      </c>
      <c r="EG11" s="1860" t="s">
        <v>2374</v>
      </c>
      <c r="EH11" s="1860" t="s">
        <v>2403</v>
      </c>
      <c r="EI11" s="1857"/>
      <c r="EJ11" s="1857"/>
      <c r="EK11" s="1858"/>
      <c r="EL11" s="1858" t="s">
        <v>1490</v>
      </c>
      <c r="EM11" s="1858" t="s">
        <v>1490</v>
      </c>
      <c r="EN11" s="1858" t="s">
        <v>1490</v>
      </c>
      <c r="EO11" s="1860"/>
      <c r="EP11" s="1858" t="s">
        <v>1492</v>
      </c>
      <c r="EQ11" s="1858"/>
      <c r="ER11" s="1858" t="s">
        <v>1227</v>
      </c>
      <c r="ES11" s="1859" t="s">
        <v>2378</v>
      </c>
      <c r="ET11" s="1858"/>
      <c r="EU11" s="1858" t="s">
        <v>1229</v>
      </c>
      <c r="EV11" s="2656"/>
      <c r="EW11" s="2657"/>
      <c r="EX11" s="2708"/>
      <c r="EY11" s="2708"/>
      <c r="EZ11" s="2709"/>
      <c r="FA11" s="1858" t="s">
        <v>1490</v>
      </c>
      <c r="FB11" s="1858" t="s">
        <v>1492</v>
      </c>
      <c r="FC11" s="1861" t="s">
        <v>2378</v>
      </c>
      <c r="FD11" s="1858"/>
      <c r="FE11" s="1860"/>
      <c r="FF11" s="1860"/>
      <c r="FG11" s="1860" t="s">
        <v>2374</v>
      </c>
      <c r="FH11" s="1860" t="s">
        <v>2403</v>
      </c>
      <c r="FI11" s="1858"/>
      <c r="FJ11" s="1857"/>
      <c r="FK11" s="1857"/>
      <c r="FL11" s="1858" t="s">
        <v>1490</v>
      </c>
      <c r="FM11" s="1858" t="s">
        <v>1490</v>
      </c>
      <c r="FN11" s="1858" t="s">
        <v>1490</v>
      </c>
      <c r="FO11" s="1858" t="s">
        <v>1492</v>
      </c>
      <c r="FP11" s="1861" t="s">
        <v>2378</v>
      </c>
      <c r="FQ11" s="2804"/>
      <c r="FR11" s="2805"/>
      <c r="FS11" s="2708"/>
      <c r="FT11" s="2708"/>
      <c r="FU11" s="2709"/>
      <c r="FV11" s="1858"/>
      <c r="FW11" s="2808" t="s">
        <v>2379</v>
      </c>
      <c r="FX11" s="1860"/>
      <c r="FY11" s="1857"/>
      <c r="FZ11" s="2804"/>
      <c r="GA11" s="2805"/>
      <c r="GB11" s="2389"/>
      <c r="GC11" s="2390"/>
      <c r="GD11" s="2390"/>
      <c r="GE11" s="2390"/>
      <c r="GF11" s="2390"/>
      <c r="GG11" s="2390"/>
      <c r="GH11" s="2390"/>
      <c r="GI11" s="2390"/>
      <c r="GJ11" s="2390"/>
      <c r="GK11" s="2390"/>
      <c r="GL11" s="2390"/>
      <c r="GM11" s="2390"/>
      <c r="GN11" s="2391"/>
      <c r="GQ11" s="2392"/>
      <c r="GR11" s="1855"/>
      <c r="GS11" s="1855"/>
    </row>
    <row r="12" spans="1:201" s="519" customFormat="1" ht="16" customHeight="1">
      <c r="A12" s="2708"/>
      <c r="B12" s="2708"/>
      <c r="C12" s="2709"/>
      <c r="D12" s="2795" t="s">
        <v>2380</v>
      </c>
      <c r="E12" s="2795" t="s">
        <v>2380</v>
      </c>
      <c r="F12" s="1857" t="s">
        <v>731</v>
      </c>
      <c r="G12" s="1857" t="s">
        <v>730</v>
      </c>
      <c r="H12" s="1857" t="s">
        <v>1198</v>
      </c>
      <c r="I12" s="1860" t="s">
        <v>2381</v>
      </c>
      <c r="J12" s="1855" t="s">
        <v>2382</v>
      </c>
      <c r="K12" s="1860" t="s">
        <v>2558</v>
      </c>
      <c r="L12" s="1856" t="s">
        <v>1202</v>
      </c>
      <c r="M12" s="1858" t="s">
        <v>1522</v>
      </c>
      <c r="N12" s="1858" t="s">
        <v>738</v>
      </c>
      <c r="O12" s="1858" t="s">
        <v>1236</v>
      </c>
      <c r="P12" s="2795" t="s">
        <v>2380</v>
      </c>
      <c r="Q12" s="1857" t="s">
        <v>1228</v>
      </c>
      <c r="R12" s="2827" t="s">
        <v>2386</v>
      </c>
      <c r="S12" s="1857" t="s">
        <v>145</v>
      </c>
      <c r="T12" s="1856" t="s">
        <v>1932</v>
      </c>
      <c r="U12" s="2656"/>
      <c r="V12" s="2657"/>
      <c r="W12" s="2708"/>
      <c r="X12" s="2708"/>
      <c r="Y12" s="2709"/>
      <c r="Z12" s="1856" t="s">
        <v>1231</v>
      </c>
      <c r="AA12" s="1856" t="s">
        <v>1244</v>
      </c>
      <c r="AB12" s="1857" t="s">
        <v>87</v>
      </c>
      <c r="AC12" s="1858" t="s">
        <v>1199</v>
      </c>
      <c r="AD12" s="2808"/>
      <c r="AE12" s="1860" t="s">
        <v>2390</v>
      </c>
      <c r="AF12" s="1858" t="s">
        <v>1235</v>
      </c>
      <c r="AG12" s="2795" t="s">
        <v>2380</v>
      </c>
      <c r="AH12" s="2795" t="s">
        <v>2380</v>
      </c>
      <c r="AI12" s="1857" t="s">
        <v>731</v>
      </c>
      <c r="AJ12" s="1857" t="s">
        <v>730</v>
      </c>
      <c r="AK12" s="1858" t="s">
        <v>1198</v>
      </c>
      <c r="AL12" s="1860" t="s">
        <v>2381</v>
      </c>
      <c r="AM12" s="1855" t="s">
        <v>2382</v>
      </c>
      <c r="AN12" s="1860" t="s">
        <v>2558</v>
      </c>
      <c r="AO12" s="1860" t="s">
        <v>1202</v>
      </c>
      <c r="AP12" s="1858" t="s">
        <v>1522</v>
      </c>
      <c r="AQ12" s="2656"/>
      <c r="AR12" s="2657"/>
      <c r="AS12" s="2708"/>
      <c r="AT12" s="2708"/>
      <c r="AU12" s="2709"/>
      <c r="AV12" s="2808"/>
      <c r="AW12" s="2795" t="s">
        <v>2380</v>
      </c>
      <c r="AX12" s="2795" t="s">
        <v>2380</v>
      </c>
      <c r="AY12" s="1858" t="s">
        <v>731</v>
      </c>
      <c r="AZ12" s="1857" t="s">
        <v>730</v>
      </c>
      <c r="BA12" s="1857" t="s">
        <v>1198</v>
      </c>
      <c r="BB12" s="1860" t="s">
        <v>2381</v>
      </c>
      <c r="BC12" s="1860" t="s">
        <v>2382</v>
      </c>
      <c r="BD12" s="1860" t="s">
        <v>2558</v>
      </c>
      <c r="BE12" s="1856" t="s">
        <v>1202</v>
      </c>
      <c r="BF12" s="1858" t="s">
        <v>1522</v>
      </c>
      <c r="BG12" s="1858" t="s">
        <v>1236</v>
      </c>
      <c r="BH12" s="2236" t="s">
        <v>2380</v>
      </c>
      <c r="BI12" s="1858" t="s">
        <v>1228</v>
      </c>
      <c r="BJ12" s="1857" t="s">
        <v>145</v>
      </c>
      <c r="BK12" s="1856" t="s">
        <v>1932</v>
      </c>
      <c r="BL12" s="2656"/>
      <c r="BM12" s="2657"/>
      <c r="BN12" s="2708"/>
      <c r="BO12" s="2708"/>
      <c r="BP12" s="2709"/>
      <c r="BQ12" s="1856" t="s">
        <v>1274</v>
      </c>
      <c r="BR12" s="1856" t="s">
        <v>1231</v>
      </c>
      <c r="BS12" s="2795" t="s">
        <v>2380</v>
      </c>
      <c r="BT12" s="2795" t="s">
        <v>2380</v>
      </c>
      <c r="BU12" s="1857" t="s">
        <v>731</v>
      </c>
      <c r="BV12" s="1857" t="s">
        <v>730</v>
      </c>
      <c r="BW12" s="1858" t="s">
        <v>1198</v>
      </c>
      <c r="BX12" s="1860" t="s">
        <v>2381</v>
      </c>
      <c r="BY12" s="1860" t="s">
        <v>2382</v>
      </c>
      <c r="BZ12" s="1860" t="s">
        <v>2558</v>
      </c>
      <c r="CA12" s="1858" t="s">
        <v>1522</v>
      </c>
      <c r="CB12" s="2795" t="s">
        <v>2380</v>
      </c>
      <c r="CC12" s="2827" t="s">
        <v>2386</v>
      </c>
      <c r="CD12" s="1858" t="s">
        <v>1504</v>
      </c>
      <c r="CE12" s="1858" t="s">
        <v>1527</v>
      </c>
      <c r="CF12" s="1860" t="s">
        <v>1274</v>
      </c>
      <c r="CG12" s="1860" t="s">
        <v>1231</v>
      </c>
      <c r="CH12" s="2656"/>
      <c r="CI12" s="2657"/>
      <c r="CJ12" s="2708"/>
      <c r="CK12" s="2708"/>
      <c r="CL12" s="2709"/>
      <c r="CM12" s="2795" t="s">
        <v>2380</v>
      </c>
      <c r="CN12" s="2795" t="s">
        <v>2380</v>
      </c>
      <c r="CO12" s="1857" t="s">
        <v>731</v>
      </c>
      <c r="CP12" s="1857" t="s">
        <v>730</v>
      </c>
      <c r="CQ12" s="1857" t="s">
        <v>1198</v>
      </c>
      <c r="CR12" s="1860" t="s">
        <v>2381</v>
      </c>
      <c r="CS12" s="1855" t="s">
        <v>2382</v>
      </c>
      <c r="CT12" s="1860" t="s">
        <v>2558</v>
      </c>
      <c r="CU12" s="1856" t="s">
        <v>1202</v>
      </c>
      <c r="CV12" s="1858" t="s">
        <v>1522</v>
      </c>
      <c r="CW12" s="1858" t="s">
        <v>738</v>
      </c>
      <c r="CX12" s="1858" t="s">
        <v>1236</v>
      </c>
      <c r="CY12" s="2795" t="s">
        <v>2380</v>
      </c>
      <c r="CZ12" s="1857" t="s">
        <v>1228</v>
      </c>
      <c r="DA12" s="2827" t="s">
        <v>2386</v>
      </c>
      <c r="DB12" s="1857" t="s">
        <v>145</v>
      </c>
      <c r="DC12" s="1856" t="s">
        <v>1932</v>
      </c>
      <c r="DD12" s="2656"/>
      <c r="DE12" s="2657"/>
      <c r="DF12" s="2708"/>
      <c r="DG12" s="2708"/>
      <c r="DH12" s="2709"/>
      <c r="DI12" s="1856" t="s">
        <v>1231</v>
      </c>
      <c r="DJ12" s="1856" t="s">
        <v>1244</v>
      </c>
      <c r="DK12" s="1857" t="s">
        <v>87</v>
      </c>
      <c r="DL12" s="1858" t="s">
        <v>1199</v>
      </c>
      <c r="DM12" s="2796"/>
      <c r="DN12" s="1860" t="s">
        <v>2390</v>
      </c>
      <c r="DO12" s="1858" t="s">
        <v>1235</v>
      </c>
      <c r="DP12" s="2795" t="s">
        <v>2380</v>
      </c>
      <c r="DQ12" s="2795" t="s">
        <v>2380</v>
      </c>
      <c r="DR12" s="1857" t="s">
        <v>731</v>
      </c>
      <c r="DS12" s="1857" t="s">
        <v>730</v>
      </c>
      <c r="DT12" s="1858" t="s">
        <v>1198</v>
      </c>
      <c r="DU12" s="1860" t="s">
        <v>2381</v>
      </c>
      <c r="DV12" s="1855" t="s">
        <v>2382</v>
      </c>
      <c r="DW12" s="1860" t="s">
        <v>2558</v>
      </c>
      <c r="DX12" s="1860" t="s">
        <v>1202</v>
      </c>
      <c r="DY12" s="1858" t="s">
        <v>1522</v>
      </c>
      <c r="DZ12" s="2656"/>
      <c r="EA12" s="2657"/>
      <c r="EB12" s="2669"/>
      <c r="EC12" s="2669"/>
      <c r="ED12" s="2670"/>
      <c r="EE12" s="1858" t="s">
        <v>1199</v>
      </c>
      <c r="EF12" s="2796"/>
      <c r="EG12" s="2795" t="s">
        <v>2380</v>
      </c>
      <c r="EH12" s="2795" t="s">
        <v>2380</v>
      </c>
      <c r="EI12" s="1857" t="s">
        <v>731</v>
      </c>
      <c r="EJ12" s="1857" t="s">
        <v>730</v>
      </c>
      <c r="EK12" s="1858" t="s">
        <v>1198</v>
      </c>
      <c r="EL12" s="1860" t="s">
        <v>2381</v>
      </c>
      <c r="EM12" s="1860" t="s">
        <v>2382</v>
      </c>
      <c r="EN12" s="1860" t="s">
        <v>2558</v>
      </c>
      <c r="EO12" s="1860" t="s">
        <v>1202</v>
      </c>
      <c r="EP12" s="1858" t="s">
        <v>1522</v>
      </c>
      <c r="EQ12" s="1858" t="s">
        <v>738</v>
      </c>
      <c r="ER12" s="1858" t="s">
        <v>1236</v>
      </c>
      <c r="ES12" s="2795" t="s">
        <v>2380</v>
      </c>
      <c r="ET12" s="1858" t="s">
        <v>1228</v>
      </c>
      <c r="EU12" s="2827" t="s">
        <v>2386</v>
      </c>
      <c r="EV12" s="2656"/>
      <c r="EW12" s="2657"/>
      <c r="EX12" s="2708"/>
      <c r="EY12" s="2708"/>
      <c r="EZ12" s="2709"/>
      <c r="FA12" s="1860" t="s">
        <v>2558</v>
      </c>
      <c r="FB12" s="1858" t="s">
        <v>1522</v>
      </c>
      <c r="FC12" s="2795" t="s">
        <v>2380</v>
      </c>
      <c r="FD12" s="1858" t="s">
        <v>1504</v>
      </c>
      <c r="FE12" s="1860" t="s">
        <v>1274</v>
      </c>
      <c r="FF12" s="1860" t="s">
        <v>1231</v>
      </c>
      <c r="FG12" s="2795" t="s">
        <v>2380</v>
      </c>
      <c r="FH12" s="2795" t="s">
        <v>2380</v>
      </c>
      <c r="FI12" s="1858" t="s">
        <v>731</v>
      </c>
      <c r="FJ12" s="1857" t="s">
        <v>730</v>
      </c>
      <c r="FK12" s="1857" t="s">
        <v>1198</v>
      </c>
      <c r="FL12" s="1860" t="s">
        <v>2381</v>
      </c>
      <c r="FM12" s="1860" t="s">
        <v>2382</v>
      </c>
      <c r="FN12" s="1860" t="s">
        <v>2558</v>
      </c>
      <c r="FO12" s="1858" t="s">
        <v>1522</v>
      </c>
      <c r="FP12" s="2795" t="s">
        <v>2380</v>
      </c>
      <c r="FQ12" s="2804"/>
      <c r="FR12" s="2805"/>
      <c r="FS12" s="2708"/>
      <c r="FT12" s="2708"/>
      <c r="FU12" s="2709"/>
      <c r="FV12" s="1858" t="s">
        <v>1199</v>
      </c>
      <c r="FW12" s="2796"/>
      <c r="FX12" s="1860" t="s">
        <v>2390</v>
      </c>
      <c r="FY12" s="1857" t="s">
        <v>1235</v>
      </c>
      <c r="FZ12" s="2804"/>
      <c r="GA12" s="2805"/>
      <c r="GB12" s="2389"/>
      <c r="GC12" s="2390"/>
      <c r="GD12" s="2390"/>
      <c r="GE12" s="2390"/>
      <c r="GF12" s="2390"/>
      <c r="GG12" s="2390"/>
      <c r="GH12" s="2390"/>
      <c r="GI12" s="2390"/>
      <c r="GJ12" s="2390"/>
      <c r="GK12" s="2390"/>
      <c r="GL12" s="2390"/>
      <c r="GM12" s="2390"/>
      <c r="GN12" s="2391"/>
      <c r="GQ12" s="2829"/>
      <c r="GR12" s="1855"/>
      <c r="GS12" s="1855"/>
    </row>
    <row r="13" spans="1:201" s="519" customFormat="1" ht="16" customHeight="1">
      <c r="A13" s="2708"/>
      <c r="B13" s="2708"/>
      <c r="C13" s="2709"/>
      <c r="D13" s="2795"/>
      <c r="E13" s="2795"/>
      <c r="F13" s="1857"/>
      <c r="G13" s="1857"/>
      <c r="H13" s="1857"/>
      <c r="I13" s="1860"/>
      <c r="J13" s="1855"/>
      <c r="K13" s="1860"/>
      <c r="L13" s="1857"/>
      <c r="M13" s="1858"/>
      <c r="N13" s="1858"/>
      <c r="O13" s="1858"/>
      <c r="P13" s="2795"/>
      <c r="Q13" s="1857" t="s">
        <v>759</v>
      </c>
      <c r="R13" s="2827"/>
      <c r="S13" s="1857"/>
      <c r="T13" s="1860"/>
      <c r="U13" s="2656"/>
      <c r="V13" s="2657"/>
      <c r="W13" s="2708"/>
      <c r="X13" s="2708"/>
      <c r="Y13" s="2709"/>
      <c r="Z13" s="1858"/>
      <c r="AA13" s="1858"/>
      <c r="AB13" s="1857" t="s">
        <v>759</v>
      </c>
      <c r="AC13" s="1858"/>
      <c r="AD13" s="1857"/>
      <c r="AE13" s="1860"/>
      <c r="AF13" s="1858"/>
      <c r="AG13" s="2796"/>
      <c r="AH13" s="2796"/>
      <c r="AI13" s="1857"/>
      <c r="AJ13" s="1857"/>
      <c r="AK13" s="1858"/>
      <c r="AL13" s="1860"/>
      <c r="AM13" s="1855"/>
      <c r="AN13" s="1860"/>
      <c r="AO13" s="1858"/>
      <c r="AP13" s="1858"/>
      <c r="AQ13" s="2656"/>
      <c r="AR13" s="2657"/>
      <c r="AS13" s="2708"/>
      <c r="AT13" s="2708"/>
      <c r="AU13" s="2709"/>
      <c r="AV13" s="1857"/>
      <c r="AW13" s="2796"/>
      <c r="AX13" s="2796"/>
      <c r="AY13" s="1858"/>
      <c r="AZ13" s="1856"/>
      <c r="BA13" s="1857"/>
      <c r="BB13" s="1860"/>
      <c r="BC13" s="1860"/>
      <c r="BD13" s="1860"/>
      <c r="BE13" s="1857"/>
      <c r="BF13" s="1858"/>
      <c r="BG13" s="1858"/>
      <c r="BH13" s="2301"/>
      <c r="BI13" s="1858" t="s">
        <v>759</v>
      </c>
      <c r="BJ13" s="1857"/>
      <c r="BK13" s="1856"/>
      <c r="BL13" s="2656"/>
      <c r="BM13" s="2657"/>
      <c r="BN13" s="2708"/>
      <c r="BO13" s="2708"/>
      <c r="BP13" s="2709"/>
      <c r="BQ13" s="1857"/>
      <c r="BR13" s="1858"/>
      <c r="BS13" s="2796"/>
      <c r="BT13" s="2796"/>
      <c r="BU13" s="1857"/>
      <c r="BV13" s="1857"/>
      <c r="BW13" s="1858"/>
      <c r="BX13" s="1860"/>
      <c r="BY13" s="1860"/>
      <c r="BZ13" s="1860"/>
      <c r="CA13" s="1858"/>
      <c r="CB13" s="2796"/>
      <c r="CC13" s="2828"/>
      <c r="CD13" s="1864"/>
      <c r="CE13" s="1864"/>
      <c r="CF13" s="1858"/>
      <c r="CG13" s="1858"/>
      <c r="CH13" s="2656"/>
      <c r="CI13" s="2657"/>
      <c r="CJ13" s="2708"/>
      <c r="CK13" s="2708"/>
      <c r="CL13" s="2709"/>
      <c r="CM13" s="2795"/>
      <c r="CN13" s="2795"/>
      <c r="CO13" s="1857"/>
      <c r="CP13" s="1857"/>
      <c r="CQ13" s="1857"/>
      <c r="CR13" s="1860"/>
      <c r="CS13" s="1855"/>
      <c r="CT13" s="1860"/>
      <c r="CU13" s="1857"/>
      <c r="CV13" s="1858"/>
      <c r="CW13" s="1858"/>
      <c r="CX13" s="1858"/>
      <c r="CY13" s="2795"/>
      <c r="CZ13" s="1857" t="s">
        <v>759</v>
      </c>
      <c r="DA13" s="2827"/>
      <c r="DB13" s="1857"/>
      <c r="DC13" s="1860"/>
      <c r="DD13" s="2656"/>
      <c r="DE13" s="2657"/>
      <c r="DF13" s="2708"/>
      <c r="DG13" s="2708"/>
      <c r="DH13" s="2709"/>
      <c r="DI13" s="1858"/>
      <c r="DJ13" s="1858"/>
      <c r="DK13" s="1857" t="s">
        <v>759</v>
      </c>
      <c r="DL13" s="1858"/>
      <c r="DM13" s="1857"/>
      <c r="DN13" s="1860"/>
      <c r="DO13" s="1858"/>
      <c r="DP13" s="2796"/>
      <c r="DQ13" s="2796"/>
      <c r="DR13" s="1857"/>
      <c r="DS13" s="1857"/>
      <c r="DT13" s="1858"/>
      <c r="DU13" s="1860"/>
      <c r="DV13" s="1855"/>
      <c r="DW13" s="1860"/>
      <c r="DX13" s="1858"/>
      <c r="DY13" s="1858"/>
      <c r="DZ13" s="2656"/>
      <c r="EA13" s="2657"/>
      <c r="EB13" s="2669"/>
      <c r="EC13" s="2669"/>
      <c r="ED13" s="2670"/>
      <c r="EE13" s="1858"/>
      <c r="EF13" s="1857"/>
      <c r="EG13" s="2796"/>
      <c r="EH13" s="2796"/>
      <c r="EI13" s="1857"/>
      <c r="EJ13" s="1856"/>
      <c r="EK13" s="1858"/>
      <c r="EL13" s="1860"/>
      <c r="EM13" s="1860"/>
      <c r="EN13" s="1860"/>
      <c r="EO13" s="1858"/>
      <c r="EP13" s="1858"/>
      <c r="EQ13" s="1858"/>
      <c r="ER13" s="1858"/>
      <c r="ES13" s="2796"/>
      <c r="ET13" s="1858" t="s">
        <v>759</v>
      </c>
      <c r="EU13" s="2828"/>
      <c r="EV13" s="2656"/>
      <c r="EW13" s="2657"/>
      <c r="EX13" s="2708"/>
      <c r="EY13" s="2708"/>
      <c r="EZ13" s="2709"/>
      <c r="FA13" s="1860"/>
      <c r="FB13" s="1858"/>
      <c r="FC13" s="2796"/>
      <c r="FD13" s="1864"/>
      <c r="FE13" s="1858"/>
      <c r="FF13" s="1858"/>
      <c r="FG13" s="2795"/>
      <c r="FH13" s="2796"/>
      <c r="FI13" s="1858"/>
      <c r="FJ13" s="1857"/>
      <c r="FK13" s="1857"/>
      <c r="FL13" s="1860"/>
      <c r="FM13" s="1860"/>
      <c r="FN13" s="1860"/>
      <c r="FO13" s="1858"/>
      <c r="FP13" s="2795"/>
      <c r="FQ13" s="2804"/>
      <c r="FR13" s="2805"/>
      <c r="FS13" s="2708"/>
      <c r="FT13" s="2708"/>
      <c r="FU13" s="2709"/>
      <c r="FV13" s="1858"/>
      <c r="FW13" s="1857"/>
      <c r="FX13" s="1860"/>
      <c r="FY13" s="1857"/>
      <c r="FZ13" s="2804"/>
      <c r="GA13" s="2805"/>
      <c r="GB13" s="2389"/>
      <c r="GC13" s="2390"/>
      <c r="GD13" s="2390"/>
      <c r="GE13" s="2390"/>
      <c r="GF13" s="2390"/>
      <c r="GG13" s="2390"/>
      <c r="GH13" s="2390"/>
      <c r="GI13" s="2390"/>
      <c r="GJ13" s="2390"/>
      <c r="GK13" s="2390"/>
      <c r="GL13" s="2390"/>
      <c r="GM13" s="2390"/>
      <c r="GN13" s="2391"/>
      <c r="GQ13" s="2829"/>
      <c r="GR13" s="1863"/>
      <c r="GS13" s="1863"/>
    </row>
    <row r="14" spans="1:201" s="518" customFormat="1" ht="17.5" customHeight="1">
      <c r="A14" s="2710"/>
      <c r="B14" s="2710"/>
      <c r="C14" s="2711"/>
      <c r="D14" s="1865" t="s">
        <v>762</v>
      </c>
      <c r="E14" s="1866" t="s">
        <v>762</v>
      </c>
      <c r="F14" s="1866" t="s">
        <v>762</v>
      </c>
      <c r="G14" s="1867" t="s">
        <v>762</v>
      </c>
      <c r="H14" s="1866" t="s">
        <v>762</v>
      </c>
      <c r="I14" s="1867" t="s">
        <v>762</v>
      </c>
      <c r="J14" s="1866" t="s">
        <v>762</v>
      </c>
      <c r="K14" s="1867" t="s">
        <v>762</v>
      </c>
      <c r="L14" s="1867" t="s">
        <v>762</v>
      </c>
      <c r="M14" s="1868" t="s">
        <v>2404</v>
      </c>
      <c r="N14" s="1867" t="s">
        <v>1237</v>
      </c>
      <c r="O14" s="1852" t="s">
        <v>762</v>
      </c>
      <c r="P14" s="1867" t="s">
        <v>762</v>
      </c>
      <c r="Q14" s="1866" t="s">
        <v>1238</v>
      </c>
      <c r="R14" s="1867" t="s">
        <v>1238</v>
      </c>
      <c r="S14" s="1869" t="s">
        <v>2393</v>
      </c>
      <c r="T14" s="1869" t="s">
        <v>2393</v>
      </c>
      <c r="U14" s="2658"/>
      <c r="V14" s="2659"/>
      <c r="W14" s="2710"/>
      <c r="X14" s="2710"/>
      <c r="Y14" s="2711"/>
      <c r="Z14" s="1869" t="s">
        <v>2393</v>
      </c>
      <c r="AA14" s="1869" t="s">
        <v>567</v>
      </c>
      <c r="AB14" s="1866" t="s">
        <v>1238</v>
      </c>
      <c r="AC14" s="1866" t="s">
        <v>1237</v>
      </c>
      <c r="AD14" s="1866" t="s">
        <v>1237</v>
      </c>
      <c r="AE14" s="1867" t="s">
        <v>313</v>
      </c>
      <c r="AF14" s="1867" t="s">
        <v>1237</v>
      </c>
      <c r="AG14" s="1867" t="s">
        <v>762</v>
      </c>
      <c r="AH14" s="1867" t="s">
        <v>762</v>
      </c>
      <c r="AI14" s="1866" t="s">
        <v>762</v>
      </c>
      <c r="AJ14" s="1867" t="s">
        <v>762</v>
      </c>
      <c r="AK14" s="1867" t="s">
        <v>762</v>
      </c>
      <c r="AL14" s="1867" t="s">
        <v>762</v>
      </c>
      <c r="AM14" s="1866" t="s">
        <v>762</v>
      </c>
      <c r="AN14" s="1867" t="s">
        <v>762</v>
      </c>
      <c r="AO14" s="1867" t="s">
        <v>762</v>
      </c>
      <c r="AP14" s="1868" t="s">
        <v>2404</v>
      </c>
      <c r="AQ14" s="2658"/>
      <c r="AR14" s="2659"/>
      <c r="AS14" s="2710"/>
      <c r="AT14" s="2710"/>
      <c r="AU14" s="2711"/>
      <c r="AV14" s="1866" t="s">
        <v>1237</v>
      </c>
      <c r="AW14" s="1867" t="s">
        <v>762</v>
      </c>
      <c r="AX14" s="1867" t="s">
        <v>762</v>
      </c>
      <c r="AY14" s="1867" t="s">
        <v>762</v>
      </c>
      <c r="AZ14" s="1866" t="s">
        <v>762</v>
      </c>
      <c r="BA14" s="1866" t="s">
        <v>762</v>
      </c>
      <c r="BB14" s="1867" t="s">
        <v>762</v>
      </c>
      <c r="BC14" s="1867" t="s">
        <v>762</v>
      </c>
      <c r="BD14" s="1867" t="s">
        <v>762</v>
      </c>
      <c r="BE14" s="1867" t="s">
        <v>762</v>
      </c>
      <c r="BF14" s="1868" t="s">
        <v>2404</v>
      </c>
      <c r="BG14" s="1867" t="s">
        <v>762</v>
      </c>
      <c r="BH14" s="1852" t="s">
        <v>762</v>
      </c>
      <c r="BI14" s="1867" t="s">
        <v>1238</v>
      </c>
      <c r="BJ14" s="1869" t="s">
        <v>2393</v>
      </c>
      <c r="BK14" s="1869" t="s">
        <v>2393</v>
      </c>
      <c r="BL14" s="2658"/>
      <c r="BM14" s="2659"/>
      <c r="BN14" s="2710"/>
      <c r="BO14" s="2710"/>
      <c r="BP14" s="2711"/>
      <c r="BQ14" s="1869" t="s">
        <v>2393</v>
      </c>
      <c r="BR14" s="1869" t="s">
        <v>2393</v>
      </c>
      <c r="BS14" s="1867" t="s">
        <v>762</v>
      </c>
      <c r="BT14" s="1867" t="s">
        <v>762</v>
      </c>
      <c r="BU14" s="1867" t="s">
        <v>762</v>
      </c>
      <c r="BV14" s="1866" t="s">
        <v>762</v>
      </c>
      <c r="BW14" s="1867" t="s">
        <v>762</v>
      </c>
      <c r="BX14" s="1867" t="s">
        <v>762</v>
      </c>
      <c r="BY14" s="1867" t="s">
        <v>762</v>
      </c>
      <c r="BZ14" s="1867" t="s">
        <v>762</v>
      </c>
      <c r="CA14" s="1868" t="s">
        <v>2404</v>
      </c>
      <c r="CB14" s="1867" t="s">
        <v>762</v>
      </c>
      <c r="CC14" s="1867" t="s">
        <v>1238</v>
      </c>
      <c r="CD14" s="1868" t="s">
        <v>2393</v>
      </c>
      <c r="CE14" s="1868" t="s">
        <v>1263</v>
      </c>
      <c r="CF14" s="1868" t="s">
        <v>2393</v>
      </c>
      <c r="CG14" s="1868" t="s">
        <v>2393</v>
      </c>
      <c r="CH14" s="2658"/>
      <c r="CI14" s="2659"/>
      <c r="CJ14" s="2710"/>
      <c r="CK14" s="2710"/>
      <c r="CL14" s="2711"/>
      <c r="CM14" s="1865" t="s">
        <v>762</v>
      </c>
      <c r="CN14" s="1866" t="s">
        <v>762</v>
      </c>
      <c r="CO14" s="1866" t="s">
        <v>762</v>
      </c>
      <c r="CP14" s="1867" t="s">
        <v>762</v>
      </c>
      <c r="CQ14" s="1866" t="s">
        <v>762</v>
      </c>
      <c r="CR14" s="1867" t="s">
        <v>762</v>
      </c>
      <c r="CS14" s="1866" t="s">
        <v>762</v>
      </c>
      <c r="CT14" s="1867" t="s">
        <v>762</v>
      </c>
      <c r="CU14" s="1867" t="s">
        <v>762</v>
      </c>
      <c r="CV14" s="1868" t="s">
        <v>2404</v>
      </c>
      <c r="CW14" s="1867" t="s">
        <v>1237</v>
      </c>
      <c r="CX14" s="1852" t="s">
        <v>762</v>
      </c>
      <c r="CY14" s="1867" t="s">
        <v>762</v>
      </c>
      <c r="CZ14" s="1866" t="s">
        <v>1238</v>
      </c>
      <c r="DA14" s="1867" t="s">
        <v>1238</v>
      </c>
      <c r="DB14" s="1869" t="s">
        <v>2393</v>
      </c>
      <c r="DC14" s="1869" t="s">
        <v>2393</v>
      </c>
      <c r="DD14" s="2658"/>
      <c r="DE14" s="2659"/>
      <c r="DF14" s="2710"/>
      <c r="DG14" s="2710"/>
      <c r="DH14" s="2711"/>
      <c r="DI14" s="1869" t="s">
        <v>2393</v>
      </c>
      <c r="DJ14" s="1869" t="s">
        <v>567</v>
      </c>
      <c r="DK14" s="1866" t="s">
        <v>1238</v>
      </c>
      <c r="DL14" s="1866" t="s">
        <v>1237</v>
      </c>
      <c r="DM14" s="1866" t="s">
        <v>1237</v>
      </c>
      <c r="DN14" s="1867" t="s">
        <v>313</v>
      </c>
      <c r="DO14" s="1867" t="s">
        <v>1237</v>
      </c>
      <c r="DP14" s="1867" t="s">
        <v>762</v>
      </c>
      <c r="DQ14" s="1867" t="s">
        <v>762</v>
      </c>
      <c r="DR14" s="1866" t="s">
        <v>762</v>
      </c>
      <c r="DS14" s="1867" t="s">
        <v>762</v>
      </c>
      <c r="DT14" s="1867" t="s">
        <v>762</v>
      </c>
      <c r="DU14" s="1867" t="s">
        <v>762</v>
      </c>
      <c r="DV14" s="1866" t="s">
        <v>762</v>
      </c>
      <c r="DW14" s="1867" t="s">
        <v>762</v>
      </c>
      <c r="DX14" s="1867" t="s">
        <v>762</v>
      </c>
      <c r="DY14" s="1868" t="s">
        <v>2404</v>
      </c>
      <c r="DZ14" s="2658"/>
      <c r="EA14" s="2659"/>
      <c r="EB14" s="2671"/>
      <c r="EC14" s="2671"/>
      <c r="ED14" s="2672"/>
      <c r="EE14" s="1866" t="s">
        <v>1237</v>
      </c>
      <c r="EF14" s="1866" t="s">
        <v>1237</v>
      </c>
      <c r="EG14" s="1867" t="s">
        <v>762</v>
      </c>
      <c r="EH14" s="1867" t="s">
        <v>762</v>
      </c>
      <c r="EI14" s="1866" t="s">
        <v>762</v>
      </c>
      <c r="EJ14" s="1866" t="s">
        <v>762</v>
      </c>
      <c r="EK14" s="1867" t="s">
        <v>762</v>
      </c>
      <c r="EL14" s="1867" t="s">
        <v>762</v>
      </c>
      <c r="EM14" s="1867" t="s">
        <v>762</v>
      </c>
      <c r="EN14" s="1867" t="s">
        <v>762</v>
      </c>
      <c r="EO14" s="1867" t="s">
        <v>762</v>
      </c>
      <c r="EP14" s="1868" t="s">
        <v>2404</v>
      </c>
      <c r="EQ14" s="1867" t="s">
        <v>1237</v>
      </c>
      <c r="ER14" s="1852" t="s">
        <v>762</v>
      </c>
      <c r="ES14" s="1867" t="s">
        <v>762</v>
      </c>
      <c r="ET14" s="1867" t="s">
        <v>1238</v>
      </c>
      <c r="EU14" s="1867" t="s">
        <v>1238</v>
      </c>
      <c r="EV14" s="2658"/>
      <c r="EW14" s="2659"/>
      <c r="EX14" s="2710"/>
      <c r="EY14" s="2710"/>
      <c r="EZ14" s="2711"/>
      <c r="FA14" s="1867" t="s">
        <v>762</v>
      </c>
      <c r="FB14" s="1868" t="s">
        <v>2404</v>
      </c>
      <c r="FC14" s="1867" t="s">
        <v>762</v>
      </c>
      <c r="FD14" s="1868" t="s">
        <v>2393</v>
      </c>
      <c r="FE14" s="1868" t="s">
        <v>2393</v>
      </c>
      <c r="FF14" s="1868" t="s">
        <v>2393</v>
      </c>
      <c r="FG14" s="1867" t="s">
        <v>762</v>
      </c>
      <c r="FH14" s="1867" t="s">
        <v>762</v>
      </c>
      <c r="FI14" s="1867" t="s">
        <v>762</v>
      </c>
      <c r="FJ14" s="1867" t="s">
        <v>762</v>
      </c>
      <c r="FK14" s="1866" t="s">
        <v>762</v>
      </c>
      <c r="FL14" s="1867" t="s">
        <v>762</v>
      </c>
      <c r="FM14" s="1867" t="s">
        <v>762</v>
      </c>
      <c r="FN14" s="1867" t="s">
        <v>762</v>
      </c>
      <c r="FO14" s="1868" t="s">
        <v>2404</v>
      </c>
      <c r="FP14" s="1867" t="s">
        <v>762</v>
      </c>
      <c r="FQ14" s="2806"/>
      <c r="FR14" s="2807"/>
      <c r="FS14" s="2710"/>
      <c r="FT14" s="2710"/>
      <c r="FU14" s="2711"/>
      <c r="FV14" s="1866" t="s">
        <v>1237</v>
      </c>
      <c r="FW14" s="1866" t="s">
        <v>1237</v>
      </c>
      <c r="FX14" s="1867" t="s">
        <v>313</v>
      </c>
      <c r="FY14" s="1866" t="s">
        <v>1237</v>
      </c>
      <c r="FZ14" s="2806"/>
      <c r="GA14" s="2807"/>
      <c r="GB14" s="2389"/>
      <c r="GC14" s="2390"/>
      <c r="GD14" s="2390"/>
      <c r="GE14" s="2390"/>
      <c r="GF14" s="2390"/>
      <c r="GG14" s="2390"/>
      <c r="GH14" s="2390"/>
      <c r="GI14" s="2390"/>
      <c r="GJ14" s="2390"/>
      <c r="GK14" s="2390"/>
      <c r="GL14" s="2390"/>
      <c r="GM14" s="2390"/>
      <c r="GN14" s="2391"/>
      <c r="GQ14" s="2155"/>
      <c r="GR14" s="2393"/>
      <c r="GS14" s="2393"/>
    </row>
    <row r="15" spans="1:201" ht="18" customHeight="1">
      <c r="A15" s="2394">
        <v>40909</v>
      </c>
      <c r="B15" s="536">
        <v>40909</v>
      </c>
      <c r="C15" s="1870">
        <v>40909</v>
      </c>
      <c r="D15" s="602">
        <v>7884490</v>
      </c>
      <c r="E15" s="537">
        <v>1778064</v>
      </c>
      <c r="F15" s="542">
        <v>343</v>
      </c>
      <c r="G15" s="537">
        <v>23024</v>
      </c>
      <c r="H15" s="537">
        <v>23646</v>
      </c>
      <c r="I15" s="537">
        <v>587708</v>
      </c>
      <c r="J15" s="537">
        <v>27594</v>
      </c>
      <c r="K15" s="537">
        <v>560114</v>
      </c>
      <c r="L15" s="537">
        <v>223754</v>
      </c>
      <c r="M15" s="537">
        <v>27687</v>
      </c>
      <c r="N15" s="537">
        <v>798104</v>
      </c>
      <c r="O15" s="537">
        <v>195771</v>
      </c>
      <c r="P15" s="537">
        <v>4028700</v>
      </c>
      <c r="Q15" s="537">
        <v>5080816</v>
      </c>
      <c r="R15" s="537">
        <v>218713</v>
      </c>
      <c r="S15" s="537">
        <v>271491</v>
      </c>
      <c r="T15" s="537">
        <v>73049</v>
      </c>
      <c r="U15" s="1871">
        <v>40909</v>
      </c>
      <c r="V15" s="539">
        <v>40909</v>
      </c>
      <c r="W15" s="2394">
        <v>40909</v>
      </c>
      <c r="X15" s="536">
        <v>40909</v>
      </c>
      <c r="Y15" s="1870">
        <v>40909</v>
      </c>
      <c r="Z15" s="537">
        <v>5870</v>
      </c>
      <c r="AA15" s="537">
        <v>2623</v>
      </c>
      <c r="AB15" s="537">
        <v>73757</v>
      </c>
      <c r="AC15" s="542">
        <v>190295</v>
      </c>
      <c r="AD15" s="537">
        <v>31091</v>
      </c>
      <c r="AE15" s="537">
        <v>7592124</v>
      </c>
      <c r="AF15" s="537">
        <v>481364</v>
      </c>
      <c r="AG15" s="537">
        <v>5013111</v>
      </c>
      <c r="AH15" s="537">
        <v>936548</v>
      </c>
      <c r="AI15" s="537">
        <v>164</v>
      </c>
      <c r="AJ15" s="537">
        <v>2701</v>
      </c>
      <c r="AK15" s="537">
        <v>6925</v>
      </c>
      <c r="AL15" s="537">
        <v>62454</v>
      </c>
      <c r="AM15" s="537">
        <v>8754</v>
      </c>
      <c r="AN15" s="537">
        <v>53700</v>
      </c>
      <c r="AO15" s="537">
        <v>215738</v>
      </c>
      <c r="AP15" s="540">
        <v>13</v>
      </c>
      <c r="AQ15" s="1871">
        <v>40909</v>
      </c>
      <c r="AR15" s="539">
        <v>40909</v>
      </c>
      <c r="AS15" s="2394">
        <v>40909</v>
      </c>
      <c r="AT15" s="536">
        <v>40909</v>
      </c>
      <c r="AU15" s="1870">
        <v>40909</v>
      </c>
      <c r="AV15" s="537">
        <v>1811</v>
      </c>
      <c r="AW15" s="537">
        <v>697109</v>
      </c>
      <c r="AX15" s="537">
        <v>52460</v>
      </c>
      <c r="AY15" s="537">
        <v>164</v>
      </c>
      <c r="AZ15" s="537">
        <v>376</v>
      </c>
      <c r="BA15" s="537">
        <v>5228</v>
      </c>
      <c r="BB15" s="537">
        <v>40220</v>
      </c>
      <c r="BC15" s="542">
        <v>2550</v>
      </c>
      <c r="BD15" s="537">
        <v>37670</v>
      </c>
      <c r="BE15" s="537">
        <v>1754</v>
      </c>
      <c r="BF15" s="537">
        <v>13</v>
      </c>
      <c r="BG15" s="537">
        <v>1527</v>
      </c>
      <c r="BH15" s="537">
        <v>23057</v>
      </c>
      <c r="BI15" s="537">
        <v>9938</v>
      </c>
      <c r="BJ15" s="537">
        <v>1787</v>
      </c>
      <c r="BK15" s="537">
        <v>711</v>
      </c>
      <c r="BL15" s="1871">
        <v>40909</v>
      </c>
      <c r="BM15" s="539">
        <v>40909</v>
      </c>
      <c r="BN15" s="2394">
        <v>40909</v>
      </c>
      <c r="BO15" s="536">
        <v>40909</v>
      </c>
      <c r="BP15" s="1870">
        <v>40909</v>
      </c>
      <c r="BQ15" s="537" t="s">
        <v>21</v>
      </c>
      <c r="BR15" s="537" t="s">
        <v>21</v>
      </c>
      <c r="BS15" s="537">
        <v>63098</v>
      </c>
      <c r="BT15" s="537">
        <v>8225</v>
      </c>
      <c r="BU15" s="537">
        <v>27</v>
      </c>
      <c r="BV15" s="537">
        <v>49</v>
      </c>
      <c r="BW15" s="537">
        <v>27</v>
      </c>
      <c r="BX15" s="537">
        <v>3746</v>
      </c>
      <c r="BY15" s="542">
        <v>2860</v>
      </c>
      <c r="BZ15" s="542">
        <v>886</v>
      </c>
      <c r="CA15" s="542">
        <v>3260</v>
      </c>
      <c r="CB15" s="537">
        <v>4305</v>
      </c>
      <c r="CC15" s="537" t="s">
        <v>21</v>
      </c>
      <c r="CD15" s="537" t="s">
        <v>21</v>
      </c>
      <c r="CE15" s="537" t="s">
        <v>21</v>
      </c>
      <c r="CF15" s="537">
        <v>3819</v>
      </c>
      <c r="CG15" s="537">
        <v>4054</v>
      </c>
      <c r="CH15" s="1871">
        <v>40909</v>
      </c>
      <c r="CI15" s="539">
        <v>40909</v>
      </c>
      <c r="CJ15" s="2394">
        <v>40909</v>
      </c>
      <c r="CK15" s="536">
        <v>40909</v>
      </c>
      <c r="CL15" s="1870">
        <v>40909</v>
      </c>
      <c r="CM15" s="543">
        <v>9244423</v>
      </c>
      <c r="CN15" s="537">
        <v>2021302</v>
      </c>
      <c r="CO15" s="542">
        <v>343</v>
      </c>
      <c r="CP15" s="537">
        <v>24800</v>
      </c>
      <c r="CQ15" s="537">
        <v>23646</v>
      </c>
      <c r="CR15" s="537">
        <v>675544</v>
      </c>
      <c r="CS15" s="537">
        <v>38259</v>
      </c>
      <c r="CT15" s="537">
        <v>637285</v>
      </c>
      <c r="CU15" s="537">
        <v>223754</v>
      </c>
      <c r="CV15" s="537">
        <v>27687</v>
      </c>
      <c r="CW15" s="537">
        <v>987847</v>
      </c>
      <c r="CX15" s="537">
        <v>196377</v>
      </c>
      <c r="CY15" s="537">
        <v>6711515</v>
      </c>
      <c r="CZ15" s="537">
        <v>8881001</v>
      </c>
      <c r="DA15" s="537">
        <v>226588</v>
      </c>
      <c r="DB15" s="537">
        <v>271491</v>
      </c>
      <c r="DC15" s="537">
        <v>73049</v>
      </c>
      <c r="DD15" s="1871">
        <v>40909</v>
      </c>
      <c r="DE15" s="539">
        <v>40909</v>
      </c>
      <c r="DF15" s="2394">
        <v>40909</v>
      </c>
      <c r="DG15" s="536">
        <v>40909</v>
      </c>
      <c r="DH15" s="1870">
        <v>40909</v>
      </c>
      <c r="DI15" s="537">
        <v>8191</v>
      </c>
      <c r="DJ15" s="537">
        <v>2623</v>
      </c>
      <c r="DK15" s="537">
        <v>75769</v>
      </c>
      <c r="DL15" s="542">
        <v>190295</v>
      </c>
      <c r="DM15" s="537">
        <v>32813</v>
      </c>
      <c r="DN15" s="537">
        <v>3650941</v>
      </c>
      <c r="DO15" s="537">
        <v>52864</v>
      </c>
      <c r="DP15" s="537">
        <v>5543439</v>
      </c>
      <c r="DQ15" s="537">
        <v>1083445</v>
      </c>
      <c r="DR15" s="537">
        <v>164</v>
      </c>
      <c r="DS15" s="537">
        <v>2712</v>
      </c>
      <c r="DT15" s="537">
        <v>6925</v>
      </c>
      <c r="DU15" s="537">
        <v>67809</v>
      </c>
      <c r="DV15" s="537">
        <v>10034</v>
      </c>
      <c r="DW15" s="537">
        <v>57776</v>
      </c>
      <c r="DX15" s="537">
        <v>215738</v>
      </c>
      <c r="DY15" s="540">
        <v>13</v>
      </c>
      <c r="DZ15" s="1871">
        <v>40909</v>
      </c>
      <c r="EA15" s="539">
        <v>40909</v>
      </c>
      <c r="EB15" s="2394">
        <v>40909</v>
      </c>
      <c r="EC15" s="536">
        <v>40909</v>
      </c>
      <c r="ED15" s="1870">
        <v>40909</v>
      </c>
      <c r="EE15" s="537">
        <v>174363</v>
      </c>
      <c r="EF15" s="537">
        <v>1811</v>
      </c>
      <c r="EG15" s="537">
        <v>1227437</v>
      </c>
      <c r="EH15" s="537">
        <v>199357</v>
      </c>
      <c r="EI15" s="537">
        <v>164</v>
      </c>
      <c r="EJ15" s="542">
        <v>387</v>
      </c>
      <c r="EK15" s="537">
        <v>5228</v>
      </c>
      <c r="EL15" s="542">
        <v>45575</v>
      </c>
      <c r="EM15" s="537">
        <v>3830</v>
      </c>
      <c r="EN15" s="537">
        <v>41746</v>
      </c>
      <c r="EO15" s="537">
        <v>1754</v>
      </c>
      <c r="EP15" s="537">
        <v>13</v>
      </c>
      <c r="EQ15" s="537">
        <v>181917</v>
      </c>
      <c r="ER15" s="537">
        <v>2133</v>
      </c>
      <c r="ES15" s="537">
        <v>776159</v>
      </c>
      <c r="ET15" s="537">
        <v>1120017</v>
      </c>
      <c r="EU15" s="537">
        <v>7159</v>
      </c>
      <c r="EV15" s="1871">
        <v>40909</v>
      </c>
      <c r="EW15" s="539">
        <v>40909</v>
      </c>
      <c r="EX15" s="2394">
        <v>40909</v>
      </c>
      <c r="EY15" s="536">
        <v>40909</v>
      </c>
      <c r="EZ15" s="1870">
        <v>40909</v>
      </c>
      <c r="FA15" s="537">
        <v>283733</v>
      </c>
      <c r="FB15" s="537">
        <v>1717</v>
      </c>
      <c r="FC15" s="537" t="s">
        <v>21</v>
      </c>
      <c r="FD15" s="537" t="s">
        <v>21</v>
      </c>
      <c r="FE15" s="537" t="s">
        <v>21</v>
      </c>
      <c r="FF15" s="537" t="s">
        <v>21</v>
      </c>
      <c r="FG15" s="537">
        <v>56988</v>
      </c>
      <c r="FH15" s="537">
        <v>10674</v>
      </c>
      <c r="FI15" s="537">
        <v>27</v>
      </c>
      <c r="FJ15" s="537">
        <v>304</v>
      </c>
      <c r="FK15" s="537">
        <v>27</v>
      </c>
      <c r="FL15" s="542">
        <v>5785</v>
      </c>
      <c r="FM15" s="537">
        <v>2868</v>
      </c>
      <c r="FN15" s="537">
        <v>2917</v>
      </c>
      <c r="FO15" s="537">
        <v>3260</v>
      </c>
      <c r="FP15" s="537">
        <v>6771</v>
      </c>
      <c r="FQ15" s="2395">
        <v>40909</v>
      </c>
      <c r="FR15" s="539">
        <v>40909</v>
      </c>
      <c r="FS15" s="2394">
        <v>40909</v>
      </c>
      <c r="FT15" s="536">
        <v>40909</v>
      </c>
      <c r="FU15" s="1870">
        <v>40909</v>
      </c>
      <c r="FV15" s="537">
        <v>10015</v>
      </c>
      <c r="FW15" s="537">
        <v>29280</v>
      </c>
      <c r="FX15" s="537">
        <v>544391</v>
      </c>
      <c r="FY15" s="537">
        <v>16931</v>
      </c>
      <c r="FZ15" s="2395">
        <v>40909</v>
      </c>
      <c r="GA15" s="539">
        <v>40909</v>
      </c>
      <c r="GC15" s="539"/>
      <c r="GD15" s="539"/>
      <c r="GE15" s="539"/>
      <c r="GF15" s="539"/>
      <c r="GG15" s="539"/>
      <c r="GH15" s="539"/>
      <c r="GI15" s="539"/>
      <c r="GJ15" s="539"/>
      <c r="GK15" s="539"/>
      <c r="GL15" s="539"/>
      <c r="GM15" s="539"/>
      <c r="GN15" s="539"/>
      <c r="GO15" s="71"/>
      <c r="GQ15" s="542"/>
      <c r="GR15" s="542"/>
      <c r="GS15" s="542"/>
    </row>
    <row r="16" spans="1:201" ht="14.25" customHeight="1">
      <c r="A16" s="1872"/>
      <c r="B16" s="541">
        <v>41275</v>
      </c>
      <c r="C16" s="1873"/>
      <c r="D16" s="543">
        <v>8012913</v>
      </c>
      <c r="E16" s="542">
        <v>1707214</v>
      </c>
      <c r="F16" s="542">
        <v>389</v>
      </c>
      <c r="G16" s="542">
        <v>24518</v>
      </c>
      <c r="H16" s="542">
        <v>13406</v>
      </c>
      <c r="I16" s="542">
        <v>543912</v>
      </c>
      <c r="J16" s="542">
        <v>25375</v>
      </c>
      <c r="K16" s="542">
        <v>518537</v>
      </c>
      <c r="L16" s="542">
        <v>213894</v>
      </c>
      <c r="M16" s="542">
        <v>23774</v>
      </c>
      <c r="N16" s="542">
        <v>798064</v>
      </c>
      <c r="O16" s="542">
        <v>196509</v>
      </c>
      <c r="P16" s="542">
        <v>4211844</v>
      </c>
      <c r="Q16" s="542">
        <v>5273110</v>
      </c>
      <c r="R16" s="542">
        <v>236398</v>
      </c>
      <c r="S16" s="542">
        <v>272208</v>
      </c>
      <c r="T16" s="542">
        <v>54514</v>
      </c>
      <c r="U16" s="1871">
        <v>41275</v>
      </c>
      <c r="V16" s="539">
        <v>41275</v>
      </c>
      <c r="W16" s="1872"/>
      <c r="X16" s="541">
        <v>41275</v>
      </c>
      <c r="Y16" s="1873"/>
      <c r="Z16" s="542">
        <v>46297</v>
      </c>
      <c r="AA16" s="542">
        <v>3633</v>
      </c>
      <c r="AB16" s="542">
        <v>66756</v>
      </c>
      <c r="AC16" s="542">
        <v>203466</v>
      </c>
      <c r="AD16" s="542">
        <v>31699</v>
      </c>
      <c r="AE16" s="542">
        <v>7845733</v>
      </c>
      <c r="AF16" s="542">
        <v>429375</v>
      </c>
      <c r="AG16" s="542">
        <v>5160154</v>
      </c>
      <c r="AH16" s="542">
        <v>919506</v>
      </c>
      <c r="AI16" s="542">
        <v>201</v>
      </c>
      <c r="AJ16" s="542">
        <v>2515</v>
      </c>
      <c r="AK16" s="542">
        <v>6349</v>
      </c>
      <c r="AL16" s="542">
        <v>57507</v>
      </c>
      <c r="AM16" s="542">
        <v>7444</v>
      </c>
      <c r="AN16" s="542">
        <v>50063</v>
      </c>
      <c r="AO16" s="542">
        <v>207138</v>
      </c>
      <c r="AP16" s="603">
        <v>7</v>
      </c>
      <c r="AQ16" s="1871">
        <v>41275</v>
      </c>
      <c r="AR16" s="539">
        <v>41275</v>
      </c>
      <c r="AS16" s="1872"/>
      <c r="AT16" s="541">
        <v>41275</v>
      </c>
      <c r="AU16" s="1873"/>
      <c r="AV16" s="542">
        <v>2534</v>
      </c>
      <c r="AW16" s="542">
        <v>714292</v>
      </c>
      <c r="AX16" s="542">
        <v>48852</v>
      </c>
      <c r="AY16" s="542">
        <v>201</v>
      </c>
      <c r="AZ16" s="542">
        <v>472</v>
      </c>
      <c r="BA16" s="542">
        <v>4528</v>
      </c>
      <c r="BB16" s="542">
        <v>37584</v>
      </c>
      <c r="BC16" s="542">
        <v>2536</v>
      </c>
      <c r="BD16" s="542">
        <v>35048</v>
      </c>
      <c r="BE16" s="542">
        <v>2340</v>
      </c>
      <c r="BF16" s="542">
        <v>7</v>
      </c>
      <c r="BG16" s="542">
        <v>734</v>
      </c>
      <c r="BH16" s="542">
        <v>19020</v>
      </c>
      <c r="BI16" s="542">
        <v>8756</v>
      </c>
      <c r="BJ16" s="542">
        <v>1682</v>
      </c>
      <c r="BK16" s="542">
        <v>641</v>
      </c>
      <c r="BL16" s="1871">
        <v>41275</v>
      </c>
      <c r="BM16" s="539">
        <v>41275</v>
      </c>
      <c r="BN16" s="1872"/>
      <c r="BO16" s="541">
        <v>41275</v>
      </c>
      <c r="BP16" s="1873"/>
      <c r="BQ16" s="542">
        <v>36388</v>
      </c>
      <c r="BR16" s="542">
        <v>40766</v>
      </c>
      <c r="BS16" s="542">
        <v>58084</v>
      </c>
      <c r="BT16" s="542">
        <v>6507</v>
      </c>
      <c r="BU16" s="542">
        <v>24</v>
      </c>
      <c r="BV16" s="542">
        <v>207</v>
      </c>
      <c r="BW16" s="542">
        <v>26</v>
      </c>
      <c r="BX16" s="542">
        <v>2380</v>
      </c>
      <c r="BY16" s="542">
        <v>2149</v>
      </c>
      <c r="BZ16" s="542">
        <v>231</v>
      </c>
      <c r="CA16" s="542">
        <v>2927</v>
      </c>
      <c r="CB16" s="542">
        <v>4232</v>
      </c>
      <c r="CC16" s="542" t="s">
        <v>21</v>
      </c>
      <c r="CD16" s="542" t="s">
        <v>21</v>
      </c>
      <c r="CE16" s="542">
        <v>277</v>
      </c>
      <c r="CF16" s="542">
        <v>3407</v>
      </c>
      <c r="CG16" s="542">
        <v>3617</v>
      </c>
      <c r="CH16" s="1871">
        <v>41275</v>
      </c>
      <c r="CI16" s="539">
        <v>41275</v>
      </c>
      <c r="CJ16" s="1872"/>
      <c r="CK16" s="541">
        <v>41275</v>
      </c>
      <c r="CL16" s="1873"/>
      <c r="CM16" s="543">
        <v>9431310</v>
      </c>
      <c r="CN16" s="542">
        <v>1966315</v>
      </c>
      <c r="CO16" s="542">
        <v>389</v>
      </c>
      <c r="CP16" s="542">
        <v>26263</v>
      </c>
      <c r="CQ16" s="542">
        <v>13406</v>
      </c>
      <c r="CR16" s="542">
        <v>624434</v>
      </c>
      <c r="CS16" s="542">
        <v>35350</v>
      </c>
      <c r="CT16" s="542">
        <v>589084</v>
      </c>
      <c r="CU16" s="542">
        <v>213894</v>
      </c>
      <c r="CV16" s="542">
        <v>23774</v>
      </c>
      <c r="CW16" s="542">
        <v>1019296</v>
      </c>
      <c r="CX16" s="542">
        <v>196569</v>
      </c>
      <c r="CY16" s="542">
        <v>6951967</v>
      </c>
      <c r="CZ16" s="542">
        <v>9163942</v>
      </c>
      <c r="DA16" s="542">
        <v>243305</v>
      </c>
      <c r="DB16" s="542">
        <v>272208</v>
      </c>
      <c r="DC16" s="542">
        <v>54514</v>
      </c>
      <c r="DD16" s="1871">
        <v>41275</v>
      </c>
      <c r="DE16" s="539">
        <v>41275</v>
      </c>
      <c r="DF16" s="1872"/>
      <c r="DG16" s="541">
        <v>41275</v>
      </c>
      <c r="DH16" s="1873"/>
      <c r="DI16" s="542">
        <v>48481</v>
      </c>
      <c r="DJ16" s="542">
        <v>3633</v>
      </c>
      <c r="DK16" s="542">
        <v>68362</v>
      </c>
      <c r="DL16" s="542">
        <v>203466</v>
      </c>
      <c r="DM16" s="542">
        <v>34154</v>
      </c>
      <c r="DN16" s="542">
        <v>3721160</v>
      </c>
      <c r="DO16" s="542">
        <v>45089</v>
      </c>
      <c r="DP16" s="542">
        <v>5717244</v>
      </c>
      <c r="DQ16" s="542">
        <v>1085465</v>
      </c>
      <c r="DR16" s="542">
        <v>201</v>
      </c>
      <c r="DS16" s="542">
        <v>2526</v>
      </c>
      <c r="DT16" s="542">
        <v>6349</v>
      </c>
      <c r="DU16" s="542">
        <v>61478</v>
      </c>
      <c r="DV16" s="542">
        <v>8822</v>
      </c>
      <c r="DW16" s="542">
        <v>52656</v>
      </c>
      <c r="DX16" s="542">
        <v>207138</v>
      </c>
      <c r="DY16" s="603">
        <v>7</v>
      </c>
      <c r="DZ16" s="1871">
        <v>41275</v>
      </c>
      <c r="EA16" s="539">
        <v>41275</v>
      </c>
      <c r="EB16" s="1872"/>
      <c r="EC16" s="541">
        <v>41275</v>
      </c>
      <c r="ED16" s="1873"/>
      <c r="EE16" s="542">
        <v>192901</v>
      </c>
      <c r="EF16" s="542">
        <v>2534</v>
      </c>
      <c r="EG16" s="542">
        <v>1271382</v>
      </c>
      <c r="EH16" s="542">
        <v>214810</v>
      </c>
      <c r="EI16" s="542">
        <v>201</v>
      </c>
      <c r="EJ16" s="542">
        <v>483</v>
      </c>
      <c r="EK16" s="542">
        <v>4528</v>
      </c>
      <c r="EL16" s="542">
        <v>41555</v>
      </c>
      <c r="EM16" s="542">
        <v>3914</v>
      </c>
      <c r="EN16" s="542">
        <v>37641</v>
      </c>
      <c r="EO16" s="542">
        <v>2340</v>
      </c>
      <c r="EP16" s="542">
        <v>7</v>
      </c>
      <c r="EQ16" s="542">
        <v>209274</v>
      </c>
      <c r="ER16" s="542">
        <v>794</v>
      </c>
      <c r="ES16" s="542">
        <v>794915</v>
      </c>
      <c r="ET16" s="542">
        <v>1153430</v>
      </c>
      <c r="EU16" s="542">
        <v>6298</v>
      </c>
      <c r="EV16" s="1871">
        <v>41275</v>
      </c>
      <c r="EW16" s="539">
        <v>41275</v>
      </c>
      <c r="EX16" s="1872"/>
      <c r="EY16" s="541">
        <v>41275</v>
      </c>
      <c r="EZ16" s="1873"/>
      <c r="FA16" s="542">
        <v>260911</v>
      </c>
      <c r="FB16" s="542">
        <v>1787</v>
      </c>
      <c r="FC16" s="542">
        <v>43295</v>
      </c>
      <c r="FD16" s="542" t="s">
        <v>21</v>
      </c>
      <c r="FE16" s="542">
        <v>36388</v>
      </c>
      <c r="FF16" s="542">
        <v>40767</v>
      </c>
      <c r="FG16" s="542">
        <v>51230</v>
      </c>
      <c r="FH16" s="542">
        <v>7990</v>
      </c>
      <c r="FI16" s="542">
        <v>24</v>
      </c>
      <c r="FJ16" s="542">
        <v>524</v>
      </c>
      <c r="FK16" s="542">
        <v>26</v>
      </c>
      <c r="FL16" s="542">
        <v>3473</v>
      </c>
      <c r="FM16" s="542">
        <v>2160</v>
      </c>
      <c r="FN16" s="542">
        <v>1313</v>
      </c>
      <c r="FO16" s="542">
        <v>2927</v>
      </c>
      <c r="FP16" s="542">
        <v>6552</v>
      </c>
      <c r="FQ16" s="1871">
        <v>41275</v>
      </c>
      <c r="FR16" s="539">
        <v>41275</v>
      </c>
      <c r="FS16" s="1872"/>
      <c r="FT16" s="541">
        <v>41275</v>
      </c>
      <c r="FU16" s="1873"/>
      <c r="FV16" s="542">
        <v>7153</v>
      </c>
      <c r="FW16" s="542">
        <v>29165</v>
      </c>
      <c r="FX16" s="542">
        <v>534342</v>
      </c>
      <c r="FY16" s="542">
        <v>17656</v>
      </c>
      <c r="FZ16" s="1871">
        <v>41275</v>
      </c>
      <c r="GA16" s="539">
        <v>41275</v>
      </c>
      <c r="GC16" s="539"/>
      <c r="GD16" s="539"/>
      <c r="GE16" s="539"/>
      <c r="GF16" s="539"/>
      <c r="GG16" s="539"/>
      <c r="GH16" s="539"/>
      <c r="GI16" s="539"/>
      <c r="GJ16" s="539"/>
      <c r="GK16" s="539"/>
      <c r="GL16" s="539"/>
      <c r="GM16" s="539"/>
      <c r="GN16" s="539"/>
      <c r="GO16" s="71"/>
      <c r="GQ16" s="542"/>
      <c r="GR16" s="542"/>
      <c r="GS16" s="542"/>
    </row>
    <row r="17" spans="1:201" ht="14.25" customHeight="1">
      <c r="A17" s="1872"/>
      <c r="B17" s="541">
        <v>41640</v>
      </c>
      <c r="C17" s="1873"/>
      <c r="D17" s="543">
        <v>7976297</v>
      </c>
      <c r="E17" s="542">
        <v>1613911</v>
      </c>
      <c r="F17" s="542">
        <v>339</v>
      </c>
      <c r="G17" s="542">
        <v>23373</v>
      </c>
      <c r="H17" s="542">
        <v>13391</v>
      </c>
      <c r="I17" s="542">
        <v>489103</v>
      </c>
      <c r="J17" s="542">
        <v>27242</v>
      </c>
      <c r="K17" s="542">
        <v>461861</v>
      </c>
      <c r="L17" s="542">
        <v>212284</v>
      </c>
      <c r="M17" s="542">
        <v>22779</v>
      </c>
      <c r="N17" s="542">
        <v>779448</v>
      </c>
      <c r="O17" s="542">
        <v>181829</v>
      </c>
      <c r="P17" s="542">
        <v>4284794</v>
      </c>
      <c r="Q17" s="542">
        <v>5305419</v>
      </c>
      <c r="R17" s="542">
        <v>251683</v>
      </c>
      <c r="S17" s="542">
        <v>269145</v>
      </c>
      <c r="T17" s="542">
        <v>50451</v>
      </c>
      <c r="U17" s="1871">
        <v>41640</v>
      </c>
      <c r="V17" s="539">
        <v>41640</v>
      </c>
      <c r="W17" s="1872"/>
      <c r="X17" s="541">
        <v>41640</v>
      </c>
      <c r="Y17" s="1873"/>
      <c r="Z17" s="542">
        <v>47680</v>
      </c>
      <c r="AA17" s="542">
        <v>4499</v>
      </c>
      <c r="AB17" s="542">
        <v>62455</v>
      </c>
      <c r="AC17" s="542">
        <v>240912</v>
      </c>
      <c r="AD17" s="542">
        <v>40112</v>
      </c>
      <c r="AE17" s="542">
        <v>7875955</v>
      </c>
      <c r="AF17" s="542">
        <v>406989</v>
      </c>
      <c r="AG17" s="542">
        <v>5158146</v>
      </c>
      <c r="AH17" s="542">
        <v>883232</v>
      </c>
      <c r="AI17" s="542">
        <v>147</v>
      </c>
      <c r="AJ17" s="542">
        <v>1719</v>
      </c>
      <c r="AK17" s="542">
        <v>6233</v>
      </c>
      <c r="AL17" s="542">
        <v>51053</v>
      </c>
      <c r="AM17" s="542">
        <v>6555</v>
      </c>
      <c r="AN17" s="542">
        <v>44498</v>
      </c>
      <c r="AO17" s="542">
        <v>204131</v>
      </c>
      <c r="AP17" s="603" t="s">
        <v>21</v>
      </c>
      <c r="AQ17" s="1871">
        <v>41640</v>
      </c>
      <c r="AR17" s="539">
        <v>41640</v>
      </c>
      <c r="AS17" s="1872"/>
      <c r="AT17" s="541">
        <v>41640</v>
      </c>
      <c r="AU17" s="1873"/>
      <c r="AV17" s="542">
        <v>4055</v>
      </c>
      <c r="AW17" s="542">
        <v>713137</v>
      </c>
      <c r="AX17" s="542">
        <v>44271</v>
      </c>
      <c r="AY17" s="542">
        <v>147</v>
      </c>
      <c r="AZ17" s="542">
        <v>374</v>
      </c>
      <c r="BA17" s="542">
        <v>4440</v>
      </c>
      <c r="BB17" s="542">
        <v>34260</v>
      </c>
      <c r="BC17" s="542">
        <v>2385</v>
      </c>
      <c r="BD17" s="542">
        <v>31875</v>
      </c>
      <c r="BE17" s="542">
        <v>1564</v>
      </c>
      <c r="BF17" s="542" t="s">
        <v>21</v>
      </c>
      <c r="BG17" s="542">
        <v>815</v>
      </c>
      <c r="BH17" s="542">
        <v>18870</v>
      </c>
      <c r="BI17" s="542">
        <v>8130</v>
      </c>
      <c r="BJ17" s="542">
        <v>1661</v>
      </c>
      <c r="BK17" s="542">
        <v>623</v>
      </c>
      <c r="BL17" s="1871">
        <v>41640</v>
      </c>
      <c r="BM17" s="539">
        <v>41640</v>
      </c>
      <c r="BN17" s="1872"/>
      <c r="BO17" s="541">
        <v>41640</v>
      </c>
      <c r="BP17" s="1873"/>
      <c r="BQ17" s="542">
        <v>37604</v>
      </c>
      <c r="BR17" s="542">
        <v>42013</v>
      </c>
      <c r="BS17" s="542">
        <v>54972</v>
      </c>
      <c r="BT17" s="542">
        <v>5537</v>
      </c>
      <c r="BU17" s="542">
        <v>24</v>
      </c>
      <c r="BV17" s="542">
        <v>80</v>
      </c>
      <c r="BW17" s="542">
        <v>24</v>
      </c>
      <c r="BX17" s="542">
        <v>1937</v>
      </c>
      <c r="BY17" s="542">
        <v>1699</v>
      </c>
      <c r="BZ17" s="542">
        <v>238</v>
      </c>
      <c r="CA17" s="542">
        <v>2622</v>
      </c>
      <c r="CB17" s="542">
        <v>4102</v>
      </c>
      <c r="CC17" s="542" t="s">
        <v>21</v>
      </c>
      <c r="CD17" s="542" t="s">
        <v>21</v>
      </c>
      <c r="CE17" s="542">
        <v>379</v>
      </c>
      <c r="CF17" s="542">
        <v>3159</v>
      </c>
      <c r="CG17" s="542">
        <v>3359</v>
      </c>
      <c r="CH17" s="1871">
        <v>41640</v>
      </c>
      <c r="CI17" s="539">
        <v>41640</v>
      </c>
      <c r="CJ17" s="1872"/>
      <c r="CK17" s="541">
        <v>41640</v>
      </c>
      <c r="CL17" s="1873"/>
      <c r="CM17" s="543">
        <v>9435779</v>
      </c>
      <c r="CN17" s="542">
        <v>1809814</v>
      </c>
      <c r="CO17" s="542">
        <v>339</v>
      </c>
      <c r="CP17" s="542">
        <v>25222</v>
      </c>
      <c r="CQ17" s="542">
        <v>13391</v>
      </c>
      <c r="CR17" s="542">
        <v>508426</v>
      </c>
      <c r="CS17" s="542">
        <v>37208</v>
      </c>
      <c r="CT17" s="542">
        <v>471218</v>
      </c>
      <c r="CU17" s="542">
        <v>212284</v>
      </c>
      <c r="CV17" s="542">
        <v>22779</v>
      </c>
      <c r="CW17" s="542">
        <v>1004262</v>
      </c>
      <c r="CX17" s="542">
        <v>182076</v>
      </c>
      <c r="CY17" s="542">
        <v>7110535</v>
      </c>
      <c r="CZ17" s="542">
        <v>9328251</v>
      </c>
      <c r="DA17" s="542">
        <v>254455</v>
      </c>
      <c r="DB17" s="542">
        <v>269145</v>
      </c>
      <c r="DC17" s="542">
        <v>50451</v>
      </c>
      <c r="DD17" s="1871">
        <v>41640</v>
      </c>
      <c r="DE17" s="539">
        <v>41640</v>
      </c>
      <c r="DF17" s="1872"/>
      <c r="DG17" s="541">
        <v>41640</v>
      </c>
      <c r="DH17" s="1873"/>
      <c r="DI17" s="542">
        <v>49331</v>
      </c>
      <c r="DJ17" s="542">
        <v>4499</v>
      </c>
      <c r="DK17" s="542">
        <v>63711</v>
      </c>
      <c r="DL17" s="542">
        <v>240912</v>
      </c>
      <c r="DM17" s="542">
        <v>42432</v>
      </c>
      <c r="DN17" s="542">
        <v>3773369</v>
      </c>
      <c r="DO17" s="542">
        <v>40038</v>
      </c>
      <c r="DP17" s="542">
        <v>5720743</v>
      </c>
      <c r="DQ17" s="542">
        <v>1054604</v>
      </c>
      <c r="DR17" s="542">
        <v>147</v>
      </c>
      <c r="DS17" s="542">
        <v>1739</v>
      </c>
      <c r="DT17" s="542">
        <v>6233</v>
      </c>
      <c r="DU17" s="542">
        <v>54858</v>
      </c>
      <c r="DV17" s="542">
        <v>8229</v>
      </c>
      <c r="DW17" s="542">
        <v>46629</v>
      </c>
      <c r="DX17" s="542">
        <v>204131</v>
      </c>
      <c r="DY17" s="603" t="s">
        <v>21</v>
      </c>
      <c r="DZ17" s="1871">
        <v>41640</v>
      </c>
      <c r="EA17" s="539">
        <v>41640</v>
      </c>
      <c r="EB17" s="1872"/>
      <c r="EC17" s="541">
        <v>41640</v>
      </c>
      <c r="ED17" s="1873"/>
      <c r="EE17" s="542">
        <v>227682</v>
      </c>
      <c r="EF17" s="542">
        <v>4055</v>
      </c>
      <c r="EG17" s="542">
        <v>1275735</v>
      </c>
      <c r="EH17" s="542">
        <v>215644</v>
      </c>
      <c r="EI17" s="542">
        <v>147</v>
      </c>
      <c r="EJ17" s="542">
        <v>394</v>
      </c>
      <c r="EK17" s="542">
        <v>4440</v>
      </c>
      <c r="EL17" s="542">
        <v>38065</v>
      </c>
      <c r="EM17" s="542">
        <v>4059</v>
      </c>
      <c r="EN17" s="542">
        <v>34006</v>
      </c>
      <c r="EO17" s="542">
        <v>1564</v>
      </c>
      <c r="EP17" s="542" t="s">
        <v>21</v>
      </c>
      <c r="EQ17" s="542">
        <v>216278</v>
      </c>
      <c r="ER17" s="542">
        <v>1062</v>
      </c>
      <c r="ES17" s="542">
        <v>794142</v>
      </c>
      <c r="ET17" s="542">
        <v>1157367</v>
      </c>
      <c r="EU17" s="542">
        <v>2534</v>
      </c>
      <c r="EV17" s="1871">
        <v>41640</v>
      </c>
      <c r="EW17" s="539">
        <v>41640</v>
      </c>
      <c r="EX17" s="1872"/>
      <c r="EY17" s="541">
        <v>41640</v>
      </c>
      <c r="EZ17" s="1873"/>
      <c r="FA17" s="542">
        <v>255873</v>
      </c>
      <c r="FB17" s="542">
        <v>2026</v>
      </c>
      <c r="FC17" s="542">
        <v>47861</v>
      </c>
      <c r="FD17" s="542">
        <v>2885</v>
      </c>
      <c r="FE17" s="542">
        <v>37604</v>
      </c>
      <c r="FF17" s="542">
        <v>42012</v>
      </c>
      <c r="FG17" s="542">
        <v>48832</v>
      </c>
      <c r="FH17" s="542">
        <v>7060</v>
      </c>
      <c r="FI17" s="542">
        <v>24</v>
      </c>
      <c r="FJ17" s="542">
        <v>320</v>
      </c>
      <c r="FK17" s="542">
        <v>24</v>
      </c>
      <c r="FL17" s="542">
        <v>3135</v>
      </c>
      <c r="FM17" s="542">
        <v>1706</v>
      </c>
      <c r="FN17" s="542">
        <v>1429</v>
      </c>
      <c r="FO17" s="542">
        <v>2622</v>
      </c>
      <c r="FP17" s="542">
        <v>5858</v>
      </c>
      <c r="FQ17" s="1871">
        <v>41640</v>
      </c>
      <c r="FR17" s="539">
        <v>41640</v>
      </c>
      <c r="FS17" s="1872"/>
      <c r="FT17" s="541">
        <v>41640</v>
      </c>
      <c r="FU17" s="1873"/>
      <c r="FV17" s="542">
        <v>8555</v>
      </c>
      <c r="FW17" s="542">
        <v>36057</v>
      </c>
      <c r="FX17" s="542">
        <v>545316</v>
      </c>
      <c r="FY17" s="542">
        <v>17187</v>
      </c>
      <c r="FZ17" s="1871">
        <v>41640</v>
      </c>
      <c r="GA17" s="539">
        <v>41640</v>
      </c>
      <c r="GC17" s="539"/>
      <c r="GD17" s="539"/>
      <c r="GE17" s="539"/>
      <c r="GF17" s="539"/>
      <c r="GG17" s="539"/>
      <c r="GH17" s="539"/>
      <c r="GI17" s="539"/>
      <c r="GJ17" s="539"/>
      <c r="GK17" s="539"/>
      <c r="GL17" s="539"/>
      <c r="GM17" s="539"/>
      <c r="GN17" s="539"/>
      <c r="GO17" s="71"/>
      <c r="GQ17" s="542"/>
      <c r="GR17" s="542"/>
      <c r="GS17" s="542"/>
    </row>
    <row r="18" spans="1:201" ht="14.25" customHeight="1">
      <c r="A18" s="1872"/>
      <c r="B18" s="541">
        <v>42005</v>
      </c>
      <c r="C18" s="1873"/>
      <c r="D18" s="543">
        <v>7826876</v>
      </c>
      <c r="E18" s="542">
        <v>1584547</v>
      </c>
      <c r="F18" s="542">
        <v>363</v>
      </c>
      <c r="G18" s="542">
        <v>25371</v>
      </c>
      <c r="H18" s="542">
        <v>13029</v>
      </c>
      <c r="I18" s="542">
        <v>449441</v>
      </c>
      <c r="J18" s="542">
        <v>29158</v>
      </c>
      <c r="K18" s="542">
        <v>420283</v>
      </c>
      <c r="L18" s="542">
        <v>221922</v>
      </c>
      <c r="M18" s="542">
        <v>19453</v>
      </c>
      <c r="N18" s="542">
        <v>748873</v>
      </c>
      <c r="O18" s="542">
        <v>210427</v>
      </c>
      <c r="P18" s="542">
        <v>4095294</v>
      </c>
      <c r="Q18" s="542">
        <v>5035804</v>
      </c>
      <c r="R18" s="542">
        <v>251653</v>
      </c>
      <c r="S18" s="542">
        <v>213500</v>
      </c>
      <c r="T18" s="542">
        <v>30145</v>
      </c>
      <c r="U18" s="1871">
        <v>42005</v>
      </c>
      <c r="V18" s="539">
        <v>42005</v>
      </c>
      <c r="W18" s="1872"/>
      <c r="X18" s="541">
        <v>42005</v>
      </c>
      <c r="Y18" s="1873"/>
      <c r="Z18" s="542">
        <v>51104</v>
      </c>
      <c r="AA18" s="542">
        <v>4128</v>
      </c>
      <c r="AB18" s="542">
        <v>57137</v>
      </c>
      <c r="AC18" s="542">
        <v>243586</v>
      </c>
      <c r="AD18" s="542">
        <v>32604</v>
      </c>
      <c r="AE18" s="542">
        <v>7562134</v>
      </c>
      <c r="AF18" s="542">
        <v>392543</v>
      </c>
      <c r="AG18" s="542">
        <v>5006972</v>
      </c>
      <c r="AH18" s="542">
        <v>906333</v>
      </c>
      <c r="AI18" s="542">
        <v>196</v>
      </c>
      <c r="AJ18" s="542">
        <v>1909</v>
      </c>
      <c r="AK18" s="542">
        <v>6239</v>
      </c>
      <c r="AL18" s="542">
        <v>52735</v>
      </c>
      <c r="AM18" s="542">
        <v>6171</v>
      </c>
      <c r="AN18" s="542">
        <v>46564</v>
      </c>
      <c r="AO18" s="542">
        <v>211569</v>
      </c>
      <c r="AP18" s="603">
        <v>5</v>
      </c>
      <c r="AQ18" s="1871">
        <v>42005</v>
      </c>
      <c r="AR18" s="539">
        <v>42005</v>
      </c>
      <c r="AS18" s="1872"/>
      <c r="AT18" s="541">
        <v>42005</v>
      </c>
      <c r="AU18" s="1873"/>
      <c r="AV18" s="542">
        <v>1241</v>
      </c>
      <c r="AW18" s="542">
        <v>690349</v>
      </c>
      <c r="AX18" s="542">
        <v>45269</v>
      </c>
      <c r="AY18" s="542">
        <v>196</v>
      </c>
      <c r="AZ18" s="542">
        <v>339</v>
      </c>
      <c r="BA18" s="542">
        <v>4486</v>
      </c>
      <c r="BB18" s="542">
        <v>35298</v>
      </c>
      <c r="BC18" s="542">
        <v>2351</v>
      </c>
      <c r="BD18" s="542">
        <v>32947</v>
      </c>
      <c r="BE18" s="542">
        <v>1629</v>
      </c>
      <c r="BF18" s="542">
        <v>5</v>
      </c>
      <c r="BG18" s="542">
        <v>564</v>
      </c>
      <c r="BH18" s="542">
        <v>19634</v>
      </c>
      <c r="BI18" s="542">
        <v>8229</v>
      </c>
      <c r="BJ18" s="542">
        <v>1811</v>
      </c>
      <c r="BK18" s="542">
        <v>575</v>
      </c>
      <c r="BL18" s="1871">
        <v>42005</v>
      </c>
      <c r="BM18" s="539">
        <v>42005</v>
      </c>
      <c r="BN18" s="1872"/>
      <c r="BO18" s="541">
        <v>42005</v>
      </c>
      <c r="BP18" s="1873"/>
      <c r="BQ18" s="542">
        <v>39591</v>
      </c>
      <c r="BR18" s="542">
        <v>44329</v>
      </c>
      <c r="BS18" s="542">
        <v>52733</v>
      </c>
      <c r="BT18" s="542">
        <v>5238</v>
      </c>
      <c r="BU18" s="542">
        <v>20</v>
      </c>
      <c r="BV18" s="542">
        <v>37</v>
      </c>
      <c r="BW18" s="542">
        <v>27</v>
      </c>
      <c r="BX18" s="542">
        <v>1963</v>
      </c>
      <c r="BY18" s="542">
        <v>1758</v>
      </c>
      <c r="BZ18" s="542">
        <v>205</v>
      </c>
      <c r="CA18" s="542">
        <v>2408</v>
      </c>
      <c r="CB18" s="542">
        <v>4227</v>
      </c>
      <c r="CC18" s="542" t="s">
        <v>21</v>
      </c>
      <c r="CD18" s="542" t="s">
        <v>21</v>
      </c>
      <c r="CE18" s="542">
        <v>419</v>
      </c>
      <c r="CF18" s="542">
        <v>3276</v>
      </c>
      <c r="CG18" s="542">
        <v>3424</v>
      </c>
      <c r="CH18" s="1871">
        <v>42005</v>
      </c>
      <c r="CI18" s="539">
        <v>42005</v>
      </c>
      <c r="CJ18" s="1872"/>
      <c r="CK18" s="541">
        <v>42005</v>
      </c>
      <c r="CL18" s="1873"/>
      <c r="CM18" s="543">
        <v>9355422</v>
      </c>
      <c r="CN18" s="542">
        <v>1786992</v>
      </c>
      <c r="CO18" s="542">
        <v>363</v>
      </c>
      <c r="CP18" s="542">
        <v>27190</v>
      </c>
      <c r="CQ18" s="542">
        <v>13029</v>
      </c>
      <c r="CR18" s="542">
        <v>474961</v>
      </c>
      <c r="CS18" s="542">
        <v>38181</v>
      </c>
      <c r="CT18" s="542">
        <v>436780</v>
      </c>
      <c r="CU18" s="542">
        <v>221922</v>
      </c>
      <c r="CV18" s="542">
        <v>19453</v>
      </c>
      <c r="CW18" s="542">
        <v>973618</v>
      </c>
      <c r="CX18" s="542">
        <v>210525</v>
      </c>
      <c r="CY18" s="542">
        <v>7092555</v>
      </c>
      <c r="CZ18" s="542">
        <v>9324873</v>
      </c>
      <c r="DA18" s="542">
        <v>252974</v>
      </c>
      <c r="DB18" s="542">
        <v>213500</v>
      </c>
      <c r="DC18" s="542">
        <v>30145</v>
      </c>
      <c r="DD18" s="1871">
        <v>42005</v>
      </c>
      <c r="DE18" s="539">
        <v>42005</v>
      </c>
      <c r="DF18" s="1872"/>
      <c r="DG18" s="541">
        <v>42005</v>
      </c>
      <c r="DH18" s="1873"/>
      <c r="DI18" s="542">
        <v>53413</v>
      </c>
      <c r="DJ18" s="542">
        <v>4128</v>
      </c>
      <c r="DK18" s="542">
        <v>58312</v>
      </c>
      <c r="DL18" s="542">
        <v>243586</v>
      </c>
      <c r="DM18" s="542">
        <v>37297</v>
      </c>
      <c r="DN18" s="542">
        <v>3453246</v>
      </c>
      <c r="DO18" s="542">
        <v>43671</v>
      </c>
      <c r="DP18" s="542">
        <v>5572545</v>
      </c>
      <c r="DQ18" s="542">
        <v>1076304</v>
      </c>
      <c r="DR18" s="542">
        <v>196</v>
      </c>
      <c r="DS18" s="542">
        <v>1922</v>
      </c>
      <c r="DT18" s="542">
        <v>6239</v>
      </c>
      <c r="DU18" s="542">
        <v>56048</v>
      </c>
      <c r="DV18" s="542">
        <v>7434</v>
      </c>
      <c r="DW18" s="542">
        <v>48614</v>
      </c>
      <c r="DX18" s="542">
        <v>211569</v>
      </c>
      <c r="DY18" s="603">
        <v>5</v>
      </c>
      <c r="DZ18" s="1871">
        <v>42005</v>
      </c>
      <c r="EA18" s="539">
        <v>42005</v>
      </c>
      <c r="EB18" s="1872"/>
      <c r="EC18" s="541">
        <v>42005</v>
      </c>
      <c r="ED18" s="1873"/>
      <c r="EE18" s="542">
        <v>229124</v>
      </c>
      <c r="EF18" s="542">
        <v>1241</v>
      </c>
      <c r="EG18" s="542">
        <v>1255923</v>
      </c>
      <c r="EH18" s="542">
        <v>215240</v>
      </c>
      <c r="EI18" s="542">
        <v>196</v>
      </c>
      <c r="EJ18" s="542">
        <v>352</v>
      </c>
      <c r="EK18" s="542">
        <v>4486</v>
      </c>
      <c r="EL18" s="542">
        <v>38611</v>
      </c>
      <c r="EM18" s="542">
        <v>3614</v>
      </c>
      <c r="EN18" s="542">
        <v>34997</v>
      </c>
      <c r="EO18" s="542">
        <v>1629</v>
      </c>
      <c r="EP18" s="542">
        <v>5</v>
      </c>
      <c r="EQ18" s="542">
        <v>215322</v>
      </c>
      <c r="ER18" s="542">
        <v>662</v>
      </c>
      <c r="ES18" s="542">
        <v>799282</v>
      </c>
      <c r="ET18" s="542">
        <v>1161885</v>
      </c>
      <c r="EU18" s="542">
        <v>1199</v>
      </c>
      <c r="EV18" s="1871">
        <v>42005</v>
      </c>
      <c r="EW18" s="539">
        <v>42005</v>
      </c>
      <c r="EX18" s="1872"/>
      <c r="EY18" s="541">
        <v>42005</v>
      </c>
      <c r="EZ18" s="1873"/>
      <c r="FA18" s="542">
        <v>230461</v>
      </c>
      <c r="FB18" s="542">
        <v>836</v>
      </c>
      <c r="FC18" s="542">
        <v>70504</v>
      </c>
      <c r="FD18" s="542">
        <v>20841</v>
      </c>
      <c r="FE18" s="542">
        <v>39591</v>
      </c>
      <c r="FF18" s="542">
        <v>44329</v>
      </c>
      <c r="FG18" s="542">
        <v>48900</v>
      </c>
      <c r="FH18" s="542">
        <v>9639</v>
      </c>
      <c r="FI18" s="542">
        <v>20</v>
      </c>
      <c r="FJ18" s="542">
        <v>327</v>
      </c>
      <c r="FK18" s="542">
        <v>27</v>
      </c>
      <c r="FL18" s="542">
        <v>5774</v>
      </c>
      <c r="FM18" s="542">
        <v>1758</v>
      </c>
      <c r="FN18" s="542">
        <v>4016</v>
      </c>
      <c r="FO18" s="542">
        <v>2408</v>
      </c>
      <c r="FP18" s="542">
        <v>5388</v>
      </c>
      <c r="FQ18" s="1871">
        <v>42005</v>
      </c>
      <c r="FR18" s="539">
        <v>42005</v>
      </c>
      <c r="FS18" s="1872"/>
      <c r="FT18" s="541">
        <v>42005</v>
      </c>
      <c r="FU18" s="1873"/>
      <c r="FV18" s="542">
        <v>8086</v>
      </c>
      <c r="FW18" s="542">
        <v>31363</v>
      </c>
      <c r="FX18" s="542">
        <v>513631</v>
      </c>
      <c r="FY18" s="542">
        <v>17311</v>
      </c>
      <c r="FZ18" s="1871">
        <v>42005</v>
      </c>
      <c r="GA18" s="539">
        <v>42005</v>
      </c>
      <c r="GC18" s="539"/>
      <c r="GD18" s="539"/>
      <c r="GE18" s="539"/>
      <c r="GF18" s="539"/>
      <c r="GG18" s="539"/>
      <c r="GH18" s="539"/>
      <c r="GI18" s="539"/>
      <c r="GJ18" s="539"/>
      <c r="GK18" s="539"/>
      <c r="GL18" s="539"/>
      <c r="GM18" s="539"/>
      <c r="GN18" s="539"/>
      <c r="GO18" s="71"/>
      <c r="GQ18" s="542"/>
      <c r="GR18" s="542"/>
      <c r="GS18" s="542"/>
    </row>
    <row r="19" spans="1:201" ht="14.25" customHeight="1">
      <c r="A19" s="1872"/>
      <c r="B19" s="541">
        <v>42370</v>
      </c>
      <c r="C19" s="1873"/>
      <c r="D19" s="543">
        <v>7887688</v>
      </c>
      <c r="E19" s="542">
        <v>1616857</v>
      </c>
      <c r="F19" s="542">
        <v>335</v>
      </c>
      <c r="G19" s="542">
        <v>22221</v>
      </c>
      <c r="H19" s="542">
        <v>12900</v>
      </c>
      <c r="I19" s="542">
        <v>435423</v>
      </c>
      <c r="J19" s="542">
        <v>29421</v>
      </c>
      <c r="K19" s="542">
        <v>406002</v>
      </c>
      <c r="L19" s="542">
        <v>240718</v>
      </c>
      <c r="M19" s="542">
        <v>16472</v>
      </c>
      <c r="N19" s="542">
        <v>752534</v>
      </c>
      <c r="O19" s="542">
        <v>240634</v>
      </c>
      <c r="P19" s="542">
        <v>4073003</v>
      </c>
      <c r="Q19" s="542">
        <v>4908849</v>
      </c>
      <c r="R19" s="542">
        <v>259953</v>
      </c>
      <c r="S19" s="542">
        <v>234191</v>
      </c>
      <c r="T19" s="542">
        <v>31052</v>
      </c>
      <c r="U19" s="1871">
        <v>42370</v>
      </c>
      <c r="V19" s="539">
        <v>42370</v>
      </c>
      <c r="W19" s="1872"/>
      <c r="X19" s="541">
        <v>42370</v>
      </c>
      <c r="Y19" s="1873"/>
      <c r="Z19" s="542">
        <v>60158</v>
      </c>
      <c r="AA19" s="542">
        <v>3256</v>
      </c>
      <c r="AB19" s="542">
        <v>61626</v>
      </c>
      <c r="AC19" s="542">
        <v>271433</v>
      </c>
      <c r="AD19" s="542">
        <v>32546</v>
      </c>
      <c r="AE19" s="542">
        <v>7472130</v>
      </c>
      <c r="AF19" s="542">
        <v>385342</v>
      </c>
      <c r="AG19" s="542">
        <v>4995321</v>
      </c>
      <c r="AH19" s="542">
        <v>948811</v>
      </c>
      <c r="AI19" s="542">
        <v>170</v>
      </c>
      <c r="AJ19" s="542">
        <v>1985</v>
      </c>
      <c r="AK19" s="542">
        <v>6294</v>
      </c>
      <c r="AL19" s="542">
        <v>47991</v>
      </c>
      <c r="AM19" s="542">
        <v>6120</v>
      </c>
      <c r="AN19" s="542">
        <v>41871</v>
      </c>
      <c r="AO19" s="542">
        <v>228108</v>
      </c>
      <c r="AP19" s="603">
        <v>3</v>
      </c>
      <c r="AQ19" s="1871">
        <v>42370</v>
      </c>
      <c r="AR19" s="539">
        <v>42370</v>
      </c>
      <c r="AS19" s="1872"/>
      <c r="AT19" s="541">
        <v>42370</v>
      </c>
      <c r="AU19" s="1873"/>
      <c r="AV19" s="542">
        <v>1559</v>
      </c>
      <c r="AW19" s="542">
        <v>682239</v>
      </c>
      <c r="AX19" s="542">
        <v>42893</v>
      </c>
      <c r="AY19" s="542">
        <v>170</v>
      </c>
      <c r="AZ19" s="542">
        <v>347</v>
      </c>
      <c r="BA19" s="542">
        <v>4448</v>
      </c>
      <c r="BB19" s="542">
        <v>32241</v>
      </c>
      <c r="BC19" s="542">
        <v>2136</v>
      </c>
      <c r="BD19" s="542">
        <v>30105</v>
      </c>
      <c r="BE19" s="542">
        <v>2296</v>
      </c>
      <c r="BF19" s="542">
        <v>3</v>
      </c>
      <c r="BG19" s="542">
        <v>806</v>
      </c>
      <c r="BH19" s="542">
        <v>22709</v>
      </c>
      <c r="BI19" s="542">
        <v>8365</v>
      </c>
      <c r="BJ19" s="542">
        <v>2115</v>
      </c>
      <c r="BK19" s="542">
        <v>714</v>
      </c>
      <c r="BL19" s="1871">
        <v>42370</v>
      </c>
      <c r="BM19" s="539">
        <v>42370</v>
      </c>
      <c r="BN19" s="1872"/>
      <c r="BO19" s="541">
        <v>42370</v>
      </c>
      <c r="BP19" s="1873"/>
      <c r="BQ19" s="542">
        <v>40759</v>
      </c>
      <c r="BR19" s="542">
        <v>45664</v>
      </c>
      <c r="BS19" s="542">
        <v>52325</v>
      </c>
      <c r="BT19" s="542">
        <v>4698</v>
      </c>
      <c r="BU19" s="542">
        <v>20</v>
      </c>
      <c r="BV19" s="542">
        <v>26</v>
      </c>
      <c r="BW19" s="542">
        <v>25</v>
      </c>
      <c r="BX19" s="542">
        <v>1548</v>
      </c>
      <c r="BY19" s="542">
        <v>1409</v>
      </c>
      <c r="BZ19" s="542">
        <v>139</v>
      </c>
      <c r="CA19" s="542">
        <v>2329</v>
      </c>
      <c r="CB19" s="542">
        <v>4470</v>
      </c>
      <c r="CC19" s="542" t="s">
        <v>21</v>
      </c>
      <c r="CD19" s="542" t="s">
        <v>21</v>
      </c>
      <c r="CE19" s="542">
        <v>422</v>
      </c>
      <c r="CF19" s="542">
        <v>3505</v>
      </c>
      <c r="CG19" s="542">
        <v>3648</v>
      </c>
      <c r="CH19" s="1871">
        <v>42370</v>
      </c>
      <c r="CI19" s="539">
        <v>42370</v>
      </c>
      <c r="CJ19" s="1872"/>
      <c r="CK19" s="541">
        <v>42370</v>
      </c>
      <c r="CL19" s="1873"/>
      <c r="CM19" s="543">
        <v>9413249</v>
      </c>
      <c r="CN19" s="542">
        <v>1806020</v>
      </c>
      <c r="CO19" s="542">
        <v>335</v>
      </c>
      <c r="CP19" s="542">
        <v>24282</v>
      </c>
      <c r="CQ19" s="542">
        <v>12900</v>
      </c>
      <c r="CR19" s="542">
        <v>456860</v>
      </c>
      <c r="CS19" s="542">
        <v>38247</v>
      </c>
      <c r="CT19" s="542">
        <v>418612</v>
      </c>
      <c r="CU19" s="542">
        <v>240718</v>
      </c>
      <c r="CV19" s="542">
        <v>16472</v>
      </c>
      <c r="CW19" s="542">
        <v>965383</v>
      </c>
      <c r="CX19" s="542">
        <v>240816</v>
      </c>
      <c r="CY19" s="542">
        <v>7136233</v>
      </c>
      <c r="CZ19" s="542">
        <v>9298540</v>
      </c>
      <c r="DA19" s="542">
        <v>259953</v>
      </c>
      <c r="DB19" s="542">
        <v>234191</v>
      </c>
      <c r="DC19" s="542">
        <v>31052</v>
      </c>
      <c r="DD19" s="1871">
        <v>42370</v>
      </c>
      <c r="DE19" s="539">
        <v>42370</v>
      </c>
      <c r="DF19" s="1872"/>
      <c r="DG19" s="541">
        <v>42370</v>
      </c>
      <c r="DH19" s="1873"/>
      <c r="DI19" s="542">
        <v>60997</v>
      </c>
      <c r="DJ19" s="542">
        <v>3256</v>
      </c>
      <c r="DK19" s="542">
        <v>63156</v>
      </c>
      <c r="DL19" s="542">
        <v>271433</v>
      </c>
      <c r="DM19" s="542">
        <v>37569</v>
      </c>
      <c r="DN19" s="542">
        <v>3346307</v>
      </c>
      <c r="DO19" s="542">
        <v>53147</v>
      </c>
      <c r="DP19" s="542">
        <v>5540369</v>
      </c>
      <c r="DQ19" s="542">
        <v>1109777</v>
      </c>
      <c r="DR19" s="542">
        <v>170</v>
      </c>
      <c r="DS19" s="542">
        <v>1985</v>
      </c>
      <c r="DT19" s="542">
        <v>6294</v>
      </c>
      <c r="DU19" s="542">
        <v>50327</v>
      </c>
      <c r="DV19" s="542">
        <v>7411</v>
      </c>
      <c r="DW19" s="542">
        <v>42916</v>
      </c>
      <c r="DX19" s="542">
        <v>228108</v>
      </c>
      <c r="DY19" s="603">
        <v>3</v>
      </c>
      <c r="DZ19" s="1871">
        <v>42370</v>
      </c>
      <c r="EA19" s="539">
        <v>42370</v>
      </c>
      <c r="EB19" s="1872"/>
      <c r="EC19" s="541">
        <v>42370</v>
      </c>
      <c r="ED19" s="1873"/>
      <c r="EE19" s="542">
        <v>254897</v>
      </c>
      <c r="EF19" s="542">
        <v>1559</v>
      </c>
      <c r="EG19" s="542">
        <v>1227288</v>
      </c>
      <c r="EH19" s="542">
        <v>203860</v>
      </c>
      <c r="EI19" s="542">
        <v>170</v>
      </c>
      <c r="EJ19" s="542">
        <v>347</v>
      </c>
      <c r="EK19" s="542">
        <v>4448</v>
      </c>
      <c r="EL19" s="542">
        <v>34577</v>
      </c>
      <c r="EM19" s="542">
        <v>3427</v>
      </c>
      <c r="EN19" s="542">
        <v>31150</v>
      </c>
      <c r="EO19" s="542">
        <v>2296</v>
      </c>
      <c r="EP19" s="542">
        <v>3</v>
      </c>
      <c r="EQ19" s="542">
        <v>204944</v>
      </c>
      <c r="ER19" s="542">
        <v>988</v>
      </c>
      <c r="ES19" s="542">
        <v>792464</v>
      </c>
      <c r="ET19" s="542">
        <v>1149580</v>
      </c>
      <c r="EU19" s="542" t="s">
        <v>21</v>
      </c>
      <c r="EV19" s="1871">
        <v>42370</v>
      </c>
      <c r="EW19" s="539">
        <v>42370</v>
      </c>
      <c r="EX19" s="1872"/>
      <c r="EY19" s="541">
        <v>42370</v>
      </c>
      <c r="EZ19" s="1873"/>
      <c r="FA19" s="542">
        <v>217390</v>
      </c>
      <c r="FB19" s="542">
        <v>440</v>
      </c>
      <c r="FC19" s="542">
        <v>84558</v>
      </c>
      <c r="FD19" s="542">
        <v>32083</v>
      </c>
      <c r="FE19" s="542">
        <v>40759</v>
      </c>
      <c r="FF19" s="542">
        <v>45664</v>
      </c>
      <c r="FG19" s="542">
        <v>47848</v>
      </c>
      <c r="FH19" s="542">
        <v>7796</v>
      </c>
      <c r="FI19" s="542">
        <v>20</v>
      </c>
      <c r="FJ19" s="542">
        <v>208</v>
      </c>
      <c r="FK19" s="542">
        <v>25</v>
      </c>
      <c r="FL19" s="542">
        <v>4250</v>
      </c>
      <c r="FM19" s="542">
        <v>1409</v>
      </c>
      <c r="FN19" s="542">
        <v>2841</v>
      </c>
      <c r="FO19" s="542">
        <v>2329</v>
      </c>
      <c r="FP19" s="542">
        <v>5119</v>
      </c>
      <c r="FQ19" s="1871">
        <v>42370</v>
      </c>
      <c r="FR19" s="539">
        <v>42370</v>
      </c>
      <c r="FS19" s="1872"/>
      <c r="FT19" s="541">
        <v>42370</v>
      </c>
      <c r="FU19" s="1873"/>
      <c r="FV19" s="542">
        <v>7632</v>
      </c>
      <c r="FW19" s="542">
        <v>30987</v>
      </c>
      <c r="FX19" s="542">
        <v>514253</v>
      </c>
      <c r="FY19" s="542">
        <v>17702</v>
      </c>
      <c r="FZ19" s="1871">
        <v>42370</v>
      </c>
      <c r="GA19" s="539">
        <v>42370</v>
      </c>
      <c r="GC19" s="539"/>
      <c r="GD19" s="539"/>
      <c r="GE19" s="539"/>
      <c r="GF19" s="539"/>
      <c r="GG19" s="539"/>
      <c r="GH19" s="539"/>
      <c r="GI19" s="539"/>
      <c r="GJ19" s="539"/>
      <c r="GK19" s="539"/>
      <c r="GL19" s="539"/>
      <c r="GM19" s="539"/>
      <c r="GN19" s="539"/>
      <c r="GO19" s="71"/>
      <c r="GQ19" s="542"/>
      <c r="GR19" s="542"/>
      <c r="GS19" s="542"/>
    </row>
    <row r="20" spans="1:201" ht="6.75" customHeight="1">
      <c r="A20" s="1872"/>
      <c r="B20" s="544"/>
      <c r="C20" s="1873"/>
      <c r="D20" s="1725"/>
      <c r="E20" s="545"/>
      <c r="F20" s="545"/>
      <c r="G20" s="545"/>
      <c r="H20" s="545"/>
      <c r="I20" s="545"/>
      <c r="J20" s="545"/>
      <c r="K20" s="545"/>
      <c r="L20" s="545"/>
      <c r="M20" s="545"/>
      <c r="N20" s="545"/>
      <c r="O20" s="545"/>
      <c r="P20" s="545"/>
      <c r="Q20" s="545"/>
      <c r="R20" s="545"/>
      <c r="S20" s="545"/>
      <c r="T20" s="545"/>
      <c r="U20" s="1874"/>
      <c r="V20" s="547"/>
      <c r="W20" s="1872"/>
      <c r="X20" s="544"/>
      <c r="Y20" s="1873"/>
      <c r="Z20" s="545"/>
      <c r="AA20" s="545"/>
      <c r="AB20" s="545"/>
      <c r="AC20" s="545"/>
      <c r="AD20" s="545"/>
      <c r="AE20" s="545"/>
      <c r="AF20" s="545"/>
      <c r="AG20" s="545"/>
      <c r="AH20" s="545"/>
      <c r="AI20" s="545"/>
      <c r="AJ20" s="545"/>
      <c r="AK20" s="545"/>
      <c r="AL20" s="545"/>
      <c r="AM20" s="545"/>
      <c r="AN20" s="545"/>
      <c r="AO20" s="545"/>
      <c r="AP20" s="1726"/>
      <c r="AQ20" s="1874"/>
      <c r="AR20" s="547"/>
      <c r="AS20" s="1872"/>
      <c r="AT20" s="544"/>
      <c r="AU20" s="1873"/>
      <c r="AV20" s="545"/>
      <c r="AW20" s="545"/>
      <c r="AX20" s="545"/>
      <c r="AY20" s="545"/>
      <c r="AZ20" s="545"/>
      <c r="BA20" s="545"/>
      <c r="BB20" s="545"/>
      <c r="BC20" s="545"/>
      <c r="BD20" s="545"/>
      <c r="BE20" s="545"/>
      <c r="BF20" s="545"/>
      <c r="BG20" s="545"/>
      <c r="BH20" s="545"/>
      <c r="BI20" s="545"/>
      <c r="BJ20" s="545"/>
      <c r="BK20" s="545"/>
      <c r="BL20" s="1874"/>
      <c r="BM20" s="547"/>
      <c r="BN20" s="1872"/>
      <c r="BO20" s="544"/>
      <c r="BP20" s="1873"/>
      <c r="BQ20" s="545"/>
      <c r="BR20" s="545"/>
      <c r="BS20" s="545"/>
      <c r="BT20" s="545"/>
      <c r="BU20" s="545"/>
      <c r="BV20" s="545"/>
      <c r="BW20" s="545"/>
      <c r="BX20" s="545"/>
      <c r="BY20" s="545"/>
      <c r="BZ20" s="545"/>
      <c r="CA20" s="545"/>
      <c r="CB20" s="545"/>
      <c r="CC20" s="545"/>
      <c r="CD20" s="545"/>
      <c r="CE20" s="545"/>
      <c r="CF20" s="545"/>
      <c r="CG20" s="545"/>
      <c r="CH20" s="1874"/>
      <c r="CI20" s="547"/>
      <c r="CJ20" s="1872"/>
      <c r="CK20" s="544"/>
      <c r="CL20" s="1873"/>
      <c r="CM20" s="1725"/>
      <c r="CN20" s="545"/>
      <c r="CO20" s="545"/>
      <c r="CP20" s="545"/>
      <c r="CQ20" s="545"/>
      <c r="CR20" s="545"/>
      <c r="CS20" s="545"/>
      <c r="CT20" s="545"/>
      <c r="CU20" s="545"/>
      <c r="CV20" s="545"/>
      <c r="CW20" s="545"/>
      <c r="CX20" s="545"/>
      <c r="CY20" s="545"/>
      <c r="CZ20" s="545"/>
      <c r="DA20" s="545"/>
      <c r="DB20" s="545"/>
      <c r="DC20" s="545"/>
      <c r="DD20" s="1874"/>
      <c r="DE20" s="547"/>
      <c r="DF20" s="1872"/>
      <c r="DG20" s="544"/>
      <c r="DH20" s="1873"/>
      <c r="DI20" s="545"/>
      <c r="DJ20" s="545"/>
      <c r="DK20" s="545"/>
      <c r="DL20" s="545"/>
      <c r="DM20" s="545"/>
      <c r="DN20" s="545"/>
      <c r="DO20" s="545"/>
      <c r="DP20" s="545"/>
      <c r="DQ20" s="545"/>
      <c r="DR20" s="545"/>
      <c r="DS20" s="545"/>
      <c r="DT20" s="545"/>
      <c r="DU20" s="545"/>
      <c r="DV20" s="545"/>
      <c r="DW20" s="545"/>
      <c r="DX20" s="545"/>
      <c r="DY20" s="1726"/>
      <c r="DZ20" s="1874"/>
      <c r="EA20" s="547"/>
      <c r="EB20" s="1872"/>
      <c r="EC20" s="544"/>
      <c r="ED20" s="1873"/>
      <c r="EE20" s="545"/>
      <c r="EF20" s="545"/>
      <c r="EG20" s="545"/>
      <c r="EH20" s="545"/>
      <c r="EI20" s="545"/>
      <c r="EJ20" s="545"/>
      <c r="EK20" s="545"/>
      <c r="EL20" s="545"/>
      <c r="EM20" s="545"/>
      <c r="EN20" s="545"/>
      <c r="EO20" s="545"/>
      <c r="EP20" s="545"/>
      <c r="EQ20" s="545"/>
      <c r="ER20" s="545"/>
      <c r="ES20" s="545"/>
      <c r="ET20" s="545"/>
      <c r="EU20" s="545"/>
      <c r="EV20" s="1874"/>
      <c r="EW20" s="547"/>
      <c r="EX20" s="1872"/>
      <c r="EY20" s="544"/>
      <c r="EZ20" s="1873"/>
      <c r="FA20" s="545"/>
      <c r="FB20" s="545"/>
      <c r="FC20" s="545"/>
      <c r="FD20" s="545"/>
      <c r="FE20" s="545"/>
      <c r="FF20" s="545"/>
      <c r="FG20" s="545"/>
      <c r="FH20" s="545"/>
      <c r="FI20" s="545"/>
      <c r="FJ20" s="545"/>
      <c r="FK20" s="545"/>
      <c r="FL20" s="545"/>
      <c r="FM20" s="545"/>
      <c r="FN20" s="545"/>
      <c r="FO20" s="545"/>
      <c r="FP20" s="545"/>
      <c r="FQ20" s="1874"/>
      <c r="FR20" s="547"/>
      <c r="FS20" s="1872"/>
      <c r="FT20" s="544"/>
      <c r="FU20" s="1873"/>
      <c r="FV20" s="545"/>
      <c r="FW20" s="545"/>
      <c r="FX20" s="545"/>
      <c r="FY20" s="545"/>
      <c r="FZ20" s="1874"/>
      <c r="GA20" s="547"/>
      <c r="GC20" s="547"/>
      <c r="GD20" s="547"/>
      <c r="GE20" s="547"/>
      <c r="GF20" s="547"/>
      <c r="GG20" s="547"/>
      <c r="GH20" s="547"/>
      <c r="GI20" s="547"/>
      <c r="GJ20" s="547"/>
      <c r="GK20" s="547"/>
      <c r="GL20" s="547"/>
      <c r="GM20" s="547"/>
      <c r="GN20" s="547"/>
      <c r="GO20" s="71"/>
      <c r="GQ20" s="545"/>
      <c r="GR20" s="545"/>
      <c r="GS20" s="545"/>
    </row>
    <row r="21" spans="1:201" ht="15.75" customHeight="1">
      <c r="A21" s="1875">
        <v>41730</v>
      </c>
      <c r="B21" s="548">
        <v>41730</v>
      </c>
      <c r="C21" s="1876">
        <v>41730</v>
      </c>
      <c r="D21" s="604">
        <v>7944949</v>
      </c>
      <c r="E21" s="549">
        <v>1602609</v>
      </c>
      <c r="F21" s="549">
        <v>358</v>
      </c>
      <c r="G21" s="549">
        <v>24127</v>
      </c>
      <c r="H21" s="549">
        <v>13354</v>
      </c>
      <c r="I21" s="549">
        <v>477227</v>
      </c>
      <c r="J21" s="549">
        <v>26560</v>
      </c>
      <c r="K21" s="549">
        <v>450667</v>
      </c>
      <c r="L21" s="549">
        <v>215351</v>
      </c>
      <c r="M21" s="549">
        <v>22586</v>
      </c>
      <c r="N21" s="549">
        <v>771410</v>
      </c>
      <c r="O21" s="549">
        <v>185635</v>
      </c>
      <c r="P21" s="549">
        <v>4235438</v>
      </c>
      <c r="Q21" s="549">
        <v>5217190</v>
      </c>
      <c r="R21" s="549">
        <v>257105</v>
      </c>
      <c r="S21" s="549">
        <v>262470</v>
      </c>
      <c r="T21" s="549">
        <v>48457</v>
      </c>
      <c r="U21" s="1877">
        <v>41730</v>
      </c>
      <c r="V21" s="551">
        <v>41730</v>
      </c>
      <c r="W21" s="1875">
        <v>41730</v>
      </c>
      <c r="X21" s="548">
        <v>41730</v>
      </c>
      <c r="Y21" s="1876">
        <v>41730</v>
      </c>
      <c r="Z21" s="549">
        <v>46140</v>
      </c>
      <c r="AA21" s="549">
        <v>4299</v>
      </c>
      <c r="AB21" s="549">
        <v>58453</v>
      </c>
      <c r="AC21" s="549">
        <v>249021</v>
      </c>
      <c r="AD21" s="549">
        <v>40639</v>
      </c>
      <c r="AE21" s="549">
        <v>7784764</v>
      </c>
      <c r="AF21" s="549">
        <v>401313</v>
      </c>
      <c r="AG21" s="549">
        <v>5108168</v>
      </c>
      <c r="AH21" s="549">
        <v>887506</v>
      </c>
      <c r="AI21" s="549">
        <v>170</v>
      </c>
      <c r="AJ21" s="549">
        <v>1616</v>
      </c>
      <c r="AK21" s="549">
        <v>6300</v>
      </c>
      <c r="AL21" s="549">
        <v>51802</v>
      </c>
      <c r="AM21" s="549">
        <v>6206</v>
      </c>
      <c r="AN21" s="549">
        <v>45596</v>
      </c>
      <c r="AO21" s="549">
        <v>206272</v>
      </c>
      <c r="AP21" s="591" t="s">
        <v>21</v>
      </c>
      <c r="AQ21" s="1877">
        <v>41730</v>
      </c>
      <c r="AR21" s="551">
        <v>41730</v>
      </c>
      <c r="AS21" s="1875">
        <v>41730</v>
      </c>
      <c r="AT21" s="548">
        <v>41730</v>
      </c>
      <c r="AU21" s="1876">
        <v>41730</v>
      </c>
      <c r="AV21" s="549">
        <v>4037</v>
      </c>
      <c r="AW21" s="549">
        <v>707229</v>
      </c>
      <c r="AX21" s="549">
        <v>45198</v>
      </c>
      <c r="AY21" s="549">
        <v>170</v>
      </c>
      <c r="AZ21" s="549">
        <v>354</v>
      </c>
      <c r="BA21" s="549">
        <v>4520</v>
      </c>
      <c r="BB21" s="549">
        <v>35073</v>
      </c>
      <c r="BC21" s="549">
        <v>2165</v>
      </c>
      <c r="BD21" s="549">
        <v>32908</v>
      </c>
      <c r="BE21" s="549">
        <v>1562</v>
      </c>
      <c r="BF21" s="549" t="s">
        <v>21</v>
      </c>
      <c r="BG21" s="549">
        <v>770</v>
      </c>
      <c r="BH21" s="549">
        <v>19116</v>
      </c>
      <c r="BI21" s="549">
        <v>8211</v>
      </c>
      <c r="BJ21" s="549">
        <v>1642</v>
      </c>
      <c r="BK21" s="549">
        <v>581</v>
      </c>
      <c r="BL21" s="1877">
        <v>41730</v>
      </c>
      <c r="BM21" s="551">
        <v>41730</v>
      </c>
      <c r="BN21" s="1875">
        <v>41730</v>
      </c>
      <c r="BO21" s="548">
        <v>41730</v>
      </c>
      <c r="BP21" s="1876">
        <v>41730</v>
      </c>
      <c r="BQ21" s="549">
        <v>36438</v>
      </c>
      <c r="BR21" s="549">
        <v>40701</v>
      </c>
      <c r="BS21" s="549">
        <v>52916</v>
      </c>
      <c r="BT21" s="549">
        <v>4951</v>
      </c>
      <c r="BU21" s="549">
        <v>24</v>
      </c>
      <c r="BV21" s="549">
        <v>30</v>
      </c>
      <c r="BW21" s="549">
        <v>24</v>
      </c>
      <c r="BX21" s="549">
        <v>1674</v>
      </c>
      <c r="BY21" s="549">
        <v>1442</v>
      </c>
      <c r="BZ21" s="549">
        <v>232</v>
      </c>
      <c r="CA21" s="549">
        <v>2415</v>
      </c>
      <c r="CB21" s="549">
        <v>3763</v>
      </c>
      <c r="CC21" s="542" t="s">
        <v>21</v>
      </c>
      <c r="CD21" s="549" t="s">
        <v>21</v>
      </c>
      <c r="CE21" s="549">
        <v>394</v>
      </c>
      <c r="CF21" s="549">
        <v>2847</v>
      </c>
      <c r="CG21" s="549">
        <v>3020</v>
      </c>
      <c r="CH21" s="1877">
        <v>41730</v>
      </c>
      <c r="CI21" s="551">
        <v>41730</v>
      </c>
      <c r="CJ21" s="1875">
        <v>41730</v>
      </c>
      <c r="CK21" s="548">
        <v>41730</v>
      </c>
      <c r="CL21" s="1876">
        <v>41730</v>
      </c>
      <c r="CM21" s="604">
        <v>9430419</v>
      </c>
      <c r="CN21" s="549">
        <v>1798428</v>
      </c>
      <c r="CO21" s="549">
        <v>358</v>
      </c>
      <c r="CP21" s="549">
        <v>25999</v>
      </c>
      <c r="CQ21" s="549">
        <v>13354</v>
      </c>
      <c r="CR21" s="549">
        <v>498628</v>
      </c>
      <c r="CS21" s="549">
        <v>36256</v>
      </c>
      <c r="CT21" s="549">
        <v>462372</v>
      </c>
      <c r="CU21" s="549">
        <v>215351</v>
      </c>
      <c r="CV21" s="549">
        <v>22586</v>
      </c>
      <c r="CW21" s="549">
        <v>993219</v>
      </c>
      <c r="CX21" s="549">
        <v>185831</v>
      </c>
      <c r="CY21" s="549">
        <v>7128017</v>
      </c>
      <c r="CZ21" s="549">
        <v>9339998</v>
      </c>
      <c r="DA21" s="549">
        <v>259840</v>
      </c>
      <c r="DB21" s="549">
        <v>262470</v>
      </c>
      <c r="DC21" s="549">
        <v>48457</v>
      </c>
      <c r="DD21" s="1877">
        <v>41730</v>
      </c>
      <c r="DE21" s="551">
        <v>41730</v>
      </c>
      <c r="DF21" s="1875">
        <v>41730</v>
      </c>
      <c r="DG21" s="548">
        <v>41730</v>
      </c>
      <c r="DH21" s="1876">
        <v>41730</v>
      </c>
      <c r="DI21" s="549">
        <v>47704</v>
      </c>
      <c r="DJ21" s="549">
        <v>4299</v>
      </c>
      <c r="DK21" s="549">
        <v>59864</v>
      </c>
      <c r="DL21" s="549">
        <v>249021</v>
      </c>
      <c r="DM21" s="549">
        <v>43197</v>
      </c>
      <c r="DN21" s="549">
        <v>3671344</v>
      </c>
      <c r="DO21" s="549">
        <v>39855</v>
      </c>
      <c r="DP21" s="549">
        <v>5672107</v>
      </c>
      <c r="DQ21" s="549">
        <v>1056250</v>
      </c>
      <c r="DR21" s="549">
        <v>170</v>
      </c>
      <c r="DS21" s="549">
        <v>1636</v>
      </c>
      <c r="DT21" s="549">
        <v>6300</v>
      </c>
      <c r="DU21" s="549">
        <v>55661</v>
      </c>
      <c r="DV21" s="549">
        <v>7761</v>
      </c>
      <c r="DW21" s="549">
        <v>47900</v>
      </c>
      <c r="DX21" s="549">
        <v>206272</v>
      </c>
      <c r="DY21" s="591" t="s">
        <v>21</v>
      </c>
      <c r="DZ21" s="1877">
        <v>41730</v>
      </c>
      <c r="EA21" s="551">
        <v>41730</v>
      </c>
      <c r="EB21" s="1875">
        <v>41730</v>
      </c>
      <c r="EC21" s="548">
        <v>41730</v>
      </c>
      <c r="ED21" s="1876">
        <v>41730</v>
      </c>
      <c r="EE21" s="549">
        <v>234841</v>
      </c>
      <c r="EF21" s="549">
        <v>4037</v>
      </c>
      <c r="EG21" s="549">
        <v>1271168</v>
      </c>
      <c r="EH21" s="549">
        <v>213942</v>
      </c>
      <c r="EI21" s="549">
        <v>170</v>
      </c>
      <c r="EJ21" s="549">
        <v>374</v>
      </c>
      <c r="EK21" s="549">
        <v>4520</v>
      </c>
      <c r="EL21" s="549">
        <v>38932</v>
      </c>
      <c r="EM21" s="549">
        <v>3720</v>
      </c>
      <c r="EN21" s="549">
        <v>35212</v>
      </c>
      <c r="EO21" s="549">
        <v>1562</v>
      </c>
      <c r="EP21" s="549" t="s">
        <v>21</v>
      </c>
      <c r="EQ21" s="549">
        <v>212856</v>
      </c>
      <c r="ER21" s="549">
        <v>966</v>
      </c>
      <c r="ES21" s="549">
        <v>799201</v>
      </c>
      <c r="ET21" s="549">
        <v>1164351</v>
      </c>
      <c r="EU21" s="549">
        <v>2501</v>
      </c>
      <c r="EV21" s="1877">
        <v>41730</v>
      </c>
      <c r="EW21" s="551">
        <v>41730</v>
      </c>
      <c r="EX21" s="1875">
        <v>41730</v>
      </c>
      <c r="EY21" s="548">
        <v>41730</v>
      </c>
      <c r="EZ21" s="1876">
        <v>41730</v>
      </c>
      <c r="FA21" s="549">
        <v>250180</v>
      </c>
      <c r="FB21" s="549">
        <v>1994</v>
      </c>
      <c r="FC21" s="549">
        <v>49895</v>
      </c>
      <c r="FD21" s="549">
        <v>5933</v>
      </c>
      <c r="FE21" s="549">
        <v>36438</v>
      </c>
      <c r="FF21" s="549">
        <v>40702</v>
      </c>
      <c r="FG21" s="549">
        <v>47477</v>
      </c>
      <c r="FH21" s="549">
        <v>7225</v>
      </c>
      <c r="FI21" s="549">
        <v>24</v>
      </c>
      <c r="FJ21" s="549">
        <v>318</v>
      </c>
      <c r="FK21" s="549">
        <v>24</v>
      </c>
      <c r="FL21" s="549">
        <v>3522</v>
      </c>
      <c r="FM21" s="549">
        <v>1443</v>
      </c>
      <c r="FN21" s="549">
        <v>2079</v>
      </c>
      <c r="FO21" s="549">
        <v>2415</v>
      </c>
      <c r="FP21" s="549">
        <v>5424</v>
      </c>
      <c r="FQ21" s="1877">
        <v>41730</v>
      </c>
      <c r="FR21" s="551">
        <v>41730</v>
      </c>
      <c r="FS21" s="2394">
        <v>41730</v>
      </c>
      <c r="FT21" s="541">
        <v>41730</v>
      </c>
      <c r="FU21" s="1876">
        <v>41730</v>
      </c>
      <c r="FV21" s="549">
        <v>8888</v>
      </c>
      <c r="FW21" s="549">
        <v>36602</v>
      </c>
      <c r="FX21" s="549">
        <v>540285</v>
      </c>
      <c r="FY21" s="549">
        <v>16817</v>
      </c>
      <c r="FZ21" s="1877">
        <v>41730</v>
      </c>
      <c r="GA21" s="551">
        <v>41730</v>
      </c>
      <c r="GC21" s="551"/>
      <c r="GD21" s="551"/>
      <c r="GE21" s="551"/>
      <c r="GF21" s="551"/>
      <c r="GG21" s="551"/>
      <c r="GH21" s="551"/>
      <c r="GI21" s="551"/>
      <c r="GJ21" s="551"/>
      <c r="GK21" s="551"/>
      <c r="GL21" s="551"/>
      <c r="GM21" s="551"/>
      <c r="GN21" s="551"/>
      <c r="GO21" s="129"/>
      <c r="GQ21" s="549"/>
      <c r="GR21" s="549"/>
      <c r="GS21" s="549"/>
    </row>
    <row r="22" spans="1:201" ht="14.25" customHeight="1">
      <c r="A22" s="1878"/>
      <c r="B22" s="548">
        <v>42095</v>
      </c>
      <c r="C22" s="1879"/>
      <c r="D22" s="604">
        <v>7828285</v>
      </c>
      <c r="E22" s="549">
        <v>1569849</v>
      </c>
      <c r="F22" s="549">
        <v>355</v>
      </c>
      <c r="G22" s="549">
        <v>23721</v>
      </c>
      <c r="H22" s="549">
        <v>12927</v>
      </c>
      <c r="I22" s="549">
        <v>444302</v>
      </c>
      <c r="J22" s="549">
        <v>31316</v>
      </c>
      <c r="K22" s="549">
        <v>412986</v>
      </c>
      <c r="L22" s="549">
        <v>221405</v>
      </c>
      <c r="M22" s="549">
        <v>18157</v>
      </c>
      <c r="N22" s="549">
        <v>736354</v>
      </c>
      <c r="O22" s="549">
        <v>214880</v>
      </c>
      <c r="P22" s="549">
        <v>4087746</v>
      </c>
      <c r="Q22" s="549">
        <v>5020864</v>
      </c>
      <c r="R22" s="549">
        <v>253149</v>
      </c>
      <c r="S22" s="549">
        <v>204093</v>
      </c>
      <c r="T22" s="549">
        <v>26024</v>
      </c>
      <c r="U22" s="1877">
        <v>42095</v>
      </c>
      <c r="V22" s="551">
        <v>42095</v>
      </c>
      <c r="W22" s="1878"/>
      <c r="X22" s="548">
        <v>42095</v>
      </c>
      <c r="Y22" s="1879"/>
      <c r="Z22" s="549">
        <v>53232</v>
      </c>
      <c r="AA22" s="549">
        <v>3902</v>
      </c>
      <c r="AB22" s="549">
        <v>58807</v>
      </c>
      <c r="AC22" s="549">
        <v>243370</v>
      </c>
      <c r="AD22" s="549">
        <v>31569</v>
      </c>
      <c r="AE22" s="549">
        <v>7517984</v>
      </c>
      <c r="AF22" s="549">
        <v>391150</v>
      </c>
      <c r="AG22" s="549">
        <v>4999210</v>
      </c>
      <c r="AH22" s="549">
        <v>903832</v>
      </c>
      <c r="AI22" s="549">
        <v>193</v>
      </c>
      <c r="AJ22" s="549">
        <v>1941</v>
      </c>
      <c r="AK22" s="549">
        <v>6189</v>
      </c>
      <c r="AL22" s="549">
        <v>51783</v>
      </c>
      <c r="AM22" s="549">
        <v>5996</v>
      </c>
      <c r="AN22" s="549">
        <v>45787</v>
      </c>
      <c r="AO22" s="549">
        <v>210678</v>
      </c>
      <c r="AP22" s="591">
        <v>5</v>
      </c>
      <c r="AQ22" s="1877">
        <v>42095</v>
      </c>
      <c r="AR22" s="551">
        <v>42095</v>
      </c>
      <c r="AS22" s="1878"/>
      <c r="AT22" s="548">
        <v>42095</v>
      </c>
      <c r="AU22" s="1879"/>
      <c r="AV22" s="549">
        <v>1258</v>
      </c>
      <c r="AW22" s="549">
        <v>686685</v>
      </c>
      <c r="AX22" s="549">
        <v>45080</v>
      </c>
      <c r="AY22" s="549">
        <v>193</v>
      </c>
      <c r="AZ22" s="549">
        <v>323</v>
      </c>
      <c r="BA22" s="549">
        <v>4411</v>
      </c>
      <c r="BB22" s="549">
        <v>35000</v>
      </c>
      <c r="BC22" s="549">
        <v>2346</v>
      </c>
      <c r="BD22" s="549">
        <v>32654</v>
      </c>
      <c r="BE22" s="549">
        <v>1862</v>
      </c>
      <c r="BF22" s="549">
        <v>5</v>
      </c>
      <c r="BG22" s="549">
        <v>537</v>
      </c>
      <c r="BH22" s="549">
        <v>19545</v>
      </c>
      <c r="BI22" s="549">
        <v>8005</v>
      </c>
      <c r="BJ22" s="549">
        <v>1892</v>
      </c>
      <c r="BK22" s="549">
        <v>599</v>
      </c>
      <c r="BL22" s="1877">
        <v>42095</v>
      </c>
      <c r="BM22" s="551">
        <v>42095</v>
      </c>
      <c r="BN22" s="1878"/>
      <c r="BO22" s="548">
        <v>42095</v>
      </c>
      <c r="BP22" s="1879"/>
      <c r="BQ22" s="549">
        <v>40013</v>
      </c>
      <c r="BR22" s="549">
        <v>44829</v>
      </c>
      <c r="BS22" s="549">
        <v>52402</v>
      </c>
      <c r="BT22" s="549">
        <v>5343</v>
      </c>
      <c r="BU22" s="549">
        <v>20</v>
      </c>
      <c r="BV22" s="549">
        <v>33</v>
      </c>
      <c r="BW22" s="549">
        <v>27</v>
      </c>
      <c r="BX22" s="549">
        <v>1992</v>
      </c>
      <c r="BY22" s="549">
        <v>1795</v>
      </c>
      <c r="BZ22" s="549">
        <v>197</v>
      </c>
      <c r="CA22" s="549">
        <v>2469</v>
      </c>
      <c r="CB22" s="549">
        <v>4214</v>
      </c>
      <c r="CC22" s="542" t="s">
        <v>21</v>
      </c>
      <c r="CD22" s="549" t="s">
        <v>21</v>
      </c>
      <c r="CE22" s="549">
        <v>417</v>
      </c>
      <c r="CF22" s="549">
        <v>3270</v>
      </c>
      <c r="CG22" s="549">
        <v>3414</v>
      </c>
      <c r="CH22" s="1877">
        <v>42095</v>
      </c>
      <c r="CI22" s="551">
        <v>42095</v>
      </c>
      <c r="CJ22" s="1878"/>
      <c r="CK22" s="548">
        <v>42095</v>
      </c>
      <c r="CL22" s="1879"/>
      <c r="CM22" s="604">
        <v>9361422</v>
      </c>
      <c r="CN22" s="549">
        <v>1772349</v>
      </c>
      <c r="CO22" s="549">
        <v>355</v>
      </c>
      <c r="CP22" s="549">
        <v>25590</v>
      </c>
      <c r="CQ22" s="549">
        <v>12927</v>
      </c>
      <c r="CR22" s="549">
        <v>469022</v>
      </c>
      <c r="CS22" s="549">
        <v>40133</v>
      </c>
      <c r="CT22" s="549">
        <v>428890</v>
      </c>
      <c r="CU22" s="549">
        <v>221405</v>
      </c>
      <c r="CV22" s="549">
        <v>18157</v>
      </c>
      <c r="CW22" s="549">
        <v>962167</v>
      </c>
      <c r="CX22" s="549">
        <v>215011</v>
      </c>
      <c r="CY22" s="549">
        <v>7116700</v>
      </c>
      <c r="CZ22" s="549">
        <v>9359873</v>
      </c>
      <c r="DA22" s="549">
        <v>254470</v>
      </c>
      <c r="DB22" s="549">
        <v>204093</v>
      </c>
      <c r="DC22" s="549">
        <v>26024</v>
      </c>
      <c r="DD22" s="1877">
        <v>42095</v>
      </c>
      <c r="DE22" s="551">
        <v>42095</v>
      </c>
      <c r="DF22" s="1878"/>
      <c r="DG22" s="548">
        <v>42095</v>
      </c>
      <c r="DH22" s="1879"/>
      <c r="DI22" s="549">
        <v>55321</v>
      </c>
      <c r="DJ22" s="549">
        <v>3902</v>
      </c>
      <c r="DK22" s="549">
        <v>60000</v>
      </c>
      <c r="DL22" s="549">
        <v>243370</v>
      </c>
      <c r="DM22" s="549">
        <v>36129</v>
      </c>
      <c r="DN22" s="549">
        <v>3400301</v>
      </c>
      <c r="DO22" s="549">
        <v>48164</v>
      </c>
      <c r="DP22" s="549">
        <v>5561668</v>
      </c>
      <c r="DQ22" s="549">
        <v>1074092</v>
      </c>
      <c r="DR22" s="549">
        <v>193</v>
      </c>
      <c r="DS22" s="549">
        <v>1949</v>
      </c>
      <c r="DT22" s="549">
        <v>6189</v>
      </c>
      <c r="DU22" s="549">
        <v>54714</v>
      </c>
      <c r="DV22" s="549">
        <v>7223</v>
      </c>
      <c r="DW22" s="549">
        <v>47491</v>
      </c>
      <c r="DX22" s="549">
        <v>210678</v>
      </c>
      <c r="DY22" s="591">
        <v>5</v>
      </c>
      <c r="DZ22" s="1877">
        <v>42095</v>
      </c>
      <c r="EA22" s="551">
        <v>42095</v>
      </c>
      <c r="EB22" s="1878"/>
      <c r="EC22" s="548">
        <v>42095</v>
      </c>
      <c r="ED22" s="1879"/>
      <c r="EE22" s="549">
        <v>228886</v>
      </c>
      <c r="EF22" s="549">
        <v>1258</v>
      </c>
      <c r="EG22" s="549">
        <v>1249144</v>
      </c>
      <c r="EH22" s="549">
        <v>215340</v>
      </c>
      <c r="EI22" s="549">
        <v>193</v>
      </c>
      <c r="EJ22" s="549">
        <v>331</v>
      </c>
      <c r="EK22" s="549">
        <v>4411</v>
      </c>
      <c r="EL22" s="549">
        <v>37931</v>
      </c>
      <c r="EM22" s="549">
        <v>3573</v>
      </c>
      <c r="EN22" s="549">
        <v>34358</v>
      </c>
      <c r="EO22" s="549">
        <v>1862</v>
      </c>
      <c r="EP22" s="549">
        <v>5</v>
      </c>
      <c r="EQ22" s="549">
        <v>216190</v>
      </c>
      <c r="ER22" s="549">
        <v>668</v>
      </c>
      <c r="ES22" s="549">
        <v>796508</v>
      </c>
      <c r="ET22" s="549">
        <v>1157979</v>
      </c>
      <c r="EU22" s="549">
        <v>1199</v>
      </c>
      <c r="EV22" s="1877">
        <v>42095</v>
      </c>
      <c r="EW22" s="551">
        <v>42095</v>
      </c>
      <c r="EX22" s="1878"/>
      <c r="EY22" s="548">
        <v>42095</v>
      </c>
      <c r="EZ22" s="1879"/>
      <c r="FA22" s="549">
        <v>224601</v>
      </c>
      <c r="FB22" s="549">
        <v>547</v>
      </c>
      <c r="FC22" s="549">
        <v>74833</v>
      </c>
      <c r="FD22" s="549">
        <v>24221</v>
      </c>
      <c r="FE22" s="549">
        <v>40013</v>
      </c>
      <c r="FF22" s="549">
        <v>44828</v>
      </c>
      <c r="FG22" s="549">
        <v>48489</v>
      </c>
      <c r="FH22" s="549">
        <v>9632</v>
      </c>
      <c r="FI22" s="549">
        <v>20</v>
      </c>
      <c r="FJ22" s="549">
        <v>258</v>
      </c>
      <c r="FK22" s="549">
        <v>27</v>
      </c>
      <c r="FL22" s="549">
        <v>5756</v>
      </c>
      <c r="FM22" s="549">
        <v>1795</v>
      </c>
      <c r="FN22" s="549">
        <v>3961</v>
      </c>
      <c r="FO22" s="549">
        <v>2469</v>
      </c>
      <c r="FP22" s="549">
        <v>5141</v>
      </c>
      <c r="FQ22" s="1877">
        <v>42095</v>
      </c>
      <c r="FR22" s="551">
        <v>42095</v>
      </c>
      <c r="FS22" s="1878"/>
      <c r="FT22" s="541">
        <v>42095</v>
      </c>
      <c r="FU22" s="1879"/>
      <c r="FV22" s="549">
        <v>7639</v>
      </c>
      <c r="FW22" s="549">
        <v>30311</v>
      </c>
      <c r="FX22" s="549">
        <v>509423</v>
      </c>
      <c r="FY22" s="549">
        <v>17877</v>
      </c>
      <c r="FZ22" s="1877">
        <v>42095</v>
      </c>
      <c r="GA22" s="551">
        <v>42095</v>
      </c>
      <c r="GC22" s="551"/>
      <c r="GD22" s="551"/>
      <c r="GE22" s="551"/>
      <c r="GF22" s="551"/>
      <c r="GG22" s="551"/>
      <c r="GH22" s="551"/>
      <c r="GI22" s="551"/>
      <c r="GJ22" s="551"/>
      <c r="GK22" s="551"/>
      <c r="GL22" s="551"/>
      <c r="GM22" s="551"/>
      <c r="GN22" s="551"/>
      <c r="GO22" s="129"/>
      <c r="GQ22" s="549"/>
      <c r="GR22" s="549"/>
      <c r="GS22" s="549"/>
    </row>
    <row r="23" spans="1:201" ht="6.75" customHeight="1">
      <c r="A23" s="1878"/>
      <c r="B23" s="656"/>
      <c r="C23" s="1879"/>
      <c r="D23" s="604"/>
      <c r="E23" s="549"/>
      <c r="F23" s="549"/>
      <c r="G23" s="549"/>
      <c r="H23" s="549"/>
      <c r="I23" s="549"/>
      <c r="J23" s="549"/>
      <c r="K23" s="549"/>
      <c r="L23" s="549"/>
      <c r="M23" s="549"/>
      <c r="N23" s="549"/>
      <c r="O23" s="549"/>
      <c r="P23" s="549"/>
      <c r="Q23" s="549"/>
      <c r="R23" s="549"/>
      <c r="S23" s="549"/>
      <c r="T23" s="549"/>
      <c r="U23" s="1874"/>
      <c r="V23" s="547"/>
      <c r="W23" s="1878"/>
      <c r="X23" s="656"/>
      <c r="Y23" s="1879"/>
      <c r="Z23" s="549"/>
      <c r="AA23" s="549"/>
      <c r="AB23" s="549"/>
      <c r="AC23" s="549"/>
      <c r="AD23" s="549"/>
      <c r="AE23" s="549"/>
      <c r="AF23" s="549"/>
      <c r="AG23" s="549"/>
      <c r="AH23" s="549"/>
      <c r="AI23" s="549"/>
      <c r="AJ23" s="549"/>
      <c r="AK23" s="549"/>
      <c r="AL23" s="549"/>
      <c r="AM23" s="549"/>
      <c r="AN23" s="549"/>
      <c r="AO23" s="549"/>
      <c r="AP23" s="591"/>
      <c r="AQ23" s="1874"/>
      <c r="AR23" s="547"/>
      <c r="AS23" s="1878"/>
      <c r="AT23" s="656"/>
      <c r="AU23" s="1879"/>
      <c r="AV23" s="549"/>
      <c r="AW23" s="549"/>
      <c r="AX23" s="549"/>
      <c r="AY23" s="549"/>
      <c r="AZ23" s="549"/>
      <c r="BA23" s="549"/>
      <c r="BB23" s="549"/>
      <c r="BC23" s="549"/>
      <c r="BD23" s="549"/>
      <c r="BE23" s="549"/>
      <c r="BF23" s="549"/>
      <c r="BG23" s="549"/>
      <c r="BH23" s="549"/>
      <c r="BI23" s="549"/>
      <c r="BJ23" s="549"/>
      <c r="BK23" s="549"/>
      <c r="BL23" s="1874"/>
      <c r="BM23" s="547"/>
      <c r="BN23" s="1878"/>
      <c r="BO23" s="656"/>
      <c r="BP23" s="1879"/>
      <c r="BQ23" s="549"/>
      <c r="BR23" s="549"/>
      <c r="BS23" s="549"/>
      <c r="BT23" s="549"/>
      <c r="BU23" s="549"/>
      <c r="BV23" s="549"/>
      <c r="BW23" s="549"/>
      <c r="BX23" s="549"/>
      <c r="BY23" s="549"/>
      <c r="BZ23" s="549"/>
      <c r="CA23" s="549"/>
      <c r="CB23" s="549"/>
      <c r="CC23" s="549"/>
      <c r="CD23" s="549"/>
      <c r="CE23" s="549"/>
      <c r="CF23" s="549"/>
      <c r="CG23" s="549"/>
      <c r="CH23" s="1874"/>
      <c r="CI23" s="547"/>
      <c r="CJ23" s="1878"/>
      <c r="CK23" s="656"/>
      <c r="CL23" s="1879"/>
      <c r="CM23" s="604"/>
      <c r="CN23" s="549"/>
      <c r="CO23" s="549"/>
      <c r="CP23" s="549"/>
      <c r="CQ23" s="549"/>
      <c r="CR23" s="549"/>
      <c r="CS23" s="549"/>
      <c r="CT23" s="549"/>
      <c r="CU23" s="549"/>
      <c r="CV23" s="549"/>
      <c r="CW23" s="549"/>
      <c r="CX23" s="549"/>
      <c r="CY23" s="549"/>
      <c r="CZ23" s="549"/>
      <c r="DA23" s="549"/>
      <c r="DB23" s="549"/>
      <c r="DC23" s="549"/>
      <c r="DD23" s="1874"/>
      <c r="DE23" s="547"/>
      <c r="DF23" s="1878"/>
      <c r="DG23" s="656"/>
      <c r="DH23" s="1879"/>
      <c r="DI23" s="549"/>
      <c r="DJ23" s="549"/>
      <c r="DK23" s="549"/>
      <c r="DL23" s="549"/>
      <c r="DM23" s="549"/>
      <c r="DN23" s="549"/>
      <c r="DO23" s="549"/>
      <c r="DP23" s="549"/>
      <c r="DQ23" s="549"/>
      <c r="DR23" s="549"/>
      <c r="DS23" s="549"/>
      <c r="DT23" s="549"/>
      <c r="DU23" s="549"/>
      <c r="DV23" s="549"/>
      <c r="DW23" s="549"/>
      <c r="DX23" s="549"/>
      <c r="DY23" s="591"/>
      <c r="DZ23" s="1874"/>
      <c r="EA23" s="547"/>
      <c r="EB23" s="1878"/>
      <c r="EC23" s="656"/>
      <c r="ED23" s="1879"/>
      <c r="EE23" s="549"/>
      <c r="EF23" s="549"/>
      <c r="EG23" s="549"/>
      <c r="EH23" s="549"/>
      <c r="EI23" s="549"/>
      <c r="EJ23" s="549"/>
      <c r="EK23" s="549"/>
      <c r="EL23" s="549"/>
      <c r="EM23" s="549"/>
      <c r="EN23" s="549"/>
      <c r="EO23" s="549"/>
      <c r="EP23" s="549"/>
      <c r="EQ23" s="549"/>
      <c r="ER23" s="549"/>
      <c r="ES23" s="549"/>
      <c r="ET23" s="549"/>
      <c r="EU23" s="549"/>
      <c r="EV23" s="1874"/>
      <c r="EW23" s="547"/>
      <c r="EX23" s="1878"/>
      <c r="EY23" s="656"/>
      <c r="EZ23" s="1879"/>
      <c r="FA23" s="549"/>
      <c r="FB23" s="549"/>
      <c r="FC23" s="549"/>
      <c r="FD23" s="549"/>
      <c r="FE23" s="549"/>
      <c r="FF23" s="549"/>
      <c r="FG23" s="549"/>
      <c r="FH23" s="549"/>
      <c r="FI23" s="549"/>
      <c r="FJ23" s="549"/>
      <c r="FK23" s="549"/>
      <c r="FL23" s="549"/>
      <c r="FM23" s="549"/>
      <c r="FN23" s="549"/>
      <c r="FO23" s="549"/>
      <c r="FP23" s="549"/>
      <c r="FQ23" s="1874"/>
      <c r="FR23" s="547"/>
      <c r="FS23" s="1878"/>
      <c r="FT23" s="541"/>
      <c r="FU23" s="1879"/>
      <c r="FV23" s="549"/>
      <c r="FW23" s="549"/>
      <c r="FX23" s="549"/>
      <c r="FY23" s="549"/>
      <c r="FZ23" s="1874"/>
      <c r="GA23" s="547"/>
      <c r="GC23" s="547"/>
      <c r="GD23" s="547"/>
      <c r="GE23" s="547"/>
      <c r="GF23" s="547"/>
      <c r="GG23" s="547"/>
      <c r="GH23" s="547"/>
      <c r="GI23" s="547"/>
      <c r="GJ23" s="547"/>
      <c r="GK23" s="547"/>
      <c r="GL23" s="547"/>
      <c r="GM23" s="547"/>
      <c r="GN23" s="547"/>
      <c r="GO23" s="129"/>
      <c r="GQ23" s="549"/>
      <c r="GR23" s="549"/>
      <c r="GS23" s="549"/>
    </row>
    <row r="24" spans="1:201" ht="15.75" customHeight="1">
      <c r="A24" s="1880" t="s">
        <v>1535</v>
      </c>
      <c r="B24" s="552" t="s">
        <v>23</v>
      </c>
      <c r="C24" s="1881" t="s">
        <v>24</v>
      </c>
      <c r="D24" s="604">
        <v>1993773</v>
      </c>
      <c r="E24" s="549">
        <v>390812</v>
      </c>
      <c r="F24" s="549">
        <v>101</v>
      </c>
      <c r="G24" s="549">
        <v>6190</v>
      </c>
      <c r="H24" s="549">
        <v>3171</v>
      </c>
      <c r="I24" s="549">
        <v>112989</v>
      </c>
      <c r="J24" s="549">
        <v>9187</v>
      </c>
      <c r="K24" s="549">
        <v>103802</v>
      </c>
      <c r="L24" s="549">
        <v>53831</v>
      </c>
      <c r="M24" s="549">
        <v>4336</v>
      </c>
      <c r="N24" s="549">
        <v>179756</v>
      </c>
      <c r="O24" s="549">
        <v>55105</v>
      </c>
      <c r="P24" s="549">
        <v>1026854</v>
      </c>
      <c r="Q24" s="549">
        <v>1252159</v>
      </c>
      <c r="R24" s="549">
        <v>68343</v>
      </c>
      <c r="S24" s="549">
        <v>51513</v>
      </c>
      <c r="T24" s="549">
        <v>6304</v>
      </c>
      <c r="U24" s="1882" t="s">
        <v>25</v>
      </c>
      <c r="V24" s="555" t="s">
        <v>1536</v>
      </c>
      <c r="W24" s="1880" t="s">
        <v>1535</v>
      </c>
      <c r="X24" s="552" t="s">
        <v>23</v>
      </c>
      <c r="Y24" s="1881" t="s">
        <v>24</v>
      </c>
      <c r="Z24" s="549">
        <v>13709</v>
      </c>
      <c r="AA24" s="549">
        <v>672</v>
      </c>
      <c r="AB24" s="549">
        <v>14880</v>
      </c>
      <c r="AC24" s="549">
        <v>62200</v>
      </c>
      <c r="AD24" s="549">
        <v>8068</v>
      </c>
      <c r="AE24" s="549">
        <v>1878422</v>
      </c>
      <c r="AF24" s="549">
        <v>109193</v>
      </c>
      <c r="AG24" s="549">
        <v>1250732</v>
      </c>
      <c r="AH24" s="549">
        <v>223731</v>
      </c>
      <c r="AI24" s="549">
        <v>62</v>
      </c>
      <c r="AJ24" s="549">
        <v>588</v>
      </c>
      <c r="AK24" s="549">
        <v>1567</v>
      </c>
      <c r="AL24" s="549">
        <v>12887</v>
      </c>
      <c r="AM24" s="549">
        <v>1702</v>
      </c>
      <c r="AN24" s="549">
        <v>11185</v>
      </c>
      <c r="AO24" s="549">
        <v>51177</v>
      </c>
      <c r="AP24" s="591" t="s">
        <v>21</v>
      </c>
      <c r="AQ24" s="1882" t="s">
        <v>25</v>
      </c>
      <c r="AR24" s="555" t="s">
        <v>1536</v>
      </c>
      <c r="AS24" s="1880" t="s">
        <v>1535</v>
      </c>
      <c r="AT24" s="552" t="s">
        <v>23</v>
      </c>
      <c r="AU24" s="1881" t="s">
        <v>24</v>
      </c>
      <c r="AV24" s="549">
        <v>330</v>
      </c>
      <c r="AW24" s="549">
        <v>173395</v>
      </c>
      <c r="AX24" s="549">
        <v>11920</v>
      </c>
      <c r="AY24" s="549">
        <v>62</v>
      </c>
      <c r="AZ24" s="549">
        <v>144</v>
      </c>
      <c r="BA24" s="549">
        <v>1109</v>
      </c>
      <c r="BB24" s="549">
        <v>9053</v>
      </c>
      <c r="BC24" s="549">
        <v>531</v>
      </c>
      <c r="BD24" s="549">
        <v>8522</v>
      </c>
      <c r="BE24" s="549">
        <v>672</v>
      </c>
      <c r="BF24" s="549" t="s">
        <v>21</v>
      </c>
      <c r="BG24" s="549">
        <v>151</v>
      </c>
      <c r="BH24" s="549">
        <v>5746</v>
      </c>
      <c r="BI24" s="549">
        <v>2182</v>
      </c>
      <c r="BJ24" s="549">
        <v>517</v>
      </c>
      <c r="BK24" s="549">
        <v>176</v>
      </c>
      <c r="BL24" s="1882" t="s">
        <v>25</v>
      </c>
      <c r="BM24" s="555" t="s">
        <v>1536</v>
      </c>
      <c r="BN24" s="1880" t="s">
        <v>1535</v>
      </c>
      <c r="BO24" s="552" t="s">
        <v>23</v>
      </c>
      <c r="BP24" s="1881" t="s">
        <v>24</v>
      </c>
      <c r="BQ24" s="549">
        <v>9559</v>
      </c>
      <c r="BR24" s="549">
        <v>10709</v>
      </c>
      <c r="BS24" s="549">
        <v>12919</v>
      </c>
      <c r="BT24" s="549">
        <v>1255</v>
      </c>
      <c r="BU24" s="549">
        <v>6</v>
      </c>
      <c r="BV24" s="549">
        <v>11</v>
      </c>
      <c r="BW24" s="549">
        <v>6</v>
      </c>
      <c r="BX24" s="549">
        <v>198</v>
      </c>
      <c r="BY24" s="549">
        <v>198</v>
      </c>
      <c r="BZ24" s="549" t="s">
        <v>21</v>
      </c>
      <c r="CA24" s="549">
        <v>787</v>
      </c>
      <c r="CB24" s="549">
        <v>902</v>
      </c>
      <c r="CC24" s="542" t="s">
        <v>21</v>
      </c>
      <c r="CD24" s="549" t="s">
        <v>21</v>
      </c>
      <c r="CE24" s="549">
        <v>108</v>
      </c>
      <c r="CF24" s="549">
        <v>678</v>
      </c>
      <c r="CG24" s="549">
        <v>706</v>
      </c>
      <c r="CH24" s="1882" t="s">
        <v>25</v>
      </c>
      <c r="CI24" s="555" t="s">
        <v>1536</v>
      </c>
      <c r="CJ24" s="1880" t="s">
        <v>1535</v>
      </c>
      <c r="CK24" s="552" t="s">
        <v>23</v>
      </c>
      <c r="CL24" s="1881" t="s">
        <v>24</v>
      </c>
      <c r="CM24" s="604">
        <v>2389296</v>
      </c>
      <c r="CN24" s="549">
        <v>442449</v>
      </c>
      <c r="CO24" s="549">
        <v>101</v>
      </c>
      <c r="CP24" s="549">
        <v>6781</v>
      </c>
      <c r="CQ24" s="549">
        <v>3171</v>
      </c>
      <c r="CR24" s="549">
        <v>118890</v>
      </c>
      <c r="CS24" s="549">
        <v>11445</v>
      </c>
      <c r="CT24" s="549">
        <v>107445</v>
      </c>
      <c r="CU24" s="549">
        <v>53831</v>
      </c>
      <c r="CV24" s="549">
        <v>4336</v>
      </c>
      <c r="CW24" s="549">
        <v>237762</v>
      </c>
      <c r="CX24" s="549">
        <v>55138</v>
      </c>
      <c r="CY24" s="549">
        <v>1829248</v>
      </c>
      <c r="CZ24" s="549">
        <v>2399976</v>
      </c>
      <c r="DA24" s="549">
        <v>68343</v>
      </c>
      <c r="DB24" s="549">
        <v>51513</v>
      </c>
      <c r="DC24" s="549">
        <v>6304</v>
      </c>
      <c r="DD24" s="1882" t="s">
        <v>25</v>
      </c>
      <c r="DE24" s="555" t="s">
        <v>1536</v>
      </c>
      <c r="DF24" s="1880" t="s">
        <v>1535</v>
      </c>
      <c r="DG24" s="552" t="s">
        <v>23</v>
      </c>
      <c r="DH24" s="1881" t="s">
        <v>24</v>
      </c>
      <c r="DI24" s="549">
        <v>13893</v>
      </c>
      <c r="DJ24" s="549">
        <v>672</v>
      </c>
      <c r="DK24" s="549">
        <v>15132</v>
      </c>
      <c r="DL24" s="549">
        <v>62200</v>
      </c>
      <c r="DM24" s="549">
        <v>9069</v>
      </c>
      <c r="DN24" s="549">
        <v>835631</v>
      </c>
      <c r="DO24" s="549">
        <v>16891</v>
      </c>
      <c r="DP24" s="549">
        <v>1391490</v>
      </c>
      <c r="DQ24" s="549">
        <v>267274</v>
      </c>
      <c r="DR24" s="549">
        <v>62</v>
      </c>
      <c r="DS24" s="549">
        <v>588</v>
      </c>
      <c r="DT24" s="549">
        <v>1567</v>
      </c>
      <c r="DU24" s="549">
        <v>13441</v>
      </c>
      <c r="DV24" s="549">
        <v>2061</v>
      </c>
      <c r="DW24" s="549">
        <v>11380</v>
      </c>
      <c r="DX24" s="549">
        <v>51177</v>
      </c>
      <c r="DY24" s="591" t="s">
        <v>21</v>
      </c>
      <c r="DZ24" s="1882" t="s">
        <v>25</v>
      </c>
      <c r="EA24" s="555" t="s">
        <v>1536</v>
      </c>
      <c r="EB24" s="1880" t="s">
        <v>1535</v>
      </c>
      <c r="EC24" s="552" t="s">
        <v>23</v>
      </c>
      <c r="ED24" s="1881" t="s">
        <v>24</v>
      </c>
      <c r="EE24" s="549">
        <v>57960</v>
      </c>
      <c r="EF24" s="549">
        <v>330</v>
      </c>
      <c r="EG24" s="549">
        <v>314153</v>
      </c>
      <c r="EH24" s="549">
        <v>55463</v>
      </c>
      <c r="EI24" s="549">
        <v>62</v>
      </c>
      <c r="EJ24" s="549">
        <v>144</v>
      </c>
      <c r="EK24" s="549">
        <v>1109</v>
      </c>
      <c r="EL24" s="549">
        <v>9607</v>
      </c>
      <c r="EM24" s="549">
        <v>890</v>
      </c>
      <c r="EN24" s="549">
        <v>8717</v>
      </c>
      <c r="EO24" s="549">
        <v>672</v>
      </c>
      <c r="EP24" s="549" t="s">
        <v>21</v>
      </c>
      <c r="EQ24" s="549">
        <v>55571</v>
      </c>
      <c r="ER24" s="549">
        <v>184</v>
      </c>
      <c r="ES24" s="549">
        <v>200560</v>
      </c>
      <c r="ET24" s="549">
        <v>291532</v>
      </c>
      <c r="EU24" s="549" t="s">
        <v>21</v>
      </c>
      <c r="EV24" s="1882" t="s">
        <v>25</v>
      </c>
      <c r="EW24" s="555" t="s">
        <v>1536</v>
      </c>
      <c r="EX24" s="1880" t="s">
        <v>1535</v>
      </c>
      <c r="EY24" s="552" t="s">
        <v>23</v>
      </c>
      <c r="EZ24" s="1881" t="s">
        <v>24</v>
      </c>
      <c r="FA24" s="549">
        <v>56401</v>
      </c>
      <c r="FB24" s="549">
        <v>82</v>
      </c>
      <c r="FC24" s="549">
        <v>18599</v>
      </c>
      <c r="FD24" s="549">
        <v>6428</v>
      </c>
      <c r="FE24" s="549">
        <v>9559</v>
      </c>
      <c r="FF24" s="549">
        <v>10709</v>
      </c>
      <c r="FG24" s="549">
        <v>11797</v>
      </c>
      <c r="FH24" s="549">
        <v>2285</v>
      </c>
      <c r="FI24" s="549">
        <v>6</v>
      </c>
      <c r="FJ24" s="549">
        <v>31</v>
      </c>
      <c r="FK24" s="549">
        <v>6</v>
      </c>
      <c r="FL24" s="549">
        <v>1132</v>
      </c>
      <c r="FM24" s="549">
        <v>198</v>
      </c>
      <c r="FN24" s="549">
        <v>934</v>
      </c>
      <c r="FO24" s="549">
        <v>787</v>
      </c>
      <c r="FP24" s="549">
        <v>1096</v>
      </c>
      <c r="FQ24" s="1882" t="s">
        <v>25</v>
      </c>
      <c r="FR24" s="555" t="s">
        <v>1536</v>
      </c>
      <c r="FS24" s="2394" t="s">
        <v>1535</v>
      </c>
      <c r="FT24" s="541" t="s">
        <v>23</v>
      </c>
      <c r="FU24" s="1881" t="s">
        <v>24</v>
      </c>
      <c r="FV24" s="549">
        <v>1808</v>
      </c>
      <c r="FW24" s="549">
        <v>7738</v>
      </c>
      <c r="FX24" s="549">
        <v>129131</v>
      </c>
      <c r="FY24" s="549">
        <v>4974</v>
      </c>
      <c r="FZ24" s="1882" t="s">
        <v>25</v>
      </c>
      <c r="GA24" s="551" t="s">
        <v>1536</v>
      </c>
      <c r="GC24" s="555"/>
      <c r="GD24" s="555"/>
      <c r="GE24" s="555"/>
      <c r="GF24" s="555"/>
      <c r="GG24" s="555"/>
      <c r="GH24" s="555"/>
      <c r="GI24" s="555"/>
      <c r="GJ24" s="555"/>
      <c r="GK24" s="555"/>
      <c r="GL24" s="555"/>
      <c r="GM24" s="555"/>
      <c r="GN24" s="555"/>
      <c r="GO24" s="129"/>
      <c r="GQ24" s="549"/>
      <c r="GR24" s="549"/>
      <c r="GS24" s="549"/>
    </row>
    <row r="25" spans="1:201" ht="14.25" customHeight="1">
      <c r="A25" s="1883" t="s">
        <v>26</v>
      </c>
      <c r="B25" s="556" t="s">
        <v>26</v>
      </c>
      <c r="C25" s="553" t="s">
        <v>562</v>
      </c>
      <c r="D25" s="604">
        <v>1832409</v>
      </c>
      <c r="E25" s="549">
        <v>368914</v>
      </c>
      <c r="F25" s="549">
        <v>74</v>
      </c>
      <c r="G25" s="549">
        <v>4795</v>
      </c>
      <c r="H25" s="549">
        <v>3096</v>
      </c>
      <c r="I25" s="549">
        <v>104328</v>
      </c>
      <c r="J25" s="549">
        <v>5348</v>
      </c>
      <c r="K25" s="549">
        <v>98980</v>
      </c>
      <c r="L25" s="549">
        <v>52185</v>
      </c>
      <c r="M25" s="549">
        <v>4004</v>
      </c>
      <c r="N25" s="549">
        <v>163294</v>
      </c>
      <c r="O25" s="549">
        <v>58530</v>
      </c>
      <c r="P25" s="549">
        <v>946192</v>
      </c>
      <c r="Q25" s="549">
        <v>1133201</v>
      </c>
      <c r="R25" s="549">
        <v>64597</v>
      </c>
      <c r="S25" s="549">
        <v>54267</v>
      </c>
      <c r="T25" s="549">
        <v>4896</v>
      </c>
      <c r="U25" s="1882" t="s">
        <v>27</v>
      </c>
      <c r="V25" s="555" t="s">
        <v>26</v>
      </c>
      <c r="W25" s="1883" t="s">
        <v>26</v>
      </c>
      <c r="X25" s="556" t="s">
        <v>26</v>
      </c>
      <c r="Y25" s="553" t="s">
        <v>562</v>
      </c>
      <c r="Z25" s="549">
        <v>13775</v>
      </c>
      <c r="AA25" s="549">
        <v>1104</v>
      </c>
      <c r="AB25" s="549">
        <v>13474</v>
      </c>
      <c r="AC25" s="549">
        <v>63320</v>
      </c>
      <c r="AD25" s="549">
        <v>8046</v>
      </c>
      <c r="AE25" s="549">
        <v>1733924</v>
      </c>
      <c r="AF25" s="549">
        <v>93880</v>
      </c>
      <c r="AG25" s="549">
        <v>1143121</v>
      </c>
      <c r="AH25" s="549">
        <v>207744</v>
      </c>
      <c r="AI25" s="549">
        <v>34</v>
      </c>
      <c r="AJ25" s="549">
        <v>395</v>
      </c>
      <c r="AK25" s="549">
        <v>1526</v>
      </c>
      <c r="AL25" s="549">
        <v>10942</v>
      </c>
      <c r="AM25" s="549">
        <v>1377</v>
      </c>
      <c r="AN25" s="549">
        <v>9565</v>
      </c>
      <c r="AO25" s="549">
        <v>49338</v>
      </c>
      <c r="AP25" s="591">
        <v>1</v>
      </c>
      <c r="AQ25" s="1882" t="s">
        <v>27</v>
      </c>
      <c r="AR25" s="555" t="s">
        <v>26</v>
      </c>
      <c r="AS25" s="1883" t="s">
        <v>26</v>
      </c>
      <c r="AT25" s="556" t="s">
        <v>26</v>
      </c>
      <c r="AU25" s="553" t="s">
        <v>562</v>
      </c>
      <c r="AV25" s="549">
        <v>324</v>
      </c>
      <c r="AW25" s="549">
        <v>156714</v>
      </c>
      <c r="AX25" s="549">
        <v>9207</v>
      </c>
      <c r="AY25" s="549">
        <v>34</v>
      </c>
      <c r="AZ25" s="549">
        <v>77</v>
      </c>
      <c r="BA25" s="549">
        <v>1083</v>
      </c>
      <c r="BB25" s="549">
        <v>6771</v>
      </c>
      <c r="BC25" s="549">
        <v>474</v>
      </c>
      <c r="BD25" s="549">
        <v>6297</v>
      </c>
      <c r="BE25" s="549">
        <v>525</v>
      </c>
      <c r="BF25" s="549">
        <v>1</v>
      </c>
      <c r="BG25" s="549">
        <v>176</v>
      </c>
      <c r="BH25" s="549">
        <v>4883</v>
      </c>
      <c r="BI25" s="549">
        <v>1869</v>
      </c>
      <c r="BJ25" s="549">
        <v>551</v>
      </c>
      <c r="BK25" s="549">
        <v>188</v>
      </c>
      <c r="BL25" s="1882" t="s">
        <v>27</v>
      </c>
      <c r="BM25" s="555" t="s">
        <v>26</v>
      </c>
      <c r="BN25" s="1883" t="s">
        <v>26</v>
      </c>
      <c r="BO25" s="556" t="s">
        <v>26</v>
      </c>
      <c r="BP25" s="553" t="s">
        <v>562</v>
      </c>
      <c r="BQ25" s="549">
        <v>9510</v>
      </c>
      <c r="BR25" s="549">
        <v>10655</v>
      </c>
      <c r="BS25" s="549">
        <v>12407</v>
      </c>
      <c r="BT25" s="549">
        <v>993</v>
      </c>
      <c r="BU25" s="549">
        <v>4</v>
      </c>
      <c r="BV25" s="549">
        <v>4</v>
      </c>
      <c r="BW25" s="549">
        <v>5</v>
      </c>
      <c r="BX25" s="549">
        <v>136</v>
      </c>
      <c r="BY25" s="549">
        <v>132</v>
      </c>
      <c r="BZ25" s="549">
        <v>4</v>
      </c>
      <c r="CA25" s="549">
        <v>642</v>
      </c>
      <c r="CB25" s="549">
        <v>1101</v>
      </c>
      <c r="CC25" s="542" t="s">
        <v>21</v>
      </c>
      <c r="CD25" s="549" t="s">
        <v>21</v>
      </c>
      <c r="CE25" s="549">
        <v>103</v>
      </c>
      <c r="CF25" s="549">
        <v>859</v>
      </c>
      <c r="CG25" s="549">
        <v>900</v>
      </c>
      <c r="CH25" s="1882" t="s">
        <v>27</v>
      </c>
      <c r="CI25" s="555" t="s">
        <v>26</v>
      </c>
      <c r="CJ25" s="1883" t="s">
        <v>26</v>
      </c>
      <c r="CK25" s="556" t="s">
        <v>26</v>
      </c>
      <c r="CL25" s="553" t="s">
        <v>562</v>
      </c>
      <c r="CM25" s="604">
        <v>2189020</v>
      </c>
      <c r="CN25" s="549">
        <v>408996</v>
      </c>
      <c r="CO25" s="549">
        <v>74</v>
      </c>
      <c r="CP25" s="549">
        <v>5320</v>
      </c>
      <c r="CQ25" s="549">
        <v>3096</v>
      </c>
      <c r="CR25" s="549">
        <v>109844</v>
      </c>
      <c r="CS25" s="549">
        <v>7739</v>
      </c>
      <c r="CT25" s="549">
        <v>102105</v>
      </c>
      <c r="CU25" s="549">
        <v>52185</v>
      </c>
      <c r="CV25" s="549">
        <v>4004</v>
      </c>
      <c r="CW25" s="549">
        <v>206890</v>
      </c>
      <c r="CX25" s="549">
        <v>58630</v>
      </c>
      <c r="CY25" s="549">
        <v>1660503</v>
      </c>
      <c r="CZ25" s="549">
        <v>2157005</v>
      </c>
      <c r="DA25" s="549">
        <v>64597</v>
      </c>
      <c r="DB25" s="549">
        <v>54267</v>
      </c>
      <c r="DC25" s="549">
        <v>4896</v>
      </c>
      <c r="DD25" s="1882" t="s">
        <v>27</v>
      </c>
      <c r="DE25" s="555" t="s">
        <v>26</v>
      </c>
      <c r="DF25" s="1883" t="s">
        <v>26</v>
      </c>
      <c r="DG25" s="556" t="s">
        <v>26</v>
      </c>
      <c r="DH25" s="553" t="s">
        <v>562</v>
      </c>
      <c r="DI25" s="549">
        <v>13981</v>
      </c>
      <c r="DJ25" s="549">
        <v>1104</v>
      </c>
      <c r="DK25" s="549">
        <v>13800</v>
      </c>
      <c r="DL25" s="549">
        <v>63320</v>
      </c>
      <c r="DM25" s="549">
        <v>8550</v>
      </c>
      <c r="DN25" s="549">
        <v>826883</v>
      </c>
      <c r="DO25" s="549">
        <v>10740</v>
      </c>
      <c r="DP25" s="549">
        <v>1261665</v>
      </c>
      <c r="DQ25" s="549">
        <v>241051</v>
      </c>
      <c r="DR25" s="549">
        <v>34</v>
      </c>
      <c r="DS25" s="549">
        <v>395</v>
      </c>
      <c r="DT25" s="549">
        <v>1526</v>
      </c>
      <c r="DU25" s="549">
        <v>11761</v>
      </c>
      <c r="DV25" s="549">
        <v>1855</v>
      </c>
      <c r="DW25" s="549">
        <v>9906</v>
      </c>
      <c r="DX25" s="549">
        <v>49338</v>
      </c>
      <c r="DY25" s="591">
        <v>1</v>
      </c>
      <c r="DZ25" s="1882" t="s">
        <v>27</v>
      </c>
      <c r="EA25" s="555" t="s">
        <v>26</v>
      </c>
      <c r="EB25" s="1883" t="s">
        <v>26</v>
      </c>
      <c r="EC25" s="556" t="s">
        <v>26</v>
      </c>
      <c r="ED25" s="553" t="s">
        <v>562</v>
      </c>
      <c r="EE25" s="549">
        <v>59635</v>
      </c>
      <c r="EF25" s="549">
        <v>324</v>
      </c>
      <c r="EG25" s="549">
        <v>275258</v>
      </c>
      <c r="EH25" s="549">
        <v>42514</v>
      </c>
      <c r="EI25" s="549">
        <v>34</v>
      </c>
      <c r="EJ25" s="549">
        <v>77</v>
      </c>
      <c r="EK25" s="549">
        <v>1083</v>
      </c>
      <c r="EL25" s="549">
        <v>7590</v>
      </c>
      <c r="EM25" s="549">
        <v>952</v>
      </c>
      <c r="EN25" s="549">
        <v>6638</v>
      </c>
      <c r="EO25" s="549">
        <v>525</v>
      </c>
      <c r="EP25" s="549">
        <v>1</v>
      </c>
      <c r="EQ25" s="549">
        <v>41872</v>
      </c>
      <c r="ER25" s="549">
        <v>276</v>
      </c>
      <c r="ES25" s="549">
        <v>175234</v>
      </c>
      <c r="ET25" s="549">
        <v>254928</v>
      </c>
      <c r="EU25" s="549" t="s">
        <v>21</v>
      </c>
      <c r="EV25" s="1882" t="s">
        <v>27</v>
      </c>
      <c r="EW25" s="555" t="s">
        <v>26</v>
      </c>
      <c r="EX25" s="1883" t="s">
        <v>26</v>
      </c>
      <c r="EY25" s="556" t="s">
        <v>26</v>
      </c>
      <c r="EZ25" s="553" t="s">
        <v>562</v>
      </c>
      <c r="FA25" s="549">
        <v>52923</v>
      </c>
      <c r="FB25" s="549">
        <v>135</v>
      </c>
      <c r="FC25" s="549">
        <v>20458</v>
      </c>
      <c r="FD25" s="549">
        <v>8134</v>
      </c>
      <c r="FE25" s="549">
        <v>9510</v>
      </c>
      <c r="FF25" s="549">
        <v>10654</v>
      </c>
      <c r="FG25" s="549">
        <v>11506</v>
      </c>
      <c r="FH25" s="549">
        <v>1779</v>
      </c>
      <c r="FI25" s="549">
        <v>4</v>
      </c>
      <c r="FJ25" s="549">
        <v>82</v>
      </c>
      <c r="FK25" s="549">
        <v>5</v>
      </c>
      <c r="FL25" s="549">
        <v>794</v>
      </c>
      <c r="FM25" s="549">
        <v>132</v>
      </c>
      <c r="FN25" s="549">
        <v>662</v>
      </c>
      <c r="FO25" s="549">
        <v>642</v>
      </c>
      <c r="FP25" s="549">
        <v>1231</v>
      </c>
      <c r="FQ25" s="1882" t="s">
        <v>27</v>
      </c>
      <c r="FR25" s="555" t="s">
        <v>26</v>
      </c>
      <c r="FS25" s="1883" t="s">
        <v>26</v>
      </c>
      <c r="FT25" s="541"/>
      <c r="FU25" s="1881" t="s">
        <v>562</v>
      </c>
      <c r="FV25" s="549">
        <v>1831</v>
      </c>
      <c r="FW25" s="549">
        <v>7722</v>
      </c>
      <c r="FX25" s="549">
        <v>122182</v>
      </c>
      <c r="FY25" s="549">
        <v>4205</v>
      </c>
      <c r="FZ25" s="1882" t="s">
        <v>27</v>
      </c>
      <c r="GA25" s="551" t="s">
        <v>26</v>
      </c>
      <c r="GC25" s="555"/>
      <c r="GD25" s="555"/>
      <c r="GE25" s="555"/>
      <c r="GF25" s="555"/>
      <c r="GG25" s="555"/>
      <c r="GH25" s="555"/>
      <c r="GI25" s="555"/>
      <c r="GJ25" s="555"/>
      <c r="GK25" s="555"/>
      <c r="GL25" s="555"/>
      <c r="GM25" s="555"/>
      <c r="GN25" s="555"/>
      <c r="GO25" s="133"/>
      <c r="GQ25" s="549"/>
      <c r="GR25" s="549"/>
      <c r="GS25" s="549"/>
    </row>
    <row r="26" spans="1:201" ht="14.25" customHeight="1">
      <c r="A26" s="1883" t="s">
        <v>26</v>
      </c>
      <c r="B26" s="556" t="s">
        <v>26</v>
      </c>
      <c r="C26" s="553" t="s">
        <v>563</v>
      </c>
      <c r="D26" s="604">
        <v>1995794</v>
      </c>
      <c r="E26" s="549">
        <v>416291</v>
      </c>
      <c r="F26" s="549">
        <v>84</v>
      </c>
      <c r="G26" s="549">
        <v>5199</v>
      </c>
      <c r="H26" s="549">
        <v>3330</v>
      </c>
      <c r="I26" s="549">
        <v>107464</v>
      </c>
      <c r="J26" s="549">
        <v>5917</v>
      </c>
      <c r="K26" s="549">
        <v>101547</v>
      </c>
      <c r="L26" s="549">
        <v>68439</v>
      </c>
      <c r="M26" s="549">
        <v>4200</v>
      </c>
      <c r="N26" s="549">
        <v>194106</v>
      </c>
      <c r="O26" s="549">
        <v>60207</v>
      </c>
      <c r="P26" s="549">
        <v>1024376</v>
      </c>
      <c r="Q26" s="549">
        <v>1226552</v>
      </c>
      <c r="R26" s="549">
        <v>66160</v>
      </c>
      <c r="S26" s="549">
        <v>62129</v>
      </c>
      <c r="T26" s="549">
        <v>6716</v>
      </c>
      <c r="U26" s="1882" t="s">
        <v>28</v>
      </c>
      <c r="V26" s="555" t="s">
        <v>26</v>
      </c>
      <c r="W26" s="1883" t="s">
        <v>26</v>
      </c>
      <c r="X26" s="556" t="s">
        <v>26</v>
      </c>
      <c r="Y26" s="553" t="s">
        <v>563</v>
      </c>
      <c r="Z26" s="549">
        <v>15584</v>
      </c>
      <c r="AA26" s="549">
        <v>696</v>
      </c>
      <c r="AB26" s="549">
        <v>14715</v>
      </c>
      <c r="AC26" s="549">
        <v>72905</v>
      </c>
      <c r="AD26" s="549">
        <v>7949</v>
      </c>
      <c r="AE26" s="549">
        <v>1861834</v>
      </c>
      <c r="AF26" s="549">
        <v>85460</v>
      </c>
      <c r="AG26" s="549">
        <v>1262848</v>
      </c>
      <c r="AH26" s="549">
        <v>250292</v>
      </c>
      <c r="AI26" s="549">
        <v>39</v>
      </c>
      <c r="AJ26" s="549">
        <v>423</v>
      </c>
      <c r="AK26" s="549">
        <v>1590</v>
      </c>
      <c r="AL26" s="549">
        <v>13131</v>
      </c>
      <c r="AM26" s="549">
        <v>1309</v>
      </c>
      <c r="AN26" s="549">
        <v>11822</v>
      </c>
      <c r="AO26" s="549">
        <v>64768</v>
      </c>
      <c r="AP26" s="591" t="s">
        <v>21</v>
      </c>
      <c r="AQ26" s="1882" t="s">
        <v>28</v>
      </c>
      <c r="AR26" s="555" t="s">
        <v>26</v>
      </c>
      <c r="AS26" s="1883" t="s">
        <v>26</v>
      </c>
      <c r="AT26" s="556" t="s">
        <v>26</v>
      </c>
      <c r="AU26" s="553" t="s">
        <v>563</v>
      </c>
      <c r="AV26" s="549">
        <v>406</v>
      </c>
      <c r="AW26" s="549">
        <v>170252</v>
      </c>
      <c r="AX26" s="549">
        <v>11992</v>
      </c>
      <c r="AY26" s="549">
        <v>39</v>
      </c>
      <c r="AZ26" s="549">
        <v>27</v>
      </c>
      <c r="BA26" s="549">
        <v>1125</v>
      </c>
      <c r="BB26" s="549">
        <v>9377</v>
      </c>
      <c r="BC26" s="549">
        <v>541</v>
      </c>
      <c r="BD26" s="549">
        <v>8836</v>
      </c>
      <c r="BE26" s="549">
        <v>476</v>
      </c>
      <c r="BF26" s="549" t="s">
        <v>21</v>
      </c>
      <c r="BG26" s="549">
        <v>199</v>
      </c>
      <c r="BH26" s="549">
        <v>5379</v>
      </c>
      <c r="BI26" s="549">
        <v>2143</v>
      </c>
      <c r="BJ26" s="549">
        <v>507</v>
      </c>
      <c r="BK26" s="549">
        <v>157</v>
      </c>
      <c r="BL26" s="1882" t="s">
        <v>28</v>
      </c>
      <c r="BM26" s="555" t="s">
        <v>26</v>
      </c>
      <c r="BN26" s="1883" t="s">
        <v>26</v>
      </c>
      <c r="BO26" s="556" t="s">
        <v>26</v>
      </c>
      <c r="BP26" s="553" t="s">
        <v>563</v>
      </c>
      <c r="BQ26" s="549">
        <v>10752</v>
      </c>
      <c r="BR26" s="549">
        <v>12046</v>
      </c>
      <c r="BS26" s="549">
        <v>13983</v>
      </c>
      <c r="BT26" s="549">
        <v>1495</v>
      </c>
      <c r="BU26" s="549">
        <v>6</v>
      </c>
      <c r="BV26" s="549">
        <v>5</v>
      </c>
      <c r="BW26" s="549">
        <v>8</v>
      </c>
      <c r="BX26" s="549">
        <v>920</v>
      </c>
      <c r="BY26" s="549">
        <v>785</v>
      </c>
      <c r="BZ26" s="549">
        <v>135</v>
      </c>
      <c r="CA26" s="549">
        <v>410</v>
      </c>
      <c r="CB26" s="549">
        <v>1375</v>
      </c>
      <c r="CC26" s="542" t="s">
        <v>21</v>
      </c>
      <c r="CD26" s="549" t="s">
        <v>21</v>
      </c>
      <c r="CE26" s="549">
        <v>109</v>
      </c>
      <c r="CF26" s="549">
        <v>1108</v>
      </c>
      <c r="CG26" s="549">
        <v>1150</v>
      </c>
      <c r="CH26" s="1882" t="s">
        <v>28</v>
      </c>
      <c r="CI26" s="555" t="s">
        <v>26</v>
      </c>
      <c r="CJ26" s="1883" t="s">
        <v>26</v>
      </c>
      <c r="CK26" s="556" t="s">
        <v>26</v>
      </c>
      <c r="CL26" s="553" t="s">
        <v>563</v>
      </c>
      <c r="CM26" s="604">
        <v>2407189</v>
      </c>
      <c r="CN26" s="549">
        <v>464059</v>
      </c>
      <c r="CO26" s="549">
        <v>84</v>
      </c>
      <c r="CP26" s="549">
        <v>5579</v>
      </c>
      <c r="CQ26" s="549">
        <v>3330</v>
      </c>
      <c r="CR26" s="549">
        <v>112100</v>
      </c>
      <c r="CS26" s="549">
        <v>7699</v>
      </c>
      <c r="CT26" s="549">
        <v>104401</v>
      </c>
      <c r="CU26" s="549">
        <v>68439</v>
      </c>
      <c r="CV26" s="549">
        <v>4200</v>
      </c>
      <c r="CW26" s="549">
        <v>249071</v>
      </c>
      <c r="CX26" s="549">
        <v>60256</v>
      </c>
      <c r="CY26" s="549">
        <v>1832368</v>
      </c>
      <c r="CZ26" s="549">
        <v>2385649</v>
      </c>
      <c r="DA26" s="549">
        <v>66160</v>
      </c>
      <c r="DB26" s="549">
        <v>62129</v>
      </c>
      <c r="DC26" s="549">
        <v>6716</v>
      </c>
      <c r="DD26" s="1882" t="s">
        <v>28</v>
      </c>
      <c r="DE26" s="555" t="s">
        <v>26</v>
      </c>
      <c r="DF26" s="1883" t="s">
        <v>26</v>
      </c>
      <c r="DG26" s="556" t="s">
        <v>26</v>
      </c>
      <c r="DH26" s="553" t="s">
        <v>563</v>
      </c>
      <c r="DI26" s="549">
        <v>15748</v>
      </c>
      <c r="DJ26" s="549">
        <v>696</v>
      </c>
      <c r="DK26" s="549">
        <v>15286</v>
      </c>
      <c r="DL26" s="549">
        <v>72905</v>
      </c>
      <c r="DM26" s="549">
        <v>9947</v>
      </c>
      <c r="DN26" s="549">
        <v>787050</v>
      </c>
      <c r="DO26" s="549">
        <v>12525</v>
      </c>
      <c r="DP26" s="549">
        <v>1410349</v>
      </c>
      <c r="DQ26" s="549">
        <v>291627</v>
      </c>
      <c r="DR26" s="549">
        <v>39</v>
      </c>
      <c r="DS26" s="549">
        <v>423</v>
      </c>
      <c r="DT26" s="549">
        <v>1590</v>
      </c>
      <c r="DU26" s="549">
        <v>13469</v>
      </c>
      <c r="DV26" s="549">
        <v>1500</v>
      </c>
      <c r="DW26" s="549">
        <v>11969</v>
      </c>
      <c r="DX26" s="549">
        <v>64768</v>
      </c>
      <c r="DY26" s="591" t="s">
        <v>21</v>
      </c>
      <c r="DZ26" s="1882" t="s">
        <v>28</v>
      </c>
      <c r="EA26" s="555" t="s">
        <v>26</v>
      </c>
      <c r="EB26" s="1883" t="s">
        <v>26</v>
      </c>
      <c r="EC26" s="556" t="s">
        <v>26</v>
      </c>
      <c r="ED26" s="553" t="s">
        <v>563</v>
      </c>
      <c r="EE26" s="549">
        <v>68996</v>
      </c>
      <c r="EF26" s="549">
        <v>406</v>
      </c>
      <c r="EG26" s="549">
        <v>317753</v>
      </c>
      <c r="EH26" s="549">
        <v>53327</v>
      </c>
      <c r="EI26" s="549">
        <v>39</v>
      </c>
      <c r="EJ26" s="549">
        <v>27</v>
      </c>
      <c r="EK26" s="549">
        <v>1125</v>
      </c>
      <c r="EL26" s="549">
        <v>9715</v>
      </c>
      <c r="EM26" s="549">
        <v>732</v>
      </c>
      <c r="EN26" s="549">
        <v>8983</v>
      </c>
      <c r="EO26" s="549">
        <v>476</v>
      </c>
      <c r="EP26" s="549" t="s">
        <v>21</v>
      </c>
      <c r="EQ26" s="549">
        <v>52979</v>
      </c>
      <c r="ER26" s="549">
        <v>248</v>
      </c>
      <c r="ES26" s="549">
        <v>211527</v>
      </c>
      <c r="ET26" s="549">
        <v>306988</v>
      </c>
      <c r="EU26" s="549" t="s">
        <v>21</v>
      </c>
      <c r="EV26" s="1882" t="s">
        <v>28</v>
      </c>
      <c r="EW26" s="555" t="s">
        <v>26</v>
      </c>
      <c r="EX26" s="1883" t="s">
        <v>26</v>
      </c>
      <c r="EY26" s="556" t="s">
        <v>26</v>
      </c>
      <c r="EZ26" s="553" t="s">
        <v>563</v>
      </c>
      <c r="FA26" s="549">
        <v>53846</v>
      </c>
      <c r="FB26" s="549">
        <v>73</v>
      </c>
      <c r="FC26" s="549">
        <v>23034</v>
      </c>
      <c r="FD26" s="549">
        <v>9111</v>
      </c>
      <c r="FE26" s="549">
        <v>10752</v>
      </c>
      <c r="FF26" s="549">
        <v>12046</v>
      </c>
      <c r="FG26" s="549">
        <v>12802</v>
      </c>
      <c r="FH26" s="549">
        <v>2286</v>
      </c>
      <c r="FI26" s="549">
        <v>6</v>
      </c>
      <c r="FJ26" s="549">
        <v>19</v>
      </c>
      <c r="FK26" s="549">
        <v>8</v>
      </c>
      <c r="FL26" s="549">
        <v>1638</v>
      </c>
      <c r="FM26" s="549">
        <v>785</v>
      </c>
      <c r="FN26" s="549">
        <v>853</v>
      </c>
      <c r="FO26" s="549">
        <v>410</v>
      </c>
      <c r="FP26" s="549">
        <v>1498</v>
      </c>
      <c r="FQ26" s="1882" t="s">
        <v>28</v>
      </c>
      <c r="FR26" s="555" t="s">
        <v>26</v>
      </c>
      <c r="FS26" s="1883" t="s">
        <v>26</v>
      </c>
      <c r="FT26" s="2340" t="s">
        <v>26</v>
      </c>
      <c r="FU26" s="1881" t="s">
        <v>563</v>
      </c>
      <c r="FV26" s="549">
        <v>1824</v>
      </c>
      <c r="FW26" s="549">
        <v>7543</v>
      </c>
      <c r="FX26" s="549">
        <v>127712</v>
      </c>
      <c r="FY26" s="549">
        <v>4101</v>
      </c>
      <c r="FZ26" s="1882" t="s">
        <v>28</v>
      </c>
      <c r="GA26" s="551" t="s">
        <v>26</v>
      </c>
      <c r="GC26" s="555"/>
      <c r="GD26" s="555"/>
      <c r="GE26" s="555"/>
      <c r="GF26" s="555"/>
      <c r="GG26" s="555"/>
      <c r="GH26" s="555"/>
      <c r="GI26" s="555"/>
      <c r="GJ26" s="555"/>
      <c r="GK26" s="555"/>
      <c r="GL26" s="555"/>
      <c r="GM26" s="555"/>
      <c r="GN26" s="555"/>
      <c r="GO26" s="129"/>
      <c r="GQ26" s="549"/>
      <c r="GR26" s="549"/>
      <c r="GS26" s="549"/>
    </row>
    <row r="27" spans="1:201" ht="14.25" customHeight="1">
      <c r="A27" s="1883" t="s">
        <v>26</v>
      </c>
      <c r="B27" s="556" t="s">
        <v>26</v>
      </c>
      <c r="C27" s="553" t="s">
        <v>167</v>
      </c>
      <c r="D27" s="604">
        <v>2065711</v>
      </c>
      <c r="E27" s="549">
        <v>440840</v>
      </c>
      <c r="F27" s="549">
        <v>76</v>
      </c>
      <c r="G27" s="549">
        <v>6037</v>
      </c>
      <c r="H27" s="549">
        <v>3303</v>
      </c>
      <c r="I27" s="549">
        <v>110642</v>
      </c>
      <c r="J27" s="549">
        <v>8969</v>
      </c>
      <c r="K27" s="549">
        <v>101673</v>
      </c>
      <c r="L27" s="549">
        <v>66263</v>
      </c>
      <c r="M27" s="549">
        <v>3932</v>
      </c>
      <c r="N27" s="549">
        <v>215378</v>
      </c>
      <c r="O27" s="549">
        <v>66792</v>
      </c>
      <c r="P27" s="549">
        <v>1075581</v>
      </c>
      <c r="Q27" s="549">
        <v>1296937</v>
      </c>
      <c r="R27" s="549">
        <v>60853</v>
      </c>
      <c r="S27" s="549">
        <v>66282</v>
      </c>
      <c r="T27" s="549">
        <v>13136</v>
      </c>
      <c r="U27" s="1882" t="s">
        <v>29</v>
      </c>
      <c r="V27" s="555" t="s">
        <v>26</v>
      </c>
      <c r="W27" s="1883" t="s">
        <v>26</v>
      </c>
      <c r="X27" s="556" t="s">
        <v>26</v>
      </c>
      <c r="Y27" s="553" t="s">
        <v>167</v>
      </c>
      <c r="Z27" s="549">
        <v>17090</v>
      </c>
      <c r="AA27" s="549">
        <v>784</v>
      </c>
      <c r="AB27" s="549">
        <v>18557</v>
      </c>
      <c r="AC27" s="549">
        <v>73008</v>
      </c>
      <c r="AD27" s="549">
        <v>8483</v>
      </c>
      <c r="AE27" s="549">
        <v>1997950</v>
      </c>
      <c r="AF27" s="549">
        <v>96809</v>
      </c>
      <c r="AG27" s="549">
        <v>1338620</v>
      </c>
      <c r="AH27" s="549">
        <v>267044</v>
      </c>
      <c r="AI27" s="549">
        <v>35</v>
      </c>
      <c r="AJ27" s="549">
        <v>579</v>
      </c>
      <c r="AK27" s="549">
        <v>1611</v>
      </c>
      <c r="AL27" s="549">
        <v>11031</v>
      </c>
      <c r="AM27" s="549">
        <v>1732</v>
      </c>
      <c r="AN27" s="549">
        <v>9299</v>
      </c>
      <c r="AO27" s="549">
        <v>62825</v>
      </c>
      <c r="AP27" s="591">
        <v>2</v>
      </c>
      <c r="AQ27" s="1882" t="s">
        <v>29</v>
      </c>
      <c r="AR27" s="555" t="s">
        <v>26</v>
      </c>
      <c r="AS27" s="1883" t="s">
        <v>26</v>
      </c>
      <c r="AT27" s="556" t="s">
        <v>26</v>
      </c>
      <c r="AU27" s="553" t="s">
        <v>167</v>
      </c>
      <c r="AV27" s="549">
        <v>499</v>
      </c>
      <c r="AW27" s="549">
        <v>181878</v>
      </c>
      <c r="AX27" s="549">
        <v>9774</v>
      </c>
      <c r="AY27" s="549">
        <v>35</v>
      </c>
      <c r="AZ27" s="549">
        <v>99</v>
      </c>
      <c r="BA27" s="549">
        <v>1131</v>
      </c>
      <c r="BB27" s="549">
        <v>7040</v>
      </c>
      <c r="BC27" s="549">
        <v>590</v>
      </c>
      <c r="BD27" s="549">
        <v>6450</v>
      </c>
      <c r="BE27" s="549">
        <v>623</v>
      </c>
      <c r="BF27" s="549">
        <v>2</v>
      </c>
      <c r="BG27" s="549">
        <v>280</v>
      </c>
      <c r="BH27" s="549">
        <v>6701</v>
      </c>
      <c r="BI27" s="549">
        <v>2171</v>
      </c>
      <c r="BJ27" s="549">
        <v>540</v>
      </c>
      <c r="BK27" s="549">
        <v>193</v>
      </c>
      <c r="BL27" s="1882" t="s">
        <v>29</v>
      </c>
      <c r="BM27" s="555" t="s">
        <v>26</v>
      </c>
      <c r="BN27" s="1883" t="s">
        <v>26</v>
      </c>
      <c r="BO27" s="556" t="s">
        <v>26</v>
      </c>
      <c r="BP27" s="553" t="s">
        <v>167</v>
      </c>
      <c r="BQ27" s="549">
        <v>10938</v>
      </c>
      <c r="BR27" s="549">
        <v>12254</v>
      </c>
      <c r="BS27" s="549">
        <v>13015</v>
      </c>
      <c r="BT27" s="549">
        <v>955</v>
      </c>
      <c r="BU27" s="549">
        <v>4</v>
      </c>
      <c r="BV27" s="549">
        <v>6</v>
      </c>
      <c r="BW27" s="549">
        <v>6</v>
      </c>
      <c r="BX27" s="549">
        <v>294</v>
      </c>
      <c r="BY27" s="549">
        <v>294</v>
      </c>
      <c r="BZ27" s="549" t="s">
        <v>21</v>
      </c>
      <c r="CA27" s="549">
        <v>490</v>
      </c>
      <c r="CB27" s="549">
        <v>1091</v>
      </c>
      <c r="CC27" s="542" t="s">
        <v>21</v>
      </c>
      <c r="CD27" s="549" t="s">
        <v>21</v>
      </c>
      <c r="CE27" s="549">
        <v>102</v>
      </c>
      <c r="CF27" s="549">
        <v>860</v>
      </c>
      <c r="CG27" s="549">
        <v>892</v>
      </c>
      <c r="CH27" s="1882" t="s">
        <v>29</v>
      </c>
      <c r="CI27" s="555" t="s">
        <v>26</v>
      </c>
      <c r="CJ27" s="1883" t="s">
        <v>26</v>
      </c>
      <c r="CK27" s="556" t="s">
        <v>26</v>
      </c>
      <c r="CL27" s="553" t="s">
        <v>167</v>
      </c>
      <c r="CM27" s="604">
        <v>2427743</v>
      </c>
      <c r="CN27" s="549">
        <v>490517</v>
      </c>
      <c r="CO27" s="549">
        <v>76</v>
      </c>
      <c r="CP27" s="549">
        <v>6603</v>
      </c>
      <c r="CQ27" s="549">
        <v>3303</v>
      </c>
      <c r="CR27" s="549">
        <v>116026</v>
      </c>
      <c r="CS27" s="549">
        <v>11365</v>
      </c>
      <c r="CT27" s="549">
        <v>104661</v>
      </c>
      <c r="CU27" s="549">
        <v>66263</v>
      </c>
      <c r="CV27" s="549">
        <v>3932</v>
      </c>
      <c r="CW27" s="549">
        <v>271660</v>
      </c>
      <c r="CX27" s="549">
        <v>66792</v>
      </c>
      <c r="CY27" s="549">
        <v>1814115</v>
      </c>
      <c r="CZ27" s="549">
        <v>2355909</v>
      </c>
      <c r="DA27" s="549">
        <v>60853</v>
      </c>
      <c r="DB27" s="549">
        <v>66282</v>
      </c>
      <c r="DC27" s="549">
        <v>13136</v>
      </c>
      <c r="DD27" s="1882" t="s">
        <v>29</v>
      </c>
      <c r="DE27" s="555" t="s">
        <v>26</v>
      </c>
      <c r="DF27" s="1883" t="s">
        <v>26</v>
      </c>
      <c r="DG27" s="556" t="s">
        <v>26</v>
      </c>
      <c r="DH27" s="553" t="s">
        <v>167</v>
      </c>
      <c r="DI27" s="549">
        <v>17375</v>
      </c>
      <c r="DJ27" s="549">
        <v>784</v>
      </c>
      <c r="DK27" s="549">
        <v>18938</v>
      </c>
      <c r="DL27" s="549">
        <v>73008</v>
      </c>
      <c r="DM27" s="549">
        <v>10003</v>
      </c>
      <c r="DN27" s="549">
        <v>896743</v>
      </c>
      <c r="DO27" s="549">
        <v>12991</v>
      </c>
      <c r="DP27" s="549">
        <v>1476866</v>
      </c>
      <c r="DQ27" s="549">
        <v>309825</v>
      </c>
      <c r="DR27" s="549">
        <v>35</v>
      </c>
      <c r="DS27" s="549">
        <v>579</v>
      </c>
      <c r="DT27" s="549">
        <v>1611</v>
      </c>
      <c r="DU27" s="549">
        <v>11656</v>
      </c>
      <c r="DV27" s="549">
        <v>1995</v>
      </c>
      <c r="DW27" s="549">
        <v>9661</v>
      </c>
      <c r="DX27" s="549">
        <v>62825</v>
      </c>
      <c r="DY27" s="591">
        <v>2</v>
      </c>
      <c r="DZ27" s="1882" t="s">
        <v>29</v>
      </c>
      <c r="EA27" s="555" t="s">
        <v>26</v>
      </c>
      <c r="EB27" s="1883" t="s">
        <v>26</v>
      </c>
      <c r="EC27" s="556" t="s">
        <v>26</v>
      </c>
      <c r="ED27" s="553" t="s">
        <v>167</v>
      </c>
      <c r="EE27" s="549">
        <v>68306</v>
      </c>
      <c r="EF27" s="549">
        <v>499</v>
      </c>
      <c r="EG27" s="549">
        <v>320125</v>
      </c>
      <c r="EH27" s="549">
        <v>52555</v>
      </c>
      <c r="EI27" s="549">
        <v>35</v>
      </c>
      <c r="EJ27" s="549">
        <v>99</v>
      </c>
      <c r="EK27" s="549">
        <v>1131</v>
      </c>
      <c r="EL27" s="549">
        <v>7665</v>
      </c>
      <c r="EM27" s="549">
        <v>853</v>
      </c>
      <c r="EN27" s="549">
        <v>6812</v>
      </c>
      <c r="EO27" s="549">
        <v>623</v>
      </c>
      <c r="EP27" s="549">
        <v>2</v>
      </c>
      <c r="EQ27" s="549">
        <v>54521</v>
      </c>
      <c r="ER27" s="549">
        <v>280</v>
      </c>
      <c r="ES27" s="549">
        <v>205142</v>
      </c>
      <c r="ET27" s="549">
        <v>296132</v>
      </c>
      <c r="EU27" s="549" t="s">
        <v>21</v>
      </c>
      <c r="EV27" s="1882" t="s">
        <v>29</v>
      </c>
      <c r="EW27" s="555" t="s">
        <v>26</v>
      </c>
      <c r="EX27" s="1883" t="s">
        <v>26</v>
      </c>
      <c r="EY27" s="556" t="s">
        <v>26</v>
      </c>
      <c r="EZ27" s="553" t="s">
        <v>167</v>
      </c>
      <c r="FA27" s="549">
        <v>54220</v>
      </c>
      <c r="FB27" s="549">
        <v>150</v>
      </c>
      <c r="FC27" s="549">
        <v>22467</v>
      </c>
      <c r="FD27" s="549">
        <v>8410</v>
      </c>
      <c r="FE27" s="549">
        <v>10938</v>
      </c>
      <c r="FF27" s="549">
        <v>12254</v>
      </c>
      <c r="FG27" s="549">
        <v>11742</v>
      </c>
      <c r="FH27" s="549">
        <v>1446</v>
      </c>
      <c r="FI27" s="549">
        <v>4</v>
      </c>
      <c r="FJ27" s="549">
        <v>77</v>
      </c>
      <c r="FK27" s="549">
        <v>6</v>
      </c>
      <c r="FL27" s="549">
        <v>685</v>
      </c>
      <c r="FM27" s="549">
        <v>294</v>
      </c>
      <c r="FN27" s="549">
        <v>391</v>
      </c>
      <c r="FO27" s="549">
        <v>490</v>
      </c>
      <c r="FP27" s="549">
        <v>1293</v>
      </c>
      <c r="FQ27" s="1882" t="s">
        <v>29</v>
      </c>
      <c r="FR27" s="555" t="s">
        <v>26</v>
      </c>
      <c r="FS27" s="1883" t="s">
        <v>26</v>
      </c>
      <c r="FT27" s="2340" t="s">
        <v>26</v>
      </c>
      <c r="FU27" s="1881" t="s">
        <v>167</v>
      </c>
      <c r="FV27" s="549">
        <v>2169</v>
      </c>
      <c r="FW27" s="549">
        <v>7984</v>
      </c>
      <c r="FX27" s="549">
        <v>135228</v>
      </c>
      <c r="FY27" s="549">
        <v>4422</v>
      </c>
      <c r="FZ27" s="1882" t="s">
        <v>29</v>
      </c>
      <c r="GA27" s="551" t="s">
        <v>26</v>
      </c>
      <c r="GC27" s="555"/>
      <c r="GD27" s="555"/>
      <c r="GE27" s="555"/>
      <c r="GF27" s="555"/>
      <c r="GG27" s="555"/>
      <c r="GH27" s="555"/>
      <c r="GI27" s="555"/>
      <c r="GJ27" s="555"/>
      <c r="GK27" s="555"/>
      <c r="GL27" s="555"/>
      <c r="GM27" s="555"/>
      <c r="GN27" s="555"/>
      <c r="GO27" s="129"/>
      <c r="GQ27" s="549"/>
      <c r="GR27" s="549"/>
      <c r="GS27" s="549"/>
    </row>
    <row r="28" spans="1:201" ht="6.75" customHeight="1">
      <c r="A28" s="2396"/>
      <c r="B28" s="557"/>
      <c r="C28" s="558"/>
      <c r="D28" s="604"/>
      <c r="E28" s="549"/>
      <c r="F28" s="549"/>
      <c r="G28" s="549"/>
      <c r="H28" s="549"/>
      <c r="I28" s="549"/>
      <c r="J28" s="549"/>
      <c r="K28" s="549"/>
      <c r="L28" s="549"/>
      <c r="M28" s="549"/>
      <c r="N28" s="549"/>
      <c r="O28" s="549"/>
      <c r="P28" s="549"/>
      <c r="Q28" s="549"/>
      <c r="R28" s="549"/>
      <c r="S28" s="549"/>
      <c r="T28" s="549"/>
      <c r="U28" s="1884"/>
      <c r="V28" s="560"/>
      <c r="W28" s="2396"/>
      <c r="X28" s="557"/>
      <c r="Y28" s="558"/>
      <c r="Z28" s="549"/>
      <c r="AA28" s="549"/>
      <c r="AB28" s="549"/>
      <c r="AC28" s="549"/>
      <c r="AD28" s="549"/>
      <c r="AE28" s="549"/>
      <c r="AF28" s="549"/>
      <c r="AG28" s="549"/>
      <c r="AH28" s="549"/>
      <c r="AI28" s="549"/>
      <c r="AJ28" s="549"/>
      <c r="AK28" s="549"/>
      <c r="AL28" s="549"/>
      <c r="AM28" s="549"/>
      <c r="AN28" s="549"/>
      <c r="AO28" s="549"/>
      <c r="AP28" s="591"/>
      <c r="AQ28" s="1884"/>
      <c r="AR28" s="560"/>
      <c r="AS28" s="2396"/>
      <c r="AT28" s="557"/>
      <c r="AU28" s="558"/>
      <c r="AV28" s="549"/>
      <c r="AW28" s="549"/>
      <c r="AX28" s="549"/>
      <c r="AY28" s="549"/>
      <c r="AZ28" s="549"/>
      <c r="BA28" s="549"/>
      <c r="BB28" s="549"/>
      <c r="BC28" s="549"/>
      <c r="BD28" s="549"/>
      <c r="BE28" s="549"/>
      <c r="BF28" s="549"/>
      <c r="BG28" s="549"/>
      <c r="BH28" s="549"/>
      <c r="BI28" s="549"/>
      <c r="BJ28" s="549"/>
      <c r="BK28" s="549"/>
      <c r="BL28" s="1884"/>
      <c r="BM28" s="560"/>
      <c r="BN28" s="2396"/>
      <c r="BO28" s="557"/>
      <c r="BP28" s="558"/>
      <c r="BQ28" s="549"/>
      <c r="BR28" s="549"/>
      <c r="BS28" s="549"/>
      <c r="BT28" s="549"/>
      <c r="BU28" s="549"/>
      <c r="BV28" s="549"/>
      <c r="BW28" s="549"/>
      <c r="BX28" s="549"/>
      <c r="BY28" s="549"/>
      <c r="BZ28" s="549"/>
      <c r="CA28" s="549"/>
      <c r="CB28" s="549"/>
      <c r="CC28" s="549"/>
      <c r="CD28" s="549"/>
      <c r="CE28" s="549"/>
      <c r="CF28" s="549"/>
      <c r="CG28" s="549"/>
      <c r="CH28" s="1884"/>
      <c r="CI28" s="560"/>
      <c r="CJ28" s="2396"/>
      <c r="CK28" s="557"/>
      <c r="CL28" s="558"/>
      <c r="CM28" s="604"/>
      <c r="CN28" s="549"/>
      <c r="CO28" s="549"/>
      <c r="CP28" s="549"/>
      <c r="CQ28" s="549"/>
      <c r="CR28" s="549"/>
      <c r="CS28" s="549"/>
      <c r="CT28" s="549"/>
      <c r="CU28" s="549"/>
      <c r="CV28" s="549"/>
      <c r="CW28" s="549"/>
      <c r="CX28" s="549"/>
      <c r="CY28" s="549"/>
      <c r="CZ28" s="549"/>
      <c r="DA28" s="549"/>
      <c r="DB28" s="549"/>
      <c r="DC28" s="549"/>
      <c r="DD28" s="1884"/>
      <c r="DE28" s="560"/>
      <c r="DF28" s="2396"/>
      <c r="DG28" s="557"/>
      <c r="DH28" s="558"/>
      <c r="DI28" s="549"/>
      <c r="DJ28" s="549"/>
      <c r="DK28" s="549"/>
      <c r="DL28" s="549"/>
      <c r="DM28" s="549"/>
      <c r="DN28" s="549"/>
      <c r="DO28" s="549"/>
      <c r="DP28" s="549"/>
      <c r="DQ28" s="549"/>
      <c r="DR28" s="549"/>
      <c r="DS28" s="549"/>
      <c r="DT28" s="549"/>
      <c r="DU28" s="549"/>
      <c r="DV28" s="549"/>
      <c r="DW28" s="549"/>
      <c r="DX28" s="549"/>
      <c r="DY28" s="591"/>
      <c r="DZ28" s="1884"/>
      <c r="EA28" s="560"/>
      <c r="EB28" s="2396"/>
      <c r="EC28" s="557"/>
      <c r="ED28" s="558"/>
      <c r="EE28" s="549"/>
      <c r="EF28" s="549"/>
      <c r="EG28" s="549"/>
      <c r="EH28" s="549"/>
      <c r="EI28" s="549"/>
      <c r="EJ28" s="549"/>
      <c r="EK28" s="549"/>
      <c r="EL28" s="549"/>
      <c r="EM28" s="549"/>
      <c r="EN28" s="549"/>
      <c r="EO28" s="549"/>
      <c r="EP28" s="549"/>
      <c r="EQ28" s="549"/>
      <c r="ER28" s="549"/>
      <c r="ES28" s="549"/>
      <c r="ET28" s="549"/>
      <c r="EU28" s="549"/>
      <c r="EV28" s="1884"/>
      <c r="EW28" s="560"/>
      <c r="EX28" s="2396"/>
      <c r="EY28" s="557"/>
      <c r="EZ28" s="558"/>
      <c r="FA28" s="549"/>
      <c r="FB28" s="549"/>
      <c r="FC28" s="549"/>
      <c r="FD28" s="549"/>
      <c r="FE28" s="549"/>
      <c r="FF28" s="549"/>
      <c r="FG28" s="549"/>
      <c r="FH28" s="549"/>
      <c r="FI28" s="549"/>
      <c r="FJ28" s="549"/>
      <c r="FK28" s="549"/>
      <c r="FL28" s="549"/>
      <c r="FM28" s="549"/>
      <c r="FN28" s="549"/>
      <c r="FO28" s="549"/>
      <c r="FP28" s="549"/>
      <c r="FQ28" s="1884"/>
      <c r="FR28" s="560"/>
      <c r="FS28" s="2396"/>
      <c r="FT28" s="96"/>
      <c r="FU28" s="558"/>
      <c r="FV28" s="549"/>
      <c r="FW28" s="549"/>
      <c r="FX28" s="549"/>
      <c r="FY28" s="549"/>
      <c r="FZ28" s="1884"/>
      <c r="GA28" s="560"/>
      <c r="GC28" s="560"/>
      <c r="GD28" s="560"/>
      <c r="GE28" s="560"/>
      <c r="GF28" s="560"/>
      <c r="GG28" s="560"/>
      <c r="GH28" s="560"/>
      <c r="GI28" s="560"/>
      <c r="GJ28" s="560"/>
      <c r="GK28" s="560"/>
      <c r="GL28" s="560"/>
      <c r="GM28" s="560"/>
      <c r="GN28" s="560"/>
      <c r="GO28" s="129"/>
      <c r="GQ28" s="549"/>
      <c r="GR28" s="549"/>
      <c r="GS28" s="549"/>
    </row>
    <row r="29" spans="1:201" ht="15.75" customHeight="1">
      <c r="A29" s="1883" t="s">
        <v>1535</v>
      </c>
      <c r="B29" s="556" t="s">
        <v>23</v>
      </c>
      <c r="C29" s="1779">
        <v>42370</v>
      </c>
      <c r="D29" s="604">
        <v>635568</v>
      </c>
      <c r="E29" s="549">
        <v>118882</v>
      </c>
      <c r="F29" s="549">
        <v>21</v>
      </c>
      <c r="G29" s="549">
        <v>2044</v>
      </c>
      <c r="H29" s="549">
        <v>957</v>
      </c>
      <c r="I29" s="549">
        <v>36086</v>
      </c>
      <c r="J29" s="549">
        <v>2975</v>
      </c>
      <c r="K29" s="549">
        <v>33111</v>
      </c>
      <c r="L29" s="549">
        <v>17071</v>
      </c>
      <c r="M29" s="549">
        <v>1300</v>
      </c>
      <c r="N29" s="549">
        <v>49768</v>
      </c>
      <c r="O29" s="549">
        <v>17808</v>
      </c>
      <c r="P29" s="549">
        <v>324129</v>
      </c>
      <c r="Q29" s="549">
        <v>389327</v>
      </c>
      <c r="R29" s="549">
        <v>23239</v>
      </c>
      <c r="S29" s="549">
        <v>17590</v>
      </c>
      <c r="T29" s="549">
        <v>2687</v>
      </c>
      <c r="U29" s="1882" t="s">
        <v>30</v>
      </c>
      <c r="V29" s="555" t="s">
        <v>1536</v>
      </c>
      <c r="W29" s="1883" t="s">
        <v>1535</v>
      </c>
      <c r="X29" s="556" t="s">
        <v>23</v>
      </c>
      <c r="Y29" s="1779">
        <v>42370</v>
      </c>
      <c r="Z29" s="549">
        <v>4264</v>
      </c>
      <c r="AA29" s="549">
        <v>134</v>
      </c>
      <c r="AB29" s="549">
        <v>5179</v>
      </c>
      <c r="AC29" s="549">
        <v>19043</v>
      </c>
      <c r="AD29" s="549">
        <v>2352</v>
      </c>
      <c r="AE29" s="549">
        <v>588241</v>
      </c>
      <c r="AF29" s="549">
        <v>36958</v>
      </c>
      <c r="AG29" s="549">
        <v>384250</v>
      </c>
      <c r="AH29" s="549">
        <v>64956</v>
      </c>
      <c r="AI29" s="549">
        <v>10</v>
      </c>
      <c r="AJ29" s="549">
        <v>193</v>
      </c>
      <c r="AK29" s="549">
        <v>461</v>
      </c>
      <c r="AL29" s="549">
        <v>4169</v>
      </c>
      <c r="AM29" s="549">
        <v>672</v>
      </c>
      <c r="AN29" s="549">
        <v>3497</v>
      </c>
      <c r="AO29" s="549">
        <v>16194</v>
      </c>
      <c r="AP29" s="591" t="s">
        <v>21</v>
      </c>
      <c r="AQ29" s="1882" t="s">
        <v>30</v>
      </c>
      <c r="AR29" s="555" t="s">
        <v>1536</v>
      </c>
      <c r="AS29" s="1883" t="s">
        <v>1535</v>
      </c>
      <c r="AT29" s="556" t="s">
        <v>23</v>
      </c>
      <c r="AU29" s="1779">
        <v>42370</v>
      </c>
      <c r="AV29" s="549">
        <v>64</v>
      </c>
      <c r="AW29" s="549">
        <v>53739</v>
      </c>
      <c r="AX29" s="549">
        <v>3594</v>
      </c>
      <c r="AY29" s="549">
        <v>10</v>
      </c>
      <c r="AZ29" s="549">
        <v>50</v>
      </c>
      <c r="BA29" s="549">
        <v>332</v>
      </c>
      <c r="BB29" s="549">
        <v>2742</v>
      </c>
      <c r="BC29" s="549">
        <v>197</v>
      </c>
      <c r="BD29" s="549">
        <v>2545</v>
      </c>
      <c r="BE29" s="549">
        <v>191</v>
      </c>
      <c r="BF29" s="549" t="s">
        <v>21</v>
      </c>
      <c r="BG29" s="549">
        <v>51</v>
      </c>
      <c r="BH29" s="549">
        <v>1704</v>
      </c>
      <c r="BI29" s="549">
        <v>524</v>
      </c>
      <c r="BJ29" s="549">
        <v>174</v>
      </c>
      <c r="BK29" s="549">
        <v>55</v>
      </c>
      <c r="BL29" s="1882" t="s">
        <v>30</v>
      </c>
      <c r="BM29" s="555" t="s">
        <v>1536</v>
      </c>
      <c r="BN29" s="1883" t="s">
        <v>1535</v>
      </c>
      <c r="BO29" s="556" t="s">
        <v>23</v>
      </c>
      <c r="BP29" s="1779">
        <v>42370</v>
      </c>
      <c r="BQ29" s="549">
        <v>3210</v>
      </c>
      <c r="BR29" s="549">
        <v>3596</v>
      </c>
      <c r="BS29" s="549">
        <v>4233</v>
      </c>
      <c r="BT29" s="549">
        <v>386</v>
      </c>
      <c r="BU29" s="549">
        <v>2</v>
      </c>
      <c r="BV29" s="549">
        <v>3</v>
      </c>
      <c r="BW29" s="549">
        <v>2</v>
      </c>
      <c r="BX29" s="549">
        <v>23</v>
      </c>
      <c r="BY29" s="549">
        <v>23</v>
      </c>
      <c r="BZ29" s="549" t="s">
        <v>21</v>
      </c>
      <c r="CA29" s="549">
        <v>271</v>
      </c>
      <c r="CB29" s="549">
        <v>307</v>
      </c>
      <c r="CC29" s="542" t="s">
        <v>21</v>
      </c>
      <c r="CD29" s="549" t="s">
        <v>21</v>
      </c>
      <c r="CE29" s="549">
        <v>45</v>
      </c>
      <c r="CF29" s="549">
        <v>217</v>
      </c>
      <c r="CG29" s="549">
        <v>229</v>
      </c>
      <c r="CH29" s="1882" t="s">
        <v>30</v>
      </c>
      <c r="CI29" s="555" t="s">
        <v>1536</v>
      </c>
      <c r="CJ29" s="1883" t="s">
        <v>1535</v>
      </c>
      <c r="CK29" s="556" t="s">
        <v>23</v>
      </c>
      <c r="CL29" s="1779">
        <v>42370</v>
      </c>
      <c r="CM29" s="604">
        <v>764572</v>
      </c>
      <c r="CN29" s="549">
        <v>135034</v>
      </c>
      <c r="CO29" s="549">
        <v>21</v>
      </c>
      <c r="CP29" s="549">
        <v>2254</v>
      </c>
      <c r="CQ29" s="549">
        <v>957</v>
      </c>
      <c r="CR29" s="549">
        <v>37733</v>
      </c>
      <c r="CS29" s="549">
        <v>3786</v>
      </c>
      <c r="CT29" s="549">
        <v>33947</v>
      </c>
      <c r="CU29" s="549">
        <v>17071</v>
      </c>
      <c r="CV29" s="549">
        <v>1300</v>
      </c>
      <c r="CW29" s="549">
        <v>68139</v>
      </c>
      <c r="CX29" s="549">
        <v>17841</v>
      </c>
      <c r="CY29" s="549">
        <v>588850</v>
      </c>
      <c r="CZ29" s="549">
        <v>767753</v>
      </c>
      <c r="DA29" s="549">
        <v>23239</v>
      </c>
      <c r="DB29" s="549">
        <v>17590</v>
      </c>
      <c r="DC29" s="549">
        <v>2687</v>
      </c>
      <c r="DD29" s="1882" t="s">
        <v>30</v>
      </c>
      <c r="DE29" s="555" t="s">
        <v>1536</v>
      </c>
      <c r="DF29" s="1883" t="s">
        <v>1535</v>
      </c>
      <c r="DG29" s="556" t="s">
        <v>23</v>
      </c>
      <c r="DH29" s="1779">
        <v>42370</v>
      </c>
      <c r="DI29" s="549">
        <v>4323</v>
      </c>
      <c r="DJ29" s="549">
        <v>134</v>
      </c>
      <c r="DK29" s="549">
        <v>5238</v>
      </c>
      <c r="DL29" s="549">
        <v>19043</v>
      </c>
      <c r="DM29" s="549">
        <v>2638</v>
      </c>
      <c r="DN29" s="549">
        <v>283808</v>
      </c>
      <c r="DO29" s="549">
        <v>5702</v>
      </c>
      <c r="DP29" s="549">
        <v>425532</v>
      </c>
      <c r="DQ29" s="549">
        <v>78964</v>
      </c>
      <c r="DR29" s="549">
        <v>10</v>
      </c>
      <c r="DS29" s="549">
        <v>193</v>
      </c>
      <c r="DT29" s="549">
        <v>461</v>
      </c>
      <c r="DU29" s="549">
        <v>4387</v>
      </c>
      <c r="DV29" s="549">
        <v>833</v>
      </c>
      <c r="DW29" s="549">
        <v>3554</v>
      </c>
      <c r="DX29" s="549">
        <v>16194</v>
      </c>
      <c r="DY29" s="591" t="s">
        <v>21</v>
      </c>
      <c r="DZ29" s="1882" t="s">
        <v>30</v>
      </c>
      <c r="EA29" s="555" t="s">
        <v>1536</v>
      </c>
      <c r="EB29" s="1883" t="s">
        <v>1535</v>
      </c>
      <c r="EC29" s="556" t="s">
        <v>23</v>
      </c>
      <c r="ED29" s="1779">
        <v>42370</v>
      </c>
      <c r="EE29" s="549">
        <v>17756</v>
      </c>
      <c r="EF29" s="549">
        <v>64</v>
      </c>
      <c r="EG29" s="549">
        <v>95021</v>
      </c>
      <c r="EH29" s="549">
        <v>17602</v>
      </c>
      <c r="EI29" s="549">
        <v>10</v>
      </c>
      <c r="EJ29" s="549">
        <v>50</v>
      </c>
      <c r="EK29" s="549">
        <v>332</v>
      </c>
      <c r="EL29" s="549">
        <v>2960</v>
      </c>
      <c r="EM29" s="549">
        <v>358</v>
      </c>
      <c r="EN29" s="549">
        <v>2602</v>
      </c>
      <c r="EO29" s="549">
        <v>191</v>
      </c>
      <c r="EP29" s="549" t="s">
        <v>21</v>
      </c>
      <c r="EQ29" s="549">
        <v>17797</v>
      </c>
      <c r="ER29" s="549">
        <v>84</v>
      </c>
      <c r="ES29" s="549">
        <v>57511</v>
      </c>
      <c r="ET29" s="549">
        <v>83389</v>
      </c>
      <c r="EU29" s="549" t="s">
        <v>21</v>
      </c>
      <c r="EV29" s="1882" t="s">
        <v>30</v>
      </c>
      <c r="EW29" s="555" t="s">
        <v>1536</v>
      </c>
      <c r="EX29" s="1883" t="s">
        <v>1535</v>
      </c>
      <c r="EY29" s="556" t="s">
        <v>23</v>
      </c>
      <c r="EZ29" s="1779">
        <v>42370</v>
      </c>
      <c r="FA29" s="549">
        <v>18401</v>
      </c>
      <c r="FB29" s="549">
        <v>31</v>
      </c>
      <c r="FC29" s="549">
        <v>7077</v>
      </c>
      <c r="FD29" s="549">
        <v>2898</v>
      </c>
      <c r="FE29" s="549">
        <v>3210</v>
      </c>
      <c r="FF29" s="549">
        <v>3596</v>
      </c>
      <c r="FG29" s="549">
        <v>3718</v>
      </c>
      <c r="FH29" s="549">
        <v>587</v>
      </c>
      <c r="FI29" s="549">
        <v>2</v>
      </c>
      <c r="FJ29" s="549">
        <v>17</v>
      </c>
      <c r="FK29" s="549">
        <v>2</v>
      </c>
      <c r="FL29" s="549">
        <v>197</v>
      </c>
      <c r="FM29" s="549">
        <v>23</v>
      </c>
      <c r="FN29" s="549">
        <v>174</v>
      </c>
      <c r="FO29" s="549">
        <v>271</v>
      </c>
      <c r="FP29" s="549">
        <v>369</v>
      </c>
      <c r="FQ29" s="1882" t="s">
        <v>30</v>
      </c>
      <c r="FR29" s="555" t="s">
        <v>1536</v>
      </c>
      <c r="FS29" s="2394" t="s">
        <v>1535</v>
      </c>
      <c r="FT29" s="541" t="s">
        <v>23</v>
      </c>
      <c r="FU29" s="1779">
        <v>42370</v>
      </c>
      <c r="FV29" s="549">
        <v>611</v>
      </c>
      <c r="FW29" s="549">
        <v>2288</v>
      </c>
      <c r="FX29" s="549">
        <v>43014</v>
      </c>
      <c r="FY29" s="549">
        <v>1793</v>
      </c>
      <c r="FZ29" s="1882" t="s">
        <v>30</v>
      </c>
      <c r="GA29" s="555" t="s">
        <v>1536</v>
      </c>
      <c r="GC29" s="555"/>
      <c r="GD29" s="555"/>
      <c r="GE29" s="555"/>
      <c r="GF29" s="555"/>
      <c r="GG29" s="555"/>
      <c r="GH29" s="555"/>
      <c r="GI29" s="555"/>
      <c r="GJ29" s="555"/>
      <c r="GK29" s="555"/>
      <c r="GL29" s="555"/>
      <c r="GM29" s="555"/>
      <c r="GN29" s="555"/>
      <c r="GO29" s="129"/>
      <c r="GQ29" s="549"/>
      <c r="GR29" s="549"/>
      <c r="GS29" s="549"/>
    </row>
    <row r="30" spans="1:201" ht="14.25" customHeight="1">
      <c r="A30" s="1880" t="s">
        <v>26</v>
      </c>
      <c r="B30" s="552" t="s">
        <v>26</v>
      </c>
      <c r="C30" s="1885">
        <v>42401</v>
      </c>
      <c r="D30" s="604">
        <v>649742</v>
      </c>
      <c r="E30" s="549">
        <v>127931</v>
      </c>
      <c r="F30" s="549">
        <v>37</v>
      </c>
      <c r="G30" s="549">
        <v>2302</v>
      </c>
      <c r="H30" s="549">
        <v>1134</v>
      </c>
      <c r="I30" s="549">
        <v>37511</v>
      </c>
      <c r="J30" s="549">
        <v>3417</v>
      </c>
      <c r="K30" s="549">
        <v>34094</v>
      </c>
      <c r="L30" s="549">
        <v>17432</v>
      </c>
      <c r="M30" s="549">
        <v>1495</v>
      </c>
      <c r="N30" s="549">
        <v>60077</v>
      </c>
      <c r="O30" s="549">
        <v>16359</v>
      </c>
      <c r="P30" s="549">
        <v>337500</v>
      </c>
      <c r="Q30" s="549">
        <v>408576</v>
      </c>
      <c r="R30" s="549">
        <v>22907</v>
      </c>
      <c r="S30" s="549">
        <v>17500</v>
      </c>
      <c r="T30" s="549">
        <v>1802</v>
      </c>
      <c r="U30" s="1882" t="s">
        <v>31</v>
      </c>
      <c r="V30" s="555" t="s">
        <v>26</v>
      </c>
      <c r="W30" s="1880" t="s">
        <v>26</v>
      </c>
      <c r="X30" s="552" t="s">
        <v>26</v>
      </c>
      <c r="Y30" s="1885">
        <v>42401</v>
      </c>
      <c r="Z30" s="549">
        <v>4794</v>
      </c>
      <c r="AA30" s="549">
        <v>182</v>
      </c>
      <c r="AB30" s="549">
        <v>5520</v>
      </c>
      <c r="AC30" s="549">
        <v>21205</v>
      </c>
      <c r="AD30" s="549">
        <v>2752</v>
      </c>
      <c r="AE30" s="549">
        <v>619392</v>
      </c>
      <c r="AF30" s="549">
        <v>36823</v>
      </c>
      <c r="AG30" s="549">
        <v>409124</v>
      </c>
      <c r="AH30" s="549">
        <v>73073</v>
      </c>
      <c r="AI30" s="549">
        <v>22</v>
      </c>
      <c r="AJ30" s="549">
        <v>193</v>
      </c>
      <c r="AK30" s="549">
        <v>570</v>
      </c>
      <c r="AL30" s="549">
        <v>4643</v>
      </c>
      <c r="AM30" s="549">
        <v>696</v>
      </c>
      <c r="AN30" s="549">
        <v>3947</v>
      </c>
      <c r="AO30" s="549">
        <v>16577</v>
      </c>
      <c r="AP30" s="591" t="s">
        <v>21</v>
      </c>
      <c r="AQ30" s="1882" t="s">
        <v>31</v>
      </c>
      <c r="AR30" s="555" t="s">
        <v>26</v>
      </c>
      <c r="AS30" s="1880" t="s">
        <v>26</v>
      </c>
      <c r="AT30" s="552" t="s">
        <v>26</v>
      </c>
      <c r="AU30" s="1885">
        <v>42401</v>
      </c>
      <c r="AV30" s="549">
        <v>106</v>
      </c>
      <c r="AW30" s="549">
        <v>57451</v>
      </c>
      <c r="AX30" s="549">
        <v>4267</v>
      </c>
      <c r="AY30" s="549">
        <v>22</v>
      </c>
      <c r="AZ30" s="549">
        <v>55</v>
      </c>
      <c r="BA30" s="549">
        <v>412</v>
      </c>
      <c r="BB30" s="549">
        <v>3245</v>
      </c>
      <c r="BC30" s="549">
        <v>174</v>
      </c>
      <c r="BD30" s="549">
        <v>3071</v>
      </c>
      <c r="BE30" s="549">
        <v>235</v>
      </c>
      <c r="BF30" s="549" t="s">
        <v>21</v>
      </c>
      <c r="BG30" s="549">
        <v>37</v>
      </c>
      <c r="BH30" s="549">
        <v>1929</v>
      </c>
      <c r="BI30" s="549">
        <v>754</v>
      </c>
      <c r="BJ30" s="549">
        <v>156</v>
      </c>
      <c r="BK30" s="549">
        <v>54</v>
      </c>
      <c r="BL30" s="1882" t="s">
        <v>31</v>
      </c>
      <c r="BM30" s="555" t="s">
        <v>26</v>
      </c>
      <c r="BN30" s="1880" t="s">
        <v>26</v>
      </c>
      <c r="BO30" s="552" t="s">
        <v>26</v>
      </c>
      <c r="BP30" s="1885">
        <v>42401</v>
      </c>
      <c r="BQ30" s="549">
        <v>3193</v>
      </c>
      <c r="BR30" s="549">
        <v>3577</v>
      </c>
      <c r="BS30" s="549">
        <v>4342</v>
      </c>
      <c r="BT30" s="549">
        <v>447</v>
      </c>
      <c r="BU30" s="549">
        <v>2</v>
      </c>
      <c r="BV30" s="549">
        <v>5</v>
      </c>
      <c r="BW30" s="549">
        <v>2</v>
      </c>
      <c r="BX30" s="549">
        <v>72</v>
      </c>
      <c r="BY30" s="549">
        <v>72</v>
      </c>
      <c r="BZ30" s="549" t="s">
        <v>21</v>
      </c>
      <c r="CA30" s="549">
        <v>279</v>
      </c>
      <c r="CB30" s="549">
        <v>308</v>
      </c>
      <c r="CC30" s="542" t="s">
        <v>21</v>
      </c>
      <c r="CD30" s="549" t="s">
        <v>21</v>
      </c>
      <c r="CE30" s="549">
        <v>31</v>
      </c>
      <c r="CF30" s="549">
        <v>242</v>
      </c>
      <c r="CG30" s="549">
        <v>249</v>
      </c>
      <c r="CH30" s="1882" t="s">
        <v>31</v>
      </c>
      <c r="CI30" s="555" t="s">
        <v>26</v>
      </c>
      <c r="CJ30" s="1880" t="s">
        <v>26</v>
      </c>
      <c r="CK30" s="552" t="s">
        <v>26</v>
      </c>
      <c r="CL30" s="1885">
        <v>42401</v>
      </c>
      <c r="CM30" s="604">
        <v>770500</v>
      </c>
      <c r="CN30" s="549">
        <v>143894</v>
      </c>
      <c r="CO30" s="549">
        <v>37</v>
      </c>
      <c r="CP30" s="549">
        <v>2492</v>
      </c>
      <c r="CQ30" s="549">
        <v>1134</v>
      </c>
      <c r="CR30" s="549">
        <v>39134</v>
      </c>
      <c r="CS30" s="549">
        <v>4193</v>
      </c>
      <c r="CT30" s="549">
        <v>34941</v>
      </c>
      <c r="CU30" s="549">
        <v>17432</v>
      </c>
      <c r="CV30" s="549">
        <v>1495</v>
      </c>
      <c r="CW30" s="549">
        <v>78303</v>
      </c>
      <c r="CX30" s="549">
        <v>16359</v>
      </c>
      <c r="CY30" s="549">
        <v>589604</v>
      </c>
      <c r="CZ30" s="549">
        <v>766982</v>
      </c>
      <c r="DA30" s="549">
        <v>22907</v>
      </c>
      <c r="DB30" s="549">
        <v>17500</v>
      </c>
      <c r="DC30" s="549">
        <v>1802</v>
      </c>
      <c r="DD30" s="1882" t="s">
        <v>31</v>
      </c>
      <c r="DE30" s="555" t="s">
        <v>26</v>
      </c>
      <c r="DF30" s="1880" t="s">
        <v>26</v>
      </c>
      <c r="DG30" s="552" t="s">
        <v>26</v>
      </c>
      <c r="DH30" s="1885">
        <v>42401</v>
      </c>
      <c r="DI30" s="549">
        <v>4861</v>
      </c>
      <c r="DJ30" s="549">
        <v>182</v>
      </c>
      <c r="DK30" s="549">
        <v>5713</v>
      </c>
      <c r="DL30" s="549">
        <v>21205</v>
      </c>
      <c r="DM30" s="549">
        <v>3079</v>
      </c>
      <c r="DN30" s="549">
        <v>269014</v>
      </c>
      <c r="DO30" s="549">
        <v>6026</v>
      </c>
      <c r="DP30" s="549">
        <v>454791</v>
      </c>
      <c r="DQ30" s="549">
        <v>86710</v>
      </c>
      <c r="DR30" s="549">
        <v>22</v>
      </c>
      <c r="DS30" s="549">
        <v>193</v>
      </c>
      <c r="DT30" s="549">
        <v>570</v>
      </c>
      <c r="DU30" s="549">
        <v>4822</v>
      </c>
      <c r="DV30" s="549">
        <v>818</v>
      </c>
      <c r="DW30" s="549">
        <v>4004</v>
      </c>
      <c r="DX30" s="549">
        <v>16577</v>
      </c>
      <c r="DY30" s="591" t="s">
        <v>21</v>
      </c>
      <c r="DZ30" s="1882" t="s">
        <v>31</v>
      </c>
      <c r="EA30" s="555" t="s">
        <v>26</v>
      </c>
      <c r="EB30" s="1880" t="s">
        <v>26</v>
      </c>
      <c r="EC30" s="552" t="s">
        <v>26</v>
      </c>
      <c r="ED30" s="1885">
        <v>42401</v>
      </c>
      <c r="EE30" s="549">
        <v>19764</v>
      </c>
      <c r="EF30" s="549">
        <v>106</v>
      </c>
      <c r="EG30" s="549">
        <v>103118</v>
      </c>
      <c r="EH30" s="549">
        <v>17904</v>
      </c>
      <c r="EI30" s="549">
        <v>22</v>
      </c>
      <c r="EJ30" s="549">
        <v>55</v>
      </c>
      <c r="EK30" s="549">
        <v>412</v>
      </c>
      <c r="EL30" s="549">
        <v>3424</v>
      </c>
      <c r="EM30" s="549">
        <v>296</v>
      </c>
      <c r="EN30" s="549">
        <v>3128</v>
      </c>
      <c r="EO30" s="549">
        <v>235</v>
      </c>
      <c r="EP30" s="549" t="s">
        <v>21</v>
      </c>
      <c r="EQ30" s="549">
        <v>17411</v>
      </c>
      <c r="ER30" s="549">
        <v>37</v>
      </c>
      <c r="ES30" s="549">
        <v>66802</v>
      </c>
      <c r="ET30" s="549">
        <v>96938</v>
      </c>
      <c r="EU30" s="549" t="s">
        <v>21</v>
      </c>
      <c r="EV30" s="1882" t="s">
        <v>31</v>
      </c>
      <c r="EW30" s="555" t="s">
        <v>26</v>
      </c>
      <c r="EX30" s="1880" t="s">
        <v>26</v>
      </c>
      <c r="EY30" s="552" t="s">
        <v>26</v>
      </c>
      <c r="EZ30" s="1885">
        <v>42401</v>
      </c>
      <c r="FA30" s="549">
        <v>18033</v>
      </c>
      <c r="FB30" s="549">
        <v>26</v>
      </c>
      <c r="FC30" s="549">
        <v>6049</v>
      </c>
      <c r="FD30" s="549">
        <v>2002</v>
      </c>
      <c r="FE30" s="549">
        <v>3193</v>
      </c>
      <c r="FF30" s="549">
        <v>3577</v>
      </c>
      <c r="FG30" s="549">
        <v>3936</v>
      </c>
      <c r="FH30" s="549">
        <v>698</v>
      </c>
      <c r="FI30" s="549">
        <v>2</v>
      </c>
      <c r="FJ30" s="549">
        <v>9</v>
      </c>
      <c r="FK30" s="549">
        <v>2</v>
      </c>
      <c r="FL30" s="549">
        <v>300</v>
      </c>
      <c r="FM30" s="549">
        <v>72</v>
      </c>
      <c r="FN30" s="549">
        <v>228</v>
      </c>
      <c r="FO30" s="549">
        <v>279</v>
      </c>
      <c r="FP30" s="549">
        <v>377</v>
      </c>
      <c r="FQ30" s="1882" t="s">
        <v>31</v>
      </c>
      <c r="FR30" s="555" t="s">
        <v>26</v>
      </c>
      <c r="FS30" s="1880" t="s">
        <v>26</v>
      </c>
      <c r="FT30" s="552" t="s">
        <v>26</v>
      </c>
      <c r="FU30" s="1885">
        <v>42401</v>
      </c>
      <c r="FV30" s="549">
        <v>605</v>
      </c>
      <c r="FW30" s="549">
        <v>2646</v>
      </c>
      <c r="FX30" s="549">
        <v>43552</v>
      </c>
      <c r="FY30" s="549">
        <v>1685</v>
      </c>
      <c r="FZ30" s="1882" t="s">
        <v>31</v>
      </c>
      <c r="GA30" s="555" t="s">
        <v>26</v>
      </c>
      <c r="GC30" s="555"/>
      <c r="GD30" s="555"/>
      <c r="GE30" s="555"/>
      <c r="GF30" s="555"/>
      <c r="GG30" s="555"/>
      <c r="GH30" s="555"/>
      <c r="GI30" s="555"/>
      <c r="GJ30" s="555"/>
      <c r="GK30" s="555"/>
      <c r="GL30" s="555"/>
      <c r="GM30" s="555"/>
      <c r="GN30" s="555"/>
      <c r="GO30" s="129"/>
      <c r="GQ30" s="549"/>
      <c r="GR30" s="549"/>
      <c r="GS30" s="549"/>
    </row>
    <row r="31" spans="1:201" ht="14.25" customHeight="1">
      <c r="A31" s="1880" t="s">
        <v>26</v>
      </c>
      <c r="B31" s="552" t="s">
        <v>26</v>
      </c>
      <c r="C31" s="1885">
        <v>42430</v>
      </c>
      <c r="D31" s="604">
        <v>708462</v>
      </c>
      <c r="E31" s="549">
        <v>143999</v>
      </c>
      <c r="F31" s="549">
        <v>43</v>
      </c>
      <c r="G31" s="549">
        <v>1844</v>
      </c>
      <c r="H31" s="549">
        <v>1080</v>
      </c>
      <c r="I31" s="549">
        <v>39392</v>
      </c>
      <c r="J31" s="549">
        <v>2795</v>
      </c>
      <c r="K31" s="549">
        <v>36597</v>
      </c>
      <c r="L31" s="549">
        <v>19328</v>
      </c>
      <c r="M31" s="549">
        <v>1541</v>
      </c>
      <c r="N31" s="549">
        <v>69911</v>
      </c>
      <c r="O31" s="549">
        <v>20938</v>
      </c>
      <c r="P31" s="549">
        <v>365224</v>
      </c>
      <c r="Q31" s="549">
        <v>454256</v>
      </c>
      <c r="R31" s="549">
        <v>22197</v>
      </c>
      <c r="S31" s="549">
        <v>16423</v>
      </c>
      <c r="T31" s="549">
        <v>1815</v>
      </c>
      <c r="U31" s="1882" t="s">
        <v>32</v>
      </c>
      <c r="V31" s="555" t="s">
        <v>26</v>
      </c>
      <c r="W31" s="1880" t="s">
        <v>26</v>
      </c>
      <c r="X31" s="552" t="s">
        <v>26</v>
      </c>
      <c r="Y31" s="1885">
        <v>42430</v>
      </c>
      <c r="Z31" s="549">
        <v>4651</v>
      </c>
      <c r="AA31" s="549">
        <v>356</v>
      </c>
      <c r="AB31" s="549">
        <v>4181</v>
      </c>
      <c r="AC31" s="549">
        <v>21952</v>
      </c>
      <c r="AD31" s="549">
        <v>2964</v>
      </c>
      <c r="AE31" s="549">
        <v>670789</v>
      </c>
      <c r="AF31" s="549">
        <v>35412</v>
      </c>
      <c r="AG31" s="549">
        <v>457358</v>
      </c>
      <c r="AH31" s="549">
        <v>85702</v>
      </c>
      <c r="AI31" s="549">
        <v>30</v>
      </c>
      <c r="AJ31" s="549">
        <v>202</v>
      </c>
      <c r="AK31" s="549">
        <v>536</v>
      </c>
      <c r="AL31" s="549">
        <v>4075</v>
      </c>
      <c r="AM31" s="549">
        <v>334</v>
      </c>
      <c r="AN31" s="549">
        <v>3741</v>
      </c>
      <c r="AO31" s="549">
        <v>18406</v>
      </c>
      <c r="AP31" s="591" t="s">
        <v>21</v>
      </c>
      <c r="AQ31" s="1882" t="s">
        <v>32</v>
      </c>
      <c r="AR31" s="555" t="s">
        <v>26</v>
      </c>
      <c r="AS31" s="1880" t="s">
        <v>26</v>
      </c>
      <c r="AT31" s="552" t="s">
        <v>26</v>
      </c>
      <c r="AU31" s="1885">
        <v>42430</v>
      </c>
      <c r="AV31" s="549">
        <v>160</v>
      </c>
      <c r="AW31" s="549">
        <v>62205</v>
      </c>
      <c r="AX31" s="549">
        <v>4059</v>
      </c>
      <c r="AY31" s="549">
        <v>30</v>
      </c>
      <c r="AZ31" s="549">
        <v>39</v>
      </c>
      <c r="BA31" s="549">
        <v>365</v>
      </c>
      <c r="BB31" s="549">
        <v>3066</v>
      </c>
      <c r="BC31" s="549">
        <v>160</v>
      </c>
      <c r="BD31" s="549">
        <v>2906</v>
      </c>
      <c r="BE31" s="549">
        <v>246</v>
      </c>
      <c r="BF31" s="549" t="s">
        <v>21</v>
      </c>
      <c r="BG31" s="549">
        <v>63</v>
      </c>
      <c r="BH31" s="549">
        <v>2113</v>
      </c>
      <c r="BI31" s="549">
        <v>904</v>
      </c>
      <c r="BJ31" s="549">
        <v>187</v>
      </c>
      <c r="BK31" s="549">
        <v>67</v>
      </c>
      <c r="BL31" s="1882" t="s">
        <v>32</v>
      </c>
      <c r="BM31" s="555" t="s">
        <v>26</v>
      </c>
      <c r="BN31" s="1880" t="s">
        <v>26</v>
      </c>
      <c r="BO31" s="552" t="s">
        <v>26</v>
      </c>
      <c r="BP31" s="1885">
        <v>42430</v>
      </c>
      <c r="BQ31" s="549">
        <v>3156</v>
      </c>
      <c r="BR31" s="549">
        <v>3536</v>
      </c>
      <c r="BS31" s="549">
        <v>4344</v>
      </c>
      <c r="BT31" s="549">
        <v>422</v>
      </c>
      <c r="BU31" s="549">
        <v>2</v>
      </c>
      <c r="BV31" s="549">
        <v>3</v>
      </c>
      <c r="BW31" s="549">
        <v>2</v>
      </c>
      <c r="BX31" s="549">
        <v>103</v>
      </c>
      <c r="BY31" s="549">
        <v>103</v>
      </c>
      <c r="BZ31" s="549" t="s">
        <v>21</v>
      </c>
      <c r="CA31" s="549">
        <v>237</v>
      </c>
      <c r="CB31" s="549">
        <v>287</v>
      </c>
      <c r="CC31" s="542" t="s">
        <v>21</v>
      </c>
      <c r="CD31" s="549" t="s">
        <v>21</v>
      </c>
      <c r="CE31" s="549">
        <v>32</v>
      </c>
      <c r="CF31" s="549">
        <v>219</v>
      </c>
      <c r="CG31" s="549">
        <v>228</v>
      </c>
      <c r="CH31" s="1882" t="s">
        <v>32</v>
      </c>
      <c r="CI31" s="555" t="s">
        <v>26</v>
      </c>
      <c r="CJ31" s="1880" t="s">
        <v>26</v>
      </c>
      <c r="CK31" s="552" t="s">
        <v>26</v>
      </c>
      <c r="CL31" s="1885">
        <v>42430</v>
      </c>
      <c r="CM31" s="604">
        <v>854225</v>
      </c>
      <c r="CN31" s="549">
        <v>163521</v>
      </c>
      <c r="CO31" s="549">
        <v>43</v>
      </c>
      <c r="CP31" s="549">
        <v>2035</v>
      </c>
      <c r="CQ31" s="549">
        <v>1080</v>
      </c>
      <c r="CR31" s="549">
        <v>42023</v>
      </c>
      <c r="CS31" s="549">
        <v>3465</v>
      </c>
      <c r="CT31" s="549">
        <v>38558</v>
      </c>
      <c r="CU31" s="549">
        <v>19328</v>
      </c>
      <c r="CV31" s="549">
        <v>1541</v>
      </c>
      <c r="CW31" s="549">
        <v>91320</v>
      </c>
      <c r="CX31" s="549">
        <v>20938</v>
      </c>
      <c r="CY31" s="549">
        <v>650794</v>
      </c>
      <c r="CZ31" s="549">
        <v>865242</v>
      </c>
      <c r="DA31" s="549">
        <v>22197</v>
      </c>
      <c r="DB31" s="549">
        <v>16423</v>
      </c>
      <c r="DC31" s="549">
        <v>1815</v>
      </c>
      <c r="DD31" s="1882" t="s">
        <v>32</v>
      </c>
      <c r="DE31" s="555" t="s">
        <v>26</v>
      </c>
      <c r="DF31" s="1880" t="s">
        <v>26</v>
      </c>
      <c r="DG31" s="552" t="s">
        <v>26</v>
      </c>
      <c r="DH31" s="1885">
        <v>42430</v>
      </c>
      <c r="DI31" s="549">
        <v>4710</v>
      </c>
      <c r="DJ31" s="549">
        <v>356</v>
      </c>
      <c r="DK31" s="549">
        <v>4181</v>
      </c>
      <c r="DL31" s="549">
        <v>21952</v>
      </c>
      <c r="DM31" s="549">
        <v>3351</v>
      </c>
      <c r="DN31" s="549">
        <v>282809</v>
      </c>
      <c r="DO31" s="549">
        <v>5163</v>
      </c>
      <c r="DP31" s="549">
        <v>511167</v>
      </c>
      <c r="DQ31" s="549">
        <v>101600</v>
      </c>
      <c r="DR31" s="549">
        <v>30</v>
      </c>
      <c r="DS31" s="549">
        <v>202</v>
      </c>
      <c r="DT31" s="549">
        <v>536</v>
      </c>
      <c r="DU31" s="549">
        <v>4233</v>
      </c>
      <c r="DV31" s="549">
        <v>410</v>
      </c>
      <c r="DW31" s="549">
        <v>3823</v>
      </c>
      <c r="DX31" s="549">
        <v>18406</v>
      </c>
      <c r="DY31" s="591" t="s">
        <v>21</v>
      </c>
      <c r="DZ31" s="1882" t="s">
        <v>32</v>
      </c>
      <c r="EA31" s="555" t="s">
        <v>26</v>
      </c>
      <c r="EB31" s="1880" t="s">
        <v>26</v>
      </c>
      <c r="EC31" s="552" t="s">
        <v>26</v>
      </c>
      <c r="ED31" s="1885">
        <v>42430</v>
      </c>
      <c r="EE31" s="549">
        <v>20440</v>
      </c>
      <c r="EF31" s="549">
        <v>160</v>
      </c>
      <c r="EG31" s="549">
        <v>116013</v>
      </c>
      <c r="EH31" s="549">
        <v>19957</v>
      </c>
      <c r="EI31" s="549">
        <v>30</v>
      </c>
      <c r="EJ31" s="549">
        <v>39</v>
      </c>
      <c r="EK31" s="549">
        <v>365</v>
      </c>
      <c r="EL31" s="549">
        <v>3224</v>
      </c>
      <c r="EM31" s="549">
        <v>236</v>
      </c>
      <c r="EN31" s="549">
        <v>2988</v>
      </c>
      <c r="EO31" s="549">
        <v>246</v>
      </c>
      <c r="EP31" s="549" t="s">
        <v>21</v>
      </c>
      <c r="EQ31" s="549">
        <v>20363</v>
      </c>
      <c r="ER31" s="549">
        <v>63</v>
      </c>
      <c r="ES31" s="549">
        <v>76247</v>
      </c>
      <c r="ET31" s="549">
        <v>111205</v>
      </c>
      <c r="EU31" s="549" t="s">
        <v>21</v>
      </c>
      <c r="EV31" s="1882" t="s">
        <v>32</v>
      </c>
      <c r="EW31" s="555" t="s">
        <v>26</v>
      </c>
      <c r="EX31" s="1880" t="s">
        <v>26</v>
      </c>
      <c r="EY31" s="552" t="s">
        <v>26</v>
      </c>
      <c r="EZ31" s="1885">
        <v>42430</v>
      </c>
      <c r="FA31" s="549">
        <v>19967</v>
      </c>
      <c r="FB31" s="549">
        <v>25</v>
      </c>
      <c r="FC31" s="549">
        <v>5473</v>
      </c>
      <c r="FD31" s="549">
        <v>1528</v>
      </c>
      <c r="FE31" s="549">
        <v>3156</v>
      </c>
      <c r="FF31" s="549">
        <v>3536</v>
      </c>
      <c r="FG31" s="549">
        <v>4143</v>
      </c>
      <c r="FH31" s="549">
        <v>1001</v>
      </c>
      <c r="FI31" s="549">
        <v>2</v>
      </c>
      <c r="FJ31" s="549">
        <v>5</v>
      </c>
      <c r="FK31" s="549">
        <v>2</v>
      </c>
      <c r="FL31" s="549">
        <v>636</v>
      </c>
      <c r="FM31" s="549">
        <v>103</v>
      </c>
      <c r="FN31" s="549">
        <v>533</v>
      </c>
      <c r="FO31" s="549">
        <v>237</v>
      </c>
      <c r="FP31" s="549">
        <v>350</v>
      </c>
      <c r="FQ31" s="1882" t="s">
        <v>32</v>
      </c>
      <c r="FR31" s="555" t="s">
        <v>26</v>
      </c>
      <c r="FS31" s="1880" t="s">
        <v>26</v>
      </c>
      <c r="FT31" s="552" t="s">
        <v>26</v>
      </c>
      <c r="FU31" s="1885">
        <v>42430</v>
      </c>
      <c r="FV31" s="549">
        <v>592</v>
      </c>
      <c r="FW31" s="549">
        <v>2804</v>
      </c>
      <c r="FX31" s="549">
        <v>42565</v>
      </c>
      <c r="FY31" s="549">
        <v>1496</v>
      </c>
      <c r="FZ31" s="1882" t="s">
        <v>32</v>
      </c>
      <c r="GA31" s="555" t="s">
        <v>26</v>
      </c>
      <c r="GC31" s="555"/>
      <c r="GD31" s="555"/>
      <c r="GE31" s="555"/>
      <c r="GF31" s="555"/>
      <c r="GG31" s="555"/>
      <c r="GH31" s="555"/>
      <c r="GI31" s="555"/>
      <c r="GJ31" s="555"/>
      <c r="GK31" s="555"/>
      <c r="GL31" s="555"/>
      <c r="GM31" s="555"/>
      <c r="GN31" s="555"/>
      <c r="GO31" s="129"/>
      <c r="GQ31" s="549"/>
      <c r="GR31" s="549"/>
      <c r="GS31" s="549"/>
    </row>
    <row r="32" spans="1:201" ht="14.25" customHeight="1">
      <c r="A32" s="1880" t="s">
        <v>26</v>
      </c>
      <c r="B32" s="552" t="s">
        <v>26</v>
      </c>
      <c r="C32" s="1885">
        <v>42461</v>
      </c>
      <c r="D32" s="604">
        <v>604613</v>
      </c>
      <c r="E32" s="549">
        <v>130350</v>
      </c>
      <c r="F32" s="549">
        <v>25</v>
      </c>
      <c r="G32" s="549">
        <v>1763</v>
      </c>
      <c r="H32" s="549">
        <v>1022</v>
      </c>
      <c r="I32" s="549">
        <v>34594</v>
      </c>
      <c r="J32" s="549">
        <v>1885</v>
      </c>
      <c r="K32" s="549">
        <v>32709</v>
      </c>
      <c r="L32" s="549">
        <v>18471</v>
      </c>
      <c r="M32" s="549">
        <v>1419</v>
      </c>
      <c r="N32" s="549">
        <v>61389</v>
      </c>
      <c r="O32" s="549">
        <v>20266</v>
      </c>
      <c r="P32" s="549">
        <v>286424</v>
      </c>
      <c r="Q32" s="549">
        <v>337028</v>
      </c>
      <c r="R32" s="549">
        <v>22646</v>
      </c>
      <c r="S32" s="549">
        <v>16893</v>
      </c>
      <c r="T32" s="549">
        <v>1059</v>
      </c>
      <c r="U32" s="1882" t="s">
        <v>33</v>
      </c>
      <c r="V32" s="555" t="s">
        <v>26</v>
      </c>
      <c r="W32" s="1880" t="s">
        <v>26</v>
      </c>
      <c r="X32" s="552" t="s">
        <v>26</v>
      </c>
      <c r="Y32" s="1885">
        <v>42461</v>
      </c>
      <c r="Z32" s="549">
        <v>4273</v>
      </c>
      <c r="AA32" s="549">
        <v>308</v>
      </c>
      <c r="AB32" s="549">
        <v>4356</v>
      </c>
      <c r="AC32" s="549">
        <v>18952</v>
      </c>
      <c r="AD32" s="549">
        <v>2749</v>
      </c>
      <c r="AE32" s="549">
        <v>555155</v>
      </c>
      <c r="AF32" s="549">
        <v>31514</v>
      </c>
      <c r="AG32" s="549">
        <v>357630</v>
      </c>
      <c r="AH32" s="549">
        <v>76631</v>
      </c>
      <c r="AI32" s="549">
        <v>10</v>
      </c>
      <c r="AJ32" s="549">
        <v>185</v>
      </c>
      <c r="AK32" s="549">
        <v>493</v>
      </c>
      <c r="AL32" s="549">
        <v>3466</v>
      </c>
      <c r="AM32" s="549">
        <v>514</v>
      </c>
      <c r="AN32" s="549">
        <v>2952</v>
      </c>
      <c r="AO32" s="549">
        <v>17530</v>
      </c>
      <c r="AP32" s="591" t="s">
        <v>21</v>
      </c>
      <c r="AQ32" s="1882" t="s">
        <v>33</v>
      </c>
      <c r="AR32" s="555" t="s">
        <v>26</v>
      </c>
      <c r="AS32" s="1880" t="s">
        <v>26</v>
      </c>
      <c r="AT32" s="552" t="s">
        <v>26</v>
      </c>
      <c r="AU32" s="1885">
        <v>42461</v>
      </c>
      <c r="AV32" s="549">
        <v>66</v>
      </c>
      <c r="AW32" s="549">
        <v>49354</v>
      </c>
      <c r="AX32" s="549">
        <v>2522</v>
      </c>
      <c r="AY32" s="549">
        <v>10</v>
      </c>
      <c r="AZ32" s="549">
        <v>32</v>
      </c>
      <c r="BA32" s="549">
        <v>342</v>
      </c>
      <c r="BB32" s="549">
        <v>1784</v>
      </c>
      <c r="BC32" s="549">
        <v>107</v>
      </c>
      <c r="BD32" s="549">
        <v>1677</v>
      </c>
      <c r="BE32" s="549">
        <v>156</v>
      </c>
      <c r="BF32" s="549" t="s">
        <v>21</v>
      </c>
      <c r="BG32" s="549">
        <v>55</v>
      </c>
      <c r="BH32" s="549">
        <v>1312</v>
      </c>
      <c r="BI32" s="549">
        <v>585</v>
      </c>
      <c r="BJ32" s="549">
        <v>195</v>
      </c>
      <c r="BK32" s="549">
        <v>65</v>
      </c>
      <c r="BL32" s="1882" t="s">
        <v>33</v>
      </c>
      <c r="BM32" s="555" t="s">
        <v>26</v>
      </c>
      <c r="BN32" s="1880" t="s">
        <v>26</v>
      </c>
      <c r="BO32" s="552" t="s">
        <v>26</v>
      </c>
      <c r="BP32" s="1885">
        <v>42461</v>
      </c>
      <c r="BQ32" s="549">
        <v>2946</v>
      </c>
      <c r="BR32" s="549">
        <v>3301</v>
      </c>
      <c r="BS32" s="549">
        <v>3943</v>
      </c>
      <c r="BT32" s="549">
        <v>307</v>
      </c>
      <c r="BU32" s="549">
        <v>2</v>
      </c>
      <c r="BV32" s="549">
        <v>2</v>
      </c>
      <c r="BW32" s="549">
        <v>2</v>
      </c>
      <c r="BX32" s="549">
        <v>20</v>
      </c>
      <c r="BY32" s="549">
        <v>20</v>
      </c>
      <c r="BZ32" s="549" t="s">
        <v>21</v>
      </c>
      <c r="CA32" s="549">
        <v>214</v>
      </c>
      <c r="CB32" s="549">
        <v>284</v>
      </c>
      <c r="CC32" s="542" t="s">
        <v>21</v>
      </c>
      <c r="CD32" s="549" t="s">
        <v>21</v>
      </c>
      <c r="CE32" s="549">
        <v>30</v>
      </c>
      <c r="CF32" s="549">
        <v>216</v>
      </c>
      <c r="CG32" s="549">
        <v>228</v>
      </c>
      <c r="CH32" s="1882" t="s">
        <v>33</v>
      </c>
      <c r="CI32" s="555" t="s">
        <v>26</v>
      </c>
      <c r="CJ32" s="1880" t="s">
        <v>26</v>
      </c>
      <c r="CK32" s="552" t="s">
        <v>26</v>
      </c>
      <c r="CL32" s="1885">
        <v>42461</v>
      </c>
      <c r="CM32" s="604">
        <v>728336</v>
      </c>
      <c r="CN32" s="549">
        <v>145945</v>
      </c>
      <c r="CO32" s="549">
        <v>25</v>
      </c>
      <c r="CP32" s="549">
        <v>1921</v>
      </c>
      <c r="CQ32" s="549">
        <v>1022</v>
      </c>
      <c r="CR32" s="549">
        <v>36146</v>
      </c>
      <c r="CS32" s="549">
        <v>2622</v>
      </c>
      <c r="CT32" s="549">
        <v>33523</v>
      </c>
      <c r="CU32" s="549">
        <v>18471</v>
      </c>
      <c r="CV32" s="549">
        <v>1419</v>
      </c>
      <c r="CW32" s="549">
        <v>79275</v>
      </c>
      <c r="CX32" s="549">
        <v>20266</v>
      </c>
      <c r="CY32" s="549">
        <v>542927</v>
      </c>
      <c r="CZ32" s="549">
        <v>706745</v>
      </c>
      <c r="DA32" s="549">
        <v>22646</v>
      </c>
      <c r="DB32" s="549">
        <v>16893</v>
      </c>
      <c r="DC32" s="549">
        <v>1059</v>
      </c>
      <c r="DD32" s="1882" t="s">
        <v>33</v>
      </c>
      <c r="DE32" s="555" t="s">
        <v>26</v>
      </c>
      <c r="DF32" s="1880" t="s">
        <v>26</v>
      </c>
      <c r="DG32" s="552" t="s">
        <v>26</v>
      </c>
      <c r="DH32" s="1885">
        <v>42461</v>
      </c>
      <c r="DI32" s="549">
        <v>4348</v>
      </c>
      <c r="DJ32" s="549">
        <v>308</v>
      </c>
      <c r="DK32" s="549">
        <v>4367</v>
      </c>
      <c r="DL32" s="549">
        <v>18952</v>
      </c>
      <c r="DM32" s="549">
        <v>2913</v>
      </c>
      <c r="DN32" s="549">
        <v>268027</v>
      </c>
      <c r="DO32" s="549">
        <v>3904</v>
      </c>
      <c r="DP32" s="549">
        <v>390778</v>
      </c>
      <c r="DQ32" s="549">
        <v>90294</v>
      </c>
      <c r="DR32" s="549">
        <v>10</v>
      </c>
      <c r="DS32" s="549">
        <v>185</v>
      </c>
      <c r="DT32" s="549">
        <v>493</v>
      </c>
      <c r="DU32" s="549">
        <v>3669</v>
      </c>
      <c r="DV32" s="549">
        <v>665</v>
      </c>
      <c r="DW32" s="549">
        <v>3004</v>
      </c>
      <c r="DX32" s="549">
        <v>17530</v>
      </c>
      <c r="DY32" s="591" t="s">
        <v>21</v>
      </c>
      <c r="DZ32" s="1882" t="s">
        <v>33</v>
      </c>
      <c r="EA32" s="555" t="s">
        <v>26</v>
      </c>
      <c r="EB32" s="1880" t="s">
        <v>26</v>
      </c>
      <c r="EC32" s="552" t="s">
        <v>26</v>
      </c>
      <c r="ED32" s="1885">
        <v>42461</v>
      </c>
      <c r="EE32" s="549">
        <v>17953</v>
      </c>
      <c r="EF32" s="549">
        <v>66</v>
      </c>
      <c r="EG32" s="549">
        <v>82501</v>
      </c>
      <c r="EH32" s="549">
        <v>16186</v>
      </c>
      <c r="EI32" s="549">
        <v>10</v>
      </c>
      <c r="EJ32" s="549">
        <v>32</v>
      </c>
      <c r="EK32" s="549">
        <v>342</v>
      </c>
      <c r="EL32" s="549">
        <v>1987</v>
      </c>
      <c r="EM32" s="549">
        <v>258</v>
      </c>
      <c r="EN32" s="549">
        <v>1729</v>
      </c>
      <c r="EO32" s="549">
        <v>156</v>
      </c>
      <c r="EP32" s="549" t="s">
        <v>21</v>
      </c>
      <c r="EQ32" s="549">
        <v>17415</v>
      </c>
      <c r="ER32" s="549">
        <v>55</v>
      </c>
      <c r="ES32" s="549">
        <v>47744</v>
      </c>
      <c r="ET32" s="549">
        <v>69630</v>
      </c>
      <c r="EU32" s="549" t="s">
        <v>21</v>
      </c>
      <c r="EV32" s="1882" t="s">
        <v>33</v>
      </c>
      <c r="EW32" s="555" t="s">
        <v>26</v>
      </c>
      <c r="EX32" s="1880" t="s">
        <v>26</v>
      </c>
      <c r="EY32" s="552" t="s">
        <v>26</v>
      </c>
      <c r="EZ32" s="1885">
        <v>42461</v>
      </c>
      <c r="FA32" s="549">
        <v>17500</v>
      </c>
      <c r="FB32" s="549">
        <v>23</v>
      </c>
      <c r="FC32" s="549">
        <v>6487</v>
      </c>
      <c r="FD32" s="549">
        <v>2653</v>
      </c>
      <c r="FE32" s="549">
        <v>2946</v>
      </c>
      <c r="FF32" s="549">
        <v>3301</v>
      </c>
      <c r="FG32" s="549">
        <v>3654</v>
      </c>
      <c r="FH32" s="549">
        <v>563</v>
      </c>
      <c r="FI32" s="549">
        <v>2</v>
      </c>
      <c r="FJ32" s="549">
        <v>12</v>
      </c>
      <c r="FK32" s="549">
        <v>2</v>
      </c>
      <c r="FL32" s="549">
        <v>248</v>
      </c>
      <c r="FM32" s="549">
        <v>20</v>
      </c>
      <c r="FN32" s="549">
        <v>228</v>
      </c>
      <c r="FO32" s="549">
        <v>214</v>
      </c>
      <c r="FP32" s="549">
        <v>337</v>
      </c>
      <c r="FQ32" s="1882" t="s">
        <v>33</v>
      </c>
      <c r="FR32" s="555" t="s">
        <v>26</v>
      </c>
      <c r="FS32" s="1880" t="s">
        <v>26</v>
      </c>
      <c r="FT32" s="552" t="s">
        <v>26</v>
      </c>
      <c r="FU32" s="1885">
        <v>42461</v>
      </c>
      <c r="FV32" s="549">
        <v>714</v>
      </c>
      <c r="FW32" s="549">
        <v>2683</v>
      </c>
      <c r="FX32" s="549">
        <v>40685</v>
      </c>
      <c r="FY32" s="549">
        <v>1345</v>
      </c>
      <c r="FZ32" s="1882" t="s">
        <v>33</v>
      </c>
      <c r="GA32" s="555" t="s">
        <v>26</v>
      </c>
      <c r="GC32" s="555"/>
      <c r="GD32" s="555"/>
      <c r="GE32" s="555"/>
      <c r="GF32" s="555"/>
      <c r="GG32" s="555"/>
      <c r="GH32" s="555"/>
      <c r="GI32" s="555"/>
      <c r="GJ32" s="555"/>
      <c r="GK32" s="555"/>
      <c r="GL32" s="555"/>
      <c r="GM32" s="555"/>
      <c r="GN32" s="555"/>
      <c r="GO32" s="129"/>
      <c r="GQ32" s="549"/>
      <c r="GR32" s="549"/>
      <c r="GS32" s="549"/>
    </row>
    <row r="33" spans="1:201" ht="14.25" customHeight="1">
      <c r="A33" s="1880" t="s">
        <v>26</v>
      </c>
      <c r="B33" s="552" t="s">
        <v>26</v>
      </c>
      <c r="C33" s="1885">
        <v>42491</v>
      </c>
      <c r="D33" s="604">
        <v>619244</v>
      </c>
      <c r="E33" s="549">
        <v>119917</v>
      </c>
      <c r="F33" s="549">
        <v>23</v>
      </c>
      <c r="G33" s="549">
        <v>1644</v>
      </c>
      <c r="H33" s="549">
        <v>983</v>
      </c>
      <c r="I33" s="549">
        <v>34678</v>
      </c>
      <c r="J33" s="549">
        <v>1689</v>
      </c>
      <c r="K33" s="549">
        <v>32989</v>
      </c>
      <c r="L33" s="549">
        <v>14344</v>
      </c>
      <c r="M33" s="549">
        <v>1290</v>
      </c>
      <c r="N33" s="549">
        <v>59056</v>
      </c>
      <c r="O33" s="549">
        <v>16468</v>
      </c>
      <c r="P33" s="549">
        <v>329687</v>
      </c>
      <c r="Q33" s="549">
        <v>398311</v>
      </c>
      <c r="R33" s="549">
        <v>21120</v>
      </c>
      <c r="S33" s="549">
        <v>18035</v>
      </c>
      <c r="T33" s="549">
        <v>1067</v>
      </c>
      <c r="U33" s="1882" t="s">
        <v>34</v>
      </c>
      <c r="V33" s="555" t="s">
        <v>26</v>
      </c>
      <c r="W33" s="1880" t="s">
        <v>26</v>
      </c>
      <c r="X33" s="552" t="s">
        <v>26</v>
      </c>
      <c r="Y33" s="1885">
        <v>42491</v>
      </c>
      <c r="Z33" s="549">
        <v>4945</v>
      </c>
      <c r="AA33" s="549">
        <v>384</v>
      </c>
      <c r="AB33" s="549">
        <v>3972</v>
      </c>
      <c r="AC33" s="549">
        <v>22116</v>
      </c>
      <c r="AD33" s="549">
        <v>2629</v>
      </c>
      <c r="AE33" s="549">
        <v>590648</v>
      </c>
      <c r="AF33" s="549">
        <v>30592</v>
      </c>
      <c r="AG33" s="549">
        <v>391661</v>
      </c>
      <c r="AH33" s="549">
        <v>65330</v>
      </c>
      <c r="AI33" s="549">
        <v>10</v>
      </c>
      <c r="AJ33" s="549">
        <v>97</v>
      </c>
      <c r="AK33" s="549">
        <v>481</v>
      </c>
      <c r="AL33" s="549">
        <v>3144</v>
      </c>
      <c r="AM33" s="549">
        <v>404</v>
      </c>
      <c r="AN33" s="549">
        <v>2740</v>
      </c>
      <c r="AO33" s="549">
        <v>13286</v>
      </c>
      <c r="AP33" s="591" t="s">
        <v>21</v>
      </c>
      <c r="AQ33" s="1882" t="s">
        <v>34</v>
      </c>
      <c r="AR33" s="555" t="s">
        <v>26</v>
      </c>
      <c r="AS33" s="1880" t="s">
        <v>26</v>
      </c>
      <c r="AT33" s="552" t="s">
        <v>26</v>
      </c>
      <c r="AU33" s="1885">
        <v>42491</v>
      </c>
      <c r="AV33" s="549">
        <v>117</v>
      </c>
      <c r="AW33" s="549">
        <v>53262</v>
      </c>
      <c r="AX33" s="549">
        <v>2787</v>
      </c>
      <c r="AY33" s="549">
        <v>10</v>
      </c>
      <c r="AZ33" s="549">
        <v>28</v>
      </c>
      <c r="BA33" s="549">
        <v>338</v>
      </c>
      <c r="BB33" s="549">
        <v>2005</v>
      </c>
      <c r="BC33" s="549">
        <v>189</v>
      </c>
      <c r="BD33" s="549">
        <v>1816</v>
      </c>
      <c r="BE33" s="549">
        <v>186</v>
      </c>
      <c r="BF33" s="549" t="s">
        <v>21</v>
      </c>
      <c r="BG33" s="549">
        <v>61</v>
      </c>
      <c r="BH33" s="549">
        <v>1727</v>
      </c>
      <c r="BI33" s="549">
        <v>718</v>
      </c>
      <c r="BJ33" s="549">
        <v>185</v>
      </c>
      <c r="BK33" s="549">
        <v>66</v>
      </c>
      <c r="BL33" s="1882" t="s">
        <v>34</v>
      </c>
      <c r="BM33" s="555" t="s">
        <v>26</v>
      </c>
      <c r="BN33" s="1880" t="s">
        <v>26</v>
      </c>
      <c r="BO33" s="552" t="s">
        <v>26</v>
      </c>
      <c r="BP33" s="1885">
        <v>42491</v>
      </c>
      <c r="BQ33" s="549">
        <v>3438</v>
      </c>
      <c r="BR33" s="549">
        <v>3852</v>
      </c>
      <c r="BS33" s="549">
        <v>4190</v>
      </c>
      <c r="BT33" s="549">
        <v>324</v>
      </c>
      <c r="BU33" s="549">
        <v>2</v>
      </c>
      <c r="BV33" s="549">
        <v>1</v>
      </c>
      <c r="BW33" s="549">
        <v>2</v>
      </c>
      <c r="BX33" s="549">
        <v>42</v>
      </c>
      <c r="BY33" s="549">
        <v>42</v>
      </c>
      <c r="BZ33" s="549" t="s">
        <v>21</v>
      </c>
      <c r="CA33" s="549">
        <v>211</v>
      </c>
      <c r="CB33" s="549">
        <v>450</v>
      </c>
      <c r="CC33" s="542" t="s">
        <v>21</v>
      </c>
      <c r="CD33" s="549" t="s">
        <v>21</v>
      </c>
      <c r="CE33" s="549">
        <v>42</v>
      </c>
      <c r="CF33" s="549">
        <v>352</v>
      </c>
      <c r="CG33" s="549">
        <v>368</v>
      </c>
      <c r="CH33" s="1882" t="s">
        <v>34</v>
      </c>
      <c r="CI33" s="555" t="s">
        <v>26</v>
      </c>
      <c r="CJ33" s="1880" t="s">
        <v>26</v>
      </c>
      <c r="CK33" s="552" t="s">
        <v>26</v>
      </c>
      <c r="CL33" s="1885">
        <v>42491</v>
      </c>
      <c r="CM33" s="604">
        <v>735658</v>
      </c>
      <c r="CN33" s="549">
        <v>130029</v>
      </c>
      <c r="CO33" s="549">
        <v>23</v>
      </c>
      <c r="CP33" s="549">
        <v>1837</v>
      </c>
      <c r="CQ33" s="549">
        <v>983</v>
      </c>
      <c r="CR33" s="549">
        <v>36587</v>
      </c>
      <c r="CS33" s="549">
        <v>2480</v>
      </c>
      <c r="CT33" s="549">
        <v>34107</v>
      </c>
      <c r="CU33" s="549">
        <v>14344</v>
      </c>
      <c r="CV33" s="549">
        <v>1290</v>
      </c>
      <c r="CW33" s="549">
        <v>69269</v>
      </c>
      <c r="CX33" s="549">
        <v>16495</v>
      </c>
      <c r="CY33" s="549">
        <v>565217</v>
      </c>
      <c r="CZ33" s="549">
        <v>734086</v>
      </c>
      <c r="DA33" s="549">
        <v>21120</v>
      </c>
      <c r="DB33" s="549">
        <v>18035</v>
      </c>
      <c r="DC33" s="549">
        <v>1067</v>
      </c>
      <c r="DD33" s="1882" t="s">
        <v>34</v>
      </c>
      <c r="DE33" s="555" t="s">
        <v>26</v>
      </c>
      <c r="DF33" s="1880" t="s">
        <v>26</v>
      </c>
      <c r="DG33" s="552" t="s">
        <v>26</v>
      </c>
      <c r="DH33" s="1885">
        <v>42491</v>
      </c>
      <c r="DI33" s="549">
        <v>5014</v>
      </c>
      <c r="DJ33" s="549">
        <v>384</v>
      </c>
      <c r="DK33" s="549">
        <v>4181</v>
      </c>
      <c r="DL33" s="549">
        <v>22116</v>
      </c>
      <c r="DM33" s="549">
        <v>2969</v>
      </c>
      <c r="DN33" s="549">
        <v>277309</v>
      </c>
      <c r="DO33" s="549">
        <v>3117</v>
      </c>
      <c r="DP33" s="549">
        <v>433545</v>
      </c>
      <c r="DQ33" s="549">
        <v>73054</v>
      </c>
      <c r="DR33" s="549">
        <v>10</v>
      </c>
      <c r="DS33" s="549">
        <v>97</v>
      </c>
      <c r="DT33" s="549">
        <v>481</v>
      </c>
      <c r="DU33" s="549">
        <v>3401</v>
      </c>
      <c r="DV33" s="549">
        <v>592</v>
      </c>
      <c r="DW33" s="549">
        <v>2809</v>
      </c>
      <c r="DX33" s="549">
        <v>13286</v>
      </c>
      <c r="DY33" s="591" t="s">
        <v>21</v>
      </c>
      <c r="DZ33" s="1882" t="s">
        <v>34</v>
      </c>
      <c r="EA33" s="555" t="s">
        <v>26</v>
      </c>
      <c r="EB33" s="1880" t="s">
        <v>26</v>
      </c>
      <c r="EC33" s="552" t="s">
        <v>26</v>
      </c>
      <c r="ED33" s="1885">
        <v>42491</v>
      </c>
      <c r="EE33" s="549">
        <v>21160</v>
      </c>
      <c r="EF33" s="549">
        <v>117</v>
      </c>
      <c r="EG33" s="549">
        <v>95146</v>
      </c>
      <c r="EH33" s="549">
        <v>10510</v>
      </c>
      <c r="EI33" s="549">
        <v>10</v>
      </c>
      <c r="EJ33" s="549">
        <v>28</v>
      </c>
      <c r="EK33" s="549">
        <v>338</v>
      </c>
      <c r="EL33" s="549">
        <v>2262</v>
      </c>
      <c r="EM33" s="549">
        <v>377</v>
      </c>
      <c r="EN33" s="549">
        <v>1885</v>
      </c>
      <c r="EO33" s="549">
        <v>186</v>
      </c>
      <c r="EP33" s="549" t="s">
        <v>21</v>
      </c>
      <c r="EQ33" s="549">
        <v>9617</v>
      </c>
      <c r="ER33" s="549">
        <v>88</v>
      </c>
      <c r="ES33" s="549">
        <v>65320</v>
      </c>
      <c r="ET33" s="549">
        <v>94950</v>
      </c>
      <c r="EU33" s="549" t="s">
        <v>21</v>
      </c>
      <c r="EV33" s="1882" t="s">
        <v>34</v>
      </c>
      <c r="EW33" s="555" t="s">
        <v>26</v>
      </c>
      <c r="EX33" s="1880" t="s">
        <v>26</v>
      </c>
      <c r="EY33" s="552" t="s">
        <v>26</v>
      </c>
      <c r="EZ33" s="1885">
        <v>42491</v>
      </c>
      <c r="FA33" s="549">
        <v>18049</v>
      </c>
      <c r="FB33" s="549">
        <v>25</v>
      </c>
      <c r="FC33" s="549">
        <v>7319</v>
      </c>
      <c r="FD33" s="549">
        <v>2872</v>
      </c>
      <c r="FE33" s="549">
        <v>3438</v>
      </c>
      <c r="FF33" s="549">
        <v>3852</v>
      </c>
      <c r="FG33" s="549">
        <v>3908</v>
      </c>
      <c r="FH33" s="549">
        <v>618</v>
      </c>
      <c r="FI33" s="549">
        <v>2</v>
      </c>
      <c r="FJ33" s="549">
        <v>55</v>
      </c>
      <c r="FK33" s="549">
        <v>2</v>
      </c>
      <c r="FL33" s="549">
        <v>266</v>
      </c>
      <c r="FM33" s="549">
        <v>42</v>
      </c>
      <c r="FN33" s="549">
        <v>224</v>
      </c>
      <c r="FO33" s="549">
        <v>211</v>
      </c>
      <c r="FP33" s="549">
        <v>488</v>
      </c>
      <c r="FQ33" s="1882" t="s">
        <v>34</v>
      </c>
      <c r="FR33" s="555" t="s">
        <v>26</v>
      </c>
      <c r="FS33" s="1880" t="s">
        <v>26</v>
      </c>
      <c r="FT33" s="552" t="s">
        <v>26</v>
      </c>
      <c r="FU33" s="1885">
        <v>42491</v>
      </c>
      <c r="FV33" s="549">
        <v>322</v>
      </c>
      <c r="FW33" s="549">
        <v>2512</v>
      </c>
      <c r="FX33" s="549">
        <v>40758</v>
      </c>
      <c r="FY33" s="549">
        <v>1478</v>
      </c>
      <c r="FZ33" s="1882" t="s">
        <v>34</v>
      </c>
      <c r="GA33" s="555" t="s">
        <v>26</v>
      </c>
      <c r="GC33" s="555"/>
      <c r="GD33" s="555"/>
      <c r="GE33" s="555"/>
      <c r="GF33" s="555"/>
      <c r="GG33" s="555"/>
      <c r="GH33" s="555"/>
      <c r="GI33" s="555"/>
      <c r="GJ33" s="555"/>
      <c r="GK33" s="555"/>
      <c r="GL33" s="555"/>
      <c r="GM33" s="555"/>
      <c r="GN33" s="555"/>
      <c r="GO33" s="129"/>
      <c r="GQ33" s="549"/>
      <c r="GR33" s="549"/>
      <c r="GS33" s="549"/>
    </row>
    <row r="34" spans="1:201" ht="14.25" customHeight="1">
      <c r="A34" s="1880" t="s">
        <v>26</v>
      </c>
      <c r="B34" s="552" t="s">
        <v>26</v>
      </c>
      <c r="C34" s="1885">
        <v>42522</v>
      </c>
      <c r="D34" s="604">
        <v>608552</v>
      </c>
      <c r="E34" s="549">
        <v>118646</v>
      </c>
      <c r="F34" s="549">
        <v>26</v>
      </c>
      <c r="G34" s="549">
        <v>1388</v>
      </c>
      <c r="H34" s="549">
        <v>1091</v>
      </c>
      <c r="I34" s="549">
        <v>35056</v>
      </c>
      <c r="J34" s="549">
        <v>1774</v>
      </c>
      <c r="K34" s="549">
        <v>33282</v>
      </c>
      <c r="L34" s="549">
        <v>19370</v>
      </c>
      <c r="M34" s="549">
        <v>1295</v>
      </c>
      <c r="N34" s="549">
        <v>42849</v>
      </c>
      <c r="O34" s="549">
        <v>21796</v>
      </c>
      <c r="P34" s="549">
        <v>330081</v>
      </c>
      <c r="Q34" s="549">
        <v>397862</v>
      </c>
      <c r="R34" s="549">
        <v>20831</v>
      </c>
      <c r="S34" s="549">
        <v>19339</v>
      </c>
      <c r="T34" s="549">
        <v>2770</v>
      </c>
      <c r="U34" s="1882" t="s">
        <v>35</v>
      </c>
      <c r="V34" s="555" t="s">
        <v>26</v>
      </c>
      <c r="W34" s="1880" t="s">
        <v>26</v>
      </c>
      <c r="X34" s="552" t="s">
        <v>26</v>
      </c>
      <c r="Y34" s="1885">
        <v>42522</v>
      </c>
      <c r="Z34" s="549">
        <v>4557</v>
      </c>
      <c r="AA34" s="549">
        <v>412</v>
      </c>
      <c r="AB34" s="549">
        <v>5146</v>
      </c>
      <c r="AC34" s="549">
        <v>22252</v>
      </c>
      <c r="AD34" s="549">
        <v>2668</v>
      </c>
      <c r="AE34" s="549">
        <v>588121</v>
      </c>
      <c r="AF34" s="549">
        <v>31774</v>
      </c>
      <c r="AG34" s="549">
        <v>393830</v>
      </c>
      <c r="AH34" s="549">
        <v>65783</v>
      </c>
      <c r="AI34" s="549">
        <v>14</v>
      </c>
      <c r="AJ34" s="549">
        <v>113</v>
      </c>
      <c r="AK34" s="549">
        <v>552</v>
      </c>
      <c r="AL34" s="549">
        <v>4332</v>
      </c>
      <c r="AM34" s="549">
        <v>459</v>
      </c>
      <c r="AN34" s="549">
        <v>3873</v>
      </c>
      <c r="AO34" s="549">
        <v>18522</v>
      </c>
      <c r="AP34" s="591">
        <v>1</v>
      </c>
      <c r="AQ34" s="1882" t="s">
        <v>35</v>
      </c>
      <c r="AR34" s="555" t="s">
        <v>26</v>
      </c>
      <c r="AS34" s="1880" t="s">
        <v>26</v>
      </c>
      <c r="AT34" s="552" t="s">
        <v>26</v>
      </c>
      <c r="AU34" s="1885">
        <v>42522</v>
      </c>
      <c r="AV34" s="549">
        <v>141</v>
      </c>
      <c r="AW34" s="549">
        <v>54099</v>
      </c>
      <c r="AX34" s="549">
        <v>3899</v>
      </c>
      <c r="AY34" s="549">
        <v>14</v>
      </c>
      <c r="AZ34" s="549">
        <v>17</v>
      </c>
      <c r="BA34" s="549">
        <v>403</v>
      </c>
      <c r="BB34" s="549">
        <v>2982</v>
      </c>
      <c r="BC34" s="549">
        <v>178</v>
      </c>
      <c r="BD34" s="549">
        <v>2804</v>
      </c>
      <c r="BE34" s="549">
        <v>183</v>
      </c>
      <c r="BF34" s="549">
        <v>1</v>
      </c>
      <c r="BG34" s="549">
        <v>60</v>
      </c>
      <c r="BH34" s="549">
        <v>1844</v>
      </c>
      <c r="BI34" s="549">
        <v>566</v>
      </c>
      <c r="BJ34" s="549">
        <v>171</v>
      </c>
      <c r="BK34" s="549">
        <v>57</v>
      </c>
      <c r="BL34" s="1882" t="s">
        <v>35</v>
      </c>
      <c r="BM34" s="555" t="s">
        <v>26</v>
      </c>
      <c r="BN34" s="1880" t="s">
        <v>26</v>
      </c>
      <c r="BO34" s="552" t="s">
        <v>26</v>
      </c>
      <c r="BP34" s="1885">
        <v>42522</v>
      </c>
      <c r="BQ34" s="549">
        <v>3126</v>
      </c>
      <c r="BR34" s="549">
        <v>3502</v>
      </c>
      <c r="BS34" s="549">
        <v>4274</v>
      </c>
      <c r="BT34" s="549">
        <v>362</v>
      </c>
      <c r="BU34" s="549" t="s">
        <v>21</v>
      </c>
      <c r="BV34" s="549">
        <v>1</v>
      </c>
      <c r="BW34" s="549">
        <v>1</v>
      </c>
      <c r="BX34" s="549">
        <v>74</v>
      </c>
      <c r="BY34" s="549">
        <v>70</v>
      </c>
      <c r="BZ34" s="549">
        <v>4</v>
      </c>
      <c r="CA34" s="549">
        <v>217</v>
      </c>
      <c r="CB34" s="549">
        <v>367</v>
      </c>
      <c r="CC34" s="542" t="s">
        <v>21</v>
      </c>
      <c r="CD34" s="549" t="s">
        <v>21</v>
      </c>
      <c r="CE34" s="549">
        <v>31</v>
      </c>
      <c r="CF34" s="549">
        <v>291</v>
      </c>
      <c r="CG34" s="549">
        <v>304</v>
      </c>
      <c r="CH34" s="1882" t="s">
        <v>35</v>
      </c>
      <c r="CI34" s="555" t="s">
        <v>26</v>
      </c>
      <c r="CJ34" s="1880" t="s">
        <v>26</v>
      </c>
      <c r="CK34" s="552" t="s">
        <v>26</v>
      </c>
      <c r="CL34" s="1885">
        <v>42522</v>
      </c>
      <c r="CM34" s="604">
        <v>725026</v>
      </c>
      <c r="CN34" s="549">
        <v>133022</v>
      </c>
      <c r="CO34" s="549">
        <v>26</v>
      </c>
      <c r="CP34" s="549">
        <v>1562</v>
      </c>
      <c r="CQ34" s="549">
        <v>1091</v>
      </c>
      <c r="CR34" s="549">
        <v>37111</v>
      </c>
      <c r="CS34" s="549">
        <v>2637</v>
      </c>
      <c r="CT34" s="549">
        <v>34474</v>
      </c>
      <c r="CU34" s="549">
        <v>19370</v>
      </c>
      <c r="CV34" s="549">
        <v>1295</v>
      </c>
      <c r="CW34" s="549">
        <v>58346</v>
      </c>
      <c r="CX34" s="549">
        <v>21869</v>
      </c>
      <c r="CY34" s="549">
        <v>552359</v>
      </c>
      <c r="CZ34" s="549">
        <v>716174</v>
      </c>
      <c r="DA34" s="549">
        <v>20831</v>
      </c>
      <c r="DB34" s="549">
        <v>19339</v>
      </c>
      <c r="DC34" s="549">
        <v>2770</v>
      </c>
      <c r="DD34" s="1882" t="s">
        <v>35</v>
      </c>
      <c r="DE34" s="555" t="s">
        <v>26</v>
      </c>
      <c r="DF34" s="1880" t="s">
        <v>26</v>
      </c>
      <c r="DG34" s="552" t="s">
        <v>26</v>
      </c>
      <c r="DH34" s="1885">
        <v>42522</v>
      </c>
      <c r="DI34" s="549">
        <v>4619</v>
      </c>
      <c r="DJ34" s="549">
        <v>412</v>
      </c>
      <c r="DK34" s="549">
        <v>5253</v>
      </c>
      <c r="DL34" s="549">
        <v>22252</v>
      </c>
      <c r="DM34" s="549">
        <v>2668</v>
      </c>
      <c r="DN34" s="549">
        <v>281547</v>
      </c>
      <c r="DO34" s="549">
        <v>3720</v>
      </c>
      <c r="DP34" s="549">
        <v>437342</v>
      </c>
      <c r="DQ34" s="549">
        <v>77703</v>
      </c>
      <c r="DR34" s="549">
        <v>14</v>
      </c>
      <c r="DS34" s="549">
        <v>113</v>
      </c>
      <c r="DT34" s="549">
        <v>552</v>
      </c>
      <c r="DU34" s="549">
        <v>4691</v>
      </c>
      <c r="DV34" s="549">
        <v>598</v>
      </c>
      <c r="DW34" s="549">
        <v>4093</v>
      </c>
      <c r="DX34" s="549">
        <v>18522</v>
      </c>
      <c r="DY34" s="591">
        <v>1</v>
      </c>
      <c r="DZ34" s="1882" t="s">
        <v>35</v>
      </c>
      <c r="EA34" s="555" t="s">
        <v>26</v>
      </c>
      <c r="EB34" s="1880" t="s">
        <v>26</v>
      </c>
      <c r="EC34" s="552" t="s">
        <v>26</v>
      </c>
      <c r="ED34" s="1885">
        <v>42522</v>
      </c>
      <c r="EE34" s="549">
        <v>20522</v>
      </c>
      <c r="EF34" s="549">
        <v>141</v>
      </c>
      <c r="EG34" s="549">
        <v>97611</v>
      </c>
      <c r="EH34" s="549">
        <v>15818</v>
      </c>
      <c r="EI34" s="549">
        <v>14</v>
      </c>
      <c r="EJ34" s="549">
        <v>17</v>
      </c>
      <c r="EK34" s="549">
        <v>403</v>
      </c>
      <c r="EL34" s="549">
        <v>3341</v>
      </c>
      <c r="EM34" s="549">
        <v>317</v>
      </c>
      <c r="EN34" s="549">
        <v>3024</v>
      </c>
      <c r="EO34" s="549">
        <v>183</v>
      </c>
      <c r="EP34" s="549">
        <v>1</v>
      </c>
      <c r="EQ34" s="549">
        <v>14840</v>
      </c>
      <c r="ER34" s="549">
        <v>133</v>
      </c>
      <c r="ES34" s="549">
        <v>62171</v>
      </c>
      <c r="ET34" s="549">
        <v>90348</v>
      </c>
      <c r="EU34" s="549" t="s">
        <v>21</v>
      </c>
      <c r="EV34" s="1882" t="s">
        <v>35</v>
      </c>
      <c r="EW34" s="555" t="s">
        <v>26</v>
      </c>
      <c r="EX34" s="1880" t="s">
        <v>26</v>
      </c>
      <c r="EY34" s="552" t="s">
        <v>26</v>
      </c>
      <c r="EZ34" s="1885">
        <v>42522</v>
      </c>
      <c r="FA34" s="549">
        <v>17374</v>
      </c>
      <c r="FB34" s="549">
        <v>87</v>
      </c>
      <c r="FC34" s="549">
        <v>6652</v>
      </c>
      <c r="FD34" s="549">
        <v>2609</v>
      </c>
      <c r="FE34" s="549">
        <v>3126</v>
      </c>
      <c r="FF34" s="549">
        <v>3502</v>
      </c>
      <c r="FG34" s="549">
        <v>3945</v>
      </c>
      <c r="FH34" s="549">
        <v>598</v>
      </c>
      <c r="FI34" s="549" t="s">
        <v>21</v>
      </c>
      <c r="FJ34" s="549">
        <v>15</v>
      </c>
      <c r="FK34" s="549">
        <v>1</v>
      </c>
      <c r="FL34" s="549">
        <v>280</v>
      </c>
      <c r="FM34" s="549">
        <v>70</v>
      </c>
      <c r="FN34" s="549">
        <v>210</v>
      </c>
      <c r="FO34" s="549">
        <v>217</v>
      </c>
      <c r="FP34" s="549">
        <v>407</v>
      </c>
      <c r="FQ34" s="1882" t="s">
        <v>35</v>
      </c>
      <c r="FR34" s="555" t="s">
        <v>26</v>
      </c>
      <c r="FS34" s="1880" t="s">
        <v>26</v>
      </c>
      <c r="FT34" s="552" t="s">
        <v>26</v>
      </c>
      <c r="FU34" s="1885">
        <v>42522</v>
      </c>
      <c r="FV34" s="549">
        <v>795</v>
      </c>
      <c r="FW34" s="549">
        <v>2527</v>
      </c>
      <c r="FX34" s="549">
        <v>40739</v>
      </c>
      <c r="FY34" s="549">
        <v>1382</v>
      </c>
      <c r="FZ34" s="1882" t="s">
        <v>35</v>
      </c>
      <c r="GA34" s="555" t="s">
        <v>26</v>
      </c>
      <c r="GC34" s="555"/>
      <c r="GD34" s="555"/>
      <c r="GE34" s="555"/>
      <c r="GF34" s="555"/>
      <c r="GG34" s="555"/>
      <c r="GH34" s="555"/>
      <c r="GI34" s="555"/>
      <c r="GJ34" s="555"/>
      <c r="GK34" s="555"/>
      <c r="GL34" s="555"/>
      <c r="GM34" s="555"/>
      <c r="GN34" s="555"/>
      <c r="GO34" s="129"/>
      <c r="GQ34" s="549"/>
      <c r="GR34" s="549"/>
      <c r="GS34" s="549"/>
    </row>
    <row r="35" spans="1:201" ht="14.25" customHeight="1">
      <c r="A35" s="1880" t="s">
        <v>26</v>
      </c>
      <c r="B35" s="552" t="s">
        <v>26</v>
      </c>
      <c r="C35" s="1885">
        <v>42552</v>
      </c>
      <c r="D35" s="604">
        <v>666409</v>
      </c>
      <c r="E35" s="549">
        <v>141370</v>
      </c>
      <c r="F35" s="549">
        <v>27</v>
      </c>
      <c r="G35" s="549">
        <v>1702</v>
      </c>
      <c r="H35" s="549">
        <v>1134</v>
      </c>
      <c r="I35" s="549">
        <v>35939</v>
      </c>
      <c r="J35" s="549">
        <v>1688</v>
      </c>
      <c r="K35" s="549">
        <v>34251</v>
      </c>
      <c r="L35" s="549">
        <v>24547</v>
      </c>
      <c r="M35" s="549">
        <v>1396</v>
      </c>
      <c r="N35" s="549">
        <v>67083</v>
      </c>
      <c r="O35" s="549">
        <v>18869</v>
      </c>
      <c r="P35" s="549">
        <v>339311</v>
      </c>
      <c r="Q35" s="549">
        <v>403168</v>
      </c>
      <c r="R35" s="549">
        <v>21207</v>
      </c>
      <c r="S35" s="549">
        <v>20440</v>
      </c>
      <c r="T35" s="549">
        <v>2207</v>
      </c>
      <c r="U35" s="1882" t="s">
        <v>36</v>
      </c>
      <c r="V35" s="555" t="s">
        <v>26</v>
      </c>
      <c r="W35" s="1880" t="s">
        <v>26</v>
      </c>
      <c r="X35" s="552" t="s">
        <v>26</v>
      </c>
      <c r="Y35" s="1885">
        <v>42552</v>
      </c>
      <c r="Z35" s="549">
        <v>4722</v>
      </c>
      <c r="AA35" s="549">
        <v>292</v>
      </c>
      <c r="AB35" s="549">
        <v>5779</v>
      </c>
      <c r="AC35" s="549">
        <v>26430</v>
      </c>
      <c r="AD35" s="549">
        <v>2533</v>
      </c>
      <c r="AE35" s="549">
        <v>630075</v>
      </c>
      <c r="AF35" s="549">
        <v>29122</v>
      </c>
      <c r="AG35" s="549">
        <v>422415</v>
      </c>
      <c r="AH35" s="549">
        <v>85397</v>
      </c>
      <c r="AI35" s="549">
        <v>13</v>
      </c>
      <c r="AJ35" s="549">
        <v>110</v>
      </c>
      <c r="AK35" s="549">
        <v>570</v>
      </c>
      <c r="AL35" s="549">
        <v>4687</v>
      </c>
      <c r="AM35" s="549">
        <v>243</v>
      </c>
      <c r="AN35" s="549">
        <v>4444</v>
      </c>
      <c r="AO35" s="549">
        <v>23332</v>
      </c>
      <c r="AP35" s="591" t="s">
        <v>21</v>
      </c>
      <c r="AQ35" s="1882" t="s">
        <v>36</v>
      </c>
      <c r="AR35" s="555" t="s">
        <v>26</v>
      </c>
      <c r="AS35" s="1880" t="s">
        <v>26</v>
      </c>
      <c r="AT35" s="552" t="s">
        <v>26</v>
      </c>
      <c r="AU35" s="1885">
        <v>42552</v>
      </c>
      <c r="AV35" s="549">
        <v>155</v>
      </c>
      <c r="AW35" s="549">
        <v>58923</v>
      </c>
      <c r="AX35" s="549">
        <v>4843</v>
      </c>
      <c r="AY35" s="549">
        <v>13</v>
      </c>
      <c r="AZ35" s="549">
        <v>9</v>
      </c>
      <c r="BA35" s="549">
        <v>405</v>
      </c>
      <c r="BB35" s="549">
        <v>3856</v>
      </c>
      <c r="BC35" s="549">
        <v>160</v>
      </c>
      <c r="BD35" s="549">
        <v>3696</v>
      </c>
      <c r="BE35" s="549">
        <v>171</v>
      </c>
      <c r="BF35" s="549" t="s">
        <v>21</v>
      </c>
      <c r="BG35" s="549">
        <v>77</v>
      </c>
      <c r="BH35" s="549">
        <v>2159</v>
      </c>
      <c r="BI35" s="549">
        <v>723</v>
      </c>
      <c r="BJ35" s="549">
        <v>188</v>
      </c>
      <c r="BK35" s="549">
        <v>54</v>
      </c>
      <c r="BL35" s="1882" t="s">
        <v>36</v>
      </c>
      <c r="BM35" s="555" t="s">
        <v>26</v>
      </c>
      <c r="BN35" s="1880" t="s">
        <v>26</v>
      </c>
      <c r="BO35" s="552" t="s">
        <v>26</v>
      </c>
      <c r="BP35" s="1885">
        <v>42552</v>
      </c>
      <c r="BQ35" s="549">
        <v>3206</v>
      </c>
      <c r="BR35" s="549">
        <v>3592</v>
      </c>
      <c r="BS35" s="549">
        <v>4493</v>
      </c>
      <c r="BT35" s="549">
        <v>494</v>
      </c>
      <c r="BU35" s="549">
        <v>2</v>
      </c>
      <c r="BV35" s="549">
        <v>1</v>
      </c>
      <c r="BW35" s="549">
        <v>3</v>
      </c>
      <c r="BX35" s="549">
        <v>302</v>
      </c>
      <c r="BY35" s="549">
        <v>242</v>
      </c>
      <c r="BZ35" s="549">
        <v>60</v>
      </c>
      <c r="CA35" s="549">
        <v>136</v>
      </c>
      <c r="CB35" s="549">
        <v>389</v>
      </c>
      <c r="CC35" s="542" t="s">
        <v>21</v>
      </c>
      <c r="CD35" s="549" t="s">
        <v>21</v>
      </c>
      <c r="CE35" s="549">
        <v>31</v>
      </c>
      <c r="CF35" s="549">
        <v>312</v>
      </c>
      <c r="CG35" s="549">
        <v>325</v>
      </c>
      <c r="CH35" s="1882" t="s">
        <v>36</v>
      </c>
      <c r="CI35" s="555" t="s">
        <v>26</v>
      </c>
      <c r="CJ35" s="1880" t="s">
        <v>26</v>
      </c>
      <c r="CK35" s="552" t="s">
        <v>26</v>
      </c>
      <c r="CL35" s="1885">
        <v>42552</v>
      </c>
      <c r="CM35" s="604">
        <v>807731</v>
      </c>
      <c r="CN35" s="549">
        <v>157743</v>
      </c>
      <c r="CO35" s="549">
        <v>27</v>
      </c>
      <c r="CP35" s="549">
        <v>1831</v>
      </c>
      <c r="CQ35" s="549">
        <v>1134</v>
      </c>
      <c r="CR35" s="549">
        <v>37585</v>
      </c>
      <c r="CS35" s="549">
        <v>2265</v>
      </c>
      <c r="CT35" s="549">
        <v>35320</v>
      </c>
      <c r="CU35" s="549">
        <v>24547</v>
      </c>
      <c r="CV35" s="549">
        <v>1396</v>
      </c>
      <c r="CW35" s="549">
        <v>85798</v>
      </c>
      <c r="CX35" s="549">
        <v>18918</v>
      </c>
      <c r="CY35" s="549">
        <v>611155</v>
      </c>
      <c r="CZ35" s="549">
        <v>791038</v>
      </c>
      <c r="DA35" s="549">
        <v>21207</v>
      </c>
      <c r="DB35" s="549">
        <v>20440</v>
      </c>
      <c r="DC35" s="549">
        <v>2207</v>
      </c>
      <c r="DD35" s="1882" t="s">
        <v>36</v>
      </c>
      <c r="DE35" s="555" t="s">
        <v>26</v>
      </c>
      <c r="DF35" s="1880" t="s">
        <v>26</v>
      </c>
      <c r="DG35" s="552" t="s">
        <v>26</v>
      </c>
      <c r="DH35" s="1885">
        <v>42552</v>
      </c>
      <c r="DI35" s="549">
        <v>4795</v>
      </c>
      <c r="DJ35" s="549">
        <v>292</v>
      </c>
      <c r="DK35" s="549">
        <v>6014</v>
      </c>
      <c r="DL35" s="549">
        <v>26430</v>
      </c>
      <c r="DM35" s="549">
        <v>3100</v>
      </c>
      <c r="DN35" s="549">
        <v>272143</v>
      </c>
      <c r="DO35" s="549">
        <v>4207</v>
      </c>
      <c r="DP35" s="549">
        <v>471323</v>
      </c>
      <c r="DQ35" s="549">
        <v>99492</v>
      </c>
      <c r="DR35" s="549">
        <v>13</v>
      </c>
      <c r="DS35" s="549">
        <v>110</v>
      </c>
      <c r="DT35" s="549">
        <v>570</v>
      </c>
      <c r="DU35" s="549">
        <v>4792</v>
      </c>
      <c r="DV35" s="549">
        <v>310</v>
      </c>
      <c r="DW35" s="549">
        <v>4482</v>
      </c>
      <c r="DX35" s="549">
        <v>23332</v>
      </c>
      <c r="DY35" s="591" t="s">
        <v>21</v>
      </c>
      <c r="DZ35" s="1882" t="s">
        <v>36</v>
      </c>
      <c r="EA35" s="555" t="s">
        <v>26</v>
      </c>
      <c r="EB35" s="1880" t="s">
        <v>26</v>
      </c>
      <c r="EC35" s="552" t="s">
        <v>26</v>
      </c>
      <c r="ED35" s="1885">
        <v>42552</v>
      </c>
      <c r="EE35" s="549">
        <v>24874</v>
      </c>
      <c r="EF35" s="549">
        <v>155</v>
      </c>
      <c r="EG35" s="549">
        <v>107831</v>
      </c>
      <c r="EH35" s="549">
        <v>18938</v>
      </c>
      <c r="EI35" s="549">
        <v>13</v>
      </c>
      <c r="EJ35" s="549">
        <v>9</v>
      </c>
      <c r="EK35" s="549">
        <v>405</v>
      </c>
      <c r="EL35" s="549">
        <v>3961</v>
      </c>
      <c r="EM35" s="549">
        <v>227</v>
      </c>
      <c r="EN35" s="549">
        <v>3734</v>
      </c>
      <c r="EO35" s="549">
        <v>171</v>
      </c>
      <c r="EP35" s="549" t="s">
        <v>21</v>
      </c>
      <c r="EQ35" s="549">
        <v>18037</v>
      </c>
      <c r="ER35" s="549">
        <v>126</v>
      </c>
      <c r="ES35" s="549">
        <v>70284</v>
      </c>
      <c r="ET35" s="549">
        <v>101508</v>
      </c>
      <c r="EU35" s="549" t="s">
        <v>21</v>
      </c>
      <c r="EV35" s="1882" t="s">
        <v>36</v>
      </c>
      <c r="EW35" s="555" t="s">
        <v>26</v>
      </c>
      <c r="EX35" s="1880" t="s">
        <v>26</v>
      </c>
      <c r="EY35" s="552" t="s">
        <v>26</v>
      </c>
      <c r="EZ35" s="1885">
        <v>42552</v>
      </c>
      <c r="FA35" s="549">
        <v>18126</v>
      </c>
      <c r="FB35" s="549">
        <v>27</v>
      </c>
      <c r="FC35" s="549">
        <v>7902</v>
      </c>
      <c r="FD35" s="549">
        <v>3636</v>
      </c>
      <c r="FE35" s="549">
        <v>3206</v>
      </c>
      <c r="FF35" s="549">
        <v>3592</v>
      </c>
      <c r="FG35" s="549">
        <v>4157</v>
      </c>
      <c r="FH35" s="549">
        <v>788</v>
      </c>
      <c r="FI35" s="549">
        <v>2</v>
      </c>
      <c r="FJ35" s="549">
        <v>8</v>
      </c>
      <c r="FK35" s="549">
        <v>3</v>
      </c>
      <c r="FL35" s="549">
        <v>567</v>
      </c>
      <c r="FM35" s="549">
        <v>242</v>
      </c>
      <c r="FN35" s="549">
        <v>325</v>
      </c>
      <c r="FO35" s="549">
        <v>136</v>
      </c>
      <c r="FP35" s="549">
        <v>439</v>
      </c>
      <c r="FQ35" s="1882" t="s">
        <v>36</v>
      </c>
      <c r="FR35" s="555" t="s">
        <v>26</v>
      </c>
      <c r="FS35" s="1880" t="s">
        <v>26</v>
      </c>
      <c r="FT35" s="552" t="s">
        <v>26</v>
      </c>
      <c r="FU35" s="1885">
        <v>42552</v>
      </c>
      <c r="FV35" s="549">
        <v>583</v>
      </c>
      <c r="FW35" s="549">
        <v>2378</v>
      </c>
      <c r="FX35" s="549">
        <v>42699</v>
      </c>
      <c r="FY35" s="549">
        <v>1379</v>
      </c>
      <c r="FZ35" s="1882" t="s">
        <v>36</v>
      </c>
      <c r="GA35" s="555" t="s">
        <v>26</v>
      </c>
      <c r="GC35" s="555"/>
      <c r="GD35" s="555"/>
      <c r="GE35" s="555"/>
      <c r="GF35" s="555"/>
      <c r="GG35" s="555"/>
      <c r="GH35" s="555"/>
      <c r="GI35" s="555"/>
      <c r="GJ35" s="555"/>
      <c r="GK35" s="555"/>
      <c r="GL35" s="555"/>
      <c r="GM35" s="555"/>
      <c r="GN35" s="555"/>
      <c r="GO35" s="129"/>
      <c r="GQ35" s="549"/>
      <c r="GR35" s="549"/>
      <c r="GS35" s="549"/>
    </row>
    <row r="36" spans="1:201" ht="14.25" customHeight="1">
      <c r="A36" s="1880" t="s">
        <v>26</v>
      </c>
      <c r="B36" s="552" t="s">
        <v>26</v>
      </c>
      <c r="C36" s="1885">
        <v>42583</v>
      </c>
      <c r="D36" s="604">
        <v>670261</v>
      </c>
      <c r="E36" s="549">
        <v>134019</v>
      </c>
      <c r="F36" s="549">
        <v>27</v>
      </c>
      <c r="G36" s="549">
        <v>1726</v>
      </c>
      <c r="H36" s="549">
        <v>1082</v>
      </c>
      <c r="I36" s="549">
        <v>36504</v>
      </c>
      <c r="J36" s="549">
        <v>2073</v>
      </c>
      <c r="K36" s="549">
        <v>34431</v>
      </c>
      <c r="L36" s="549">
        <v>21917</v>
      </c>
      <c r="M36" s="549">
        <v>1284</v>
      </c>
      <c r="N36" s="549">
        <v>61101</v>
      </c>
      <c r="O36" s="549">
        <v>18589</v>
      </c>
      <c r="P36" s="549">
        <v>340993</v>
      </c>
      <c r="Q36" s="549">
        <v>410762</v>
      </c>
      <c r="R36" s="549">
        <v>22894</v>
      </c>
      <c r="S36" s="549">
        <v>19991</v>
      </c>
      <c r="T36" s="549">
        <v>1084</v>
      </c>
      <c r="U36" s="1882" t="s">
        <v>37</v>
      </c>
      <c r="V36" s="555" t="s">
        <v>26</v>
      </c>
      <c r="W36" s="1880" t="s">
        <v>26</v>
      </c>
      <c r="X36" s="552" t="s">
        <v>26</v>
      </c>
      <c r="Y36" s="1885">
        <v>42583</v>
      </c>
      <c r="Z36" s="549">
        <v>5106</v>
      </c>
      <c r="AA36" s="549">
        <v>100</v>
      </c>
      <c r="AB36" s="549">
        <v>3938</v>
      </c>
      <c r="AC36" s="549">
        <v>23103</v>
      </c>
      <c r="AD36" s="549">
        <v>2614</v>
      </c>
      <c r="AE36" s="549">
        <v>608526</v>
      </c>
      <c r="AF36" s="549">
        <v>26758</v>
      </c>
      <c r="AG36" s="549">
        <v>414992</v>
      </c>
      <c r="AH36" s="549">
        <v>79097</v>
      </c>
      <c r="AI36" s="549">
        <v>12</v>
      </c>
      <c r="AJ36" s="549">
        <v>137</v>
      </c>
      <c r="AK36" s="549">
        <v>500</v>
      </c>
      <c r="AL36" s="549">
        <v>4667</v>
      </c>
      <c r="AM36" s="549">
        <v>515</v>
      </c>
      <c r="AN36" s="549">
        <v>4152</v>
      </c>
      <c r="AO36" s="549">
        <v>20642</v>
      </c>
      <c r="AP36" s="591" t="s">
        <v>21</v>
      </c>
      <c r="AQ36" s="1882" t="s">
        <v>37</v>
      </c>
      <c r="AR36" s="555" t="s">
        <v>26</v>
      </c>
      <c r="AS36" s="1880" t="s">
        <v>26</v>
      </c>
      <c r="AT36" s="552" t="s">
        <v>26</v>
      </c>
      <c r="AU36" s="1885">
        <v>42583</v>
      </c>
      <c r="AV36" s="549">
        <v>101</v>
      </c>
      <c r="AW36" s="549">
        <v>55672</v>
      </c>
      <c r="AX36" s="549">
        <v>4089</v>
      </c>
      <c r="AY36" s="549">
        <v>12</v>
      </c>
      <c r="AZ36" s="549">
        <v>8</v>
      </c>
      <c r="BA36" s="549">
        <v>355</v>
      </c>
      <c r="BB36" s="549">
        <v>3266</v>
      </c>
      <c r="BC36" s="549">
        <v>202</v>
      </c>
      <c r="BD36" s="549">
        <v>3064</v>
      </c>
      <c r="BE36" s="549">
        <v>142</v>
      </c>
      <c r="BF36" s="549" t="s">
        <v>21</v>
      </c>
      <c r="BG36" s="549">
        <v>48</v>
      </c>
      <c r="BH36" s="549">
        <v>1819</v>
      </c>
      <c r="BI36" s="549">
        <v>642</v>
      </c>
      <c r="BJ36" s="549">
        <v>153</v>
      </c>
      <c r="BK36" s="549">
        <v>52</v>
      </c>
      <c r="BL36" s="1882" t="s">
        <v>37</v>
      </c>
      <c r="BM36" s="555" t="s">
        <v>26</v>
      </c>
      <c r="BN36" s="1880" t="s">
        <v>26</v>
      </c>
      <c r="BO36" s="552" t="s">
        <v>26</v>
      </c>
      <c r="BP36" s="1885">
        <v>42583</v>
      </c>
      <c r="BQ36" s="549">
        <v>3731</v>
      </c>
      <c r="BR36" s="549">
        <v>4180</v>
      </c>
      <c r="BS36" s="549">
        <v>4698</v>
      </c>
      <c r="BT36" s="549">
        <v>513</v>
      </c>
      <c r="BU36" s="549">
        <v>2</v>
      </c>
      <c r="BV36" s="549">
        <v>3</v>
      </c>
      <c r="BW36" s="549">
        <v>2</v>
      </c>
      <c r="BX36" s="549">
        <v>321</v>
      </c>
      <c r="BY36" s="549">
        <v>274</v>
      </c>
      <c r="BZ36" s="549">
        <v>47</v>
      </c>
      <c r="CA36" s="549">
        <v>136</v>
      </c>
      <c r="CB36" s="549">
        <v>426</v>
      </c>
      <c r="CC36" s="542" t="s">
        <v>21</v>
      </c>
      <c r="CD36" s="549" t="s">
        <v>21</v>
      </c>
      <c r="CE36" s="549">
        <v>31</v>
      </c>
      <c r="CF36" s="549">
        <v>344</v>
      </c>
      <c r="CG36" s="549">
        <v>360</v>
      </c>
      <c r="CH36" s="1882" t="s">
        <v>37</v>
      </c>
      <c r="CI36" s="555" t="s">
        <v>26</v>
      </c>
      <c r="CJ36" s="1880" t="s">
        <v>26</v>
      </c>
      <c r="CK36" s="552" t="s">
        <v>26</v>
      </c>
      <c r="CL36" s="1885">
        <v>42583</v>
      </c>
      <c r="CM36" s="604">
        <v>809842</v>
      </c>
      <c r="CN36" s="549">
        <v>149135</v>
      </c>
      <c r="CO36" s="549">
        <v>27</v>
      </c>
      <c r="CP36" s="549">
        <v>1846</v>
      </c>
      <c r="CQ36" s="549">
        <v>1082</v>
      </c>
      <c r="CR36" s="549">
        <v>37984</v>
      </c>
      <c r="CS36" s="549">
        <v>2658</v>
      </c>
      <c r="CT36" s="549">
        <v>35326</v>
      </c>
      <c r="CU36" s="549">
        <v>21917</v>
      </c>
      <c r="CV36" s="549">
        <v>1284</v>
      </c>
      <c r="CW36" s="549">
        <v>78499</v>
      </c>
      <c r="CX36" s="549">
        <v>18589</v>
      </c>
      <c r="CY36" s="549">
        <v>625334</v>
      </c>
      <c r="CZ36" s="549">
        <v>819156</v>
      </c>
      <c r="DA36" s="549">
        <v>22894</v>
      </c>
      <c r="DB36" s="549">
        <v>19991</v>
      </c>
      <c r="DC36" s="549">
        <v>1084</v>
      </c>
      <c r="DD36" s="1882" t="s">
        <v>37</v>
      </c>
      <c r="DE36" s="555" t="s">
        <v>26</v>
      </c>
      <c r="DF36" s="1880" t="s">
        <v>26</v>
      </c>
      <c r="DG36" s="552" t="s">
        <v>26</v>
      </c>
      <c r="DH36" s="1885">
        <v>42583</v>
      </c>
      <c r="DI36" s="549">
        <v>5135</v>
      </c>
      <c r="DJ36" s="549">
        <v>100</v>
      </c>
      <c r="DK36" s="549">
        <v>4029</v>
      </c>
      <c r="DL36" s="549">
        <v>23103</v>
      </c>
      <c r="DM36" s="549">
        <v>3312</v>
      </c>
      <c r="DN36" s="549">
        <v>247252</v>
      </c>
      <c r="DO36" s="549">
        <v>3692</v>
      </c>
      <c r="DP36" s="549">
        <v>462498</v>
      </c>
      <c r="DQ36" s="549">
        <v>92099</v>
      </c>
      <c r="DR36" s="549">
        <v>12</v>
      </c>
      <c r="DS36" s="549">
        <v>137</v>
      </c>
      <c r="DT36" s="549">
        <v>500</v>
      </c>
      <c r="DU36" s="549">
        <v>4764</v>
      </c>
      <c r="DV36" s="549">
        <v>579</v>
      </c>
      <c r="DW36" s="549">
        <v>4186</v>
      </c>
      <c r="DX36" s="549">
        <v>20642</v>
      </c>
      <c r="DY36" s="591" t="s">
        <v>21</v>
      </c>
      <c r="DZ36" s="1882" t="s">
        <v>37</v>
      </c>
      <c r="EA36" s="555" t="s">
        <v>26</v>
      </c>
      <c r="EB36" s="1880" t="s">
        <v>26</v>
      </c>
      <c r="EC36" s="552" t="s">
        <v>26</v>
      </c>
      <c r="ED36" s="1885">
        <v>42583</v>
      </c>
      <c r="EE36" s="549">
        <v>21647</v>
      </c>
      <c r="EF36" s="549">
        <v>101</v>
      </c>
      <c r="EG36" s="549">
        <v>103178</v>
      </c>
      <c r="EH36" s="549">
        <v>17091</v>
      </c>
      <c r="EI36" s="549">
        <v>12</v>
      </c>
      <c r="EJ36" s="549">
        <v>8</v>
      </c>
      <c r="EK36" s="549">
        <v>355</v>
      </c>
      <c r="EL36" s="549">
        <v>3363</v>
      </c>
      <c r="EM36" s="549">
        <v>266</v>
      </c>
      <c r="EN36" s="549">
        <v>3098</v>
      </c>
      <c r="EO36" s="549">
        <v>142</v>
      </c>
      <c r="EP36" s="549" t="s">
        <v>21</v>
      </c>
      <c r="EQ36" s="549">
        <v>16698</v>
      </c>
      <c r="ER36" s="549">
        <v>48</v>
      </c>
      <c r="ES36" s="549">
        <v>69889</v>
      </c>
      <c r="ET36" s="549">
        <v>101292</v>
      </c>
      <c r="EU36" s="549" t="s">
        <v>21</v>
      </c>
      <c r="EV36" s="1882" t="s">
        <v>37</v>
      </c>
      <c r="EW36" s="555" t="s">
        <v>26</v>
      </c>
      <c r="EX36" s="1880" t="s">
        <v>26</v>
      </c>
      <c r="EY36" s="552" t="s">
        <v>26</v>
      </c>
      <c r="EZ36" s="1885">
        <v>42583</v>
      </c>
      <c r="FA36" s="549">
        <v>17973</v>
      </c>
      <c r="FB36" s="549">
        <v>21</v>
      </c>
      <c r="FC36" s="549">
        <v>7594</v>
      </c>
      <c r="FD36" s="549">
        <v>2807</v>
      </c>
      <c r="FE36" s="549">
        <v>3731</v>
      </c>
      <c r="FF36" s="549">
        <v>4180</v>
      </c>
      <c r="FG36" s="549">
        <v>4347</v>
      </c>
      <c r="FH36" s="549">
        <v>822</v>
      </c>
      <c r="FI36" s="549">
        <v>2</v>
      </c>
      <c r="FJ36" s="549">
        <v>9</v>
      </c>
      <c r="FK36" s="549">
        <v>2</v>
      </c>
      <c r="FL36" s="549">
        <v>601</v>
      </c>
      <c r="FM36" s="549">
        <v>274</v>
      </c>
      <c r="FN36" s="549">
        <v>327</v>
      </c>
      <c r="FO36" s="549">
        <v>136</v>
      </c>
      <c r="FP36" s="549">
        <v>458</v>
      </c>
      <c r="FQ36" s="1882" t="s">
        <v>37</v>
      </c>
      <c r="FR36" s="555" t="s">
        <v>26</v>
      </c>
      <c r="FS36" s="1880" t="s">
        <v>26</v>
      </c>
      <c r="FT36" s="552" t="s">
        <v>26</v>
      </c>
      <c r="FU36" s="1885">
        <v>42583</v>
      </c>
      <c r="FV36" s="549">
        <v>548</v>
      </c>
      <c r="FW36" s="549">
        <v>2513</v>
      </c>
      <c r="FX36" s="549">
        <v>41890</v>
      </c>
      <c r="FY36" s="549">
        <v>1356</v>
      </c>
      <c r="FZ36" s="1882" t="s">
        <v>37</v>
      </c>
      <c r="GA36" s="555" t="s">
        <v>26</v>
      </c>
      <c r="GC36" s="555"/>
      <c r="GD36" s="555"/>
      <c r="GE36" s="555"/>
      <c r="GF36" s="555"/>
      <c r="GG36" s="555"/>
      <c r="GH36" s="555"/>
      <c r="GI36" s="555"/>
      <c r="GJ36" s="555"/>
      <c r="GK36" s="555"/>
      <c r="GL36" s="555"/>
      <c r="GM36" s="555"/>
      <c r="GN36" s="555"/>
      <c r="GO36" s="129"/>
      <c r="GQ36" s="549"/>
      <c r="GR36" s="549"/>
      <c r="GS36" s="549"/>
    </row>
    <row r="37" spans="1:201" ht="14.25" customHeight="1">
      <c r="A37" s="1880" t="s">
        <v>26</v>
      </c>
      <c r="B37" s="552" t="s">
        <v>26</v>
      </c>
      <c r="C37" s="1885">
        <v>42614</v>
      </c>
      <c r="D37" s="604">
        <v>659124</v>
      </c>
      <c r="E37" s="549">
        <v>140902</v>
      </c>
      <c r="F37" s="549">
        <v>30</v>
      </c>
      <c r="G37" s="549">
        <v>1771</v>
      </c>
      <c r="H37" s="549">
        <v>1114</v>
      </c>
      <c r="I37" s="549">
        <v>35021</v>
      </c>
      <c r="J37" s="549">
        <v>2156</v>
      </c>
      <c r="K37" s="549">
        <v>32865</v>
      </c>
      <c r="L37" s="549">
        <v>21975</v>
      </c>
      <c r="M37" s="549">
        <v>1520</v>
      </c>
      <c r="N37" s="549">
        <v>65922</v>
      </c>
      <c r="O37" s="549">
        <v>22749</v>
      </c>
      <c r="P37" s="549">
        <v>344071</v>
      </c>
      <c r="Q37" s="549">
        <v>412622</v>
      </c>
      <c r="R37" s="549">
        <v>22059</v>
      </c>
      <c r="S37" s="549">
        <v>21698</v>
      </c>
      <c r="T37" s="549">
        <v>3425</v>
      </c>
      <c r="U37" s="1882" t="s">
        <v>38</v>
      </c>
      <c r="V37" s="555" t="s">
        <v>26</v>
      </c>
      <c r="W37" s="1880" t="s">
        <v>26</v>
      </c>
      <c r="X37" s="552" t="s">
        <v>26</v>
      </c>
      <c r="Y37" s="1885">
        <v>42614</v>
      </c>
      <c r="Z37" s="549">
        <v>5756</v>
      </c>
      <c r="AA37" s="549">
        <v>304</v>
      </c>
      <c r="AB37" s="549">
        <v>4998</v>
      </c>
      <c r="AC37" s="549">
        <v>23372</v>
      </c>
      <c r="AD37" s="549">
        <v>2802</v>
      </c>
      <c r="AE37" s="549">
        <v>623233</v>
      </c>
      <c r="AF37" s="549">
        <v>29580</v>
      </c>
      <c r="AG37" s="549">
        <v>425441</v>
      </c>
      <c r="AH37" s="549">
        <v>85798</v>
      </c>
      <c r="AI37" s="549">
        <v>14</v>
      </c>
      <c r="AJ37" s="549">
        <v>176</v>
      </c>
      <c r="AK37" s="549">
        <v>520</v>
      </c>
      <c r="AL37" s="549">
        <v>3777</v>
      </c>
      <c r="AM37" s="549">
        <v>551</v>
      </c>
      <c r="AN37" s="549">
        <v>3226</v>
      </c>
      <c r="AO37" s="549">
        <v>20794</v>
      </c>
      <c r="AP37" s="591" t="s">
        <v>21</v>
      </c>
      <c r="AQ37" s="1882" t="s">
        <v>38</v>
      </c>
      <c r="AR37" s="555" t="s">
        <v>26</v>
      </c>
      <c r="AS37" s="1880" t="s">
        <v>26</v>
      </c>
      <c r="AT37" s="552" t="s">
        <v>26</v>
      </c>
      <c r="AU37" s="1885">
        <v>42614</v>
      </c>
      <c r="AV37" s="549">
        <v>150</v>
      </c>
      <c r="AW37" s="549">
        <v>55657</v>
      </c>
      <c r="AX37" s="549">
        <v>3059</v>
      </c>
      <c r="AY37" s="549">
        <v>14</v>
      </c>
      <c r="AZ37" s="549">
        <v>10</v>
      </c>
      <c r="BA37" s="549">
        <v>365</v>
      </c>
      <c r="BB37" s="549">
        <v>2255</v>
      </c>
      <c r="BC37" s="549">
        <v>179</v>
      </c>
      <c r="BD37" s="549">
        <v>2076</v>
      </c>
      <c r="BE37" s="549">
        <v>163</v>
      </c>
      <c r="BF37" s="549" t="s">
        <v>21</v>
      </c>
      <c r="BG37" s="549">
        <v>74</v>
      </c>
      <c r="BH37" s="549">
        <v>1401</v>
      </c>
      <c r="BI37" s="549">
        <v>778</v>
      </c>
      <c r="BJ37" s="549">
        <v>166</v>
      </c>
      <c r="BK37" s="549">
        <v>51</v>
      </c>
      <c r="BL37" s="1882" t="s">
        <v>38</v>
      </c>
      <c r="BM37" s="555" t="s">
        <v>26</v>
      </c>
      <c r="BN37" s="1880" t="s">
        <v>26</v>
      </c>
      <c r="BO37" s="552" t="s">
        <v>26</v>
      </c>
      <c r="BP37" s="1885">
        <v>42614</v>
      </c>
      <c r="BQ37" s="549">
        <v>3815</v>
      </c>
      <c r="BR37" s="549">
        <v>4274</v>
      </c>
      <c r="BS37" s="549">
        <v>4792</v>
      </c>
      <c r="BT37" s="549">
        <v>489</v>
      </c>
      <c r="BU37" s="549">
        <v>2</v>
      </c>
      <c r="BV37" s="549">
        <v>1</v>
      </c>
      <c r="BW37" s="549">
        <v>3</v>
      </c>
      <c r="BX37" s="549">
        <v>297</v>
      </c>
      <c r="BY37" s="549">
        <v>269</v>
      </c>
      <c r="BZ37" s="549">
        <v>28</v>
      </c>
      <c r="CA37" s="549">
        <v>138</v>
      </c>
      <c r="CB37" s="549">
        <v>560</v>
      </c>
      <c r="CC37" s="542" t="s">
        <v>21</v>
      </c>
      <c r="CD37" s="549" t="s">
        <v>21</v>
      </c>
      <c r="CE37" s="549">
        <v>47</v>
      </c>
      <c r="CF37" s="549">
        <v>452</v>
      </c>
      <c r="CG37" s="549">
        <v>465</v>
      </c>
      <c r="CH37" s="1882" t="s">
        <v>38</v>
      </c>
      <c r="CI37" s="555" t="s">
        <v>26</v>
      </c>
      <c r="CJ37" s="1880" t="s">
        <v>26</v>
      </c>
      <c r="CK37" s="552" t="s">
        <v>26</v>
      </c>
      <c r="CL37" s="1885">
        <v>42614</v>
      </c>
      <c r="CM37" s="604">
        <v>789616</v>
      </c>
      <c r="CN37" s="549">
        <v>157180</v>
      </c>
      <c r="CO37" s="549">
        <v>30</v>
      </c>
      <c r="CP37" s="549">
        <v>1901</v>
      </c>
      <c r="CQ37" s="549">
        <v>1114</v>
      </c>
      <c r="CR37" s="549">
        <v>36530</v>
      </c>
      <c r="CS37" s="549">
        <v>2776</v>
      </c>
      <c r="CT37" s="549">
        <v>33754</v>
      </c>
      <c r="CU37" s="549">
        <v>21975</v>
      </c>
      <c r="CV37" s="549">
        <v>1520</v>
      </c>
      <c r="CW37" s="549">
        <v>84774</v>
      </c>
      <c r="CX37" s="549">
        <v>22749</v>
      </c>
      <c r="CY37" s="549">
        <v>595879</v>
      </c>
      <c r="CZ37" s="549">
        <v>775455</v>
      </c>
      <c r="DA37" s="549">
        <v>22059</v>
      </c>
      <c r="DB37" s="549">
        <v>21698</v>
      </c>
      <c r="DC37" s="549">
        <v>3425</v>
      </c>
      <c r="DD37" s="1882" t="s">
        <v>38</v>
      </c>
      <c r="DE37" s="555" t="s">
        <v>26</v>
      </c>
      <c r="DF37" s="1880" t="s">
        <v>26</v>
      </c>
      <c r="DG37" s="552" t="s">
        <v>26</v>
      </c>
      <c r="DH37" s="1885">
        <v>42614</v>
      </c>
      <c r="DI37" s="549">
        <v>5818</v>
      </c>
      <c r="DJ37" s="549">
        <v>304</v>
      </c>
      <c r="DK37" s="549">
        <v>5242</v>
      </c>
      <c r="DL37" s="549">
        <v>23372</v>
      </c>
      <c r="DM37" s="549">
        <v>3536</v>
      </c>
      <c r="DN37" s="549">
        <v>267655</v>
      </c>
      <c r="DO37" s="549">
        <v>4626</v>
      </c>
      <c r="DP37" s="549">
        <v>476528</v>
      </c>
      <c r="DQ37" s="549">
        <v>100036</v>
      </c>
      <c r="DR37" s="549">
        <v>14</v>
      </c>
      <c r="DS37" s="549">
        <v>176</v>
      </c>
      <c r="DT37" s="549">
        <v>520</v>
      </c>
      <c r="DU37" s="549">
        <v>3913</v>
      </c>
      <c r="DV37" s="549">
        <v>612</v>
      </c>
      <c r="DW37" s="549">
        <v>3301</v>
      </c>
      <c r="DX37" s="549">
        <v>20794</v>
      </c>
      <c r="DY37" s="591" t="s">
        <v>21</v>
      </c>
      <c r="DZ37" s="1882" t="s">
        <v>38</v>
      </c>
      <c r="EA37" s="555" t="s">
        <v>26</v>
      </c>
      <c r="EB37" s="1880" t="s">
        <v>26</v>
      </c>
      <c r="EC37" s="552" t="s">
        <v>26</v>
      </c>
      <c r="ED37" s="1885">
        <v>42614</v>
      </c>
      <c r="EE37" s="549">
        <v>22475</v>
      </c>
      <c r="EF37" s="549">
        <v>150</v>
      </c>
      <c r="EG37" s="549">
        <v>106744</v>
      </c>
      <c r="EH37" s="549">
        <v>17298</v>
      </c>
      <c r="EI37" s="549">
        <v>14</v>
      </c>
      <c r="EJ37" s="549">
        <v>10</v>
      </c>
      <c r="EK37" s="549">
        <v>365</v>
      </c>
      <c r="EL37" s="549">
        <v>2391</v>
      </c>
      <c r="EM37" s="549">
        <v>240</v>
      </c>
      <c r="EN37" s="549">
        <v>2151</v>
      </c>
      <c r="EO37" s="549">
        <v>163</v>
      </c>
      <c r="EP37" s="549" t="s">
        <v>21</v>
      </c>
      <c r="EQ37" s="549">
        <v>18244</v>
      </c>
      <c r="ER37" s="549">
        <v>74</v>
      </c>
      <c r="ES37" s="549">
        <v>71354</v>
      </c>
      <c r="ET37" s="549">
        <v>104189</v>
      </c>
      <c r="EU37" s="549" t="s">
        <v>21</v>
      </c>
      <c r="EV37" s="1882" t="s">
        <v>38</v>
      </c>
      <c r="EW37" s="555" t="s">
        <v>26</v>
      </c>
      <c r="EX37" s="1880" t="s">
        <v>26</v>
      </c>
      <c r="EY37" s="552" t="s">
        <v>26</v>
      </c>
      <c r="EZ37" s="1885">
        <v>42614</v>
      </c>
      <c r="FA37" s="549">
        <v>17747</v>
      </c>
      <c r="FB37" s="549">
        <v>25</v>
      </c>
      <c r="FC37" s="549">
        <v>7538</v>
      </c>
      <c r="FD37" s="549">
        <v>2668</v>
      </c>
      <c r="FE37" s="549">
        <v>3815</v>
      </c>
      <c r="FF37" s="549">
        <v>4274</v>
      </c>
      <c r="FG37" s="549">
        <v>4298</v>
      </c>
      <c r="FH37" s="549">
        <v>676</v>
      </c>
      <c r="FI37" s="549">
        <v>2</v>
      </c>
      <c r="FJ37" s="549">
        <v>1</v>
      </c>
      <c r="FK37" s="549">
        <v>3</v>
      </c>
      <c r="FL37" s="549">
        <v>470</v>
      </c>
      <c r="FM37" s="549">
        <v>269</v>
      </c>
      <c r="FN37" s="549">
        <v>201</v>
      </c>
      <c r="FO37" s="549">
        <v>138</v>
      </c>
      <c r="FP37" s="549">
        <v>602</v>
      </c>
      <c r="FQ37" s="1882" t="s">
        <v>38</v>
      </c>
      <c r="FR37" s="555" t="s">
        <v>26</v>
      </c>
      <c r="FS37" s="1880" t="s">
        <v>26</v>
      </c>
      <c r="FT37" s="552" t="s">
        <v>26</v>
      </c>
      <c r="FU37" s="1885">
        <v>42614</v>
      </c>
      <c r="FV37" s="549">
        <v>693</v>
      </c>
      <c r="FW37" s="549">
        <v>2652</v>
      </c>
      <c r="FX37" s="549">
        <v>43124</v>
      </c>
      <c r="FY37" s="549">
        <v>1366</v>
      </c>
      <c r="FZ37" s="1882" t="s">
        <v>38</v>
      </c>
      <c r="GA37" s="555" t="s">
        <v>26</v>
      </c>
      <c r="GC37" s="555"/>
      <c r="GD37" s="555"/>
      <c r="GE37" s="555"/>
      <c r="GF37" s="555"/>
      <c r="GG37" s="555"/>
      <c r="GH37" s="555"/>
      <c r="GI37" s="555"/>
      <c r="GJ37" s="555"/>
      <c r="GK37" s="555"/>
      <c r="GL37" s="555"/>
      <c r="GM37" s="555"/>
      <c r="GN37" s="555"/>
      <c r="GO37" s="129"/>
      <c r="GQ37" s="549"/>
      <c r="GR37" s="549"/>
      <c r="GS37" s="549"/>
    </row>
    <row r="38" spans="1:201" ht="14.25" customHeight="1">
      <c r="A38" s="1880" t="s">
        <v>26</v>
      </c>
      <c r="B38" s="552" t="s">
        <v>26</v>
      </c>
      <c r="C38" s="1885">
        <v>42644</v>
      </c>
      <c r="D38" s="604">
        <v>663715</v>
      </c>
      <c r="E38" s="549">
        <v>150524</v>
      </c>
      <c r="F38" s="549">
        <v>24</v>
      </c>
      <c r="G38" s="549">
        <v>2170</v>
      </c>
      <c r="H38" s="549">
        <v>1114</v>
      </c>
      <c r="I38" s="549">
        <v>36826</v>
      </c>
      <c r="J38" s="549">
        <v>2103</v>
      </c>
      <c r="K38" s="549">
        <v>34723</v>
      </c>
      <c r="L38" s="549">
        <v>22579</v>
      </c>
      <c r="M38" s="549">
        <v>905</v>
      </c>
      <c r="N38" s="549">
        <v>75340</v>
      </c>
      <c r="O38" s="549">
        <v>22910</v>
      </c>
      <c r="P38" s="549">
        <v>348211</v>
      </c>
      <c r="Q38" s="549">
        <v>410807</v>
      </c>
      <c r="R38" s="549">
        <v>24077</v>
      </c>
      <c r="S38" s="549">
        <v>22287</v>
      </c>
      <c r="T38" s="549">
        <v>5265</v>
      </c>
      <c r="U38" s="1882" t="s">
        <v>39</v>
      </c>
      <c r="V38" s="555" t="s">
        <v>26</v>
      </c>
      <c r="W38" s="1880" t="s">
        <v>26</v>
      </c>
      <c r="X38" s="552" t="s">
        <v>26</v>
      </c>
      <c r="Y38" s="1885">
        <v>42644</v>
      </c>
      <c r="Z38" s="549">
        <v>5914</v>
      </c>
      <c r="AA38" s="549">
        <v>308</v>
      </c>
      <c r="AB38" s="549">
        <v>5931</v>
      </c>
      <c r="AC38" s="549">
        <v>25490</v>
      </c>
      <c r="AD38" s="549">
        <v>2999</v>
      </c>
      <c r="AE38" s="549">
        <v>656375</v>
      </c>
      <c r="AF38" s="549">
        <v>29959</v>
      </c>
      <c r="AG38" s="549">
        <v>436952</v>
      </c>
      <c r="AH38" s="549">
        <v>93549</v>
      </c>
      <c r="AI38" s="549">
        <v>10</v>
      </c>
      <c r="AJ38" s="549">
        <v>167</v>
      </c>
      <c r="AK38" s="549">
        <v>531</v>
      </c>
      <c r="AL38" s="549">
        <v>3808</v>
      </c>
      <c r="AM38" s="549">
        <v>592</v>
      </c>
      <c r="AN38" s="549">
        <v>3216</v>
      </c>
      <c r="AO38" s="549">
        <v>21549</v>
      </c>
      <c r="AP38" s="591">
        <v>1</v>
      </c>
      <c r="AQ38" s="1882" t="s">
        <v>39</v>
      </c>
      <c r="AR38" s="555" t="s">
        <v>26</v>
      </c>
      <c r="AS38" s="1880" t="s">
        <v>26</v>
      </c>
      <c r="AT38" s="552" t="s">
        <v>26</v>
      </c>
      <c r="AU38" s="1885">
        <v>42644</v>
      </c>
      <c r="AV38" s="549">
        <v>215</v>
      </c>
      <c r="AW38" s="549">
        <v>59749</v>
      </c>
      <c r="AX38" s="549">
        <v>3507</v>
      </c>
      <c r="AY38" s="549">
        <v>10</v>
      </c>
      <c r="AZ38" s="549">
        <v>18</v>
      </c>
      <c r="BA38" s="549">
        <v>371</v>
      </c>
      <c r="BB38" s="549">
        <v>2660</v>
      </c>
      <c r="BC38" s="549">
        <v>186</v>
      </c>
      <c r="BD38" s="549">
        <v>2474</v>
      </c>
      <c r="BE38" s="549">
        <v>157</v>
      </c>
      <c r="BF38" s="549">
        <v>1</v>
      </c>
      <c r="BG38" s="549">
        <v>79</v>
      </c>
      <c r="BH38" s="549">
        <v>2061</v>
      </c>
      <c r="BI38" s="549">
        <v>649</v>
      </c>
      <c r="BJ38" s="549">
        <v>201</v>
      </c>
      <c r="BK38" s="549">
        <v>61</v>
      </c>
      <c r="BL38" s="1882" t="s">
        <v>39</v>
      </c>
      <c r="BM38" s="555" t="s">
        <v>26</v>
      </c>
      <c r="BN38" s="1880" t="s">
        <v>26</v>
      </c>
      <c r="BO38" s="552" t="s">
        <v>26</v>
      </c>
      <c r="BP38" s="1885">
        <v>42644</v>
      </c>
      <c r="BQ38" s="549">
        <v>4033</v>
      </c>
      <c r="BR38" s="549">
        <v>4518</v>
      </c>
      <c r="BS38" s="549">
        <v>4352</v>
      </c>
      <c r="BT38" s="549">
        <v>302</v>
      </c>
      <c r="BU38" s="549">
        <v>2</v>
      </c>
      <c r="BV38" s="549">
        <v>1</v>
      </c>
      <c r="BW38" s="549">
        <v>1</v>
      </c>
      <c r="BX38" s="549">
        <v>83</v>
      </c>
      <c r="BY38" s="549">
        <v>83</v>
      </c>
      <c r="BZ38" s="549" t="s">
        <v>21</v>
      </c>
      <c r="CA38" s="549">
        <v>163</v>
      </c>
      <c r="CB38" s="549">
        <v>380</v>
      </c>
      <c r="CC38" s="542" t="s">
        <v>21</v>
      </c>
      <c r="CD38" s="549" t="s">
        <v>21</v>
      </c>
      <c r="CE38" s="549">
        <v>32</v>
      </c>
      <c r="CF38" s="549">
        <v>303</v>
      </c>
      <c r="CG38" s="549">
        <v>315</v>
      </c>
      <c r="CH38" s="1882" t="s">
        <v>39</v>
      </c>
      <c r="CI38" s="555" t="s">
        <v>26</v>
      </c>
      <c r="CJ38" s="1880" t="s">
        <v>26</v>
      </c>
      <c r="CK38" s="552" t="s">
        <v>26</v>
      </c>
      <c r="CL38" s="1885">
        <v>42644</v>
      </c>
      <c r="CM38" s="604">
        <v>771493</v>
      </c>
      <c r="CN38" s="549">
        <v>166166</v>
      </c>
      <c r="CO38" s="549">
        <v>24</v>
      </c>
      <c r="CP38" s="549">
        <v>2326</v>
      </c>
      <c r="CQ38" s="549">
        <v>1114</v>
      </c>
      <c r="CR38" s="549">
        <v>38678</v>
      </c>
      <c r="CS38" s="549">
        <v>2903</v>
      </c>
      <c r="CT38" s="549">
        <v>35775</v>
      </c>
      <c r="CU38" s="549">
        <v>22579</v>
      </c>
      <c r="CV38" s="549">
        <v>905</v>
      </c>
      <c r="CW38" s="549">
        <v>92874</v>
      </c>
      <c r="CX38" s="549">
        <v>22910</v>
      </c>
      <c r="CY38" s="549">
        <v>565172</v>
      </c>
      <c r="CZ38" s="549">
        <v>723709</v>
      </c>
      <c r="DA38" s="549">
        <v>24077</v>
      </c>
      <c r="DB38" s="549">
        <v>22287</v>
      </c>
      <c r="DC38" s="549">
        <v>5265</v>
      </c>
      <c r="DD38" s="1882" t="s">
        <v>39</v>
      </c>
      <c r="DE38" s="555" t="s">
        <v>26</v>
      </c>
      <c r="DF38" s="1880" t="s">
        <v>26</v>
      </c>
      <c r="DG38" s="552" t="s">
        <v>26</v>
      </c>
      <c r="DH38" s="1885">
        <v>42644</v>
      </c>
      <c r="DI38" s="549">
        <v>5982</v>
      </c>
      <c r="DJ38" s="549">
        <v>308</v>
      </c>
      <c r="DK38" s="549">
        <v>6154</v>
      </c>
      <c r="DL38" s="549">
        <v>25490</v>
      </c>
      <c r="DM38" s="549">
        <v>3592</v>
      </c>
      <c r="DN38" s="549">
        <v>297993</v>
      </c>
      <c r="DO38" s="549">
        <v>3401</v>
      </c>
      <c r="DP38" s="549">
        <v>477983</v>
      </c>
      <c r="DQ38" s="549">
        <v>107110</v>
      </c>
      <c r="DR38" s="549">
        <v>10</v>
      </c>
      <c r="DS38" s="549">
        <v>167</v>
      </c>
      <c r="DT38" s="549">
        <v>531</v>
      </c>
      <c r="DU38" s="549">
        <v>4103</v>
      </c>
      <c r="DV38" s="549">
        <v>696</v>
      </c>
      <c r="DW38" s="549">
        <v>3406</v>
      </c>
      <c r="DX38" s="549">
        <v>21549</v>
      </c>
      <c r="DY38" s="591">
        <v>1</v>
      </c>
      <c r="DZ38" s="1882" t="s">
        <v>39</v>
      </c>
      <c r="EA38" s="555" t="s">
        <v>26</v>
      </c>
      <c r="EB38" s="1880" t="s">
        <v>26</v>
      </c>
      <c r="EC38" s="552" t="s">
        <v>26</v>
      </c>
      <c r="ED38" s="1885">
        <v>42644</v>
      </c>
      <c r="EE38" s="549">
        <v>24031</v>
      </c>
      <c r="EF38" s="549">
        <v>215</v>
      </c>
      <c r="EG38" s="549">
        <v>100780</v>
      </c>
      <c r="EH38" s="549">
        <v>17068</v>
      </c>
      <c r="EI38" s="549">
        <v>10</v>
      </c>
      <c r="EJ38" s="549">
        <v>18</v>
      </c>
      <c r="EK38" s="549">
        <v>371</v>
      </c>
      <c r="EL38" s="549">
        <v>2955</v>
      </c>
      <c r="EM38" s="549">
        <v>290</v>
      </c>
      <c r="EN38" s="549">
        <v>2664</v>
      </c>
      <c r="EO38" s="549">
        <v>157</v>
      </c>
      <c r="EP38" s="549">
        <v>1</v>
      </c>
      <c r="EQ38" s="549">
        <v>17149</v>
      </c>
      <c r="ER38" s="549">
        <v>79</v>
      </c>
      <c r="ES38" s="549">
        <v>63023</v>
      </c>
      <c r="ET38" s="549">
        <v>90786</v>
      </c>
      <c r="EU38" s="549" t="s">
        <v>21</v>
      </c>
      <c r="EV38" s="1882" t="s">
        <v>39</v>
      </c>
      <c r="EW38" s="555" t="s">
        <v>26</v>
      </c>
      <c r="EX38" s="1880" t="s">
        <v>26</v>
      </c>
      <c r="EY38" s="552" t="s">
        <v>26</v>
      </c>
      <c r="EZ38" s="1885">
        <v>42644</v>
      </c>
      <c r="FA38" s="549">
        <v>18055</v>
      </c>
      <c r="FB38" s="549">
        <v>29</v>
      </c>
      <c r="FC38" s="549">
        <v>7858</v>
      </c>
      <c r="FD38" s="549">
        <v>2722</v>
      </c>
      <c r="FE38" s="549">
        <v>4033</v>
      </c>
      <c r="FF38" s="549">
        <v>4518</v>
      </c>
      <c r="FG38" s="549">
        <v>3877</v>
      </c>
      <c r="FH38" s="549">
        <v>410</v>
      </c>
      <c r="FI38" s="549">
        <v>2</v>
      </c>
      <c r="FJ38" s="549">
        <v>7</v>
      </c>
      <c r="FK38" s="549">
        <v>1</v>
      </c>
      <c r="FL38" s="549">
        <v>179</v>
      </c>
      <c r="FM38" s="549">
        <v>83</v>
      </c>
      <c r="FN38" s="549">
        <v>96</v>
      </c>
      <c r="FO38" s="549">
        <v>163</v>
      </c>
      <c r="FP38" s="549">
        <v>418</v>
      </c>
      <c r="FQ38" s="1882" t="s">
        <v>39</v>
      </c>
      <c r="FR38" s="555" t="s">
        <v>26</v>
      </c>
      <c r="FS38" s="1880" t="s">
        <v>26</v>
      </c>
      <c r="FT38" s="552" t="s">
        <v>26</v>
      </c>
      <c r="FU38" s="1885">
        <v>42644</v>
      </c>
      <c r="FV38" s="549">
        <v>640</v>
      </c>
      <c r="FW38" s="549">
        <v>2784</v>
      </c>
      <c r="FX38" s="549">
        <v>44244</v>
      </c>
      <c r="FY38" s="549">
        <v>1488</v>
      </c>
      <c r="FZ38" s="1882" t="s">
        <v>39</v>
      </c>
      <c r="GA38" s="555" t="s">
        <v>26</v>
      </c>
      <c r="GC38" s="555"/>
      <c r="GD38" s="555"/>
      <c r="GE38" s="555"/>
      <c r="GF38" s="555"/>
      <c r="GG38" s="555"/>
      <c r="GH38" s="555"/>
      <c r="GI38" s="555"/>
      <c r="GJ38" s="555"/>
      <c r="GK38" s="555"/>
      <c r="GL38" s="555"/>
      <c r="GM38" s="555"/>
      <c r="GN38" s="555"/>
      <c r="GO38" s="129"/>
      <c r="GQ38" s="549"/>
      <c r="GR38" s="549"/>
      <c r="GS38" s="549"/>
    </row>
    <row r="39" spans="1:201" ht="14.25" customHeight="1">
      <c r="A39" s="1880" t="s">
        <v>26</v>
      </c>
      <c r="B39" s="552" t="s">
        <v>26</v>
      </c>
      <c r="C39" s="1885">
        <v>42675</v>
      </c>
      <c r="D39" s="604">
        <v>675476</v>
      </c>
      <c r="E39" s="549">
        <v>139954</v>
      </c>
      <c r="F39" s="549">
        <v>26</v>
      </c>
      <c r="G39" s="549">
        <v>1709</v>
      </c>
      <c r="H39" s="549">
        <v>1116</v>
      </c>
      <c r="I39" s="549">
        <v>37089</v>
      </c>
      <c r="J39" s="549">
        <v>4556</v>
      </c>
      <c r="K39" s="549">
        <v>32533</v>
      </c>
      <c r="L39" s="549">
        <v>20411</v>
      </c>
      <c r="M39" s="549">
        <v>1346</v>
      </c>
      <c r="N39" s="549">
        <v>64825</v>
      </c>
      <c r="O39" s="549">
        <v>22572</v>
      </c>
      <c r="P39" s="549">
        <v>349658</v>
      </c>
      <c r="Q39" s="549">
        <v>421265</v>
      </c>
      <c r="R39" s="549">
        <v>18387</v>
      </c>
      <c r="S39" s="549">
        <v>22385</v>
      </c>
      <c r="T39" s="549">
        <v>4276</v>
      </c>
      <c r="U39" s="1882" t="s">
        <v>40</v>
      </c>
      <c r="V39" s="555" t="s">
        <v>26</v>
      </c>
      <c r="W39" s="1880" t="s">
        <v>26</v>
      </c>
      <c r="X39" s="552" t="s">
        <v>26</v>
      </c>
      <c r="Y39" s="1885">
        <v>42675</v>
      </c>
      <c r="Z39" s="549">
        <v>5778</v>
      </c>
      <c r="AA39" s="549">
        <v>292</v>
      </c>
      <c r="AB39" s="549">
        <v>6338</v>
      </c>
      <c r="AC39" s="549">
        <v>24038</v>
      </c>
      <c r="AD39" s="549">
        <v>2596</v>
      </c>
      <c r="AE39" s="549">
        <v>647486</v>
      </c>
      <c r="AF39" s="549">
        <v>32495</v>
      </c>
      <c r="AG39" s="549">
        <v>429706</v>
      </c>
      <c r="AH39" s="549">
        <v>82354</v>
      </c>
      <c r="AI39" s="549">
        <v>12</v>
      </c>
      <c r="AJ39" s="549">
        <v>190</v>
      </c>
      <c r="AK39" s="549">
        <v>552</v>
      </c>
      <c r="AL39" s="549">
        <v>3567</v>
      </c>
      <c r="AM39" s="549">
        <v>536</v>
      </c>
      <c r="AN39" s="549">
        <v>3031</v>
      </c>
      <c r="AO39" s="549">
        <v>19153</v>
      </c>
      <c r="AP39" s="591" t="s">
        <v>21</v>
      </c>
      <c r="AQ39" s="1882" t="s">
        <v>40</v>
      </c>
      <c r="AR39" s="555" t="s">
        <v>26</v>
      </c>
      <c r="AS39" s="1880" t="s">
        <v>26</v>
      </c>
      <c r="AT39" s="552" t="s">
        <v>26</v>
      </c>
      <c r="AU39" s="1885">
        <v>42675</v>
      </c>
      <c r="AV39" s="549">
        <v>150</v>
      </c>
      <c r="AW39" s="549">
        <v>59102</v>
      </c>
      <c r="AX39" s="549">
        <v>3123</v>
      </c>
      <c r="AY39" s="549">
        <v>12</v>
      </c>
      <c r="AZ39" s="549">
        <v>34</v>
      </c>
      <c r="BA39" s="549">
        <v>381</v>
      </c>
      <c r="BB39" s="549">
        <v>2220</v>
      </c>
      <c r="BC39" s="549">
        <v>194</v>
      </c>
      <c r="BD39" s="549">
        <v>2026</v>
      </c>
      <c r="BE39" s="549">
        <v>208</v>
      </c>
      <c r="BF39" s="549" t="s">
        <v>21</v>
      </c>
      <c r="BG39" s="549">
        <v>91</v>
      </c>
      <c r="BH39" s="549">
        <v>2378</v>
      </c>
      <c r="BI39" s="549">
        <v>874</v>
      </c>
      <c r="BJ39" s="549">
        <v>175</v>
      </c>
      <c r="BK39" s="549">
        <v>69</v>
      </c>
      <c r="BL39" s="1882" t="s">
        <v>40</v>
      </c>
      <c r="BM39" s="555" t="s">
        <v>26</v>
      </c>
      <c r="BN39" s="1880" t="s">
        <v>26</v>
      </c>
      <c r="BO39" s="552" t="s">
        <v>26</v>
      </c>
      <c r="BP39" s="1885">
        <v>42675</v>
      </c>
      <c r="BQ39" s="549">
        <v>3826</v>
      </c>
      <c r="BR39" s="549">
        <v>4286</v>
      </c>
      <c r="BS39" s="549">
        <v>4199</v>
      </c>
      <c r="BT39" s="549">
        <v>288</v>
      </c>
      <c r="BU39" s="549">
        <v>2</v>
      </c>
      <c r="BV39" s="549">
        <v>2</v>
      </c>
      <c r="BW39" s="549">
        <v>3</v>
      </c>
      <c r="BX39" s="549">
        <v>94</v>
      </c>
      <c r="BY39" s="549">
        <v>94</v>
      </c>
      <c r="BZ39" s="549" t="s">
        <v>21</v>
      </c>
      <c r="CA39" s="549">
        <v>142</v>
      </c>
      <c r="CB39" s="549">
        <v>372</v>
      </c>
      <c r="CC39" s="542" t="s">
        <v>21</v>
      </c>
      <c r="CD39" s="549" t="s">
        <v>21</v>
      </c>
      <c r="CE39" s="549">
        <v>37</v>
      </c>
      <c r="CF39" s="549">
        <v>291</v>
      </c>
      <c r="CG39" s="549">
        <v>301</v>
      </c>
      <c r="CH39" s="1882" t="s">
        <v>40</v>
      </c>
      <c r="CI39" s="555" t="s">
        <v>26</v>
      </c>
      <c r="CJ39" s="1880" t="s">
        <v>26</v>
      </c>
      <c r="CK39" s="552" t="s">
        <v>26</v>
      </c>
      <c r="CL39" s="1885">
        <v>42675</v>
      </c>
      <c r="CM39" s="604">
        <v>802081</v>
      </c>
      <c r="CN39" s="549">
        <v>157097</v>
      </c>
      <c r="CO39" s="549">
        <v>26</v>
      </c>
      <c r="CP39" s="549">
        <v>1929</v>
      </c>
      <c r="CQ39" s="549">
        <v>1116</v>
      </c>
      <c r="CR39" s="549">
        <v>38858</v>
      </c>
      <c r="CS39" s="549">
        <v>5314</v>
      </c>
      <c r="CT39" s="549">
        <v>33544</v>
      </c>
      <c r="CU39" s="549">
        <v>20411</v>
      </c>
      <c r="CV39" s="549">
        <v>1346</v>
      </c>
      <c r="CW39" s="549">
        <v>84334</v>
      </c>
      <c r="CX39" s="549">
        <v>22572</v>
      </c>
      <c r="CY39" s="549">
        <v>604923</v>
      </c>
      <c r="CZ39" s="549">
        <v>786370</v>
      </c>
      <c r="DA39" s="549">
        <v>18387</v>
      </c>
      <c r="DB39" s="549">
        <v>22385</v>
      </c>
      <c r="DC39" s="549">
        <v>4276</v>
      </c>
      <c r="DD39" s="1882" t="s">
        <v>40</v>
      </c>
      <c r="DE39" s="555" t="s">
        <v>26</v>
      </c>
      <c r="DF39" s="1880" t="s">
        <v>26</v>
      </c>
      <c r="DG39" s="552" t="s">
        <v>26</v>
      </c>
      <c r="DH39" s="1885">
        <v>42675</v>
      </c>
      <c r="DI39" s="549">
        <v>5907</v>
      </c>
      <c r="DJ39" s="549">
        <v>292</v>
      </c>
      <c r="DK39" s="549">
        <v>6411</v>
      </c>
      <c r="DL39" s="549">
        <v>24038</v>
      </c>
      <c r="DM39" s="549">
        <v>3124</v>
      </c>
      <c r="DN39" s="549">
        <v>285100</v>
      </c>
      <c r="DO39" s="549">
        <v>4821</v>
      </c>
      <c r="DP39" s="549">
        <v>477666</v>
      </c>
      <c r="DQ39" s="549">
        <v>97157</v>
      </c>
      <c r="DR39" s="549">
        <v>12</v>
      </c>
      <c r="DS39" s="549">
        <v>190</v>
      </c>
      <c r="DT39" s="549">
        <v>552</v>
      </c>
      <c r="DU39" s="549">
        <v>3764</v>
      </c>
      <c r="DV39" s="549">
        <v>623</v>
      </c>
      <c r="DW39" s="549">
        <v>3142</v>
      </c>
      <c r="DX39" s="549">
        <v>19153</v>
      </c>
      <c r="DY39" s="591" t="s">
        <v>21</v>
      </c>
      <c r="DZ39" s="1882" t="s">
        <v>40</v>
      </c>
      <c r="EA39" s="555" t="s">
        <v>26</v>
      </c>
      <c r="EB39" s="1880" t="s">
        <v>26</v>
      </c>
      <c r="EC39" s="552" t="s">
        <v>26</v>
      </c>
      <c r="ED39" s="1885">
        <v>42675</v>
      </c>
      <c r="EE39" s="549">
        <v>22189</v>
      </c>
      <c r="EF39" s="549">
        <v>150</v>
      </c>
      <c r="EG39" s="549">
        <v>107061</v>
      </c>
      <c r="EH39" s="549">
        <v>17927</v>
      </c>
      <c r="EI39" s="549">
        <v>12</v>
      </c>
      <c r="EJ39" s="549">
        <v>34</v>
      </c>
      <c r="EK39" s="549">
        <v>381</v>
      </c>
      <c r="EL39" s="549">
        <v>2417</v>
      </c>
      <c r="EM39" s="549">
        <v>281</v>
      </c>
      <c r="EN39" s="549">
        <v>2137</v>
      </c>
      <c r="EO39" s="549">
        <v>208</v>
      </c>
      <c r="EP39" s="549" t="s">
        <v>21</v>
      </c>
      <c r="EQ39" s="549">
        <v>18893</v>
      </c>
      <c r="ER39" s="549">
        <v>91</v>
      </c>
      <c r="ES39" s="549">
        <v>69453</v>
      </c>
      <c r="ET39" s="549">
        <v>100270</v>
      </c>
      <c r="EU39" s="549" t="s">
        <v>21</v>
      </c>
      <c r="EV39" s="1882" t="s">
        <v>40</v>
      </c>
      <c r="EW39" s="555" t="s">
        <v>26</v>
      </c>
      <c r="EX39" s="1880" t="s">
        <v>26</v>
      </c>
      <c r="EY39" s="552" t="s">
        <v>26</v>
      </c>
      <c r="EZ39" s="1885">
        <v>42675</v>
      </c>
      <c r="FA39" s="549">
        <v>17697</v>
      </c>
      <c r="FB39" s="549">
        <v>25</v>
      </c>
      <c r="FC39" s="549">
        <v>7724</v>
      </c>
      <c r="FD39" s="549">
        <v>2822</v>
      </c>
      <c r="FE39" s="549">
        <v>3826</v>
      </c>
      <c r="FF39" s="549">
        <v>4286</v>
      </c>
      <c r="FG39" s="549">
        <v>3850</v>
      </c>
      <c r="FH39" s="549">
        <v>474</v>
      </c>
      <c r="FI39" s="549">
        <v>2</v>
      </c>
      <c r="FJ39" s="549">
        <v>53</v>
      </c>
      <c r="FK39" s="549">
        <v>3</v>
      </c>
      <c r="FL39" s="549">
        <v>221</v>
      </c>
      <c r="FM39" s="549">
        <v>94</v>
      </c>
      <c r="FN39" s="549">
        <v>127</v>
      </c>
      <c r="FO39" s="549">
        <v>142</v>
      </c>
      <c r="FP39" s="549">
        <v>474</v>
      </c>
      <c r="FQ39" s="1882" t="s">
        <v>40</v>
      </c>
      <c r="FR39" s="555" t="s">
        <v>26</v>
      </c>
      <c r="FS39" s="1880" t="s">
        <v>26</v>
      </c>
      <c r="FT39" s="552" t="s">
        <v>26</v>
      </c>
      <c r="FU39" s="1885">
        <v>42675</v>
      </c>
      <c r="FV39" s="549">
        <v>847</v>
      </c>
      <c r="FW39" s="549">
        <v>2446</v>
      </c>
      <c r="FX39" s="549">
        <v>44795</v>
      </c>
      <c r="FY39" s="549">
        <v>1506</v>
      </c>
      <c r="FZ39" s="1882" t="s">
        <v>40</v>
      </c>
      <c r="GA39" s="555" t="s">
        <v>26</v>
      </c>
      <c r="GC39" s="555"/>
      <c r="GD39" s="555"/>
      <c r="GE39" s="555"/>
      <c r="GF39" s="555"/>
      <c r="GG39" s="555"/>
      <c r="GH39" s="555"/>
      <c r="GI39" s="555"/>
      <c r="GJ39" s="555"/>
      <c r="GK39" s="555"/>
      <c r="GL39" s="555"/>
      <c r="GM39" s="555"/>
      <c r="GN39" s="555"/>
      <c r="GO39" s="129"/>
      <c r="GQ39" s="549"/>
      <c r="GR39" s="549"/>
      <c r="GS39" s="549"/>
    </row>
    <row r="40" spans="1:201" ht="14.25" customHeight="1">
      <c r="A40" s="1886" t="s">
        <v>26</v>
      </c>
      <c r="B40" s="561" t="s">
        <v>26</v>
      </c>
      <c r="C40" s="1887">
        <v>42705</v>
      </c>
      <c r="D40" s="565">
        <v>726520</v>
      </c>
      <c r="E40" s="562">
        <v>150362</v>
      </c>
      <c r="F40" s="562">
        <v>26</v>
      </c>
      <c r="G40" s="562">
        <v>2158</v>
      </c>
      <c r="H40" s="562">
        <v>1073</v>
      </c>
      <c r="I40" s="562">
        <v>36727</v>
      </c>
      <c r="J40" s="562">
        <v>2310</v>
      </c>
      <c r="K40" s="562">
        <v>34417</v>
      </c>
      <c r="L40" s="562">
        <v>23273</v>
      </c>
      <c r="M40" s="562">
        <v>1681</v>
      </c>
      <c r="N40" s="562">
        <v>75213</v>
      </c>
      <c r="O40" s="562">
        <v>21310</v>
      </c>
      <c r="P40" s="562">
        <v>377713</v>
      </c>
      <c r="Q40" s="562">
        <v>464865</v>
      </c>
      <c r="R40" s="562">
        <v>18389</v>
      </c>
      <c r="S40" s="562">
        <v>21610</v>
      </c>
      <c r="T40" s="562">
        <v>3595</v>
      </c>
      <c r="U40" s="1888" t="s">
        <v>41</v>
      </c>
      <c r="V40" s="564" t="s">
        <v>26</v>
      </c>
      <c r="W40" s="1886" t="s">
        <v>26</v>
      </c>
      <c r="X40" s="561" t="s">
        <v>26</v>
      </c>
      <c r="Y40" s="1887">
        <v>42705</v>
      </c>
      <c r="Z40" s="562">
        <v>5398</v>
      </c>
      <c r="AA40" s="562">
        <v>184</v>
      </c>
      <c r="AB40" s="562">
        <v>6288</v>
      </c>
      <c r="AC40" s="562">
        <v>23480</v>
      </c>
      <c r="AD40" s="562">
        <v>2888</v>
      </c>
      <c r="AE40" s="562">
        <v>694089</v>
      </c>
      <c r="AF40" s="562">
        <v>34355</v>
      </c>
      <c r="AG40" s="562">
        <v>471962</v>
      </c>
      <c r="AH40" s="562">
        <v>91141</v>
      </c>
      <c r="AI40" s="562">
        <v>13</v>
      </c>
      <c r="AJ40" s="562">
        <v>222</v>
      </c>
      <c r="AK40" s="562">
        <v>528</v>
      </c>
      <c r="AL40" s="562">
        <v>3656</v>
      </c>
      <c r="AM40" s="562">
        <v>604</v>
      </c>
      <c r="AN40" s="562">
        <v>3052</v>
      </c>
      <c r="AO40" s="562">
        <v>22123</v>
      </c>
      <c r="AP40" s="594">
        <v>1</v>
      </c>
      <c r="AQ40" s="1888" t="s">
        <v>41</v>
      </c>
      <c r="AR40" s="564" t="s">
        <v>26</v>
      </c>
      <c r="AS40" s="1886" t="s">
        <v>26</v>
      </c>
      <c r="AT40" s="561" t="s">
        <v>26</v>
      </c>
      <c r="AU40" s="1887">
        <v>42705</v>
      </c>
      <c r="AV40" s="562">
        <v>134</v>
      </c>
      <c r="AW40" s="562">
        <v>63028</v>
      </c>
      <c r="AX40" s="562">
        <v>3144</v>
      </c>
      <c r="AY40" s="562">
        <v>13</v>
      </c>
      <c r="AZ40" s="562">
        <v>47</v>
      </c>
      <c r="BA40" s="562">
        <v>379</v>
      </c>
      <c r="BB40" s="562">
        <v>2160</v>
      </c>
      <c r="BC40" s="562">
        <v>210</v>
      </c>
      <c r="BD40" s="562">
        <v>1950</v>
      </c>
      <c r="BE40" s="562">
        <v>258</v>
      </c>
      <c r="BF40" s="562">
        <v>1</v>
      </c>
      <c r="BG40" s="562">
        <v>110</v>
      </c>
      <c r="BH40" s="562">
        <v>2262</v>
      </c>
      <c r="BI40" s="562">
        <v>648</v>
      </c>
      <c r="BJ40" s="562">
        <v>164</v>
      </c>
      <c r="BK40" s="562">
        <v>63</v>
      </c>
      <c r="BL40" s="1888" t="s">
        <v>41</v>
      </c>
      <c r="BM40" s="564" t="s">
        <v>26</v>
      </c>
      <c r="BN40" s="1886" t="s">
        <v>26</v>
      </c>
      <c r="BO40" s="561" t="s">
        <v>26</v>
      </c>
      <c r="BP40" s="1887">
        <v>42705</v>
      </c>
      <c r="BQ40" s="562">
        <v>3079</v>
      </c>
      <c r="BR40" s="562">
        <v>3450</v>
      </c>
      <c r="BS40" s="562">
        <v>4464</v>
      </c>
      <c r="BT40" s="562">
        <v>366</v>
      </c>
      <c r="BU40" s="562" t="s">
        <v>21</v>
      </c>
      <c r="BV40" s="562">
        <v>3</v>
      </c>
      <c r="BW40" s="562">
        <v>2</v>
      </c>
      <c r="BX40" s="562">
        <v>117</v>
      </c>
      <c r="BY40" s="562">
        <v>117</v>
      </c>
      <c r="BZ40" s="562" t="s">
        <v>21</v>
      </c>
      <c r="CA40" s="562">
        <v>185</v>
      </c>
      <c r="CB40" s="562">
        <v>340</v>
      </c>
      <c r="CC40" s="2150" t="s">
        <v>21</v>
      </c>
      <c r="CD40" s="562" t="s">
        <v>21</v>
      </c>
      <c r="CE40" s="562">
        <v>33</v>
      </c>
      <c r="CF40" s="562">
        <v>266</v>
      </c>
      <c r="CG40" s="562">
        <v>276</v>
      </c>
      <c r="CH40" s="1888" t="s">
        <v>41</v>
      </c>
      <c r="CI40" s="564" t="s">
        <v>26</v>
      </c>
      <c r="CJ40" s="1886" t="s">
        <v>26</v>
      </c>
      <c r="CK40" s="561" t="s">
        <v>26</v>
      </c>
      <c r="CL40" s="1887">
        <v>42705</v>
      </c>
      <c r="CM40" s="565">
        <v>854170</v>
      </c>
      <c r="CN40" s="562">
        <v>167254</v>
      </c>
      <c r="CO40" s="562">
        <v>26</v>
      </c>
      <c r="CP40" s="562">
        <v>2348</v>
      </c>
      <c r="CQ40" s="562">
        <v>1073</v>
      </c>
      <c r="CR40" s="562">
        <v>38490</v>
      </c>
      <c r="CS40" s="562">
        <v>3148</v>
      </c>
      <c r="CT40" s="562">
        <v>35342</v>
      </c>
      <c r="CU40" s="562">
        <v>23273</v>
      </c>
      <c r="CV40" s="562">
        <v>1681</v>
      </c>
      <c r="CW40" s="562">
        <v>94452</v>
      </c>
      <c r="CX40" s="562">
        <v>21310</v>
      </c>
      <c r="CY40" s="562">
        <v>644020</v>
      </c>
      <c r="CZ40" s="562">
        <v>845829</v>
      </c>
      <c r="DA40" s="562">
        <v>18389</v>
      </c>
      <c r="DB40" s="562">
        <v>21610</v>
      </c>
      <c r="DC40" s="562">
        <v>3595</v>
      </c>
      <c r="DD40" s="1888" t="s">
        <v>41</v>
      </c>
      <c r="DE40" s="564" t="s">
        <v>26</v>
      </c>
      <c r="DF40" s="1886" t="s">
        <v>26</v>
      </c>
      <c r="DG40" s="561" t="s">
        <v>26</v>
      </c>
      <c r="DH40" s="1887">
        <v>42705</v>
      </c>
      <c r="DI40" s="562">
        <v>5486</v>
      </c>
      <c r="DJ40" s="562">
        <v>184</v>
      </c>
      <c r="DK40" s="562">
        <v>6373</v>
      </c>
      <c r="DL40" s="562">
        <v>23480</v>
      </c>
      <c r="DM40" s="562">
        <v>3287</v>
      </c>
      <c r="DN40" s="562">
        <v>313650</v>
      </c>
      <c r="DO40" s="562">
        <v>4769</v>
      </c>
      <c r="DP40" s="562">
        <v>521217</v>
      </c>
      <c r="DQ40" s="562">
        <v>105557</v>
      </c>
      <c r="DR40" s="562">
        <v>13</v>
      </c>
      <c r="DS40" s="562">
        <v>222</v>
      </c>
      <c r="DT40" s="562">
        <v>528</v>
      </c>
      <c r="DU40" s="562">
        <v>3789</v>
      </c>
      <c r="DV40" s="562">
        <v>676</v>
      </c>
      <c r="DW40" s="562">
        <v>3113</v>
      </c>
      <c r="DX40" s="562">
        <v>22123</v>
      </c>
      <c r="DY40" s="594">
        <v>1</v>
      </c>
      <c r="DZ40" s="1888" t="s">
        <v>41</v>
      </c>
      <c r="EA40" s="564" t="s">
        <v>26</v>
      </c>
      <c r="EB40" s="1886" t="s">
        <v>26</v>
      </c>
      <c r="EC40" s="561" t="s">
        <v>26</v>
      </c>
      <c r="ED40" s="1887">
        <v>42705</v>
      </c>
      <c r="EE40" s="562">
        <v>22086</v>
      </c>
      <c r="EF40" s="562">
        <v>134</v>
      </c>
      <c r="EG40" s="562">
        <v>112283</v>
      </c>
      <c r="EH40" s="562">
        <v>17560</v>
      </c>
      <c r="EI40" s="562">
        <v>13</v>
      </c>
      <c r="EJ40" s="562">
        <v>47</v>
      </c>
      <c r="EK40" s="562">
        <v>379</v>
      </c>
      <c r="EL40" s="562">
        <v>2293</v>
      </c>
      <c r="EM40" s="562">
        <v>282</v>
      </c>
      <c r="EN40" s="562">
        <v>2011</v>
      </c>
      <c r="EO40" s="562">
        <v>258</v>
      </c>
      <c r="EP40" s="562">
        <v>1</v>
      </c>
      <c r="EQ40" s="562">
        <v>18480</v>
      </c>
      <c r="ER40" s="562">
        <v>110</v>
      </c>
      <c r="ES40" s="562">
        <v>72666</v>
      </c>
      <c r="ET40" s="562">
        <v>105076</v>
      </c>
      <c r="EU40" s="562" t="s">
        <v>21</v>
      </c>
      <c r="EV40" s="1888" t="s">
        <v>41</v>
      </c>
      <c r="EW40" s="564" t="s">
        <v>26</v>
      </c>
      <c r="EX40" s="1886" t="s">
        <v>26</v>
      </c>
      <c r="EY40" s="561" t="s">
        <v>26</v>
      </c>
      <c r="EZ40" s="1887">
        <v>42705</v>
      </c>
      <c r="FA40" s="562">
        <v>18468</v>
      </c>
      <c r="FB40" s="562">
        <v>96</v>
      </c>
      <c r="FC40" s="562">
        <v>6885</v>
      </c>
      <c r="FD40" s="562">
        <v>2866</v>
      </c>
      <c r="FE40" s="562">
        <v>3079</v>
      </c>
      <c r="FF40" s="562">
        <v>3450</v>
      </c>
      <c r="FG40" s="562">
        <v>4016</v>
      </c>
      <c r="FH40" s="562">
        <v>561</v>
      </c>
      <c r="FI40" s="562" t="s">
        <v>21</v>
      </c>
      <c r="FJ40" s="562">
        <v>17</v>
      </c>
      <c r="FK40" s="562">
        <v>2</v>
      </c>
      <c r="FL40" s="562">
        <v>285</v>
      </c>
      <c r="FM40" s="562">
        <v>117</v>
      </c>
      <c r="FN40" s="562">
        <v>168</v>
      </c>
      <c r="FO40" s="562">
        <v>185</v>
      </c>
      <c r="FP40" s="562">
        <v>401</v>
      </c>
      <c r="FQ40" s="1888" t="s">
        <v>41</v>
      </c>
      <c r="FR40" s="564" t="s">
        <v>26</v>
      </c>
      <c r="FS40" s="1886" t="s">
        <v>26</v>
      </c>
      <c r="FT40" s="561" t="s">
        <v>26</v>
      </c>
      <c r="FU40" s="1887">
        <v>42705</v>
      </c>
      <c r="FV40" s="562">
        <v>682</v>
      </c>
      <c r="FW40" s="562">
        <v>2754</v>
      </c>
      <c r="FX40" s="562">
        <v>46189</v>
      </c>
      <c r="FY40" s="562">
        <v>1428</v>
      </c>
      <c r="FZ40" s="1888" t="s">
        <v>41</v>
      </c>
      <c r="GA40" s="564" t="s">
        <v>26</v>
      </c>
      <c r="GC40" s="555"/>
      <c r="GD40" s="555"/>
      <c r="GE40" s="555"/>
      <c r="GF40" s="555"/>
      <c r="GG40" s="555"/>
      <c r="GH40" s="555"/>
      <c r="GI40" s="555"/>
      <c r="GJ40" s="555"/>
      <c r="GK40" s="555"/>
      <c r="GL40" s="555"/>
      <c r="GM40" s="555"/>
      <c r="GN40" s="555"/>
      <c r="GO40" s="129"/>
      <c r="GQ40" s="549"/>
      <c r="GR40" s="549"/>
      <c r="GS40" s="549"/>
    </row>
    <row r="41" spans="1:201" ht="14.25" customHeight="1">
      <c r="A41" s="518"/>
      <c r="B41" s="518"/>
      <c r="C41" s="518"/>
      <c r="D41" s="518"/>
      <c r="E41" s="518"/>
      <c r="F41" s="518"/>
      <c r="G41" s="518"/>
      <c r="H41" s="518"/>
      <c r="I41" s="518"/>
      <c r="J41" s="518"/>
      <c r="K41" s="1889"/>
      <c r="L41" s="518"/>
      <c r="M41" s="518"/>
      <c r="N41" s="518"/>
      <c r="O41" s="518"/>
      <c r="P41" s="518"/>
      <c r="Q41" s="518"/>
      <c r="R41" s="518"/>
      <c r="S41" s="518"/>
      <c r="T41" s="518"/>
      <c r="U41" s="524"/>
      <c r="V41" s="524"/>
      <c r="W41" s="518"/>
      <c r="X41" s="518"/>
      <c r="Y41" s="518"/>
      <c r="Z41" s="518"/>
      <c r="AA41" s="518"/>
      <c r="AB41" s="518"/>
      <c r="AC41" s="518"/>
      <c r="AD41" s="518"/>
      <c r="AE41" s="518"/>
      <c r="AF41" s="518"/>
      <c r="AG41" s="1838"/>
      <c r="AH41" s="518"/>
      <c r="AI41" s="1889"/>
      <c r="AJ41" s="518"/>
      <c r="AK41" s="518"/>
      <c r="AL41" s="518"/>
      <c r="AM41" s="518"/>
      <c r="AN41" s="518"/>
      <c r="AO41" s="518"/>
      <c r="AP41" s="518"/>
      <c r="AQ41" s="524"/>
      <c r="AR41" s="524"/>
      <c r="AS41" s="518"/>
      <c r="AT41" s="518"/>
      <c r="AU41" s="518"/>
      <c r="AV41" s="518"/>
      <c r="AW41" s="518"/>
      <c r="AX41" s="518"/>
      <c r="AY41" s="518"/>
      <c r="AZ41" s="518"/>
      <c r="BA41" s="518"/>
      <c r="BB41" s="518"/>
      <c r="BC41" s="1890"/>
      <c r="BD41" s="518"/>
      <c r="BE41" s="518"/>
      <c r="BF41" s="518"/>
      <c r="BG41" s="518"/>
      <c r="BH41" s="518"/>
      <c r="BI41" s="518"/>
      <c r="BJ41" s="518"/>
      <c r="BK41" s="518"/>
      <c r="BL41" s="524"/>
      <c r="BM41" s="524"/>
      <c r="BN41" s="518"/>
      <c r="BO41" s="518"/>
      <c r="BP41" s="518"/>
      <c r="BQ41" s="518"/>
      <c r="BR41" s="518"/>
      <c r="BS41" s="518"/>
      <c r="BT41" s="518"/>
      <c r="BU41" s="518"/>
      <c r="BV41" s="518"/>
      <c r="BW41" s="518"/>
      <c r="BX41" s="518"/>
      <c r="BY41" s="518"/>
      <c r="BZ41" s="518"/>
      <c r="CA41" s="518"/>
      <c r="CB41" s="518"/>
      <c r="CC41" s="518"/>
      <c r="CD41" s="518"/>
      <c r="CE41" s="518"/>
      <c r="CF41" s="518"/>
      <c r="CG41" s="518"/>
      <c r="CH41" s="524"/>
      <c r="CI41" s="524"/>
      <c r="CJ41" s="518"/>
      <c r="CK41" s="518"/>
      <c r="CL41" s="518"/>
      <c r="CM41" s="518"/>
      <c r="CN41" s="518"/>
      <c r="CO41" s="518"/>
      <c r="CP41" s="518"/>
      <c r="CQ41" s="518"/>
      <c r="CR41" s="518"/>
      <c r="CS41" s="518"/>
      <c r="CT41" s="1889"/>
      <c r="CU41" s="518"/>
      <c r="CV41" s="518"/>
      <c r="CW41" s="518"/>
      <c r="CX41" s="518"/>
      <c r="CY41" s="518"/>
      <c r="CZ41" s="518"/>
      <c r="DA41" s="518"/>
      <c r="DB41" s="518"/>
      <c r="DC41" s="518"/>
      <c r="DD41" s="524"/>
      <c r="DE41" s="524"/>
      <c r="DF41" s="518"/>
      <c r="DG41" s="518"/>
      <c r="DH41" s="518"/>
      <c r="DI41" s="518"/>
      <c r="DJ41" s="518"/>
      <c r="DK41" s="518"/>
      <c r="DL41" s="518"/>
      <c r="DM41" s="518"/>
      <c r="DN41" s="518"/>
      <c r="DO41" s="518"/>
      <c r="DP41" s="1889"/>
      <c r="DQ41" s="518"/>
      <c r="DR41" s="518"/>
      <c r="DS41" s="518"/>
      <c r="DT41" s="518"/>
      <c r="DU41" s="518"/>
      <c r="DV41" s="518"/>
      <c r="DW41" s="518"/>
      <c r="DX41" s="518"/>
      <c r="DY41" s="518"/>
      <c r="DZ41" s="524"/>
      <c r="EA41" s="524"/>
      <c r="EB41" s="2397"/>
      <c r="EC41" s="518"/>
      <c r="ED41" s="518"/>
      <c r="EE41" s="518"/>
      <c r="EF41" s="518"/>
      <c r="EG41" s="518"/>
      <c r="EH41" s="518"/>
      <c r="EI41" s="518"/>
      <c r="EJ41" s="518"/>
      <c r="EK41" s="518"/>
      <c r="EL41" s="1889"/>
      <c r="EM41" s="518"/>
      <c r="EN41" s="518"/>
      <c r="EO41" s="518"/>
      <c r="EP41" s="518"/>
      <c r="EQ41" s="518"/>
      <c r="ER41" s="518"/>
      <c r="ES41" s="518"/>
      <c r="ET41" s="518"/>
      <c r="EU41" s="518"/>
      <c r="EV41" s="524"/>
      <c r="EW41" s="524"/>
      <c r="EX41" s="518"/>
      <c r="EY41" s="518"/>
      <c r="EZ41" s="518"/>
      <c r="FA41" s="518"/>
      <c r="FB41" s="518"/>
      <c r="FC41" s="518"/>
      <c r="FD41" s="518"/>
      <c r="FE41" s="518"/>
      <c r="FF41" s="518"/>
      <c r="FG41" s="518"/>
      <c r="FH41" s="518"/>
      <c r="FI41" s="518"/>
      <c r="FJ41" s="518"/>
      <c r="FK41" s="518"/>
      <c r="FL41" s="518"/>
      <c r="FM41" s="518"/>
      <c r="FN41" s="518"/>
      <c r="FO41" s="518"/>
      <c r="FP41" s="518"/>
      <c r="FQ41" s="518"/>
      <c r="FR41" s="524"/>
      <c r="FS41" s="524"/>
      <c r="FT41" s="524"/>
      <c r="FU41" s="524"/>
      <c r="FV41" s="524"/>
      <c r="FW41" s="524"/>
      <c r="FX41" s="524"/>
      <c r="FY41" s="524"/>
      <c r="FZ41" s="524"/>
      <c r="GA41" s="524"/>
      <c r="GB41" s="524"/>
      <c r="GC41" s="524"/>
      <c r="GD41" s="524"/>
      <c r="GE41" s="524"/>
      <c r="GF41" s="524"/>
      <c r="GG41" s="524"/>
      <c r="GH41" s="524"/>
      <c r="GI41" s="524"/>
      <c r="GJ41" s="524"/>
      <c r="GK41" s="524"/>
      <c r="GL41" s="524"/>
      <c r="GM41" s="524"/>
      <c r="GN41" s="524"/>
    </row>
    <row r="42" spans="1:201" s="519" customFormat="1" ht="18.75" customHeight="1">
      <c r="A42" s="2706" t="s">
        <v>749</v>
      </c>
      <c r="B42" s="2706"/>
      <c r="C42" s="2707"/>
      <c r="D42" s="1840" t="s">
        <v>2559</v>
      </c>
      <c r="E42" s="1841"/>
      <c r="F42" s="1848" t="s">
        <v>2560</v>
      </c>
      <c r="G42" s="1841"/>
      <c r="H42" s="1841"/>
      <c r="I42" s="1841"/>
      <c r="J42" s="1844"/>
      <c r="K42" s="1845" t="s">
        <v>756</v>
      </c>
      <c r="L42" s="1841"/>
      <c r="M42" s="1841"/>
      <c r="N42" s="1841"/>
      <c r="O42" s="1850"/>
      <c r="P42" s="1847" t="s">
        <v>2561</v>
      </c>
      <c r="Q42" s="1841"/>
      <c r="R42" s="1841" t="s">
        <v>2562</v>
      </c>
      <c r="S42" s="1841"/>
      <c r="T42" s="1843"/>
      <c r="U42" s="2654" t="s">
        <v>708</v>
      </c>
      <c r="V42" s="2655"/>
      <c r="W42" s="2706" t="s">
        <v>749</v>
      </c>
      <c r="X42" s="2706"/>
      <c r="Y42" s="2707"/>
      <c r="Z42" s="1847" t="s">
        <v>1045</v>
      </c>
      <c r="AA42" s="1841"/>
      <c r="AB42" s="1841" t="s">
        <v>2563</v>
      </c>
      <c r="AC42" s="1841"/>
      <c r="AD42" s="1841"/>
      <c r="AE42" s="1841"/>
      <c r="AF42" s="1841" t="s">
        <v>728</v>
      </c>
      <c r="AG42" s="1838" t="s">
        <v>756</v>
      </c>
      <c r="AH42" s="1841"/>
      <c r="AI42" s="1844"/>
      <c r="AJ42" s="1841"/>
      <c r="AK42" s="1841"/>
      <c r="AL42" s="1841"/>
      <c r="AM42" s="1841"/>
      <c r="AN42" s="1891"/>
      <c r="AO42" s="1841"/>
      <c r="AP42" s="2151" t="s">
        <v>1046</v>
      </c>
      <c r="AQ42" s="2654" t="s">
        <v>708</v>
      </c>
      <c r="AR42" s="2655"/>
      <c r="AS42" s="2706" t="s">
        <v>749</v>
      </c>
      <c r="AT42" s="2706"/>
      <c r="AU42" s="2707"/>
      <c r="AV42" s="1847" t="s">
        <v>1047</v>
      </c>
      <c r="AW42" s="1844"/>
      <c r="AX42" s="1841" t="s">
        <v>2564</v>
      </c>
      <c r="AY42" s="1841"/>
      <c r="AZ42" s="1841"/>
      <c r="BA42" s="1846"/>
      <c r="BB42" s="1846"/>
      <c r="BC42" s="2152" t="s">
        <v>1048</v>
      </c>
      <c r="BD42" s="1847"/>
      <c r="BE42" s="1841" t="s">
        <v>2565</v>
      </c>
      <c r="BF42" s="1841"/>
      <c r="BG42" s="1841"/>
      <c r="BH42" s="1841" t="s">
        <v>728</v>
      </c>
      <c r="BI42" s="1841"/>
      <c r="BJ42" s="1841"/>
      <c r="BK42" s="1844"/>
      <c r="BL42" s="2654" t="s">
        <v>708</v>
      </c>
      <c r="BM42" s="2655"/>
      <c r="BN42" s="2706" t="s">
        <v>749</v>
      </c>
      <c r="BO42" s="2706"/>
      <c r="BP42" s="2707"/>
      <c r="BQ42" s="1847" t="s">
        <v>1049</v>
      </c>
      <c r="BR42" s="1848"/>
      <c r="BS42" s="1847" t="s">
        <v>1050</v>
      </c>
      <c r="BT42" s="1849"/>
      <c r="BU42" s="1841" t="s">
        <v>2566</v>
      </c>
      <c r="BV42" s="1841"/>
      <c r="BW42" s="1841"/>
      <c r="BX42" s="1845" t="s">
        <v>756</v>
      </c>
      <c r="BY42" s="1841"/>
      <c r="BZ42" s="1841"/>
      <c r="CA42" s="1841"/>
      <c r="CB42" s="1841"/>
      <c r="CC42" s="1841"/>
      <c r="CD42" s="1841"/>
      <c r="CE42" s="1841"/>
      <c r="CF42" s="1844"/>
      <c r="CG42" s="1892"/>
      <c r="CH42" s="2654" t="s">
        <v>708</v>
      </c>
      <c r="CI42" s="2655"/>
      <c r="CJ42" s="2706" t="s">
        <v>749</v>
      </c>
      <c r="CK42" s="2706"/>
      <c r="CL42" s="2707"/>
      <c r="CM42" s="1840" t="s">
        <v>2559</v>
      </c>
      <c r="CN42" s="1841"/>
      <c r="CO42" s="1848" t="s">
        <v>2560</v>
      </c>
      <c r="CP42" s="1841"/>
      <c r="CQ42" s="1841"/>
      <c r="CR42" s="1841"/>
      <c r="CS42" s="1844"/>
      <c r="CT42" s="1845" t="s">
        <v>756</v>
      </c>
      <c r="CU42" s="1841"/>
      <c r="CV42" s="1841"/>
      <c r="CW42" s="1841"/>
      <c r="CX42" s="1841"/>
      <c r="CY42" s="1847" t="s">
        <v>697</v>
      </c>
      <c r="CZ42" s="1841"/>
      <c r="DA42" s="2167" t="s">
        <v>2562</v>
      </c>
      <c r="DB42" s="1846"/>
      <c r="DC42" s="2398"/>
      <c r="DD42" s="2654" t="s">
        <v>708</v>
      </c>
      <c r="DE42" s="2655"/>
      <c r="DF42" s="2706" t="s">
        <v>749</v>
      </c>
      <c r="DG42" s="2706"/>
      <c r="DH42" s="2707"/>
      <c r="DI42" s="1849" t="s">
        <v>1051</v>
      </c>
      <c r="DJ42" s="1841"/>
      <c r="DK42" s="1841" t="s">
        <v>2567</v>
      </c>
      <c r="DL42" s="1841"/>
      <c r="DM42" s="1841"/>
      <c r="DN42" s="1841"/>
      <c r="DO42" s="1841" t="s">
        <v>728</v>
      </c>
      <c r="DP42" s="1845" t="s">
        <v>756</v>
      </c>
      <c r="DQ42" s="1841"/>
      <c r="DR42" s="1844"/>
      <c r="DS42" s="1841"/>
      <c r="DT42" s="1841"/>
      <c r="DU42" s="1844"/>
      <c r="DV42" s="1849" t="s">
        <v>2568</v>
      </c>
      <c r="DW42" s="1844"/>
      <c r="DX42" s="1848"/>
      <c r="DY42" s="2399"/>
      <c r="DZ42" s="2654" t="s">
        <v>708</v>
      </c>
      <c r="EA42" s="2655"/>
      <c r="EB42" s="2667" t="s">
        <v>1323</v>
      </c>
      <c r="EC42" s="2667"/>
      <c r="ED42" s="2668"/>
      <c r="EE42" s="1847" t="s">
        <v>1052</v>
      </c>
      <c r="EF42" s="1841"/>
      <c r="EG42" s="1841" t="s">
        <v>2564</v>
      </c>
      <c r="EH42" s="1841"/>
      <c r="EI42" s="1841"/>
      <c r="EJ42" s="1841"/>
      <c r="EK42" s="2400"/>
      <c r="EL42" s="1845" t="s">
        <v>756</v>
      </c>
      <c r="EM42" s="1846"/>
      <c r="EN42" s="1844"/>
      <c r="EO42" s="1841"/>
      <c r="EP42" s="1847" t="s">
        <v>1053</v>
      </c>
      <c r="EQ42" s="1849"/>
      <c r="ER42" s="1841" t="s">
        <v>2565</v>
      </c>
      <c r="ES42" s="1841"/>
      <c r="ET42" s="1843"/>
      <c r="EU42" s="1841"/>
      <c r="EV42" s="2654" t="s">
        <v>708</v>
      </c>
      <c r="EW42" s="2655"/>
      <c r="EX42" s="2706" t="s">
        <v>749</v>
      </c>
      <c r="EY42" s="2706"/>
      <c r="EZ42" s="2707"/>
      <c r="FA42" s="2387" t="s">
        <v>1054</v>
      </c>
      <c r="FB42" s="1841"/>
      <c r="FC42" s="2388" t="s">
        <v>2569</v>
      </c>
      <c r="FD42" s="1846"/>
      <c r="FE42" s="1841"/>
      <c r="FF42" s="1848"/>
      <c r="FG42" s="1841"/>
      <c r="FH42" s="1847" t="s">
        <v>1055</v>
      </c>
      <c r="FI42" s="1847"/>
      <c r="FJ42" s="1848" t="s">
        <v>2304</v>
      </c>
      <c r="FK42" s="1848"/>
      <c r="FL42" s="1844"/>
      <c r="FM42" s="1841"/>
      <c r="FN42" s="1841"/>
      <c r="FO42" s="1841"/>
      <c r="FP42" s="1841"/>
      <c r="FQ42" s="2654" t="s">
        <v>708</v>
      </c>
      <c r="FR42" s="2803"/>
      <c r="FS42" s="2390"/>
      <c r="FT42" s="2390"/>
      <c r="FU42" s="2390"/>
      <c r="FV42" s="2390"/>
      <c r="FW42" s="2390"/>
      <c r="FX42" s="2390"/>
      <c r="FY42" s="2390"/>
      <c r="FZ42" s="2390"/>
      <c r="GA42" s="2390"/>
      <c r="GB42" s="2390"/>
      <c r="GC42" s="2390"/>
      <c r="GD42" s="2390"/>
      <c r="GE42" s="2390"/>
      <c r="GF42" s="2390"/>
      <c r="GG42" s="2390"/>
      <c r="GH42" s="2390"/>
      <c r="GI42" s="2390"/>
      <c r="GJ42" s="2390"/>
      <c r="GK42" s="2390"/>
      <c r="GL42" s="2390"/>
      <c r="GM42" s="2390"/>
      <c r="GN42" s="2391"/>
    </row>
    <row r="43" spans="1:201" s="519" customFormat="1" ht="16.5" customHeight="1">
      <c r="A43" s="2708"/>
      <c r="B43" s="2708"/>
      <c r="C43" s="2709"/>
      <c r="D43" s="1893" t="s">
        <v>13</v>
      </c>
      <c r="E43" s="1853" t="s">
        <v>14</v>
      </c>
      <c r="F43" s="2148" t="s">
        <v>15</v>
      </c>
      <c r="G43" s="1853" t="s">
        <v>308</v>
      </c>
      <c r="H43" s="1853" t="s">
        <v>357</v>
      </c>
      <c r="I43" s="1853" t="s">
        <v>357</v>
      </c>
      <c r="J43" s="1853" t="s">
        <v>18</v>
      </c>
      <c r="K43" s="1853" t="s">
        <v>19</v>
      </c>
      <c r="L43" s="1853" t="s">
        <v>88</v>
      </c>
      <c r="M43" s="2147" t="s">
        <v>800</v>
      </c>
      <c r="N43" s="1853" t="s">
        <v>5</v>
      </c>
      <c r="O43" s="1853" t="s">
        <v>7</v>
      </c>
      <c r="P43" s="1853" t="s">
        <v>224</v>
      </c>
      <c r="Q43" s="1894" t="s">
        <v>351</v>
      </c>
      <c r="R43" s="1894" t="s">
        <v>751</v>
      </c>
      <c r="S43" s="1853" t="s">
        <v>298</v>
      </c>
      <c r="T43" s="2153" t="s">
        <v>299</v>
      </c>
      <c r="U43" s="2656"/>
      <c r="V43" s="2657"/>
      <c r="W43" s="2708"/>
      <c r="X43" s="2708"/>
      <c r="Y43" s="2709"/>
      <c r="Z43" s="1853" t="s">
        <v>1223</v>
      </c>
      <c r="AA43" s="1853" t="s">
        <v>355</v>
      </c>
      <c r="AB43" s="1854" t="s">
        <v>356</v>
      </c>
      <c r="AC43" s="1894" t="s">
        <v>10</v>
      </c>
      <c r="AD43" s="1853" t="s">
        <v>11</v>
      </c>
      <c r="AE43" s="1894" t="s">
        <v>377</v>
      </c>
      <c r="AF43" s="1853" t="s">
        <v>12</v>
      </c>
      <c r="AG43" s="1853" t="s">
        <v>13</v>
      </c>
      <c r="AH43" s="1894" t="s">
        <v>357</v>
      </c>
      <c r="AI43" s="1853" t="s">
        <v>357</v>
      </c>
      <c r="AJ43" s="1853" t="s">
        <v>18</v>
      </c>
      <c r="AK43" s="1894" t="s">
        <v>19</v>
      </c>
      <c r="AL43" s="1853" t="s">
        <v>88</v>
      </c>
      <c r="AM43" s="2147" t="s">
        <v>800</v>
      </c>
      <c r="AN43" s="1853" t="s">
        <v>5</v>
      </c>
      <c r="AO43" s="1853" t="s">
        <v>7</v>
      </c>
      <c r="AP43" s="1853" t="s">
        <v>224</v>
      </c>
      <c r="AQ43" s="2656"/>
      <c r="AR43" s="2657"/>
      <c r="AS43" s="2708"/>
      <c r="AT43" s="2708"/>
      <c r="AU43" s="2709"/>
      <c r="AV43" s="1853" t="s">
        <v>13</v>
      </c>
      <c r="AW43" s="1853" t="s">
        <v>357</v>
      </c>
      <c r="AX43" s="1853" t="s">
        <v>357</v>
      </c>
      <c r="AY43" s="1853" t="s">
        <v>19</v>
      </c>
      <c r="AZ43" s="2147" t="s">
        <v>88</v>
      </c>
      <c r="BA43" s="1853" t="s">
        <v>5</v>
      </c>
      <c r="BB43" s="1853" t="s">
        <v>7</v>
      </c>
      <c r="BC43" s="1853" t="s">
        <v>224</v>
      </c>
      <c r="BD43" s="1894" t="s">
        <v>351</v>
      </c>
      <c r="BE43" s="1854" t="s">
        <v>751</v>
      </c>
      <c r="BF43" s="1853" t="s">
        <v>298</v>
      </c>
      <c r="BG43" s="1894" t="s">
        <v>299</v>
      </c>
      <c r="BH43" s="1853" t="s">
        <v>300</v>
      </c>
      <c r="BI43" s="1853" t="s">
        <v>352</v>
      </c>
      <c r="BJ43" s="1853" t="s">
        <v>353</v>
      </c>
      <c r="BK43" s="1853" t="s">
        <v>304</v>
      </c>
      <c r="BL43" s="2656"/>
      <c r="BM43" s="2657"/>
      <c r="BN43" s="2708"/>
      <c r="BO43" s="2708"/>
      <c r="BP43" s="2709"/>
      <c r="BQ43" s="1853" t="s">
        <v>5</v>
      </c>
      <c r="BR43" s="1853" t="s">
        <v>7</v>
      </c>
      <c r="BS43" s="1853" t="s">
        <v>224</v>
      </c>
      <c r="BT43" s="1894" t="s">
        <v>351</v>
      </c>
      <c r="BU43" s="1854" t="s">
        <v>751</v>
      </c>
      <c r="BV43" s="1894" t="s">
        <v>298</v>
      </c>
      <c r="BW43" s="1853" t="s">
        <v>299</v>
      </c>
      <c r="BX43" s="1853" t="s">
        <v>300</v>
      </c>
      <c r="BY43" s="1854" t="s">
        <v>352</v>
      </c>
      <c r="BZ43" s="1853" t="s">
        <v>353</v>
      </c>
      <c r="CA43" s="1894" t="s">
        <v>303</v>
      </c>
      <c r="CB43" s="1853" t="s">
        <v>304</v>
      </c>
      <c r="CC43" s="1853" t="s">
        <v>1223</v>
      </c>
      <c r="CD43" s="1853" t="s">
        <v>355</v>
      </c>
      <c r="CE43" s="1854" t="s">
        <v>356</v>
      </c>
      <c r="CF43" s="1853" t="s">
        <v>10</v>
      </c>
      <c r="CG43" s="1853" t="s">
        <v>11</v>
      </c>
      <c r="CH43" s="2656"/>
      <c r="CI43" s="2657"/>
      <c r="CJ43" s="2708"/>
      <c r="CK43" s="2708"/>
      <c r="CL43" s="2709"/>
      <c r="CM43" s="1893" t="s">
        <v>13</v>
      </c>
      <c r="CN43" s="1853" t="s">
        <v>14</v>
      </c>
      <c r="CO43" s="2148" t="s">
        <v>15</v>
      </c>
      <c r="CP43" s="2148" t="s">
        <v>308</v>
      </c>
      <c r="CQ43" s="1853" t="s">
        <v>357</v>
      </c>
      <c r="CR43" s="1853" t="s">
        <v>357</v>
      </c>
      <c r="CS43" s="1853" t="s">
        <v>18</v>
      </c>
      <c r="CT43" s="1853" t="s">
        <v>19</v>
      </c>
      <c r="CU43" s="1853" t="s">
        <v>88</v>
      </c>
      <c r="CV43" s="2147" t="s">
        <v>800</v>
      </c>
      <c r="CW43" s="1853" t="s">
        <v>5</v>
      </c>
      <c r="CX43" s="1853" t="s">
        <v>7</v>
      </c>
      <c r="CY43" s="1853" t="s">
        <v>224</v>
      </c>
      <c r="CZ43" s="1894" t="s">
        <v>351</v>
      </c>
      <c r="DA43" s="1894" t="s">
        <v>751</v>
      </c>
      <c r="DB43" s="2147" t="s">
        <v>298</v>
      </c>
      <c r="DC43" s="1853" t="s">
        <v>299</v>
      </c>
      <c r="DD43" s="2656"/>
      <c r="DE43" s="2657"/>
      <c r="DF43" s="2708"/>
      <c r="DG43" s="2708"/>
      <c r="DH43" s="2709"/>
      <c r="DI43" s="1853" t="s">
        <v>1223</v>
      </c>
      <c r="DJ43" s="1853" t="s">
        <v>355</v>
      </c>
      <c r="DK43" s="1854" t="s">
        <v>356</v>
      </c>
      <c r="DL43" s="1894" t="s">
        <v>10</v>
      </c>
      <c r="DM43" s="1853" t="s">
        <v>11</v>
      </c>
      <c r="DN43" s="1894" t="s">
        <v>377</v>
      </c>
      <c r="DO43" s="1853" t="s">
        <v>12</v>
      </c>
      <c r="DP43" s="1853" t="s">
        <v>13</v>
      </c>
      <c r="DQ43" s="1853" t="s">
        <v>15</v>
      </c>
      <c r="DR43" s="1894" t="s">
        <v>357</v>
      </c>
      <c r="DS43" s="1853" t="s">
        <v>357</v>
      </c>
      <c r="DT43" s="1853" t="s">
        <v>18</v>
      </c>
      <c r="DU43" s="1894" t="s">
        <v>19</v>
      </c>
      <c r="DV43" s="1853" t="s">
        <v>88</v>
      </c>
      <c r="DW43" s="2147" t="s">
        <v>800</v>
      </c>
      <c r="DX43" s="1854" t="s">
        <v>5</v>
      </c>
      <c r="DY43" s="1853" t="s">
        <v>7</v>
      </c>
      <c r="DZ43" s="2656"/>
      <c r="EA43" s="2657"/>
      <c r="EB43" s="2669"/>
      <c r="EC43" s="2669"/>
      <c r="ED43" s="2670"/>
      <c r="EE43" s="1894" t="s">
        <v>377</v>
      </c>
      <c r="EF43" s="1853" t="s">
        <v>12</v>
      </c>
      <c r="EG43" s="1853" t="s">
        <v>13</v>
      </c>
      <c r="EH43" s="1853" t="s">
        <v>15</v>
      </c>
      <c r="EI43" s="1853" t="s">
        <v>357</v>
      </c>
      <c r="EJ43" s="1853" t="s">
        <v>357</v>
      </c>
      <c r="EK43" s="1853" t="s">
        <v>19</v>
      </c>
      <c r="EL43" s="1853" t="s">
        <v>88</v>
      </c>
      <c r="EM43" s="2147" t="s">
        <v>800</v>
      </c>
      <c r="EN43" s="1853" t="s">
        <v>5</v>
      </c>
      <c r="EO43" s="1853" t="s">
        <v>7</v>
      </c>
      <c r="EP43" s="1853" t="s">
        <v>224</v>
      </c>
      <c r="EQ43" s="1853" t="s">
        <v>351</v>
      </c>
      <c r="ER43" s="1854" t="s">
        <v>751</v>
      </c>
      <c r="ES43" s="1853" t="s">
        <v>298</v>
      </c>
      <c r="ET43" s="1853" t="s">
        <v>299</v>
      </c>
      <c r="EU43" s="1853" t="s">
        <v>300</v>
      </c>
      <c r="EV43" s="2656"/>
      <c r="EW43" s="2657"/>
      <c r="EX43" s="2708"/>
      <c r="EY43" s="2708"/>
      <c r="EZ43" s="2709"/>
      <c r="FA43" s="1853" t="s">
        <v>11</v>
      </c>
      <c r="FB43" s="1853" t="s">
        <v>15</v>
      </c>
      <c r="FC43" s="2148" t="s">
        <v>308</v>
      </c>
      <c r="FD43" s="1853" t="s">
        <v>357</v>
      </c>
      <c r="FE43" s="1853" t="s">
        <v>357</v>
      </c>
      <c r="FF43" s="1853" t="s">
        <v>5</v>
      </c>
      <c r="FG43" s="1853" t="s">
        <v>7</v>
      </c>
      <c r="FH43" s="1853" t="s">
        <v>224</v>
      </c>
      <c r="FI43" s="1894" t="s">
        <v>351</v>
      </c>
      <c r="FJ43" s="1854" t="s">
        <v>751</v>
      </c>
      <c r="FK43" s="1854" t="s">
        <v>298</v>
      </c>
      <c r="FL43" s="1894" t="s">
        <v>299</v>
      </c>
      <c r="FM43" s="1854" t="s">
        <v>300</v>
      </c>
      <c r="FN43" s="1853" t="s">
        <v>352</v>
      </c>
      <c r="FO43" s="1853" t="s">
        <v>353</v>
      </c>
      <c r="FP43" s="1894" t="s">
        <v>303</v>
      </c>
      <c r="FQ43" s="2804"/>
      <c r="FR43" s="2805"/>
      <c r="FS43" s="2390"/>
      <c r="FT43" s="2390"/>
      <c r="FU43" s="2390"/>
      <c r="FV43" s="2390"/>
      <c r="FW43" s="2390"/>
      <c r="FX43" s="2390"/>
      <c r="FY43" s="2390"/>
      <c r="FZ43" s="2390"/>
      <c r="GA43" s="2390"/>
      <c r="GB43" s="2390"/>
      <c r="GC43" s="2390"/>
      <c r="GD43" s="2390"/>
      <c r="GE43" s="2390"/>
      <c r="GF43" s="2390"/>
      <c r="GG43" s="2390"/>
      <c r="GH43" s="2390"/>
      <c r="GI43" s="2390"/>
      <c r="GJ43" s="2390"/>
      <c r="GK43" s="2390"/>
      <c r="GL43" s="2390"/>
      <c r="GM43" s="2390"/>
      <c r="GN43" s="2391"/>
    </row>
    <row r="44" spans="1:201" s="519" customFormat="1" ht="16.5" customHeight="1">
      <c r="A44" s="2708"/>
      <c r="B44" s="2708"/>
      <c r="C44" s="2709"/>
      <c r="D44" s="1893"/>
      <c r="E44" s="1854"/>
      <c r="F44" s="2148"/>
      <c r="G44" s="1854"/>
      <c r="H44" s="1854" t="s">
        <v>2371</v>
      </c>
      <c r="I44" s="1854" t="s">
        <v>2372</v>
      </c>
      <c r="J44" s="1854"/>
      <c r="K44" s="1854" t="s">
        <v>1209</v>
      </c>
      <c r="L44" s="1854"/>
      <c r="M44" s="1894"/>
      <c r="N44" s="1854"/>
      <c r="O44" s="1854"/>
      <c r="P44" s="1854" t="s">
        <v>9</v>
      </c>
      <c r="Q44" s="1894" t="s">
        <v>9</v>
      </c>
      <c r="R44" s="1894"/>
      <c r="S44" s="1854"/>
      <c r="T44" s="2148"/>
      <c r="U44" s="2656"/>
      <c r="V44" s="2657"/>
      <c r="W44" s="2708"/>
      <c r="X44" s="2708"/>
      <c r="Y44" s="2709"/>
      <c r="Z44" s="1854"/>
      <c r="AA44" s="1854" t="s">
        <v>360</v>
      </c>
      <c r="AB44" s="1854" t="s">
        <v>361</v>
      </c>
      <c r="AC44" s="1894" t="s">
        <v>737</v>
      </c>
      <c r="AD44" s="2149" t="s">
        <v>725</v>
      </c>
      <c r="AE44" s="1894" t="s">
        <v>2443</v>
      </c>
      <c r="AF44" s="1854"/>
      <c r="AG44" s="1854"/>
      <c r="AH44" s="1894" t="s">
        <v>2371</v>
      </c>
      <c r="AI44" s="1854" t="s">
        <v>2372</v>
      </c>
      <c r="AJ44" s="1854"/>
      <c r="AK44" s="1894" t="s">
        <v>1209</v>
      </c>
      <c r="AL44" s="1854"/>
      <c r="AM44" s="1894"/>
      <c r="AN44" s="1854"/>
      <c r="AO44" s="1854"/>
      <c r="AP44" s="1854" t="s">
        <v>9</v>
      </c>
      <c r="AQ44" s="2656"/>
      <c r="AR44" s="2657"/>
      <c r="AS44" s="2708"/>
      <c r="AT44" s="2708"/>
      <c r="AU44" s="2709"/>
      <c r="AV44" s="1854"/>
      <c r="AW44" s="1894" t="s">
        <v>2371</v>
      </c>
      <c r="AX44" s="1854" t="s">
        <v>2372</v>
      </c>
      <c r="AY44" s="1854" t="s">
        <v>1209</v>
      </c>
      <c r="AZ44" s="1894"/>
      <c r="BA44" s="1854"/>
      <c r="BB44" s="1854"/>
      <c r="BC44" s="1854" t="s">
        <v>9</v>
      </c>
      <c r="BD44" s="1894" t="s">
        <v>9</v>
      </c>
      <c r="BE44" s="1854"/>
      <c r="BF44" s="1854"/>
      <c r="BG44" s="1894"/>
      <c r="BH44" s="1854"/>
      <c r="BI44" s="1854"/>
      <c r="BJ44" s="1854"/>
      <c r="BK44" s="1854" t="s">
        <v>1209</v>
      </c>
      <c r="BL44" s="2656"/>
      <c r="BM44" s="2657"/>
      <c r="BN44" s="2708"/>
      <c r="BO44" s="2708"/>
      <c r="BP44" s="2709"/>
      <c r="BQ44" s="1854"/>
      <c r="BR44" s="1854"/>
      <c r="BS44" s="1854" t="s">
        <v>9</v>
      </c>
      <c r="BT44" s="1894" t="s">
        <v>9</v>
      </c>
      <c r="BU44" s="1854"/>
      <c r="BV44" s="1894"/>
      <c r="BW44" s="1854"/>
      <c r="BX44" s="1854"/>
      <c r="BY44" s="1854"/>
      <c r="BZ44" s="1854"/>
      <c r="CA44" s="1894" t="s">
        <v>1209</v>
      </c>
      <c r="CB44" s="1854" t="s">
        <v>1209</v>
      </c>
      <c r="CC44" s="1854"/>
      <c r="CD44" s="1854" t="s">
        <v>360</v>
      </c>
      <c r="CE44" s="1854" t="s">
        <v>361</v>
      </c>
      <c r="CF44" s="1854" t="s">
        <v>737</v>
      </c>
      <c r="CG44" s="2149" t="s">
        <v>725</v>
      </c>
      <c r="CH44" s="2656"/>
      <c r="CI44" s="2657"/>
      <c r="CJ44" s="2708"/>
      <c r="CK44" s="2708"/>
      <c r="CL44" s="2709"/>
      <c r="CM44" s="1893"/>
      <c r="CN44" s="1854"/>
      <c r="CO44" s="2148"/>
      <c r="CP44" s="2148"/>
      <c r="CQ44" s="1854" t="s">
        <v>2371</v>
      </c>
      <c r="CR44" s="1854" t="s">
        <v>2372</v>
      </c>
      <c r="CS44" s="1854"/>
      <c r="CT44" s="1854" t="s">
        <v>1209</v>
      </c>
      <c r="CU44" s="1854"/>
      <c r="CV44" s="1894"/>
      <c r="CW44" s="1854"/>
      <c r="CX44" s="1854"/>
      <c r="CY44" s="1854" t="s">
        <v>9</v>
      </c>
      <c r="CZ44" s="1894" t="s">
        <v>9</v>
      </c>
      <c r="DA44" s="1894"/>
      <c r="DB44" s="1894"/>
      <c r="DC44" s="1854"/>
      <c r="DD44" s="2656"/>
      <c r="DE44" s="2657"/>
      <c r="DF44" s="2708"/>
      <c r="DG44" s="2708"/>
      <c r="DH44" s="2709"/>
      <c r="DI44" s="1854"/>
      <c r="DJ44" s="1854" t="s">
        <v>360</v>
      </c>
      <c r="DK44" s="1854" t="s">
        <v>361</v>
      </c>
      <c r="DL44" s="1894" t="s">
        <v>737</v>
      </c>
      <c r="DM44" s="2149" t="s">
        <v>725</v>
      </c>
      <c r="DN44" s="1894" t="s">
        <v>2443</v>
      </c>
      <c r="DO44" s="1854"/>
      <c r="DP44" s="1854"/>
      <c r="DQ44" s="1854"/>
      <c r="DR44" s="1894" t="s">
        <v>2371</v>
      </c>
      <c r="DS44" s="1854" t="s">
        <v>2372</v>
      </c>
      <c r="DT44" s="1854"/>
      <c r="DU44" s="1894" t="s">
        <v>1209</v>
      </c>
      <c r="DV44" s="1854"/>
      <c r="DW44" s="1894"/>
      <c r="DX44" s="1854"/>
      <c r="DY44" s="1854"/>
      <c r="DZ44" s="2656"/>
      <c r="EA44" s="2657"/>
      <c r="EB44" s="2669"/>
      <c r="EC44" s="2669"/>
      <c r="ED44" s="2670"/>
      <c r="EE44" s="1894" t="s">
        <v>2443</v>
      </c>
      <c r="EF44" s="1854"/>
      <c r="EG44" s="1854"/>
      <c r="EH44" s="1854"/>
      <c r="EI44" s="1854" t="s">
        <v>2371</v>
      </c>
      <c r="EJ44" s="1854" t="s">
        <v>2372</v>
      </c>
      <c r="EK44" s="1854" t="s">
        <v>1209</v>
      </c>
      <c r="EL44" s="1854"/>
      <c r="EM44" s="1894"/>
      <c r="EN44" s="1854"/>
      <c r="EO44" s="1854"/>
      <c r="EP44" s="1854" t="s">
        <v>9</v>
      </c>
      <c r="EQ44" s="1854" t="s">
        <v>9</v>
      </c>
      <c r="ER44" s="1854"/>
      <c r="ES44" s="1854"/>
      <c r="ET44" s="1854"/>
      <c r="EU44" s="1854"/>
      <c r="EV44" s="2656"/>
      <c r="EW44" s="2657"/>
      <c r="EX44" s="2708"/>
      <c r="EY44" s="2708"/>
      <c r="EZ44" s="2709"/>
      <c r="FA44" s="2149" t="s">
        <v>725</v>
      </c>
      <c r="FB44" s="1854"/>
      <c r="FC44" s="2148"/>
      <c r="FD44" s="1854" t="s">
        <v>2371</v>
      </c>
      <c r="FE44" s="1854" t="s">
        <v>2372</v>
      </c>
      <c r="FF44" s="1854"/>
      <c r="FG44" s="1854"/>
      <c r="FH44" s="1854" t="s">
        <v>9</v>
      </c>
      <c r="FI44" s="1894" t="s">
        <v>9</v>
      </c>
      <c r="FJ44" s="1854"/>
      <c r="FK44" s="1854"/>
      <c r="FL44" s="1894"/>
      <c r="FM44" s="1854"/>
      <c r="FN44" s="1854"/>
      <c r="FO44" s="1854"/>
      <c r="FP44" s="1894" t="s">
        <v>1209</v>
      </c>
      <c r="FQ44" s="2804"/>
      <c r="FR44" s="2805"/>
      <c r="FS44" s="2390"/>
      <c r="FT44" s="2390"/>
      <c r="FU44" s="2390"/>
      <c r="FV44" s="2390"/>
      <c r="FW44" s="2390"/>
      <c r="FX44" s="2390"/>
      <c r="FY44" s="2390"/>
      <c r="FZ44" s="2390"/>
      <c r="GA44" s="2390"/>
      <c r="GB44" s="2390"/>
      <c r="GC44" s="2390"/>
      <c r="GD44" s="2390"/>
      <c r="GE44" s="2390"/>
      <c r="GF44" s="2390"/>
      <c r="GG44" s="2390"/>
      <c r="GH44" s="2390"/>
      <c r="GI44" s="2390"/>
      <c r="GJ44" s="2390"/>
      <c r="GK44" s="2390"/>
      <c r="GL44" s="2390"/>
      <c r="GM44" s="2390"/>
      <c r="GN44" s="2391"/>
    </row>
    <row r="45" spans="1:201" s="519" customFormat="1" ht="16" customHeight="1">
      <c r="A45" s="2708"/>
      <c r="B45" s="2708"/>
      <c r="C45" s="2709"/>
      <c r="D45" s="1856" t="s">
        <v>1502</v>
      </c>
      <c r="E45" s="1858" t="s">
        <v>2571</v>
      </c>
      <c r="F45" s="1862"/>
      <c r="G45" s="1858" t="s">
        <v>2557</v>
      </c>
      <c r="H45" s="1860"/>
      <c r="I45" s="1856"/>
      <c r="J45" s="1856"/>
      <c r="K45" s="1858"/>
      <c r="L45" s="1858"/>
      <c r="M45" s="2808" t="s">
        <v>2379</v>
      </c>
      <c r="N45" s="1860"/>
      <c r="O45" s="1858"/>
      <c r="P45" s="1860" t="s">
        <v>2374</v>
      </c>
      <c r="Q45" s="1856" t="s">
        <v>2403</v>
      </c>
      <c r="R45" s="1857"/>
      <c r="S45" s="1858"/>
      <c r="T45" s="1862"/>
      <c r="U45" s="2656"/>
      <c r="V45" s="2657"/>
      <c r="W45" s="2708"/>
      <c r="X45" s="2708"/>
      <c r="Y45" s="2709"/>
      <c r="Z45" s="1858"/>
      <c r="AA45" s="1858" t="s">
        <v>1227</v>
      </c>
      <c r="AB45" s="1859" t="s">
        <v>2378</v>
      </c>
      <c r="AC45" s="1857"/>
      <c r="AD45" s="1858" t="s">
        <v>1229</v>
      </c>
      <c r="AE45" s="1857"/>
      <c r="AF45" s="1860"/>
      <c r="AG45" s="1860" t="s">
        <v>1502</v>
      </c>
      <c r="AH45" s="1856"/>
      <c r="AI45" s="1856"/>
      <c r="AJ45" s="1860"/>
      <c r="AK45" s="1857"/>
      <c r="AL45" s="1858"/>
      <c r="AM45" s="2808" t="s">
        <v>2379</v>
      </c>
      <c r="AN45" s="1860"/>
      <c r="AO45" s="1858"/>
      <c r="AP45" s="1860" t="s">
        <v>2374</v>
      </c>
      <c r="AQ45" s="2656"/>
      <c r="AR45" s="2657"/>
      <c r="AS45" s="2708"/>
      <c r="AT45" s="2708"/>
      <c r="AU45" s="2709"/>
      <c r="AV45" s="1856" t="s">
        <v>1502</v>
      </c>
      <c r="AW45" s="1856"/>
      <c r="AX45" s="1856"/>
      <c r="AY45" s="1858"/>
      <c r="AZ45" s="1858"/>
      <c r="BA45" s="1860"/>
      <c r="BB45" s="1858"/>
      <c r="BC45" s="1860" t="s">
        <v>2374</v>
      </c>
      <c r="BD45" s="1856" t="s">
        <v>2403</v>
      </c>
      <c r="BE45" s="1857"/>
      <c r="BF45" s="1858"/>
      <c r="BG45" s="1857"/>
      <c r="BH45" s="1858" t="s">
        <v>1490</v>
      </c>
      <c r="BI45" s="1858" t="s">
        <v>1490</v>
      </c>
      <c r="BJ45" s="1858" t="s">
        <v>1490</v>
      </c>
      <c r="BK45" s="1858" t="s">
        <v>1492</v>
      </c>
      <c r="BL45" s="2656"/>
      <c r="BM45" s="2657"/>
      <c r="BN45" s="2708"/>
      <c r="BO45" s="2708"/>
      <c r="BP45" s="2709"/>
      <c r="BQ45" s="1860"/>
      <c r="BR45" s="1858"/>
      <c r="BS45" s="1860" t="s">
        <v>2374</v>
      </c>
      <c r="BT45" s="1856" t="s">
        <v>2403</v>
      </c>
      <c r="BU45" s="1857"/>
      <c r="BV45" s="1857"/>
      <c r="BW45" s="1858"/>
      <c r="BX45" s="1858" t="s">
        <v>1490</v>
      </c>
      <c r="BY45" s="1858" t="s">
        <v>1490</v>
      </c>
      <c r="BZ45" s="1858" t="s">
        <v>1490</v>
      </c>
      <c r="CA45" s="1856"/>
      <c r="CB45" s="1858" t="s">
        <v>1492</v>
      </c>
      <c r="CC45" s="1858"/>
      <c r="CD45" s="1858" t="s">
        <v>1227</v>
      </c>
      <c r="CE45" s="1859" t="s">
        <v>2378</v>
      </c>
      <c r="CF45" s="1858"/>
      <c r="CG45" s="1858" t="s">
        <v>1229</v>
      </c>
      <c r="CH45" s="2656"/>
      <c r="CI45" s="2657"/>
      <c r="CJ45" s="2708"/>
      <c r="CK45" s="2708"/>
      <c r="CL45" s="2709"/>
      <c r="CM45" s="1856" t="s">
        <v>1502</v>
      </c>
      <c r="CN45" s="1858" t="s">
        <v>2571</v>
      </c>
      <c r="CO45" s="1862"/>
      <c r="CP45" s="1858" t="s">
        <v>2557</v>
      </c>
      <c r="CQ45" s="1860"/>
      <c r="CR45" s="1856"/>
      <c r="CS45" s="1856"/>
      <c r="CT45" s="1858"/>
      <c r="CU45" s="1858"/>
      <c r="CV45" s="2808" t="s">
        <v>2379</v>
      </c>
      <c r="CW45" s="1860"/>
      <c r="CX45" s="1858"/>
      <c r="CY45" s="1860" t="s">
        <v>2374</v>
      </c>
      <c r="CZ45" s="1856" t="s">
        <v>2403</v>
      </c>
      <c r="DA45" s="1857"/>
      <c r="DB45" s="1857"/>
      <c r="DC45" s="1858"/>
      <c r="DD45" s="2656"/>
      <c r="DE45" s="2657"/>
      <c r="DF45" s="2708"/>
      <c r="DG45" s="2708"/>
      <c r="DH45" s="2709"/>
      <c r="DI45" s="1858"/>
      <c r="DJ45" s="1858" t="s">
        <v>1227</v>
      </c>
      <c r="DK45" s="1859" t="s">
        <v>2378</v>
      </c>
      <c r="DL45" s="1857"/>
      <c r="DM45" s="1858" t="s">
        <v>1229</v>
      </c>
      <c r="DN45" s="1857"/>
      <c r="DO45" s="1860"/>
      <c r="DP45" s="1860" t="s">
        <v>1502</v>
      </c>
      <c r="DQ45" s="1858"/>
      <c r="DR45" s="1856"/>
      <c r="DS45" s="1856"/>
      <c r="DT45" s="1856"/>
      <c r="DU45" s="1857"/>
      <c r="DV45" s="1858"/>
      <c r="DW45" s="2808" t="s">
        <v>2379</v>
      </c>
      <c r="DX45" s="1860"/>
      <c r="DY45" s="1858"/>
      <c r="DZ45" s="2656"/>
      <c r="EA45" s="2657"/>
      <c r="EB45" s="2669"/>
      <c r="EC45" s="2669"/>
      <c r="ED45" s="2670"/>
      <c r="EE45" s="1857"/>
      <c r="EF45" s="1856"/>
      <c r="EG45" s="1860" t="s">
        <v>1502</v>
      </c>
      <c r="EH45" s="1858"/>
      <c r="EI45" s="1860"/>
      <c r="EJ45" s="1856"/>
      <c r="EK45" s="1858"/>
      <c r="EL45" s="1858"/>
      <c r="EM45" s="2808" t="s">
        <v>2379</v>
      </c>
      <c r="EN45" s="1860"/>
      <c r="EO45" s="1858"/>
      <c r="EP45" s="1860" t="s">
        <v>2374</v>
      </c>
      <c r="EQ45" s="1860" t="s">
        <v>2403</v>
      </c>
      <c r="ER45" s="1857"/>
      <c r="ES45" s="1858"/>
      <c r="ET45" s="1858"/>
      <c r="EU45" s="1858" t="s">
        <v>1490</v>
      </c>
      <c r="EV45" s="2656"/>
      <c r="EW45" s="2657"/>
      <c r="EX45" s="2708"/>
      <c r="EY45" s="2708"/>
      <c r="EZ45" s="2709"/>
      <c r="FA45" s="1858" t="s">
        <v>1229</v>
      </c>
      <c r="FB45" s="1858"/>
      <c r="FC45" s="1858" t="s">
        <v>2557</v>
      </c>
      <c r="FD45" s="1860"/>
      <c r="FE45" s="1856"/>
      <c r="FF45" s="1860"/>
      <c r="FG45" s="1858"/>
      <c r="FH45" s="1860" t="s">
        <v>2374</v>
      </c>
      <c r="FI45" s="1860" t="s">
        <v>2403</v>
      </c>
      <c r="FJ45" s="1857"/>
      <c r="FK45" s="1858"/>
      <c r="FL45" s="1857"/>
      <c r="FM45" s="1858" t="s">
        <v>1490</v>
      </c>
      <c r="FN45" s="1858" t="s">
        <v>1490</v>
      </c>
      <c r="FO45" s="1858" t="s">
        <v>1490</v>
      </c>
      <c r="FP45" s="1856"/>
      <c r="FQ45" s="2804"/>
      <c r="FR45" s="2805"/>
      <c r="FS45" s="2390"/>
      <c r="FT45" s="2390"/>
      <c r="FU45" s="2390"/>
      <c r="FV45" s="2390"/>
      <c r="FW45" s="2390"/>
      <c r="FX45" s="2390"/>
      <c r="FY45" s="2390"/>
      <c r="FZ45" s="2390"/>
      <c r="GA45" s="2390"/>
      <c r="GB45" s="2390"/>
      <c r="GC45" s="2390"/>
      <c r="GD45" s="2390"/>
      <c r="GE45" s="2390"/>
      <c r="GF45" s="2390"/>
      <c r="GG45" s="2390"/>
      <c r="GH45" s="2390"/>
      <c r="GI45" s="2390"/>
      <c r="GJ45" s="2390"/>
      <c r="GK45" s="2390"/>
      <c r="GL45" s="2390"/>
      <c r="GM45" s="2390"/>
      <c r="GN45" s="2391"/>
    </row>
    <row r="46" spans="1:201" s="519" customFormat="1" ht="16" customHeight="1">
      <c r="A46" s="2708"/>
      <c r="B46" s="2708"/>
      <c r="C46" s="2709"/>
      <c r="D46" s="1863" t="s">
        <v>1526</v>
      </c>
      <c r="E46" s="1858" t="s">
        <v>1523</v>
      </c>
      <c r="F46" s="1862" t="s">
        <v>1504</v>
      </c>
      <c r="G46" s="1858" t="s">
        <v>1527</v>
      </c>
      <c r="H46" s="1860" t="s">
        <v>1274</v>
      </c>
      <c r="I46" s="1856" t="s">
        <v>1231</v>
      </c>
      <c r="J46" s="1856" t="s">
        <v>1244</v>
      </c>
      <c r="K46" s="1858" t="s">
        <v>87</v>
      </c>
      <c r="L46" s="1858" t="s">
        <v>1199</v>
      </c>
      <c r="M46" s="2808"/>
      <c r="N46" s="1860" t="s">
        <v>2390</v>
      </c>
      <c r="O46" s="1858" t="s">
        <v>1235</v>
      </c>
      <c r="P46" s="2795" t="s">
        <v>2380</v>
      </c>
      <c r="Q46" s="2795" t="s">
        <v>2380</v>
      </c>
      <c r="R46" s="1857" t="s">
        <v>731</v>
      </c>
      <c r="S46" s="1858" t="s">
        <v>730</v>
      </c>
      <c r="T46" s="1862" t="s">
        <v>1198</v>
      </c>
      <c r="U46" s="2656"/>
      <c r="V46" s="2657"/>
      <c r="W46" s="2708"/>
      <c r="X46" s="2708"/>
      <c r="Y46" s="2709"/>
      <c r="Z46" s="1858" t="s">
        <v>738</v>
      </c>
      <c r="AA46" s="1858" t="s">
        <v>1236</v>
      </c>
      <c r="AB46" s="2795" t="s">
        <v>2380</v>
      </c>
      <c r="AC46" s="1857" t="s">
        <v>1228</v>
      </c>
      <c r="AD46" s="2827" t="s">
        <v>2386</v>
      </c>
      <c r="AE46" s="1857" t="s">
        <v>145</v>
      </c>
      <c r="AF46" s="1860" t="s">
        <v>1932</v>
      </c>
      <c r="AG46" s="1858" t="s">
        <v>1526</v>
      </c>
      <c r="AH46" s="1856" t="s">
        <v>1274</v>
      </c>
      <c r="AI46" s="1856" t="s">
        <v>1231</v>
      </c>
      <c r="AJ46" s="1860" t="s">
        <v>1244</v>
      </c>
      <c r="AK46" s="1857" t="s">
        <v>87</v>
      </c>
      <c r="AL46" s="1858" t="s">
        <v>1199</v>
      </c>
      <c r="AM46" s="2808"/>
      <c r="AN46" s="1860" t="s">
        <v>2390</v>
      </c>
      <c r="AO46" s="1858" t="s">
        <v>1235</v>
      </c>
      <c r="AP46" s="2795" t="s">
        <v>2380</v>
      </c>
      <c r="AQ46" s="2656"/>
      <c r="AR46" s="2657"/>
      <c r="AS46" s="2708"/>
      <c r="AT46" s="2708"/>
      <c r="AU46" s="2709"/>
      <c r="AV46" s="1858" t="s">
        <v>1526</v>
      </c>
      <c r="AW46" s="1856" t="s">
        <v>1274</v>
      </c>
      <c r="AX46" s="1856" t="s">
        <v>1231</v>
      </c>
      <c r="AY46" s="1858" t="s">
        <v>87</v>
      </c>
      <c r="AZ46" s="1858" t="s">
        <v>1199</v>
      </c>
      <c r="BA46" s="1860" t="s">
        <v>2390</v>
      </c>
      <c r="BB46" s="1858" t="s">
        <v>1235</v>
      </c>
      <c r="BC46" s="2795" t="s">
        <v>2380</v>
      </c>
      <c r="BD46" s="2795" t="s">
        <v>2380</v>
      </c>
      <c r="BE46" s="1857" t="s">
        <v>731</v>
      </c>
      <c r="BF46" s="1858" t="s">
        <v>730</v>
      </c>
      <c r="BG46" s="1857" t="s">
        <v>1198</v>
      </c>
      <c r="BH46" s="1860" t="s">
        <v>2381</v>
      </c>
      <c r="BI46" s="1860" t="s">
        <v>2382</v>
      </c>
      <c r="BJ46" s="1860" t="s">
        <v>2389</v>
      </c>
      <c r="BK46" s="1858" t="s">
        <v>1522</v>
      </c>
      <c r="BL46" s="2656"/>
      <c r="BM46" s="2657"/>
      <c r="BN46" s="2708"/>
      <c r="BO46" s="2708"/>
      <c r="BP46" s="2709"/>
      <c r="BQ46" s="1860" t="s">
        <v>2390</v>
      </c>
      <c r="BR46" s="1858" t="s">
        <v>1235</v>
      </c>
      <c r="BS46" s="2795" t="s">
        <v>2380</v>
      </c>
      <c r="BT46" s="2795" t="s">
        <v>2380</v>
      </c>
      <c r="BU46" s="1857" t="s">
        <v>731</v>
      </c>
      <c r="BV46" s="1857" t="s">
        <v>730</v>
      </c>
      <c r="BW46" s="1858" t="s">
        <v>1198</v>
      </c>
      <c r="BX46" s="1860" t="s">
        <v>2381</v>
      </c>
      <c r="BY46" s="1860" t="s">
        <v>2382</v>
      </c>
      <c r="BZ46" s="1860" t="s">
        <v>2558</v>
      </c>
      <c r="CA46" s="1856" t="s">
        <v>1202</v>
      </c>
      <c r="CB46" s="1858" t="s">
        <v>1522</v>
      </c>
      <c r="CC46" s="1858" t="s">
        <v>738</v>
      </c>
      <c r="CD46" s="1858" t="s">
        <v>1236</v>
      </c>
      <c r="CE46" s="2795" t="s">
        <v>2380</v>
      </c>
      <c r="CF46" s="1858" t="s">
        <v>1228</v>
      </c>
      <c r="CG46" s="2827" t="s">
        <v>2386</v>
      </c>
      <c r="CH46" s="2656"/>
      <c r="CI46" s="2657"/>
      <c r="CJ46" s="2708"/>
      <c r="CK46" s="2708"/>
      <c r="CL46" s="2709"/>
      <c r="CM46" s="1863" t="s">
        <v>1526</v>
      </c>
      <c r="CN46" s="1858" t="s">
        <v>1523</v>
      </c>
      <c r="CO46" s="1862" t="s">
        <v>1504</v>
      </c>
      <c r="CP46" s="1858" t="s">
        <v>1527</v>
      </c>
      <c r="CQ46" s="1860" t="s">
        <v>1274</v>
      </c>
      <c r="CR46" s="1856" t="s">
        <v>1231</v>
      </c>
      <c r="CS46" s="1856" t="s">
        <v>1244</v>
      </c>
      <c r="CT46" s="1858" t="s">
        <v>87</v>
      </c>
      <c r="CU46" s="1858" t="s">
        <v>1199</v>
      </c>
      <c r="CV46" s="2796"/>
      <c r="CW46" s="1860" t="s">
        <v>2390</v>
      </c>
      <c r="CX46" s="1858" t="s">
        <v>1235</v>
      </c>
      <c r="CY46" s="2795" t="s">
        <v>2380</v>
      </c>
      <c r="CZ46" s="2795" t="s">
        <v>2380</v>
      </c>
      <c r="DA46" s="1857" t="s">
        <v>731</v>
      </c>
      <c r="DB46" s="1857" t="s">
        <v>730</v>
      </c>
      <c r="DC46" s="1858" t="s">
        <v>1198</v>
      </c>
      <c r="DD46" s="2656"/>
      <c r="DE46" s="2657"/>
      <c r="DF46" s="2708"/>
      <c r="DG46" s="2708"/>
      <c r="DH46" s="2709"/>
      <c r="DI46" s="1858" t="s">
        <v>738</v>
      </c>
      <c r="DJ46" s="1858" t="s">
        <v>1236</v>
      </c>
      <c r="DK46" s="2795" t="s">
        <v>2380</v>
      </c>
      <c r="DL46" s="1857" t="s">
        <v>1228</v>
      </c>
      <c r="DM46" s="2827" t="s">
        <v>2386</v>
      </c>
      <c r="DN46" s="1857" t="s">
        <v>145</v>
      </c>
      <c r="DO46" s="1860" t="s">
        <v>1932</v>
      </c>
      <c r="DP46" s="1858" t="s">
        <v>1526</v>
      </c>
      <c r="DQ46" s="1858" t="s">
        <v>1504</v>
      </c>
      <c r="DR46" s="1856" t="s">
        <v>1274</v>
      </c>
      <c r="DS46" s="1856" t="s">
        <v>1231</v>
      </c>
      <c r="DT46" s="1856" t="s">
        <v>1244</v>
      </c>
      <c r="DU46" s="1857" t="s">
        <v>87</v>
      </c>
      <c r="DV46" s="1858" t="s">
        <v>1199</v>
      </c>
      <c r="DW46" s="2796"/>
      <c r="DX46" s="1860" t="s">
        <v>2390</v>
      </c>
      <c r="DY46" s="1858" t="s">
        <v>1235</v>
      </c>
      <c r="DZ46" s="2656"/>
      <c r="EA46" s="2657"/>
      <c r="EB46" s="2669"/>
      <c r="EC46" s="2669"/>
      <c r="ED46" s="2670"/>
      <c r="EE46" s="1857" t="s">
        <v>145</v>
      </c>
      <c r="EF46" s="1856" t="s">
        <v>1932</v>
      </c>
      <c r="EG46" s="1858" t="s">
        <v>1526</v>
      </c>
      <c r="EH46" s="1858" t="s">
        <v>1504</v>
      </c>
      <c r="EI46" s="1860" t="s">
        <v>1274</v>
      </c>
      <c r="EJ46" s="1856" t="s">
        <v>1231</v>
      </c>
      <c r="EK46" s="1858" t="s">
        <v>87</v>
      </c>
      <c r="EL46" s="1858" t="s">
        <v>1199</v>
      </c>
      <c r="EM46" s="2796"/>
      <c r="EN46" s="1860" t="s">
        <v>2390</v>
      </c>
      <c r="EO46" s="1858" t="s">
        <v>1235</v>
      </c>
      <c r="EP46" s="2795" t="s">
        <v>2380</v>
      </c>
      <c r="EQ46" s="2795" t="s">
        <v>2380</v>
      </c>
      <c r="ER46" s="1857" t="s">
        <v>731</v>
      </c>
      <c r="ES46" s="1858" t="s">
        <v>730</v>
      </c>
      <c r="ET46" s="1858" t="s">
        <v>1198</v>
      </c>
      <c r="EU46" s="1860" t="s">
        <v>2381</v>
      </c>
      <c r="EV46" s="2656"/>
      <c r="EW46" s="2657"/>
      <c r="EX46" s="2708"/>
      <c r="EY46" s="2708"/>
      <c r="EZ46" s="2709"/>
      <c r="FA46" s="2827" t="s">
        <v>2386</v>
      </c>
      <c r="FB46" s="1858" t="s">
        <v>1504</v>
      </c>
      <c r="FC46" s="1858" t="s">
        <v>1527</v>
      </c>
      <c r="FD46" s="1860" t="s">
        <v>1274</v>
      </c>
      <c r="FE46" s="1856" t="s">
        <v>1231</v>
      </c>
      <c r="FF46" s="1860" t="s">
        <v>2390</v>
      </c>
      <c r="FG46" s="1858" t="s">
        <v>1235</v>
      </c>
      <c r="FH46" s="2795" t="s">
        <v>2380</v>
      </c>
      <c r="FI46" s="2795" t="s">
        <v>2380</v>
      </c>
      <c r="FJ46" s="1857" t="s">
        <v>731</v>
      </c>
      <c r="FK46" s="1858" t="s">
        <v>730</v>
      </c>
      <c r="FL46" s="1857" t="s">
        <v>1198</v>
      </c>
      <c r="FM46" s="1860" t="s">
        <v>2381</v>
      </c>
      <c r="FN46" s="1860" t="s">
        <v>2382</v>
      </c>
      <c r="FO46" s="1860" t="s">
        <v>2558</v>
      </c>
      <c r="FP46" s="1856" t="s">
        <v>1202</v>
      </c>
      <c r="FQ46" s="2804"/>
      <c r="FR46" s="2805"/>
      <c r="FS46" s="2390"/>
      <c r="FT46" s="2390"/>
      <c r="FU46" s="2390"/>
      <c r="FV46" s="2390"/>
      <c r="FW46" s="2390"/>
      <c r="FX46" s="2390"/>
      <c r="FY46" s="2390"/>
      <c r="FZ46" s="2390"/>
      <c r="GA46" s="2390"/>
      <c r="GB46" s="2390"/>
      <c r="GC46" s="2390"/>
      <c r="GD46" s="2390"/>
      <c r="GE46" s="2390"/>
      <c r="GF46" s="2390"/>
      <c r="GG46" s="2390"/>
      <c r="GH46" s="2390"/>
      <c r="GI46" s="2390"/>
      <c r="GJ46" s="2390"/>
      <c r="GK46" s="2390"/>
      <c r="GL46" s="2390"/>
      <c r="GM46" s="2390"/>
      <c r="GN46" s="2391"/>
    </row>
    <row r="47" spans="1:201" s="519" customFormat="1" ht="16" customHeight="1">
      <c r="A47" s="2708"/>
      <c r="B47" s="2708"/>
      <c r="C47" s="2709"/>
      <c r="D47" s="1855"/>
      <c r="E47" s="1864"/>
      <c r="F47" s="1864"/>
      <c r="G47" s="1864"/>
      <c r="H47" s="1858"/>
      <c r="I47" s="1858"/>
      <c r="J47" s="1858"/>
      <c r="K47" s="1858" t="s">
        <v>759</v>
      </c>
      <c r="L47" s="1858"/>
      <c r="M47" s="1857"/>
      <c r="N47" s="1860"/>
      <c r="O47" s="1858"/>
      <c r="P47" s="2795"/>
      <c r="Q47" s="2795"/>
      <c r="R47" s="1857"/>
      <c r="S47" s="1860"/>
      <c r="T47" s="1862"/>
      <c r="U47" s="2656"/>
      <c r="V47" s="2657"/>
      <c r="W47" s="2708"/>
      <c r="X47" s="2708"/>
      <c r="Y47" s="2709"/>
      <c r="Z47" s="1858"/>
      <c r="AA47" s="1858"/>
      <c r="AB47" s="2796"/>
      <c r="AC47" s="1857" t="s">
        <v>759</v>
      </c>
      <c r="AD47" s="2828"/>
      <c r="AE47" s="1857"/>
      <c r="AF47" s="1860"/>
      <c r="AG47" s="1860"/>
      <c r="AH47" s="1857"/>
      <c r="AI47" s="1858"/>
      <c r="AJ47" s="1858"/>
      <c r="AK47" s="1857" t="s">
        <v>759</v>
      </c>
      <c r="AL47" s="1858"/>
      <c r="AM47" s="1857"/>
      <c r="AN47" s="1860"/>
      <c r="AO47" s="1858"/>
      <c r="AP47" s="2795"/>
      <c r="AQ47" s="2656"/>
      <c r="AR47" s="2657"/>
      <c r="AS47" s="2708"/>
      <c r="AT47" s="2708"/>
      <c r="AU47" s="2709"/>
      <c r="AV47" s="1860"/>
      <c r="AW47" s="1857"/>
      <c r="AX47" s="1858"/>
      <c r="AY47" s="1858" t="s">
        <v>759</v>
      </c>
      <c r="AZ47" s="1857"/>
      <c r="BA47" s="1860"/>
      <c r="BB47" s="1858"/>
      <c r="BC47" s="2796"/>
      <c r="BD47" s="2796"/>
      <c r="BE47" s="1857"/>
      <c r="BF47" s="1858"/>
      <c r="BG47" s="1857"/>
      <c r="BH47" s="1860"/>
      <c r="BI47" s="1860"/>
      <c r="BJ47" s="1860"/>
      <c r="BK47" s="1858"/>
      <c r="BL47" s="2656"/>
      <c r="BM47" s="2657"/>
      <c r="BN47" s="2708"/>
      <c r="BO47" s="2708"/>
      <c r="BP47" s="2709"/>
      <c r="BQ47" s="1860"/>
      <c r="BR47" s="1858"/>
      <c r="BS47" s="2796"/>
      <c r="BT47" s="2796"/>
      <c r="BU47" s="1857"/>
      <c r="BV47" s="1857"/>
      <c r="BW47" s="1858"/>
      <c r="BX47" s="1860"/>
      <c r="BY47" s="1860"/>
      <c r="BZ47" s="1860"/>
      <c r="CA47" s="1857"/>
      <c r="CB47" s="1858"/>
      <c r="CC47" s="1858"/>
      <c r="CD47" s="1858"/>
      <c r="CE47" s="2796"/>
      <c r="CF47" s="1858" t="s">
        <v>759</v>
      </c>
      <c r="CG47" s="2827"/>
      <c r="CH47" s="2656"/>
      <c r="CI47" s="2657"/>
      <c r="CJ47" s="2708"/>
      <c r="CK47" s="2708"/>
      <c r="CL47" s="2709"/>
      <c r="CM47" s="1855"/>
      <c r="CN47" s="1864"/>
      <c r="CO47" s="1864"/>
      <c r="CP47" s="1864"/>
      <c r="CQ47" s="1858"/>
      <c r="CR47" s="1858"/>
      <c r="CS47" s="1858"/>
      <c r="CT47" s="1858" t="s">
        <v>759</v>
      </c>
      <c r="CU47" s="1858"/>
      <c r="CV47" s="1857"/>
      <c r="CW47" s="1860"/>
      <c r="CX47" s="1858"/>
      <c r="CY47" s="2795"/>
      <c r="CZ47" s="2795"/>
      <c r="DA47" s="1857"/>
      <c r="DB47" s="1856"/>
      <c r="DC47" s="1858"/>
      <c r="DD47" s="2656"/>
      <c r="DE47" s="2657"/>
      <c r="DF47" s="2708"/>
      <c r="DG47" s="2708"/>
      <c r="DH47" s="2709"/>
      <c r="DI47" s="1858"/>
      <c r="DJ47" s="1858"/>
      <c r="DK47" s="2796"/>
      <c r="DL47" s="1857" t="s">
        <v>759</v>
      </c>
      <c r="DM47" s="2828"/>
      <c r="DN47" s="1857"/>
      <c r="DO47" s="1860"/>
      <c r="DP47" s="1860"/>
      <c r="DQ47" s="1864"/>
      <c r="DR47" s="1857"/>
      <c r="DS47" s="1858"/>
      <c r="DT47" s="1858"/>
      <c r="DU47" s="1857" t="s">
        <v>759</v>
      </c>
      <c r="DV47" s="1858"/>
      <c r="DW47" s="1857"/>
      <c r="DX47" s="1860"/>
      <c r="DY47" s="1858"/>
      <c r="DZ47" s="2656"/>
      <c r="EA47" s="2657"/>
      <c r="EB47" s="2669"/>
      <c r="EC47" s="2669"/>
      <c r="ED47" s="2670"/>
      <c r="EE47" s="1857"/>
      <c r="EF47" s="1860"/>
      <c r="EG47" s="1860"/>
      <c r="EH47" s="1864"/>
      <c r="EI47" s="1858"/>
      <c r="EJ47" s="1858"/>
      <c r="EK47" s="1858" t="s">
        <v>759</v>
      </c>
      <c r="EL47" s="1858"/>
      <c r="EM47" s="1857"/>
      <c r="EN47" s="1860"/>
      <c r="EO47" s="1858"/>
      <c r="EP47" s="2796"/>
      <c r="EQ47" s="2796"/>
      <c r="ER47" s="1857"/>
      <c r="ES47" s="1858"/>
      <c r="ET47" s="1858"/>
      <c r="EU47" s="1860"/>
      <c r="EV47" s="2656"/>
      <c r="EW47" s="2657"/>
      <c r="EX47" s="2708"/>
      <c r="EY47" s="2708"/>
      <c r="EZ47" s="2709"/>
      <c r="FA47" s="2828"/>
      <c r="FB47" s="1864"/>
      <c r="FC47" s="1864"/>
      <c r="FD47" s="1858"/>
      <c r="FE47" s="1858"/>
      <c r="FF47" s="1860"/>
      <c r="FG47" s="1858"/>
      <c r="FH47" s="2796"/>
      <c r="FI47" s="2796"/>
      <c r="FJ47" s="1857"/>
      <c r="FK47" s="1858"/>
      <c r="FL47" s="1857"/>
      <c r="FM47" s="1860"/>
      <c r="FN47" s="1860"/>
      <c r="FO47" s="1860"/>
      <c r="FP47" s="1857"/>
      <c r="FQ47" s="2804"/>
      <c r="FR47" s="2805"/>
      <c r="FS47" s="2390"/>
      <c r="FT47" s="2390"/>
      <c r="FU47" s="2390"/>
      <c r="FV47" s="2390"/>
      <c r="FW47" s="2390"/>
      <c r="FX47" s="2390"/>
      <c r="FY47" s="2390"/>
      <c r="FZ47" s="2390"/>
      <c r="GA47" s="2390"/>
      <c r="GB47" s="2390"/>
      <c r="GC47" s="2390"/>
      <c r="GD47" s="2390"/>
      <c r="GE47" s="2390"/>
      <c r="GF47" s="2390"/>
      <c r="GG47" s="2390"/>
      <c r="GH47" s="2390"/>
      <c r="GI47" s="2390"/>
      <c r="GJ47" s="2390"/>
      <c r="GK47" s="2390"/>
      <c r="GL47" s="2390"/>
      <c r="GM47" s="2390"/>
      <c r="GN47" s="2391"/>
    </row>
    <row r="48" spans="1:201" s="518" customFormat="1" ht="16.5" customHeight="1">
      <c r="A48" s="2710"/>
      <c r="B48" s="2710"/>
      <c r="C48" s="2711"/>
      <c r="D48" s="1869" t="s">
        <v>2393</v>
      </c>
      <c r="E48" s="1868" t="s">
        <v>2393</v>
      </c>
      <c r="F48" s="1868" t="s">
        <v>2393</v>
      </c>
      <c r="G48" s="1868" t="s">
        <v>1263</v>
      </c>
      <c r="H48" s="1868" t="s">
        <v>2393</v>
      </c>
      <c r="I48" s="1869" t="s">
        <v>2393</v>
      </c>
      <c r="J48" s="1869" t="s">
        <v>567</v>
      </c>
      <c r="K48" s="1867" t="s">
        <v>1238</v>
      </c>
      <c r="L48" s="1867" t="s">
        <v>1237</v>
      </c>
      <c r="M48" s="1866" t="s">
        <v>1237</v>
      </c>
      <c r="N48" s="1867" t="s">
        <v>313</v>
      </c>
      <c r="O48" s="1867" t="s">
        <v>1237</v>
      </c>
      <c r="P48" s="1867" t="s">
        <v>762</v>
      </c>
      <c r="Q48" s="1866" t="s">
        <v>762</v>
      </c>
      <c r="R48" s="1866" t="s">
        <v>762</v>
      </c>
      <c r="S48" s="1867" t="s">
        <v>762</v>
      </c>
      <c r="T48" s="1895" t="s">
        <v>762</v>
      </c>
      <c r="U48" s="2658"/>
      <c r="V48" s="2659"/>
      <c r="W48" s="2710"/>
      <c r="X48" s="2710"/>
      <c r="Y48" s="2711"/>
      <c r="Z48" s="1867" t="s">
        <v>1237</v>
      </c>
      <c r="AA48" s="1852" t="s">
        <v>762</v>
      </c>
      <c r="AB48" s="1867" t="s">
        <v>762</v>
      </c>
      <c r="AC48" s="1866" t="s">
        <v>1238</v>
      </c>
      <c r="AD48" s="1867" t="s">
        <v>1238</v>
      </c>
      <c r="AE48" s="1869" t="s">
        <v>2393</v>
      </c>
      <c r="AF48" s="1868" t="s">
        <v>2393</v>
      </c>
      <c r="AG48" s="1868" t="s">
        <v>2393</v>
      </c>
      <c r="AH48" s="1869" t="s">
        <v>2393</v>
      </c>
      <c r="AI48" s="1869" t="s">
        <v>2393</v>
      </c>
      <c r="AJ48" s="1868" t="s">
        <v>567</v>
      </c>
      <c r="AK48" s="1866" t="s">
        <v>1238</v>
      </c>
      <c r="AL48" s="1866" t="s">
        <v>1237</v>
      </c>
      <c r="AM48" s="1866" t="s">
        <v>1237</v>
      </c>
      <c r="AN48" s="1867" t="s">
        <v>313</v>
      </c>
      <c r="AO48" s="1867" t="s">
        <v>1237</v>
      </c>
      <c r="AP48" s="1867" t="s">
        <v>762</v>
      </c>
      <c r="AQ48" s="2658"/>
      <c r="AR48" s="2659"/>
      <c r="AS48" s="2710"/>
      <c r="AT48" s="2710"/>
      <c r="AU48" s="2711"/>
      <c r="AV48" s="1869" t="s">
        <v>2393</v>
      </c>
      <c r="AW48" s="1869" t="s">
        <v>2393</v>
      </c>
      <c r="AX48" s="1869" t="s">
        <v>2393</v>
      </c>
      <c r="AY48" s="1866" t="s">
        <v>1238</v>
      </c>
      <c r="AZ48" s="1866" t="s">
        <v>1237</v>
      </c>
      <c r="BA48" s="1867" t="s">
        <v>313</v>
      </c>
      <c r="BB48" s="1867" t="s">
        <v>1237</v>
      </c>
      <c r="BC48" s="1867" t="s">
        <v>762</v>
      </c>
      <c r="BD48" s="1866" t="s">
        <v>762</v>
      </c>
      <c r="BE48" s="1866" t="s">
        <v>762</v>
      </c>
      <c r="BF48" s="1867" t="s">
        <v>762</v>
      </c>
      <c r="BG48" s="1866" t="s">
        <v>762</v>
      </c>
      <c r="BH48" s="1867" t="s">
        <v>762</v>
      </c>
      <c r="BI48" s="1867" t="s">
        <v>762</v>
      </c>
      <c r="BJ48" s="1867" t="s">
        <v>762</v>
      </c>
      <c r="BK48" s="1868" t="s">
        <v>2404</v>
      </c>
      <c r="BL48" s="2658"/>
      <c r="BM48" s="2659"/>
      <c r="BN48" s="2710"/>
      <c r="BO48" s="2710"/>
      <c r="BP48" s="2711"/>
      <c r="BQ48" s="1867" t="s">
        <v>313</v>
      </c>
      <c r="BR48" s="1867" t="s">
        <v>1237</v>
      </c>
      <c r="BS48" s="1867" t="s">
        <v>762</v>
      </c>
      <c r="BT48" s="1866" t="s">
        <v>762</v>
      </c>
      <c r="BU48" s="1866" t="s">
        <v>762</v>
      </c>
      <c r="BV48" s="1867" t="s">
        <v>762</v>
      </c>
      <c r="BW48" s="1867" t="s">
        <v>762</v>
      </c>
      <c r="BX48" s="1867" t="s">
        <v>762</v>
      </c>
      <c r="BY48" s="1867" t="s">
        <v>762</v>
      </c>
      <c r="BZ48" s="1867" t="s">
        <v>762</v>
      </c>
      <c r="CA48" s="1867" t="s">
        <v>762</v>
      </c>
      <c r="CB48" s="1868" t="s">
        <v>2404</v>
      </c>
      <c r="CC48" s="1867" t="s">
        <v>1237</v>
      </c>
      <c r="CD48" s="1852" t="s">
        <v>762</v>
      </c>
      <c r="CE48" s="1867" t="s">
        <v>762</v>
      </c>
      <c r="CF48" s="1867" t="s">
        <v>1238</v>
      </c>
      <c r="CG48" s="1867" t="s">
        <v>1238</v>
      </c>
      <c r="CH48" s="2658"/>
      <c r="CI48" s="2659"/>
      <c r="CJ48" s="2710"/>
      <c r="CK48" s="2710"/>
      <c r="CL48" s="2711"/>
      <c r="CM48" s="1869" t="s">
        <v>2393</v>
      </c>
      <c r="CN48" s="1868" t="s">
        <v>2393</v>
      </c>
      <c r="CO48" s="1868" t="s">
        <v>2393</v>
      </c>
      <c r="CP48" s="1868" t="s">
        <v>1263</v>
      </c>
      <c r="CQ48" s="1868" t="s">
        <v>2393</v>
      </c>
      <c r="CR48" s="1869" t="s">
        <v>2393</v>
      </c>
      <c r="CS48" s="1869" t="s">
        <v>567</v>
      </c>
      <c r="CT48" s="1867" t="s">
        <v>1238</v>
      </c>
      <c r="CU48" s="1867" t="s">
        <v>1237</v>
      </c>
      <c r="CV48" s="1866" t="s">
        <v>1237</v>
      </c>
      <c r="CW48" s="1867" t="s">
        <v>313</v>
      </c>
      <c r="CX48" s="1867" t="s">
        <v>1237</v>
      </c>
      <c r="CY48" s="1867" t="s">
        <v>762</v>
      </c>
      <c r="CZ48" s="1866" t="s">
        <v>762</v>
      </c>
      <c r="DA48" s="1866" t="s">
        <v>762</v>
      </c>
      <c r="DB48" s="1866" t="s">
        <v>762</v>
      </c>
      <c r="DC48" s="1867" t="s">
        <v>762</v>
      </c>
      <c r="DD48" s="2658"/>
      <c r="DE48" s="2659"/>
      <c r="DF48" s="2710"/>
      <c r="DG48" s="2710"/>
      <c r="DH48" s="2711"/>
      <c r="DI48" s="1867" t="s">
        <v>1237</v>
      </c>
      <c r="DJ48" s="1852" t="s">
        <v>762</v>
      </c>
      <c r="DK48" s="1867" t="s">
        <v>762</v>
      </c>
      <c r="DL48" s="1866" t="s">
        <v>1238</v>
      </c>
      <c r="DM48" s="1867" t="s">
        <v>1238</v>
      </c>
      <c r="DN48" s="1869" t="s">
        <v>2393</v>
      </c>
      <c r="DO48" s="1868" t="s">
        <v>2393</v>
      </c>
      <c r="DP48" s="1868" t="s">
        <v>2393</v>
      </c>
      <c r="DQ48" s="1868" t="s">
        <v>2393</v>
      </c>
      <c r="DR48" s="1869" t="s">
        <v>2393</v>
      </c>
      <c r="DS48" s="1869" t="s">
        <v>2393</v>
      </c>
      <c r="DT48" s="1869" t="s">
        <v>567</v>
      </c>
      <c r="DU48" s="1866" t="s">
        <v>1238</v>
      </c>
      <c r="DV48" s="1866" t="s">
        <v>1237</v>
      </c>
      <c r="DW48" s="1866" t="s">
        <v>1237</v>
      </c>
      <c r="DX48" s="1867" t="s">
        <v>313</v>
      </c>
      <c r="DY48" s="1867" t="s">
        <v>1237</v>
      </c>
      <c r="DZ48" s="2658"/>
      <c r="EA48" s="2659"/>
      <c r="EB48" s="2671"/>
      <c r="EC48" s="2671"/>
      <c r="ED48" s="2672"/>
      <c r="EE48" s="1869" t="s">
        <v>2393</v>
      </c>
      <c r="EF48" s="1869" t="s">
        <v>2393</v>
      </c>
      <c r="EG48" s="1868" t="s">
        <v>2393</v>
      </c>
      <c r="EH48" s="1868" t="s">
        <v>2393</v>
      </c>
      <c r="EI48" s="1868" t="s">
        <v>2393</v>
      </c>
      <c r="EJ48" s="1869" t="s">
        <v>2393</v>
      </c>
      <c r="EK48" s="1867" t="s">
        <v>1238</v>
      </c>
      <c r="EL48" s="1867" t="s">
        <v>1237</v>
      </c>
      <c r="EM48" s="1866" t="s">
        <v>1237</v>
      </c>
      <c r="EN48" s="1867" t="s">
        <v>313</v>
      </c>
      <c r="EO48" s="1867" t="s">
        <v>1237</v>
      </c>
      <c r="EP48" s="1867" t="s">
        <v>762</v>
      </c>
      <c r="EQ48" s="1867" t="s">
        <v>762</v>
      </c>
      <c r="ER48" s="1866" t="s">
        <v>762</v>
      </c>
      <c r="ES48" s="1867" t="s">
        <v>762</v>
      </c>
      <c r="ET48" s="1867" t="s">
        <v>762</v>
      </c>
      <c r="EU48" s="1867" t="s">
        <v>762</v>
      </c>
      <c r="EV48" s="2658"/>
      <c r="EW48" s="2659"/>
      <c r="EX48" s="2710"/>
      <c r="EY48" s="2710"/>
      <c r="EZ48" s="2711"/>
      <c r="FA48" s="1867" t="s">
        <v>1238</v>
      </c>
      <c r="FB48" s="1868" t="s">
        <v>2393</v>
      </c>
      <c r="FC48" s="1868" t="s">
        <v>1263</v>
      </c>
      <c r="FD48" s="1868" t="s">
        <v>2393</v>
      </c>
      <c r="FE48" s="1869" t="s">
        <v>2393</v>
      </c>
      <c r="FF48" s="1867" t="s">
        <v>313</v>
      </c>
      <c r="FG48" s="1867" t="s">
        <v>1237</v>
      </c>
      <c r="FH48" s="1867" t="s">
        <v>762</v>
      </c>
      <c r="FI48" s="1866" t="s">
        <v>762</v>
      </c>
      <c r="FJ48" s="1866" t="s">
        <v>762</v>
      </c>
      <c r="FK48" s="1867" t="s">
        <v>762</v>
      </c>
      <c r="FL48" s="1866" t="s">
        <v>762</v>
      </c>
      <c r="FM48" s="1867" t="s">
        <v>762</v>
      </c>
      <c r="FN48" s="1867" t="s">
        <v>762</v>
      </c>
      <c r="FO48" s="1867" t="s">
        <v>762</v>
      </c>
      <c r="FP48" s="1867" t="s">
        <v>762</v>
      </c>
      <c r="FQ48" s="2806"/>
      <c r="FR48" s="2807"/>
      <c r="FS48" s="2390"/>
      <c r="FT48" s="2390"/>
      <c r="FU48" s="2390"/>
      <c r="FV48" s="2390"/>
      <c r="FW48" s="2390"/>
      <c r="FX48" s="2390"/>
      <c r="FY48" s="2390"/>
      <c r="FZ48" s="2390"/>
      <c r="GA48" s="2390"/>
      <c r="GB48" s="2390"/>
      <c r="GC48" s="2390"/>
      <c r="GD48" s="2390"/>
      <c r="GE48" s="2390"/>
      <c r="GF48" s="2390"/>
      <c r="GG48" s="2390"/>
      <c r="GH48" s="2390"/>
      <c r="GI48" s="2390"/>
      <c r="GJ48" s="2390"/>
      <c r="GK48" s="2390"/>
      <c r="GL48" s="2390"/>
      <c r="GM48" s="2390"/>
      <c r="GN48" s="2391"/>
    </row>
    <row r="49" spans="1:196" ht="18.75" customHeight="1">
      <c r="A49" s="2394">
        <v>40909</v>
      </c>
      <c r="B49" s="536">
        <v>40909</v>
      </c>
      <c r="C49" s="1870">
        <v>40909</v>
      </c>
      <c r="D49" s="602">
        <v>240229</v>
      </c>
      <c r="E49" s="537">
        <v>19019</v>
      </c>
      <c r="F49" s="542">
        <v>8879</v>
      </c>
      <c r="G49" s="537">
        <v>560</v>
      </c>
      <c r="H49" s="537">
        <v>22246</v>
      </c>
      <c r="I49" s="537">
        <v>23672</v>
      </c>
      <c r="J49" s="537">
        <v>2623</v>
      </c>
      <c r="K49" s="537">
        <v>73757</v>
      </c>
      <c r="L49" s="537">
        <v>203193</v>
      </c>
      <c r="M49" s="537">
        <v>31091</v>
      </c>
      <c r="N49" s="537">
        <v>15922735</v>
      </c>
      <c r="O49" s="537">
        <v>8630332</v>
      </c>
      <c r="P49" s="537">
        <v>6257632</v>
      </c>
      <c r="Q49" s="537">
        <v>1581288</v>
      </c>
      <c r="R49" s="537">
        <v>244</v>
      </c>
      <c r="S49" s="537">
        <v>10098</v>
      </c>
      <c r="T49" s="537">
        <v>8595</v>
      </c>
      <c r="U49" s="1871">
        <v>40909</v>
      </c>
      <c r="V49" s="539">
        <v>40909</v>
      </c>
      <c r="W49" s="2394">
        <v>40909</v>
      </c>
      <c r="X49" s="536">
        <v>40909</v>
      </c>
      <c r="Y49" s="1870">
        <v>40909</v>
      </c>
      <c r="Z49" s="537">
        <v>603502</v>
      </c>
      <c r="AA49" s="537">
        <v>154264</v>
      </c>
      <c r="AB49" s="537">
        <v>3454971</v>
      </c>
      <c r="AC49" s="537">
        <v>4881645</v>
      </c>
      <c r="AD49" s="537">
        <v>3939</v>
      </c>
      <c r="AE49" s="537">
        <v>1787</v>
      </c>
      <c r="AF49" s="537">
        <v>711</v>
      </c>
      <c r="AG49" s="537">
        <v>31719</v>
      </c>
      <c r="AH49" s="537" t="s">
        <v>21</v>
      </c>
      <c r="AI49" s="537" t="s">
        <v>21</v>
      </c>
      <c r="AJ49" s="537">
        <v>2601</v>
      </c>
      <c r="AK49" s="537">
        <v>73757</v>
      </c>
      <c r="AL49" s="537">
        <v>180280</v>
      </c>
      <c r="AM49" s="537">
        <v>1811</v>
      </c>
      <c r="AN49" s="537">
        <v>6592120</v>
      </c>
      <c r="AO49" s="537">
        <v>121116</v>
      </c>
      <c r="AP49" s="540">
        <v>4316002</v>
      </c>
      <c r="AQ49" s="1871">
        <v>40909</v>
      </c>
      <c r="AR49" s="539">
        <v>40909</v>
      </c>
      <c r="AS49" s="2394">
        <v>40909</v>
      </c>
      <c r="AT49" s="536">
        <v>40909</v>
      </c>
      <c r="AU49" s="1870">
        <v>40909</v>
      </c>
      <c r="AV49" s="537">
        <v>31719</v>
      </c>
      <c r="AW49" s="2401" t="s">
        <v>2572</v>
      </c>
      <c r="AX49" s="2401" t="s">
        <v>2572</v>
      </c>
      <c r="AY49" s="537">
        <v>4718</v>
      </c>
      <c r="AZ49" s="537">
        <v>5917</v>
      </c>
      <c r="BA49" s="537">
        <v>6592120</v>
      </c>
      <c r="BB49" s="537">
        <v>121116</v>
      </c>
      <c r="BC49" s="542">
        <v>372546</v>
      </c>
      <c r="BD49" s="537">
        <v>317673</v>
      </c>
      <c r="BE49" s="537">
        <v>27</v>
      </c>
      <c r="BF49" s="537">
        <v>49</v>
      </c>
      <c r="BG49" s="537">
        <v>27</v>
      </c>
      <c r="BH49" s="537">
        <v>287479</v>
      </c>
      <c r="BI49" s="537">
        <v>2860</v>
      </c>
      <c r="BJ49" s="537">
        <v>284619</v>
      </c>
      <c r="BK49" s="537">
        <v>4977</v>
      </c>
      <c r="BL49" s="1871">
        <v>40909</v>
      </c>
      <c r="BM49" s="539">
        <v>40909</v>
      </c>
      <c r="BN49" s="2394">
        <v>40909</v>
      </c>
      <c r="BO49" s="536">
        <v>40909</v>
      </c>
      <c r="BP49" s="1870">
        <v>40909</v>
      </c>
      <c r="BQ49" s="537">
        <v>438038</v>
      </c>
      <c r="BR49" s="537">
        <v>142065</v>
      </c>
      <c r="BS49" s="537">
        <v>871976</v>
      </c>
      <c r="BT49" s="537">
        <v>327067</v>
      </c>
      <c r="BU49" s="537">
        <v>53</v>
      </c>
      <c r="BV49" s="537">
        <v>7348</v>
      </c>
      <c r="BW49" s="537">
        <v>1643</v>
      </c>
      <c r="BX49" s="537">
        <v>179117</v>
      </c>
      <c r="BY49" s="537">
        <v>11120</v>
      </c>
      <c r="BZ49" s="537">
        <v>167997</v>
      </c>
      <c r="CA49" s="542">
        <v>8004</v>
      </c>
      <c r="CB49" s="537">
        <v>57</v>
      </c>
      <c r="CC49" s="537">
        <v>109525</v>
      </c>
      <c r="CD49" s="537">
        <v>30775</v>
      </c>
      <c r="CE49" s="537">
        <v>477551</v>
      </c>
      <c r="CF49" s="537">
        <v>177325</v>
      </c>
      <c r="CG49" s="537">
        <v>151998</v>
      </c>
      <c r="CH49" s="1871">
        <v>40909</v>
      </c>
      <c r="CI49" s="539">
        <v>40909</v>
      </c>
      <c r="CJ49" s="2394">
        <v>40909</v>
      </c>
      <c r="CK49" s="536">
        <v>40909</v>
      </c>
      <c r="CL49" s="1870">
        <v>40909</v>
      </c>
      <c r="CM49" s="543">
        <v>240229</v>
      </c>
      <c r="CN49" s="537">
        <v>19019</v>
      </c>
      <c r="CO49" s="542">
        <v>128157</v>
      </c>
      <c r="CP49" s="537">
        <v>560</v>
      </c>
      <c r="CQ49" s="537">
        <v>24371</v>
      </c>
      <c r="CR49" s="537">
        <v>25993</v>
      </c>
      <c r="CS49" s="537">
        <v>2623</v>
      </c>
      <c r="CT49" s="537">
        <v>91655</v>
      </c>
      <c r="CU49" s="537">
        <v>203193</v>
      </c>
      <c r="CV49" s="537">
        <v>32813</v>
      </c>
      <c r="CW49" s="537">
        <v>5427670</v>
      </c>
      <c r="CX49" s="537">
        <v>97021</v>
      </c>
      <c r="CY49" s="537">
        <v>6781473</v>
      </c>
      <c r="CZ49" s="537">
        <v>1743407</v>
      </c>
      <c r="DA49" s="537">
        <v>244</v>
      </c>
      <c r="DB49" s="537">
        <v>11842</v>
      </c>
      <c r="DC49" s="537">
        <v>8595</v>
      </c>
      <c r="DD49" s="1871">
        <v>40909</v>
      </c>
      <c r="DE49" s="539">
        <v>40909</v>
      </c>
      <c r="DF49" s="2394">
        <v>40909</v>
      </c>
      <c r="DG49" s="536">
        <v>40909</v>
      </c>
      <c r="DH49" s="1870">
        <v>40909</v>
      </c>
      <c r="DI49" s="537">
        <v>785419</v>
      </c>
      <c r="DJ49" s="537">
        <v>154870</v>
      </c>
      <c r="DK49" s="537">
        <v>4208073</v>
      </c>
      <c r="DL49" s="537">
        <v>5991724</v>
      </c>
      <c r="DM49" s="537">
        <v>11098</v>
      </c>
      <c r="DN49" s="537">
        <v>1787</v>
      </c>
      <c r="DO49" s="537">
        <v>711</v>
      </c>
      <c r="DP49" s="537">
        <v>31719</v>
      </c>
      <c r="DQ49" s="537">
        <v>6659</v>
      </c>
      <c r="DR49" s="537" t="s">
        <v>21</v>
      </c>
      <c r="DS49" s="537" t="s">
        <v>21</v>
      </c>
      <c r="DT49" s="537">
        <v>2601</v>
      </c>
      <c r="DU49" s="537">
        <v>75727</v>
      </c>
      <c r="DV49" s="537">
        <v>180280</v>
      </c>
      <c r="DW49" s="537">
        <v>3533</v>
      </c>
      <c r="DX49" s="537">
        <v>2693340</v>
      </c>
      <c r="DY49" s="542">
        <v>19943</v>
      </c>
      <c r="DZ49" s="1871">
        <v>40909</v>
      </c>
      <c r="EA49" s="539">
        <v>40909</v>
      </c>
      <c r="EB49" s="2394">
        <v>40909</v>
      </c>
      <c r="EC49" s="536">
        <v>40909</v>
      </c>
      <c r="ED49" s="1870">
        <v>40909</v>
      </c>
      <c r="EE49" s="537">
        <v>1787</v>
      </c>
      <c r="EF49" s="537">
        <v>711</v>
      </c>
      <c r="EG49" s="537">
        <v>31719</v>
      </c>
      <c r="EH49" s="537">
        <v>6659</v>
      </c>
      <c r="EI49" s="537" t="s">
        <v>21</v>
      </c>
      <c r="EJ49" s="537" t="s">
        <v>21</v>
      </c>
      <c r="EK49" s="537">
        <v>6688</v>
      </c>
      <c r="EL49" s="537">
        <v>5917</v>
      </c>
      <c r="EM49" s="537">
        <v>1722</v>
      </c>
      <c r="EN49" s="542">
        <v>2693340</v>
      </c>
      <c r="EO49" s="542">
        <v>19943</v>
      </c>
      <c r="EP49" s="537">
        <v>366436</v>
      </c>
      <c r="EQ49" s="537">
        <v>320122</v>
      </c>
      <c r="ER49" s="537">
        <v>27</v>
      </c>
      <c r="ES49" s="537">
        <v>304</v>
      </c>
      <c r="ET49" s="537">
        <v>27</v>
      </c>
      <c r="EU49" s="537">
        <v>289518</v>
      </c>
      <c r="EV49" s="1871">
        <v>40909</v>
      </c>
      <c r="EW49" s="539">
        <v>40909</v>
      </c>
      <c r="EX49" s="2394">
        <v>40909</v>
      </c>
      <c r="EY49" s="536">
        <v>40909</v>
      </c>
      <c r="EZ49" s="1870">
        <v>40909</v>
      </c>
      <c r="FA49" s="537" t="s">
        <v>21</v>
      </c>
      <c r="FB49" s="537" t="s">
        <v>21</v>
      </c>
      <c r="FC49" s="537" t="s">
        <v>21</v>
      </c>
      <c r="FD49" s="537">
        <v>5944</v>
      </c>
      <c r="FE49" s="537">
        <v>6376</v>
      </c>
      <c r="FF49" s="537">
        <v>413211</v>
      </c>
      <c r="FG49" s="537">
        <v>15990</v>
      </c>
      <c r="FH49" s="537">
        <v>871598</v>
      </c>
      <c r="FI49" s="537">
        <v>339841</v>
      </c>
      <c r="FJ49" s="537">
        <v>53</v>
      </c>
      <c r="FK49" s="537">
        <v>8826</v>
      </c>
      <c r="FL49" s="537">
        <v>1643</v>
      </c>
      <c r="FM49" s="542">
        <v>189381</v>
      </c>
      <c r="FN49" s="537">
        <v>20115</v>
      </c>
      <c r="FO49" s="537">
        <v>169266</v>
      </c>
      <c r="FP49" s="537">
        <v>8004</v>
      </c>
      <c r="FQ49" s="2395">
        <v>40909</v>
      </c>
      <c r="FR49" s="539">
        <v>40909</v>
      </c>
      <c r="FS49" s="539"/>
      <c r="FT49" s="539"/>
      <c r="FU49" s="539"/>
      <c r="FV49" s="539"/>
      <c r="FW49" s="539"/>
      <c r="FX49" s="539"/>
      <c r="FY49" s="539"/>
      <c r="FZ49" s="539"/>
      <c r="GA49" s="539"/>
      <c r="GB49" s="539"/>
      <c r="GC49" s="539"/>
      <c r="GD49" s="539"/>
      <c r="GE49" s="539"/>
      <c r="GF49" s="539"/>
      <c r="GG49" s="539"/>
      <c r="GH49" s="539"/>
      <c r="GI49" s="539"/>
      <c r="GJ49" s="539"/>
      <c r="GK49" s="539"/>
      <c r="GL49" s="539"/>
      <c r="GM49" s="539"/>
      <c r="GN49" s="539"/>
    </row>
    <row r="50" spans="1:196" ht="14.25" customHeight="1">
      <c r="A50" s="1872"/>
      <c r="B50" s="541">
        <v>41275</v>
      </c>
      <c r="C50" s="1873"/>
      <c r="D50" s="543">
        <v>236162</v>
      </c>
      <c r="E50" s="542">
        <v>17085</v>
      </c>
      <c r="F50" s="542">
        <v>8504</v>
      </c>
      <c r="G50" s="542">
        <v>1518</v>
      </c>
      <c r="H50" s="542">
        <v>53661</v>
      </c>
      <c r="I50" s="542">
        <v>58978</v>
      </c>
      <c r="J50" s="542">
        <v>3633</v>
      </c>
      <c r="K50" s="542">
        <v>66756</v>
      </c>
      <c r="L50" s="542">
        <v>218053</v>
      </c>
      <c r="M50" s="542">
        <v>31699</v>
      </c>
      <c r="N50" s="542">
        <v>16458343</v>
      </c>
      <c r="O50" s="542">
        <v>8142864</v>
      </c>
      <c r="P50" s="542">
        <v>6398199</v>
      </c>
      <c r="Q50" s="542">
        <v>1523865</v>
      </c>
      <c r="R50" s="542">
        <v>290</v>
      </c>
      <c r="S50" s="542">
        <v>10668</v>
      </c>
      <c r="T50" s="542">
        <v>7918</v>
      </c>
      <c r="U50" s="1871">
        <v>41275</v>
      </c>
      <c r="V50" s="539">
        <v>41275</v>
      </c>
      <c r="W50" s="1872"/>
      <c r="X50" s="541">
        <v>41275</v>
      </c>
      <c r="Y50" s="1873"/>
      <c r="Z50" s="542">
        <v>603273</v>
      </c>
      <c r="AA50" s="542">
        <v>152743</v>
      </c>
      <c r="AB50" s="542">
        <v>3594228</v>
      </c>
      <c r="AC50" s="542">
        <v>5079682</v>
      </c>
      <c r="AD50" s="542">
        <v>4928</v>
      </c>
      <c r="AE50" s="542">
        <v>1682</v>
      </c>
      <c r="AF50" s="542">
        <v>641</v>
      </c>
      <c r="AG50" s="542">
        <v>31452</v>
      </c>
      <c r="AH50" s="542" t="s">
        <v>21</v>
      </c>
      <c r="AI50" s="542" t="s">
        <v>21</v>
      </c>
      <c r="AJ50" s="542">
        <v>3633</v>
      </c>
      <c r="AK50" s="542">
        <v>66756</v>
      </c>
      <c r="AL50" s="542">
        <v>196313</v>
      </c>
      <c r="AM50" s="542">
        <v>2534</v>
      </c>
      <c r="AN50" s="542">
        <v>6889327</v>
      </c>
      <c r="AO50" s="542">
        <v>80329</v>
      </c>
      <c r="AP50" s="603">
        <v>4445862</v>
      </c>
      <c r="AQ50" s="1871">
        <v>41275</v>
      </c>
      <c r="AR50" s="539">
        <v>41275</v>
      </c>
      <c r="AS50" s="1872"/>
      <c r="AT50" s="541">
        <v>41275</v>
      </c>
      <c r="AU50" s="1873"/>
      <c r="AV50" s="542">
        <v>31452</v>
      </c>
      <c r="AW50" s="2396" t="s">
        <v>2572</v>
      </c>
      <c r="AX50" s="2396" t="s">
        <v>2572</v>
      </c>
      <c r="AY50" s="542">
        <v>3280</v>
      </c>
      <c r="AZ50" s="542">
        <v>3412</v>
      </c>
      <c r="BA50" s="542">
        <v>6889327</v>
      </c>
      <c r="BB50" s="542">
        <v>80329</v>
      </c>
      <c r="BC50" s="542">
        <v>386209</v>
      </c>
      <c r="BD50" s="542">
        <v>291337</v>
      </c>
      <c r="BE50" s="542">
        <v>24</v>
      </c>
      <c r="BF50" s="542">
        <v>207</v>
      </c>
      <c r="BG50" s="542">
        <v>26</v>
      </c>
      <c r="BH50" s="542">
        <v>263291</v>
      </c>
      <c r="BI50" s="542">
        <v>2149</v>
      </c>
      <c r="BJ50" s="542">
        <v>261142</v>
      </c>
      <c r="BK50" s="542">
        <v>4714</v>
      </c>
      <c r="BL50" s="1871">
        <v>41275</v>
      </c>
      <c r="BM50" s="539">
        <v>41275</v>
      </c>
      <c r="BN50" s="1872"/>
      <c r="BO50" s="541">
        <v>41275</v>
      </c>
      <c r="BP50" s="1873"/>
      <c r="BQ50" s="542">
        <v>403929</v>
      </c>
      <c r="BR50" s="542">
        <v>141350</v>
      </c>
      <c r="BS50" s="542">
        <v>851836</v>
      </c>
      <c r="BT50" s="542">
        <v>313022</v>
      </c>
      <c r="BU50" s="542">
        <v>65</v>
      </c>
      <c r="BV50" s="542">
        <v>7946</v>
      </c>
      <c r="BW50" s="542">
        <v>1543</v>
      </c>
      <c r="BX50" s="542">
        <v>163311</v>
      </c>
      <c r="BY50" s="542">
        <v>9157</v>
      </c>
      <c r="BZ50" s="542">
        <v>154154</v>
      </c>
      <c r="CA50" s="542">
        <v>6743</v>
      </c>
      <c r="CB50" s="542">
        <v>11</v>
      </c>
      <c r="CC50" s="542">
        <v>111941</v>
      </c>
      <c r="CD50" s="542">
        <v>32704</v>
      </c>
      <c r="CE50" s="542">
        <v>473065</v>
      </c>
      <c r="CF50" s="542">
        <v>168915</v>
      </c>
      <c r="CG50" s="542">
        <v>157640</v>
      </c>
      <c r="CH50" s="1871">
        <v>41275</v>
      </c>
      <c r="CI50" s="539">
        <v>41275</v>
      </c>
      <c r="CJ50" s="1872"/>
      <c r="CK50" s="541">
        <v>41275</v>
      </c>
      <c r="CL50" s="1873"/>
      <c r="CM50" s="543">
        <v>236162</v>
      </c>
      <c r="CN50" s="542">
        <v>17085</v>
      </c>
      <c r="CO50" s="542">
        <v>128907</v>
      </c>
      <c r="CP50" s="542">
        <v>1518</v>
      </c>
      <c r="CQ50" s="542">
        <v>55666</v>
      </c>
      <c r="CR50" s="542">
        <v>61163</v>
      </c>
      <c r="CS50" s="542">
        <v>3633</v>
      </c>
      <c r="CT50" s="542">
        <v>80193</v>
      </c>
      <c r="CU50" s="542">
        <v>218053</v>
      </c>
      <c r="CV50" s="542">
        <v>34154</v>
      </c>
      <c r="CW50" s="542">
        <v>5451071</v>
      </c>
      <c r="CX50" s="542">
        <v>86107</v>
      </c>
      <c r="CY50" s="542">
        <v>6948423</v>
      </c>
      <c r="CZ50" s="542">
        <v>1703841</v>
      </c>
      <c r="DA50" s="542">
        <v>290</v>
      </c>
      <c r="DB50" s="542">
        <v>12409</v>
      </c>
      <c r="DC50" s="542">
        <v>7918</v>
      </c>
      <c r="DD50" s="1871">
        <v>41275</v>
      </c>
      <c r="DE50" s="539">
        <v>41275</v>
      </c>
      <c r="DF50" s="1872"/>
      <c r="DG50" s="541">
        <v>41275</v>
      </c>
      <c r="DH50" s="1873"/>
      <c r="DI50" s="542">
        <v>812547</v>
      </c>
      <c r="DJ50" s="542">
        <v>152803</v>
      </c>
      <c r="DK50" s="542">
        <v>4370123</v>
      </c>
      <c r="DL50" s="542">
        <v>6224356</v>
      </c>
      <c r="DM50" s="542">
        <v>11226</v>
      </c>
      <c r="DN50" s="542">
        <v>1682</v>
      </c>
      <c r="DO50" s="542">
        <v>641</v>
      </c>
      <c r="DP50" s="542">
        <v>31452</v>
      </c>
      <c r="DQ50" s="542">
        <v>6889</v>
      </c>
      <c r="DR50" s="542" t="s">
        <v>21</v>
      </c>
      <c r="DS50" s="542" t="s">
        <v>21</v>
      </c>
      <c r="DT50" s="542">
        <v>3633</v>
      </c>
      <c r="DU50" s="542">
        <v>68330</v>
      </c>
      <c r="DV50" s="542">
        <v>196313</v>
      </c>
      <c r="DW50" s="542">
        <v>4989</v>
      </c>
      <c r="DX50" s="542">
        <v>2798960</v>
      </c>
      <c r="DY50" s="542">
        <v>18632</v>
      </c>
      <c r="DZ50" s="1871">
        <v>41275</v>
      </c>
      <c r="EA50" s="539">
        <v>41275</v>
      </c>
      <c r="EB50" s="1872"/>
      <c r="EC50" s="541">
        <v>41275</v>
      </c>
      <c r="ED50" s="1873"/>
      <c r="EE50" s="542">
        <v>1682</v>
      </c>
      <c r="EF50" s="542">
        <v>641</v>
      </c>
      <c r="EG50" s="542">
        <v>31452</v>
      </c>
      <c r="EH50" s="542">
        <v>6889</v>
      </c>
      <c r="EI50" s="542" t="s">
        <v>21</v>
      </c>
      <c r="EJ50" s="542" t="s">
        <v>21</v>
      </c>
      <c r="EK50" s="542">
        <v>4854</v>
      </c>
      <c r="EL50" s="542">
        <v>3412</v>
      </c>
      <c r="EM50" s="542">
        <v>2455</v>
      </c>
      <c r="EN50" s="542">
        <v>2798960</v>
      </c>
      <c r="EO50" s="542">
        <v>18632</v>
      </c>
      <c r="EP50" s="542">
        <v>379356</v>
      </c>
      <c r="EQ50" s="542">
        <v>292821</v>
      </c>
      <c r="ER50" s="542">
        <v>24</v>
      </c>
      <c r="ES50" s="542">
        <v>524</v>
      </c>
      <c r="ET50" s="542">
        <v>26</v>
      </c>
      <c r="EU50" s="542">
        <v>264384</v>
      </c>
      <c r="EV50" s="1871">
        <v>41275</v>
      </c>
      <c r="EW50" s="539">
        <v>41275</v>
      </c>
      <c r="EX50" s="1872"/>
      <c r="EY50" s="541">
        <v>41275</v>
      </c>
      <c r="EZ50" s="1873"/>
      <c r="FA50" s="542" t="s">
        <v>21</v>
      </c>
      <c r="FB50" s="542" t="s">
        <v>21</v>
      </c>
      <c r="FC50" s="542">
        <v>277</v>
      </c>
      <c r="FD50" s="542">
        <v>5412</v>
      </c>
      <c r="FE50" s="542">
        <v>5802</v>
      </c>
      <c r="FF50" s="542">
        <v>387857</v>
      </c>
      <c r="FG50" s="542">
        <v>8801</v>
      </c>
      <c r="FH50" s="542">
        <v>851823</v>
      </c>
      <c r="FI50" s="542">
        <v>325556</v>
      </c>
      <c r="FJ50" s="542">
        <v>65</v>
      </c>
      <c r="FK50" s="542">
        <v>9359</v>
      </c>
      <c r="FL50" s="542">
        <v>1543</v>
      </c>
      <c r="FM50" s="542">
        <v>173309</v>
      </c>
      <c r="FN50" s="542">
        <v>17437</v>
      </c>
      <c r="FO50" s="542">
        <v>155873</v>
      </c>
      <c r="FP50" s="542">
        <v>6743</v>
      </c>
      <c r="FQ50" s="1871">
        <v>41275</v>
      </c>
      <c r="FR50" s="539">
        <v>41275</v>
      </c>
      <c r="FS50" s="539"/>
      <c r="FT50" s="539"/>
      <c r="FU50" s="539"/>
      <c r="FV50" s="539"/>
      <c r="FW50" s="539"/>
      <c r="FX50" s="539"/>
      <c r="FY50" s="539"/>
      <c r="FZ50" s="539"/>
      <c r="GA50" s="539"/>
      <c r="GB50" s="539"/>
      <c r="GC50" s="539"/>
      <c r="GD50" s="539"/>
      <c r="GE50" s="539"/>
      <c r="GF50" s="539"/>
      <c r="GG50" s="539"/>
      <c r="GH50" s="539"/>
      <c r="GI50" s="539"/>
      <c r="GJ50" s="539"/>
      <c r="GK50" s="539"/>
      <c r="GL50" s="539"/>
      <c r="GM50" s="539"/>
      <c r="GN50" s="539"/>
    </row>
    <row r="51" spans="1:196" ht="14.25" customHeight="1">
      <c r="A51" s="1872"/>
      <c r="B51" s="541">
        <v>41640</v>
      </c>
      <c r="C51" s="1873"/>
      <c r="D51" s="543">
        <v>240243</v>
      </c>
      <c r="E51" s="542">
        <v>18928</v>
      </c>
      <c r="F51" s="542">
        <v>12156</v>
      </c>
      <c r="G51" s="542">
        <v>4647</v>
      </c>
      <c r="H51" s="542">
        <v>55103</v>
      </c>
      <c r="I51" s="542">
        <v>60411</v>
      </c>
      <c r="J51" s="542">
        <v>4499</v>
      </c>
      <c r="K51" s="542">
        <v>62455</v>
      </c>
      <c r="L51" s="542">
        <v>254424</v>
      </c>
      <c r="M51" s="542">
        <v>40112</v>
      </c>
      <c r="N51" s="542">
        <v>16546878</v>
      </c>
      <c r="O51" s="542">
        <v>7788428</v>
      </c>
      <c r="P51" s="542">
        <v>6414442</v>
      </c>
      <c r="Q51" s="542">
        <v>1470482</v>
      </c>
      <c r="R51" s="542">
        <v>224</v>
      </c>
      <c r="S51" s="542">
        <v>9117</v>
      </c>
      <c r="T51" s="542">
        <v>7768</v>
      </c>
      <c r="U51" s="1871">
        <v>41640</v>
      </c>
      <c r="V51" s="539">
        <v>41640</v>
      </c>
      <c r="W51" s="1872"/>
      <c r="X51" s="541">
        <v>41640</v>
      </c>
      <c r="Y51" s="1873"/>
      <c r="Z51" s="542">
        <v>597342</v>
      </c>
      <c r="AA51" s="542">
        <v>132924</v>
      </c>
      <c r="AB51" s="542">
        <v>3624919</v>
      </c>
      <c r="AC51" s="542">
        <v>5092848</v>
      </c>
      <c r="AD51" s="542">
        <v>926</v>
      </c>
      <c r="AE51" s="542">
        <v>1661</v>
      </c>
      <c r="AF51" s="542">
        <v>623</v>
      </c>
      <c r="AG51" s="542">
        <v>30921</v>
      </c>
      <c r="AH51" s="542" t="s">
        <v>21</v>
      </c>
      <c r="AI51" s="542" t="s">
        <v>21</v>
      </c>
      <c r="AJ51" s="542">
        <v>4499</v>
      </c>
      <c r="AK51" s="542">
        <v>62455</v>
      </c>
      <c r="AL51" s="542">
        <v>232357</v>
      </c>
      <c r="AM51" s="542">
        <v>4055</v>
      </c>
      <c r="AN51" s="542">
        <v>6920187</v>
      </c>
      <c r="AO51" s="542">
        <v>90526</v>
      </c>
      <c r="AP51" s="603">
        <v>4445008</v>
      </c>
      <c r="AQ51" s="1871">
        <v>41640</v>
      </c>
      <c r="AR51" s="539">
        <v>41640</v>
      </c>
      <c r="AS51" s="1872"/>
      <c r="AT51" s="541">
        <v>41640</v>
      </c>
      <c r="AU51" s="1873"/>
      <c r="AV51" s="542">
        <v>30921</v>
      </c>
      <c r="AW51" s="2396" t="s">
        <v>2572</v>
      </c>
      <c r="AX51" s="2396" t="s">
        <v>2572</v>
      </c>
      <c r="AY51" s="542">
        <v>2625</v>
      </c>
      <c r="AZ51" s="542">
        <v>4675</v>
      </c>
      <c r="BA51" s="542">
        <v>6920187</v>
      </c>
      <c r="BB51" s="542">
        <v>90526</v>
      </c>
      <c r="BC51" s="542">
        <v>382524</v>
      </c>
      <c r="BD51" s="542">
        <v>285227</v>
      </c>
      <c r="BE51" s="542">
        <v>24</v>
      </c>
      <c r="BF51" s="542">
        <v>80</v>
      </c>
      <c r="BG51" s="542">
        <v>24</v>
      </c>
      <c r="BH51" s="542">
        <v>257810</v>
      </c>
      <c r="BI51" s="542">
        <v>1699</v>
      </c>
      <c r="BJ51" s="542">
        <v>256111</v>
      </c>
      <c r="BK51" s="542">
        <v>4648</v>
      </c>
      <c r="BL51" s="1871">
        <v>41640</v>
      </c>
      <c r="BM51" s="539">
        <v>41640</v>
      </c>
      <c r="BN51" s="1872"/>
      <c r="BO51" s="541">
        <v>41640</v>
      </c>
      <c r="BP51" s="1873"/>
      <c r="BQ51" s="542">
        <v>394768</v>
      </c>
      <c r="BR51" s="542">
        <v>124577</v>
      </c>
      <c r="BS51" s="542">
        <v>873773</v>
      </c>
      <c r="BT51" s="542">
        <v>302023</v>
      </c>
      <c r="BU51" s="542">
        <v>53</v>
      </c>
      <c r="BV51" s="542">
        <v>7318</v>
      </c>
      <c r="BW51" s="542">
        <v>1511</v>
      </c>
      <c r="BX51" s="542">
        <v>147449</v>
      </c>
      <c r="BY51" s="542">
        <v>9001</v>
      </c>
      <c r="BZ51" s="542">
        <v>138448</v>
      </c>
      <c r="CA51" s="542">
        <v>8140</v>
      </c>
      <c r="CB51" s="542">
        <v>33</v>
      </c>
      <c r="CC51" s="542">
        <v>111228</v>
      </c>
      <c r="CD51" s="542">
        <v>38298</v>
      </c>
      <c r="CE51" s="542">
        <v>506300</v>
      </c>
      <c r="CF51" s="542">
        <v>183325</v>
      </c>
      <c r="CG51" s="542">
        <v>174261</v>
      </c>
      <c r="CH51" s="1871">
        <v>41640</v>
      </c>
      <c r="CI51" s="539">
        <v>41640</v>
      </c>
      <c r="CJ51" s="1872"/>
      <c r="CK51" s="541">
        <v>41640</v>
      </c>
      <c r="CL51" s="1873"/>
      <c r="CM51" s="543">
        <v>240243</v>
      </c>
      <c r="CN51" s="542">
        <v>18928</v>
      </c>
      <c r="CO51" s="542">
        <v>136400</v>
      </c>
      <c r="CP51" s="542">
        <v>4647</v>
      </c>
      <c r="CQ51" s="542">
        <v>56619</v>
      </c>
      <c r="CR51" s="542">
        <v>62063</v>
      </c>
      <c r="CS51" s="542">
        <v>4499</v>
      </c>
      <c r="CT51" s="542">
        <v>72920</v>
      </c>
      <c r="CU51" s="542">
        <v>254424</v>
      </c>
      <c r="CV51" s="542">
        <v>42432</v>
      </c>
      <c r="CW51" s="542">
        <v>5482393</v>
      </c>
      <c r="CX51" s="542">
        <v>78700</v>
      </c>
      <c r="CY51" s="542">
        <v>6970947</v>
      </c>
      <c r="CZ51" s="542">
        <v>1654639</v>
      </c>
      <c r="DA51" s="542">
        <v>224</v>
      </c>
      <c r="DB51" s="542">
        <v>10964</v>
      </c>
      <c r="DC51" s="542">
        <v>7768</v>
      </c>
      <c r="DD51" s="1871">
        <v>41640</v>
      </c>
      <c r="DE51" s="539">
        <v>41640</v>
      </c>
      <c r="DF51" s="1872"/>
      <c r="DG51" s="541">
        <v>41640</v>
      </c>
      <c r="DH51" s="1873"/>
      <c r="DI51" s="542">
        <v>813620</v>
      </c>
      <c r="DJ51" s="542">
        <v>133171</v>
      </c>
      <c r="DK51" s="542">
        <v>4400190</v>
      </c>
      <c r="DL51" s="542">
        <v>6242085</v>
      </c>
      <c r="DM51" s="542">
        <v>3460</v>
      </c>
      <c r="DN51" s="542">
        <v>1661</v>
      </c>
      <c r="DO51" s="542">
        <v>623</v>
      </c>
      <c r="DP51" s="542">
        <v>30921</v>
      </c>
      <c r="DQ51" s="542">
        <v>6534</v>
      </c>
      <c r="DR51" s="542" t="s">
        <v>21</v>
      </c>
      <c r="DS51" s="542" t="s">
        <v>21</v>
      </c>
      <c r="DT51" s="542">
        <v>4499</v>
      </c>
      <c r="DU51" s="542">
        <v>63687</v>
      </c>
      <c r="DV51" s="542">
        <v>232357</v>
      </c>
      <c r="DW51" s="542">
        <v>6375</v>
      </c>
      <c r="DX51" s="542">
        <v>2844943</v>
      </c>
      <c r="DY51" s="542">
        <v>18856</v>
      </c>
      <c r="DZ51" s="1871">
        <v>41640</v>
      </c>
      <c r="EA51" s="539">
        <v>41640</v>
      </c>
      <c r="EB51" s="1872"/>
      <c r="EC51" s="541">
        <v>41640</v>
      </c>
      <c r="ED51" s="1873"/>
      <c r="EE51" s="542">
        <v>1661</v>
      </c>
      <c r="EF51" s="542">
        <v>623</v>
      </c>
      <c r="EG51" s="542">
        <v>30921</v>
      </c>
      <c r="EH51" s="542">
        <v>6534</v>
      </c>
      <c r="EI51" s="542" t="s">
        <v>21</v>
      </c>
      <c r="EJ51" s="542" t="s">
        <v>21</v>
      </c>
      <c r="EK51" s="542">
        <v>3857</v>
      </c>
      <c r="EL51" s="542">
        <v>4675</v>
      </c>
      <c r="EM51" s="542">
        <v>2320</v>
      </c>
      <c r="EN51" s="542">
        <v>2844943</v>
      </c>
      <c r="EO51" s="542">
        <v>18856</v>
      </c>
      <c r="EP51" s="542">
        <v>376383</v>
      </c>
      <c r="EQ51" s="542">
        <v>286750</v>
      </c>
      <c r="ER51" s="542">
        <v>24</v>
      </c>
      <c r="ES51" s="542">
        <v>320</v>
      </c>
      <c r="ET51" s="542">
        <v>24</v>
      </c>
      <c r="EU51" s="542">
        <v>259008</v>
      </c>
      <c r="EV51" s="1871">
        <v>41640</v>
      </c>
      <c r="EW51" s="539">
        <v>41640</v>
      </c>
      <c r="EX51" s="1872"/>
      <c r="EY51" s="541">
        <v>41640</v>
      </c>
      <c r="EZ51" s="1873"/>
      <c r="FA51" s="542" t="s">
        <v>21</v>
      </c>
      <c r="FB51" s="542" t="s">
        <v>21</v>
      </c>
      <c r="FC51" s="542">
        <v>379</v>
      </c>
      <c r="FD51" s="542">
        <v>4675</v>
      </c>
      <c r="FE51" s="542">
        <v>5012</v>
      </c>
      <c r="FF51" s="542">
        <v>383110</v>
      </c>
      <c r="FG51" s="542">
        <v>3995</v>
      </c>
      <c r="FH51" s="542">
        <v>873821</v>
      </c>
      <c r="FI51" s="542">
        <v>313284</v>
      </c>
      <c r="FJ51" s="542">
        <v>53</v>
      </c>
      <c r="FK51" s="542">
        <v>8905</v>
      </c>
      <c r="FL51" s="542">
        <v>1511</v>
      </c>
      <c r="FM51" s="542">
        <v>156100</v>
      </c>
      <c r="FN51" s="542">
        <v>16850</v>
      </c>
      <c r="FO51" s="542">
        <v>139250</v>
      </c>
      <c r="FP51" s="542">
        <v>8140</v>
      </c>
      <c r="FQ51" s="1871">
        <v>41640</v>
      </c>
      <c r="FR51" s="539">
        <v>41640</v>
      </c>
      <c r="FS51" s="539"/>
      <c r="FT51" s="539"/>
      <c r="FU51" s="539"/>
      <c r="FV51" s="539"/>
      <c r="FW51" s="539"/>
      <c r="FX51" s="539"/>
      <c r="FY51" s="539"/>
      <c r="FZ51" s="539"/>
      <c r="GA51" s="539"/>
      <c r="GB51" s="539"/>
      <c r="GC51" s="539"/>
      <c r="GD51" s="539"/>
      <c r="GE51" s="539"/>
      <c r="GF51" s="539"/>
      <c r="GG51" s="539"/>
      <c r="GH51" s="539"/>
      <c r="GI51" s="539"/>
      <c r="GJ51" s="539"/>
      <c r="GK51" s="539"/>
      <c r="GL51" s="539"/>
      <c r="GM51" s="539"/>
      <c r="GN51" s="539"/>
    </row>
    <row r="52" spans="1:196" ht="14.25" customHeight="1">
      <c r="A52" s="1872"/>
      <c r="B52" s="541">
        <v>42005</v>
      </c>
      <c r="C52" s="1873"/>
      <c r="D52" s="543">
        <v>245540</v>
      </c>
      <c r="E52" s="542">
        <v>15505</v>
      </c>
      <c r="F52" s="542">
        <v>28283</v>
      </c>
      <c r="G52" s="542">
        <v>10174</v>
      </c>
      <c r="H52" s="542">
        <v>57257</v>
      </c>
      <c r="I52" s="542">
        <v>63070</v>
      </c>
      <c r="J52" s="542">
        <v>4128</v>
      </c>
      <c r="K52" s="542">
        <v>57137</v>
      </c>
      <c r="L52" s="542">
        <v>258313</v>
      </c>
      <c r="M52" s="542">
        <v>32604</v>
      </c>
      <c r="N52" s="542">
        <v>16527798</v>
      </c>
      <c r="O52" s="542">
        <v>8818746</v>
      </c>
      <c r="P52" s="542">
        <v>6184661</v>
      </c>
      <c r="Q52" s="542">
        <v>1450917</v>
      </c>
      <c r="R52" s="542">
        <v>268</v>
      </c>
      <c r="S52" s="542">
        <v>9977</v>
      </c>
      <c r="T52" s="542">
        <v>7789</v>
      </c>
      <c r="U52" s="1871">
        <v>42005</v>
      </c>
      <c r="V52" s="539">
        <v>42005</v>
      </c>
      <c r="W52" s="1872"/>
      <c r="X52" s="541">
        <v>42005</v>
      </c>
      <c r="Y52" s="1873"/>
      <c r="Z52" s="542">
        <v>581537</v>
      </c>
      <c r="AA52" s="542">
        <v>157159</v>
      </c>
      <c r="AB52" s="542">
        <v>3475193</v>
      </c>
      <c r="AC52" s="542">
        <v>4867143</v>
      </c>
      <c r="AD52" s="542">
        <v>5140</v>
      </c>
      <c r="AE52" s="542">
        <v>1811</v>
      </c>
      <c r="AF52" s="542">
        <v>575</v>
      </c>
      <c r="AG52" s="542">
        <v>31435</v>
      </c>
      <c r="AH52" s="542">
        <v>1066</v>
      </c>
      <c r="AI52" s="542">
        <v>1168</v>
      </c>
      <c r="AJ52" s="542">
        <v>4128</v>
      </c>
      <c r="AK52" s="542">
        <v>57137</v>
      </c>
      <c r="AL52" s="542">
        <v>235500</v>
      </c>
      <c r="AM52" s="542">
        <v>1241</v>
      </c>
      <c r="AN52" s="542">
        <v>6650311</v>
      </c>
      <c r="AO52" s="542">
        <v>98549</v>
      </c>
      <c r="AP52" s="603">
        <v>4316623</v>
      </c>
      <c r="AQ52" s="1871">
        <v>42005</v>
      </c>
      <c r="AR52" s="539">
        <v>42005</v>
      </c>
      <c r="AS52" s="1872"/>
      <c r="AT52" s="541">
        <v>42005</v>
      </c>
      <c r="AU52" s="1873"/>
      <c r="AV52" s="542">
        <v>31435</v>
      </c>
      <c r="AW52" s="2396" t="s">
        <v>2572</v>
      </c>
      <c r="AX52" s="2396" t="s">
        <v>2572</v>
      </c>
      <c r="AY52" s="542">
        <v>1717</v>
      </c>
      <c r="AZ52" s="542">
        <v>6376</v>
      </c>
      <c r="BA52" s="542">
        <v>6650311</v>
      </c>
      <c r="BB52" s="542">
        <v>98549</v>
      </c>
      <c r="BC52" s="542">
        <v>373853</v>
      </c>
      <c r="BD52" s="542">
        <v>255854</v>
      </c>
      <c r="BE52" s="542">
        <v>20</v>
      </c>
      <c r="BF52" s="542">
        <v>38</v>
      </c>
      <c r="BG52" s="542">
        <v>27</v>
      </c>
      <c r="BH52" s="542">
        <v>232424</v>
      </c>
      <c r="BI52" s="542">
        <v>1758</v>
      </c>
      <c r="BJ52" s="542">
        <v>230666</v>
      </c>
      <c r="BK52" s="542">
        <v>3244</v>
      </c>
      <c r="BL52" s="1871">
        <v>42005</v>
      </c>
      <c r="BM52" s="539">
        <v>42005</v>
      </c>
      <c r="BN52" s="1872"/>
      <c r="BO52" s="541">
        <v>42005</v>
      </c>
      <c r="BP52" s="1873"/>
      <c r="BQ52" s="542">
        <v>383484</v>
      </c>
      <c r="BR52" s="542">
        <v>109872</v>
      </c>
      <c r="BS52" s="542">
        <v>803836</v>
      </c>
      <c r="BT52" s="542">
        <v>288729</v>
      </c>
      <c r="BU52" s="542">
        <v>52</v>
      </c>
      <c r="BV52" s="542">
        <v>8030</v>
      </c>
      <c r="BW52" s="542">
        <v>1523</v>
      </c>
      <c r="BX52" s="542">
        <v>131124</v>
      </c>
      <c r="BY52" s="542">
        <v>10406</v>
      </c>
      <c r="BZ52" s="542">
        <v>120718</v>
      </c>
      <c r="CA52" s="542">
        <v>10296</v>
      </c>
      <c r="CB52" s="542">
        <v>15</v>
      </c>
      <c r="CC52" s="542">
        <v>105692</v>
      </c>
      <c r="CD52" s="542">
        <v>43846</v>
      </c>
      <c r="CE52" s="542">
        <v>453232</v>
      </c>
      <c r="CF52" s="542">
        <v>145957</v>
      </c>
      <c r="CG52" s="542">
        <v>176644</v>
      </c>
      <c r="CH52" s="1871">
        <v>42005</v>
      </c>
      <c r="CI52" s="539">
        <v>42005</v>
      </c>
      <c r="CJ52" s="1872"/>
      <c r="CK52" s="541">
        <v>42005</v>
      </c>
      <c r="CL52" s="1873"/>
      <c r="CM52" s="543">
        <v>245540</v>
      </c>
      <c r="CN52" s="542">
        <v>15505</v>
      </c>
      <c r="CO52" s="542">
        <v>146087</v>
      </c>
      <c r="CP52" s="542">
        <v>10174</v>
      </c>
      <c r="CQ52" s="542">
        <v>59630</v>
      </c>
      <c r="CR52" s="542">
        <v>65657</v>
      </c>
      <c r="CS52" s="542">
        <v>4128</v>
      </c>
      <c r="CT52" s="542">
        <v>67912</v>
      </c>
      <c r="CU52" s="542">
        <v>258313</v>
      </c>
      <c r="CV52" s="542">
        <v>37297</v>
      </c>
      <c r="CW52" s="542">
        <v>5050484</v>
      </c>
      <c r="CX52" s="542">
        <v>87707</v>
      </c>
      <c r="CY52" s="542">
        <v>6746424</v>
      </c>
      <c r="CZ52" s="542">
        <v>1635961</v>
      </c>
      <c r="DA52" s="542">
        <v>268</v>
      </c>
      <c r="DB52" s="542">
        <v>11795</v>
      </c>
      <c r="DC52" s="542">
        <v>7789</v>
      </c>
      <c r="DD52" s="1871">
        <v>42005</v>
      </c>
      <c r="DE52" s="539">
        <v>42005</v>
      </c>
      <c r="DF52" s="1872"/>
      <c r="DG52" s="541">
        <v>42005</v>
      </c>
      <c r="DH52" s="1873"/>
      <c r="DI52" s="542">
        <v>796859</v>
      </c>
      <c r="DJ52" s="542">
        <v>157257</v>
      </c>
      <c r="DK52" s="542">
        <v>4254840</v>
      </c>
      <c r="DL52" s="542">
        <v>6020799</v>
      </c>
      <c r="DM52" s="542">
        <v>6339</v>
      </c>
      <c r="DN52" s="542">
        <v>1811</v>
      </c>
      <c r="DO52" s="542">
        <v>575</v>
      </c>
      <c r="DP52" s="542">
        <v>31435</v>
      </c>
      <c r="DQ52" s="542">
        <v>6036</v>
      </c>
      <c r="DR52" s="542">
        <v>2176</v>
      </c>
      <c r="DS52" s="542">
        <v>2382</v>
      </c>
      <c r="DT52" s="542">
        <v>4128</v>
      </c>
      <c r="DU52" s="542">
        <v>58285</v>
      </c>
      <c r="DV52" s="542">
        <v>235500</v>
      </c>
      <c r="DW52" s="542">
        <v>5934</v>
      </c>
      <c r="DX52" s="542">
        <v>2580915</v>
      </c>
      <c r="DY52" s="542">
        <v>19048</v>
      </c>
      <c r="DZ52" s="1871">
        <v>42005</v>
      </c>
      <c r="EA52" s="539">
        <v>42005</v>
      </c>
      <c r="EB52" s="1872"/>
      <c r="EC52" s="541">
        <v>42005</v>
      </c>
      <c r="ED52" s="1873"/>
      <c r="EE52" s="542">
        <v>1811</v>
      </c>
      <c r="EF52" s="542">
        <v>575</v>
      </c>
      <c r="EG52" s="542">
        <v>31435</v>
      </c>
      <c r="EH52" s="542">
        <v>6036</v>
      </c>
      <c r="EI52" s="542">
        <v>1110</v>
      </c>
      <c r="EJ52" s="542">
        <v>1215</v>
      </c>
      <c r="EK52" s="542">
        <v>2865</v>
      </c>
      <c r="EL52" s="542">
        <v>6376</v>
      </c>
      <c r="EM52" s="542">
        <v>4693</v>
      </c>
      <c r="EN52" s="542">
        <v>2580915</v>
      </c>
      <c r="EO52" s="542">
        <v>19048</v>
      </c>
      <c r="EP52" s="542">
        <v>370019</v>
      </c>
      <c r="EQ52" s="542">
        <v>260255</v>
      </c>
      <c r="ER52" s="542">
        <v>20</v>
      </c>
      <c r="ES52" s="542">
        <v>328</v>
      </c>
      <c r="ET52" s="542">
        <v>27</v>
      </c>
      <c r="EU52" s="542">
        <v>236235</v>
      </c>
      <c r="EV52" s="1871">
        <v>42005</v>
      </c>
      <c r="EW52" s="539">
        <v>42005</v>
      </c>
      <c r="EX52" s="1872"/>
      <c r="EY52" s="541">
        <v>42005</v>
      </c>
      <c r="EZ52" s="1873"/>
      <c r="FA52" s="542" t="s">
        <v>21</v>
      </c>
      <c r="FB52" s="542" t="s">
        <v>21</v>
      </c>
      <c r="FC52" s="542">
        <v>419</v>
      </c>
      <c r="FD52" s="542">
        <v>4285</v>
      </c>
      <c r="FE52" s="542">
        <v>4517</v>
      </c>
      <c r="FF52" s="542">
        <v>358700</v>
      </c>
      <c r="FG52" s="542">
        <v>7312</v>
      </c>
      <c r="FH52" s="542">
        <v>803860</v>
      </c>
      <c r="FI52" s="542">
        <v>299402</v>
      </c>
      <c r="FJ52" s="542">
        <v>52</v>
      </c>
      <c r="FK52" s="542">
        <v>9545</v>
      </c>
      <c r="FL52" s="542">
        <v>1523</v>
      </c>
      <c r="FM52" s="542">
        <v>139482</v>
      </c>
      <c r="FN52" s="542">
        <v>17800</v>
      </c>
      <c r="FO52" s="542">
        <v>121682</v>
      </c>
      <c r="FP52" s="542">
        <v>10296</v>
      </c>
      <c r="FQ52" s="1871">
        <v>42005</v>
      </c>
      <c r="FR52" s="539">
        <v>42005</v>
      </c>
      <c r="FS52" s="539"/>
      <c r="FT52" s="539"/>
      <c r="FU52" s="539"/>
      <c r="FV52" s="539"/>
      <c r="FW52" s="539"/>
      <c r="FX52" s="539"/>
      <c r="FY52" s="539"/>
      <c r="FZ52" s="539"/>
      <c r="GA52" s="539"/>
      <c r="GB52" s="539"/>
      <c r="GC52" s="539"/>
      <c r="GD52" s="539"/>
      <c r="GE52" s="539"/>
      <c r="GF52" s="539"/>
      <c r="GG52" s="539"/>
      <c r="GH52" s="539"/>
      <c r="GI52" s="539"/>
      <c r="GJ52" s="539"/>
      <c r="GK52" s="539"/>
      <c r="GL52" s="539"/>
      <c r="GM52" s="539"/>
      <c r="GN52" s="539"/>
    </row>
    <row r="53" spans="1:196" ht="14.25" customHeight="1">
      <c r="A53" s="1872"/>
      <c r="B53" s="541">
        <v>42370</v>
      </c>
      <c r="C53" s="1873"/>
      <c r="D53" s="543">
        <v>234641</v>
      </c>
      <c r="E53" s="542">
        <v>13708</v>
      </c>
      <c r="F53" s="542">
        <v>39475</v>
      </c>
      <c r="G53" s="542">
        <v>9814</v>
      </c>
      <c r="H53" s="542">
        <v>66189</v>
      </c>
      <c r="I53" s="542">
        <v>72319</v>
      </c>
      <c r="J53" s="542">
        <v>3256</v>
      </c>
      <c r="K53" s="542">
        <v>61626</v>
      </c>
      <c r="L53" s="542">
        <v>287074</v>
      </c>
      <c r="M53" s="542">
        <v>32546</v>
      </c>
      <c r="N53" s="542">
        <v>16793574</v>
      </c>
      <c r="O53" s="542">
        <v>9195912</v>
      </c>
      <c r="P53" s="542">
        <v>6184133</v>
      </c>
      <c r="Q53" s="542">
        <v>1486442</v>
      </c>
      <c r="R53" s="542">
        <v>244</v>
      </c>
      <c r="S53" s="542">
        <v>9375</v>
      </c>
      <c r="T53" s="542">
        <v>7764</v>
      </c>
      <c r="U53" s="1871">
        <v>42370</v>
      </c>
      <c r="V53" s="539">
        <v>42370</v>
      </c>
      <c r="W53" s="1872"/>
      <c r="X53" s="541">
        <v>42370</v>
      </c>
      <c r="Y53" s="1873"/>
      <c r="Z53" s="542">
        <v>592126</v>
      </c>
      <c r="AA53" s="542">
        <v>177782</v>
      </c>
      <c r="AB53" s="542">
        <v>3429874</v>
      </c>
      <c r="AC53" s="542">
        <v>4753953</v>
      </c>
      <c r="AD53" s="542">
        <v>4107</v>
      </c>
      <c r="AE53" s="542">
        <v>2115</v>
      </c>
      <c r="AF53" s="542">
        <v>714</v>
      </c>
      <c r="AG53" s="542">
        <v>34240</v>
      </c>
      <c r="AH53" s="542">
        <v>5103</v>
      </c>
      <c r="AI53" s="542">
        <v>5588</v>
      </c>
      <c r="AJ53" s="542">
        <v>3256</v>
      </c>
      <c r="AK53" s="542">
        <v>61626</v>
      </c>
      <c r="AL53" s="542">
        <v>263801</v>
      </c>
      <c r="AM53" s="542">
        <v>1559</v>
      </c>
      <c r="AN53" s="542">
        <v>6562165</v>
      </c>
      <c r="AO53" s="542">
        <v>89731</v>
      </c>
      <c r="AP53" s="603">
        <v>4313082</v>
      </c>
      <c r="AQ53" s="1871">
        <v>42370</v>
      </c>
      <c r="AR53" s="539">
        <v>42370</v>
      </c>
      <c r="AS53" s="1872"/>
      <c r="AT53" s="541">
        <v>42370</v>
      </c>
      <c r="AU53" s="1873"/>
      <c r="AV53" s="542">
        <v>34240</v>
      </c>
      <c r="AW53" s="605">
        <v>495</v>
      </c>
      <c r="AX53" s="549" t="s">
        <v>2573</v>
      </c>
      <c r="AY53" s="542">
        <v>1376</v>
      </c>
      <c r="AZ53" s="542">
        <v>8904</v>
      </c>
      <c r="BA53" s="542">
        <v>6562165</v>
      </c>
      <c r="BB53" s="542">
        <v>89731</v>
      </c>
      <c r="BC53" s="542">
        <v>372826</v>
      </c>
      <c r="BD53" s="542">
        <v>240641</v>
      </c>
      <c r="BE53" s="542">
        <v>20</v>
      </c>
      <c r="BF53" s="542">
        <v>26</v>
      </c>
      <c r="BG53" s="542">
        <v>25</v>
      </c>
      <c r="BH53" s="542">
        <v>218938</v>
      </c>
      <c r="BI53" s="542">
        <v>1409</v>
      </c>
      <c r="BJ53" s="542">
        <v>217529</v>
      </c>
      <c r="BK53" s="542">
        <v>2769</v>
      </c>
      <c r="BL53" s="1871">
        <v>42370</v>
      </c>
      <c r="BM53" s="539">
        <v>42370</v>
      </c>
      <c r="BN53" s="1872"/>
      <c r="BO53" s="541">
        <v>42370</v>
      </c>
      <c r="BP53" s="1873"/>
      <c r="BQ53" s="542">
        <v>380777</v>
      </c>
      <c r="BR53" s="542">
        <v>111914</v>
      </c>
      <c r="BS53" s="542">
        <v>815986</v>
      </c>
      <c r="BT53" s="542">
        <v>296991</v>
      </c>
      <c r="BU53" s="542">
        <v>54</v>
      </c>
      <c r="BV53" s="542">
        <v>7364</v>
      </c>
      <c r="BW53" s="542">
        <v>1445</v>
      </c>
      <c r="BX53" s="542">
        <v>138564</v>
      </c>
      <c r="BY53" s="542">
        <v>12947</v>
      </c>
      <c r="BZ53" s="542">
        <v>125617</v>
      </c>
      <c r="CA53" s="542">
        <v>12610</v>
      </c>
      <c r="CB53" s="542">
        <v>12</v>
      </c>
      <c r="CC53" s="542">
        <v>101677</v>
      </c>
      <c r="CD53" s="542">
        <v>45479</v>
      </c>
      <c r="CE53" s="542">
        <v>457071</v>
      </c>
      <c r="CF53" s="542">
        <v>128749</v>
      </c>
      <c r="CG53" s="542">
        <v>183798</v>
      </c>
      <c r="CH53" s="1871">
        <v>42370</v>
      </c>
      <c r="CI53" s="539">
        <v>42370</v>
      </c>
      <c r="CJ53" s="1872"/>
      <c r="CK53" s="541">
        <v>42370</v>
      </c>
      <c r="CL53" s="1873"/>
      <c r="CM53" s="543">
        <v>234641</v>
      </c>
      <c r="CN53" s="542">
        <v>13708</v>
      </c>
      <c r="CO53" s="542">
        <v>155955</v>
      </c>
      <c r="CP53" s="542">
        <v>9814</v>
      </c>
      <c r="CQ53" s="542">
        <v>66951</v>
      </c>
      <c r="CR53" s="542">
        <v>73157</v>
      </c>
      <c r="CS53" s="542">
        <v>3256</v>
      </c>
      <c r="CT53" s="542">
        <v>76187</v>
      </c>
      <c r="CU53" s="542">
        <v>287074</v>
      </c>
      <c r="CV53" s="542">
        <v>37569</v>
      </c>
      <c r="CW53" s="542">
        <v>4989653</v>
      </c>
      <c r="CX53" s="542">
        <v>98979</v>
      </c>
      <c r="CY53" s="542">
        <v>6724881</v>
      </c>
      <c r="CZ53" s="542">
        <v>1661027</v>
      </c>
      <c r="DA53" s="542">
        <v>244</v>
      </c>
      <c r="DB53" s="542">
        <v>11435</v>
      </c>
      <c r="DC53" s="542">
        <v>7764</v>
      </c>
      <c r="DD53" s="1871">
        <v>42370</v>
      </c>
      <c r="DE53" s="539">
        <v>42370</v>
      </c>
      <c r="DF53" s="1872"/>
      <c r="DG53" s="541">
        <v>42370</v>
      </c>
      <c r="DH53" s="1873"/>
      <c r="DI53" s="542">
        <v>797070</v>
      </c>
      <c r="DJ53" s="542">
        <v>177964</v>
      </c>
      <c r="DK53" s="542">
        <v>4199628</v>
      </c>
      <c r="DL53" s="542">
        <v>5895168</v>
      </c>
      <c r="DM53" s="542">
        <v>4107</v>
      </c>
      <c r="DN53" s="542">
        <v>2115</v>
      </c>
      <c r="DO53" s="542">
        <v>714</v>
      </c>
      <c r="DP53" s="542">
        <v>34240</v>
      </c>
      <c r="DQ53" s="542">
        <v>6055</v>
      </c>
      <c r="DR53" s="542">
        <v>5103</v>
      </c>
      <c r="DS53" s="542">
        <v>5587</v>
      </c>
      <c r="DT53" s="542">
        <v>3256</v>
      </c>
      <c r="DU53" s="542">
        <v>63123</v>
      </c>
      <c r="DV53" s="542">
        <v>263801</v>
      </c>
      <c r="DW53" s="542">
        <v>6582</v>
      </c>
      <c r="DX53" s="542">
        <v>2469335</v>
      </c>
      <c r="DY53" s="542">
        <v>18212</v>
      </c>
      <c r="DZ53" s="1871">
        <v>42370</v>
      </c>
      <c r="EA53" s="539">
        <v>42370</v>
      </c>
      <c r="EB53" s="1872"/>
      <c r="EC53" s="541">
        <v>42370</v>
      </c>
      <c r="ED53" s="1873"/>
      <c r="EE53" s="542">
        <v>2115</v>
      </c>
      <c r="EF53" s="542">
        <v>714</v>
      </c>
      <c r="EG53" s="542">
        <v>34240</v>
      </c>
      <c r="EH53" s="542">
        <v>6055</v>
      </c>
      <c r="EI53" s="542">
        <v>495</v>
      </c>
      <c r="EJ53" s="542">
        <v>542</v>
      </c>
      <c r="EK53" s="542">
        <v>2873</v>
      </c>
      <c r="EL53" s="542">
        <v>8904</v>
      </c>
      <c r="EM53" s="542">
        <v>5023</v>
      </c>
      <c r="EN53" s="542">
        <v>2469335</v>
      </c>
      <c r="EO53" s="542">
        <v>18212</v>
      </c>
      <c r="EP53" s="542">
        <v>368349</v>
      </c>
      <c r="EQ53" s="542">
        <v>243739</v>
      </c>
      <c r="ER53" s="542">
        <v>20</v>
      </c>
      <c r="ES53" s="542">
        <v>208</v>
      </c>
      <c r="ET53" s="542">
        <v>25</v>
      </c>
      <c r="EU53" s="542">
        <v>221640</v>
      </c>
      <c r="EV53" s="1871">
        <v>42370</v>
      </c>
      <c r="EW53" s="539">
        <v>42370</v>
      </c>
      <c r="EX53" s="1872"/>
      <c r="EY53" s="541">
        <v>42370</v>
      </c>
      <c r="EZ53" s="1873"/>
      <c r="FA53" s="542" t="s">
        <v>21</v>
      </c>
      <c r="FB53" s="542" t="s">
        <v>21</v>
      </c>
      <c r="FC53" s="542">
        <v>422</v>
      </c>
      <c r="FD53" s="542">
        <v>4066</v>
      </c>
      <c r="FE53" s="542">
        <v>4259</v>
      </c>
      <c r="FF53" s="542">
        <v>362719</v>
      </c>
      <c r="FG53" s="542">
        <v>17233</v>
      </c>
      <c r="FH53" s="542">
        <v>816162</v>
      </c>
      <c r="FI53" s="542">
        <v>307510</v>
      </c>
      <c r="FJ53" s="542">
        <v>54</v>
      </c>
      <c r="FK53" s="542">
        <v>9242</v>
      </c>
      <c r="FL53" s="542">
        <v>1445</v>
      </c>
      <c r="FM53" s="542">
        <v>146483</v>
      </c>
      <c r="FN53" s="542">
        <v>20007</v>
      </c>
      <c r="FO53" s="542">
        <v>126475</v>
      </c>
      <c r="FP53" s="542">
        <v>12610</v>
      </c>
      <c r="FQ53" s="1871">
        <v>42370</v>
      </c>
      <c r="FR53" s="539">
        <v>42370</v>
      </c>
      <c r="FS53" s="539"/>
      <c r="FT53" s="539"/>
      <c r="FU53" s="539"/>
      <c r="FV53" s="539"/>
      <c r="FW53" s="539"/>
      <c r="FX53" s="539"/>
      <c r="FY53" s="539"/>
      <c r="FZ53" s="539"/>
      <c r="GA53" s="539"/>
      <c r="GB53" s="539"/>
      <c r="GC53" s="539"/>
      <c r="GD53" s="539"/>
      <c r="GE53" s="539"/>
      <c r="GF53" s="539"/>
      <c r="GG53" s="539"/>
      <c r="GH53" s="539"/>
      <c r="GI53" s="539"/>
      <c r="GJ53" s="539"/>
      <c r="GK53" s="539"/>
      <c r="GL53" s="539"/>
      <c r="GM53" s="539"/>
      <c r="GN53" s="539"/>
    </row>
    <row r="54" spans="1:196" ht="6.75" customHeight="1">
      <c r="A54" s="1872"/>
      <c r="B54" s="544"/>
      <c r="C54" s="1873"/>
      <c r="D54" s="1725"/>
      <c r="E54" s="545"/>
      <c r="F54" s="545"/>
      <c r="G54" s="545"/>
      <c r="H54" s="545"/>
      <c r="I54" s="545"/>
      <c r="J54" s="545"/>
      <c r="K54" s="545"/>
      <c r="L54" s="545"/>
      <c r="M54" s="545"/>
      <c r="N54" s="545"/>
      <c r="O54" s="545"/>
      <c r="P54" s="545"/>
      <c r="Q54" s="545"/>
      <c r="R54" s="545"/>
      <c r="S54" s="545"/>
      <c r="T54" s="545"/>
      <c r="U54" s="1874"/>
      <c r="V54" s="547"/>
      <c r="W54" s="1872"/>
      <c r="X54" s="544"/>
      <c r="Y54" s="1873"/>
      <c r="Z54" s="545"/>
      <c r="AA54" s="545"/>
      <c r="AB54" s="545"/>
      <c r="AC54" s="545"/>
      <c r="AD54" s="545"/>
      <c r="AE54" s="545"/>
      <c r="AF54" s="545"/>
      <c r="AG54" s="545"/>
      <c r="AH54" s="545"/>
      <c r="AI54" s="545"/>
      <c r="AJ54" s="545"/>
      <c r="AK54" s="545"/>
      <c r="AL54" s="545"/>
      <c r="AM54" s="545"/>
      <c r="AN54" s="545"/>
      <c r="AO54" s="545"/>
      <c r="AP54" s="1726"/>
      <c r="AQ54" s="1874"/>
      <c r="AR54" s="547"/>
      <c r="AS54" s="1872"/>
      <c r="AT54" s="544"/>
      <c r="AU54" s="1873"/>
      <c r="AV54" s="545"/>
      <c r="AW54" s="605"/>
      <c r="AY54" s="545"/>
      <c r="AZ54" s="545"/>
      <c r="BA54" s="545"/>
      <c r="BB54" s="545"/>
      <c r="BC54" s="545"/>
      <c r="BD54" s="545"/>
      <c r="BE54" s="545"/>
      <c r="BF54" s="545"/>
      <c r="BG54" s="545"/>
      <c r="BH54" s="545"/>
      <c r="BI54" s="545"/>
      <c r="BJ54" s="545"/>
      <c r="BK54" s="545"/>
      <c r="BL54" s="1874"/>
      <c r="BM54" s="547"/>
      <c r="BN54" s="1872"/>
      <c r="BO54" s="544"/>
      <c r="BP54" s="1873"/>
      <c r="BQ54" s="545"/>
      <c r="BR54" s="545"/>
      <c r="BS54" s="545"/>
      <c r="BT54" s="545"/>
      <c r="BU54" s="545"/>
      <c r="BV54" s="545"/>
      <c r="BW54" s="545"/>
      <c r="BX54" s="545"/>
      <c r="BY54" s="545"/>
      <c r="BZ54" s="545"/>
      <c r="CA54" s="545"/>
      <c r="CB54" s="545"/>
      <c r="CC54" s="545"/>
      <c r="CD54" s="545"/>
      <c r="CE54" s="545"/>
      <c r="CF54" s="545"/>
      <c r="CG54" s="545"/>
      <c r="CH54" s="1874"/>
      <c r="CI54" s="547"/>
      <c r="CJ54" s="1872"/>
      <c r="CK54" s="544"/>
      <c r="CL54" s="1873"/>
      <c r="CM54" s="1725"/>
      <c r="CN54" s="545"/>
      <c r="CO54" s="545"/>
      <c r="CP54" s="545"/>
      <c r="CQ54" s="545"/>
      <c r="CR54" s="545"/>
      <c r="CS54" s="545"/>
      <c r="CT54" s="545"/>
      <c r="CU54" s="545"/>
      <c r="CV54" s="545"/>
      <c r="CW54" s="545"/>
      <c r="CX54" s="545"/>
      <c r="CY54" s="545"/>
      <c r="CZ54" s="545"/>
      <c r="DA54" s="545"/>
      <c r="DB54" s="545"/>
      <c r="DC54" s="545"/>
      <c r="DD54" s="1874"/>
      <c r="DE54" s="547"/>
      <c r="DF54" s="1872"/>
      <c r="DG54" s="544"/>
      <c r="DH54" s="1873"/>
      <c r="DI54" s="545"/>
      <c r="DJ54" s="545"/>
      <c r="DK54" s="545"/>
      <c r="DL54" s="545"/>
      <c r="DM54" s="545"/>
      <c r="DN54" s="545"/>
      <c r="DO54" s="545"/>
      <c r="DP54" s="545"/>
      <c r="DQ54" s="545"/>
      <c r="DR54" s="545"/>
      <c r="DS54" s="545"/>
      <c r="DT54" s="545"/>
      <c r="DU54" s="545"/>
      <c r="DV54" s="545"/>
      <c r="DW54" s="545"/>
      <c r="DX54" s="545"/>
      <c r="DY54" s="545"/>
      <c r="DZ54" s="1874"/>
      <c r="EA54" s="547"/>
      <c r="EB54" s="1872"/>
      <c r="EC54" s="544"/>
      <c r="ED54" s="1873"/>
      <c r="EE54" s="545"/>
      <c r="EF54" s="545"/>
      <c r="EG54" s="545"/>
      <c r="EH54" s="545"/>
      <c r="EI54" s="545"/>
      <c r="EJ54" s="545"/>
      <c r="EK54" s="545"/>
      <c r="EL54" s="545"/>
      <c r="EM54" s="545"/>
      <c r="EN54" s="545"/>
      <c r="EO54" s="545"/>
      <c r="EP54" s="545"/>
      <c r="EQ54" s="545"/>
      <c r="ER54" s="545"/>
      <c r="ES54" s="545"/>
      <c r="ET54" s="545"/>
      <c r="EU54" s="545"/>
      <c r="EV54" s="1874"/>
      <c r="EW54" s="547"/>
      <c r="EX54" s="1872"/>
      <c r="EY54" s="544"/>
      <c r="EZ54" s="1873"/>
      <c r="FA54" s="545"/>
      <c r="FB54" s="545"/>
      <c r="FC54" s="545"/>
      <c r="FD54" s="545"/>
      <c r="FE54" s="545"/>
      <c r="FF54" s="545"/>
      <c r="FG54" s="545"/>
      <c r="FH54" s="545"/>
      <c r="FI54" s="545"/>
      <c r="FJ54" s="545"/>
      <c r="FK54" s="545"/>
      <c r="FL54" s="545"/>
      <c r="FM54" s="545"/>
      <c r="FN54" s="545"/>
      <c r="FO54" s="545"/>
      <c r="FP54" s="545"/>
      <c r="FQ54" s="1874"/>
      <c r="FR54" s="547"/>
      <c r="FS54" s="547"/>
      <c r="FT54" s="547"/>
      <c r="FU54" s="547"/>
      <c r="FV54" s="547"/>
      <c r="FW54" s="547"/>
      <c r="FX54" s="547"/>
      <c r="FY54" s="547"/>
      <c r="FZ54" s="547"/>
      <c r="GA54" s="547"/>
      <c r="GB54" s="547"/>
      <c r="GC54" s="547"/>
      <c r="GD54" s="547"/>
      <c r="GE54" s="547"/>
      <c r="GF54" s="547"/>
      <c r="GG54" s="547"/>
      <c r="GH54" s="547"/>
      <c r="GI54" s="547"/>
      <c r="GJ54" s="547"/>
      <c r="GK54" s="547"/>
      <c r="GL54" s="547"/>
      <c r="GM54" s="547"/>
      <c r="GN54" s="547"/>
    </row>
    <row r="55" spans="1:196" ht="15.75" customHeight="1">
      <c r="A55" s="1875">
        <v>41730</v>
      </c>
      <c r="B55" s="548">
        <v>41730</v>
      </c>
      <c r="C55" s="1876">
        <v>41730</v>
      </c>
      <c r="D55" s="604">
        <v>245453</v>
      </c>
      <c r="E55" s="549">
        <v>19995</v>
      </c>
      <c r="F55" s="549">
        <v>14151</v>
      </c>
      <c r="G55" s="549">
        <v>6741</v>
      </c>
      <c r="H55" s="549">
        <v>54455</v>
      </c>
      <c r="I55" s="549">
        <v>59721</v>
      </c>
      <c r="J55" s="549">
        <v>4299</v>
      </c>
      <c r="K55" s="549">
        <v>58453</v>
      </c>
      <c r="L55" s="549">
        <v>262642</v>
      </c>
      <c r="M55" s="549">
        <v>40639</v>
      </c>
      <c r="N55" s="549">
        <v>16551168</v>
      </c>
      <c r="O55" s="549">
        <v>8206689</v>
      </c>
      <c r="P55" s="549">
        <v>6347382</v>
      </c>
      <c r="Q55" s="549">
        <v>1461094</v>
      </c>
      <c r="R55" s="549">
        <v>245</v>
      </c>
      <c r="S55" s="549">
        <v>8716</v>
      </c>
      <c r="T55" s="549">
        <v>7832</v>
      </c>
      <c r="U55" s="1877">
        <v>41730</v>
      </c>
      <c r="V55" s="551">
        <v>41730</v>
      </c>
      <c r="W55" s="1875">
        <v>41730</v>
      </c>
      <c r="X55" s="548">
        <v>41730</v>
      </c>
      <c r="Y55" s="1876">
        <v>41730</v>
      </c>
      <c r="Z55" s="549">
        <v>594385</v>
      </c>
      <c r="AA55" s="549">
        <v>136213</v>
      </c>
      <c r="AB55" s="549">
        <v>3577747</v>
      </c>
      <c r="AC55" s="549">
        <v>5016407</v>
      </c>
      <c r="AD55" s="549">
        <v>2445</v>
      </c>
      <c r="AE55" s="549">
        <v>1642</v>
      </c>
      <c r="AF55" s="549">
        <v>581</v>
      </c>
      <c r="AG55" s="549">
        <v>31359</v>
      </c>
      <c r="AH55" s="549" t="s">
        <v>21</v>
      </c>
      <c r="AI55" s="549" t="s">
        <v>21</v>
      </c>
      <c r="AJ55" s="549">
        <v>4299</v>
      </c>
      <c r="AK55" s="549">
        <v>58453</v>
      </c>
      <c r="AL55" s="549">
        <v>240133</v>
      </c>
      <c r="AM55" s="549">
        <v>4037</v>
      </c>
      <c r="AN55" s="549">
        <v>6842643</v>
      </c>
      <c r="AO55" s="549">
        <v>92458</v>
      </c>
      <c r="AP55" s="591">
        <v>4400939</v>
      </c>
      <c r="AQ55" s="1877">
        <v>41730</v>
      </c>
      <c r="AR55" s="551">
        <v>41730</v>
      </c>
      <c r="AS55" s="1875">
        <v>41730</v>
      </c>
      <c r="AT55" s="548">
        <v>41730</v>
      </c>
      <c r="AU55" s="1876">
        <v>41730</v>
      </c>
      <c r="AV55" s="549">
        <v>31359</v>
      </c>
      <c r="AW55" s="2396" t="s">
        <v>2572</v>
      </c>
      <c r="AX55" s="2396" t="s">
        <v>2572</v>
      </c>
      <c r="AY55" s="549">
        <v>2209</v>
      </c>
      <c r="AZ55" s="549">
        <v>5292</v>
      </c>
      <c r="BA55" s="549">
        <v>6842643</v>
      </c>
      <c r="BB55" s="549">
        <v>92458</v>
      </c>
      <c r="BC55" s="549">
        <v>376294</v>
      </c>
      <c r="BD55" s="549">
        <v>278436</v>
      </c>
      <c r="BE55" s="549">
        <v>24</v>
      </c>
      <c r="BF55" s="549">
        <v>30</v>
      </c>
      <c r="BG55" s="549">
        <v>24</v>
      </c>
      <c r="BH55" s="549">
        <v>251854</v>
      </c>
      <c r="BI55" s="549">
        <v>1442</v>
      </c>
      <c r="BJ55" s="549">
        <v>250412</v>
      </c>
      <c r="BK55" s="549">
        <v>4409</v>
      </c>
      <c r="BL55" s="1877">
        <v>41730</v>
      </c>
      <c r="BM55" s="551">
        <v>41730</v>
      </c>
      <c r="BN55" s="1875">
        <v>41730</v>
      </c>
      <c r="BO55" s="548">
        <v>41730</v>
      </c>
      <c r="BP55" s="1876">
        <v>41730</v>
      </c>
      <c r="BQ55" s="549">
        <v>386363</v>
      </c>
      <c r="BR55" s="549">
        <v>119508</v>
      </c>
      <c r="BS55" s="549">
        <v>862920</v>
      </c>
      <c r="BT55" s="549">
        <v>295152</v>
      </c>
      <c r="BU55" s="549">
        <v>51</v>
      </c>
      <c r="BV55" s="549">
        <v>7070</v>
      </c>
      <c r="BW55" s="549">
        <v>1508</v>
      </c>
      <c r="BX55" s="549">
        <v>141210</v>
      </c>
      <c r="BY55" s="549">
        <v>9101</v>
      </c>
      <c r="BZ55" s="549">
        <v>132109</v>
      </c>
      <c r="CA55" s="549">
        <v>9052</v>
      </c>
      <c r="CB55" s="549">
        <v>32</v>
      </c>
      <c r="CC55" s="542">
        <v>109520</v>
      </c>
      <c r="CD55" s="549">
        <v>38745</v>
      </c>
      <c r="CE55" s="549">
        <v>502981</v>
      </c>
      <c r="CF55" s="549">
        <v>174461</v>
      </c>
      <c r="CG55" s="549">
        <v>177638</v>
      </c>
      <c r="CH55" s="1877">
        <v>41730</v>
      </c>
      <c r="CI55" s="551">
        <v>41730</v>
      </c>
      <c r="CJ55" s="1875">
        <v>41730</v>
      </c>
      <c r="CK55" s="548">
        <v>41730</v>
      </c>
      <c r="CL55" s="1876">
        <v>41730</v>
      </c>
      <c r="CM55" s="604">
        <v>245453</v>
      </c>
      <c r="CN55" s="549">
        <v>19995</v>
      </c>
      <c r="CO55" s="549">
        <v>137394</v>
      </c>
      <c r="CP55" s="549">
        <v>6741</v>
      </c>
      <c r="CQ55" s="549">
        <v>55893</v>
      </c>
      <c r="CR55" s="549">
        <v>61285</v>
      </c>
      <c r="CS55" s="549">
        <v>4299</v>
      </c>
      <c r="CT55" s="549">
        <v>70680</v>
      </c>
      <c r="CU55" s="549">
        <v>262642</v>
      </c>
      <c r="CV55" s="549">
        <v>43197</v>
      </c>
      <c r="CW55" s="549">
        <v>5359037</v>
      </c>
      <c r="CX55" s="549">
        <v>78981</v>
      </c>
      <c r="CY55" s="549">
        <v>6905946</v>
      </c>
      <c r="CZ55" s="549">
        <v>1643236</v>
      </c>
      <c r="DA55" s="549">
        <v>245</v>
      </c>
      <c r="DB55" s="549">
        <v>10586</v>
      </c>
      <c r="DC55" s="549">
        <v>7832</v>
      </c>
      <c r="DD55" s="1877">
        <v>41730</v>
      </c>
      <c r="DE55" s="551">
        <v>41730</v>
      </c>
      <c r="DF55" s="1875">
        <v>41730</v>
      </c>
      <c r="DG55" s="548">
        <v>41730</v>
      </c>
      <c r="DH55" s="1876">
        <v>41730</v>
      </c>
      <c r="DI55" s="549">
        <v>807241</v>
      </c>
      <c r="DJ55" s="549">
        <v>136409</v>
      </c>
      <c r="DK55" s="549">
        <v>4357832</v>
      </c>
      <c r="DL55" s="549">
        <v>6172547</v>
      </c>
      <c r="DM55" s="549">
        <v>4946</v>
      </c>
      <c r="DN55" s="549">
        <v>1642</v>
      </c>
      <c r="DO55" s="549">
        <v>581</v>
      </c>
      <c r="DP55" s="549">
        <v>31359</v>
      </c>
      <c r="DQ55" s="549">
        <v>6486</v>
      </c>
      <c r="DR55" s="549" t="s">
        <v>21</v>
      </c>
      <c r="DS55" s="549" t="s">
        <v>21</v>
      </c>
      <c r="DT55" s="549">
        <v>4299</v>
      </c>
      <c r="DU55" s="549">
        <v>59835</v>
      </c>
      <c r="DV55" s="549">
        <v>240133</v>
      </c>
      <c r="DW55" s="549">
        <v>6595</v>
      </c>
      <c r="DX55" s="549">
        <v>2759733</v>
      </c>
      <c r="DY55" s="549">
        <v>18905</v>
      </c>
      <c r="DZ55" s="1877">
        <v>41730</v>
      </c>
      <c r="EA55" s="551">
        <v>41730</v>
      </c>
      <c r="EB55" s="1875">
        <v>41730</v>
      </c>
      <c r="EC55" s="548">
        <v>41730</v>
      </c>
      <c r="ED55" s="1876">
        <v>41730</v>
      </c>
      <c r="EE55" s="549">
        <v>1642</v>
      </c>
      <c r="EF55" s="549">
        <v>581</v>
      </c>
      <c r="EG55" s="549">
        <v>31359</v>
      </c>
      <c r="EH55" s="549">
        <v>6486</v>
      </c>
      <c r="EI55" s="549" t="s">
        <v>21</v>
      </c>
      <c r="EJ55" s="549" t="s">
        <v>21</v>
      </c>
      <c r="EK55" s="549">
        <v>3591</v>
      </c>
      <c r="EL55" s="549">
        <v>5292</v>
      </c>
      <c r="EM55" s="549">
        <v>2558</v>
      </c>
      <c r="EN55" s="549">
        <v>2759733</v>
      </c>
      <c r="EO55" s="549">
        <v>18905</v>
      </c>
      <c r="EP55" s="549">
        <v>370856</v>
      </c>
      <c r="EQ55" s="549">
        <v>280709</v>
      </c>
      <c r="ER55" s="549">
        <v>24</v>
      </c>
      <c r="ES55" s="549">
        <v>318</v>
      </c>
      <c r="ET55" s="549">
        <v>24</v>
      </c>
      <c r="EU55" s="549">
        <v>253702</v>
      </c>
      <c r="EV55" s="1877">
        <v>41730</v>
      </c>
      <c r="EW55" s="551">
        <v>41730</v>
      </c>
      <c r="EX55" s="1875">
        <v>41730</v>
      </c>
      <c r="EY55" s="548">
        <v>41730</v>
      </c>
      <c r="EZ55" s="1876">
        <v>41730</v>
      </c>
      <c r="FA55" s="549" t="s">
        <v>21</v>
      </c>
      <c r="FB55" s="549" t="s">
        <v>21</v>
      </c>
      <c r="FC55" s="549">
        <v>394</v>
      </c>
      <c r="FD55" s="549">
        <v>4285</v>
      </c>
      <c r="FE55" s="549">
        <v>4584</v>
      </c>
      <c r="FF55" s="549">
        <v>371325</v>
      </c>
      <c r="FG55" s="549">
        <v>4133</v>
      </c>
      <c r="FH55" s="549">
        <v>862982</v>
      </c>
      <c r="FI55" s="549">
        <v>306278</v>
      </c>
      <c r="FJ55" s="549">
        <v>51</v>
      </c>
      <c r="FK55" s="549">
        <v>8632</v>
      </c>
      <c r="FL55" s="549">
        <v>1508</v>
      </c>
      <c r="FM55" s="549">
        <v>149781</v>
      </c>
      <c r="FN55" s="549">
        <v>16805</v>
      </c>
      <c r="FO55" s="549">
        <v>132977</v>
      </c>
      <c r="FP55" s="549">
        <v>9052</v>
      </c>
      <c r="FQ55" s="1877">
        <v>41730</v>
      </c>
      <c r="FR55" s="551">
        <v>41730</v>
      </c>
      <c r="FS55" s="551"/>
      <c r="FT55" s="551"/>
      <c r="FU55" s="551"/>
      <c r="FV55" s="551"/>
      <c r="FW55" s="551"/>
      <c r="FX55" s="551"/>
      <c r="FY55" s="551"/>
      <c r="FZ55" s="551"/>
      <c r="GA55" s="551"/>
      <c r="GB55" s="551"/>
      <c r="GC55" s="551"/>
      <c r="GD55" s="551"/>
      <c r="GE55" s="551"/>
      <c r="GF55" s="551"/>
      <c r="GG55" s="551"/>
      <c r="GH55" s="551"/>
      <c r="GI55" s="551"/>
      <c r="GJ55" s="551"/>
      <c r="GK55" s="551"/>
      <c r="GL55" s="551"/>
      <c r="GM55" s="551"/>
      <c r="GN55" s="551"/>
    </row>
    <row r="56" spans="1:196" ht="14.25" customHeight="1">
      <c r="A56" s="1878"/>
      <c r="B56" s="548">
        <v>42095</v>
      </c>
      <c r="C56" s="1879"/>
      <c r="D56" s="604">
        <v>241514</v>
      </c>
      <c r="E56" s="549">
        <v>12826</v>
      </c>
      <c r="F56" s="549">
        <v>31822</v>
      </c>
      <c r="G56" s="549">
        <v>11124</v>
      </c>
      <c r="H56" s="549">
        <v>59411</v>
      </c>
      <c r="I56" s="549">
        <v>65075</v>
      </c>
      <c r="J56" s="549">
        <v>3902</v>
      </c>
      <c r="K56" s="549">
        <v>58807</v>
      </c>
      <c r="L56" s="549">
        <v>258556</v>
      </c>
      <c r="M56" s="549">
        <v>31569</v>
      </c>
      <c r="N56" s="549">
        <v>16669739</v>
      </c>
      <c r="O56" s="549">
        <v>8969964</v>
      </c>
      <c r="P56" s="549">
        <v>6162365</v>
      </c>
      <c r="Q56" s="549">
        <v>1440642</v>
      </c>
      <c r="R56" s="549">
        <v>263</v>
      </c>
      <c r="S56" s="549">
        <v>9843</v>
      </c>
      <c r="T56" s="549">
        <v>7720</v>
      </c>
      <c r="U56" s="1877">
        <v>42095</v>
      </c>
      <c r="V56" s="551">
        <v>42095</v>
      </c>
      <c r="W56" s="1878"/>
      <c r="X56" s="548">
        <v>42095</v>
      </c>
      <c r="Y56" s="1879"/>
      <c r="Z56" s="549">
        <v>574191</v>
      </c>
      <c r="AA56" s="549">
        <v>162144</v>
      </c>
      <c r="AB56" s="549">
        <v>3473318</v>
      </c>
      <c r="AC56" s="549">
        <v>4860147</v>
      </c>
      <c r="AD56" s="549">
        <v>5411</v>
      </c>
      <c r="AE56" s="549">
        <v>1892</v>
      </c>
      <c r="AF56" s="549">
        <v>599</v>
      </c>
      <c r="AG56" s="549">
        <v>30892</v>
      </c>
      <c r="AH56" s="549">
        <v>2021</v>
      </c>
      <c r="AI56" s="549">
        <v>2214</v>
      </c>
      <c r="AJ56" s="549">
        <v>3902</v>
      </c>
      <c r="AK56" s="549">
        <v>58807</v>
      </c>
      <c r="AL56" s="549">
        <v>235731</v>
      </c>
      <c r="AM56" s="549">
        <v>1258</v>
      </c>
      <c r="AN56" s="549">
        <v>6615101</v>
      </c>
      <c r="AO56" s="549">
        <v>96950</v>
      </c>
      <c r="AP56" s="591">
        <v>4312525</v>
      </c>
      <c r="AQ56" s="1877">
        <v>42095</v>
      </c>
      <c r="AR56" s="551">
        <v>42095</v>
      </c>
      <c r="AS56" s="1878"/>
      <c r="AT56" s="548">
        <v>42095</v>
      </c>
      <c r="AU56" s="1879"/>
      <c r="AV56" s="549">
        <v>30892</v>
      </c>
      <c r="AW56" s="2396" t="s">
        <v>2572</v>
      </c>
      <c r="AX56" s="2396" t="s">
        <v>2572</v>
      </c>
      <c r="AY56" s="549">
        <v>1456</v>
      </c>
      <c r="AZ56" s="549">
        <v>6845</v>
      </c>
      <c r="BA56" s="549">
        <v>6615101</v>
      </c>
      <c r="BB56" s="549">
        <v>96950</v>
      </c>
      <c r="BC56" s="549">
        <v>371128</v>
      </c>
      <c r="BD56" s="549">
        <v>249235</v>
      </c>
      <c r="BE56" s="549">
        <v>20</v>
      </c>
      <c r="BF56" s="549">
        <v>34</v>
      </c>
      <c r="BG56" s="549">
        <v>27</v>
      </c>
      <c r="BH56" s="549">
        <v>226593</v>
      </c>
      <c r="BI56" s="549">
        <v>1795</v>
      </c>
      <c r="BJ56" s="549">
        <v>224798</v>
      </c>
      <c r="BK56" s="549">
        <v>3016</v>
      </c>
      <c r="BL56" s="1877">
        <v>42095</v>
      </c>
      <c r="BM56" s="551">
        <v>42095</v>
      </c>
      <c r="BN56" s="1878"/>
      <c r="BO56" s="548">
        <v>42095</v>
      </c>
      <c r="BP56" s="1879"/>
      <c r="BQ56" s="549">
        <v>378612</v>
      </c>
      <c r="BR56" s="549">
        <v>110307</v>
      </c>
      <c r="BS56" s="549">
        <v>792028</v>
      </c>
      <c r="BT56" s="549">
        <v>287574</v>
      </c>
      <c r="BU56" s="549">
        <v>50</v>
      </c>
      <c r="BV56" s="549">
        <v>7868</v>
      </c>
      <c r="BW56" s="549">
        <v>1504</v>
      </c>
      <c r="BX56" s="549">
        <v>132290</v>
      </c>
      <c r="BY56" s="549">
        <v>11721</v>
      </c>
      <c r="BZ56" s="549">
        <v>120569</v>
      </c>
      <c r="CA56" s="549">
        <v>10687</v>
      </c>
      <c r="CB56" s="549">
        <v>18</v>
      </c>
      <c r="CC56" s="542">
        <v>101787</v>
      </c>
      <c r="CD56" s="549">
        <v>44271</v>
      </c>
      <c r="CE56" s="549">
        <v>442973</v>
      </c>
      <c r="CF56" s="549">
        <v>136406</v>
      </c>
      <c r="CG56" s="549">
        <v>179206</v>
      </c>
      <c r="CH56" s="1877">
        <v>42095</v>
      </c>
      <c r="CI56" s="551">
        <v>42095</v>
      </c>
      <c r="CJ56" s="1878"/>
      <c r="CK56" s="548">
        <v>42095</v>
      </c>
      <c r="CL56" s="1879"/>
      <c r="CM56" s="604">
        <v>241514</v>
      </c>
      <c r="CN56" s="549">
        <v>12826</v>
      </c>
      <c r="CO56" s="549">
        <v>148139</v>
      </c>
      <c r="CP56" s="549">
        <v>11124</v>
      </c>
      <c r="CQ56" s="549">
        <v>61580</v>
      </c>
      <c r="CR56" s="549">
        <v>67442</v>
      </c>
      <c r="CS56" s="549">
        <v>3902</v>
      </c>
      <c r="CT56" s="549">
        <v>70207</v>
      </c>
      <c r="CU56" s="549">
        <v>258556</v>
      </c>
      <c r="CV56" s="549">
        <v>36129</v>
      </c>
      <c r="CW56" s="549">
        <v>5008903</v>
      </c>
      <c r="CX56" s="549">
        <v>93001</v>
      </c>
      <c r="CY56" s="549">
        <v>6720834</v>
      </c>
      <c r="CZ56" s="549">
        <v>1625698</v>
      </c>
      <c r="DA56" s="549">
        <v>263</v>
      </c>
      <c r="DB56" s="549">
        <v>11710</v>
      </c>
      <c r="DC56" s="549">
        <v>7720</v>
      </c>
      <c r="DD56" s="1877">
        <v>42095</v>
      </c>
      <c r="DE56" s="551">
        <v>42095</v>
      </c>
      <c r="DF56" s="1878"/>
      <c r="DG56" s="548">
        <v>42095</v>
      </c>
      <c r="DH56" s="1879"/>
      <c r="DI56" s="549">
        <v>790381</v>
      </c>
      <c r="DJ56" s="549">
        <v>162275</v>
      </c>
      <c r="DK56" s="549">
        <v>4250280</v>
      </c>
      <c r="DL56" s="549">
        <v>6010121</v>
      </c>
      <c r="DM56" s="549">
        <v>6610</v>
      </c>
      <c r="DN56" s="549">
        <v>1892</v>
      </c>
      <c r="DO56" s="549">
        <v>599</v>
      </c>
      <c r="DP56" s="549">
        <v>30892</v>
      </c>
      <c r="DQ56" s="549">
        <v>5901</v>
      </c>
      <c r="DR56" s="549">
        <v>3131</v>
      </c>
      <c r="DS56" s="549">
        <v>3428</v>
      </c>
      <c r="DT56" s="549">
        <v>3902</v>
      </c>
      <c r="DU56" s="549">
        <v>59972</v>
      </c>
      <c r="DV56" s="549">
        <v>235731</v>
      </c>
      <c r="DW56" s="549">
        <v>5818</v>
      </c>
      <c r="DX56" s="549">
        <v>2536783</v>
      </c>
      <c r="DY56" s="549">
        <v>19045</v>
      </c>
      <c r="DZ56" s="1877">
        <v>42095</v>
      </c>
      <c r="EA56" s="551">
        <v>42095</v>
      </c>
      <c r="EB56" s="1878"/>
      <c r="EC56" s="548">
        <v>42095</v>
      </c>
      <c r="ED56" s="1879"/>
      <c r="EE56" s="549">
        <v>1892</v>
      </c>
      <c r="EF56" s="549">
        <v>599</v>
      </c>
      <c r="EG56" s="549">
        <v>30892</v>
      </c>
      <c r="EH56" s="549">
        <v>5901</v>
      </c>
      <c r="EI56" s="549">
        <v>1110</v>
      </c>
      <c r="EJ56" s="549">
        <v>1215</v>
      </c>
      <c r="EK56" s="549">
        <v>2621</v>
      </c>
      <c r="EL56" s="549">
        <v>6845</v>
      </c>
      <c r="EM56" s="549">
        <v>4560</v>
      </c>
      <c r="EN56" s="549">
        <v>2536783</v>
      </c>
      <c r="EO56" s="549">
        <v>19045</v>
      </c>
      <c r="EP56" s="549">
        <v>367213</v>
      </c>
      <c r="EQ56" s="549">
        <v>253524</v>
      </c>
      <c r="ER56" s="549">
        <v>20</v>
      </c>
      <c r="ES56" s="549">
        <v>259</v>
      </c>
      <c r="ET56" s="549">
        <v>27</v>
      </c>
      <c r="EU56" s="549">
        <v>230357</v>
      </c>
      <c r="EV56" s="1877">
        <v>42095</v>
      </c>
      <c r="EW56" s="551">
        <v>42095</v>
      </c>
      <c r="EX56" s="1878"/>
      <c r="EY56" s="548">
        <v>42095</v>
      </c>
      <c r="EZ56" s="1879"/>
      <c r="FA56" s="549" t="s">
        <v>21</v>
      </c>
      <c r="FB56" s="549" t="s">
        <v>21</v>
      </c>
      <c r="FC56" s="549">
        <v>417</v>
      </c>
      <c r="FD56" s="549">
        <v>4075</v>
      </c>
      <c r="FE56" s="549">
        <v>4286</v>
      </c>
      <c r="FF56" s="549">
        <v>354095</v>
      </c>
      <c r="FG56" s="549">
        <v>11242</v>
      </c>
      <c r="FH56" s="549">
        <v>791953</v>
      </c>
      <c r="FI56" s="549">
        <v>298083</v>
      </c>
      <c r="FJ56" s="549">
        <v>50</v>
      </c>
      <c r="FK56" s="549">
        <v>9502</v>
      </c>
      <c r="FL56" s="549">
        <v>1504</v>
      </c>
      <c r="FM56" s="549">
        <v>140412</v>
      </c>
      <c r="FN56" s="549">
        <v>18948</v>
      </c>
      <c r="FO56" s="549">
        <v>121464</v>
      </c>
      <c r="FP56" s="549">
        <v>10687</v>
      </c>
      <c r="FQ56" s="1877">
        <v>42095</v>
      </c>
      <c r="FR56" s="551">
        <v>42095</v>
      </c>
      <c r="FS56" s="551"/>
      <c r="FT56" s="551"/>
      <c r="FU56" s="551"/>
      <c r="FV56" s="551"/>
      <c r="FW56" s="551"/>
      <c r="FX56" s="551"/>
      <c r="FY56" s="551"/>
      <c r="FZ56" s="551"/>
      <c r="GA56" s="551"/>
      <c r="GB56" s="551"/>
      <c r="GC56" s="551"/>
      <c r="GD56" s="551"/>
      <c r="GE56" s="551"/>
      <c r="GF56" s="551"/>
      <c r="GG56" s="551"/>
      <c r="GH56" s="551"/>
      <c r="GI56" s="551"/>
      <c r="GJ56" s="551"/>
      <c r="GK56" s="551"/>
      <c r="GL56" s="551"/>
      <c r="GM56" s="551"/>
      <c r="GN56" s="551"/>
    </row>
    <row r="57" spans="1:196" ht="6.75" customHeight="1">
      <c r="A57" s="1878"/>
      <c r="B57" s="656"/>
      <c r="C57" s="1879"/>
      <c r="D57" s="604"/>
      <c r="E57" s="549"/>
      <c r="F57" s="549"/>
      <c r="G57" s="549"/>
      <c r="H57" s="549"/>
      <c r="I57" s="549"/>
      <c r="J57" s="549"/>
      <c r="K57" s="549"/>
      <c r="L57" s="549"/>
      <c r="M57" s="549"/>
      <c r="N57" s="549"/>
      <c r="O57" s="549"/>
      <c r="P57" s="549"/>
      <c r="Q57" s="549"/>
      <c r="R57" s="549"/>
      <c r="S57" s="549"/>
      <c r="T57" s="549"/>
      <c r="U57" s="1874"/>
      <c r="V57" s="547"/>
      <c r="W57" s="1878"/>
      <c r="X57" s="656"/>
      <c r="Y57" s="1879"/>
      <c r="Z57" s="549"/>
      <c r="AA57" s="549"/>
      <c r="AB57" s="549"/>
      <c r="AC57" s="549"/>
      <c r="AD57" s="549"/>
      <c r="AE57" s="549"/>
      <c r="AF57" s="549"/>
      <c r="AG57" s="549"/>
      <c r="AH57" s="549"/>
      <c r="AI57" s="549"/>
      <c r="AJ57" s="549"/>
      <c r="AK57" s="549"/>
      <c r="AL57" s="549"/>
      <c r="AM57" s="549"/>
      <c r="AN57" s="549"/>
      <c r="AO57" s="549"/>
      <c r="AP57" s="591"/>
      <c r="AQ57" s="1874"/>
      <c r="AR57" s="547"/>
      <c r="AS57" s="1878"/>
      <c r="AT57" s="656"/>
      <c r="AU57" s="1879"/>
      <c r="AV57" s="549"/>
      <c r="AW57" s="605"/>
      <c r="AY57" s="549"/>
      <c r="AZ57" s="549"/>
      <c r="BA57" s="549"/>
      <c r="BB57" s="549"/>
      <c r="BC57" s="549"/>
      <c r="BD57" s="549"/>
      <c r="BE57" s="549"/>
      <c r="BF57" s="549"/>
      <c r="BG57" s="549"/>
      <c r="BH57" s="549"/>
      <c r="BI57" s="549"/>
      <c r="BJ57" s="549"/>
      <c r="BK57" s="549"/>
      <c r="BL57" s="1874"/>
      <c r="BM57" s="547"/>
      <c r="BN57" s="1878"/>
      <c r="BO57" s="656"/>
      <c r="BP57" s="1879"/>
      <c r="BQ57" s="549"/>
      <c r="BR57" s="549"/>
      <c r="BS57" s="549"/>
      <c r="BT57" s="549"/>
      <c r="BU57" s="549"/>
      <c r="BV57" s="549"/>
      <c r="BW57" s="549"/>
      <c r="BX57" s="549"/>
      <c r="BY57" s="549"/>
      <c r="BZ57" s="549"/>
      <c r="CA57" s="549"/>
      <c r="CB57" s="549"/>
      <c r="CC57" s="549"/>
      <c r="CD57" s="549"/>
      <c r="CE57" s="549"/>
      <c r="CF57" s="549"/>
      <c r="CG57" s="549"/>
      <c r="CH57" s="1874"/>
      <c r="CI57" s="547"/>
      <c r="CJ57" s="1878"/>
      <c r="CK57" s="656"/>
      <c r="CL57" s="1879"/>
      <c r="CM57" s="604"/>
      <c r="CN57" s="549"/>
      <c r="CO57" s="549"/>
      <c r="CP57" s="549"/>
      <c r="CQ57" s="549"/>
      <c r="CR57" s="549"/>
      <c r="CS57" s="549"/>
      <c r="CT57" s="549"/>
      <c r="CU57" s="549"/>
      <c r="CV57" s="549"/>
      <c r="CW57" s="549"/>
      <c r="CX57" s="549"/>
      <c r="CY57" s="549"/>
      <c r="CZ57" s="549"/>
      <c r="DA57" s="549"/>
      <c r="DB57" s="549"/>
      <c r="DC57" s="549"/>
      <c r="DD57" s="1874"/>
      <c r="DE57" s="547"/>
      <c r="DF57" s="1878"/>
      <c r="DG57" s="656"/>
      <c r="DH57" s="1879"/>
      <c r="DI57" s="549"/>
      <c r="DJ57" s="549"/>
      <c r="DK57" s="549"/>
      <c r="DL57" s="549"/>
      <c r="DM57" s="549"/>
      <c r="DN57" s="549"/>
      <c r="DO57" s="549"/>
      <c r="DP57" s="549"/>
      <c r="DQ57" s="549"/>
      <c r="DR57" s="549"/>
      <c r="DS57" s="549"/>
      <c r="DT57" s="549"/>
      <c r="DU57" s="549"/>
      <c r="DV57" s="549"/>
      <c r="DW57" s="549"/>
      <c r="DX57" s="549"/>
      <c r="DY57" s="549"/>
      <c r="DZ57" s="1874"/>
      <c r="EA57" s="547"/>
      <c r="EB57" s="1878"/>
      <c r="EC57" s="656"/>
      <c r="ED57" s="1879"/>
      <c r="EE57" s="549"/>
      <c r="EF57" s="549"/>
      <c r="EG57" s="549"/>
      <c r="EH57" s="549"/>
      <c r="EI57" s="549"/>
      <c r="EJ57" s="549"/>
      <c r="EK57" s="549"/>
      <c r="EL57" s="549"/>
      <c r="EM57" s="549"/>
      <c r="EN57" s="549"/>
      <c r="EO57" s="549"/>
      <c r="EP57" s="549"/>
      <c r="EQ57" s="549"/>
      <c r="ER57" s="549"/>
      <c r="ES57" s="549"/>
      <c r="ET57" s="549"/>
      <c r="EU57" s="549"/>
      <c r="EV57" s="1874"/>
      <c r="EW57" s="547"/>
      <c r="EX57" s="1878"/>
      <c r="EY57" s="656"/>
      <c r="EZ57" s="1879"/>
      <c r="FA57" s="549"/>
      <c r="FB57" s="549"/>
      <c r="FC57" s="549"/>
      <c r="FD57" s="549"/>
      <c r="FE57" s="549"/>
      <c r="FF57" s="549"/>
      <c r="FG57" s="549"/>
      <c r="FH57" s="549"/>
      <c r="FI57" s="549"/>
      <c r="FJ57" s="549"/>
      <c r="FK57" s="549"/>
      <c r="FL57" s="549"/>
      <c r="FM57" s="549"/>
      <c r="FN57" s="549"/>
      <c r="FO57" s="549"/>
      <c r="FP57" s="549"/>
      <c r="FQ57" s="1874"/>
      <c r="FR57" s="547"/>
      <c r="FS57" s="547"/>
      <c r="FT57" s="547"/>
      <c r="FU57" s="547"/>
      <c r="FV57" s="547"/>
      <c r="FW57" s="547"/>
      <c r="FX57" s="547"/>
      <c r="FY57" s="547"/>
      <c r="FZ57" s="547"/>
      <c r="GA57" s="547"/>
      <c r="GB57" s="547"/>
      <c r="GC57" s="547"/>
      <c r="GD57" s="547"/>
      <c r="GE57" s="547"/>
      <c r="GF57" s="547"/>
      <c r="GG57" s="547"/>
      <c r="GH57" s="547"/>
      <c r="GI57" s="547"/>
      <c r="GJ57" s="547"/>
      <c r="GK57" s="547"/>
      <c r="GL57" s="547"/>
      <c r="GM57" s="547"/>
      <c r="GN57" s="547"/>
    </row>
    <row r="58" spans="1:196" ht="15.75" customHeight="1">
      <c r="A58" s="1880" t="s">
        <v>1535</v>
      </c>
      <c r="B58" s="552" t="s">
        <v>23</v>
      </c>
      <c r="C58" s="1881" t="s">
        <v>24</v>
      </c>
      <c r="D58" s="604">
        <v>60072</v>
      </c>
      <c r="E58" s="549">
        <v>2157</v>
      </c>
      <c r="F58" s="549">
        <v>8367</v>
      </c>
      <c r="G58" s="549">
        <v>3271</v>
      </c>
      <c r="H58" s="549">
        <v>15755</v>
      </c>
      <c r="I58" s="549">
        <v>16897</v>
      </c>
      <c r="J58" s="549">
        <v>672</v>
      </c>
      <c r="K58" s="549">
        <v>14880</v>
      </c>
      <c r="L58" s="549">
        <v>66188</v>
      </c>
      <c r="M58" s="549">
        <v>8068</v>
      </c>
      <c r="N58" s="549">
        <v>4342206</v>
      </c>
      <c r="O58" s="549">
        <v>2490991</v>
      </c>
      <c r="P58" s="549">
        <v>1542678</v>
      </c>
      <c r="Q58" s="549">
        <v>358604</v>
      </c>
      <c r="R58" s="549">
        <v>80</v>
      </c>
      <c r="S58" s="549">
        <v>2632</v>
      </c>
      <c r="T58" s="549">
        <v>1930</v>
      </c>
      <c r="U58" s="1882" t="s">
        <v>25</v>
      </c>
      <c r="V58" s="555" t="s">
        <v>1536</v>
      </c>
      <c r="W58" s="1880" t="s">
        <v>1535</v>
      </c>
      <c r="X58" s="552" t="s">
        <v>23</v>
      </c>
      <c r="Y58" s="1881" t="s">
        <v>24</v>
      </c>
      <c r="Z58" s="549">
        <v>140406</v>
      </c>
      <c r="AA58" s="549">
        <v>42237</v>
      </c>
      <c r="AB58" s="549">
        <v>871272</v>
      </c>
      <c r="AC58" s="549">
        <v>1216306</v>
      </c>
      <c r="AD58" s="549">
        <v>1790</v>
      </c>
      <c r="AE58" s="549">
        <v>517</v>
      </c>
      <c r="AF58" s="549">
        <v>176</v>
      </c>
      <c r="AG58" s="549">
        <v>8076</v>
      </c>
      <c r="AH58" s="549">
        <v>955</v>
      </c>
      <c r="AI58" s="549">
        <v>1046</v>
      </c>
      <c r="AJ58" s="549">
        <v>672</v>
      </c>
      <c r="AK58" s="549">
        <v>14880</v>
      </c>
      <c r="AL58" s="549">
        <v>60392</v>
      </c>
      <c r="AM58" s="549">
        <v>330</v>
      </c>
      <c r="AN58" s="549">
        <v>1654389</v>
      </c>
      <c r="AO58" s="549">
        <v>26509</v>
      </c>
      <c r="AP58" s="591">
        <v>1077337</v>
      </c>
      <c r="AQ58" s="1882" t="s">
        <v>25</v>
      </c>
      <c r="AR58" s="555" t="s">
        <v>1536</v>
      </c>
      <c r="AS58" s="1880" t="s">
        <v>1535</v>
      </c>
      <c r="AT58" s="552" t="s">
        <v>23</v>
      </c>
      <c r="AU58" s="1881" t="s">
        <v>24</v>
      </c>
      <c r="AV58" s="549">
        <v>8076</v>
      </c>
      <c r="AW58" s="2396" t="s">
        <v>2572</v>
      </c>
      <c r="AX58" s="2396" t="s">
        <v>2572</v>
      </c>
      <c r="AY58" s="549">
        <v>470</v>
      </c>
      <c r="AZ58" s="549">
        <v>2432</v>
      </c>
      <c r="BA58" s="549">
        <v>1654389</v>
      </c>
      <c r="BB58" s="549">
        <v>26509</v>
      </c>
      <c r="BC58" s="549">
        <v>92690</v>
      </c>
      <c r="BD58" s="549">
        <v>62427</v>
      </c>
      <c r="BE58" s="549">
        <v>6</v>
      </c>
      <c r="BF58" s="549">
        <v>11</v>
      </c>
      <c r="BG58" s="549">
        <v>6</v>
      </c>
      <c r="BH58" s="549">
        <v>56599</v>
      </c>
      <c r="BI58" s="549">
        <v>198</v>
      </c>
      <c r="BJ58" s="549">
        <v>56401</v>
      </c>
      <c r="BK58" s="549">
        <v>869</v>
      </c>
      <c r="BL58" s="1882" t="s">
        <v>25</v>
      </c>
      <c r="BM58" s="555" t="s">
        <v>1536</v>
      </c>
      <c r="BN58" s="1880" t="s">
        <v>1535</v>
      </c>
      <c r="BO58" s="552" t="s">
        <v>23</v>
      </c>
      <c r="BP58" s="1881" t="s">
        <v>24</v>
      </c>
      <c r="BQ58" s="549">
        <v>90999</v>
      </c>
      <c r="BR58" s="549">
        <v>33238</v>
      </c>
      <c r="BS58" s="549">
        <v>199256</v>
      </c>
      <c r="BT58" s="549">
        <v>72447</v>
      </c>
      <c r="BU58" s="549">
        <v>12</v>
      </c>
      <c r="BV58" s="549">
        <v>2033</v>
      </c>
      <c r="BW58" s="549">
        <v>357</v>
      </c>
      <c r="BX58" s="549">
        <v>34667</v>
      </c>
      <c r="BY58" s="549">
        <v>3751</v>
      </c>
      <c r="BZ58" s="549">
        <v>30916</v>
      </c>
      <c r="CA58" s="549">
        <v>2654</v>
      </c>
      <c r="CB58" s="549">
        <v>5</v>
      </c>
      <c r="CC58" s="549">
        <v>23901</v>
      </c>
      <c r="CD58" s="549">
        <v>11121</v>
      </c>
      <c r="CE58" s="549">
        <v>111016</v>
      </c>
      <c r="CF58" s="549">
        <v>28731</v>
      </c>
      <c r="CG58" s="549">
        <v>48258</v>
      </c>
      <c r="CH58" s="1882" t="s">
        <v>25</v>
      </c>
      <c r="CI58" s="555" t="s">
        <v>1536</v>
      </c>
      <c r="CJ58" s="1880" t="s">
        <v>1535</v>
      </c>
      <c r="CK58" s="552" t="s">
        <v>23</v>
      </c>
      <c r="CL58" s="1881" t="s">
        <v>24</v>
      </c>
      <c r="CM58" s="604">
        <v>60072</v>
      </c>
      <c r="CN58" s="549">
        <v>2157</v>
      </c>
      <c r="CO58" s="549">
        <v>40979</v>
      </c>
      <c r="CP58" s="549">
        <v>3271</v>
      </c>
      <c r="CQ58" s="549">
        <v>15921</v>
      </c>
      <c r="CR58" s="549">
        <v>17080</v>
      </c>
      <c r="CS58" s="549">
        <v>672</v>
      </c>
      <c r="CT58" s="549">
        <v>17840</v>
      </c>
      <c r="CU58" s="549">
        <v>66188</v>
      </c>
      <c r="CV58" s="549">
        <v>9069</v>
      </c>
      <c r="CW58" s="549">
        <v>1241814</v>
      </c>
      <c r="CX58" s="549">
        <v>30125</v>
      </c>
      <c r="CY58" s="549">
        <v>1682335</v>
      </c>
      <c r="CZ58" s="549">
        <v>406048</v>
      </c>
      <c r="DA58" s="549">
        <v>80</v>
      </c>
      <c r="DB58" s="549">
        <v>3222</v>
      </c>
      <c r="DC58" s="549">
        <v>1930</v>
      </c>
      <c r="DD58" s="1882" t="s">
        <v>25</v>
      </c>
      <c r="DE58" s="555" t="s">
        <v>1536</v>
      </c>
      <c r="DF58" s="1880" t="s">
        <v>1535</v>
      </c>
      <c r="DG58" s="552" t="s">
        <v>23</v>
      </c>
      <c r="DH58" s="1881" t="s">
        <v>24</v>
      </c>
      <c r="DI58" s="549">
        <v>195977</v>
      </c>
      <c r="DJ58" s="549">
        <v>42270</v>
      </c>
      <c r="DK58" s="549">
        <v>1066086</v>
      </c>
      <c r="DL58" s="549">
        <v>1505656</v>
      </c>
      <c r="DM58" s="549">
        <v>1790</v>
      </c>
      <c r="DN58" s="549">
        <v>517</v>
      </c>
      <c r="DO58" s="549">
        <v>176</v>
      </c>
      <c r="DP58" s="549">
        <v>8076</v>
      </c>
      <c r="DQ58" s="549">
        <v>1507</v>
      </c>
      <c r="DR58" s="549">
        <v>955</v>
      </c>
      <c r="DS58" s="549">
        <v>1046</v>
      </c>
      <c r="DT58" s="549">
        <v>672</v>
      </c>
      <c r="DU58" s="549">
        <v>15125</v>
      </c>
      <c r="DV58" s="549">
        <v>60392</v>
      </c>
      <c r="DW58" s="549">
        <v>1331</v>
      </c>
      <c r="DX58" s="549">
        <v>620662</v>
      </c>
      <c r="DY58" s="549">
        <v>5688</v>
      </c>
      <c r="DZ58" s="1882" t="s">
        <v>25</v>
      </c>
      <c r="EA58" s="555" t="s">
        <v>1536</v>
      </c>
      <c r="EB58" s="1880" t="s">
        <v>1535</v>
      </c>
      <c r="EC58" s="552" t="s">
        <v>23</v>
      </c>
      <c r="ED58" s="1881" t="s">
        <v>24</v>
      </c>
      <c r="EE58" s="549">
        <v>517</v>
      </c>
      <c r="EF58" s="549">
        <v>176</v>
      </c>
      <c r="EG58" s="549">
        <v>8076</v>
      </c>
      <c r="EH58" s="549">
        <v>1507</v>
      </c>
      <c r="EI58" s="549" t="s">
        <v>21</v>
      </c>
      <c r="EJ58" s="549" t="s">
        <v>21</v>
      </c>
      <c r="EK58" s="549">
        <v>715</v>
      </c>
      <c r="EL58" s="549">
        <v>2432</v>
      </c>
      <c r="EM58" s="549">
        <v>1001</v>
      </c>
      <c r="EN58" s="549">
        <v>620662</v>
      </c>
      <c r="EO58" s="549">
        <v>5688</v>
      </c>
      <c r="EP58" s="549">
        <v>91568</v>
      </c>
      <c r="EQ58" s="549">
        <v>63458</v>
      </c>
      <c r="ER58" s="549">
        <v>6</v>
      </c>
      <c r="ES58" s="549">
        <v>31</v>
      </c>
      <c r="ET58" s="549">
        <v>6</v>
      </c>
      <c r="EU58" s="549">
        <v>57533</v>
      </c>
      <c r="EV58" s="1882" t="s">
        <v>25</v>
      </c>
      <c r="EW58" s="555" t="s">
        <v>1536</v>
      </c>
      <c r="EX58" s="1880" t="s">
        <v>1535</v>
      </c>
      <c r="EY58" s="552" t="s">
        <v>23</v>
      </c>
      <c r="EZ58" s="1881" t="s">
        <v>24</v>
      </c>
      <c r="FA58" s="549" t="s">
        <v>21</v>
      </c>
      <c r="FB58" s="549" t="s">
        <v>21</v>
      </c>
      <c r="FC58" s="549">
        <v>108</v>
      </c>
      <c r="FD58" s="549">
        <v>844</v>
      </c>
      <c r="FE58" s="549">
        <v>889</v>
      </c>
      <c r="FF58" s="549">
        <v>85838</v>
      </c>
      <c r="FG58" s="549">
        <v>6229</v>
      </c>
      <c r="FH58" s="549">
        <v>199277</v>
      </c>
      <c r="FI58" s="549">
        <v>75316</v>
      </c>
      <c r="FJ58" s="549">
        <v>12</v>
      </c>
      <c r="FK58" s="549">
        <v>2603</v>
      </c>
      <c r="FL58" s="549">
        <v>357</v>
      </c>
      <c r="FM58" s="549">
        <v>36792</v>
      </c>
      <c r="FN58" s="549">
        <v>5643</v>
      </c>
      <c r="FO58" s="549">
        <v>31149</v>
      </c>
      <c r="FP58" s="549">
        <v>2654</v>
      </c>
      <c r="FQ58" s="1882" t="s">
        <v>25</v>
      </c>
      <c r="FR58" s="551" t="s">
        <v>1536</v>
      </c>
      <c r="FS58" s="551"/>
      <c r="FT58" s="551"/>
      <c r="FU58" s="551"/>
      <c r="FV58" s="551"/>
      <c r="FW58" s="551"/>
      <c r="FX58" s="551"/>
      <c r="FY58" s="551"/>
      <c r="FZ58" s="551"/>
      <c r="GA58" s="551"/>
      <c r="GB58" s="551"/>
      <c r="GC58" s="551"/>
      <c r="GD58" s="551"/>
      <c r="GE58" s="551"/>
      <c r="GF58" s="551"/>
      <c r="GG58" s="551"/>
      <c r="GH58" s="551"/>
      <c r="GI58" s="551"/>
      <c r="GJ58" s="551"/>
      <c r="GK58" s="551"/>
      <c r="GL58" s="551"/>
      <c r="GM58" s="551"/>
      <c r="GN58" s="555"/>
    </row>
    <row r="59" spans="1:196" ht="14.25" customHeight="1">
      <c r="A59" s="1883" t="s">
        <v>26</v>
      </c>
      <c r="B59" s="556" t="s">
        <v>26</v>
      </c>
      <c r="C59" s="553" t="s">
        <v>562</v>
      </c>
      <c r="D59" s="604">
        <v>56545</v>
      </c>
      <c r="E59" s="549">
        <v>5101</v>
      </c>
      <c r="F59" s="549">
        <v>9600</v>
      </c>
      <c r="G59" s="549">
        <v>2234</v>
      </c>
      <c r="H59" s="549">
        <v>15191</v>
      </c>
      <c r="I59" s="549">
        <v>16722</v>
      </c>
      <c r="J59" s="549">
        <v>1104</v>
      </c>
      <c r="K59" s="549">
        <v>13474</v>
      </c>
      <c r="L59" s="549">
        <v>67820</v>
      </c>
      <c r="M59" s="549">
        <v>8046</v>
      </c>
      <c r="N59" s="549">
        <v>3947305</v>
      </c>
      <c r="O59" s="549">
        <v>2171709</v>
      </c>
      <c r="P59" s="549">
        <v>1426976</v>
      </c>
      <c r="Q59" s="549">
        <v>337858</v>
      </c>
      <c r="R59" s="549">
        <v>52</v>
      </c>
      <c r="S59" s="549">
        <v>2130</v>
      </c>
      <c r="T59" s="549">
        <v>1910</v>
      </c>
      <c r="U59" s="1882" t="s">
        <v>27</v>
      </c>
      <c r="V59" s="555" t="s">
        <v>26</v>
      </c>
      <c r="W59" s="1883" t="s">
        <v>26</v>
      </c>
      <c r="X59" s="556" t="s">
        <v>26</v>
      </c>
      <c r="Y59" s="553" t="s">
        <v>562</v>
      </c>
      <c r="Z59" s="549">
        <v>124307</v>
      </c>
      <c r="AA59" s="549">
        <v>42980</v>
      </c>
      <c r="AB59" s="549">
        <v>792753</v>
      </c>
      <c r="AC59" s="549">
        <v>1099192</v>
      </c>
      <c r="AD59" s="549">
        <v>696</v>
      </c>
      <c r="AE59" s="549">
        <v>551</v>
      </c>
      <c r="AF59" s="549">
        <v>188</v>
      </c>
      <c r="AG59" s="549">
        <v>8185</v>
      </c>
      <c r="AH59" s="549">
        <v>1162</v>
      </c>
      <c r="AI59" s="549">
        <v>1272</v>
      </c>
      <c r="AJ59" s="549">
        <v>1104</v>
      </c>
      <c r="AK59" s="549">
        <v>13474</v>
      </c>
      <c r="AL59" s="549">
        <v>61489</v>
      </c>
      <c r="AM59" s="549">
        <v>324</v>
      </c>
      <c r="AN59" s="549">
        <v>1514841</v>
      </c>
      <c r="AO59" s="549">
        <v>24714</v>
      </c>
      <c r="AP59" s="591">
        <v>986407</v>
      </c>
      <c r="AQ59" s="1882" t="s">
        <v>27</v>
      </c>
      <c r="AR59" s="555" t="s">
        <v>26</v>
      </c>
      <c r="AS59" s="1883" t="s">
        <v>26</v>
      </c>
      <c r="AT59" s="556" t="s">
        <v>26</v>
      </c>
      <c r="AU59" s="553" t="s">
        <v>562</v>
      </c>
      <c r="AV59" s="549">
        <v>8185</v>
      </c>
      <c r="AW59" s="2396" t="s">
        <v>2572</v>
      </c>
      <c r="AX59" s="2396" t="s">
        <v>2572</v>
      </c>
      <c r="AY59" s="549">
        <v>166</v>
      </c>
      <c r="AZ59" s="549">
        <v>1854</v>
      </c>
      <c r="BA59" s="549">
        <v>1514841</v>
      </c>
      <c r="BB59" s="549">
        <v>24714</v>
      </c>
      <c r="BC59" s="549">
        <v>90342</v>
      </c>
      <c r="BD59" s="549">
        <v>58469</v>
      </c>
      <c r="BE59" s="549">
        <v>4</v>
      </c>
      <c r="BF59" s="549">
        <v>4</v>
      </c>
      <c r="BG59" s="549">
        <v>5</v>
      </c>
      <c r="BH59" s="549">
        <v>53059</v>
      </c>
      <c r="BI59" s="549">
        <v>132</v>
      </c>
      <c r="BJ59" s="549">
        <v>52927</v>
      </c>
      <c r="BK59" s="549">
        <v>777</v>
      </c>
      <c r="BL59" s="1882" t="s">
        <v>27</v>
      </c>
      <c r="BM59" s="555" t="s">
        <v>26</v>
      </c>
      <c r="BN59" s="1883" t="s">
        <v>26</v>
      </c>
      <c r="BO59" s="556" t="s">
        <v>26</v>
      </c>
      <c r="BP59" s="553" t="s">
        <v>562</v>
      </c>
      <c r="BQ59" s="549">
        <v>93270</v>
      </c>
      <c r="BR59" s="549">
        <v>23687</v>
      </c>
      <c r="BS59" s="549">
        <v>193513</v>
      </c>
      <c r="BT59" s="549">
        <v>71645</v>
      </c>
      <c r="BU59" s="549">
        <v>14</v>
      </c>
      <c r="BV59" s="549">
        <v>1731</v>
      </c>
      <c r="BW59" s="549">
        <v>379</v>
      </c>
      <c r="BX59" s="549">
        <v>34519</v>
      </c>
      <c r="BY59" s="549">
        <v>2888</v>
      </c>
      <c r="BZ59" s="549">
        <v>31631</v>
      </c>
      <c r="CA59" s="549">
        <v>2847</v>
      </c>
      <c r="CB59" s="549">
        <v>2</v>
      </c>
      <c r="CC59" s="549">
        <v>23546</v>
      </c>
      <c r="CD59" s="549">
        <v>10763</v>
      </c>
      <c r="CE59" s="549">
        <v>107021</v>
      </c>
      <c r="CF59" s="549">
        <v>27553</v>
      </c>
      <c r="CG59" s="549">
        <v>45524</v>
      </c>
      <c r="CH59" s="1882" t="s">
        <v>27</v>
      </c>
      <c r="CI59" s="555" t="s">
        <v>26</v>
      </c>
      <c r="CJ59" s="1883" t="s">
        <v>26</v>
      </c>
      <c r="CK59" s="556" t="s">
        <v>26</v>
      </c>
      <c r="CL59" s="553" t="s">
        <v>562</v>
      </c>
      <c r="CM59" s="604">
        <v>56545</v>
      </c>
      <c r="CN59" s="549">
        <v>5101</v>
      </c>
      <c r="CO59" s="549">
        <v>37169</v>
      </c>
      <c r="CP59" s="549">
        <v>2234</v>
      </c>
      <c r="CQ59" s="549">
        <v>15377</v>
      </c>
      <c r="CR59" s="549">
        <v>16928</v>
      </c>
      <c r="CS59" s="549">
        <v>1104</v>
      </c>
      <c r="CT59" s="549">
        <v>16773</v>
      </c>
      <c r="CU59" s="549">
        <v>67820</v>
      </c>
      <c r="CV59" s="549">
        <v>8550</v>
      </c>
      <c r="CW59" s="549">
        <v>1268779</v>
      </c>
      <c r="CX59" s="549">
        <v>21633</v>
      </c>
      <c r="CY59" s="549">
        <v>1544473</v>
      </c>
      <c r="CZ59" s="549">
        <v>374291</v>
      </c>
      <c r="DA59" s="549">
        <v>52</v>
      </c>
      <c r="DB59" s="549">
        <v>2655</v>
      </c>
      <c r="DC59" s="549">
        <v>1910</v>
      </c>
      <c r="DD59" s="1882" t="s">
        <v>27</v>
      </c>
      <c r="DE59" s="555" t="s">
        <v>26</v>
      </c>
      <c r="DF59" s="1883" t="s">
        <v>26</v>
      </c>
      <c r="DG59" s="556" t="s">
        <v>26</v>
      </c>
      <c r="DH59" s="553" t="s">
        <v>562</v>
      </c>
      <c r="DI59" s="549">
        <v>166179</v>
      </c>
      <c r="DJ59" s="549">
        <v>43080</v>
      </c>
      <c r="DK59" s="549">
        <v>963105</v>
      </c>
      <c r="DL59" s="549">
        <v>1352251</v>
      </c>
      <c r="DM59" s="549">
        <v>696</v>
      </c>
      <c r="DN59" s="549">
        <v>551</v>
      </c>
      <c r="DO59" s="549">
        <v>188</v>
      </c>
      <c r="DP59" s="549">
        <v>8185</v>
      </c>
      <c r="DQ59" s="549">
        <v>1463</v>
      </c>
      <c r="DR59" s="549">
        <v>1162</v>
      </c>
      <c r="DS59" s="549">
        <v>1272</v>
      </c>
      <c r="DT59" s="549">
        <v>1104</v>
      </c>
      <c r="DU59" s="549">
        <v>13792</v>
      </c>
      <c r="DV59" s="549">
        <v>61489</v>
      </c>
      <c r="DW59" s="549">
        <v>828</v>
      </c>
      <c r="DX59" s="549">
        <v>615139</v>
      </c>
      <c r="DY59" s="549">
        <v>4152</v>
      </c>
      <c r="DZ59" s="1882" t="s">
        <v>27</v>
      </c>
      <c r="EA59" s="555" t="s">
        <v>26</v>
      </c>
      <c r="EB59" s="1883" t="s">
        <v>26</v>
      </c>
      <c r="EC59" s="556" t="s">
        <v>26</v>
      </c>
      <c r="ED59" s="553" t="s">
        <v>562</v>
      </c>
      <c r="EE59" s="549">
        <v>551</v>
      </c>
      <c r="EF59" s="549">
        <v>188</v>
      </c>
      <c r="EG59" s="549">
        <v>8185</v>
      </c>
      <c r="EH59" s="549">
        <v>1463</v>
      </c>
      <c r="EI59" s="549" t="s">
        <v>21</v>
      </c>
      <c r="EJ59" s="549" t="s">
        <v>21</v>
      </c>
      <c r="EK59" s="549">
        <v>484</v>
      </c>
      <c r="EL59" s="549">
        <v>1854</v>
      </c>
      <c r="EM59" s="549">
        <v>504</v>
      </c>
      <c r="EN59" s="549">
        <v>615139</v>
      </c>
      <c r="EO59" s="549">
        <v>4152</v>
      </c>
      <c r="EP59" s="549">
        <v>89441</v>
      </c>
      <c r="EQ59" s="549">
        <v>59256</v>
      </c>
      <c r="ER59" s="549">
        <v>4</v>
      </c>
      <c r="ES59" s="549">
        <v>82</v>
      </c>
      <c r="ET59" s="549">
        <v>5</v>
      </c>
      <c r="EU59" s="549">
        <v>53717</v>
      </c>
      <c r="EV59" s="1882" t="s">
        <v>27</v>
      </c>
      <c r="EW59" s="555" t="s">
        <v>26</v>
      </c>
      <c r="EX59" s="1883" t="s">
        <v>26</v>
      </c>
      <c r="EY59" s="556" t="s">
        <v>26</v>
      </c>
      <c r="EZ59" s="553" t="s">
        <v>562</v>
      </c>
      <c r="FA59" s="549" t="s">
        <v>21</v>
      </c>
      <c r="FB59" s="549" t="s">
        <v>21</v>
      </c>
      <c r="FC59" s="549">
        <v>103</v>
      </c>
      <c r="FD59" s="549">
        <v>971</v>
      </c>
      <c r="FE59" s="549">
        <v>1022</v>
      </c>
      <c r="FF59" s="549">
        <v>89562</v>
      </c>
      <c r="FG59" s="549">
        <v>2383</v>
      </c>
      <c r="FH59" s="549">
        <v>193368</v>
      </c>
      <c r="FI59" s="549">
        <v>73985</v>
      </c>
      <c r="FJ59" s="549">
        <v>14</v>
      </c>
      <c r="FK59" s="549">
        <v>2178</v>
      </c>
      <c r="FL59" s="549">
        <v>379</v>
      </c>
      <c r="FM59" s="549">
        <v>36287</v>
      </c>
      <c r="FN59" s="549">
        <v>4466</v>
      </c>
      <c r="FO59" s="549">
        <v>31821</v>
      </c>
      <c r="FP59" s="549">
        <v>2847</v>
      </c>
      <c r="FQ59" s="1882" t="s">
        <v>27</v>
      </c>
      <c r="FR59" s="551" t="s">
        <v>26</v>
      </c>
      <c r="FS59" s="551"/>
      <c r="FT59" s="551"/>
      <c r="FU59" s="551"/>
      <c r="FV59" s="551"/>
      <c r="FW59" s="551"/>
      <c r="FX59" s="551"/>
      <c r="FY59" s="551"/>
      <c r="FZ59" s="551"/>
      <c r="GA59" s="551"/>
      <c r="GB59" s="551"/>
      <c r="GC59" s="551"/>
      <c r="GD59" s="551"/>
      <c r="GE59" s="551"/>
      <c r="GF59" s="551"/>
      <c r="GG59" s="551"/>
      <c r="GH59" s="551"/>
      <c r="GI59" s="551"/>
      <c r="GJ59" s="551"/>
      <c r="GK59" s="551"/>
      <c r="GL59" s="551"/>
      <c r="GM59" s="551"/>
      <c r="GN59" s="555"/>
    </row>
    <row r="60" spans="1:196" ht="14.25" customHeight="1">
      <c r="A60" s="1883" t="s">
        <v>26</v>
      </c>
      <c r="B60" s="556" t="s">
        <v>26</v>
      </c>
      <c r="C60" s="553" t="s">
        <v>563</v>
      </c>
      <c r="D60" s="604">
        <v>60277</v>
      </c>
      <c r="E60" s="549">
        <v>1219</v>
      </c>
      <c r="F60" s="549">
        <v>11051</v>
      </c>
      <c r="G60" s="549">
        <v>1954</v>
      </c>
      <c r="H60" s="549">
        <v>16694</v>
      </c>
      <c r="I60" s="549">
        <v>18369</v>
      </c>
      <c r="J60" s="549">
        <v>696</v>
      </c>
      <c r="K60" s="549">
        <v>14715</v>
      </c>
      <c r="L60" s="549">
        <v>76781</v>
      </c>
      <c r="M60" s="549">
        <v>7949</v>
      </c>
      <c r="N60" s="549">
        <v>4264651</v>
      </c>
      <c r="O60" s="549">
        <v>2291847</v>
      </c>
      <c r="P60" s="549">
        <v>1562277</v>
      </c>
      <c r="Q60" s="549">
        <v>382055</v>
      </c>
      <c r="R60" s="549">
        <v>60</v>
      </c>
      <c r="S60" s="549">
        <v>2006</v>
      </c>
      <c r="T60" s="549">
        <v>1958</v>
      </c>
      <c r="U60" s="1882" t="s">
        <v>28</v>
      </c>
      <c r="V60" s="555" t="s">
        <v>26</v>
      </c>
      <c r="W60" s="1883" t="s">
        <v>26</v>
      </c>
      <c r="X60" s="556" t="s">
        <v>26</v>
      </c>
      <c r="Y60" s="553" t="s">
        <v>563</v>
      </c>
      <c r="Z60" s="549">
        <v>153928</v>
      </c>
      <c r="AA60" s="549">
        <v>43451</v>
      </c>
      <c r="AB60" s="549">
        <v>859676</v>
      </c>
      <c r="AC60" s="549">
        <v>1186759</v>
      </c>
      <c r="AD60" s="549">
        <v>1621</v>
      </c>
      <c r="AE60" s="549">
        <v>507</v>
      </c>
      <c r="AF60" s="549">
        <v>157</v>
      </c>
      <c r="AG60" s="549">
        <v>8441</v>
      </c>
      <c r="AH60" s="549">
        <v>1009</v>
      </c>
      <c r="AI60" s="549">
        <v>1105</v>
      </c>
      <c r="AJ60" s="549">
        <v>696</v>
      </c>
      <c r="AK60" s="549">
        <v>14715</v>
      </c>
      <c r="AL60" s="549">
        <v>71081</v>
      </c>
      <c r="AM60" s="549">
        <v>406</v>
      </c>
      <c r="AN60" s="549">
        <v>1629978</v>
      </c>
      <c r="AO60" s="549">
        <v>18156</v>
      </c>
      <c r="AP60" s="591">
        <v>1092597</v>
      </c>
      <c r="AQ60" s="1882" t="s">
        <v>28</v>
      </c>
      <c r="AR60" s="555" t="s">
        <v>26</v>
      </c>
      <c r="AS60" s="1883" t="s">
        <v>26</v>
      </c>
      <c r="AT60" s="556" t="s">
        <v>26</v>
      </c>
      <c r="AU60" s="553" t="s">
        <v>563</v>
      </c>
      <c r="AV60" s="549">
        <v>8441</v>
      </c>
      <c r="AW60" s="2396" t="s">
        <v>2572</v>
      </c>
      <c r="AX60" s="2396" t="s">
        <v>2572</v>
      </c>
      <c r="AY60" s="549">
        <v>295</v>
      </c>
      <c r="AZ60" s="549">
        <v>2085</v>
      </c>
      <c r="BA60" s="549">
        <v>1629978</v>
      </c>
      <c r="BB60" s="549">
        <v>18156</v>
      </c>
      <c r="BC60" s="549">
        <v>95411</v>
      </c>
      <c r="BD60" s="549">
        <v>59890</v>
      </c>
      <c r="BE60" s="549">
        <v>6</v>
      </c>
      <c r="BF60" s="549">
        <v>5</v>
      </c>
      <c r="BG60" s="549">
        <v>8</v>
      </c>
      <c r="BH60" s="549">
        <v>54766</v>
      </c>
      <c r="BI60" s="549">
        <v>785</v>
      </c>
      <c r="BJ60" s="549">
        <v>53981</v>
      </c>
      <c r="BK60" s="549">
        <v>483</v>
      </c>
      <c r="BL60" s="1882" t="s">
        <v>28</v>
      </c>
      <c r="BM60" s="555" t="s">
        <v>26</v>
      </c>
      <c r="BN60" s="1883" t="s">
        <v>26</v>
      </c>
      <c r="BO60" s="556" t="s">
        <v>26</v>
      </c>
      <c r="BP60" s="553" t="s">
        <v>563</v>
      </c>
      <c r="BQ60" s="549">
        <v>100614</v>
      </c>
      <c r="BR60" s="549">
        <v>25364</v>
      </c>
      <c r="BS60" s="549">
        <v>204017</v>
      </c>
      <c r="BT60" s="549">
        <v>71874</v>
      </c>
      <c r="BU60" s="549">
        <v>15</v>
      </c>
      <c r="BV60" s="549">
        <v>1578</v>
      </c>
      <c r="BW60" s="549">
        <v>360</v>
      </c>
      <c r="BX60" s="549">
        <v>31594</v>
      </c>
      <c r="BY60" s="549">
        <v>2919</v>
      </c>
      <c r="BZ60" s="549">
        <v>28675</v>
      </c>
      <c r="CA60" s="549">
        <v>3671</v>
      </c>
      <c r="CB60" s="549">
        <v>2</v>
      </c>
      <c r="CC60" s="549">
        <v>25793</v>
      </c>
      <c r="CD60" s="549">
        <v>11661</v>
      </c>
      <c r="CE60" s="549">
        <v>117036</v>
      </c>
      <c r="CF60" s="549">
        <v>33500</v>
      </c>
      <c r="CG60" s="549">
        <v>47186</v>
      </c>
      <c r="CH60" s="1882" t="s">
        <v>28</v>
      </c>
      <c r="CI60" s="555" t="s">
        <v>26</v>
      </c>
      <c r="CJ60" s="1883" t="s">
        <v>26</v>
      </c>
      <c r="CK60" s="556" t="s">
        <v>26</v>
      </c>
      <c r="CL60" s="553" t="s">
        <v>563</v>
      </c>
      <c r="CM60" s="604">
        <v>60277</v>
      </c>
      <c r="CN60" s="549">
        <v>1219</v>
      </c>
      <c r="CO60" s="549">
        <v>39479</v>
      </c>
      <c r="CP60" s="549">
        <v>1954</v>
      </c>
      <c r="CQ60" s="549">
        <v>16843</v>
      </c>
      <c r="CR60" s="549">
        <v>18533</v>
      </c>
      <c r="CS60" s="549">
        <v>696</v>
      </c>
      <c r="CT60" s="549">
        <v>20094</v>
      </c>
      <c r="CU60" s="549">
        <v>76781</v>
      </c>
      <c r="CV60" s="549">
        <v>9947</v>
      </c>
      <c r="CW60" s="549">
        <v>1172870</v>
      </c>
      <c r="CX60" s="549">
        <v>23992</v>
      </c>
      <c r="CY60" s="549">
        <v>1708543</v>
      </c>
      <c r="CZ60" s="549">
        <v>426487</v>
      </c>
      <c r="DA60" s="549">
        <v>60</v>
      </c>
      <c r="DB60" s="549">
        <v>2386</v>
      </c>
      <c r="DC60" s="549">
        <v>1958</v>
      </c>
      <c r="DD60" s="1882" t="s">
        <v>28</v>
      </c>
      <c r="DE60" s="555" t="s">
        <v>26</v>
      </c>
      <c r="DF60" s="1883" t="s">
        <v>26</v>
      </c>
      <c r="DG60" s="556" t="s">
        <v>26</v>
      </c>
      <c r="DH60" s="553" t="s">
        <v>563</v>
      </c>
      <c r="DI60" s="549">
        <v>206907</v>
      </c>
      <c r="DJ60" s="549">
        <v>43500</v>
      </c>
      <c r="DK60" s="549">
        <v>1065824</v>
      </c>
      <c r="DL60" s="549">
        <v>1491604</v>
      </c>
      <c r="DM60" s="549">
        <v>1621</v>
      </c>
      <c r="DN60" s="549">
        <v>507</v>
      </c>
      <c r="DO60" s="549">
        <v>157</v>
      </c>
      <c r="DP60" s="549">
        <v>8441</v>
      </c>
      <c r="DQ60" s="549">
        <v>1523</v>
      </c>
      <c r="DR60" s="549">
        <v>1009</v>
      </c>
      <c r="DS60" s="549">
        <v>1105</v>
      </c>
      <c r="DT60" s="549">
        <v>696</v>
      </c>
      <c r="DU60" s="549">
        <v>15275</v>
      </c>
      <c r="DV60" s="549">
        <v>71081</v>
      </c>
      <c r="DW60" s="549">
        <v>2404</v>
      </c>
      <c r="DX60" s="549">
        <v>565736</v>
      </c>
      <c r="DY60" s="549">
        <v>3932</v>
      </c>
      <c r="DZ60" s="1882" t="s">
        <v>28</v>
      </c>
      <c r="EA60" s="555" t="s">
        <v>26</v>
      </c>
      <c r="EB60" s="1883" t="s">
        <v>26</v>
      </c>
      <c r="EC60" s="556" t="s">
        <v>26</v>
      </c>
      <c r="ED60" s="553" t="s">
        <v>563</v>
      </c>
      <c r="EE60" s="549">
        <v>507</v>
      </c>
      <c r="EF60" s="549">
        <v>157</v>
      </c>
      <c r="EG60" s="549">
        <v>8441</v>
      </c>
      <c r="EH60" s="549">
        <v>1523</v>
      </c>
      <c r="EI60" s="549" t="s">
        <v>21</v>
      </c>
      <c r="EJ60" s="549" t="s">
        <v>21</v>
      </c>
      <c r="EK60" s="549">
        <v>855</v>
      </c>
      <c r="EL60" s="549">
        <v>2085</v>
      </c>
      <c r="EM60" s="549">
        <v>1998</v>
      </c>
      <c r="EN60" s="549">
        <v>565736</v>
      </c>
      <c r="EO60" s="549">
        <v>3932</v>
      </c>
      <c r="EP60" s="549">
        <v>94230</v>
      </c>
      <c r="EQ60" s="549">
        <v>60680</v>
      </c>
      <c r="ER60" s="549">
        <v>6</v>
      </c>
      <c r="ES60" s="549">
        <v>19</v>
      </c>
      <c r="ET60" s="549">
        <v>8</v>
      </c>
      <c r="EU60" s="549">
        <v>55484</v>
      </c>
      <c r="EV60" s="1882" t="s">
        <v>28</v>
      </c>
      <c r="EW60" s="555" t="s">
        <v>26</v>
      </c>
      <c r="EX60" s="1883" t="s">
        <v>26</v>
      </c>
      <c r="EY60" s="556" t="s">
        <v>26</v>
      </c>
      <c r="EZ60" s="553" t="s">
        <v>563</v>
      </c>
      <c r="FA60" s="549" t="s">
        <v>21</v>
      </c>
      <c r="FB60" s="549" t="s">
        <v>21</v>
      </c>
      <c r="FC60" s="549">
        <v>109</v>
      </c>
      <c r="FD60" s="549">
        <v>1214</v>
      </c>
      <c r="FE60" s="549">
        <v>1266</v>
      </c>
      <c r="FF60" s="549">
        <v>93602</v>
      </c>
      <c r="FG60" s="549">
        <v>4492</v>
      </c>
      <c r="FH60" s="549">
        <v>203963</v>
      </c>
      <c r="FI60" s="549">
        <v>74180</v>
      </c>
      <c r="FJ60" s="549">
        <v>15</v>
      </c>
      <c r="FK60" s="549">
        <v>1944</v>
      </c>
      <c r="FL60" s="549">
        <v>360</v>
      </c>
      <c r="FM60" s="549">
        <v>33327</v>
      </c>
      <c r="FN60" s="549">
        <v>4462</v>
      </c>
      <c r="FO60" s="549">
        <v>28866</v>
      </c>
      <c r="FP60" s="549">
        <v>3671</v>
      </c>
      <c r="FQ60" s="1882" t="s">
        <v>28</v>
      </c>
      <c r="FR60" s="551" t="s">
        <v>26</v>
      </c>
      <c r="FS60" s="551"/>
      <c r="FT60" s="551"/>
      <c r="FU60" s="551"/>
      <c r="FV60" s="551"/>
      <c r="FW60" s="551"/>
      <c r="FX60" s="551"/>
      <c r="FY60" s="551"/>
      <c r="FZ60" s="551"/>
      <c r="GA60" s="551"/>
      <c r="GB60" s="551"/>
      <c r="GC60" s="551"/>
      <c r="GD60" s="551"/>
      <c r="GE60" s="551"/>
      <c r="GF60" s="551"/>
      <c r="GG60" s="551"/>
      <c r="GH60" s="551"/>
      <c r="GI60" s="551"/>
      <c r="GJ60" s="551"/>
      <c r="GK60" s="551"/>
      <c r="GL60" s="551"/>
      <c r="GM60" s="551"/>
      <c r="GN60" s="555"/>
    </row>
    <row r="61" spans="1:196" ht="14.25" customHeight="1">
      <c r="A61" s="1883" t="s">
        <v>26</v>
      </c>
      <c r="B61" s="556" t="s">
        <v>26</v>
      </c>
      <c r="C61" s="553" t="s">
        <v>167</v>
      </c>
      <c r="D61" s="604">
        <v>57747</v>
      </c>
      <c r="E61" s="549">
        <v>5231</v>
      </c>
      <c r="F61" s="549">
        <v>10457</v>
      </c>
      <c r="G61" s="549">
        <v>2355</v>
      </c>
      <c r="H61" s="549">
        <v>18549</v>
      </c>
      <c r="I61" s="549">
        <v>20331</v>
      </c>
      <c r="J61" s="549">
        <v>784</v>
      </c>
      <c r="K61" s="549">
        <v>18557</v>
      </c>
      <c r="L61" s="549">
        <v>76285</v>
      </c>
      <c r="M61" s="549">
        <v>8483</v>
      </c>
      <c r="N61" s="549">
        <v>4239412</v>
      </c>
      <c r="O61" s="549">
        <v>2241365</v>
      </c>
      <c r="P61" s="549">
        <v>1652202</v>
      </c>
      <c r="Q61" s="549">
        <v>407925</v>
      </c>
      <c r="R61" s="549">
        <v>52</v>
      </c>
      <c r="S61" s="549">
        <v>2607</v>
      </c>
      <c r="T61" s="549">
        <v>1966</v>
      </c>
      <c r="U61" s="1882" t="s">
        <v>29</v>
      </c>
      <c r="V61" s="555" t="s">
        <v>26</v>
      </c>
      <c r="W61" s="1883" t="s">
        <v>26</v>
      </c>
      <c r="X61" s="556" t="s">
        <v>26</v>
      </c>
      <c r="Y61" s="553" t="s">
        <v>167</v>
      </c>
      <c r="Z61" s="549">
        <v>173485</v>
      </c>
      <c r="AA61" s="549">
        <v>49114</v>
      </c>
      <c r="AB61" s="549">
        <v>906173</v>
      </c>
      <c r="AC61" s="549">
        <v>1251696</v>
      </c>
      <c r="AD61" s="549" t="s">
        <v>21</v>
      </c>
      <c r="AE61" s="549">
        <v>540</v>
      </c>
      <c r="AF61" s="549">
        <v>193</v>
      </c>
      <c r="AG61" s="549">
        <v>9538</v>
      </c>
      <c r="AH61" s="549">
        <v>1977</v>
      </c>
      <c r="AI61" s="549">
        <v>2165</v>
      </c>
      <c r="AJ61" s="549">
        <v>784</v>
      </c>
      <c r="AK61" s="549">
        <v>18557</v>
      </c>
      <c r="AL61" s="549">
        <v>70839</v>
      </c>
      <c r="AM61" s="549">
        <v>499</v>
      </c>
      <c r="AN61" s="549">
        <v>1762957</v>
      </c>
      <c r="AO61" s="549">
        <v>20352</v>
      </c>
      <c r="AP61" s="591">
        <v>1156742</v>
      </c>
      <c r="AQ61" s="1882" t="s">
        <v>29</v>
      </c>
      <c r="AR61" s="555" t="s">
        <v>26</v>
      </c>
      <c r="AS61" s="1883" t="s">
        <v>26</v>
      </c>
      <c r="AT61" s="556" t="s">
        <v>26</v>
      </c>
      <c r="AU61" s="553" t="s">
        <v>167</v>
      </c>
      <c r="AV61" s="549">
        <v>9538</v>
      </c>
      <c r="AW61" s="605">
        <v>495</v>
      </c>
      <c r="AX61" s="549" t="s">
        <v>2573</v>
      </c>
      <c r="AY61" s="549">
        <v>445</v>
      </c>
      <c r="AZ61" s="549">
        <v>2533</v>
      </c>
      <c r="BA61" s="549">
        <v>1762957</v>
      </c>
      <c r="BB61" s="549">
        <v>20352</v>
      </c>
      <c r="BC61" s="549">
        <v>94382</v>
      </c>
      <c r="BD61" s="549">
        <v>59856</v>
      </c>
      <c r="BE61" s="549">
        <v>4</v>
      </c>
      <c r="BF61" s="549">
        <v>6</v>
      </c>
      <c r="BG61" s="549">
        <v>6</v>
      </c>
      <c r="BH61" s="549">
        <v>54514</v>
      </c>
      <c r="BI61" s="549">
        <v>294</v>
      </c>
      <c r="BJ61" s="549">
        <v>54220</v>
      </c>
      <c r="BK61" s="549">
        <v>640</v>
      </c>
      <c r="BL61" s="1882" t="s">
        <v>29</v>
      </c>
      <c r="BM61" s="555" t="s">
        <v>26</v>
      </c>
      <c r="BN61" s="1883" t="s">
        <v>26</v>
      </c>
      <c r="BO61" s="556" t="s">
        <v>26</v>
      </c>
      <c r="BP61" s="553" t="s">
        <v>167</v>
      </c>
      <c r="BQ61" s="549">
        <v>95894</v>
      </c>
      <c r="BR61" s="549">
        <v>29625</v>
      </c>
      <c r="BS61" s="549">
        <v>219200</v>
      </c>
      <c r="BT61" s="549">
        <v>81026</v>
      </c>
      <c r="BU61" s="549">
        <v>13</v>
      </c>
      <c r="BV61" s="549">
        <v>2022</v>
      </c>
      <c r="BW61" s="549">
        <v>349</v>
      </c>
      <c r="BX61" s="549">
        <v>37784</v>
      </c>
      <c r="BY61" s="549">
        <v>3389</v>
      </c>
      <c r="BZ61" s="549">
        <v>34395</v>
      </c>
      <c r="CA61" s="549">
        <v>3438</v>
      </c>
      <c r="CB61" s="549">
        <v>3</v>
      </c>
      <c r="CC61" s="549">
        <v>28437</v>
      </c>
      <c r="CD61" s="549">
        <v>11934</v>
      </c>
      <c r="CE61" s="549">
        <v>121998</v>
      </c>
      <c r="CF61" s="549">
        <v>38965</v>
      </c>
      <c r="CG61" s="549">
        <v>42830</v>
      </c>
      <c r="CH61" s="1882" t="s">
        <v>29</v>
      </c>
      <c r="CI61" s="555" t="s">
        <v>26</v>
      </c>
      <c r="CJ61" s="1883" t="s">
        <v>26</v>
      </c>
      <c r="CK61" s="556" t="s">
        <v>26</v>
      </c>
      <c r="CL61" s="553" t="s">
        <v>167</v>
      </c>
      <c r="CM61" s="604">
        <v>57747</v>
      </c>
      <c r="CN61" s="549">
        <v>5231</v>
      </c>
      <c r="CO61" s="549">
        <v>38328</v>
      </c>
      <c r="CP61" s="549">
        <v>2355</v>
      </c>
      <c r="CQ61" s="549">
        <v>18810</v>
      </c>
      <c r="CR61" s="549">
        <v>20616</v>
      </c>
      <c r="CS61" s="549">
        <v>784</v>
      </c>
      <c r="CT61" s="549">
        <v>21480</v>
      </c>
      <c r="CU61" s="549">
        <v>76285</v>
      </c>
      <c r="CV61" s="549">
        <v>10003</v>
      </c>
      <c r="CW61" s="549">
        <v>1306190</v>
      </c>
      <c r="CX61" s="549">
        <v>23229</v>
      </c>
      <c r="CY61" s="549">
        <v>1789530</v>
      </c>
      <c r="CZ61" s="549">
        <v>454201</v>
      </c>
      <c r="DA61" s="549">
        <v>52</v>
      </c>
      <c r="DB61" s="549">
        <v>3173</v>
      </c>
      <c r="DC61" s="549">
        <v>1966</v>
      </c>
      <c r="DD61" s="1882" t="s">
        <v>29</v>
      </c>
      <c r="DE61" s="555" t="s">
        <v>26</v>
      </c>
      <c r="DF61" s="1883" t="s">
        <v>26</v>
      </c>
      <c r="DG61" s="556" t="s">
        <v>26</v>
      </c>
      <c r="DH61" s="553" t="s">
        <v>167</v>
      </c>
      <c r="DI61" s="549">
        <v>228006</v>
      </c>
      <c r="DJ61" s="549">
        <v>49114</v>
      </c>
      <c r="DK61" s="549">
        <v>1104614</v>
      </c>
      <c r="DL61" s="549">
        <v>1545657</v>
      </c>
      <c r="DM61" s="549" t="s">
        <v>21</v>
      </c>
      <c r="DN61" s="549">
        <v>540</v>
      </c>
      <c r="DO61" s="549">
        <v>193</v>
      </c>
      <c r="DP61" s="549">
        <v>9538</v>
      </c>
      <c r="DQ61" s="549">
        <v>1562</v>
      </c>
      <c r="DR61" s="549">
        <v>1977</v>
      </c>
      <c r="DS61" s="549">
        <v>2165</v>
      </c>
      <c r="DT61" s="549">
        <v>784</v>
      </c>
      <c r="DU61" s="549">
        <v>18930</v>
      </c>
      <c r="DV61" s="549">
        <v>70839</v>
      </c>
      <c r="DW61" s="549">
        <v>2019</v>
      </c>
      <c r="DX61" s="549">
        <v>667797</v>
      </c>
      <c r="DY61" s="549">
        <v>4440</v>
      </c>
      <c r="DZ61" s="1882" t="s">
        <v>29</v>
      </c>
      <c r="EA61" s="555" t="s">
        <v>26</v>
      </c>
      <c r="EB61" s="1883" t="s">
        <v>26</v>
      </c>
      <c r="EC61" s="556" t="s">
        <v>26</v>
      </c>
      <c r="ED61" s="553" t="s">
        <v>167</v>
      </c>
      <c r="EE61" s="549">
        <v>540</v>
      </c>
      <c r="EF61" s="549">
        <v>193</v>
      </c>
      <c r="EG61" s="549">
        <v>9538</v>
      </c>
      <c r="EH61" s="549">
        <v>1562</v>
      </c>
      <c r="EI61" s="549">
        <v>495</v>
      </c>
      <c r="EJ61" s="549">
        <v>542</v>
      </c>
      <c r="EK61" s="549">
        <v>818</v>
      </c>
      <c r="EL61" s="549">
        <v>2533</v>
      </c>
      <c r="EM61" s="549">
        <v>1520</v>
      </c>
      <c r="EN61" s="549">
        <v>667797</v>
      </c>
      <c r="EO61" s="549">
        <v>4440</v>
      </c>
      <c r="EP61" s="549">
        <v>93110</v>
      </c>
      <c r="EQ61" s="549">
        <v>60346</v>
      </c>
      <c r="ER61" s="549">
        <v>4</v>
      </c>
      <c r="ES61" s="549">
        <v>77</v>
      </c>
      <c r="ET61" s="549">
        <v>6</v>
      </c>
      <c r="EU61" s="549">
        <v>54905</v>
      </c>
      <c r="EV61" s="1882" t="s">
        <v>29</v>
      </c>
      <c r="EW61" s="555" t="s">
        <v>26</v>
      </c>
      <c r="EX61" s="1883" t="s">
        <v>26</v>
      </c>
      <c r="EY61" s="556" t="s">
        <v>26</v>
      </c>
      <c r="EZ61" s="553" t="s">
        <v>167</v>
      </c>
      <c r="FA61" s="549" t="s">
        <v>21</v>
      </c>
      <c r="FB61" s="549" t="s">
        <v>21</v>
      </c>
      <c r="FC61" s="549">
        <v>102</v>
      </c>
      <c r="FD61" s="549">
        <v>1037</v>
      </c>
      <c r="FE61" s="549">
        <v>1082</v>
      </c>
      <c r="FF61" s="549">
        <v>93717</v>
      </c>
      <c r="FG61" s="549">
        <v>4129</v>
      </c>
      <c r="FH61" s="549">
        <v>219554</v>
      </c>
      <c r="FI61" s="549">
        <v>84030</v>
      </c>
      <c r="FJ61" s="549">
        <v>13</v>
      </c>
      <c r="FK61" s="549">
        <v>2517</v>
      </c>
      <c r="FL61" s="549">
        <v>349</v>
      </c>
      <c r="FM61" s="549">
        <v>40076</v>
      </c>
      <c r="FN61" s="549">
        <v>5436</v>
      </c>
      <c r="FO61" s="549">
        <v>34640</v>
      </c>
      <c r="FP61" s="549">
        <v>3438</v>
      </c>
      <c r="FQ61" s="1882" t="s">
        <v>29</v>
      </c>
      <c r="FR61" s="551" t="s">
        <v>26</v>
      </c>
      <c r="FS61" s="551"/>
      <c r="FT61" s="551"/>
      <c r="FU61" s="551"/>
      <c r="FV61" s="551"/>
      <c r="FW61" s="551"/>
      <c r="FX61" s="551"/>
      <c r="FY61" s="551"/>
      <c r="FZ61" s="551"/>
      <c r="GA61" s="551"/>
      <c r="GB61" s="551"/>
      <c r="GC61" s="551"/>
      <c r="GD61" s="551"/>
      <c r="GE61" s="551"/>
      <c r="GF61" s="551"/>
      <c r="GG61" s="551"/>
      <c r="GH61" s="551"/>
      <c r="GI61" s="551"/>
      <c r="GJ61" s="551"/>
      <c r="GK61" s="551"/>
      <c r="GL61" s="551"/>
      <c r="GM61" s="551"/>
      <c r="GN61" s="555"/>
    </row>
    <row r="62" spans="1:196" ht="6.75" customHeight="1">
      <c r="A62" s="2396"/>
      <c r="B62" s="557"/>
      <c r="C62" s="558"/>
      <c r="D62" s="604"/>
      <c r="E62" s="549"/>
      <c r="F62" s="549"/>
      <c r="G62" s="549"/>
      <c r="H62" s="549"/>
      <c r="I62" s="549"/>
      <c r="J62" s="549"/>
      <c r="K62" s="549"/>
      <c r="L62" s="549"/>
      <c r="M62" s="549"/>
      <c r="N62" s="549"/>
      <c r="O62" s="549"/>
      <c r="P62" s="549"/>
      <c r="Q62" s="549"/>
      <c r="R62" s="549"/>
      <c r="S62" s="549"/>
      <c r="T62" s="549"/>
      <c r="U62" s="1884"/>
      <c r="V62" s="560"/>
      <c r="W62" s="2396"/>
      <c r="X62" s="557"/>
      <c r="Y62" s="558"/>
      <c r="Z62" s="549"/>
      <c r="AA62" s="549"/>
      <c r="AB62" s="549"/>
      <c r="AC62" s="549"/>
      <c r="AD62" s="549"/>
      <c r="AE62" s="549"/>
      <c r="AF62" s="549"/>
      <c r="AG62" s="549"/>
      <c r="AH62" s="549"/>
      <c r="AI62" s="549"/>
      <c r="AJ62" s="549"/>
      <c r="AK62" s="549"/>
      <c r="AL62" s="549"/>
      <c r="AM62" s="549"/>
      <c r="AN62" s="549"/>
      <c r="AO62" s="549"/>
      <c r="AP62" s="591"/>
      <c r="AQ62" s="1884"/>
      <c r="AR62" s="560"/>
      <c r="AS62" s="2396"/>
      <c r="AT62" s="557"/>
      <c r="AU62" s="558"/>
      <c r="AV62" s="549"/>
      <c r="AW62" s="605"/>
      <c r="AY62" s="549"/>
      <c r="AZ62" s="549"/>
      <c r="BA62" s="549"/>
      <c r="BB62" s="549"/>
      <c r="BC62" s="549"/>
      <c r="BD62" s="549"/>
      <c r="BE62" s="549"/>
      <c r="BF62" s="549"/>
      <c r="BG62" s="549"/>
      <c r="BH62" s="549"/>
      <c r="BI62" s="549"/>
      <c r="BJ62" s="549"/>
      <c r="BK62" s="549"/>
      <c r="BL62" s="1884"/>
      <c r="BM62" s="560"/>
      <c r="BN62" s="2396"/>
      <c r="BO62" s="557"/>
      <c r="BP62" s="558"/>
      <c r="BQ62" s="549"/>
      <c r="BR62" s="549"/>
      <c r="BS62" s="549"/>
      <c r="BT62" s="549"/>
      <c r="BU62" s="549"/>
      <c r="BV62" s="549"/>
      <c r="BW62" s="549"/>
      <c r="BX62" s="549"/>
      <c r="BY62" s="549"/>
      <c r="BZ62" s="549"/>
      <c r="CA62" s="549"/>
      <c r="CB62" s="549"/>
      <c r="CC62" s="549"/>
      <c r="CD62" s="549"/>
      <c r="CE62" s="549"/>
      <c r="CF62" s="549"/>
      <c r="CG62" s="549"/>
      <c r="CH62" s="1884"/>
      <c r="CI62" s="560"/>
      <c r="CJ62" s="2396"/>
      <c r="CK62" s="557"/>
      <c r="CL62" s="558"/>
      <c r="CM62" s="604"/>
      <c r="CN62" s="549"/>
      <c r="CO62" s="549"/>
      <c r="CP62" s="549"/>
      <c r="CQ62" s="549"/>
      <c r="CR62" s="549"/>
      <c r="CS62" s="549"/>
      <c r="CT62" s="549"/>
      <c r="CU62" s="549"/>
      <c r="CV62" s="549"/>
      <c r="CW62" s="549"/>
      <c r="CX62" s="549"/>
      <c r="CY62" s="549"/>
      <c r="CZ62" s="549"/>
      <c r="DA62" s="549"/>
      <c r="DB62" s="549"/>
      <c r="DC62" s="549"/>
      <c r="DD62" s="1884"/>
      <c r="DE62" s="560"/>
      <c r="DF62" s="2396"/>
      <c r="DG62" s="557"/>
      <c r="DH62" s="558"/>
      <c r="DI62" s="549"/>
      <c r="DJ62" s="549"/>
      <c r="DK62" s="549"/>
      <c r="DL62" s="549"/>
      <c r="DM62" s="549"/>
      <c r="DN62" s="549"/>
      <c r="DO62" s="549"/>
      <c r="DP62" s="549"/>
      <c r="DQ62" s="549"/>
      <c r="DR62" s="549"/>
      <c r="DS62" s="549"/>
      <c r="DT62" s="549"/>
      <c r="DU62" s="549"/>
      <c r="DV62" s="549"/>
      <c r="DW62" s="549"/>
      <c r="DX62" s="549"/>
      <c r="DY62" s="549"/>
      <c r="DZ62" s="1884"/>
      <c r="EA62" s="560"/>
      <c r="EB62" s="2396"/>
      <c r="EC62" s="557"/>
      <c r="ED62" s="558"/>
      <c r="EE62" s="549"/>
      <c r="EF62" s="549"/>
      <c r="EG62" s="549"/>
      <c r="EH62" s="549"/>
      <c r="EI62" s="549"/>
      <c r="EJ62" s="549"/>
      <c r="EK62" s="549"/>
      <c r="EL62" s="549"/>
      <c r="EM62" s="549"/>
      <c r="EN62" s="549"/>
      <c r="EO62" s="549"/>
      <c r="EP62" s="549"/>
      <c r="EQ62" s="549"/>
      <c r="ER62" s="549"/>
      <c r="ES62" s="549"/>
      <c r="ET62" s="549"/>
      <c r="EU62" s="549"/>
      <c r="EV62" s="1884"/>
      <c r="EW62" s="560"/>
      <c r="EX62" s="2396"/>
      <c r="EY62" s="557"/>
      <c r="EZ62" s="558"/>
      <c r="FA62" s="549"/>
      <c r="FB62" s="549"/>
      <c r="FC62" s="549"/>
      <c r="FD62" s="549"/>
      <c r="FE62" s="549"/>
      <c r="FF62" s="549"/>
      <c r="FG62" s="549"/>
      <c r="FH62" s="549"/>
      <c r="FI62" s="549"/>
      <c r="FJ62" s="549"/>
      <c r="FK62" s="549"/>
      <c r="FL62" s="549"/>
      <c r="FM62" s="549"/>
      <c r="FN62" s="549"/>
      <c r="FO62" s="549"/>
      <c r="FP62" s="549"/>
      <c r="FQ62" s="1884"/>
      <c r="FR62" s="560"/>
      <c r="FS62" s="560"/>
      <c r="FT62" s="560"/>
      <c r="FU62" s="560"/>
      <c r="FV62" s="560"/>
      <c r="FW62" s="560"/>
      <c r="FX62" s="560"/>
      <c r="FY62" s="560"/>
      <c r="FZ62" s="560"/>
      <c r="GA62" s="560"/>
      <c r="GB62" s="560"/>
      <c r="GC62" s="560"/>
      <c r="GD62" s="560"/>
      <c r="GE62" s="560"/>
      <c r="GF62" s="560"/>
      <c r="GG62" s="560"/>
      <c r="GH62" s="560"/>
      <c r="GI62" s="560"/>
      <c r="GJ62" s="560"/>
      <c r="GK62" s="560"/>
      <c r="GL62" s="560"/>
      <c r="GM62" s="560"/>
      <c r="GN62" s="560"/>
    </row>
    <row r="63" spans="1:196" ht="15.75" customHeight="1">
      <c r="A63" s="1883" t="s">
        <v>1535</v>
      </c>
      <c r="B63" s="556" t="s">
        <v>23</v>
      </c>
      <c r="C63" s="1779">
        <v>42370</v>
      </c>
      <c r="D63" s="604">
        <v>20452</v>
      </c>
      <c r="E63" s="549">
        <v>1194</v>
      </c>
      <c r="F63" s="549">
        <v>3490</v>
      </c>
      <c r="G63" s="549">
        <v>1569</v>
      </c>
      <c r="H63" s="549">
        <v>5218</v>
      </c>
      <c r="I63" s="549">
        <v>5362</v>
      </c>
      <c r="J63" s="549">
        <v>134</v>
      </c>
      <c r="K63" s="549">
        <v>5179</v>
      </c>
      <c r="L63" s="549">
        <v>20192</v>
      </c>
      <c r="M63" s="549">
        <v>2352</v>
      </c>
      <c r="N63" s="549">
        <v>1429591</v>
      </c>
      <c r="O63" s="549">
        <v>861834</v>
      </c>
      <c r="P63" s="549">
        <v>480438</v>
      </c>
      <c r="Q63" s="549">
        <v>107874</v>
      </c>
      <c r="R63" s="549">
        <v>15</v>
      </c>
      <c r="S63" s="549">
        <v>793</v>
      </c>
      <c r="T63" s="549">
        <v>568</v>
      </c>
      <c r="U63" s="1882" t="s">
        <v>30</v>
      </c>
      <c r="V63" s="555" t="s">
        <v>1536</v>
      </c>
      <c r="W63" s="1883" t="s">
        <v>1535</v>
      </c>
      <c r="X63" s="556" t="s">
        <v>23</v>
      </c>
      <c r="Y63" s="1779">
        <v>42370</v>
      </c>
      <c r="Z63" s="549">
        <v>36508</v>
      </c>
      <c r="AA63" s="549">
        <v>13584</v>
      </c>
      <c r="AB63" s="549">
        <v>270853</v>
      </c>
      <c r="AC63" s="549">
        <v>378096</v>
      </c>
      <c r="AD63" s="549">
        <v>466</v>
      </c>
      <c r="AE63" s="549">
        <v>174</v>
      </c>
      <c r="AF63" s="549">
        <v>55</v>
      </c>
      <c r="AG63" s="549">
        <v>2502</v>
      </c>
      <c r="AH63" s="549">
        <v>228</v>
      </c>
      <c r="AI63" s="549">
        <v>250</v>
      </c>
      <c r="AJ63" s="549">
        <v>134</v>
      </c>
      <c r="AK63" s="549">
        <v>5179</v>
      </c>
      <c r="AL63" s="549">
        <v>18432</v>
      </c>
      <c r="AM63" s="549">
        <v>64</v>
      </c>
      <c r="AN63" s="549">
        <v>514635</v>
      </c>
      <c r="AO63" s="549">
        <v>8213</v>
      </c>
      <c r="AP63" s="591">
        <v>330511</v>
      </c>
      <c r="AQ63" s="1882" t="s">
        <v>30</v>
      </c>
      <c r="AR63" s="555" t="s">
        <v>1536</v>
      </c>
      <c r="AS63" s="1883" t="s">
        <v>1535</v>
      </c>
      <c r="AT63" s="556" t="s">
        <v>23</v>
      </c>
      <c r="AU63" s="1779">
        <v>42370</v>
      </c>
      <c r="AV63" s="549">
        <v>2502</v>
      </c>
      <c r="AW63" s="2396" t="s">
        <v>2572</v>
      </c>
      <c r="AX63" s="2396" t="s">
        <v>2572</v>
      </c>
      <c r="AY63" s="549">
        <v>234</v>
      </c>
      <c r="AZ63" s="549">
        <v>676</v>
      </c>
      <c r="BA63" s="549">
        <v>514635</v>
      </c>
      <c r="BB63" s="549">
        <v>8213</v>
      </c>
      <c r="BC63" s="549">
        <v>31273</v>
      </c>
      <c r="BD63" s="549">
        <v>20349</v>
      </c>
      <c r="BE63" s="549">
        <v>2</v>
      </c>
      <c r="BF63" s="549">
        <v>3</v>
      </c>
      <c r="BG63" s="549">
        <v>2</v>
      </c>
      <c r="BH63" s="549">
        <v>18424</v>
      </c>
      <c r="BI63" s="549">
        <v>23</v>
      </c>
      <c r="BJ63" s="549">
        <v>18401</v>
      </c>
      <c r="BK63" s="549">
        <v>302</v>
      </c>
      <c r="BL63" s="1882" t="s">
        <v>30</v>
      </c>
      <c r="BM63" s="555" t="s">
        <v>1536</v>
      </c>
      <c r="BN63" s="1883" t="s">
        <v>1535</v>
      </c>
      <c r="BO63" s="556" t="s">
        <v>23</v>
      </c>
      <c r="BP63" s="1779">
        <v>42370</v>
      </c>
      <c r="BQ63" s="549">
        <v>29209</v>
      </c>
      <c r="BR63" s="549">
        <v>11914</v>
      </c>
      <c r="BS63" s="549">
        <v>64916</v>
      </c>
      <c r="BT63" s="549">
        <v>22569</v>
      </c>
      <c r="BU63" s="549">
        <v>3</v>
      </c>
      <c r="BV63" s="549">
        <v>597</v>
      </c>
      <c r="BW63" s="549">
        <v>105</v>
      </c>
      <c r="BX63" s="549">
        <v>10637</v>
      </c>
      <c r="BY63" s="549">
        <v>1144</v>
      </c>
      <c r="BZ63" s="549">
        <v>9493</v>
      </c>
      <c r="CA63" s="549">
        <v>877</v>
      </c>
      <c r="CB63" s="549">
        <v>4</v>
      </c>
      <c r="CC63" s="549">
        <v>7335</v>
      </c>
      <c r="CD63" s="549">
        <v>3699</v>
      </c>
      <c r="CE63" s="549">
        <v>37054</v>
      </c>
      <c r="CF63" s="549">
        <v>8833</v>
      </c>
      <c r="CG63" s="549">
        <v>15937</v>
      </c>
      <c r="CH63" s="1882" t="s">
        <v>30</v>
      </c>
      <c r="CI63" s="555" t="s">
        <v>1536</v>
      </c>
      <c r="CJ63" s="1883" t="s">
        <v>1535</v>
      </c>
      <c r="CK63" s="556" t="s">
        <v>23</v>
      </c>
      <c r="CL63" s="1779">
        <v>42370</v>
      </c>
      <c r="CM63" s="604">
        <v>20452</v>
      </c>
      <c r="CN63" s="549">
        <v>1194</v>
      </c>
      <c r="CO63" s="549">
        <v>14678</v>
      </c>
      <c r="CP63" s="549">
        <v>1569</v>
      </c>
      <c r="CQ63" s="549">
        <v>5272</v>
      </c>
      <c r="CR63" s="549">
        <v>5420</v>
      </c>
      <c r="CS63" s="549">
        <v>134</v>
      </c>
      <c r="CT63" s="549">
        <v>5832</v>
      </c>
      <c r="CU63" s="549">
        <v>20192</v>
      </c>
      <c r="CV63" s="549">
        <v>2638</v>
      </c>
      <c r="CW63" s="549">
        <v>429683</v>
      </c>
      <c r="CX63" s="549">
        <v>10377</v>
      </c>
      <c r="CY63" s="549">
        <v>521241</v>
      </c>
      <c r="CZ63" s="549">
        <v>123082</v>
      </c>
      <c r="DA63" s="549">
        <v>15</v>
      </c>
      <c r="DB63" s="549">
        <v>1003</v>
      </c>
      <c r="DC63" s="549">
        <v>568</v>
      </c>
      <c r="DD63" s="1882" t="s">
        <v>30</v>
      </c>
      <c r="DE63" s="555" t="s">
        <v>1536</v>
      </c>
      <c r="DF63" s="1883" t="s">
        <v>1535</v>
      </c>
      <c r="DG63" s="556" t="s">
        <v>23</v>
      </c>
      <c r="DH63" s="1779">
        <v>42370</v>
      </c>
      <c r="DI63" s="549">
        <v>54305</v>
      </c>
      <c r="DJ63" s="549">
        <v>13617</v>
      </c>
      <c r="DK63" s="549">
        <v>326660</v>
      </c>
      <c r="DL63" s="549">
        <v>460961</v>
      </c>
      <c r="DM63" s="549">
        <v>466</v>
      </c>
      <c r="DN63" s="549">
        <v>174</v>
      </c>
      <c r="DO63" s="549">
        <v>55</v>
      </c>
      <c r="DP63" s="549">
        <v>2502</v>
      </c>
      <c r="DQ63" s="549">
        <v>456</v>
      </c>
      <c r="DR63" s="549">
        <v>228</v>
      </c>
      <c r="DS63" s="549">
        <v>250</v>
      </c>
      <c r="DT63" s="549">
        <v>134</v>
      </c>
      <c r="DU63" s="549">
        <v>5236</v>
      </c>
      <c r="DV63" s="549">
        <v>18432</v>
      </c>
      <c r="DW63" s="549">
        <v>350</v>
      </c>
      <c r="DX63" s="549">
        <v>212559</v>
      </c>
      <c r="DY63" s="591">
        <v>1946</v>
      </c>
      <c r="DZ63" s="1882" t="s">
        <v>30</v>
      </c>
      <c r="EA63" s="555" t="s">
        <v>1536</v>
      </c>
      <c r="EB63" s="1883" t="s">
        <v>1535</v>
      </c>
      <c r="EC63" s="556" t="s">
        <v>23</v>
      </c>
      <c r="ED63" s="1779">
        <v>42370</v>
      </c>
      <c r="EE63" s="549">
        <v>174</v>
      </c>
      <c r="EF63" s="549">
        <v>55</v>
      </c>
      <c r="EG63" s="549">
        <v>2502</v>
      </c>
      <c r="EH63" s="549">
        <v>456</v>
      </c>
      <c r="EI63" s="549" t="s">
        <v>21</v>
      </c>
      <c r="EJ63" s="549" t="s">
        <v>21</v>
      </c>
      <c r="EK63" s="549">
        <v>291</v>
      </c>
      <c r="EL63" s="549">
        <v>676</v>
      </c>
      <c r="EM63" s="549">
        <v>286</v>
      </c>
      <c r="EN63" s="549">
        <v>212559</v>
      </c>
      <c r="EO63" s="549">
        <v>1946</v>
      </c>
      <c r="EP63" s="549">
        <v>30758</v>
      </c>
      <c r="EQ63" s="549">
        <v>20550</v>
      </c>
      <c r="ER63" s="549">
        <v>2</v>
      </c>
      <c r="ES63" s="549">
        <v>17</v>
      </c>
      <c r="ET63" s="549">
        <v>2</v>
      </c>
      <c r="EU63" s="549">
        <v>18598</v>
      </c>
      <c r="EV63" s="1882" t="s">
        <v>30</v>
      </c>
      <c r="EW63" s="555" t="s">
        <v>1536</v>
      </c>
      <c r="EX63" s="1883" t="s">
        <v>1535</v>
      </c>
      <c r="EY63" s="556" t="s">
        <v>23</v>
      </c>
      <c r="EZ63" s="1779">
        <v>42370</v>
      </c>
      <c r="FA63" s="549" t="s">
        <v>21</v>
      </c>
      <c r="FB63" s="549" t="s">
        <v>21</v>
      </c>
      <c r="FC63" s="549">
        <v>45</v>
      </c>
      <c r="FD63" s="549">
        <v>271</v>
      </c>
      <c r="FE63" s="549">
        <v>288</v>
      </c>
      <c r="FF63" s="549">
        <v>28234</v>
      </c>
      <c r="FG63" s="549">
        <v>1963</v>
      </c>
      <c r="FH63" s="549">
        <v>64951</v>
      </c>
      <c r="FI63" s="549">
        <v>23568</v>
      </c>
      <c r="FJ63" s="549">
        <v>3</v>
      </c>
      <c r="FK63" s="549">
        <v>793</v>
      </c>
      <c r="FL63" s="549">
        <v>105</v>
      </c>
      <c r="FM63" s="549">
        <v>11374</v>
      </c>
      <c r="FN63" s="549">
        <v>1794</v>
      </c>
      <c r="FO63" s="549">
        <v>9579</v>
      </c>
      <c r="FP63" s="549">
        <v>877</v>
      </c>
      <c r="FQ63" s="1882" t="s">
        <v>30</v>
      </c>
      <c r="FR63" s="551" t="s">
        <v>1536</v>
      </c>
      <c r="FS63" s="551"/>
      <c r="FT63" s="551"/>
      <c r="FU63" s="551"/>
      <c r="FV63" s="551"/>
      <c r="FW63" s="551"/>
      <c r="FX63" s="551"/>
      <c r="FY63" s="551"/>
      <c r="FZ63" s="551"/>
      <c r="GA63" s="551"/>
      <c r="GB63" s="551"/>
      <c r="GC63" s="551"/>
      <c r="GD63" s="551"/>
      <c r="GE63" s="551"/>
      <c r="GF63" s="551"/>
      <c r="GG63" s="551"/>
      <c r="GH63" s="551"/>
      <c r="GI63" s="551"/>
      <c r="GJ63" s="551"/>
      <c r="GK63" s="551"/>
      <c r="GL63" s="551"/>
      <c r="GM63" s="551"/>
      <c r="GN63" s="555"/>
    </row>
    <row r="64" spans="1:196" ht="14.25" customHeight="1">
      <c r="A64" s="1880" t="s">
        <v>26</v>
      </c>
      <c r="B64" s="552" t="s">
        <v>26</v>
      </c>
      <c r="C64" s="1885">
        <v>42401</v>
      </c>
      <c r="D64" s="604">
        <v>20802</v>
      </c>
      <c r="E64" s="549">
        <v>148</v>
      </c>
      <c r="F64" s="549">
        <v>2725</v>
      </c>
      <c r="G64" s="549">
        <v>879</v>
      </c>
      <c r="H64" s="549">
        <v>5333</v>
      </c>
      <c r="I64" s="549">
        <v>5826</v>
      </c>
      <c r="J64" s="549">
        <v>182</v>
      </c>
      <c r="K64" s="549">
        <v>5520</v>
      </c>
      <c r="L64" s="549">
        <v>22626</v>
      </c>
      <c r="M64" s="549">
        <v>2752</v>
      </c>
      <c r="N64" s="549">
        <v>1400508</v>
      </c>
      <c r="O64" s="549">
        <v>781691</v>
      </c>
      <c r="P64" s="549">
        <v>507329</v>
      </c>
      <c r="Q64" s="549">
        <v>117610</v>
      </c>
      <c r="R64" s="549">
        <v>29</v>
      </c>
      <c r="S64" s="549">
        <v>1067</v>
      </c>
      <c r="T64" s="549">
        <v>692</v>
      </c>
      <c r="U64" s="1882" t="s">
        <v>31</v>
      </c>
      <c r="V64" s="555" t="s">
        <v>26</v>
      </c>
      <c r="W64" s="1880" t="s">
        <v>26</v>
      </c>
      <c r="X64" s="552" t="s">
        <v>26</v>
      </c>
      <c r="Y64" s="1885">
        <v>42401</v>
      </c>
      <c r="Z64" s="549">
        <v>47522</v>
      </c>
      <c r="AA64" s="549">
        <v>12202</v>
      </c>
      <c r="AB64" s="549">
        <v>284795</v>
      </c>
      <c r="AC64" s="549">
        <v>395768</v>
      </c>
      <c r="AD64" s="549">
        <v>561</v>
      </c>
      <c r="AE64" s="549">
        <v>156</v>
      </c>
      <c r="AF64" s="549">
        <v>54</v>
      </c>
      <c r="AG64" s="549">
        <v>2591</v>
      </c>
      <c r="AH64" s="549">
        <v>348</v>
      </c>
      <c r="AI64" s="549">
        <v>381</v>
      </c>
      <c r="AJ64" s="549">
        <v>182</v>
      </c>
      <c r="AK64" s="549">
        <v>5520</v>
      </c>
      <c r="AL64" s="549">
        <v>20600</v>
      </c>
      <c r="AM64" s="549">
        <v>106</v>
      </c>
      <c r="AN64" s="549">
        <v>544394</v>
      </c>
      <c r="AO64" s="549">
        <v>8890</v>
      </c>
      <c r="AP64" s="591">
        <v>351673</v>
      </c>
      <c r="AQ64" s="1882" t="s">
        <v>31</v>
      </c>
      <c r="AR64" s="555" t="s">
        <v>26</v>
      </c>
      <c r="AS64" s="1880" t="s">
        <v>26</v>
      </c>
      <c r="AT64" s="552" t="s">
        <v>26</v>
      </c>
      <c r="AU64" s="1885">
        <v>42401</v>
      </c>
      <c r="AV64" s="549">
        <v>2591</v>
      </c>
      <c r="AW64" s="2396" t="s">
        <v>2572</v>
      </c>
      <c r="AX64" s="2396" t="s">
        <v>2572</v>
      </c>
      <c r="AY64" s="549">
        <v>166</v>
      </c>
      <c r="AZ64" s="549">
        <v>836</v>
      </c>
      <c r="BA64" s="549">
        <v>544394</v>
      </c>
      <c r="BB64" s="549">
        <v>8890</v>
      </c>
      <c r="BC64" s="549">
        <v>29950</v>
      </c>
      <c r="BD64" s="549">
        <v>20006</v>
      </c>
      <c r="BE64" s="549">
        <v>2</v>
      </c>
      <c r="BF64" s="549">
        <v>5</v>
      </c>
      <c r="BG64" s="549">
        <v>2</v>
      </c>
      <c r="BH64" s="549">
        <v>18105</v>
      </c>
      <c r="BI64" s="549">
        <v>72</v>
      </c>
      <c r="BJ64" s="549">
        <v>18033</v>
      </c>
      <c r="BK64" s="549">
        <v>305</v>
      </c>
      <c r="BL64" s="1882" t="s">
        <v>31</v>
      </c>
      <c r="BM64" s="555" t="s">
        <v>26</v>
      </c>
      <c r="BN64" s="1880" t="s">
        <v>26</v>
      </c>
      <c r="BO64" s="552" t="s">
        <v>26</v>
      </c>
      <c r="BP64" s="1885">
        <v>42401</v>
      </c>
      <c r="BQ64" s="549">
        <v>30182</v>
      </c>
      <c r="BR64" s="549">
        <v>11269</v>
      </c>
      <c r="BS64" s="549">
        <v>68256</v>
      </c>
      <c r="BT64" s="549">
        <v>24531</v>
      </c>
      <c r="BU64" s="549">
        <v>5</v>
      </c>
      <c r="BV64" s="549">
        <v>869</v>
      </c>
      <c r="BW64" s="549">
        <v>120</v>
      </c>
      <c r="BX64" s="549">
        <v>11808</v>
      </c>
      <c r="BY64" s="549">
        <v>1484</v>
      </c>
      <c r="BZ64" s="549">
        <v>10324</v>
      </c>
      <c r="CA64" s="549">
        <v>855</v>
      </c>
      <c r="CB64" s="549">
        <v>1</v>
      </c>
      <c r="CC64" s="549">
        <v>8046</v>
      </c>
      <c r="CD64" s="549">
        <v>3625</v>
      </c>
      <c r="CE64" s="549">
        <v>38404</v>
      </c>
      <c r="CF64" s="549">
        <v>10652</v>
      </c>
      <c r="CG64" s="549">
        <v>16633</v>
      </c>
      <c r="CH64" s="1882" t="s">
        <v>31</v>
      </c>
      <c r="CI64" s="555" t="s">
        <v>26</v>
      </c>
      <c r="CJ64" s="1880" t="s">
        <v>26</v>
      </c>
      <c r="CK64" s="552" t="s">
        <v>26</v>
      </c>
      <c r="CL64" s="1885">
        <v>42401</v>
      </c>
      <c r="CM64" s="604">
        <v>20802</v>
      </c>
      <c r="CN64" s="549">
        <v>148</v>
      </c>
      <c r="CO64" s="549">
        <v>13219</v>
      </c>
      <c r="CP64" s="549">
        <v>879</v>
      </c>
      <c r="CQ64" s="549">
        <v>5392</v>
      </c>
      <c r="CR64" s="549">
        <v>5893</v>
      </c>
      <c r="CS64" s="549">
        <v>182</v>
      </c>
      <c r="CT64" s="549">
        <v>7827</v>
      </c>
      <c r="CU64" s="549">
        <v>22626</v>
      </c>
      <c r="CV64" s="549">
        <v>3079</v>
      </c>
      <c r="CW64" s="549">
        <v>390160</v>
      </c>
      <c r="CX64" s="549">
        <v>10243</v>
      </c>
      <c r="CY64" s="549">
        <v>552579</v>
      </c>
      <c r="CZ64" s="549">
        <v>132458</v>
      </c>
      <c r="DA64" s="549">
        <v>29</v>
      </c>
      <c r="DB64" s="549">
        <v>1256</v>
      </c>
      <c r="DC64" s="549">
        <v>692</v>
      </c>
      <c r="DD64" s="1882" t="s">
        <v>31</v>
      </c>
      <c r="DE64" s="555" t="s">
        <v>26</v>
      </c>
      <c r="DF64" s="1880" t="s">
        <v>26</v>
      </c>
      <c r="DG64" s="552" t="s">
        <v>26</v>
      </c>
      <c r="DH64" s="1885">
        <v>42401</v>
      </c>
      <c r="DI64" s="549">
        <v>64933</v>
      </c>
      <c r="DJ64" s="549">
        <v>12202</v>
      </c>
      <c r="DK64" s="549">
        <v>349668</v>
      </c>
      <c r="DL64" s="549">
        <v>491952</v>
      </c>
      <c r="DM64" s="549">
        <v>561</v>
      </c>
      <c r="DN64" s="549">
        <v>156</v>
      </c>
      <c r="DO64" s="549">
        <v>54</v>
      </c>
      <c r="DP64" s="549">
        <v>2591</v>
      </c>
      <c r="DQ64" s="549">
        <v>525</v>
      </c>
      <c r="DR64" s="549">
        <v>348</v>
      </c>
      <c r="DS64" s="549">
        <v>381</v>
      </c>
      <c r="DT64" s="549">
        <v>182</v>
      </c>
      <c r="DU64" s="549">
        <v>5708</v>
      </c>
      <c r="DV64" s="549">
        <v>20600</v>
      </c>
      <c r="DW64" s="549">
        <v>433</v>
      </c>
      <c r="DX64" s="549">
        <v>196553</v>
      </c>
      <c r="DY64" s="591">
        <v>1859</v>
      </c>
      <c r="DZ64" s="1882" t="s">
        <v>31</v>
      </c>
      <c r="EA64" s="555" t="s">
        <v>26</v>
      </c>
      <c r="EB64" s="1880" t="s">
        <v>26</v>
      </c>
      <c r="EC64" s="552" t="s">
        <v>26</v>
      </c>
      <c r="ED64" s="1885">
        <v>42401</v>
      </c>
      <c r="EE64" s="549">
        <v>156</v>
      </c>
      <c r="EF64" s="549">
        <v>54</v>
      </c>
      <c r="EG64" s="549">
        <v>2591</v>
      </c>
      <c r="EH64" s="549">
        <v>525</v>
      </c>
      <c r="EI64" s="549" t="s">
        <v>21</v>
      </c>
      <c r="EJ64" s="549" t="s">
        <v>21</v>
      </c>
      <c r="EK64" s="549">
        <v>354</v>
      </c>
      <c r="EL64" s="549">
        <v>836</v>
      </c>
      <c r="EM64" s="549">
        <v>327</v>
      </c>
      <c r="EN64" s="549">
        <v>196553</v>
      </c>
      <c r="EO64" s="549">
        <v>1859</v>
      </c>
      <c r="EP64" s="549">
        <v>29544</v>
      </c>
      <c r="EQ64" s="549">
        <v>20256</v>
      </c>
      <c r="ER64" s="549">
        <v>2</v>
      </c>
      <c r="ES64" s="549">
        <v>9</v>
      </c>
      <c r="ET64" s="549">
        <v>2</v>
      </c>
      <c r="EU64" s="549">
        <v>18333</v>
      </c>
      <c r="EV64" s="1882" t="s">
        <v>31</v>
      </c>
      <c r="EW64" s="555" t="s">
        <v>26</v>
      </c>
      <c r="EX64" s="1880" t="s">
        <v>26</v>
      </c>
      <c r="EY64" s="552" t="s">
        <v>26</v>
      </c>
      <c r="EZ64" s="1885">
        <v>42401</v>
      </c>
      <c r="FA64" s="549" t="s">
        <v>21</v>
      </c>
      <c r="FB64" s="549" t="s">
        <v>21</v>
      </c>
      <c r="FC64" s="549">
        <v>31</v>
      </c>
      <c r="FD64" s="549">
        <v>301</v>
      </c>
      <c r="FE64" s="549">
        <v>314</v>
      </c>
      <c r="FF64" s="549">
        <v>28909</v>
      </c>
      <c r="FG64" s="549">
        <v>2482</v>
      </c>
      <c r="FH64" s="549">
        <v>68245</v>
      </c>
      <c r="FI64" s="549">
        <v>25492</v>
      </c>
      <c r="FJ64" s="549">
        <v>5</v>
      </c>
      <c r="FK64" s="549">
        <v>1054</v>
      </c>
      <c r="FL64" s="549">
        <v>120</v>
      </c>
      <c r="FM64" s="549">
        <v>12532</v>
      </c>
      <c r="FN64" s="549">
        <v>2132</v>
      </c>
      <c r="FO64" s="549">
        <v>10400</v>
      </c>
      <c r="FP64" s="549">
        <v>855</v>
      </c>
      <c r="FQ64" s="1882" t="s">
        <v>31</v>
      </c>
      <c r="FR64" s="551" t="s">
        <v>26</v>
      </c>
      <c r="FS64" s="551"/>
      <c r="FT64" s="551"/>
      <c r="FU64" s="551"/>
      <c r="FV64" s="551"/>
      <c r="FW64" s="551"/>
      <c r="FX64" s="551"/>
      <c r="FY64" s="551"/>
      <c r="FZ64" s="551"/>
      <c r="GA64" s="551"/>
      <c r="GB64" s="551"/>
      <c r="GC64" s="551"/>
      <c r="GD64" s="551"/>
      <c r="GE64" s="551"/>
      <c r="GF64" s="551"/>
      <c r="GG64" s="551"/>
      <c r="GH64" s="551"/>
      <c r="GI64" s="551"/>
      <c r="GJ64" s="551"/>
      <c r="GK64" s="551"/>
      <c r="GL64" s="551"/>
      <c r="GM64" s="551"/>
      <c r="GN64" s="555"/>
    </row>
    <row r="65" spans="1:196" ht="14.25" customHeight="1">
      <c r="A65" s="1880" t="s">
        <v>26</v>
      </c>
      <c r="B65" s="552" t="s">
        <v>26</v>
      </c>
      <c r="C65" s="1885">
        <v>42430</v>
      </c>
      <c r="D65" s="604">
        <v>18818</v>
      </c>
      <c r="E65" s="549">
        <v>815</v>
      </c>
      <c r="F65" s="549">
        <v>2152</v>
      </c>
      <c r="G65" s="549">
        <v>823</v>
      </c>
      <c r="H65" s="549">
        <v>5204</v>
      </c>
      <c r="I65" s="549">
        <v>5709</v>
      </c>
      <c r="J65" s="549">
        <v>356</v>
      </c>
      <c r="K65" s="549">
        <v>4181</v>
      </c>
      <c r="L65" s="549">
        <v>23370</v>
      </c>
      <c r="M65" s="549">
        <v>2964</v>
      </c>
      <c r="N65" s="549">
        <v>1512107</v>
      </c>
      <c r="O65" s="549">
        <v>847466</v>
      </c>
      <c r="P65" s="549">
        <v>554910</v>
      </c>
      <c r="Q65" s="549">
        <v>133120</v>
      </c>
      <c r="R65" s="549">
        <v>36</v>
      </c>
      <c r="S65" s="549">
        <v>772</v>
      </c>
      <c r="T65" s="549">
        <v>670</v>
      </c>
      <c r="U65" s="1882" t="s">
        <v>32</v>
      </c>
      <c r="V65" s="555" t="s">
        <v>26</v>
      </c>
      <c r="W65" s="1880" t="s">
        <v>26</v>
      </c>
      <c r="X65" s="552" t="s">
        <v>26</v>
      </c>
      <c r="Y65" s="1885">
        <v>42430</v>
      </c>
      <c r="Z65" s="549">
        <v>56376</v>
      </c>
      <c r="AA65" s="549">
        <v>16451</v>
      </c>
      <c r="AB65" s="549">
        <v>315624</v>
      </c>
      <c r="AC65" s="549">
        <v>442442</v>
      </c>
      <c r="AD65" s="549">
        <v>763</v>
      </c>
      <c r="AE65" s="549">
        <v>187</v>
      </c>
      <c r="AF65" s="549">
        <v>67</v>
      </c>
      <c r="AG65" s="549">
        <v>2983</v>
      </c>
      <c r="AH65" s="549">
        <v>379</v>
      </c>
      <c r="AI65" s="549">
        <v>415</v>
      </c>
      <c r="AJ65" s="549">
        <v>356</v>
      </c>
      <c r="AK65" s="549">
        <v>4181</v>
      </c>
      <c r="AL65" s="549">
        <v>21360</v>
      </c>
      <c r="AM65" s="549">
        <v>160</v>
      </c>
      <c r="AN65" s="549">
        <v>595360</v>
      </c>
      <c r="AO65" s="549">
        <v>9406</v>
      </c>
      <c r="AP65" s="591">
        <v>395154</v>
      </c>
      <c r="AQ65" s="1882" t="s">
        <v>32</v>
      </c>
      <c r="AR65" s="555" t="s">
        <v>26</v>
      </c>
      <c r="AS65" s="1880" t="s">
        <v>26</v>
      </c>
      <c r="AT65" s="552" t="s">
        <v>26</v>
      </c>
      <c r="AU65" s="1885">
        <v>42430</v>
      </c>
      <c r="AV65" s="549">
        <v>2983</v>
      </c>
      <c r="AW65" s="2396" t="s">
        <v>2572</v>
      </c>
      <c r="AX65" s="2396" t="s">
        <v>2572</v>
      </c>
      <c r="AY65" s="549">
        <v>70</v>
      </c>
      <c r="AZ65" s="549">
        <v>920</v>
      </c>
      <c r="BA65" s="549">
        <v>595360</v>
      </c>
      <c r="BB65" s="549">
        <v>9406</v>
      </c>
      <c r="BC65" s="549">
        <v>31468</v>
      </c>
      <c r="BD65" s="549">
        <v>22073</v>
      </c>
      <c r="BE65" s="549">
        <v>2</v>
      </c>
      <c r="BF65" s="549">
        <v>3</v>
      </c>
      <c r="BG65" s="549">
        <v>2</v>
      </c>
      <c r="BH65" s="549">
        <v>20070</v>
      </c>
      <c r="BI65" s="549">
        <v>103</v>
      </c>
      <c r="BJ65" s="549">
        <v>19967</v>
      </c>
      <c r="BK65" s="549">
        <v>262</v>
      </c>
      <c r="BL65" s="1882" t="s">
        <v>32</v>
      </c>
      <c r="BM65" s="555" t="s">
        <v>26</v>
      </c>
      <c r="BN65" s="1880" t="s">
        <v>26</v>
      </c>
      <c r="BO65" s="552" t="s">
        <v>26</v>
      </c>
      <c r="BP65" s="1885">
        <v>42430</v>
      </c>
      <c r="BQ65" s="549">
        <v>31608</v>
      </c>
      <c r="BR65" s="549">
        <v>10055</v>
      </c>
      <c r="BS65" s="549">
        <v>66084</v>
      </c>
      <c r="BT65" s="549">
        <v>25346</v>
      </c>
      <c r="BU65" s="549">
        <v>4</v>
      </c>
      <c r="BV65" s="549">
        <v>567</v>
      </c>
      <c r="BW65" s="549">
        <v>132</v>
      </c>
      <c r="BX65" s="549">
        <v>12222</v>
      </c>
      <c r="BY65" s="549">
        <v>1123</v>
      </c>
      <c r="BZ65" s="549">
        <v>11099</v>
      </c>
      <c r="CA65" s="549">
        <v>922</v>
      </c>
      <c r="CB65" s="549" t="s">
        <v>21</v>
      </c>
      <c r="CC65" s="549">
        <v>8520</v>
      </c>
      <c r="CD65" s="549">
        <v>3797</v>
      </c>
      <c r="CE65" s="549">
        <v>35559</v>
      </c>
      <c r="CF65" s="549">
        <v>9246</v>
      </c>
      <c r="CG65" s="549">
        <v>15688</v>
      </c>
      <c r="CH65" s="1882" t="s">
        <v>32</v>
      </c>
      <c r="CI65" s="555" t="s">
        <v>26</v>
      </c>
      <c r="CJ65" s="1880" t="s">
        <v>26</v>
      </c>
      <c r="CK65" s="552" t="s">
        <v>26</v>
      </c>
      <c r="CL65" s="1885">
        <v>42430</v>
      </c>
      <c r="CM65" s="604">
        <v>18818</v>
      </c>
      <c r="CN65" s="549">
        <v>815</v>
      </c>
      <c r="CO65" s="549">
        <v>13082</v>
      </c>
      <c r="CP65" s="549">
        <v>823</v>
      </c>
      <c r="CQ65" s="549">
        <v>5257</v>
      </c>
      <c r="CR65" s="549">
        <v>5767</v>
      </c>
      <c r="CS65" s="549">
        <v>356</v>
      </c>
      <c r="CT65" s="549">
        <v>4181</v>
      </c>
      <c r="CU65" s="549">
        <v>23370</v>
      </c>
      <c r="CV65" s="549">
        <v>3351</v>
      </c>
      <c r="CW65" s="549">
        <v>421971</v>
      </c>
      <c r="CX65" s="549">
        <v>9505</v>
      </c>
      <c r="CY65" s="549">
        <v>608515</v>
      </c>
      <c r="CZ65" s="549">
        <v>150507</v>
      </c>
      <c r="DA65" s="549">
        <v>36</v>
      </c>
      <c r="DB65" s="549">
        <v>963</v>
      </c>
      <c r="DC65" s="549">
        <v>670</v>
      </c>
      <c r="DD65" s="1882" t="s">
        <v>32</v>
      </c>
      <c r="DE65" s="555" t="s">
        <v>26</v>
      </c>
      <c r="DF65" s="1880" t="s">
        <v>26</v>
      </c>
      <c r="DG65" s="552" t="s">
        <v>26</v>
      </c>
      <c r="DH65" s="1885">
        <v>42430</v>
      </c>
      <c r="DI65" s="549">
        <v>76739</v>
      </c>
      <c r="DJ65" s="549">
        <v>16451</v>
      </c>
      <c r="DK65" s="549">
        <v>389758</v>
      </c>
      <c r="DL65" s="549">
        <v>552743</v>
      </c>
      <c r="DM65" s="549">
        <v>763</v>
      </c>
      <c r="DN65" s="549">
        <v>187</v>
      </c>
      <c r="DO65" s="549">
        <v>67</v>
      </c>
      <c r="DP65" s="549">
        <v>2983</v>
      </c>
      <c r="DQ65" s="549">
        <v>526</v>
      </c>
      <c r="DR65" s="549">
        <v>379</v>
      </c>
      <c r="DS65" s="549">
        <v>415</v>
      </c>
      <c r="DT65" s="549">
        <v>356</v>
      </c>
      <c r="DU65" s="549">
        <v>4181</v>
      </c>
      <c r="DV65" s="549">
        <v>21360</v>
      </c>
      <c r="DW65" s="549">
        <v>547</v>
      </c>
      <c r="DX65" s="549">
        <v>211550</v>
      </c>
      <c r="DY65" s="591">
        <v>1883</v>
      </c>
      <c r="DZ65" s="1882" t="s">
        <v>32</v>
      </c>
      <c r="EA65" s="555" t="s">
        <v>26</v>
      </c>
      <c r="EB65" s="1880" t="s">
        <v>26</v>
      </c>
      <c r="EC65" s="552" t="s">
        <v>26</v>
      </c>
      <c r="ED65" s="1885">
        <v>42430</v>
      </c>
      <c r="EE65" s="549">
        <v>187</v>
      </c>
      <c r="EF65" s="549">
        <v>67</v>
      </c>
      <c r="EG65" s="549">
        <v>2983</v>
      </c>
      <c r="EH65" s="549">
        <v>526</v>
      </c>
      <c r="EI65" s="549" t="s">
        <v>21</v>
      </c>
      <c r="EJ65" s="549" t="s">
        <v>21</v>
      </c>
      <c r="EK65" s="549">
        <v>70</v>
      </c>
      <c r="EL65" s="549">
        <v>920</v>
      </c>
      <c r="EM65" s="549">
        <v>387</v>
      </c>
      <c r="EN65" s="549">
        <v>211550</v>
      </c>
      <c r="EO65" s="549">
        <v>1883</v>
      </c>
      <c r="EP65" s="549">
        <v>31266</v>
      </c>
      <c r="EQ65" s="549">
        <v>22651</v>
      </c>
      <c r="ER65" s="549">
        <v>2</v>
      </c>
      <c r="ES65" s="549">
        <v>5</v>
      </c>
      <c r="ET65" s="549">
        <v>2</v>
      </c>
      <c r="EU65" s="549">
        <v>20603</v>
      </c>
      <c r="EV65" s="1882" t="s">
        <v>32</v>
      </c>
      <c r="EW65" s="555" t="s">
        <v>26</v>
      </c>
      <c r="EX65" s="1880" t="s">
        <v>26</v>
      </c>
      <c r="EY65" s="552" t="s">
        <v>26</v>
      </c>
      <c r="EZ65" s="1885">
        <v>42430</v>
      </c>
      <c r="FA65" s="549" t="s">
        <v>21</v>
      </c>
      <c r="FB65" s="549" t="s">
        <v>21</v>
      </c>
      <c r="FC65" s="549">
        <v>32</v>
      </c>
      <c r="FD65" s="549">
        <v>272</v>
      </c>
      <c r="FE65" s="549">
        <v>287</v>
      </c>
      <c r="FF65" s="549">
        <v>28695</v>
      </c>
      <c r="FG65" s="549">
        <v>1784</v>
      </c>
      <c r="FH65" s="549">
        <v>66081</v>
      </c>
      <c r="FI65" s="549">
        <v>26256</v>
      </c>
      <c r="FJ65" s="549">
        <v>4</v>
      </c>
      <c r="FK65" s="549">
        <v>756</v>
      </c>
      <c r="FL65" s="549">
        <v>132</v>
      </c>
      <c r="FM65" s="549">
        <v>12886</v>
      </c>
      <c r="FN65" s="549">
        <v>1717</v>
      </c>
      <c r="FO65" s="549">
        <v>11169</v>
      </c>
      <c r="FP65" s="549">
        <v>922</v>
      </c>
      <c r="FQ65" s="1882" t="s">
        <v>32</v>
      </c>
      <c r="FR65" s="551" t="s">
        <v>26</v>
      </c>
      <c r="FS65" s="551"/>
      <c r="FT65" s="551"/>
      <c r="FU65" s="551"/>
      <c r="FV65" s="551"/>
      <c r="FW65" s="551"/>
      <c r="FX65" s="551"/>
      <c r="FY65" s="551"/>
      <c r="FZ65" s="551"/>
      <c r="GA65" s="551"/>
      <c r="GB65" s="551"/>
      <c r="GC65" s="551"/>
      <c r="GD65" s="551"/>
      <c r="GE65" s="551"/>
      <c r="GF65" s="551"/>
      <c r="GG65" s="551"/>
      <c r="GH65" s="551"/>
      <c r="GI65" s="551"/>
      <c r="GJ65" s="551"/>
      <c r="GK65" s="551"/>
      <c r="GL65" s="551"/>
      <c r="GM65" s="551"/>
      <c r="GN65" s="555"/>
    </row>
    <row r="66" spans="1:196" ht="14.25" customHeight="1">
      <c r="A66" s="1880" t="s">
        <v>26</v>
      </c>
      <c r="B66" s="552" t="s">
        <v>26</v>
      </c>
      <c r="C66" s="1885">
        <v>42461</v>
      </c>
      <c r="D66" s="604">
        <v>18534</v>
      </c>
      <c r="E66" s="549">
        <v>1511</v>
      </c>
      <c r="F66" s="549">
        <v>3146</v>
      </c>
      <c r="G66" s="549">
        <v>732</v>
      </c>
      <c r="H66" s="549">
        <v>4754</v>
      </c>
      <c r="I66" s="549">
        <v>5236</v>
      </c>
      <c r="J66" s="549">
        <v>308</v>
      </c>
      <c r="K66" s="549">
        <v>4356</v>
      </c>
      <c r="L66" s="549">
        <v>20695</v>
      </c>
      <c r="M66" s="549">
        <v>2749</v>
      </c>
      <c r="N66" s="549">
        <v>1388362</v>
      </c>
      <c r="O66" s="549">
        <v>849075</v>
      </c>
      <c r="P66" s="549">
        <v>450889</v>
      </c>
      <c r="Q66" s="549">
        <v>119310</v>
      </c>
      <c r="R66" s="549">
        <v>17</v>
      </c>
      <c r="S66" s="549">
        <v>725</v>
      </c>
      <c r="T66" s="549">
        <v>625</v>
      </c>
      <c r="U66" s="1882" t="s">
        <v>33</v>
      </c>
      <c r="V66" s="555" t="s">
        <v>26</v>
      </c>
      <c r="W66" s="1880" t="s">
        <v>26</v>
      </c>
      <c r="X66" s="552" t="s">
        <v>26</v>
      </c>
      <c r="Y66" s="1885">
        <v>42461</v>
      </c>
      <c r="Z66" s="549">
        <v>48859</v>
      </c>
      <c r="AA66" s="549">
        <v>14943</v>
      </c>
      <c r="AB66" s="549">
        <v>235481</v>
      </c>
      <c r="AC66" s="549">
        <v>326134</v>
      </c>
      <c r="AD66" s="549" t="s">
        <v>21</v>
      </c>
      <c r="AE66" s="549">
        <v>195</v>
      </c>
      <c r="AF66" s="549">
        <v>65</v>
      </c>
      <c r="AG66" s="549">
        <v>2692</v>
      </c>
      <c r="AH66" s="549">
        <v>412</v>
      </c>
      <c r="AI66" s="549">
        <v>451</v>
      </c>
      <c r="AJ66" s="549">
        <v>308</v>
      </c>
      <c r="AK66" s="549">
        <v>4356</v>
      </c>
      <c r="AL66" s="549">
        <v>18238</v>
      </c>
      <c r="AM66" s="549">
        <v>66</v>
      </c>
      <c r="AN66" s="549">
        <v>483158</v>
      </c>
      <c r="AO66" s="549">
        <v>8303</v>
      </c>
      <c r="AP66" s="591">
        <v>308277</v>
      </c>
      <c r="AQ66" s="1882" t="s">
        <v>33</v>
      </c>
      <c r="AR66" s="555" t="s">
        <v>26</v>
      </c>
      <c r="AS66" s="1880" t="s">
        <v>26</v>
      </c>
      <c r="AT66" s="552" t="s">
        <v>26</v>
      </c>
      <c r="AU66" s="1885">
        <v>42461</v>
      </c>
      <c r="AV66" s="549">
        <v>2692</v>
      </c>
      <c r="AW66" s="2396" t="s">
        <v>2572</v>
      </c>
      <c r="AX66" s="2396" t="s">
        <v>2572</v>
      </c>
      <c r="AY66" s="549">
        <v>13</v>
      </c>
      <c r="AZ66" s="549">
        <v>285</v>
      </c>
      <c r="BA66" s="549">
        <v>483158</v>
      </c>
      <c r="BB66" s="549">
        <v>8303</v>
      </c>
      <c r="BC66" s="549">
        <v>29408</v>
      </c>
      <c r="BD66" s="549">
        <v>19284</v>
      </c>
      <c r="BE66" s="549">
        <v>2</v>
      </c>
      <c r="BF66" s="549">
        <v>2</v>
      </c>
      <c r="BG66" s="549">
        <v>2</v>
      </c>
      <c r="BH66" s="549">
        <v>17520</v>
      </c>
      <c r="BI66" s="549">
        <v>20</v>
      </c>
      <c r="BJ66" s="549">
        <v>17500</v>
      </c>
      <c r="BK66" s="549">
        <v>237</v>
      </c>
      <c r="BL66" s="1882" t="s">
        <v>33</v>
      </c>
      <c r="BM66" s="555" t="s">
        <v>26</v>
      </c>
      <c r="BN66" s="1880" t="s">
        <v>26</v>
      </c>
      <c r="BO66" s="552" t="s">
        <v>26</v>
      </c>
      <c r="BP66" s="1885">
        <v>42461</v>
      </c>
      <c r="BQ66" s="549">
        <v>30046</v>
      </c>
      <c r="BR66" s="549">
        <v>8056</v>
      </c>
      <c r="BS66" s="549">
        <v>63851</v>
      </c>
      <c r="BT66" s="549">
        <v>23395</v>
      </c>
      <c r="BU66" s="549">
        <v>5</v>
      </c>
      <c r="BV66" s="549">
        <v>538</v>
      </c>
      <c r="BW66" s="549">
        <v>130</v>
      </c>
      <c r="BX66" s="549">
        <v>11586</v>
      </c>
      <c r="BY66" s="549">
        <v>958</v>
      </c>
      <c r="BZ66" s="549">
        <v>10628</v>
      </c>
      <c r="CA66" s="549">
        <v>941</v>
      </c>
      <c r="CB66" s="549">
        <v>1</v>
      </c>
      <c r="CC66" s="549">
        <v>7265</v>
      </c>
      <c r="CD66" s="549">
        <v>3510</v>
      </c>
      <c r="CE66" s="549">
        <v>35506</v>
      </c>
      <c r="CF66" s="549">
        <v>8813</v>
      </c>
      <c r="CG66" s="549">
        <v>16181</v>
      </c>
      <c r="CH66" s="1882" t="s">
        <v>33</v>
      </c>
      <c r="CI66" s="555" t="s">
        <v>26</v>
      </c>
      <c r="CJ66" s="1880" t="s">
        <v>26</v>
      </c>
      <c r="CK66" s="552" t="s">
        <v>26</v>
      </c>
      <c r="CL66" s="1885">
        <v>42461</v>
      </c>
      <c r="CM66" s="604">
        <v>18534</v>
      </c>
      <c r="CN66" s="549">
        <v>1511</v>
      </c>
      <c r="CO66" s="549">
        <v>12645</v>
      </c>
      <c r="CP66" s="549">
        <v>732</v>
      </c>
      <c r="CQ66" s="549">
        <v>4822</v>
      </c>
      <c r="CR66" s="549">
        <v>5311</v>
      </c>
      <c r="CS66" s="549">
        <v>308</v>
      </c>
      <c r="CT66" s="549">
        <v>4471</v>
      </c>
      <c r="CU66" s="549">
        <v>20695</v>
      </c>
      <c r="CV66" s="549">
        <v>2913</v>
      </c>
      <c r="CW66" s="549">
        <v>419042</v>
      </c>
      <c r="CX66" s="549">
        <v>6994</v>
      </c>
      <c r="CY66" s="549">
        <v>483734</v>
      </c>
      <c r="CZ66" s="549">
        <v>134071</v>
      </c>
      <c r="DA66" s="549">
        <v>17</v>
      </c>
      <c r="DB66" s="549">
        <v>883</v>
      </c>
      <c r="DC66" s="549">
        <v>625</v>
      </c>
      <c r="DD66" s="1882" t="s">
        <v>33</v>
      </c>
      <c r="DE66" s="555" t="s">
        <v>26</v>
      </c>
      <c r="DF66" s="1880" t="s">
        <v>26</v>
      </c>
      <c r="DG66" s="552" t="s">
        <v>26</v>
      </c>
      <c r="DH66" s="1885">
        <v>42461</v>
      </c>
      <c r="DI66" s="549">
        <v>66274</v>
      </c>
      <c r="DJ66" s="549">
        <v>14943</v>
      </c>
      <c r="DK66" s="549">
        <v>281912</v>
      </c>
      <c r="DL66" s="549">
        <v>395179</v>
      </c>
      <c r="DM66" s="549" t="s">
        <v>21</v>
      </c>
      <c r="DN66" s="549">
        <v>195</v>
      </c>
      <c r="DO66" s="549">
        <v>65</v>
      </c>
      <c r="DP66" s="549">
        <v>2692</v>
      </c>
      <c r="DQ66" s="549">
        <v>397</v>
      </c>
      <c r="DR66" s="549">
        <v>412</v>
      </c>
      <c r="DS66" s="549">
        <v>451</v>
      </c>
      <c r="DT66" s="549">
        <v>308</v>
      </c>
      <c r="DU66" s="549">
        <v>4367</v>
      </c>
      <c r="DV66" s="549">
        <v>18238</v>
      </c>
      <c r="DW66" s="549">
        <v>230</v>
      </c>
      <c r="DX66" s="549">
        <v>198570</v>
      </c>
      <c r="DY66" s="591">
        <v>1446</v>
      </c>
      <c r="DZ66" s="1882" t="s">
        <v>33</v>
      </c>
      <c r="EA66" s="555" t="s">
        <v>26</v>
      </c>
      <c r="EB66" s="1880" t="s">
        <v>26</v>
      </c>
      <c r="EC66" s="552" t="s">
        <v>26</v>
      </c>
      <c r="ED66" s="1885">
        <v>42461</v>
      </c>
      <c r="EE66" s="549">
        <v>195</v>
      </c>
      <c r="EF66" s="549">
        <v>65</v>
      </c>
      <c r="EG66" s="549">
        <v>2692</v>
      </c>
      <c r="EH66" s="549">
        <v>397</v>
      </c>
      <c r="EI66" s="549" t="s">
        <v>21</v>
      </c>
      <c r="EJ66" s="549" t="s">
        <v>21</v>
      </c>
      <c r="EK66" s="549">
        <v>24</v>
      </c>
      <c r="EL66" s="549">
        <v>285</v>
      </c>
      <c r="EM66" s="549">
        <v>164</v>
      </c>
      <c r="EN66" s="549">
        <v>198570</v>
      </c>
      <c r="EO66" s="549">
        <v>1446</v>
      </c>
      <c r="EP66" s="549">
        <v>29118</v>
      </c>
      <c r="EQ66" s="549">
        <v>19540</v>
      </c>
      <c r="ER66" s="549">
        <v>2</v>
      </c>
      <c r="ES66" s="549">
        <v>12</v>
      </c>
      <c r="ET66" s="549">
        <v>2</v>
      </c>
      <c r="EU66" s="549">
        <v>17748</v>
      </c>
      <c r="EV66" s="1882" t="s">
        <v>33</v>
      </c>
      <c r="EW66" s="555" t="s">
        <v>26</v>
      </c>
      <c r="EX66" s="1880" t="s">
        <v>26</v>
      </c>
      <c r="EY66" s="552" t="s">
        <v>26</v>
      </c>
      <c r="EZ66" s="1885">
        <v>42461</v>
      </c>
      <c r="FA66" s="549" t="s">
        <v>21</v>
      </c>
      <c r="FB66" s="549" t="s">
        <v>21</v>
      </c>
      <c r="FC66" s="549">
        <v>30</v>
      </c>
      <c r="FD66" s="549">
        <v>261</v>
      </c>
      <c r="FE66" s="549">
        <v>277</v>
      </c>
      <c r="FF66" s="549">
        <v>28773</v>
      </c>
      <c r="FG66" s="549">
        <v>1113</v>
      </c>
      <c r="FH66" s="549">
        <v>63838</v>
      </c>
      <c r="FI66" s="549">
        <v>24237</v>
      </c>
      <c r="FJ66" s="549">
        <v>5</v>
      </c>
      <c r="FK66" s="549">
        <v>686</v>
      </c>
      <c r="FL66" s="549">
        <v>130</v>
      </c>
      <c r="FM66" s="549">
        <v>12214</v>
      </c>
      <c r="FN66" s="549">
        <v>1526</v>
      </c>
      <c r="FO66" s="549">
        <v>10688</v>
      </c>
      <c r="FP66" s="549">
        <v>941</v>
      </c>
      <c r="FQ66" s="1882" t="s">
        <v>33</v>
      </c>
      <c r="FR66" s="551" t="s">
        <v>26</v>
      </c>
      <c r="FS66" s="551"/>
      <c r="FT66" s="551"/>
      <c r="FU66" s="551"/>
      <c r="FV66" s="551"/>
      <c r="FW66" s="551"/>
      <c r="FX66" s="551"/>
      <c r="FY66" s="551"/>
      <c r="FZ66" s="551"/>
      <c r="GA66" s="551"/>
      <c r="GB66" s="551"/>
      <c r="GC66" s="551"/>
      <c r="GD66" s="551"/>
      <c r="GE66" s="551"/>
      <c r="GF66" s="551"/>
      <c r="GG66" s="551"/>
      <c r="GH66" s="551"/>
      <c r="GI66" s="551"/>
      <c r="GJ66" s="551"/>
      <c r="GK66" s="551"/>
      <c r="GL66" s="551"/>
      <c r="GM66" s="551"/>
      <c r="GN66" s="555"/>
    </row>
    <row r="67" spans="1:196" ht="14.25" customHeight="1">
      <c r="A67" s="1880" t="s">
        <v>26</v>
      </c>
      <c r="B67" s="552" t="s">
        <v>26</v>
      </c>
      <c r="C67" s="1885">
        <v>42491</v>
      </c>
      <c r="D67" s="604">
        <v>20377</v>
      </c>
      <c r="E67" s="549">
        <v>1861</v>
      </c>
      <c r="F67" s="549">
        <v>3297</v>
      </c>
      <c r="G67" s="549">
        <v>723</v>
      </c>
      <c r="H67" s="549">
        <v>5437</v>
      </c>
      <c r="I67" s="549">
        <v>5979</v>
      </c>
      <c r="J67" s="549">
        <v>384</v>
      </c>
      <c r="K67" s="549">
        <v>3972</v>
      </c>
      <c r="L67" s="549">
        <v>23426</v>
      </c>
      <c r="M67" s="549">
        <v>2629</v>
      </c>
      <c r="N67" s="549">
        <v>1302926</v>
      </c>
      <c r="O67" s="549">
        <v>700752</v>
      </c>
      <c r="P67" s="549">
        <v>487605</v>
      </c>
      <c r="Q67" s="549">
        <v>109487</v>
      </c>
      <c r="R67" s="549">
        <v>16</v>
      </c>
      <c r="S67" s="549">
        <v>645</v>
      </c>
      <c r="T67" s="549">
        <v>604</v>
      </c>
      <c r="U67" s="1882" t="s">
        <v>34</v>
      </c>
      <c r="V67" s="555" t="s">
        <v>26</v>
      </c>
      <c r="W67" s="1880" t="s">
        <v>26</v>
      </c>
      <c r="X67" s="552" t="s">
        <v>26</v>
      </c>
      <c r="Y67" s="1885">
        <v>42491</v>
      </c>
      <c r="Z67" s="549">
        <v>45189</v>
      </c>
      <c r="AA67" s="549">
        <v>11637</v>
      </c>
      <c r="AB67" s="549">
        <v>277582</v>
      </c>
      <c r="AC67" s="549">
        <v>385637</v>
      </c>
      <c r="AD67" s="549">
        <v>285</v>
      </c>
      <c r="AE67" s="549">
        <v>185</v>
      </c>
      <c r="AF67" s="549">
        <v>66</v>
      </c>
      <c r="AG67" s="549">
        <v>2874</v>
      </c>
      <c r="AH67" s="549">
        <v>328</v>
      </c>
      <c r="AI67" s="549">
        <v>359</v>
      </c>
      <c r="AJ67" s="549">
        <v>384</v>
      </c>
      <c r="AK67" s="549">
        <v>3972</v>
      </c>
      <c r="AL67" s="549">
        <v>21794</v>
      </c>
      <c r="AM67" s="549">
        <v>117</v>
      </c>
      <c r="AN67" s="549">
        <v>517755</v>
      </c>
      <c r="AO67" s="549">
        <v>8465</v>
      </c>
      <c r="AP67" s="591">
        <v>338399</v>
      </c>
      <c r="AQ67" s="1882" t="s">
        <v>34</v>
      </c>
      <c r="AR67" s="555" t="s">
        <v>26</v>
      </c>
      <c r="AS67" s="1880" t="s">
        <v>26</v>
      </c>
      <c r="AT67" s="552" t="s">
        <v>26</v>
      </c>
      <c r="AU67" s="1885">
        <v>42491</v>
      </c>
      <c r="AV67" s="549">
        <v>2874</v>
      </c>
      <c r="AW67" s="2396" t="s">
        <v>2572</v>
      </c>
      <c r="AX67" s="2396" t="s">
        <v>2572</v>
      </c>
      <c r="AY67" s="549">
        <v>45</v>
      </c>
      <c r="AZ67" s="549">
        <v>634</v>
      </c>
      <c r="BA67" s="549">
        <v>517755</v>
      </c>
      <c r="BB67" s="549">
        <v>8465</v>
      </c>
      <c r="BC67" s="549">
        <v>31084</v>
      </c>
      <c r="BD67" s="549">
        <v>19898</v>
      </c>
      <c r="BE67" s="549">
        <v>2</v>
      </c>
      <c r="BF67" s="549">
        <v>1</v>
      </c>
      <c r="BG67" s="549">
        <v>2</v>
      </c>
      <c r="BH67" s="549">
        <v>18091</v>
      </c>
      <c r="BI67" s="549">
        <v>42</v>
      </c>
      <c r="BJ67" s="549">
        <v>18049</v>
      </c>
      <c r="BK67" s="549">
        <v>236</v>
      </c>
      <c r="BL67" s="1882" t="s">
        <v>34</v>
      </c>
      <c r="BM67" s="555" t="s">
        <v>26</v>
      </c>
      <c r="BN67" s="1880" t="s">
        <v>26</v>
      </c>
      <c r="BO67" s="552" t="s">
        <v>26</v>
      </c>
      <c r="BP67" s="1885">
        <v>42491</v>
      </c>
      <c r="BQ67" s="549">
        <v>31062</v>
      </c>
      <c r="BR67" s="549">
        <v>7619</v>
      </c>
      <c r="BS67" s="549">
        <v>64860</v>
      </c>
      <c r="BT67" s="549">
        <v>24258</v>
      </c>
      <c r="BU67" s="549">
        <v>4</v>
      </c>
      <c r="BV67" s="549">
        <v>547</v>
      </c>
      <c r="BW67" s="549">
        <v>121</v>
      </c>
      <c r="BX67" s="549">
        <v>11525</v>
      </c>
      <c r="BY67" s="549">
        <v>972</v>
      </c>
      <c r="BZ67" s="549">
        <v>10553</v>
      </c>
      <c r="CA67" s="549">
        <v>1058</v>
      </c>
      <c r="CB67" s="549">
        <v>1</v>
      </c>
      <c r="CC67" s="549">
        <v>8566</v>
      </c>
      <c r="CD67" s="549">
        <v>3317</v>
      </c>
      <c r="CE67" s="549">
        <v>35708</v>
      </c>
      <c r="CF67" s="549">
        <v>10233</v>
      </c>
      <c r="CG67" s="549">
        <v>14394</v>
      </c>
      <c r="CH67" s="1882" t="s">
        <v>34</v>
      </c>
      <c r="CI67" s="555" t="s">
        <v>26</v>
      </c>
      <c r="CJ67" s="1880" t="s">
        <v>26</v>
      </c>
      <c r="CK67" s="552" t="s">
        <v>26</v>
      </c>
      <c r="CL67" s="1885">
        <v>42491</v>
      </c>
      <c r="CM67" s="604">
        <v>20377</v>
      </c>
      <c r="CN67" s="549">
        <v>1861</v>
      </c>
      <c r="CO67" s="549">
        <v>12468</v>
      </c>
      <c r="CP67" s="549">
        <v>723</v>
      </c>
      <c r="CQ67" s="549">
        <v>5499</v>
      </c>
      <c r="CR67" s="549">
        <v>6049</v>
      </c>
      <c r="CS67" s="549">
        <v>384</v>
      </c>
      <c r="CT67" s="549">
        <v>6195</v>
      </c>
      <c r="CU67" s="549">
        <v>23426</v>
      </c>
      <c r="CV67" s="549">
        <v>2969</v>
      </c>
      <c r="CW67" s="549">
        <v>429176</v>
      </c>
      <c r="CX67" s="549">
        <v>7086</v>
      </c>
      <c r="CY67" s="549">
        <v>529143</v>
      </c>
      <c r="CZ67" s="549">
        <v>118195</v>
      </c>
      <c r="DA67" s="549">
        <v>16</v>
      </c>
      <c r="DB67" s="549">
        <v>838</v>
      </c>
      <c r="DC67" s="549">
        <v>604</v>
      </c>
      <c r="DD67" s="1882" t="s">
        <v>34</v>
      </c>
      <c r="DE67" s="555" t="s">
        <v>26</v>
      </c>
      <c r="DF67" s="1880" t="s">
        <v>26</v>
      </c>
      <c r="DG67" s="552" t="s">
        <v>26</v>
      </c>
      <c r="DH67" s="1885">
        <v>42491</v>
      </c>
      <c r="DI67" s="549">
        <v>54806</v>
      </c>
      <c r="DJ67" s="549">
        <v>11664</v>
      </c>
      <c r="DK67" s="549">
        <v>341176</v>
      </c>
      <c r="DL67" s="549">
        <v>479869</v>
      </c>
      <c r="DM67" s="549">
        <v>285</v>
      </c>
      <c r="DN67" s="549">
        <v>185</v>
      </c>
      <c r="DO67" s="549">
        <v>66</v>
      </c>
      <c r="DP67" s="549">
        <v>2874</v>
      </c>
      <c r="DQ67" s="549">
        <v>519</v>
      </c>
      <c r="DR67" s="549">
        <v>328</v>
      </c>
      <c r="DS67" s="549">
        <v>359</v>
      </c>
      <c r="DT67" s="549">
        <v>384</v>
      </c>
      <c r="DU67" s="549">
        <v>4176</v>
      </c>
      <c r="DV67" s="549">
        <v>21794</v>
      </c>
      <c r="DW67" s="549">
        <v>457</v>
      </c>
      <c r="DX67" s="549">
        <v>206730</v>
      </c>
      <c r="DY67" s="591">
        <v>1234</v>
      </c>
      <c r="DZ67" s="1882" t="s">
        <v>34</v>
      </c>
      <c r="EA67" s="555" t="s">
        <v>26</v>
      </c>
      <c r="EB67" s="1880" t="s">
        <v>26</v>
      </c>
      <c r="EC67" s="552" t="s">
        <v>26</v>
      </c>
      <c r="ED67" s="1885">
        <v>42491</v>
      </c>
      <c r="EE67" s="549">
        <v>185</v>
      </c>
      <c r="EF67" s="549">
        <v>66</v>
      </c>
      <c r="EG67" s="549">
        <v>2874</v>
      </c>
      <c r="EH67" s="549">
        <v>519</v>
      </c>
      <c r="EI67" s="549" t="s">
        <v>21</v>
      </c>
      <c r="EJ67" s="549" t="s">
        <v>21</v>
      </c>
      <c r="EK67" s="549">
        <v>249</v>
      </c>
      <c r="EL67" s="549">
        <v>634</v>
      </c>
      <c r="EM67" s="549">
        <v>340</v>
      </c>
      <c r="EN67" s="549">
        <v>206730</v>
      </c>
      <c r="EO67" s="549">
        <v>1234</v>
      </c>
      <c r="EP67" s="549">
        <v>30801</v>
      </c>
      <c r="EQ67" s="549">
        <v>20192</v>
      </c>
      <c r="ER67" s="549">
        <v>2</v>
      </c>
      <c r="ES67" s="549">
        <v>55</v>
      </c>
      <c r="ET67" s="549">
        <v>2</v>
      </c>
      <c r="EU67" s="549">
        <v>18315</v>
      </c>
      <c r="EV67" s="1882" t="s">
        <v>34</v>
      </c>
      <c r="EW67" s="555" t="s">
        <v>26</v>
      </c>
      <c r="EX67" s="1880" t="s">
        <v>26</v>
      </c>
      <c r="EY67" s="552" t="s">
        <v>26</v>
      </c>
      <c r="EZ67" s="1885">
        <v>42491</v>
      </c>
      <c r="FA67" s="549" t="s">
        <v>21</v>
      </c>
      <c r="FB67" s="549" t="s">
        <v>21</v>
      </c>
      <c r="FC67" s="549">
        <v>42</v>
      </c>
      <c r="FD67" s="549">
        <v>385</v>
      </c>
      <c r="FE67" s="549">
        <v>403</v>
      </c>
      <c r="FF67" s="549">
        <v>29821</v>
      </c>
      <c r="FG67" s="549">
        <v>405</v>
      </c>
      <c r="FH67" s="549">
        <v>64797</v>
      </c>
      <c r="FI67" s="549">
        <v>24949</v>
      </c>
      <c r="FJ67" s="549">
        <v>4</v>
      </c>
      <c r="FK67" s="549">
        <v>686</v>
      </c>
      <c r="FL67" s="549">
        <v>121</v>
      </c>
      <c r="FM67" s="549">
        <v>12074</v>
      </c>
      <c r="FN67" s="549">
        <v>1462</v>
      </c>
      <c r="FO67" s="549">
        <v>10612</v>
      </c>
      <c r="FP67" s="549">
        <v>1058</v>
      </c>
      <c r="FQ67" s="1882" t="s">
        <v>34</v>
      </c>
      <c r="FR67" s="551" t="s">
        <v>26</v>
      </c>
      <c r="FS67" s="551"/>
      <c r="FT67" s="551"/>
      <c r="FU67" s="551"/>
      <c r="FV67" s="551"/>
      <c r="FW67" s="551"/>
      <c r="FX67" s="551"/>
      <c r="FY67" s="551"/>
      <c r="FZ67" s="551"/>
      <c r="GA67" s="551"/>
      <c r="GB67" s="551"/>
      <c r="GC67" s="551"/>
      <c r="GD67" s="551"/>
      <c r="GE67" s="551"/>
      <c r="GF67" s="551"/>
      <c r="GG67" s="551"/>
      <c r="GH67" s="551"/>
      <c r="GI67" s="551"/>
      <c r="GJ67" s="551"/>
      <c r="GK67" s="551"/>
      <c r="GL67" s="551"/>
      <c r="GM67" s="551"/>
      <c r="GN67" s="555"/>
    </row>
    <row r="68" spans="1:196" ht="14.25" customHeight="1">
      <c r="A68" s="1880" t="s">
        <v>26</v>
      </c>
      <c r="B68" s="552" t="s">
        <v>26</v>
      </c>
      <c r="C68" s="1885">
        <v>42522</v>
      </c>
      <c r="D68" s="604">
        <v>17634</v>
      </c>
      <c r="E68" s="549">
        <v>1729</v>
      </c>
      <c r="F68" s="549">
        <v>3157</v>
      </c>
      <c r="G68" s="549">
        <v>779</v>
      </c>
      <c r="H68" s="549">
        <v>5000</v>
      </c>
      <c r="I68" s="549">
        <v>5507</v>
      </c>
      <c r="J68" s="549">
        <v>412</v>
      </c>
      <c r="K68" s="549">
        <v>5146</v>
      </c>
      <c r="L68" s="549">
        <v>23699</v>
      </c>
      <c r="M68" s="549">
        <v>2668</v>
      </c>
      <c r="N68" s="549">
        <v>1256017</v>
      </c>
      <c r="O68" s="549">
        <v>621882</v>
      </c>
      <c r="P68" s="549">
        <v>488482</v>
      </c>
      <c r="Q68" s="549">
        <v>109061</v>
      </c>
      <c r="R68" s="549">
        <v>19</v>
      </c>
      <c r="S68" s="549">
        <v>760</v>
      </c>
      <c r="T68" s="549">
        <v>681</v>
      </c>
      <c r="U68" s="1882" t="s">
        <v>35</v>
      </c>
      <c r="V68" s="555" t="s">
        <v>26</v>
      </c>
      <c r="W68" s="1880" t="s">
        <v>26</v>
      </c>
      <c r="X68" s="552" t="s">
        <v>26</v>
      </c>
      <c r="Y68" s="1885">
        <v>42522</v>
      </c>
      <c r="Z68" s="549">
        <v>30259</v>
      </c>
      <c r="AA68" s="549">
        <v>16400</v>
      </c>
      <c r="AB68" s="549">
        <v>279690</v>
      </c>
      <c r="AC68" s="549">
        <v>387421</v>
      </c>
      <c r="AD68" s="549">
        <v>411</v>
      </c>
      <c r="AE68" s="549">
        <v>171</v>
      </c>
      <c r="AF68" s="549">
        <v>57</v>
      </c>
      <c r="AG68" s="549">
        <v>2619</v>
      </c>
      <c r="AH68" s="549">
        <v>422</v>
      </c>
      <c r="AI68" s="549">
        <v>462</v>
      </c>
      <c r="AJ68" s="549">
        <v>412</v>
      </c>
      <c r="AK68" s="549">
        <v>5146</v>
      </c>
      <c r="AL68" s="549">
        <v>21457</v>
      </c>
      <c r="AM68" s="549">
        <v>141</v>
      </c>
      <c r="AN68" s="549">
        <v>513928</v>
      </c>
      <c r="AO68" s="549">
        <v>7946</v>
      </c>
      <c r="AP68" s="591">
        <v>339731</v>
      </c>
      <c r="AQ68" s="1882" t="s">
        <v>35</v>
      </c>
      <c r="AR68" s="555" t="s">
        <v>26</v>
      </c>
      <c r="AS68" s="1880" t="s">
        <v>26</v>
      </c>
      <c r="AT68" s="552" t="s">
        <v>26</v>
      </c>
      <c r="AU68" s="1885">
        <v>42522</v>
      </c>
      <c r="AV68" s="549">
        <v>2619</v>
      </c>
      <c r="AW68" s="2396" t="s">
        <v>2572</v>
      </c>
      <c r="AX68" s="2396" t="s">
        <v>2572</v>
      </c>
      <c r="AY68" s="549">
        <v>108</v>
      </c>
      <c r="AZ68" s="549">
        <v>935</v>
      </c>
      <c r="BA68" s="549">
        <v>513928</v>
      </c>
      <c r="BB68" s="549">
        <v>7946</v>
      </c>
      <c r="BC68" s="549">
        <v>29851</v>
      </c>
      <c r="BD68" s="549">
        <v>19287</v>
      </c>
      <c r="BE68" s="549" t="s">
        <v>21</v>
      </c>
      <c r="BF68" s="549">
        <v>1</v>
      </c>
      <c r="BG68" s="549">
        <v>1</v>
      </c>
      <c r="BH68" s="549">
        <v>17448</v>
      </c>
      <c r="BI68" s="549">
        <v>70</v>
      </c>
      <c r="BJ68" s="549">
        <v>17378</v>
      </c>
      <c r="BK68" s="549">
        <v>304</v>
      </c>
      <c r="BL68" s="1882" t="s">
        <v>35</v>
      </c>
      <c r="BM68" s="555" t="s">
        <v>26</v>
      </c>
      <c r="BN68" s="1880" t="s">
        <v>26</v>
      </c>
      <c r="BO68" s="552" t="s">
        <v>26</v>
      </c>
      <c r="BP68" s="1885">
        <v>42522</v>
      </c>
      <c r="BQ68" s="549">
        <v>32162</v>
      </c>
      <c r="BR68" s="549">
        <v>8012</v>
      </c>
      <c r="BS68" s="549">
        <v>64801</v>
      </c>
      <c r="BT68" s="549">
        <v>23991</v>
      </c>
      <c r="BU68" s="549">
        <v>5</v>
      </c>
      <c r="BV68" s="549">
        <v>646</v>
      </c>
      <c r="BW68" s="549">
        <v>128</v>
      </c>
      <c r="BX68" s="549">
        <v>11408</v>
      </c>
      <c r="BY68" s="549">
        <v>958</v>
      </c>
      <c r="BZ68" s="549">
        <v>10450</v>
      </c>
      <c r="CA68" s="549">
        <v>848</v>
      </c>
      <c r="CB68" s="549" t="s">
        <v>21</v>
      </c>
      <c r="CC68" s="549">
        <v>7715</v>
      </c>
      <c r="CD68" s="549">
        <v>3936</v>
      </c>
      <c r="CE68" s="549">
        <v>35807</v>
      </c>
      <c r="CF68" s="549">
        <v>8507</v>
      </c>
      <c r="CG68" s="549">
        <v>14949</v>
      </c>
      <c r="CH68" s="1882" t="s">
        <v>35</v>
      </c>
      <c r="CI68" s="555" t="s">
        <v>26</v>
      </c>
      <c r="CJ68" s="1880" t="s">
        <v>26</v>
      </c>
      <c r="CK68" s="552" t="s">
        <v>26</v>
      </c>
      <c r="CL68" s="1885">
        <v>42522</v>
      </c>
      <c r="CM68" s="604">
        <v>17634</v>
      </c>
      <c r="CN68" s="549">
        <v>1729</v>
      </c>
      <c r="CO68" s="549">
        <v>12056</v>
      </c>
      <c r="CP68" s="549">
        <v>779</v>
      </c>
      <c r="CQ68" s="549">
        <v>5056</v>
      </c>
      <c r="CR68" s="549">
        <v>5569</v>
      </c>
      <c r="CS68" s="549">
        <v>412</v>
      </c>
      <c r="CT68" s="549">
        <v>6107</v>
      </c>
      <c r="CU68" s="549">
        <v>23699</v>
      </c>
      <c r="CV68" s="549">
        <v>2668</v>
      </c>
      <c r="CW68" s="549">
        <v>420561</v>
      </c>
      <c r="CX68" s="549">
        <v>7553</v>
      </c>
      <c r="CY68" s="549">
        <v>531596</v>
      </c>
      <c r="CZ68" s="549">
        <v>122025</v>
      </c>
      <c r="DA68" s="549">
        <v>19</v>
      </c>
      <c r="DB68" s="549">
        <v>934</v>
      </c>
      <c r="DC68" s="549">
        <v>681</v>
      </c>
      <c r="DD68" s="1882" t="s">
        <v>35</v>
      </c>
      <c r="DE68" s="555" t="s">
        <v>26</v>
      </c>
      <c r="DF68" s="1880" t="s">
        <v>26</v>
      </c>
      <c r="DG68" s="552" t="s">
        <v>26</v>
      </c>
      <c r="DH68" s="1885">
        <v>42522</v>
      </c>
      <c r="DI68" s="549">
        <v>45099</v>
      </c>
      <c r="DJ68" s="549">
        <v>16473</v>
      </c>
      <c r="DK68" s="549">
        <v>340017</v>
      </c>
      <c r="DL68" s="549">
        <v>477203</v>
      </c>
      <c r="DM68" s="549">
        <v>411</v>
      </c>
      <c r="DN68" s="549">
        <v>171</v>
      </c>
      <c r="DO68" s="549">
        <v>57</v>
      </c>
      <c r="DP68" s="549">
        <v>2619</v>
      </c>
      <c r="DQ68" s="549">
        <v>547</v>
      </c>
      <c r="DR68" s="549">
        <v>422</v>
      </c>
      <c r="DS68" s="549">
        <v>462</v>
      </c>
      <c r="DT68" s="549">
        <v>412</v>
      </c>
      <c r="DU68" s="549">
        <v>5250</v>
      </c>
      <c r="DV68" s="549">
        <v>21457</v>
      </c>
      <c r="DW68" s="549">
        <v>141</v>
      </c>
      <c r="DX68" s="549">
        <v>209839</v>
      </c>
      <c r="DY68" s="591">
        <v>1473</v>
      </c>
      <c r="DZ68" s="1882" t="s">
        <v>35</v>
      </c>
      <c r="EA68" s="555" t="s">
        <v>26</v>
      </c>
      <c r="EB68" s="1880" t="s">
        <v>26</v>
      </c>
      <c r="EC68" s="552" t="s">
        <v>26</v>
      </c>
      <c r="ED68" s="1885">
        <v>42522</v>
      </c>
      <c r="EE68" s="549">
        <v>171</v>
      </c>
      <c r="EF68" s="549">
        <v>57</v>
      </c>
      <c r="EG68" s="549">
        <v>2619</v>
      </c>
      <c r="EH68" s="549">
        <v>547</v>
      </c>
      <c r="EI68" s="549" t="s">
        <v>21</v>
      </c>
      <c r="EJ68" s="549" t="s">
        <v>21</v>
      </c>
      <c r="EK68" s="549">
        <v>212</v>
      </c>
      <c r="EL68" s="549">
        <v>935</v>
      </c>
      <c r="EM68" s="549" t="s">
        <v>21</v>
      </c>
      <c r="EN68" s="549">
        <v>209839</v>
      </c>
      <c r="EO68" s="549">
        <v>1473</v>
      </c>
      <c r="EP68" s="549">
        <v>29522</v>
      </c>
      <c r="EQ68" s="549">
        <v>19523</v>
      </c>
      <c r="ER68" s="549" t="s">
        <v>21</v>
      </c>
      <c r="ES68" s="549">
        <v>15</v>
      </c>
      <c r="ET68" s="549">
        <v>1</v>
      </c>
      <c r="EU68" s="549">
        <v>17654</v>
      </c>
      <c r="EV68" s="1882" t="s">
        <v>35</v>
      </c>
      <c r="EW68" s="555" t="s">
        <v>26</v>
      </c>
      <c r="EX68" s="1880" t="s">
        <v>26</v>
      </c>
      <c r="EY68" s="552" t="s">
        <v>26</v>
      </c>
      <c r="EZ68" s="1885">
        <v>42522</v>
      </c>
      <c r="FA68" s="549" t="s">
        <v>21</v>
      </c>
      <c r="FB68" s="549" t="s">
        <v>21</v>
      </c>
      <c r="FC68" s="549">
        <v>31</v>
      </c>
      <c r="FD68" s="549">
        <v>325</v>
      </c>
      <c r="FE68" s="549">
        <v>342</v>
      </c>
      <c r="FF68" s="549">
        <v>30968</v>
      </c>
      <c r="FG68" s="549">
        <v>865</v>
      </c>
      <c r="FH68" s="549">
        <v>64733</v>
      </c>
      <c r="FI68" s="549">
        <v>24799</v>
      </c>
      <c r="FJ68" s="549">
        <v>5</v>
      </c>
      <c r="FK68" s="549">
        <v>806</v>
      </c>
      <c r="FL68" s="549">
        <v>128</v>
      </c>
      <c r="FM68" s="549">
        <v>11999</v>
      </c>
      <c r="FN68" s="549">
        <v>1478</v>
      </c>
      <c r="FO68" s="549">
        <v>10521</v>
      </c>
      <c r="FP68" s="549">
        <v>848</v>
      </c>
      <c r="FQ68" s="1882" t="s">
        <v>35</v>
      </c>
      <c r="FR68" s="551" t="s">
        <v>26</v>
      </c>
      <c r="FS68" s="551"/>
      <c r="FT68" s="551"/>
      <c r="FU68" s="551"/>
      <c r="FV68" s="551"/>
      <c r="FW68" s="551"/>
      <c r="FX68" s="551"/>
      <c r="FY68" s="551"/>
      <c r="FZ68" s="551"/>
      <c r="GA68" s="551"/>
      <c r="GB68" s="551"/>
      <c r="GC68" s="551"/>
      <c r="GD68" s="551"/>
      <c r="GE68" s="551"/>
      <c r="GF68" s="551"/>
      <c r="GG68" s="551"/>
      <c r="GH68" s="551"/>
      <c r="GI68" s="551"/>
      <c r="GJ68" s="551"/>
      <c r="GK68" s="551"/>
      <c r="GL68" s="551"/>
      <c r="GM68" s="551"/>
      <c r="GN68" s="555"/>
    </row>
    <row r="69" spans="1:196" ht="14.25" customHeight="1">
      <c r="A69" s="1880" t="s">
        <v>26</v>
      </c>
      <c r="B69" s="552" t="s">
        <v>26</v>
      </c>
      <c r="C69" s="1885">
        <v>42552</v>
      </c>
      <c r="D69" s="604">
        <v>20863</v>
      </c>
      <c r="E69" s="549">
        <v>413</v>
      </c>
      <c r="F69" s="549">
        <v>4017</v>
      </c>
      <c r="G69" s="549">
        <v>702</v>
      </c>
      <c r="H69" s="549">
        <v>5130</v>
      </c>
      <c r="I69" s="549">
        <v>5648</v>
      </c>
      <c r="J69" s="549">
        <v>292</v>
      </c>
      <c r="K69" s="549">
        <v>5779</v>
      </c>
      <c r="L69" s="549">
        <v>27736</v>
      </c>
      <c r="M69" s="549">
        <v>2533</v>
      </c>
      <c r="N69" s="549">
        <v>1437268</v>
      </c>
      <c r="O69" s="549">
        <v>752711</v>
      </c>
      <c r="P69" s="549">
        <v>521747</v>
      </c>
      <c r="Q69" s="549">
        <v>130086</v>
      </c>
      <c r="R69" s="549">
        <v>20</v>
      </c>
      <c r="S69" s="549">
        <v>676</v>
      </c>
      <c r="T69" s="549">
        <v>700</v>
      </c>
      <c r="U69" s="1882" t="s">
        <v>36</v>
      </c>
      <c r="V69" s="555" t="s">
        <v>26</v>
      </c>
      <c r="W69" s="1880" t="s">
        <v>26</v>
      </c>
      <c r="X69" s="552" t="s">
        <v>26</v>
      </c>
      <c r="Y69" s="1885">
        <v>42552</v>
      </c>
      <c r="Z69" s="549">
        <v>53169</v>
      </c>
      <c r="AA69" s="549">
        <v>12831</v>
      </c>
      <c r="AB69" s="549">
        <v>285097</v>
      </c>
      <c r="AC69" s="549">
        <v>389452</v>
      </c>
      <c r="AD69" s="549">
        <v>645</v>
      </c>
      <c r="AE69" s="549">
        <v>188</v>
      </c>
      <c r="AF69" s="549">
        <v>54</v>
      </c>
      <c r="AG69" s="549">
        <v>2939</v>
      </c>
      <c r="AH69" s="549">
        <v>401</v>
      </c>
      <c r="AI69" s="549">
        <v>439</v>
      </c>
      <c r="AJ69" s="549">
        <v>292</v>
      </c>
      <c r="AK69" s="549">
        <v>5779</v>
      </c>
      <c r="AL69" s="549">
        <v>25847</v>
      </c>
      <c r="AM69" s="549">
        <v>155</v>
      </c>
      <c r="AN69" s="549">
        <v>553353</v>
      </c>
      <c r="AO69" s="549">
        <v>6457</v>
      </c>
      <c r="AP69" s="591">
        <v>363492</v>
      </c>
      <c r="AQ69" s="1882" t="s">
        <v>36</v>
      </c>
      <c r="AR69" s="555" t="s">
        <v>26</v>
      </c>
      <c r="AS69" s="1880" t="s">
        <v>26</v>
      </c>
      <c r="AT69" s="552" t="s">
        <v>26</v>
      </c>
      <c r="AU69" s="1885">
        <v>42552</v>
      </c>
      <c r="AV69" s="549">
        <v>2939</v>
      </c>
      <c r="AW69" s="2396" t="s">
        <v>2572</v>
      </c>
      <c r="AX69" s="2396" t="s">
        <v>2572</v>
      </c>
      <c r="AY69" s="549">
        <v>229</v>
      </c>
      <c r="AZ69" s="549">
        <v>973</v>
      </c>
      <c r="BA69" s="549">
        <v>553353</v>
      </c>
      <c r="BB69" s="549">
        <v>6457</v>
      </c>
      <c r="BC69" s="549">
        <v>32055</v>
      </c>
      <c r="BD69" s="549">
        <v>20154</v>
      </c>
      <c r="BE69" s="549">
        <v>2</v>
      </c>
      <c r="BF69" s="549">
        <v>1</v>
      </c>
      <c r="BG69" s="549">
        <v>3</v>
      </c>
      <c r="BH69" s="549">
        <v>18428</v>
      </c>
      <c r="BI69" s="549">
        <v>242</v>
      </c>
      <c r="BJ69" s="549">
        <v>18186</v>
      </c>
      <c r="BK69" s="549">
        <v>163</v>
      </c>
      <c r="BL69" s="1882" t="s">
        <v>36</v>
      </c>
      <c r="BM69" s="555" t="s">
        <v>26</v>
      </c>
      <c r="BN69" s="1880" t="s">
        <v>26</v>
      </c>
      <c r="BO69" s="552" t="s">
        <v>26</v>
      </c>
      <c r="BP69" s="1885">
        <v>42552</v>
      </c>
      <c r="BQ69" s="549">
        <v>32961</v>
      </c>
      <c r="BR69" s="549">
        <v>7881</v>
      </c>
      <c r="BS69" s="549">
        <v>67276</v>
      </c>
      <c r="BT69" s="549">
        <v>24536</v>
      </c>
      <c r="BU69" s="549">
        <v>5</v>
      </c>
      <c r="BV69" s="549">
        <v>565</v>
      </c>
      <c r="BW69" s="549">
        <v>127</v>
      </c>
      <c r="BX69" s="549">
        <v>10741</v>
      </c>
      <c r="BY69" s="549">
        <v>956</v>
      </c>
      <c r="BZ69" s="549">
        <v>9785</v>
      </c>
      <c r="CA69" s="549">
        <v>1215</v>
      </c>
      <c r="CB69" s="549">
        <v>1</v>
      </c>
      <c r="CC69" s="549">
        <v>8513</v>
      </c>
      <c r="CD69" s="549">
        <v>4253</v>
      </c>
      <c r="CE69" s="549">
        <v>37647</v>
      </c>
      <c r="CF69" s="549">
        <v>11357</v>
      </c>
      <c r="CG69" s="549">
        <v>14327</v>
      </c>
      <c r="CH69" s="1882" t="s">
        <v>36</v>
      </c>
      <c r="CI69" s="555" t="s">
        <v>26</v>
      </c>
      <c r="CJ69" s="1880" t="s">
        <v>26</v>
      </c>
      <c r="CK69" s="552" t="s">
        <v>26</v>
      </c>
      <c r="CL69" s="1885">
        <v>42552</v>
      </c>
      <c r="CM69" s="604">
        <v>20863</v>
      </c>
      <c r="CN69" s="549">
        <v>413</v>
      </c>
      <c r="CO69" s="549">
        <v>14638</v>
      </c>
      <c r="CP69" s="549">
        <v>702</v>
      </c>
      <c r="CQ69" s="549">
        <v>5196</v>
      </c>
      <c r="CR69" s="549">
        <v>5721</v>
      </c>
      <c r="CS69" s="549">
        <v>292</v>
      </c>
      <c r="CT69" s="549">
        <v>7902</v>
      </c>
      <c r="CU69" s="549">
        <v>27736</v>
      </c>
      <c r="CV69" s="549">
        <v>3100</v>
      </c>
      <c r="CW69" s="549">
        <v>411367</v>
      </c>
      <c r="CX69" s="549">
        <v>8181</v>
      </c>
      <c r="CY69" s="549">
        <v>570236</v>
      </c>
      <c r="CZ69" s="549">
        <v>145243</v>
      </c>
      <c r="DA69" s="549">
        <v>20</v>
      </c>
      <c r="DB69" s="549">
        <v>805</v>
      </c>
      <c r="DC69" s="549">
        <v>700</v>
      </c>
      <c r="DD69" s="1882" t="s">
        <v>36</v>
      </c>
      <c r="DE69" s="555" t="s">
        <v>26</v>
      </c>
      <c r="DF69" s="1880" t="s">
        <v>26</v>
      </c>
      <c r="DG69" s="552" t="s">
        <v>26</v>
      </c>
      <c r="DH69" s="1885">
        <v>42552</v>
      </c>
      <c r="DI69" s="549">
        <v>71206</v>
      </c>
      <c r="DJ69" s="549">
        <v>12880</v>
      </c>
      <c r="DK69" s="549">
        <v>353222</v>
      </c>
      <c r="DL69" s="549">
        <v>490237</v>
      </c>
      <c r="DM69" s="549">
        <v>645</v>
      </c>
      <c r="DN69" s="549">
        <v>188</v>
      </c>
      <c r="DO69" s="549">
        <v>54</v>
      </c>
      <c r="DP69" s="549">
        <v>2939</v>
      </c>
      <c r="DQ69" s="549">
        <v>505</v>
      </c>
      <c r="DR69" s="549">
        <v>401</v>
      </c>
      <c r="DS69" s="549">
        <v>439</v>
      </c>
      <c r="DT69" s="549">
        <v>292</v>
      </c>
      <c r="DU69" s="549">
        <v>6011</v>
      </c>
      <c r="DV69" s="549">
        <v>25847</v>
      </c>
      <c r="DW69" s="549">
        <v>722</v>
      </c>
      <c r="DX69" s="549">
        <v>198930</v>
      </c>
      <c r="DY69" s="591">
        <v>1503</v>
      </c>
      <c r="DZ69" s="1882" t="s">
        <v>36</v>
      </c>
      <c r="EA69" s="555" t="s">
        <v>26</v>
      </c>
      <c r="EB69" s="1880" t="s">
        <v>26</v>
      </c>
      <c r="EC69" s="552" t="s">
        <v>26</v>
      </c>
      <c r="ED69" s="1885">
        <v>42552</v>
      </c>
      <c r="EE69" s="549">
        <v>188</v>
      </c>
      <c r="EF69" s="549">
        <v>54</v>
      </c>
      <c r="EG69" s="549">
        <v>2939</v>
      </c>
      <c r="EH69" s="549">
        <v>505</v>
      </c>
      <c r="EI69" s="549" t="s">
        <v>21</v>
      </c>
      <c r="EJ69" s="549" t="s">
        <v>21</v>
      </c>
      <c r="EK69" s="549">
        <v>461</v>
      </c>
      <c r="EL69" s="549">
        <v>973</v>
      </c>
      <c r="EM69" s="549">
        <v>567</v>
      </c>
      <c r="EN69" s="549">
        <v>198930</v>
      </c>
      <c r="EO69" s="549">
        <v>1503</v>
      </c>
      <c r="EP69" s="549">
        <v>31719</v>
      </c>
      <c r="EQ69" s="549">
        <v>20448</v>
      </c>
      <c r="ER69" s="549">
        <v>2</v>
      </c>
      <c r="ES69" s="549">
        <v>8</v>
      </c>
      <c r="ET69" s="549">
        <v>3</v>
      </c>
      <c r="EU69" s="549">
        <v>18693</v>
      </c>
      <c r="EV69" s="1882" t="s">
        <v>36</v>
      </c>
      <c r="EW69" s="555" t="s">
        <v>26</v>
      </c>
      <c r="EX69" s="1880" t="s">
        <v>26</v>
      </c>
      <c r="EY69" s="552" t="s">
        <v>26</v>
      </c>
      <c r="EZ69" s="1885">
        <v>42552</v>
      </c>
      <c r="FA69" s="549" t="s">
        <v>21</v>
      </c>
      <c r="FB69" s="549" t="s">
        <v>21</v>
      </c>
      <c r="FC69" s="549">
        <v>31</v>
      </c>
      <c r="FD69" s="549">
        <v>355</v>
      </c>
      <c r="FE69" s="549">
        <v>372</v>
      </c>
      <c r="FF69" s="549">
        <v>30515</v>
      </c>
      <c r="FG69" s="549">
        <v>1325</v>
      </c>
      <c r="FH69" s="549">
        <v>67194</v>
      </c>
      <c r="FI69" s="549">
        <v>25303</v>
      </c>
      <c r="FJ69" s="549">
        <v>5</v>
      </c>
      <c r="FK69" s="549">
        <v>687</v>
      </c>
      <c r="FL69" s="549">
        <v>127</v>
      </c>
      <c r="FM69" s="549">
        <v>11300</v>
      </c>
      <c r="FN69" s="549">
        <v>1466</v>
      </c>
      <c r="FO69" s="549">
        <v>9834</v>
      </c>
      <c r="FP69" s="549">
        <v>1215</v>
      </c>
      <c r="FQ69" s="1882" t="s">
        <v>36</v>
      </c>
      <c r="FR69" s="551" t="s">
        <v>26</v>
      </c>
      <c r="FS69" s="551"/>
      <c r="FT69" s="551"/>
      <c r="FU69" s="551"/>
      <c r="FV69" s="551"/>
      <c r="FW69" s="551"/>
      <c r="FX69" s="551"/>
      <c r="FY69" s="551"/>
      <c r="FZ69" s="551"/>
      <c r="GA69" s="551"/>
      <c r="GB69" s="551"/>
      <c r="GC69" s="551"/>
      <c r="GD69" s="551"/>
      <c r="GE69" s="551"/>
      <c r="GF69" s="551"/>
      <c r="GG69" s="551"/>
      <c r="GH69" s="551"/>
      <c r="GI69" s="551"/>
      <c r="GJ69" s="551"/>
      <c r="GK69" s="551"/>
      <c r="GL69" s="551"/>
      <c r="GM69" s="551"/>
      <c r="GN69" s="555"/>
    </row>
    <row r="70" spans="1:196" ht="14.25" customHeight="1">
      <c r="A70" s="1880" t="s">
        <v>26</v>
      </c>
      <c r="B70" s="552" t="s">
        <v>26</v>
      </c>
      <c r="C70" s="1885">
        <v>42583</v>
      </c>
      <c r="D70" s="604">
        <v>20765</v>
      </c>
      <c r="E70" s="549">
        <v>806</v>
      </c>
      <c r="F70" s="549">
        <v>3671</v>
      </c>
      <c r="G70" s="549">
        <v>578</v>
      </c>
      <c r="H70" s="549">
        <v>5428</v>
      </c>
      <c r="I70" s="549">
        <v>5988</v>
      </c>
      <c r="J70" s="549">
        <v>100</v>
      </c>
      <c r="K70" s="549">
        <v>3938</v>
      </c>
      <c r="L70" s="549">
        <v>24353</v>
      </c>
      <c r="M70" s="549">
        <v>2614</v>
      </c>
      <c r="N70" s="549">
        <v>1476800</v>
      </c>
      <c r="O70" s="549">
        <v>837246</v>
      </c>
      <c r="P70" s="549">
        <v>513838</v>
      </c>
      <c r="Q70" s="549">
        <v>121801</v>
      </c>
      <c r="R70" s="549">
        <v>19</v>
      </c>
      <c r="S70" s="549">
        <v>705</v>
      </c>
      <c r="T70" s="549">
        <v>618</v>
      </c>
      <c r="U70" s="1882" t="s">
        <v>37</v>
      </c>
      <c r="V70" s="555" t="s">
        <v>26</v>
      </c>
      <c r="W70" s="1880" t="s">
        <v>26</v>
      </c>
      <c r="X70" s="552" t="s">
        <v>26</v>
      </c>
      <c r="Y70" s="1885">
        <v>42583</v>
      </c>
      <c r="Z70" s="549">
        <v>48052</v>
      </c>
      <c r="AA70" s="549">
        <v>13458</v>
      </c>
      <c r="AB70" s="549">
        <v>286131</v>
      </c>
      <c r="AC70" s="549">
        <v>398120</v>
      </c>
      <c r="AD70" s="549">
        <v>432</v>
      </c>
      <c r="AE70" s="549">
        <v>153</v>
      </c>
      <c r="AF70" s="549">
        <v>52</v>
      </c>
      <c r="AG70" s="549">
        <v>2579</v>
      </c>
      <c r="AH70" s="549">
        <v>169</v>
      </c>
      <c r="AI70" s="549">
        <v>185</v>
      </c>
      <c r="AJ70" s="549">
        <v>100</v>
      </c>
      <c r="AK70" s="549">
        <v>3938</v>
      </c>
      <c r="AL70" s="549">
        <v>22555</v>
      </c>
      <c r="AM70" s="549">
        <v>101</v>
      </c>
      <c r="AN70" s="549">
        <v>530799</v>
      </c>
      <c r="AO70" s="549">
        <v>5603</v>
      </c>
      <c r="AP70" s="591">
        <v>359320</v>
      </c>
      <c r="AQ70" s="1882" t="s">
        <v>37</v>
      </c>
      <c r="AR70" s="555" t="s">
        <v>26</v>
      </c>
      <c r="AS70" s="1880" t="s">
        <v>26</v>
      </c>
      <c r="AT70" s="552" t="s">
        <v>26</v>
      </c>
      <c r="AU70" s="1885">
        <v>42583</v>
      </c>
      <c r="AV70" s="549">
        <v>2579</v>
      </c>
      <c r="AW70" s="2396" t="s">
        <v>2572</v>
      </c>
      <c r="AX70" s="2396" t="s">
        <v>2572</v>
      </c>
      <c r="AY70" s="549">
        <v>66</v>
      </c>
      <c r="AZ70" s="549">
        <v>908</v>
      </c>
      <c r="BA70" s="549">
        <v>530799</v>
      </c>
      <c r="BB70" s="549">
        <v>5603</v>
      </c>
      <c r="BC70" s="549">
        <v>31779</v>
      </c>
      <c r="BD70" s="549">
        <v>20000</v>
      </c>
      <c r="BE70" s="549">
        <v>2</v>
      </c>
      <c r="BF70" s="549">
        <v>3</v>
      </c>
      <c r="BG70" s="549">
        <v>2</v>
      </c>
      <c r="BH70" s="549">
        <v>18294</v>
      </c>
      <c r="BI70" s="549">
        <v>274</v>
      </c>
      <c r="BJ70" s="549">
        <v>18020</v>
      </c>
      <c r="BK70" s="549">
        <v>157</v>
      </c>
      <c r="BL70" s="1882" t="s">
        <v>37</v>
      </c>
      <c r="BM70" s="555" t="s">
        <v>26</v>
      </c>
      <c r="BN70" s="1880" t="s">
        <v>26</v>
      </c>
      <c r="BO70" s="552" t="s">
        <v>26</v>
      </c>
      <c r="BP70" s="1885">
        <v>42583</v>
      </c>
      <c r="BQ70" s="549">
        <v>34586</v>
      </c>
      <c r="BR70" s="549">
        <v>7838</v>
      </c>
      <c r="BS70" s="549">
        <v>67067</v>
      </c>
      <c r="BT70" s="549">
        <v>22705</v>
      </c>
      <c r="BU70" s="549">
        <v>5</v>
      </c>
      <c r="BV70" s="549">
        <v>565</v>
      </c>
      <c r="BW70" s="549">
        <v>116</v>
      </c>
      <c r="BX70" s="549">
        <v>9510</v>
      </c>
      <c r="BY70" s="549">
        <v>885</v>
      </c>
      <c r="BZ70" s="549">
        <v>8625</v>
      </c>
      <c r="CA70" s="549">
        <v>1275</v>
      </c>
      <c r="CB70" s="549">
        <v>1</v>
      </c>
      <c r="CC70" s="549">
        <v>8564</v>
      </c>
      <c r="CD70" s="549">
        <v>3678</v>
      </c>
      <c r="CE70" s="549">
        <v>39429</v>
      </c>
      <c r="CF70" s="549">
        <v>10745</v>
      </c>
      <c r="CG70" s="549">
        <v>16841</v>
      </c>
      <c r="CH70" s="1882" t="s">
        <v>37</v>
      </c>
      <c r="CI70" s="555" t="s">
        <v>26</v>
      </c>
      <c r="CJ70" s="1880" t="s">
        <v>26</v>
      </c>
      <c r="CK70" s="552" t="s">
        <v>26</v>
      </c>
      <c r="CL70" s="1885">
        <v>42583</v>
      </c>
      <c r="CM70" s="604">
        <v>20765</v>
      </c>
      <c r="CN70" s="549">
        <v>806</v>
      </c>
      <c r="CO70" s="549">
        <v>14118</v>
      </c>
      <c r="CP70" s="549">
        <v>578</v>
      </c>
      <c r="CQ70" s="549">
        <v>5455</v>
      </c>
      <c r="CR70" s="549">
        <v>6017</v>
      </c>
      <c r="CS70" s="549">
        <v>100</v>
      </c>
      <c r="CT70" s="549">
        <v>4906</v>
      </c>
      <c r="CU70" s="549">
        <v>24353</v>
      </c>
      <c r="CV70" s="549">
        <v>3312</v>
      </c>
      <c r="CW70" s="549">
        <v>374547</v>
      </c>
      <c r="CX70" s="549">
        <v>7695</v>
      </c>
      <c r="CY70" s="549">
        <v>560978</v>
      </c>
      <c r="CZ70" s="549">
        <v>135852</v>
      </c>
      <c r="DA70" s="549">
        <v>19</v>
      </c>
      <c r="DB70" s="549">
        <v>825</v>
      </c>
      <c r="DC70" s="549">
        <v>618</v>
      </c>
      <c r="DD70" s="1882" t="s">
        <v>37</v>
      </c>
      <c r="DE70" s="555" t="s">
        <v>26</v>
      </c>
      <c r="DF70" s="1880" t="s">
        <v>26</v>
      </c>
      <c r="DG70" s="552" t="s">
        <v>26</v>
      </c>
      <c r="DH70" s="1885">
        <v>42583</v>
      </c>
      <c r="DI70" s="549">
        <v>64750</v>
      </c>
      <c r="DJ70" s="549">
        <v>13458</v>
      </c>
      <c r="DK70" s="549">
        <v>354202</v>
      </c>
      <c r="DL70" s="549">
        <v>498770</v>
      </c>
      <c r="DM70" s="549">
        <v>432</v>
      </c>
      <c r="DN70" s="549">
        <v>153</v>
      </c>
      <c r="DO70" s="549">
        <v>52</v>
      </c>
      <c r="DP70" s="549">
        <v>2579</v>
      </c>
      <c r="DQ70" s="549">
        <v>557</v>
      </c>
      <c r="DR70" s="549">
        <v>169</v>
      </c>
      <c r="DS70" s="549">
        <v>185</v>
      </c>
      <c r="DT70" s="549">
        <v>100</v>
      </c>
      <c r="DU70" s="549">
        <v>4028</v>
      </c>
      <c r="DV70" s="549">
        <v>22555</v>
      </c>
      <c r="DW70" s="549">
        <v>799</v>
      </c>
      <c r="DX70" s="549">
        <v>173314</v>
      </c>
      <c r="DY70" s="591">
        <v>1088</v>
      </c>
      <c r="DZ70" s="1882" t="s">
        <v>37</v>
      </c>
      <c r="EA70" s="555" t="s">
        <v>26</v>
      </c>
      <c r="EB70" s="1880" t="s">
        <v>26</v>
      </c>
      <c r="EC70" s="552" t="s">
        <v>26</v>
      </c>
      <c r="ED70" s="1885">
        <v>42583</v>
      </c>
      <c r="EE70" s="549">
        <v>153</v>
      </c>
      <c r="EF70" s="549">
        <v>52</v>
      </c>
      <c r="EG70" s="549">
        <v>2579</v>
      </c>
      <c r="EH70" s="549">
        <v>557</v>
      </c>
      <c r="EI70" s="549" t="s">
        <v>21</v>
      </c>
      <c r="EJ70" s="549" t="s">
        <v>21</v>
      </c>
      <c r="EK70" s="549">
        <v>156</v>
      </c>
      <c r="EL70" s="549">
        <v>908</v>
      </c>
      <c r="EM70" s="549">
        <v>698</v>
      </c>
      <c r="EN70" s="549">
        <v>173314</v>
      </c>
      <c r="EO70" s="549">
        <v>1088</v>
      </c>
      <c r="EP70" s="549">
        <v>31428</v>
      </c>
      <c r="EQ70" s="549">
        <v>20309</v>
      </c>
      <c r="ER70" s="549">
        <v>2</v>
      </c>
      <c r="ES70" s="549">
        <v>9</v>
      </c>
      <c r="ET70" s="549">
        <v>2</v>
      </c>
      <c r="EU70" s="549">
        <v>18574</v>
      </c>
      <c r="EV70" s="1882" t="s">
        <v>37</v>
      </c>
      <c r="EW70" s="555" t="s">
        <v>26</v>
      </c>
      <c r="EX70" s="1880" t="s">
        <v>26</v>
      </c>
      <c r="EY70" s="552" t="s">
        <v>26</v>
      </c>
      <c r="EZ70" s="1885">
        <v>42583</v>
      </c>
      <c r="FA70" s="549" t="s">
        <v>21</v>
      </c>
      <c r="FB70" s="549" t="s">
        <v>21</v>
      </c>
      <c r="FC70" s="549">
        <v>31</v>
      </c>
      <c r="FD70" s="549">
        <v>371</v>
      </c>
      <c r="FE70" s="549">
        <v>390</v>
      </c>
      <c r="FF70" s="549">
        <v>32049</v>
      </c>
      <c r="FG70" s="549">
        <v>1248</v>
      </c>
      <c r="FH70" s="549">
        <v>67051</v>
      </c>
      <c r="FI70" s="549">
        <v>23445</v>
      </c>
      <c r="FJ70" s="549">
        <v>5</v>
      </c>
      <c r="FK70" s="549">
        <v>679</v>
      </c>
      <c r="FL70" s="549">
        <v>116</v>
      </c>
      <c r="FM70" s="549">
        <v>10078</v>
      </c>
      <c r="FN70" s="549">
        <v>1381</v>
      </c>
      <c r="FO70" s="549">
        <v>8697</v>
      </c>
      <c r="FP70" s="549">
        <v>1275</v>
      </c>
      <c r="FQ70" s="1882" t="s">
        <v>37</v>
      </c>
      <c r="FR70" s="551" t="s">
        <v>26</v>
      </c>
      <c r="FS70" s="551"/>
      <c r="FT70" s="551"/>
      <c r="FU70" s="551"/>
      <c r="FV70" s="551"/>
      <c r="FW70" s="551"/>
      <c r="FX70" s="551"/>
      <c r="FY70" s="551"/>
      <c r="FZ70" s="551"/>
      <c r="GA70" s="551"/>
      <c r="GB70" s="551"/>
      <c r="GC70" s="551"/>
      <c r="GD70" s="551"/>
      <c r="GE70" s="551"/>
      <c r="GF70" s="551"/>
      <c r="GG70" s="551"/>
      <c r="GH70" s="551"/>
      <c r="GI70" s="551"/>
      <c r="GJ70" s="551"/>
      <c r="GK70" s="551"/>
      <c r="GL70" s="551"/>
      <c r="GM70" s="551"/>
      <c r="GN70" s="555"/>
    </row>
    <row r="71" spans="1:196" ht="14.25" customHeight="1">
      <c r="A71" s="1880" t="s">
        <v>26</v>
      </c>
      <c r="B71" s="552" t="s">
        <v>26</v>
      </c>
      <c r="C71" s="1885">
        <v>42614</v>
      </c>
      <c r="D71" s="604">
        <v>18649</v>
      </c>
      <c r="E71" s="549" t="s">
        <v>21</v>
      </c>
      <c r="F71" s="549">
        <v>3363</v>
      </c>
      <c r="G71" s="549">
        <v>674</v>
      </c>
      <c r="H71" s="549">
        <v>6136</v>
      </c>
      <c r="I71" s="549">
        <v>6733</v>
      </c>
      <c r="J71" s="549">
        <v>304</v>
      </c>
      <c r="K71" s="549">
        <v>4998</v>
      </c>
      <c r="L71" s="549">
        <v>24692</v>
      </c>
      <c r="M71" s="549">
        <v>2802</v>
      </c>
      <c r="N71" s="549">
        <v>1350583</v>
      </c>
      <c r="O71" s="549">
        <v>701890</v>
      </c>
      <c r="P71" s="549">
        <v>526693</v>
      </c>
      <c r="Q71" s="549">
        <v>130168</v>
      </c>
      <c r="R71" s="549">
        <v>21</v>
      </c>
      <c r="S71" s="549">
        <v>625</v>
      </c>
      <c r="T71" s="549">
        <v>640</v>
      </c>
      <c r="U71" s="1882" t="s">
        <v>38</v>
      </c>
      <c r="V71" s="555" t="s">
        <v>26</v>
      </c>
      <c r="W71" s="1880" t="s">
        <v>26</v>
      </c>
      <c r="X71" s="552" t="s">
        <v>26</v>
      </c>
      <c r="Y71" s="1885">
        <v>42614</v>
      </c>
      <c r="Z71" s="549">
        <v>52707</v>
      </c>
      <c r="AA71" s="549">
        <v>17162</v>
      </c>
      <c r="AB71" s="549">
        <v>288447</v>
      </c>
      <c r="AC71" s="549">
        <v>399187</v>
      </c>
      <c r="AD71" s="549">
        <v>544</v>
      </c>
      <c r="AE71" s="549">
        <v>166</v>
      </c>
      <c r="AF71" s="549">
        <v>51</v>
      </c>
      <c r="AG71" s="549">
        <v>2923</v>
      </c>
      <c r="AH71" s="549">
        <v>439</v>
      </c>
      <c r="AI71" s="549">
        <v>481</v>
      </c>
      <c r="AJ71" s="549">
        <v>304</v>
      </c>
      <c r="AK71" s="549">
        <v>4998</v>
      </c>
      <c r="AL71" s="549">
        <v>22679</v>
      </c>
      <c r="AM71" s="549">
        <v>150</v>
      </c>
      <c r="AN71" s="549">
        <v>545826</v>
      </c>
      <c r="AO71" s="549">
        <v>6096</v>
      </c>
      <c r="AP71" s="591">
        <v>369784</v>
      </c>
      <c r="AQ71" s="1882" t="s">
        <v>38</v>
      </c>
      <c r="AR71" s="555" t="s">
        <v>26</v>
      </c>
      <c r="AS71" s="1880" t="s">
        <v>26</v>
      </c>
      <c r="AT71" s="552" t="s">
        <v>26</v>
      </c>
      <c r="AU71" s="1885">
        <v>42614</v>
      </c>
      <c r="AV71" s="549">
        <v>2923</v>
      </c>
      <c r="AW71" s="2396" t="s">
        <v>2572</v>
      </c>
      <c r="AX71" s="2396" t="s">
        <v>2572</v>
      </c>
      <c r="AY71" s="549" t="s">
        <v>21</v>
      </c>
      <c r="AZ71" s="549">
        <v>204</v>
      </c>
      <c r="BA71" s="549">
        <v>545826</v>
      </c>
      <c r="BB71" s="549">
        <v>6096</v>
      </c>
      <c r="BC71" s="549">
        <v>31577</v>
      </c>
      <c r="BD71" s="549">
        <v>19736</v>
      </c>
      <c r="BE71" s="549">
        <v>2</v>
      </c>
      <c r="BF71" s="549">
        <v>1</v>
      </c>
      <c r="BG71" s="549">
        <v>3</v>
      </c>
      <c r="BH71" s="549">
        <v>18044</v>
      </c>
      <c r="BI71" s="549">
        <v>269</v>
      </c>
      <c r="BJ71" s="549">
        <v>17775</v>
      </c>
      <c r="BK71" s="549">
        <v>163</v>
      </c>
      <c r="BL71" s="1882" t="s">
        <v>38</v>
      </c>
      <c r="BM71" s="555" t="s">
        <v>26</v>
      </c>
      <c r="BN71" s="1880" t="s">
        <v>26</v>
      </c>
      <c r="BO71" s="552" t="s">
        <v>26</v>
      </c>
      <c r="BP71" s="1885">
        <v>42614</v>
      </c>
      <c r="BQ71" s="549">
        <v>33067</v>
      </c>
      <c r="BR71" s="549">
        <v>9645</v>
      </c>
      <c r="BS71" s="549">
        <v>69675</v>
      </c>
      <c r="BT71" s="549">
        <v>24633</v>
      </c>
      <c r="BU71" s="549">
        <v>5</v>
      </c>
      <c r="BV71" s="549">
        <v>448</v>
      </c>
      <c r="BW71" s="549">
        <v>117</v>
      </c>
      <c r="BX71" s="549">
        <v>11343</v>
      </c>
      <c r="BY71" s="549">
        <v>1078</v>
      </c>
      <c r="BZ71" s="549">
        <v>10265</v>
      </c>
      <c r="CA71" s="549">
        <v>1181</v>
      </c>
      <c r="CB71" s="549" t="s">
        <v>21</v>
      </c>
      <c r="CC71" s="549">
        <v>8716</v>
      </c>
      <c r="CD71" s="549">
        <v>3730</v>
      </c>
      <c r="CE71" s="549">
        <v>39960</v>
      </c>
      <c r="CF71" s="549">
        <v>11398</v>
      </c>
      <c r="CG71" s="549">
        <v>16018</v>
      </c>
      <c r="CH71" s="1882" t="s">
        <v>38</v>
      </c>
      <c r="CI71" s="555" t="s">
        <v>26</v>
      </c>
      <c r="CJ71" s="1880" t="s">
        <v>26</v>
      </c>
      <c r="CK71" s="552" t="s">
        <v>26</v>
      </c>
      <c r="CL71" s="1885">
        <v>42614</v>
      </c>
      <c r="CM71" s="604">
        <v>18649</v>
      </c>
      <c r="CN71" s="549" t="s">
        <v>21</v>
      </c>
      <c r="CO71" s="549">
        <v>10723</v>
      </c>
      <c r="CP71" s="549">
        <v>674</v>
      </c>
      <c r="CQ71" s="549">
        <v>6192</v>
      </c>
      <c r="CR71" s="549">
        <v>6795</v>
      </c>
      <c r="CS71" s="549">
        <v>304</v>
      </c>
      <c r="CT71" s="549">
        <v>7286</v>
      </c>
      <c r="CU71" s="549">
        <v>24692</v>
      </c>
      <c r="CV71" s="549">
        <v>3536</v>
      </c>
      <c r="CW71" s="549">
        <v>386956</v>
      </c>
      <c r="CX71" s="549">
        <v>8116</v>
      </c>
      <c r="CY71" s="549">
        <v>577329</v>
      </c>
      <c r="CZ71" s="549">
        <v>145392</v>
      </c>
      <c r="DA71" s="549">
        <v>21</v>
      </c>
      <c r="DB71" s="549">
        <v>755</v>
      </c>
      <c r="DC71" s="549">
        <v>640</v>
      </c>
      <c r="DD71" s="1882" t="s">
        <v>38</v>
      </c>
      <c r="DE71" s="555" t="s">
        <v>26</v>
      </c>
      <c r="DF71" s="1880" t="s">
        <v>26</v>
      </c>
      <c r="DG71" s="552" t="s">
        <v>26</v>
      </c>
      <c r="DH71" s="1885">
        <v>42614</v>
      </c>
      <c r="DI71" s="549">
        <v>70951</v>
      </c>
      <c r="DJ71" s="549">
        <v>17162</v>
      </c>
      <c r="DK71" s="549">
        <v>358400</v>
      </c>
      <c r="DL71" s="549">
        <v>502598</v>
      </c>
      <c r="DM71" s="549">
        <v>544</v>
      </c>
      <c r="DN71" s="549">
        <v>166</v>
      </c>
      <c r="DO71" s="549">
        <v>51</v>
      </c>
      <c r="DP71" s="549">
        <v>2923</v>
      </c>
      <c r="DQ71" s="549">
        <v>461</v>
      </c>
      <c r="DR71" s="549">
        <v>439</v>
      </c>
      <c r="DS71" s="549">
        <v>481</v>
      </c>
      <c r="DT71" s="549">
        <v>304</v>
      </c>
      <c r="DU71" s="549">
        <v>5237</v>
      </c>
      <c r="DV71" s="549">
        <v>22679</v>
      </c>
      <c r="DW71" s="549">
        <v>884</v>
      </c>
      <c r="DX71" s="549">
        <v>193492</v>
      </c>
      <c r="DY71" s="591">
        <v>1341</v>
      </c>
      <c r="DZ71" s="1882" t="s">
        <v>38</v>
      </c>
      <c r="EA71" s="555" t="s">
        <v>26</v>
      </c>
      <c r="EB71" s="1880" t="s">
        <v>26</v>
      </c>
      <c r="EC71" s="552" t="s">
        <v>26</v>
      </c>
      <c r="ED71" s="1885">
        <v>42614</v>
      </c>
      <c r="EE71" s="549">
        <v>166</v>
      </c>
      <c r="EF71" s="549">
        <v>51</v>
      </c>
      <c r="EG71" s="549">
        <v>2923</v>
      </c>
      <c r="EH71" s="549">
        <v>461</v>
      </c>
      <c r="EI71" s="549" t="s">
        <v>21</v>
      </c>
      <c r="EJ71" s="549" t="s">
        <v>21</v>
      </c>
      <c r="EK71" s="549">
        <v>239</v>
      </c>
      <c r="EL71" s="549">
        <v>204</v>
      </c>
      <c r="EM71" s="549">
        <v>734</v>
      </c>
      <c r="EN71" s="549">
        <v>193492</v>
      </c>
      <c r="EO71" s="549">
        <v>1341</v>
      </c>
      <c r="EP71" s="549">
        <v>31083</v>
      </c>
      <c r="EQ71" s="549">
        <v>19923</v>
      </c>
      <c r="ER71" s="549">
        <v>2</v>
      </c>
      <c r="ES71" s="549">
        <v>1</v>
      </c>
      <c r="ET71" s="549">
        <v>3</v>
      </c>
      <c r="EU71" s="549">
        <v>18217</v>
      </c>
      <c r="EV71" s="1882" t="s">
        <v>38</v>
      </c>
      <c r="EW71" s="555" t="s">
        <v>26</v>
      </c>
      <c r="EX71" s="1880" t="s">
        <v>26</v>
      </c>
      <c r="EY71" s="552" t="s">
        <v>26</v>
      </c>
      <c r="EZ71" s="1885">
        <v>42614</v>
      </c>
      <c r="FA71" s="549" t="s">
        <v>21</v>
      </c>
      <c r="FB71" s="549" t="s">
        <v>21</v>
      </c>
      <c r="FC71" s="549">
        <v>47</v>
      </c>
      <c r="FD71" s="549">
        <v>488</v>
      </c>
      <c r="FE71" s="549">
        <v>504</v>
      </c>
      <c r="FF71" s="549">
        <v>31039</v>
      </c>
      <c r="FG71" s="549">
        <v>1919</v>
      </c>
      <c r="FH71" s="549">
        <v>69718</v>
      </c>
      <c r="FI71" s="549">
        <v>25432</v>
      </c>
      <c r="FJ71" s="549">
        <v>5</v>
      </c>
      <c r="FK71" s="549">
        <v>578</v>
      </c>
      <c r="FL71" s="549">
        <v>117</v>
      </c>
      <c r="FM71" s="549">
        <v>11949</v>
      </c>
      <c r="FN71" s="549">
        <v>1615</v>
      </c>
      <c r="FO71" s="549">
        <v>10334</v>
      </c>
      <c r="FP71" s="549">
        <v>1181</v>
      </c>
      <c r="FQ71" s="1882" t="s">
        <v>38</v>
      </c>
      <c r="FR71" s="551" t="s">
        <v>26</v>
      </c>
      <c r="FS71" s="551"/>
      <c r="FT71" s="551"/>
      <c r="FU71" s="551"/>
      <c r="FV71" s="551"/>
      <c r="FW71" s="551"/>
      <c r="FX71" s="551"/>
      <c r="FY71" s="551"/>
      <c r="FZ71" s="551"/>
      <c r="GA71" s="551"/>
      <c r="GB71" s="551"/>
      <c r="GC71" s="551"/>
      <c r="GD71" s="551"/>
      <c r="GE71" s="551"/>
      <c r="GF71" s="551"/>
      <c r="GG71" s="551"/>
      <c r="GH71" s="551"/>
      <c r="GI71" s="551"/>
      <c r="GJ71" s="551"/>
      <c r="GK71" s="551"/>
      <c r="GL71" s="551"/>
      <c r="GM71" s="551"/>
      <c r="GN71" s="555"/>
    </row>
    <row r="72" spans="1:196" ht="14.25" customHeight="1">
      <c r="A72" s="1880" t="s">
        <v>26</v>
      </c>
      <c r="B72" s="552" t="s">
        <v>26</v>
      </c>
      <c r="C72" s="1885">
        <v>42644</v>
      </c>
      <c r="D72" s="604">
        <v>19021</v>
      </c>
      <c r="E72" s="549">
        <v>1274</v>
      </c>
      <c r="F72" s="549">
        <v>3368</v>
      </c>
      <c r="G72" s="549">
        <v>846</v>
      </c>
      <c r="H72" s="549">
        <v>6351</v>
      </c>
      <c r="I72" s="549">
        <v>6977</v>
      </c>
      <c r="J72" s="549">
        <v>308</v>
      </c>
      <c r="K72" s="549">
        <v>5931</v>
      </c>
      <c r="L72" s="549">
        <v>26690</v>
      </c>
      <c r="M72" s="549">
        <v>2999</v>
      </c>
      <c r="N72" s="549">
        <v>1309426</v>
      </c>
      <c r="O72" s="549">
        <v>624594</v>
      </c>
      <c r="P72" s="549">
        <v>542298</v>
      </c>
      <c r="Q72" s="549">
        <v>140056</v>
      </c>
      <c r="R72" s="549">
        <v>16</v>
      </c>
      <c r="S72" s="549">
        <v>800</v>
      </c>
      <c r="T72" s="549">
        <v>649</v>
      </c>
      <c r="U72" s="1882" t="s">
        <v>39</v>
      </c>
      <c r="V72" s="555" t="s">
        <v>26</v>
      </c>
      <c r="W72" s="1880" t="s">
        <v>26</v>
      </c>
      <c r="X72" s="552" t="s">
        <v>26</v>
      </c>
      <c r="Y72" s="1885">
        <v>42644</v>
      </c>
      <c r="Z72" s="549">
        <v>62251</v>
      </c>
      <c r="AA72" s="549">
        <v>16709</v>
      </c>
      <c r="AB72" s="549">
        <v>289223</v>
      </c>
      <c r="AC72" s="549">
        <v>397019</v>
      </c>
      <c r="AD72" s="549" t="s">
        <v>21</v>
      </c>
      <c r="AE72" s="549">
        <v>201</v>
      </c>
      <c r="AF72" s="549">
        <v>61</v>
      </c>
      <c r="AG72" s="549">
        <v>3338</v>
      </c>
      <c r="AH72" s="549">
        <v>459</v>
      </c>
      <c r="AI72" s="549">
        <v>503</v>
      </c>
      <c r="AJ72" s="549">
        <v>308</v>
      </c>
      <c r="AK72" s="549">
        <v>5931</v>
      </c>
      <c r="AL72" s="549">
        <v>24850</v>
      </c>
      <c r="AM72" s="549">
        <v>215</v>
      </c>
      <c r="AN72" s="549">
        <v>577965</v>
      </c>
      <c r="AO72" s="549">
        <v>6018</v>
      </c>
      <c r="AP72" s="591">
        <v>377203</v>
      </c>
      <c r="AQ72" s="1882" t="s">
        <v>39</v>
      </c>
      <c r="AR72" s="555" t="s">
        <v>26</v>
      </c>
      <c r="AS72" s="1880" t="s">
        <v>26</v>
      </c>
      <c r="AT72" s="552" t="s">
        <v>26</v>
      </c>
      <c r="AU72" s="1885">
        <v>42644</v>
      </c>
      <c r="AV72" s="549">
        <v>3338</v>
      </c>
      <c r="AW72" s="2396" t="s">
        <v>2572</v>
      </c>
      <c r="AX72" s="2396" t="s">
        <v>2572</v>
      </c>
      <c r="AY72" s="549">
        <v>198</v>
      </c>
      <c r="AZ72" s="549">
        <v>819</v>
      </c>
      <c r="BA72" s="549">
        <v>577965</v>
      </c>
      <c r="BB72" s="549">
        <v>6018</v>
      </c>
      <c r="BC72" s="549">
        <v>31795</v>
      </c>
      <c r="BD72" s="549">
        <v>19888</v>
      </c>
      <c r="BE72" s="549">
        <v>2</v>
      </c>
      <c r="BF72" s="549">
        <v>1</v>
      </c>
      <c r="BG72" s="549">
        <v>1</v>
      </c>
      <c r="BH72" s="549">
        <v>18138</v>
      </c>
      <c r="BI72" s="549">
        <v>83</v>
      </c>
      <c r="BJ72" s="549">
        <v>18055</v>
      </c>
      <c r="BK72" s="549">
        <v>192</v>
      </c>
      <c r="BL72" s="1882" t="s">
        <v>39</v>
      </c>
      <c r="BM72" s="555" t="s">
        <v>26</v>
      </c>
      <c r="BN72" s="1880" t="s">
        <v>26</v>
      </c>
      <c r="BO72" s="552" t="s">
        <v>26</v>
      </c>
      <c r="BP72" s="1885">
        <v>42644</v>
      </c>
      <c r="BQ72" s="549">
        <v>32788</v>
      </c>
      <c r="BR72" s="549">
        <v>8974</v>
      </c>
      <c r="BS72" s="549">
        <v>73550</v>
      </c>
      <c r="BT72" s="549">
        <v>26620</v>
      </c>
      <c r="BU72" s="549">
        <v>4</v>
      </c>
      <c r="BV72" s="549">
        <v>632</v>
      </c>
      <c r="BW72" s="549">
        <v>117</v>
      </c>
      <c r="BX72" s="549">
        <v>12660</v>
      </c>
      <c r="BY72" s="549">
        <v>1145</v>
      </c>
      <c r="BZ72" s="549">
        <v>11515</v>
      </c>
      <c r="CA72" s="549">
        <v>1030</v>
      </c>
      <c r="CB72" s="549">
        <v>2</v>
      </c>
      <c r="CC72" s="549">
        <v>8737</v>
      </c>
      <c r="CD72" s="549">
        <v>4246</v>
      </c>
      <c r="CE72" s="549">
        <v>41652</v>
      </c>
      <c r="CF72" s="549">
        <v>11610</v>
      </c>
      <c r="CG72" s="549">
        <v>16712</v>
      </c>
      <c r="CH72" s="1882" t="s">
        <v>39</v>
      </c>
      <c r="CI72" s="555" t="s">
        <v>26</v>
      </c>
      <c r="CJ72" s="1880" t="s">
        <v>26</v>
      </c>
      <c r="CK72" s="552" t="s">
        <v>26</v>
      </c>
      <c r="CL72" s="1885">
        <v>42644</v>
      </c>
      <c r="CM72" s="604">
        <v>19021</v>
      </c>
      <c r="CN72" s="549">
        <v>1274</v>
      </c>
      <c r="CO72" s="549">
        <v>10073</v>
      </c>
      <c r="CP72" s="549">
        <v>846</v>
      </c>
      <c r="CQ72" s="549">
        <v>6412</v>
      </c>
      <c r="CR72" s="549">
        <v>7045</v>
      </c>
      <c r="CS72" s="549">
        <v>308</v>
      </c>
      <c r="CT72" s="549">
        <v>7225</v>
      </c>
      <c r="CU72" s="549">
        <v>26690</v>
      </c>
      <c r="CV72" s="549">
        <v>3592</v>
      </c>
      <c r="CW72" s="549">
        <v>427506</v>
      </c>
      <c r="CX72" s="549">
        <v>5600</v>
      </c>
      <c r="CY72" s="549">
        <v>582987</v>
      </c>
      <c r="CZ72" s="549">
        <v>154700</v>
      </c>
      <c r="DA72" s="549">
        <v>16</v>
      </c>
      <c r="DB72" s="549">
        <v>956</v>
      </c>
      <c r="DC72" s="549">
        <v>649</v>
      </c>
      <c r="DD72" s="1882" t="s">
        <v>39</v>
      </c>
      <c r="DE72" s="555" t="s">
        <v>26</v>
      </c>
      <c r="DF72" s="1880" t="s">
        <v>26</v>
      </c>
      <c r="DG72" s="552" t="s">
        <v>26</v>
      </c>
      <c r="DH72" s="1885">
        <v>42644</v>
      </c>
      <c r="DI72" s="549">
        <v>79400</v>
      </c>
      <c r="DJ72" s="549">
        <v>16709</v>
      </c>
      <c r="DK72" s="549">
        <v>350184</v>
      </c>
      <c r="DL72" s="549">
        <v>487156</v>
      </c>
      <c r="DM72" s="549" t="s">
        <v>21</v>
      </c>
      <c r="DN72" s="549">
        <v>201</v>
      </c>
      <c r="DO72" s="549">
        <v>61</v>
      </c>
      <c r="DP72" s="549">
        <v>3338</v>
      </c>
      <c r="DQ72" s="549">
        <v>415</v>
      </c>
      <c r="DR72" s="549">
        <v>459</v>
      </c>
      <c r="DS72" s="549">
        <v>503</v>
      </c>
      <c r="DT72" s="549">
        <v>308</v>
      </c>
      <c r="DU72" s="549">
        <v>6150</v>
      </c>
      <c r="DV72" s="549">
        <v>24850</v>
      </c>
      <c r="DW72" s="549">
        <v>808</v>
      </c>
      <c r="DX72" s="549">
        <v>221496</v>
      </c>
      <c r="DY72" s="591">
        <v>1227</v>
      </c>
      <c r="DZ72" s="1882" t="s">
        <v>39</v>
      </c>
      <c r="EA72" s="555" t="s">
        <v>26</v>
      </c>
      <c r="EB72" s="1880" t="s">
        <v>26</v>
      </c>
      <c r="EC72" s="552" t="s">
        <v>26</v>
      </c>
      <c r="ED72" s="1885">
        <v>42644</v>
      </c>
      <c r="EE72" s="549">
        <v>201</v>
      </c>
      <c r="EF72" s="549">
        <v>61</v>
      </c>
      <c r="EG72" s="549">
        <v>3338</v>
      </c>
      <c r="EH72" s="549">
        <v>415</v>
      </c>
      <c r="EI72" s="549" t="s">
        <v>21</v>
      </c>
      <c r="EJ72" s="549" t="s">
        <v>21</v>
      </c>
      <c r="EK72" s="549">
        <v>417</v>
      </c>
      <c r="EL72" s="549">
        <v>819</v>
      </c>
      <c r="EM72" s="549">
        <v>593</v>
      </c>
      <c r="EN72" s="549">
        <v>221496</v>
      </c>
      <c r="EO72" s="549">
        <v>1227</v>
      </c>
      <c r="EP72" s="549">
        <v>31321</v>
      </c>
      <c r="EQ72" s="549">
        <v>19996</v>
      </c>
      <c r="ER72" s="549">
        <v>2</v>
      </c>
      <c r="ES72" s="549">
        <v>7</v>
      </c>
      <c r="ET72" s="549">
        <v>1</v>
      </c>
      <c r="EU72" s="549">
        <v>18234</v>
      </c>
      <c r="EV72" s="1882" t="s">
        <v>39</v>
      </c>
      <c r="EW72" s="555" t="s">
        <v>26</v>
      </c>
      <c r="EX72" s="1880" t="s">
        <v>26</v>
      </c>
      <c r="EY72" s="552" t="s">
        <v>26</v>
      </c>
      <c r="EZ72" s="1885">
        <v>42644</v>
      </c>
      <c r="FA72" s="549" t="s">
        <v>21</v>
      </c>
      <c r="FB72" s="549" t="s">
        <v>21</v>
      </c>
      <c r="FC72" s="549">
        <v>32</v>
      </c>
      <c r="FD72" s="549">
        <v>336</v>
      </c>
      <c r="FE72" s="549">
        <v>351</v>
      </c>
      <c r="FF72" s="549">
        <v>32254</v>
      </c>
      <c r="FG72" s="549">
        <v>686</v>
      </c>
      <c r="FH72" s="549">
        <v>73683</v>
      </c>
      <c r="FI72" s="549">
        <v>27593</v>
      </c>
      <c r="FJ72" s="549">
        <v>4</v>
      </c>
      <c r="FK72" s="549">
        <v>782</v>
      </c>
      <c r="FL72" s="549">
        <v>117</v>
      </c>
      <c r="FM72" s="549">
        <v>13390</v>
      </c>
      <c r="FN72" s="549">
        <v>1802</v>
      </c>
      <c r="FO72" s="549">
        <v>11589</v>
      </c>
      <c r="FP72" s="549">
        <v>1030</v>
      </c>
      <c r="FQ72" s="1882" t="s">
        <v>39</v>
      </c>
      <c r="FR72" s="551" t="s">
        <v>26</v>
      </c>
      <c r="FS72" s="551"/>
      <c r="FT72" s="551"/>
      <c r="FU72" s="551"/>
      <c r="FV72" s="551"/>
      <c r="FW72" s="551"/>
      <c r="FX72" s="551"/>
      <c r="FY72" s="551"/>
      <c r="FZ72" s="551"/>
      <c r="GA72" s="551"/>
      <c r="GB72" s="551"/>
      <c r="GC72" s="551"/>
      <c r="GD72" s="551"/>
      <c r="GE72" s="551"/>
      <c r="GF72" s="551"/>
      <c r="GG72" s="551"/>
      <c r="GH72" s="551"/>
      <c r="GI72" s="551"/>
      <c r="GJ72" s="551"/>
      <c r="GK72" s="551"/>
      <c r="GL72" s="551"/>
      <c r="GM72" s="551"/>
      <c r="GN72" s="555"/>
    </row>
    <row r="73" spans="1:196" ht="14.25" customHeight="1">
      <c r="A73" s="1880" t="s">
        <v>26</v>
      </c>
      <c r="B73" s="552" t="s">
        <v>26</v>
      </c>
      <c r="C73" s="1885">
        <v>42675</v>
      </c>
      <c r="D73" s="604">
        <v>17714</v>
      </c>
      <c r="E73" s="549">
        <v>1693</v>
      </c>
      <c r="F73" s="549">
        <v>3539</v>
      </c>
      <c r="G73" s="549">
        <v>900</v>
      </c>
      <c r="H73" s="549">
        <v>6270</v>
      </c>
      <c r="I73" s="549">
        <v>6879</v>
      </c>
      <c r="J73" s="549">
        <v>292</v>
      </c>
      <c r="K73" s="549">
        <v>6338</v>
      </c>
      <c r="L73" s="549">
        <v>25170</v>
      </c>
      <c r="M73" s="549">
        <v>2596</v>
      </c>
      <c r="N73" s="549">
        <v>1421164</v>
      </c>
      <c r="O73" s="549">
        <v>776361</v>
      </c>
      <c r="P73" s="549">
        <v>533146</v>
      </c>
      <c r="Q73" s="549">
        <v>128295</v>
      </c>
      <c r="R73" s="549">
        <v>18</v>
      </c>
      <c r="S73" s="549">
        <v>860</v>
      </c>
      <c r="T73" s="549">
        <v>663</v>
      </c>
      <c r="U73" s="1882" t="s">
        <v>40</v>
      </c>
      <c r="V73" s="555" t="s">
        <v>26</v>
      </c>
      <c r="W73" s="1880" t="s">
        <v>26</v>
      </c>
      <c r="X73" s="552" t="s">
        <v>26</v>
      </c>
      <c r="Y73" s="1885">
        <v>42675</v>
      </c>
      <c r="Z73" s="549">
        <v>51387</v>
      </c>
      <c r="AA73" s="549">
        <v>16715</v>
      </c>
      <c r="AB73" s="549">
        <v>293753</v>
      </c>
      <c r="AC73" s="549">
        <v>405130</v>
      </c>
      <c r="AD73" s="549" t="s">
        <v>21</v>
      </c>
      <c r="AE73" s="549">
        <v>175</v>
      </c>
      <c r="AF73" s="549">
        <v>69</v>
      </c>
      <c r="AG73" s="549">
        <v>3156</v>
      </c>
      <c r="AH73" s="549">
        <v>596</v>
      </c>
      <c r="AI73" s="549">
        <v>653</v>
      </c>
      <c r="AJ73" s="549">
        <v>292</v>
      </c>
      <c r="AK73" s="549">
        <v>6338</v>
      </c>
      <c r="AL73" s="549">
        <v>23191</v>
      </c>
      <c r="AM73" s="549">
        <v>150</v>
      </c>
      <c r="AN73" s="549">
        <v>571070</v>
      </c>
      <c r="AO73" s="549">
        <v>6904</v>
      </c>
      <c r="AP73" s="591">
        <v>370605</v>
      </c>
      <c r="AQ73" s="1882" t="s">
        <v>40</v>
      </c>
      <c r="AR73" s="555" t="s">
        <v>26</v>
      </c>
      <c r="AS73" s="1880" t="s">
        <v>26</v>
      </c>
      <c r="AT73" s="552" t="s">
        <v>26</v>
      </c>
      <c r="AU73" s="1885">
        <v>42675</v>
      </c>
      <c r="AV73" s="549">
        <v>3156</v>
      </c>
      <c r="AW73" s="605">
        <v>59</v>
      </c>
      <c r="AX73" s="549" t="s">
        <v>2574</v>
      </c>
      <c r="AY73" s="549">
        <v>213</v>
      </c>
      <c r="AZ73" s="549">
        <v>1002</v>
      </c>
      <c r="BA73" s="549">
        <v>571070</v>
      </c>
      <c r="BB73" s="549">
        <v>6904</v>
      </c>
      <c r="BC73" s="549">
        <v>31116</v>
      </c>
      <c r="BD73" s="549">
        <v>19481</v>
      </c>
      <c r="BE73" s="549">
        <v>2</v>
      </c>
      <c r="BF73" s="549">
        <v>2</v>
      </c>
      <c r="BG73" s="549">
        <v>3</v>
      </c>
      <c r="BH73" s="549">
        <v>17791</v>
      </c>
      <c r="BI73" s="549">
        <v>94</v>
      </c>
      <c r="BJ73" s="549">
        <v>17697</v>
      </c>
      <c r="BK73" s="549">
        <v>167</v>
      </c>
      <c r="BL73" s="1882" t="s">
        <v>40</v>
      </c>
      <c r="BM73" s="555" t="s">
        <v>26</v>
      </c>
      <c r="BN73" s="1880" t="s">
        <v>26</v>
      </c>
      <c r="BO73" s="552" t="s">
        <v>26</v>
      </c>
      <c r="BP73" s="1885">
        <v>42675</v>
      </c>
      <c r="BQ73" s="549">
        <v>30538</v>
      </c>
      <c r="BR73" s="549">
        <v>10102</v>
      </c>
      <c r="BS73" s="549">
        <v>72324</v>
      </c>
      <c r="BT73" s="549">
        <v>26460</v>
      </c>
      <c r="BU73" s="549">
        <v>4</v>
      </c>
      <c r="BV73" s="549">
        <v>668</v>
      </c>
      <c r="BW73" s="549">
        <v>108</v>
      </c>
      <c r="BX73" s="549">
        <v>12378</v>
      </c>
      <c r="BY73" s="549">
        <v>1149</v>
      </c>
      <c r="BZ73" s="549">
        <v>11229</v>
      </c>
      <c r="CA73" s="549">
        <v>1258</v>
      </c>
      <c r="CB73" s="549" t="s">
        <v>21</v>
      </c>
      <c r="CC73" s="549">
        <v>9041</v>
      </c>
      <c r="CD73" s="549">
        <v>3901</v>
      </c>
      <c r="CE73" s="549">
        <v>40526</v>
      </c>
      <c r="CF73" s="549">
        <v>14008</v>
      </c>
      <c r="CG73" s="549">
        <v>13361</v>
      </c>
      <c r="CH73" s="1882" t="s">
        <v>40</v>
      </c>
      <c r="CI73" s="555" t="s">
        <v>26</v>
      </c>
      <c r="CJ73" s="1880" t="s">
        <v>26</v>
      </c>
      <c r="CK73" s="552" t="s">
        <v>26</v>
      </c>
      <c r="CL73" s="1885">
        <v>42675</v>
      </c>
      <c r="CM73" s="604">
        <v>17714</v>
      </c>
      <c r="CN73" s="549">
        <v>1693</v>
      </c>
      <c r="CO73" s="549">
        <v>13823</v>
      </c>
      <c r="CP73" s="549">
        <v>900</v>
      </c>
      <c r="CQ73" s="549">
        <v>6391</v>
      </c>
      <c r="CR73" s="549">
        <v>7008</v>
      </c>
      <c r="CS73" s="549">
        <v>292</v>
      </c>
      <c r="CT73" s="549">
        <v>7165</v>
      </c>
      <c r="CU73" s="549">
        <v>25170</v>
      </c>
      <c r="CV73" s="549">
        <v>3124</v>
      </c>
      <c r="CW73" s="549">
        <v>424126</v>
      </c>
      <c r="CX73" s="549">
        <v>8786</v>
      </c>
      <c r="CY73" s="549">
        <v>580826</v>
      </c>
      <c r="CZ73" s="549">
        <v>144210</v>
      </c>
      <c r="DA73" s="549">
        <v>18</v>
      </c>
      <c r="DB73" s="549">
        <v>1080</v>
      </c>
      <c r="DC73" s="549">
        <v>663</v>
      </c>
      <c r="DD73" s="1882" t="s">
        <v>40</v>
      </c>
      <c r="DE73" s="555" t="s">
        <v>26</v>
      </c>
      <c r="DF73" s="1880" t="s">
        <v>26</v>
      </c>
      <c r="DG73" s="552" t="s">
        <v>26</v>
      </c>
      <c r="DH73" s="1885">
        <v>42675</v>
      </c>
      <c r="DI73" s="549">
        <v>70280</v>
      </c>
      <c r="DJ73" s="549">
        <v>16715</v>
      </c>
      <c r="DK73" s="549">
        <v>360827</v>
      </c>
      <c r="DL73" s="549">
        <v>504526</v>
      </c>
      <c r="DM73" s="549" t="s">
        <v>21</v>
      </c>
      <c r="DN73" s="549">
        <v>175</v>
      </c>
      <c r="DO73" s="549">
        <v>69</v>
      </c>
      <c r="DP73" s="549">
        <v>3156</v>
      </c>
      <c r="DQ73" s="549">
        <v>540</v>
      </c>
      <c r="DR73" s="549">
        <v>596</v>
      </c>
      <c r="DS73" s="549">
        <v>653</v>
      </c>
      <c r="DT73" s="549">
        <v>292</v>
      </c>
      <c r="DU73" s="549">
        <v>6409</v>
      </c>
      <c r="DV73" s="549">
        <v>23191</v>
      </c>
      <c r="DW73" s="549">
        <v>678</v>
      </c>
      <c r="DX73" s="549">
        <v>210459</v>
      </c>
      <c r="DY73" s="591">
        <v>1502</v>
      </c>
      <c r="DZ73" s="1882" t="s">
        <v>40</v>
      </c>
      <c r="EA73" s="555" t="s">
        <v>26</v>
      </c>
      <c r="EB73" s="1880" t="s">
        <v>26</v>
      </c>
      <c r="EC73" s="552" t="s">
        <v>26</v>
      </c>
      <c r="ED73" s="1885">
        <v>42675</v>
      </c>
      <c r="EE73" s="549">
        <v>175</v>
      </c>
      <c r="EF73" s="549">
        <v>69</v>
      </c>
      <c r="EG73" s="549">
        <v>3156</v>
      </c>
      <c r="EH73" s="549">
        <v>540</v>
      </c>
      <c r="EI73" s="549">
        <v>59</v>
      </c>
      <c r="EJ73" s="549">
        <v>65</v>
      </c>
      <c r="EK73" s="549">
        <v>284</v>
      </c>
      <c r="EL73" s="549">
        <v>1002</v>
      </c>
      <c r="EM73" s="549">
        <v>528</v>
      </c>
      <c r="EN73" s="549">
        <v>210459</v>
      </c>
      <c r="EO73" s="549">
        <v>1502</v>
      </c>
      <c r="EP73" s="549">
        <v>30768</v>
      </c>
      <c r="EQ73" s="549">
        <v>19668</v>
      </c>
      <c r="ER73" s="549">
        <v>2</v>
      </c>
      <c r="ES73" s="549">
        <v>53</v>
      </c>
      <c r="ET73" s="549">
        <v>3</v>
      </c>
      <c r="EU73" s="549">
        <v>17918</v>
      </c>
      <c r="EV73" s="1882" t="s">
        <v>40</v>
      </c>
      <c r="EW73" s="555" t="s">
        <v>26</v>
      </c>
      <c r="EX73" s="1880" t="s">
        <v>26</v>
      </c>
      <c r="EY73" s="552" t="s">
        <v>26</v>
      </c>
      <c r="EZ73" s="1885">
        <v>42675</v>
      </c>
      <c r="FA73" s="549" t="s">
        <v>21</v>
      </c>
      <c r="FB73" s="549" t="s">
        <v>21</v>
      </c>
      <c r="FC73" s="549">
        <v>37</v>
      </c>
      <c r="FD73" s="549">
        <v>383</v>
      </c>
      <c r="FE73" s="549">
        <v>397</v>
      </c>
      <c r="FF73" s="549">
        <v>29846</v>
      </c>
      <c r="FG73" s="549">
        <v>1813</v>
      </c>
      <c r="FH73" s="549">
        <v>72393</v>
      </c>
      <c r="FI73" s="549">
        <v>27385</v>
      </c>
      <c r="FJ73" s="549">
        <v>4</v>
      </c>
      <c r="FK73" s="549">
        <v>837</v>
      </c>
      <c r="FL73" s="549">
        <v>108</v>
      </c>
      <c r="FM73" s="549">
        <v>13103</v>
      </c>
      <c r="FN73" s="549">
        <v>1795</v>
      </c>
      <c r="FO73" s="549">
        <v>11308</v>
      </c>
      <c r="FP73" s="549">
        <v>1258</v>
      </c>
      <c r="FQ73" s="1882" t="s">
        <v>40</v>
      </c>
      <c r="FR73" s="551" t="s">
        <v>26</v>
      </c>
      <c r="FS73" s="551"/>
      <c r="FT73" s="551"/>
      <c r="FU73" s="551"/>
      <c r="FV73" s="551"/>
      <c r="FW73" s="551"/>
      <c r="FX73" s="551"/>
      <c r="FY73" s="551"/>
      <c r="FZ73" s="551"/>
      <c r="GA73" s="551"/>
      <c r="GB73" s="551"/>
      <c r="GC73" s="551"/>
      <c r="GD73" s="551"/>
      <c r="GE73" s="551"/>
      <c r="GF73" s="551"/>
      <c r="GG73" s="551"/>
      <c r="GH73" s="551"/>
      <c r="GI73" s="551"/>
      <c r="GJ73" s="551"/>
      <c r="GK73" s="551"/>
      <c r="GL73" s="551"/>
      <c r="GM73" s="551"/>
      <c r="GN73" s="555"/>
    </row>
    <row r="74" spans="1:196" ht="14.25" customHeight="1">
      <c r="A74" s="1886" t="s">
        <v>26</v>
      </c>
      <c r="B74" s="561" t="s">
        <v>26</v>
      </c>
      <c r="C74" s="1887">
        <v>42705</v>
      </c>
      <c r="D74" s="565">
        <v>21012</v>
      </c>
      <c r="E74" s="562">
        <v>2264</v>
      </c>
      <c r="F74" s="562">
        <v>3550</v>
      </c>
      <c r="G74" s="562">
        <v>609</v>
      </c>
      <c r="H74" s="562">
        <v>5928</v>
      </c>
      <c r="I74" s="562">
        <v>6475</v>
      </c>
      <c r="J74" s="562">
        <v>184</v>
      </c>
      <c r="K74" s="562">
        <v>6288</v>
      </c>
      <c r="L74" s="562">
        <v>24425</v>
      </c>
      <c r="M74" s="562">
        <v>2888</v>
      </c>
      <c r="N74" s="562">
        <v>1508822</v>
      </c>
      <c r="O74" s="562">
        <v>840410</v>
      </c>
      <c r="P74" s="562">
        <v>576759</v>
      </c>
      <c r="Q74" s="562">
        <v>139574</v>
      </c>
      <c r="R74" s="562">
        <v>18</v>
      </c>
      <c r="S74" s="562">
        <v>947</v>
      </c>
      <c r="T74" s="562">
        <v>654</v>
      </c>
      <c r="U74" s="1888" t="s">
        <v>41</v>
      </c>
      <c r="V74" s="564" t="s">
        <v>26</v>
      </c>
      <c r="W74" s="1886" t="s">
        <v>26</v>
      </c>
      <c r="X74" s="561" t="s">
        <v>26</v>
      </c>
      <c r="Y74" s="1887">
        <v>42705</v>
      </c>
      <c r="Z74" s="562">
        <v>59847</v>
      </c>
      <c r="AA74" s="562">
        <v>15690</v>
      </c>
      <c r="AB74" s="562">
        <v>323198</v>
      </c>
      <c r="AC74" s="562">
        <v>449547</v>
      </c>
      <c r="AD74" s="562" t="s">
        <v>21</v>
      </c>
      <c r="AE74" s="562">
        <v>164</v>
      </c>
      <c r="AF74" s="562">
        <v>63</v>
      </c>
      <c r="AG74" s="562">
        <v>3044</v>
      </c>
      <c r="AH74" s="562">
        <v>922</v>
      </c>
      <c r="AI74" s="562">
        <v>1009</v>
      </c>
      <c r="AJ74" s="562">
        <v>184</v>
      </c>
      <c r="AK74" s="562">
        <v>6288</v>
      </c>
      <c r="AL74" s="562">
        <v>22798</v>
      </c>
      <c r="AM74" s="562">
        <v>134</v>
      </c>
      <c r="AN74" s="562">
        <v>613922</v>
      </c>
      <c r="AO74" s="562">
        <v>7430</v>
      </c>
      <c r="AP74" s="594">
        <v>408934</v>
      </c>
      <c r="AQ74" s="1888" t="s">
        <v>41</v>
      </c>
      <c r="AR74" s="564" t="s">
        <v>26</v>
      </c>
      <c r="AS74" s="1886" t="s">
        <v>26</v>
      </c>
      <c r="AT74" s="561" t="s">
        <v>26</v>
      </c>
      <c r="AU74" s="1887">
        <v>42705</v>
      </c>
      <c r="AV74" s="562">
        <v>3044</v>
      </c>
      <c r="AW74" s="733">
        <v>436</v>
      </c>
      <c r="AX74" s="562" t="s">
        <v>2575</v>
      </c>
      <c r="AY74" s="562">
        <v>34</v>
      </c>
      <c r="AZ74" s="562">
        <v>712</v>
      </c>
      <c r="BA74" s="562">
        <v>613922</v>
      </c>
      <c r="BB74" s="562">
        <v>7430</v>
      </c>
      <c r="BC74" s="562">
        <v>31471</v>
      </c>
      <c r="BD74" s="562">
        <v>20487</v>
      </c>
      <c r="BE74" s="562" t="s">
        <v>21</v>
      </c>
      <c r="BF74" s="562">
        <v>3</v>
      </c>
      <c r="BG74" s="562">
        <v>2</v>
      </c>
      <c r="BH74" s="562">
        <v>18585</v>
      </c>
      <c r="BI74" s="562">
        <v>117</v>
      </c>
      <c r="BJ74" s="562">
        <v>18468</v>
      </c>
      <c r="BK74" s="562">
        <v>281</v>
      </c>
      <c r="BL74" s="1888" t="s">
        <v>41</v>
      </c>
      <c r="BM74" s="564" t="s">
        <v>26</v>
      </c>
      <c r="BN74" s="1886" t="s">
        <v>26</v>
      </c>
      <c r="BO74" s="561" t="s">
        <v>26</v>
      </c>
      <c r="BP74" s="1887">
        <v>42705</v>
      </c>
      <c r="BQ74" s="562">
        <v>32568</v>
      </c>
      <c r="BR74" s="562">
        <v>10549</v>
      </c>
      <c r="BS74" s="562">
        <v>73326</v>
      </c>
      <c r="BT74" s="562">
        <v>27946</v>
      </c>
      <c r="BU74" s="562">
        <v>5</v>
      </c>
      <c r="BV74" s="562">
        <v>722</v>
      </c>
      <c r="BW74" s="562">
        <v>124</v>
      </c>
      <c r="BX74" s="562">
        <v>12746</v>
      </c>
      <c r="BY74" s="562">
        <v>1095</v>
      </c>
      <c r="BZ74" s="562">
        <v>11651</v>
      </c>
      <c r="CA74" s="562">
        <v>1150</v>
      </c>
      <c r="CB74" s="562">
        <v>1</v>
      </c>
      <c r="CC74" s="562">
        <v>10659</v>
      </c>
      <c r="CD74" s="562">
        <v>3787</v>
      </c>
      <c r="CE74" s="562">
        <v>39820</v>
      </c>
      <c r="CF74" s="562">
        <v>13347</v>
      </c>
      <c r="CG74" s="562">
        <v>12757</v>
      </c>
      <c r="CH74" s="1888" t="s">
        <v>41</v>
      </c>
      <c r="CI74" s="564" t="s">
        <v>26</v>
      </c>
      <c r="CJ74" s="1886" t="s">
        <v>26</v>
      </c>
      <c r="CK74" s="561" t="s">
        <v>26</v>
      </c>
      <c r="CL74" s="1887">
        <v>42705</v>
      </c>
      <c r="CM74" s="565">
        <v>21012</v>
      </c>
      <c r="CN74" s="562">
        <v>2264</v>
      </c>
      <c r="CO74" s="562">
        <v>14432</v>
      </c>
      <c r="CP74" s="562">
        <v>609</v>
      </c>
      <c r="CQ74" s="562">
        <v>6007</v>
      </c>
      <c r="CR74" s="562">
        <v>6563</v>
      </c>
      <c r="CS74" s="562">
        <v>184</v>
      </c>
      <c r="CT74" s="562">
        <v>7089</v>
      </c>
      <c r="CU74" s="562">
        <v>24425</v>
      </c>
      <c r="CV74" s="562">
        <v>3287</v>
      </c>
      <c r="CW74" s="562">
        <v>454558</v>
      </c>
      <c r="CX74" s="562">
        <v>8843</v>
      </c>
      <c r="CY74" s="562">
        <v>625716</v>
      </c>
      <c r="CZ74" s="562">
        <v>155291</v>
      </c>
      <c r="DA74" s="562">
        <v>18</v>
      </c>
      <c r="DB74" s="562">
        <v>1137</v>
      </c>
      <c r="DC74" s="562">
        <v>654</v>
      </c>
      <c r="DD74" s="1888" t="s">
        <v>41</v>
      </c>
      <c r="DE74" s="564" t="s">
        <v>26</v>
      </c>
      <c r="DF74" s="1886" t="s">
        <v>26</v>
      </c>
      <c r="DG74" s="561" t="s">
        <v>26</v>
      </c>
      <c r="DH74" s="1887">
        <v>42705</v>
      </c>
      <c r="DI74" s="562">
        <v>78327</v>
      </c>
      <c r="DJ74" s="562">
        <v>15690</v>
      </c>
      <c r="DK74" s="562">
        <v>393603</v>
      </c>
      <c r="DL74" s="562">
        <v>553975</v>
      </c>
      <c r="DM74" s="562" t="s">
        <v>21</v>
      </c>
      <c r="DN74" s="562">
        <v>164</v>
      </c>
      <c r="DO74" s="562">
        <v>63</v>
      </c>
      <c r="DP74" s="562">
        <v>3044</v>
      </c>
      <c r="DQ74" s="562">
        <v>606</v>
      </c>
      <c r="DR74" s="562">
        <v>922</v>
      </c>
      <c r="DS74" s="562">
        <v>1009</v>
      </c>
      <c r="DT74" s="562">
        <v>184</v>
      </c>
      <c r="DU74" s="562">
        <v>6371</v>
      </c>
      <c r="DV74" s="562">
        <v>22798</v>
      </c>
      <c r="DW74" s="562">
        <v>533</v>
      </c>
      <c r="DX74" s="562">
        <v>235843</v>
      </c>
      <c r="DY74" s="594">
        <v>1711</v>
      </c>
      <c r="DZ74" s="1888" t="s">
        <v>41</v>
      </c>
      <c r="EA74" s="564" t="s">
        <v>26</v>
      </c>
      <c r="EB74" s="1886" t="s">
        <v>26</v>
      </c>
      <c r="EC74" s="561" t="s">
        <v>26</v>
      </c>
      <c r="ED74" s="1887">
        <v>42705</v>
      </c>
      <c r="EE74" s="562">
        <v>164</v>
      </c>
      <c r="EF74" s="562">
        <v>63</v>
      </c>
      <c r="EG74" s="562">
        <v>3044</v>
      </c>
      <c r="EH74" s="562">
        <v>606</v>
      </c>
      <c r="EI74" s="562">
        <v>436</v>
      </c>
      <c r="EJ74" s="562">
        <v>477</v>
      </c>
      <c r="EK74" s="562">
        <v>117</v>
      </c>
      <c r="EL74" s="562">
        <v>712</v>
      </c>
      <c r="EM74" s="562">
        <v>399</v>
      </c>
      <c r="EN74" s="562">
        <v>235843</v>
      </c>
      <c r="EO74" s="562">
        <v>1711</v>
      </c>
      <c r="EP74" s="562">
        <v>31022</v>
      </c>
      <c r="EQ74" s="562">
        <v>20682</v>
      </c>
      <c r="ER74" s="562" t="s">
        <v>21</v>
      </c>
      <c r="ES74" s="562">
        <v>17</v>
      </c>
      <c r="ET74" s="562">
        <v>2</v>
      </c>
      <c r="EU74" s="562">
        <v>18753</v>
      </c>
      <c r="EV74" s="1888" t="s">
        <v>41</v>
      </c>
      <c r="EW74" s="564" t="s">
        <v>26</v>
      </c>
      <c r="EX74" s="1886" t="s">
        <v>26</v>
      </c>
      <c r="EY74" s="561" t="s">
        <v>26</v>
      </c>
      <c r="EZ74" s="1887">
        <v>42705</v>
      </c>
      <c r="FA74" s="562" t="s">
        <v>21</v>
      </c>
      <c r="FB74" s="562" t="s">
        <v>21</v>
      </c>
      <c r="FC74" s="562">
        <v>33</v>
      </c>
      <c r="FD74" s="562">
        <v>318</v>
      </c>
      <c r="FE74" s="562">
        <v>334</v>
      </c>
      <c r="FF74" s="562">
        <v>31617</v>
      </c>
      <c r="FG74" s="562">
        <v>1630</v>
      </c>
      <c r="FH74" s="562">
        <v>73478</v>
      </c>
      <c r="FI74" s="562">
        <v>29052</v>
      </c>
      <c r="FJ74" s="562">
        <v>5</v>
      </c>
      <c r="FK74" s="562">
        <v>898</v>
      </c>
      <c r="FL74" s="562">
        <v>124</v>
      </c>
      <c r="FM74" s="562">
        <v>13583</v>
      </c>
      <c r="FN74" s="562">
        <v>1840</v>
      </c>
      <c r="FO74" s="562">
        <v>11743</v>
      </c>
      <c r="FP74" s="562">
        <v>1150</v>
      </c>
      <c r="FQ74" s="1888" t="s">
        <v>41</v>
      </c>
      <c r="FR74" s="2402" t="s">
        <v>26</v>
      </c>
      <c r="FS74" s="551"/>
      <c r="FT74" s="551"/>
      <c r="FU74" s="551"/>
      <c r="FV74" s="551"/>
      <c r="FW74" s="551"/>
      <c r="FX74" s="551"/>
      <c r="FY74" s="551"/>
      <c r="FZ74" s="551"/>
      <c r="GA74" s="551"/>
      <c r="GB74" s="551"/>
      <c r="GC74" s="551"/>
      <c r="GD74" s="551"/>
      <c r="GE74" s="551"/>
      <c r="GF74" s="551"/>
      <c r="GG74" s="551"/>
      <c r="GH74" s="551"/>
      <c r="GI74" s="551"/>
      <c r="GJ74" s="551"/>
      <c r="GK74" s="551"/>
      <c r="GL74" s="551"/>
      <c r="GM74" s="551"/>
      <c r="GN74" s="555"/>
    </row>
    <row r="75" spans="1:196" ht="14.25" customHeight="1">
      <c r="A75" s="518"/>
      <c r="B75" s="518"/>
      <c r="C75" s="518"/>
      <c r="D75" s="518"/>
      <c r="E75" s="518"/>
      <c r="F75" s="518"/>
      <c r="G75" s="518"/>
      <c r="H75" s="518"/>
      <c r="I75" s="518"/>
      <c r="J75" s="518"/>
      <c r="K75" s="1889"/>
      <c r="L75" s="518"/>
      <c r="M75" s="518"/>
      <c r="N75" s="518"/>
      <c r="O75" s="518"/>
      <c r="P75" s="518"/>
      <c r="Q75" s="518"/>
      <c r="R75" s="518"/>
      <c r="S75" s="2403"/>
      <c r="T75" s="518"/>
      <c r="U75" s="524"/>
      <c r="V75" s="524"/>
      <c r="W75" s="518"/>
      <c r="X75" s="518"/>
      <c r="Y75" s="518"/>
      <c r="Z75" s="518"/>
      <c r="AA75" s="518"/>
      <c r="AB75" s="518"/>
      <c r="AC75" s="518"/>
      <c r="AD75" s="518"/>
      <c r="AE75" s="518"/>
      <c r="AF75" s="518"/>
      <c r="AG75" s="1838"/>
      <c r="AH75" s="518"/>
      <c r="AI75" s="1889"/>
      <c r="AJ75" s="518"/>
      <c r="AK75" s="518"/>
      <c r="AL75" s="518"/>
      <c r="AM75" s="518"/>
      <c r="AN75" s="518"/>
      <c r="AO75" s="518"/>
      <c r="AP75" s="518"/>
      <c r="AQ75" s="524"/>
      <c r="AR75" s="524"/>
      <c r="AS75" s="518"/>
      <c r="AT75" s="518"/>
      <c r="AU75" s="518"/>
      <c r="AV75" s="518"/>
      <c r="AW75" s="518"/>
      <c r="AX75" s="518"/>
      <c r="AY75" s="518"/>
      <c r="AZ75" s="518"/>
      <c r="BA75" s="518"/>
      <c r="BB75" s="518"/>
      <c r="BC75" s="1889"/>
      <c r="BD75" s="518"/>
      <c r="BE75" s="518"/>
      <c r="BF75" s="518"/>
      <c r="BG75" s="518"/>
      <c r="BH75" s="518"/>
      <c r="BI75" s="518"/>
      <c r="BJ75" s="518"/>
      <c r="BK75" s="518"/>
      <c r="BL75" s="524"/>
      <c r="BM75" s="524"/>
      <c r="BN75" s="518"/>
      <c r="BO75" s="518"/>
      <c r="BP75" s="518"/>
      <c r="BQ75" s="518"/>
      <c r="BR75" s="518"/>
      <c r="BS75" s="518"/>
      <c r="BT75" s="518"/>
      <c r="BU75" s="518"/>
      <c r="BV75" s="518"/>
      <c r="BW75" s="518"/>
      <c r="BX75" s="518"/>
      <c r="BY75" s="518"/>
      <c r="BZ75" s="518"/>
      <c r="CA75" s="518"/>
      <c r="CB75" s="518"/>
      <c r="CC75" s="2404"/>
      <c r="CD75" s="2404"/>
      <c r="CE75" s="2404"/>
      <c r="CF75" s="2404"/>
      <c r="CG75" s="2404"/>
      <c r="CH75" s="524"/>
      <c r="CI75" s="524"/>
      <c r="CJ75" s="518"/>
      <c r="CK75" s="518"/>
      <c r="CL75" s="518"/>
      <c r="CM75" s="518"/>
      <c r="CN75" s="518"/>
      <c r="CO75" s="518"/>
      <c r="CP75" s="518"/>
      <c r="CQ75" s="518"/>
      <c r="CR75" s="518"/>
      <c r="CS75" s="518"/>
      <c r="CT75" s="1889"/>
      <c r="CU75" s="518"/>
      <c r="CV75" s="518"/>
      <c r="CW75" s="518"/>
      <c r="CX75" s="518"/>
      <c r="CY75" s="518"/>
      <c r="CZ75" s="518"/>
      <c r="DA75" s="518"/>
      <c r="DB75" s="2397"/>
      <c r="DC75" s="518"/>
      <c r="DD75" s="524"/>
      <c r="DE75" s="524"/>
      <c r="DF75" s="518"/>
      <c r="DG75" s="518"/>
      <c r="DH75" s="518"/>
      <c r="DI75" s="518"/>
      <c r="DJ75" s="518"/>
      <c r="DK75" s="518"/>
      <c r="DL75" s="518"/>
      <c r="DM75" s="518"/>
      <c r="DN75" s="518"/>
      <c r="DO75" s="518"/>
      <c r="DP75" s="1845"/>
      <c r="DQ75" s="518"/>
      <c r="DR75" s="518"/>
      <c r="DS75" s="518"/>
      <c r="DT75" s="518"/>
      <c r="DU75" s="518"/>
      <c r="DV75" s="518"/>
      <c r="DW75" s="518"/>
      <c r="DX75" s="518"/>
      <c r="DY75" s="518"/>
      <c r="DZ75" s="524"/>
      <c r="EA75" s="524"/>
      <c r="EB75" s="518"/>
      <c r="EC75" s="518"/>
      <c r="ED75" s="518"/>
      <c r="EE75" s="518"/>
      <c r="EF75" s="518"/>
      <c r="EG75" s="518"/>
      <c r="EH75" s="518"/>
      <c r="EI75" s="518"/>
      <c r="EJ75" s="518"/>
      <c r="EK75" s="518"/>
      <c r="EL75" s="1845"/>
      <c r="EM75" s="518"/>
      <c r="EN75" s="518"/>
      <c r="EO75" s="518"/>
      <c r="EP75" s="518"/>
      <c r="EQ75" s="518"/>
      <c r="ER75" s="518"/>
      <c r="ES75" s="518"/>
      <c r="ET75" s="518"/>
      <c r="EU75" s="518"/>
      <c r="EV75" s="524"/>
      <c r="EW75" s="524"/>
      <c r="EX75" s="518"/>
      <c r="EY75" s="518"/>
      <c r="EZ75" s="518"/>
      <c r="FA75" s="518"/>
      <c r="FB75" s="518"/>
      <c r="FC75" s="518"/>
      <c r="FD75" s="518"/>
      <c r="FE75" s="518"/>
      <c r="FF75" s="518"/>
      <c r="FG75" s="518"/>
      <c r="FH75" s="518"/>
      <c r="FI75" s="518"/>
      <c r="FJ75" s="518"/>
      <c r="FK75" s="518"/>
      <c r="FL75" s="518"/>
      <c r="FM75" s="518"/>
      <c r="FN75" s="518"/>
      <c r="FO75" s="518"/>
      <c r="FP75" s="518"/>
      <c r="FQ75" s="518"/>
      <c r="FR75" s="524"/>
      <c r="FS75" s="524"/>
      <c r="FT75" s="524"/>
      <c r="FU75" s="524"/>
      <c r="FV75" s="524"/>
      <c r="FW75" s="524"/>
      <c r="FX75" s="524"/>
      <c r="FY75" s="524"/>
      <c r="FZ75" s="524"/>
      <c r="GA75" s="524"/>
      <c r="GB75" s="524"/>
      <c r="GC75" s="524"/>
      <c r="GD75" s="524"/>
      <c r="GE75" s="524"/>
      <c r="GF75" s="524"/>
      <c r="GG75" s="524"/>
      <c r="GH75" s="524"/>
      <c r="GI75" s="524"/>
      <c r="GJ75" s="524"/>
      <c r="GK75" s="524"/>
      <c r="GL75" s="524"/>
      <c r="GM75" s="524"/>
      <c r="GN75" s="524"/>
    </row>
    <row r="76" spans="1:196" s="519" customFormat="1" ht="19.5" customHeight="1">
      <c r="A76" s="2706" t="s">
        <v>749</v>
      </c>
      <c r="B76" s="2706"/>
      <c r="C76" s="2707"/>
      <c r="D76" s="1849" t="s">
        <v>2576</v>
      </c>
      <c r="E76" s="1841"/>
      <c r="F76" s="1841"/>
      <c r="G76" s="1841" t="s">
        <v>2577</v>
      </c>
      <c r="H76" s="1841"/>
      <c r="I76" s="1841"/>
      <c r="J76" s="1841"/>
      <c r="K76" s="1845" t="s">
        <v>756</v>
      </c>
      <c r="L76" s="1841" t="s">
        <v>728</v>
      </c>
      <c r="M76" s="1844"/>
      <c r="N76" s="1841"/>
      <c r="O76" s="1841"/>
      <c r="P76" s="1841"/>
      <c r="Q76" s="1841" t="s">
        <v>728</v>
      </c>
      <c r="R76" s="1841" t="s">
        <v>728</v>
      </c>
      <c r="S76" s="1841"/>
      <c r="T76" s="1843"/>
      <c r="U76" s="2654" t="s">
        <v>708</v>
      </c>
      <c r="V76" s="2655"/>
      <c r="W76" s="2706" t="s">
        <v>749</v>
      </c>
      <c r="X76" s="2706"/>
      <c r="Y76" s="2707"/>
      <c r="Z76" s="1847" t="s">
        <v>1056</v>
      </c>
      <c r="AA76" s="1846"/>
      <c r="AB76" s="1841" t="s">
        <v>2578</v>
      </c>
      <c r="AC76" s="1846"/>
      <c r="AD76" s="1846"/>
      <c r="AE76" s="1841"/>
      <c r="AF76" s="1841"/>
      <c r="AG76" s="1838" t="s">
        <v>756</v>
      </c>
      <c r="AH76" s="1841" t="s">
        <v>728</v>
      </c>
      <c r="AI76" s="1841" t="s">
        <v>728</v>
      </c>
      <c r="AJ76" s="1844"/>
      <c r="AK76" s="1841"/>
      <c r="AL76" s="1849"/>
      <c r="AM76" s="1841"/>
      <c r="AN76" s="1841"/>
      <c r="AO76" s="1849"/>
      <c r="AP76" s="1849"/>
      <c r="AQ76" s="2654" t="s">
        <v>708</v>
      </c>
      <c r="AR76" s="2655"/>
      <c r="AS76" s="2706" t="s">
        <v>749</v>
      </c>
      <c r="AT76" s="2706"/>
      <c r="AU76" s="2707"/>
      <c r="AV76" s="1847" t="s">
        <v>1057</v>
      </c>
      <c r="AW76" s="1841"/>
      <c r="AX76" s="1841" t="s">
        <v>2579</v>
      </c>
      <c r="AY76" s="1841"/>
      <c r="AZ76" s="1848"/>
      <c r="BA76" s="2144"/>
      <c r="BB76" s="2154"/>
      <c r="BC76" s="1845" t="s">
        <v>756</v>
      </c>
      <c r="BD76" s="2405" t="s">
        <v>1058</v>
      </c>
      <c r="BE76" s="1849"/>
      <c r="BF76" s="1841" t="s">
        <v>2306</v>
      </c>
      <c r="BG76" s="1841"/>
      <c r="BH76" s="1841"/>
      <c r="BI76" s="1896"/>
      <c r="BJ76" s="2406"/>
      <c r="BK76" s="1897"/>
      <c r="BL76" s="2654" t="s">
        <v>708</v>
      </c>
      <c r="BM76" s="2655"/>
      <c r="BN76" s="2706" t="s">
        <v>749</v>
      </c>
      <c r="BO76" s="2706"/>
      <c r="BP76" s="2707"/>
      <c r="BQ76" s="1847" t="s">
        <v>1059</v>
      </c>
      <c r="BR76" s="1841"/>
      <c r="BS76" s="1841" t="s">
        <v>2556</v>
      </c>
      <c r="BT76" s="1898"/>
      <c r="BU76" s="1898"/>
      <c r="BV76" s="1841"/>
      <c r="BW76" s="1841"/>
      <c r="BX76" s="1845" t="s">
        <v>756</v>
      </c>
      <c r="BY76" s="1898"/>
      <c r="BZ76" s="1898"/>
      <c r="CA76" s="1841"/>
      <c r="CB76" s="1841"/>
      <c r="CC76" s="1841"/>
      <c r="CD76" s="2654" t="s">
        <v>708</v>
      </c>
      <c r="CE76" s="2803"/>
      <c r="CF76" s="2407"/>
      <c r="CG76" s="524"/>
      <c r="CH76" s="2657"/>
      <c r="CI76" s="2657"/>
      <c r="CJ76" s="2706" t="s">
        <v>749</v>
      </c>
      <c r="CK76" s="2706"/>
      <c r="CL76" s="2707"/>
      <c r="CM76" s="1847" t="s">
        <v>1060</v>
      </c>
      <c r="CN76" s="1841"/>
      <c r="CO76" s="1841" t="s">
        <v>2552</v>
      </c>
      <c r="CP76" s="1841"/>
      <c r="CQ76" s="1841"/>
      <c r="CR76" s="1841" t="s">
        <v>728</v>
      </c>
      <c r="CS76" s="1841"/>
      <c r="CT76" s="1845" t="s">
        <v>756</v>
      </c>
      <c r="CU76" s="1844"/>
      <c r="CV76" s="1844"/>
      <c r="CW76" s="1841"/>
      <c r="CX76" s="1841"/>
      <c r="CY76" s="1841"/>
      <c r="CZ76" s="1841" t="s">
        <v>728</v>
      </c>
      <c r="DA76" s="1841" t="s">
        <v>728</v>
      </c>
      <c r="DB76" s="1841"/>
      <c r="DC76" s="1843"/>
      <c r="DD76" s="2654" t="s">
        <v>708</v>
      </c>
      <c r="DE76" s="2655"/>
      <c r="DF76" s="2706" t="s">
        <v>749</v>
      </c>
      <c r="DG76" s="2706"/>
      <c r="DH76" s="2707"/>
      <c r="DI76" s="1847" t="s">
        <v>1061</v>
      </c>
      <c r="DJ76" s="1849"/>
      <c r="DK76" s="1841" t="s">
        <v>2305</v>
      </c>
      <c r="DL76" s="1841"/>
      <c r="DM76" s="1841"/>
      <c r="DN76" s="1841"/>
      <c r="DO76" s="1841"/>
      <c r="DP76" s="1845" t="s">
        <v>756</v>
      </c>
      <c r="DQ76" s="1841" t="s">
        <v>728</v>
      </c>
      <c r="DR76" s="1841" t="s">
        <v>728</v>
      </c>
      <c r="DS76" s="1841"/>
      <c r="DT76" s="1844"/>
      <c r="DU76" s="1841"/>
      <c r="DV76" s="1841"/>
      <c r="DW76" s="1841"/>
      <c r="DX76" s="1841"/>
      <c r="DY76" s="2408"/>
      <c r="DZ76" s="2654" t="s">
        <v>708</v>
      </c>
      <c r="EA76" s="2655"/>
      <c r="EB76" s="2667" t="s">
        <v>1323</v>
      </c>
      <c r="EC76" s="2667"/>
      <c r="ED76" s="2668"/>
      <c r="EE76" s="1849" t="s">
        <v>1062</v>
      </c>
      <c r="EF76" s="1844"/>
      <c r="EG76" s="1841" t="s">
        <v>2579</v>
      </c>
      <c r="EH76" s="1844"/>
      <c r="EI76" s="1841"/>
      <c r="EJ76" s="1841"/>
      <c r="EK76" s="1841"/>
      <c r="EL76" s="1845" t="s">
        <v>756</v>
      </c>
      <c r="EM76" s="1841"/>
      <c r="EN76" s="1841"/>
      <c r="EO76" s="1841"/>
      <c r="EP76" s="1848"/>
      <c r="EQ76" s="1841"/>
      <c r="ER76" s="1847" t="s">
        <v>1063</v>
      </c>
      <c r="ES76" s="1841"/>
      <c r="ET76" s="1841" t="s">
        <v>2306</v>
      </c>
      <c r="EU76" s="1841"/>
      <c r="EV76" s="2654" t="s">
        <v>708</v>
      </c>
      <c r="EW76" s="2655"/>
      <c r="EX76" s="2706" t="s">
        <v>749</v>
      </c>
      <c r="EY76" s="2706"/>
      <c r="EZ76" s="2707"/>
      <c r="FA76" s="1847" t="s">
        <v>1064</v>
      </c>
      <c r="FB76" s="1841"/>
      <c r="FC76" s="1841" t="s">
        <v>2556</v>
      </c>
      <c r="FD76" s="1844"/>
      <c r="FE76" s="1844"/>
      <c r="FF76" s="1841"/>
      <c r="FG76" s="1841" t="s">
        <v>728</v>
      </c>
      <c r="FH76" s="1845" t="s">
        <v>756</v>
      </c>
      <c r="FI76" s="1844"/>
      <c r="FJ76" s="1844"/>
      <c r="FK76" s="1844"/>
      <c r="FL76" s="1841"/>
      <c r="FM76" s="1841" t="s">
        <v>728</v>
      </c>
      <c r="FN76" s="1896"/>
      <c r="FO76" s="1841" t="s">
        <v>728</v>
      </c>
      <c r="FP76" s="1841"/>
      <c r="FQ76" s="2654" t="s">
        <v>708</v>
      </c>
      <c r="FR76" s="2803"/>
      <c r="FS76" s="2389"/>
      <c r="FT76" s="2389"/>
      <c r="FU76" s="2389"/>
      <c r="FV76" s="2389"/>
      <c r="FW76" s="2389"/>
      <c r="FX76" s="2389"/>
      <c r="FY76" s="2389"/>
      <c r="FZ76" s="2389"/>
      <c r="GA76" s="2389"/>
      <c r="GB76" s="2389"/>
      <c r="GC76" s="2389"/>
      <c r="GD76" s="2389"/>
      <c r="GE76" s="2389"/>
      <c r="GF76" s="2389"/>
      <c r="GG76" s="2389"/>
      <c r="GH76" s="2389"/>
      <c r="GI76" s="2389"/>
      <c r="GJ76" s="2389"/>
      <c r="GK76" s="2389"/>
      <c r="GL76" s="2389"/>
      <c r="GM76" s="2389"/>
      <c r="GN76" s="2391"/>
    </row>
    <row r="77" spans="1:196" s="519" customFormat="1" ht="16.5" customHeight="1">
      <c r="A77" s="2708"/>
      <c r="B77" s="2708"/>
      <c r="C77" s="2709"/>
      <c r="D77" s="1853" t="s">
        <v>300</v>
      </c>
      <c r="E77" s="1853" t="s">
        <v>352</v>
      </c>
      <c r="F77" s="1853" t="s">
        <v>353</v>
      </c>
      <c r="G77" s="1894" t="s">
        <v>303</v>
      </c>
      <c r="H77" s="1853" t="s">
        <v>304</v>
      </c>
      <c r="I77" s="1853" t="s">
        <v>1223</v>
      </c>
      <c r="J77" s="1853" t="s">
        <v>355</v>
      </c>
      <c r="K77" s="1853" t="s">
        <v>356</v>
      </c>
      <c r="L77" s="1894" t="s">
        <v>10</v>
      </c>
      <c r="M77" s="1853" t="s">
        <v>11</v>
      </c>
      <c r="N77" s="1894" t="s">
        <v>377</v>
      </c>
      <c r="O77" s="1853" t="s">
        <v>12</v>
      </c>
      <c r="P77" s="1853" t="s">
        <v>13</v>
      </c>
      <c r="Q77" s="1853" t="s">
        <v>14</v>
      </c>
      <c r="R77" s="2148" t="s">
        <v>15</v>
      </c>
      <c r="S77" s="1853" t="s">
        <v>308</v>
      </c>
      <c r="T77" s="1853" t="s">
        <v>357</v>
      </c>
      <c r="U77" s="2656"/>
      <c r="V77" s="2657"/>
      <c r="W77" s="2708"/>
      <c r="X77" s="2708"/>
      <c r="Y77" s="2709"/>
      <c r="Z77" s="1853" t="s">
        <v>351</v>
      </c>
      <c r="AA77" s="2147" t="s">
        <v>298</v>
      </c>
      <c r="AB77" s="1853" t="s">
        <v>299</v>
      </c>
      <c r="AC77" s="1853" t="s">
        <v>300</v>
      </c>
      <c r="AD77" s="1893" t="s">
        <v>352</v>
      </c>
      <c r="AE77" s="1854" t="s">
        <v>353</v>
      </c>
      <c r="AF77" s="1853" t="s">
        <v>303</v>
      </c>
      <c r="AG77" s="1853" t="s">
        <v>1223</v>
      </c>
      <c r="AH77" s="1853" t="s">
        <v>355</v>
      </c>
      <c r="AI77" s="1853" t="s">
        <v>356</v>
      </c>
      <c r="AJ77" s="1854" t="s">
        <v>10</v>
      </c>
      <c r="AK77" s="1853" t="s">
        <v>11</v>
      </c>
      <c r="AL77" s="1894" t="s">
        <v>357</v>
      </c>
      <c r="AM77" s="1853" t="s">
        <v>357</v>
      </c>
      <c r="AN77" s="1853" t="s">
        <v>18</v>
      </c>
      <c r="AO77" s="1894" t="s">
        <v>19</v>
      </c>
      <c r="AP77" s="1853" t="s">
        <v>88</v>
      </c>
      <c r="AQ77" s="2656"/>
      <c r="AR77" s="2657"/>
      <c r="AS77" s="2708"/>
      <c r="AT77" s="2708"/>
      <c r="AU77" s="2709"/>
      <c r="AV77" s="1894" t="s">
        <v>356</v>
      </c>
      <c r="AW77" s="1853" t="s">
        <v>11</v>
      </c>
      <c r="AX77" s="1853" t="s">
        <v>15</v>
      </c>
      <c r="AY77" s="2148" t="s">
        <v>308</v>
      </c>
      <c r="AZ77" s="1853" t="s">
        <v>357</v>
      </c>
      <c r="BA77" s="1853" t="s">
        <v>357</v>
      </c>
      <c r="BB77" s="1853" t="s">
        <v>5</v>
      </c>
      <c r="BC77" s="1853" t="s">
        <v>7</v>
      </c>
      <c r="BD77" s="1853" t="s">
        <v>224</v>
      </c>
      <c r="BE77" s="1853" t="s">
        <v>351</v>
      </c>
      <c r="BF77" s="1853" t="s">
        <v>298</v>
      </c>
      <c r="BG77" s="1854" t="s">
        <v>300</v>
      </c>
      <c r="BH77" s="1853" t="s">
        <v>353</v>
      </c>
      <c r="BI77" s="1853" t="s">
        <v>304</v>
      </c>
      <c r="BJ77" s="1853" t="s">
        <v>356</v>
      </c>
      <c r="BK77" s="1853" t="s">
        <v>15</v>
      </c>
      <c r="BL77" s="2656"/>
      <c r="BM77" s="2657"/>
      <c r="BN77" s="2708"/>
      <c r="BO77" s="2708"/>
      <c r="BP77" s="2709"/>
      <c r="BQ77" s="1894" t="s">
        <v>377</v>
      </c>
      <c r="BR77" s="1853" t="s">
        <v>12</v>
      </c>
      <c r="BS77" s="1893" t="s">
        <v>13</v>
      </c>
      <c r="BT77" s="1853" t="s">
        <v>14</v>
      </c>
      <c r="BU77" s="1853" t="s">
        <v>15</v>
      </c>
      <c r="BV77" s="1853" t="s">
        <v>308</v>
      </c>
      <c r="BW77" s="1853" t="s">
        <v>357</v>
      </c>
      <c r="BX77" s="1853" t="s">
        <v>357</v>
      </c>
      <c r="BY77" s="1853" t="s">
        <v>18</v>
      </c>
      <c r="BZ77" s="1853" t="s">
        <v>88</v>
      </c>
      <c r="CA77" s="1853" t="s">
        <v>800</v>
      </c>
      <c r="CB77" s="1853" t="s">
        <v>5</v>
      </c>
      <c r="CC77" s="1853" t="s">
        <v>7</v>
      </c>
      <c r="CD77" s="2804"/>
      <c r="CE77" s="2805"/>
      <c r="CF77" s="2407"/>
      <c r="CG77" s="1851"/>
      <c r="CH77" s="2657"/>
      <c r="CI77" s="2657"/>
      <c r="CJ77" s="2708"/>
      <c r="CK77" s="2708"/>
      <c r="CL77" s="2709"/>
      <c r="CM77" s="1853" t="s">
        <v>300</v>
      </c>
      <c r="CN77" s="1853" t="s">
        <v>352</v>
      </c>
      <c r="CO77" s="1853" t="s">
        <v>353</v>
      </c>
      <c r="CP77" s="1894" t="s">
        <v>303</v>
      </c>
      <c r="CQ77" s="1853" t="s">
        <v>304</v>
      </c>
      <c r="CR77" s="1853" t="s">
        <v>1223</v>
      </c>
      <c r="CS77" s="1853" t="s">
        <v>355</v>
      </c>
      <c r="CT77" s="1853" t="s">
        <v>356</v>
      </c>
      <c r="CU77" s="1894" t="s">
        <v>10</v>
      </c>
      <c r="CV77" s="1853" t="s">
        <v>11</v>
      </c>
      <c r="CW77" s="1894" t="s">
        <v>377</v>
      </c>
      <c r="CX77" s="1853" t="s">
        <v>12</v>
      </c>
      <c r="CY77" s="1853" t="s">
        <v>13</v>
      </c>
      <c r="CZ77" s="1853" t="s">
        <v>14</v>
      </c>
      <c r="DA77" s="2148" t="s">
        <v>15</v>
      </c>
      <c r="DB77" s="1853" t="s">
        <v>308</v>
      </c>
      <c r="DC77" s="1853" t="s">
        <v>357</v>
      </c>
      <c r="DD77" s="2656"/>
      <c r="DE77" s="2657"/>
      <c r="DF77" s="2708"/>
      <c r="DG77" s="2708"/>
      <c r="DH77" s="2709"/>
      <c r="DI77" s="1853" t="s">
        <v>224</v>
      </c>
      <c r="DJ77" s="1894" t="s">
        <v>351</v>
      </c>
      <c r="DK77" s="1853" t="s">
        <v>298</v>
      </c>
      <c r="DL77" s="1894" t="s">
        <v>299</v>
      </c>
      <c r="DM77" s="1854" t="s">
        <v>300</v>
      </c>
      <c r="DN77" s="1893" t="s">
        <v>352</v>
      </c>
      <c r="DO77" s="1853" t="s">
        <v>353</v>
      </c>
      <c r="DP77" s="1853" t="s">
        <v>303</v>
      </c>
      <c r="DQ77" s="1853" t="s">
        <v>1223</v>
      </c>
      <c r="DR77" s="1853" t="s">
        <v>355</v>
      </c>
      <c r="DS77" s="1853" t="s">
        <v>356</v>
      </c>
      <c r="DT77" s="1894" t="s">
        <v>10</v>
      </c>
      <c r="DU77" s="1853" t="s">
        <v>11</v>
      </c>
      <c r="DV77" s="1894" t="s">
        <v>357</v>
      </c>
      <c r="DW77" s="1853" t="s">
        <v>357</v>
      </c>
      <c r="DX77" s="1853" t="s">
        <v>18</v>
      </c>
      <c r="DY77" s="1853" t="s">
        <v>19</v>
      </c>
      <c r="DZ77" s="2656"/>
      <c r="EA77" s="2657"/>
      <c r="EB77" s="2669"/>
      <c r="EC77" s="2669"/>
      <c r="ED77" s="2670"/>
      <c r="EE77" s="1853" t="s">
        <v>352</v>
      </c>
      <c r="EF77" s="1853" t="s">
        <v>353</v>
      </c>
      <c r="EG77" s="1853" t="s">
        <v>304</v>
      </c>
      <c r="EH77" s="1853" t="s">
        <v>356</v>
      </c>
      <c r="EI77" s="1853" t="s">
        <v>11</v>
      </c>
      <c r="EJ77" s="1853" t="s">
        <v>15</v>
      </c>
      <c r="EK77" s="1853" t="s">
        <v>308</v>
      </c>
      <c r="EL77" s="1853" t="s">
        <v>357</v>
      </c>
      <c r="EM77" s="1853" t="s">
        <v>357</v>
      </c>
      <c r="EN77" s="1853" t="s">
        <v>88</v>
      </c>
      <c r="EO77" s="2147" t="s">
        <v>800</v>
      </c>
      <c r="EP77" s="1853" t="s">
        <v>5</v>
      </c>
      <c r="EQ77" s="1853" t="s">
        <v>7</v>
      </c>
      <c r="ER77" s="1853" t="s">
        <v>224</v>
      </c>
      <c r="ES77" s="1894" t="s">
        <v>351</v>
      </c>
      <c r="ET77" s="1853" t="s">
        <v>298</v>
      </c>
      <c r="EU77" s="1853" t="s">
        <v>300</v>
      </c>
      <c r="EV77" s="2656"/>
      <c r="EW77" s="2657"/>
      <c r="EX77" s="2708"/>
      <c r="EY77" s="2708"/>
      <c r="EZ77" s="2709"/>
      <c r="FA77" s="1853" t="s">
        <v>304</v>
      </c>
      <c r="FB77" s="1853" t="s">
        <v>1223</v>
      </c>
      <c r="FC77" s="2147" t="s">
        <v>355</v>
      </c>
      <c r="FD77" s="1854" t="s">
        <v>356</v>
      </c>
      <c r="FE77" s="1894" t="s">
        <v>10</v>
      </c>
      <c r="FF77" s="1853" t="s">
        <v>11</v>
      </c>
      <c r="FG77" s="1853" t="s">
        <v>377</v>
      </c>
      <c r="FH77" s="1853" t="s">
        <v>12</v>
      </c>
      <c r="FI77" s="1853" t="s">
        <v>13</v>
      </c>
      <c r="FJ77" s="1853" t="s">
        <v>14</v>
      </c>
      <c r="FK77" s="1853" t="s">
        <v>15</v>
      </c>
      <c r="FL77" s="2148" t="s">
        <v>308</v>
      </c>
      <c r="FM77" s="1894" t="s">
        <v>357</v>
      </c>
      <c r="FN77" s="1853" t="s">
        <v>357</v>
      </c>
      <c r="FO77" s="1853" t="s">
        <v>19</v>
      </c>
      <c r="FP77" s="1853" t="s">
        <v>18</v>
      </c>
      <c r="FQ77" s="2804"/>
      <c r="FR77" s="2805"/>
      <c r="FS77" s="2389"/>
      <c r="FT77" s="2389"/>
      <c r="FU77" s="2389"/>
      <c r="FV77" s="2389"/>
      <c r="FW77" s="2389"/>
      <c r="FX77" s="2389"/>
      <c r="FY77" s="2389"/>
      <c r="FZ77" s="2389"/>
      <c r="GA77" s="2389"/>
      <c r="GB77" s="2389"/>
      <c r="GC77" s="2389"/>
      <c r="GD77" s="2389"/>
      <c r="GE77" s="2389"/>
      <c r="GF77" s="2389"/>
      <c r="GG77" s="2389"/>
      <c r="GH77" s="2389"/>
      <c r="GI77" s="2389"/>
      <c r="GJ77" s="2389"/>
      <c r="GK77" s="2389"/>
      <c r="GL77" s="2389"/>
      <c r="GM77" s="2389"/>
      <c r="GN77" s="2391"/>
    </row>
    <row r="78" spans="1:196" s="519" customFormat="1" ht="15.75" customHeight="1">
      <c r="A78" s="2708"/>
      <c r="B78" s="2708"/>
      <c r="C78" s="2709"/>
      <c r="D78" s="1854"/>
      <c r="E78" s="1854"/>
      <c r="F78" s="1854"/>
      <c r="G78" s="1894" t="s">
        <v>1209</v>
      </c>
      <c r="H78" s="1854" t="s">
        <v>1209</v>
      </c>
      <c r="I78" s="1854"/>
      <c r="J78" s="1854" t="s">
        <v>360</v>
      </c>
      <c r="K78" s="1854" t="s">
        <v>361</v>
      </c>
      <c r="L78" s="1894" t="s">
        <v>737</v>
      </c>
      <c r="M78" s="2149" t="s">
        <v>725</v>
      </c>
      <c r="N78" s="1894" t="s">
        <v>2443</v>
      </c>
      <c r="O78" s="1854"/>
      <c r="P78" s="1854"/>
      <c r="Q78" s="1854"/>
      <c r="R78" s="2148"/>
      <c r="S78" s="1854"/>
      <c r="T78" s="1894" t="s">
        <v>2371</v>
      </c>
      <c r="U78" s="2656"/>
      <c r="V78" s="2657"/>
      <c r="W78" s="2708"/>
      <c r="X78" s="2708"/>
      <c r="Y78" s="2709"/>
      <c r="Z78" s="1854" t="s">
        <v>9</v>
      </c>
      <c r="AA78" s="1894"/>
      <c r="AB78" s="1854"/>
      <c r="AC78" s="1854"/>
      <c r="AD78" s="1893"/>
      <c r="AE78" s="1854"/>
      <c r="AF78" s="1854" t="s">
        <v>1209</v>
      </c>
      <c r="AG78" s="1854"/>
      <c r="AH78" s="1854" t="s">
        <v>360</v>
      </c>
      <c r="AI78" s="1854" t="s">
        <v>361</v>
      </c>
      <c r="AJ78" s="1854" t="s">
        <v>737</v>
      </c>
      <c r="AK78" s="2149" t="s">
        <v>725</v>
      </c>
      <c r="AL78" s="1894" t="s">
        <v>2371</v>
      </c>
      <c r="AM78" s="1854" t="s">
        <v>2372</v>
      </c>
      <c r="AN78" s="1854"/>
      <c r="AO78" s="1894" t="s">
        <v>1209</v>
      </c>
      <c r="AP78" s="1854"/>
      <c r="AQ78" s="2656"/>
      <c r="AR78" s="2657"/>
      <c r="AS78" s="2708"/>
      <c r="AT78" s="2708"/>
      <c r="AU78" s="2709"/>
      <c r="AV78" s="1894" t="s">
        <v>361</v>
      </c>
      <c r="AW78" s="2149" t="s">
        <v>725</v>
      </c>
      <c r="AX78" s="1854"/>
      <c r="AY78" s="2148"/>
      <c r="AZ78" s="1894" t="s">
        <v>2371</v>
      </c>
      <c r="BA78" s="1854" t="s">
        <v>2372</v>
      </c>
      <c r="BB78" s="1854"/>
      <c r="BC78" s="1854"/>
      <c r="BD78" s="1894" t="s">
        <v>9</v>
      </c>
      <c r="BE78" s="1854" t="s">
        <v>9</v>
      </c>
      <c r="BF78" s="1854"/>
      <c r="BG78" s="1854"/>
      <c r="BH78" s="1854"/>
      <c r="BI78" s="1854" t="s">
        <v>1209</v>
      </c>
      <c r="BJ78" s="1854" t="s">
        <v>361</v>
      </c>
      <c r="BK78" s="2148"/>
      <c r="BL78" s="2656"/>
      <c r="BM78" s="2657"/>
      <c r="BN78" s="2708"/>
      <c r="BO78" s="2708"/>
      <c r="BP78" s="2709"/>
      <c r="BQ78" s="1894" t="s">
        <v>2443</v>
      </c>
      <c r="BR78" s="1854"/>
      <c r="BS78" s="1893"/>
      <c r="BT78" s="1854"/>
      <c r="BU78" s="1854"/>
      <c r="BV78" s="1854"/>
      <c r="BW78" s="1854" t="s">
        <v>2371</v>
      </c>
      <c r="BX78" s="1854" t="s">
        <v>2372</v>
      </c>
      <c r="BY78" s="1854"/>
      <c r="BZ78" s="1854"/>
      <c r="CA78" s="1854"/>
      <c r="CB78" s="1854"/>
      <c r="CC78" s="1854"/>
      <c r="CD78" s="2804"/>
      <c r="CE78" s="2805"/>
      <c r="CF78" s="2407"/>
      <c r="CG78" s="1851"/>
      <c r="CH78" s="2657"/>
      <c r="CI78" s="2657"/>
      <c r="CJ78" s="2708"/>
      <c r="CK78" s="2708"/>
      <c r="CL78" s="2709"/>
      <c r="CM78" s="1854"/>
      <c r="CN78" s="1854"/>
      <c r="CO78" s="1854"/>
      <c r="CP78" s="1894" t="s">
        <v>1209</v>
      </c>
      <c r="CQ78" s="1854" t="s">
        <v>1209</v>
      </c>
      <c r="CR78" s="1854"/>
      <c r="CS78" s="1854" t="s">
        <v>360</v>
      </c>
      <c r="CT78" s="1854" t="s">
        <v>361</v>
      </c>
      <c r="CU78" s="1894" t="s">
        <v>737</v>
      </c>
      <c r="CV78" s="2149" t="s">
        <v>725</v>
      </c>
      <c r="CW78" s="1894" t="s">
        <v>2443</v>
      </c>
      <c r="CX78" s="1854"/>
      <c r="CY78" s="1854"/>
      <c r="CZ78" s="1854"/>
      <c r="DA78" s="2148"/>
      <c r="DB78" s="1854"/>
      <c r="DC78" s="1894" t="s">
        <v>2371</v>
      </c>
      <c r="DD78" s="2656"/>
      <c r="DE78" s="2657"/>
      <c r="DF78" s="2708"/>
      <c r="DG78" s="2708"/>
      <c r="DH78" s="2709"/>
      <c r="DI78" s="1854" t="s">
        <v>9</v>
      </c>
      <c r="DJ78" s="1894" t="s">
        <v>9</v>
      </c>
      <c r="DK78" s="1854"/>
      <c r="DL78" s="1894"/>
      <c r="DM78" s="1854"/>
      <c r="DN78" s="1893"/>
      <c r="DO78" s="1854"/>
      <c r="DP78" s="1854" t="s">
        <v>1209</v>
      </c>
      <c r="DQ78" s="1854"/>
      <c r="DR78" s="1854" t="s">
        <v>360</v>
      </c>
      <c r="DS78" s="1854" t="s">
        <v>361</v>
      </c>
      <c r="DT78" s="1894" t="s">
        <v>737</v>
      </c>
      <c r="DU78" s="2149" t="s">
        <v>725</v>
      </c>
      <c r="DV78" s="1894" t="s">
        <v>2371</v>
      </c>
      <c r="DW78" s="1854" t="s">
        <v>2372</v>
      </c>
      <c r="DX78" s="1854"/>
      <c r="DY78" s="1854" t="s">
        <v>1209</v>
      </c>
      <c r="DZ78" s="2656"/>
      <c r="EA78" s="2657"/>
      <c r="EB78" s="2669"/>
      <c r="EC78" s="2669"/>
      <c r="ED78" s="2670"/>
      <c r="EE78" s="1854"/>
      <c r="EF78" s="1854"/>
      <c r="EG78" s="1854" t="s">
        <v>1209</v>
      </c>
      <c r="EH78" s="1854" t="s">
        <v>361</v>
      </c>
      <c r="EI78" s="2149" t="s">
        <v>725</v>
      </c>
      <c r="EJ78" s="1854"/>
      <c r="EK78" s="1854"/>
      <c r="EL78" s="1854" t="s">
        <v>2371</v>
      </c>
      <c r="EM78" s="1854" t="s">
        <v>2372</v>
      </c>
      <c r="EN78" s="1854"/>
      <c r="EO78" s="1894"/>
      <c r="EP78" s="1854"/>
      <c r="EQ78" s="1854"/>
      <c r="ER78" s="1854" t="s">
        <v>9</v>
      </c>
      <c r="ES78" s="1894" t="s">
        <v>9</v>
      </c>
      <c r="ET78" s="1854"/>
      <c r="EU78" s="1854"/>
      <c r="EV78" s="2656"/>
      <c r="EW78" s="2657"/>
      <c r="EX78" s="2708"/>
      <c r="EY78" s="2708"/>
      <c r="EZ78" s="2709"/>
      <c r="FA78" s="1854" t="s">
        <v>1209</v>
      </c>
      <c r="FB78" s="1854"/>
      <c r="FC78" s="1894" t="s">
        <v>360</v>
      </c>
      <c r="FD78" s="1854" t="s">
        <v>361</v>
      </c>
      <c r="FE78" s="1894" t="s">
        <v>737</v>
      </c>
      <c r="FF78" s="2149" t="s">
        <v>725</v>
      </c>
      <c r="FG78" s="1854" t="s">
        <v>2443</v>
      </c>
      <c r="FH78" s="1854"/>
      <c r="FI78" s="1854"/>
      <c r="FJ78" s="1854"/>
      <c r="FK78" s="1854"/>
      <c r="FL78" s="2148"/>
      <c r="FM78" s="1894" t="s">
        <v>2371</v>
      </c>
      <c r="FN78" s="1854" t="s">
        <v>2372</v>
      </c>
      <c r="FO78" s="1854" t="s">
        <v>1209</v>
      </c>
      <c r="FP78" s="1854"/>
      <c r="FQ78" s="2804"/>
      <c r="FR78" s="2805"/>
      <c r="FS78" s="2389"/>
      <c r="FT78" s="2389"/>
      <c r="FU78" s="2389"/>
      <c r="FV78" s="2389"/>
      <c r="FW78" s="2389"/>
      <c r="FX78" s="2389"/>
      <c r="FY78" s="2389"/>
      <c r="FZ78" s="2389"/>
      <c r="GA78" s="2389"/>
      <c r="GB78" s="2389"/>
      <c r="GC78" s="2389"/>
      <c r="GD78" s="2389"/>
      <c r="GE78" s="2389"/>
      <c r="GF78" s="2389"/>
      <c r="GG78" s="2389"/>
      <c r="GH78" s="2389"/>
      <c r="GI78" s="2389"/>
      <c r="GJ78" s="2389"/>
      <c r="GK78" s="2389"/>
      <c r="GL78" s="2389"/>
      <c r="GM78" s="2389"/>
      <c r="GN78" s="2391"/>
    </row>
    <row r="79" spans="1:196" s="519" customFormat="1" ht="16" customHeight="1">
      <c r="A79" s="2708"/>
      <c r="B79" s="2708"/>
      <c r="C79" s="2709"/>
      <c r="D79" s="1858" t="s">
        <v>1490</v>
      </c>
      <c r="E79" s="1858" t="s">
        <v>1490</v>
      </c>
      <c r="F79" s="1858" t="s">
        <v>1490</v>
      </c>
      <c r="G79" s="1856"/>
      <c r="H79" s="1858" t="s">
        <v>1492</v>
      </c>
      <c r="I79" s="1858"/>
      <c r="J79" s="1858" t="s">
        <v>1227</v>
      </c>
      <c r="K79" s="1861" t="s">
        <v>2378</v>
      </c>
      <c r="L79" s="1857"/>
      <c r="M79" s="1858" t="s">
        <v>1229</v>
      </c>
      <c r="N79" s="1857"/>
      <c r="O79" s="1856"/>
      <c r="P79" s="1860" t="s">
        <v>1502</v>
      </c>
      <c r="Q79" s="1858" t="s">
        <v>2571</v>
      </c>
      <c r="R79" s="1862"/>
      <c r="S79" s="1858" t="s">
        <v>2557</v>
      </c>
      <c r="T79" s="1856"/>
      <c r="U79" s="2656"/>
      <c r="V79" s="2657"/>
      <c r="W79" s="2708"/>
      <c r="X79" s="2708"/>
      <c r="Y79" s="2709"/>
      <c r="Z79" s="1860" t="s">
        <v>2403</v>
      </c>
      <c r="AA79" s="1857"/>
      <c r="AB79" s="1858"/>
      <c r="AC79" s="1858" t="s">
        <v>1490</v>
      </c>
      <c r="AD79" s="1858" t="s">
        <v>1490</v>
      </c>
      <c r="AE79" s="1858" t="s">
        <v>1490</v>
      </c>
      <c r="AF79" s="1860"/>
      <c r="AG79" s="1858"/>
      <c r="AH79" s="1858" t="s">
        <v>1227</v>
      </c>
      <c r="AI79" s="1861" t="s">
        <v>2378</v>
      </c>
      <c r="AJ79" s="1858"/>
      <c r="AK79" s="1858" t="s">
        <v>1229</v>
      </c>
      <c r="AL79" s="1856"/>
      <c r="AM79" s="1856"/>
      <c r="AN79" s="1856"/>
      <c r="AO79" s="1857"/>
      <c r="AP79" s="1858"/>
      <c r="AQ79" s="2656"/>
      <c r="AR79" s="2657"/>
      <c r="AS79" s="2708"/>
      <c r="AT79" s="2708"/>
      <c r="AU79" s="2709"/>
      <c r="AV79" s="1859" t="s">
        <v>2378</v>
      </c>
      <c r="AW79" s="1858" t="s">
        <v>1229</v>
      </c>
      <c r="AX79" s="1858"/>
      <c r="AY79" s="1858" t="s">
        <v>2557</v>
      </c>
      <c r="AZ79" s="1856"/>
      <c r="BA79" s="1856"/>
      <c r="BB79" s="1860"/>
      <c r="BC79" s="1858"/>
      <c r="BD79" s="1856" t="s">
        <v>2374</v>
      </c>
      <c r="BE79" s="1860" t="s">
        <v>2403</v>
      </c>
      <c r="BF79" s="1858"/>
      <c r="BG79" s="1858" t="s">
        <v>1490</v>
      </c>
      <c r="BH79" s="1858" t="s">
        <v>1490</v>
      </c>
      <c r="BI79" s="1858" t="s">
        <v>1492</v>
      </c>
      <c r="BJ79" s="1861" t="s">
        <v>2378</v>
      </c>
      <c r="BK79" s="1862"/>
      <c r="BL79" s="2656"/>
      <c r="BM79" s="2657"/>
      <c r="BN79" s="2708"/>
      <c r="BO79" s="2708"/>
      <c r="BP79" s="2709"/>
      <c r="BQ79" s="1857"/>
      <c r="BR79" s="1856"/>
      <c r="BS79" s="1856" t="s">
        <v>1502</v>
      </c>
      <c r="BT79" s="1858" t="s">
        <v>2571</v>
      </c>
      <c r="BU79" s="1858"/>
      <c r="BV79" s="1858" t="s">
        <v>2557</v>
      </c>
      <c r="BW79" s="1860"/>
      <c r="BX79" s="1860"/>
      <c r="BY79" s="1860"/>
      <c r="BZ79" s="1858"/>
      <c r="CA79" s="2808" t="s">
        <v>2379</v>
      </c>
      <c r="CB79" s="1860"/>
      <c r="CC79" s="1858"/>
      <c r="CD79" s="2804"/>
      <c r="CE79" s="2805"/>
      <c r="CF79" s="2407"/>
      <c r="CG79" s="1863"/>
      <c r="CH79" s="2657"/>
      <c r="CI79" s="2657"/>
      <c r="CJ79" s="2708"/>
      <c r="CK79" s="2708"/>
      <c r="CL79" s="2709"/>
      <c r="CM79" s="1858" t="s">
        <v>1490</v>
      </c>
      <c r="CN79" s="1858" t="s">
        <v>1490</v>
      </c>
      <c r="CO79" s="1858" t="s">
        <v>1490</v>
      </c>
      <c r="CP79" s="1856"/>
      <c r="CQ79" s="1858" t="s">
        <v>1492</v>
      </c>
      <c r="CR79" s="1858"/>
      <c r="CS79" s="1858" t="s">
        <v>1227</v>
      </c>
      <c r="CT79" s="1861" t="s">
        <v>2378</v>
      </c>
      <c r="CU79" s="1857"/>
      <c r="CV79" s="1858" t="s">
        <v>1229</v>
      </c>
      <c r="CW79" s="1857"/>
      <c r="CX79" s="1856"/>
      <c r="CY79" s="1860" t="s">
        <v>1502</v>
      </c>
      <c r="CZ79" s="1858" t="s">
        <v>2571</v>
      </c>
      <c r="DA79" s="1862"/>
      <c r="DB79" s="1858" t="s">
        <v>2557</v>
      </c>
      <c r="DC79" s="1856"/>
      <c r="DD79" s="2656"/>
      <c r="DE79" s="2657"/>
      <c r="DF79" s="2708"/>
      <c r="DG79" s="2708"/>
      <c r="DH79" s="2709"/>
      <c r="DI79" s="1860" t="s">
        <v>2374</v>
      </c>
      <c r="DJ79" s="1856" t="s">
        <v>2403</v>
      </c>
      <c r="DK79" s="1858"/>
      <c r="DL79" s="1857"/>
      <c r="DM79" s="1858" t="s">
        <v>1490</v>
      </c>
      <c r="DN79" s="1858" t="s">
        <v>1490</v>
      </c>
      <c r="DO79" s="1858" t="s">
        <v>1490</v>
      </c>
      <c r="DP79" s="1860"/>
      <c r="DQ79" s="1858"/>
      <c r="DR79" s="1858" t="s">
        <v>1227</v>
      </c>
      <c r="DS79" s="1861" t="s">
        <v>2378</v>
      </c>
      <c r="DT79" s="1857"/>
      <c r="DU79" s="1858" t="s">
        <v>1229</v>
      </c>
      <c r="DV79" s="1856"/>
      <c r="DW79" s="1856"/>
      <c r="DX79" s="1856"/>
      <c r="DY79" s="1858"/>
      <c r="DZ79" s="2656"/>
      <c r="EA79" s="2657"/>
      <c r="EB79" s="2669"/>
      <c r="EC79" s="2669"/>
      <c r="ED79" s="2670"/>
      <c r="EE79" s="1858" t="s">
        <v>1490</v>
      </c>
      <c r="EF79" s="1858" t="s">
        <v>1490</v>
      </c>
      <c r="EG79" s="1858" t="s">
        <v>1492</v>
      </c>
      <c r="EH79" s="1861" t="s">
        <v>2378</v>
      </c>
      <c r="EI79" s="1858" t="s">
        <v>1229</v>
      </c>
      <c r="EJ79" s="1858"/>
      <c r="EK79" s="1858" t="s">
        <v>2557</v>
      </c>
      <c r="EL79" s="1860"/>
      <c r="EM79" s="1856"/>
      <c r="EN79" s="1858"/>
      <c r="EO79" s="2808" t="s">
        <v>2379</v>
      </c>
      <c r="EP79" s="1860"/>
      <c r="EQ79" s="1858"/>
      <c r="ER79" s="1860" t="s">
        <v>2374</v>
      </c>
      <c r="ES79" s="1856" t="s">
        <v>2403</v>
      </c>
      <c r="ET79" s="1858"/>
      <c r="EU79" s="1858" t="s">
        <v>1490</v>
      </c>
      <c r="EV79" s="2656"/>
      <c r="EW79" s="2657"/>
      <c r="EX79" s="2708"/>
      <c r="EY79" s="2708"/>
      <c r="EZ79" s="2709"/>
      <c r="FA79" s="1858" t="s">
        <v>1492</v>
      </c>
      <c r="FB79" s="1858"/>
      <c r="FC79" s="1857" t="s">
        <v>1227</v>
      </c>
      <c r="FD79" s="1861" t="s">
        <v>2378</v>
      </c>
      <c r="FE79" s="1857"/>
      <c r="FF79" s="1858" t="s">
        <v>1229</v>
      </c>
      <c r="FG79" s="1858"/>
      <c r="FH79" s="1860"/>
      <c r="FI79" s="1860" t="s">
        <v>1502</v>
      </c>
      <c r="FJ79" s="1858" t="s">
        <v>2571</v>
      </c>
      <c r="FK79" s="1858"/>
      <c r="FL79" s="1858" t="s">
        <v>2557</v>
      </c>
      <c r="FM79" s="1856"/>
      <c r="FN79" s="1860"/>
      <c r="FO79" s="1858"/>
      <c r="FP79" s="1856"/>
      <c r="FQ79" s="2804"/>
      <c r="FR79" s="2805"/>
      <c r="FS79" s="2389"/>
      <c r="FT79" s="2389"/>
      <c r="FU79" s="2389"/>
      <c r="FV79" s="2389"/>
      <c r="FW79" s="2389"/>
      <c r="FX79" s="2389"/>
      <c r="FY79" s="2389"/>
      <c r="FZ79" s="2389"/>
      <c r="GA79" s="2389"/>
      <c r="GB79" s="2389"/>
      <c r="GC79" s="2389"/>
      <c r="GD79" s="2389"/>
      <c r="GE79" s="2389"/>
      <c r="GF79" s="2389"/>
      <c r="GG79" s="2389"/>
      <c r="GH79" s="2389"/>
      <c r="GI79" s="2389"/>
      <c r="GJ79" s="2389"/>
      <c r="GK79" s="2389"/>
      <c r="GL79" s="2389"/>
      <c r="GM79" s="2389"/>
      <c r="GN79" s="2391"/>
    </row>
    <row r="80" spans="1:196" s="519" customFormat="1" ht="16" customHeight="1">
      <c r="A80" s="2708"/>
      <c r="B80" s="2708"/>
      <c r="C80" s="2709"/>
      <c r="D80" s="1860" t="s">
        <v>2381</v>
      </c>
      <c r="E80" s="1860" t="s">
        <v>2382</v>
      </c>
      <c r="F80" s="1860" t="s">
        <v>2558</v>
      </c>
      <c r="G80" s="1856" t="s">
        <v>1202</v>
      </c>
      <c r="H80" s="1858" t="s">
        <v>1522</v>
      </c>
      <c r="I80" s="1858" t="s">
        <v>738</v>
      </c>
      <c r="J80" s="1858" t="s">
        <v>1236</v>
      </c>
      <c r="K80" s="2795" t="s">
        <v>2380</v>
      </c>
      <c r="L80" s="1857" t="s">
        <v>1228</v>
      </c>
      <c r="M80" s="2827" t="s">
        <v>2386</v>
      </c>
      <c r="N80" s="1857" t="s">
        <v>145</v>
      </c>
      <c r="O80" s="1860" t="s">
        <v>1932</v>
      </c>
      <c r="P80" s="1858" t="s">
        <v>1526</v>
      </c>
      <c r="Q80" s="1858" t="s">
        <v>1523</v>
      </c>
      <c r="R80" s="1862" t="s">
        <v>1504</v>
      </c>
      <c r="S80" s="1858" t="s">
        <v>1527</v>
      </c>
      <c r="T80" s="1856" t="s">
        <v>1274</v>
      </c>
      <c r="U80" s="2656"/>
      <c r="V80" s="2657"/>
      <c r="W80" s="2708"/>
      <c r="X80" s="2708"/>
      <c r="Y80" s="2709"/>
      <c r="Z80" s="2795" t="s">
        <v>2380</v>
      </c>
      <c r="AA80" s="1857" t="s">
        <v>730</v>
      </c>
      <c r="AB80" s="1858" t="s">
        <v>1198</v>
      </c>
      <c r="AC80" s="1860" t="s">
        <v>2381</v>
      </c>
      <c r="AD80" s="1855" t="s">
        <v>2382</v>
      </c>
      <c r="AE80" s="1860" t="s">
        <v>2580</v>
      </c>
      <c r="AF80" s="1860" t="s">
        <v>1202</v>
      </c>
      <c r="AG80" s="1858" t="s">
        <v>738</v>
      </c>
      <c r="AH80" s="1858" t="s">
        <v>1236</v>
      </c>
      <c r="AI80" s="2795" t="s">
        <v>2380</v>
      </c>
      <c r="AJ80" s="1858" t="s">
        <v>1228</v>
      </c>
      <c r="AK80" s="2827" t="s">
        <v>2386</v>
      </c>
      <c r="AL80" s="1856" t="s">
        <v>1274</v>
      </c>
      <c r="AM80" s="1856" t="s">
        <v>1231</v>
      </c>
      <c r="AN80" s="1856" t="s">
        <v>1244</v>
      </c>
      <c r="AO80" s="1857" t="s">
        <v>87</v>
      </c>
      <c r="AP80" s="1858" t="s">
        <v>1199</v>
      </c>
      <c r="AQ80" s="2656"/>
      <c r="AR80" s="2657"/>
      <c r="AS80" s="2708"/>
      <c r="AT80" s="2708"/>
      <c r="AU80" s="2709"/>
      <c r="AV80" s="2795" t="s">
        <v>2380</v>
      </c>
      <c r="AW80" s="2827" t="s">
        <v>2386</v>
      </c>
      <c r="AX80" s="1858" t="s">
        <v>1504</v>
      </c>
      <c r="AY80" s="1858" t="s">
        <v>1527</v>
      </c>
      <c r="AZ80" s="1856" t="s">
        <v>1274</v>
      </c>
      <c r="BA80" s="1856" t="s">
        <v>1231</v>
      </c>
      <c r="BB80" s="1860" t="s">
        <v>2390</v>
      </c>
      <c r="BC80" s="1858" t="s">
        <v>1235</v>
      </c>
      <c r="BD80" s="2795" t="s">
        <v>2380</v>
      </c>
      <c r="BE80" s="2795" t="s">
        <v>2380</v>
      </c>
      <c r="BF80" s="1858" t="s">
        <v>730</v>
      </c>
      <c r="BG80" s="1860" t="s">
        <v>2581</v>
      </c>
      <c r="BH80" s="1860" t="s">
        <v>2558</v>
      </c>
      <c r="BI80" s="1858" t="s">
        <v>1522</v>
      </c>
      <c r="BJ80" s="2795" t="s">
        <v>2380</v>
      </c>
      <c r="BK80" s="1862" t="s">
        <v>1504</v>
      </c>
      <c r="BL80" s="2656"/>
      <c r="BM80" s="2657"/>
      <c r="BN80" s="2708"/>
      <c r="BO80" s="2708"/>
      <c r="BP80" s="2709"/>
      <c r="BQ80" s="1857" t="s">
        <v>145</v>
      </c>
      <c r="BR80" s="1860" t="s">
        <v>1932</v>
      </c>
      <c r="BS80" s="1863" t="s">
        <v>1526</v>
      </c>
      <c r="BT80" s="1858" t="s">
        <v>1523</v>
      </c>
      <c r="BU80" s="1858" t="s">
        <v>1504</v>
      </c>
      <c r="BV80" s="1858" t="s">
        <v>1527</v>
      </c>
      <c r="BW80" s="1860" t="s">
        <v>1274</v>
      </c>
      <c r="BX80" s="1860" t="s">
        <v>1231</v>
      </c>
      <c r="BY80" s="1860" t="s">
        <v>1244</v>
      </c>
      <c r="BZ80" s="1858" t="s">
        <v>1199</v>
      </c>
      <c r="CA80" s="2796"/>
      <c r="CB80" s="1860" t="s">
        <v>2390</v>
      </c>
      <c r="CC80" s="1858" t="s">
        <v>1235</v>
      </c>
      <c r="CD80" s="2804"/>
      <c r="CE80" s="2805"/>
      <c r="CF80" s="2407"/>
      <c r="CG80" s="1863"/>
      <c r="CH80" s="2657"/>
      <c r="CI80" s="2657"/>
      <c r="CJ80" s="2708"/>
      <c r="CK80" s="2708"/>
      <c r="CL80" s="2709"/>
      <c r="CM80" s="1860" t="s">
        <v>2381</v>
      </c>
      <c r="CN80" s="1860" t="s">
        <v>2382</v>
      </c>
      <c r="CO80" s="1860" t="s">
        <v>2389</v>
      </c>
      <c r="CP80" s="1856" t="s">
        <v>1202</v>
      </c>
      <c r="CQ80" s="1858" t="s">
        <v>1522</v>
      </c>
      <c r="CR80" s="1858" t="s">
        <v>738</v>
      </c>
      <c r="CS80" s="1858" t="s">
        <v>1236</v>
      </c>
      <c r="CT80" s="2795" t="s">
        <v>2380</v>
      </c>
      <c r="CU80" s="1857" t="s">
        <v>1228</v>
      </c>
      <c r="CV80" s="2827" t="s">
        <v>2386</v>
      </c>
      <c r="CW80" s="1857" t="s">
        <v>145</v>
      </c>
      <c r="CX80" s="1860" t="s">
        <v>1932</v>
      </c>
      <c r="CY80" s="1858" t="s">
        <v>1526</v>
      </c>
      <c r="CZ80" s="1858" t="s">
        <v>1523</v>
      </c>
      <c r="DA80" s="1862" t="s">
        <v>1504</v>
      </c>
      <c r="DB80" s="1858" t="s">
        <v>1527</v>
      </c>
      <c r="DC80" s="1856" t="s">
        <v>1274</v>
      </c>
      <c r="DD80" s="2656"/>
      <c r="DE80" s="2657"/>
      <c r="DF80" s="2708"/>
      <c r="DG80" s="2708"/>
      <c r="DH80" s="2709"/>
      <c r="DI80" s="2795" t="s">
        <v>2380</v>
      </c>
      <c r="DJ80" s="2795" t="s">
        <v>2380</v>
      </c>
      <c r="DK80" s="1858" t="s">
        <v>730</v>
      </c>
      <c r="DL80" s="1857" t="s">
        <v>1198</v>
      </c>
      <c r="DM80" s="1860" t="s">
        <v>2381</v>
      </c>
      <c r="DN80" s="1855" t="s">
        <v>2382</v>
      </c>
      <c r="DO80" s="1860" t="s">
        <v>2558</v>
      </c>
      <c r="DP80" s="1860" t="s">
        <v>1202</v>
      </c>
      <c r="DQ80" s="1858" t="s">
        <v>738</v>
      </c>
      <c r="DR80" s="1858" t="s">
        <v>1236</v>
      </c>
      <c r="DS80" s="2795" t="s">
        <v>2380</v>
      </c>
      <c r="DT80" s="1857" t="s">
        <v>1228</v>
      </c>
      <c r="DU80" s="2827" t="s">
        <v>2386</v>
      </c>
      <c r="DV80" s="1856" t="s">
        <v>1274</v>
      </c>
      <c r="DW80" s="1856" t="s">
        <v>1231</v>
      </c>
      <c r="DX80" s="1856" t="s">
        <v>1244</v>
      </c>
      <c r="DY80" s="1858" t="s">
        <v>87</v>
      </c>
      <c r="DZ80" s="2656"/>
      <c r="EA80" s="2657"/>
      <c r="EB80" s="2669"/>
      <c r="EC80" s="2669"/>
      <c r="ED80" s="2670"/>
      <c r="EE80" s="1860" t="s">
        <v>2382</v>
      </c>
      <c r="EF80" s="1860" t="s">
        <v>2558</v>
      </c>
      <c r="EG80" s="1858" t="s">
        <v>1522</v>
      </c>
      <c r="EH80" s="2795" t="s">
        <v>2380</v>
      </c>
      <c r="EI80" s="2827" t="s">
        <v>2386</v>
      </c>
      <c r="EJ80" s="1858" t="s">
        <v>1504</v>
      </c>
      <c r="EK80" s="1858" t="s">
        <v>1527</v>
      </c>
      <c r="EL80" s="1860" t="s">
        <v>1274</v>
      </c>
      <c r="EM80" s="1856" t="s">
        <v>1231</v>
      </c>
      <c r="EN80" s="1858" t="s">
        <v>1199</v>
      </c>
      <c r="EO80" s="2796"/>
      <c r="EP80" s="1860" t="s">
        <v>2390</v>
      </c>
      <c r="EQ80" s="1858" t="s">
        <v>1235</v>
      </c>
      <c r="ER80" s="2795" t="s">
        <v>2380</v>
      </c>
      <c r="ES80" s="2795" t="s">
        <v>2380</v>
      </c>
      <c r="ET80" s="1858" t="s">
        <v>730</v>
      </c>
      <c r="EU80" s="1860" t="s">
        <v>2381</v>
      </c>
      <c r="EV80" s="2656"/>
      <c r="EW80" s="2657"/>
      <c r="EX80" s="2708"/>
      <c r="EY80" s="2708"/>
      <c r="EZ80" s="2709"/>
      <c r="FA80" s="1858" t="s">
        <v>1522</v>
      </c>
      <c r="FB80" s="1858" t="s">
        <v>738</v>
      </c>
      <c r="FC80" s="1857" t="s">
        <v>1236</v>
      </c>
      <c r="FD80" s="2795" t="s">
        <v>2380</v>
      </c>
      <c r="FE80" s="1857" t="s">
        <v>1228</v>
      </c>
      <c r="FF80" s="2827" t="s">
        <v>2386</v>
      </c>
      <c r="FG80" s="1858" t="s">
        <v>145</v>
      </c>
      <c r="FH80" s="1860" t="s">
        <v>1932</v>
      </c>
      <c r="FI80" s="1858" t="s">
        <v>1526</v>
      </c>
      <c r="FJ80" s="1858" t="s">
        <v>1523</v>
      </c>
      <c r="FK80" s="1858" t="s">
        <v>1504</v>
      </c>
      <c r="FL80" s="1858" t="s">
        <v>1527</v>
      </c>
      <c r="FM80" s="1856" t="s">
        <v>1274</v>
      </c>
      <c r="FN80" s="1860" t="s">
        <v>1231</v>
      </c>
      <c r="FO80" s="1858" t="s">
        <v>87</v>
      </c>
      <c r="FP80" s="1856" t="s">
        <v>1244</v>
      </c>
      <c r="FQ80" s="2804"/>
      <c r="FR80" s="2805"/>
      <c r="FS80" s="2389"/>
      <c r="FT80" s="2389"/>
      <c r="FU80" s="2389"/>
      <c r="FV80" s="2389"/>
      <c r="FW80" s="2389"/>
      <c r="FX80" s="2389"/>
      <c r="FY80" s="2389"/>
      <c r="FZ80" s="2389"/>
      <c r="GA80" s="2389"/>
      <c r="GB80" s="2389"/>
      <c r="GC80" s="2389"/>
      <c r="GD80" s="2389"/>
      <c r="GE80" s="2389"/>
      <c r="GF80" s="2389"/>
      <c r="GG80" s="2389"/>
      <c r="GH80" s="2389"/>
      <c r="GI80" s="2389"/>
      <c r="GJ80" s="2389"/>
      <c r="GK80" s="2389"/>
      <c r="GL80" s="2389"/>
      <c r="GM80" s="2389"/>
      <c r="GN80" s="2391"/>
    </row>
    <row r="81" spans="1:196" s="519" customFormat="1" ht="16" customHeight="1">
      <c r="A81" s="2708"/>
      <c r="B81" s="2708"/>
      <c r="C81" s="2709"/>
      <c r="D81" s="1860"/>
      <c r="E81" s="1860"/>
      <c r="F81" s="1860"/>
      <c r="G81" s="1857"/>
      <c r="H81" s="1858"/>
      <c r="I81" s="1858"/>
      <c r="J81" s="1858"/>
      <c r="K81" s="2796"/>
      <c r="L81" s="1857" t="s">
        <v>759</v>
      </c>
      <c r="M81" s="2828"/>
      <c r="N81" s="1857"/>
      <c r="O81" s="1860"/>
      <c r="P81" s="1860"/>
      <c r="Q81" s="1864"/>
      <c r="R81" s="1864"/>
      <c r="S81" s="1864"/>
      <c r="T81" s="1857"/>
      <c r="U81" s="2656"/>
      <c r="V81" s="2657"/>
      <c r="W81" s="2708"/>
      <c r="X81" s="2708"/>
      <c r="Y81" s="2709"/>
      <c r="Z81" s="2796"/>
      <c r="AA81" s="1856"/>
      <c r="AB81" s="1858"/>
      <c r="AC81" s="1860"/>
      <c r="AD81" s="1855"/>
      <c r="AE81" s="1860"/>
      <c r="AF81" s="1858"/>
      <c r="AG81" s="1858"/>
      <c r="AH81" s="1858"/>
      <c r="AI81" s="2796"/>
      <c r="AJ81" s="1858" t="s">
        <v>759</v>
      </c>
      <c r="AK81" s="2828"/>
      <c r="AL81" s="1857"/>
      <c r="AM81" s="1858"/>
      <c r="AN81" s="1858"/>
      <c r="AO81" s="1857" t="s">
        <v>759</v>
      </c>
      <c r="AP81" s="1858"/>
      <c r="AQ81" s="2656"/>
      <c r="AR81" s="2657"/>
      <c r="AS81" s="2708"/>
      <c r="AT81" s="2708"/>
      <c r="AU81" s="2709"/>
      <c r="AV81" s="2796"/>
      <c r="AW81" s="2828"/>
      <c r="AX81" s="1864"/>
      <c r="AY81" s="1864"/>
      <c r="AZ81" s="1857"/>
      <c r="BA81" s="1858"/>
      <c r="BB81" s="1860"/>
      <c r="BC81" s="1858"/>
      <c r="BD81" s="2796"/>
      <c r="BE81" s="2796"/>
      <c r="BF81" s="1858"/>
      <c r="BG81" s="1860"/>
      <c r="BH81" s="1860"/>
      <c r="BI81" s="1858"/>
      <c r="BJ81" s="2795"/>
      <c r="BK81" s="1864"/>
      <c r="BL81" s="2656"/>
      <c r="BM81" s="2657"/>
      <c r="BN81" s="2708"/>
      <c r="BO81" s="2708"/>
      <c r="BP81" s="2709"/>
      <c r="BQ81" s="1857"/>
      <c r="BR81" s="1860"/>
      <c r="BS81" s="1855"/>
      <c r="BT81" s="1864"/>
      <c r="BU81" s="1864"/>
      <c r="BV81" s="1864"/>
      <c r="BW81" s="1858"/>
      <c r="BX81" s="1858"/>
      <c r="BY81" s="1858"/>
      <c r="BZ81" s="1858"/>
      <c r="CA81" s="1858"/>
      <c r="CB81" s="1860"/>
      <c r="CC81" s="1858"/>
      <c r="CD81" s="2804"/>
      <c r="CE81" s="2805"/>
      <c r="CF81" s="2407"/>
      <c r="CG81" s="1863"/>
      <c r="CH81" s="2657"/>
      <c r="CI81" s="2657"/>
      <c r="CJ81" s="2708"/>
      <c r="CK81" s="2708"/>
      <c r="CL81" s="2709"/>
      <c r="CM81" s="1860"/>
      <c r="CN81" s="1860"/>
      <c r="CO81" s="1860"/>
      <c r="CP81" s="1857"/>
      <c r="CQ81" s="1858"/>
      <c r="CR81" s="1858"/>
      <c r="CS81" s="1858"/>
      <c r="CT81" s="2796"/>
      <c r="CU81" s="1857" t="s">
        <v>759</v>
      </c>
      <c r="CV81" s="2828"/>
      <c r="CW81" s="1857"/>
      <c r="CX81" s="1860"/>
      <c r="CY81" s="1860"/>
      <c r="CZ81" s="1864"/>
      <c r="DA81" s="1864"/>
      <c r="DB81" s="1864"/>
      <c r="DC81" s="1857"/>
      <c r="DD81" s="2656"/>
      <c r="DE81" s="2657"/>
      <c r="DF81" s="2708"/>
      <c r="DG81" s="2708"/>
      <c r="DH81" s="2709"/>
      <c r="DI81" s="2796"/>
      <c r="DJ81" s="2796"/>
      <c r="DK81" s="1858"/>
      <c r="DL81" s="1857"/>
      <c r="DM81" s="1860"/>
      <c r="DN81" s="1855"/>
      <c r="DO81" s="1860"/>
      <c r="DP81" s="1858"/>
      <c r="DQ81" s="1858"/>
      <c r="DR81" s="1858"/>
      <c r="DS81" s="2796"/>
      <c r="DT81" s="1857" t="s">
        <v>759</v>
      </c>
      <c r="DU81" s="2828"/>
      <c r="DV81" s="1857"/>
      <c r="DW81" s="1858"/>
      <c r="DX81" s="1858"/>
      <c r="DY81" s="1858" t="s">
        <v>759</v>
      </c>
      <c r="DZ81" s="2656"/>
      <c r="EA81" s="2657"/>
      <c r="EB81" s="2669"/>
      <c r="EC81" s="2669"/>
      <c r="ED81" s="2670"/>
      <c r="EE81" s="1860"/>
      <c r="EF81" s="1860"/>
      <c r="EG81" s="1858"/>
      <c r="EH81" s="2796"/>
      <c r="EI81" s="2828"/>
      <c r="EJ81" s="1864"/>
      <c r="EK81" s="1864"/>
      <c r="EL81" s="1858"/>
      <c r="EM81" s="1858"/>
      <c r="EN81" s="1858"/>
      <c r="EO81" s="1857"/>
      <c r="EP81" s="1860"/>
      <c r="EQ81" s="1858"/>
      <c r="ER81" s="2796"/>
      <c r="ES81" s="2796"/>
      <c r="ET81" s="1858"/>
      <c r="EU81" s="1860"/>
      <c r="EV81" s="2656"/>
      <c r="EW81" s="2657"/>
      <c r="EX81" s="2708"/>
      <c r="EY81" s="2708"/>
      <c r="EZ81" s="2709"/>
      <c r="FA81" s="1858"/>
      <c r="FB81" s="1858"/>
      <c r="FC81" s="1857"/>
      <c r="FD81" s="2796"/>
      <c r="FE81" s="1857" t="s">
        <v>759</v>
      </c>
      <c r="FF81" s="2828"/>
      <c r="FG81" s="1858"/>
      <c r="FH81" s="1860"/>
      <c r="FI81" s="1860"/>
      <c r="FJ81" s="1864"/>
      <c r="FK81" s="1864"/>
      <c r="FL81" s="1864"/>
      <c r="FM81" s="1857"/>
      <c r="FN81" s="1858"/>
      <c r="FO81" s="1858" t="s">
        <v>759</v>
      </c>
      <c r="FP81" s="1858"/>
      <c r="FQ81" s="2804"/>
      <c r="FR81" s="2805"/>
      <c r="FS81" s="2389"/>
      <c r="FT81" s="2389"/>
      <c r="FU81" s="2389"/>
      <c r="FV81" s="2389"/>
      <c r="FW81" s="2389"/>
      <c r="FX81" s="2389"/>
      <c r="FY81" s="2389"/>
      <c r="FZ81" s="2389"/>
      <c r="GA81" s="2389"/>
      <c r="GB81" s="2389"/>
      <c r="GC81" s="2389"/>
      <c r="GD81" s="2389"/>
      <c r="GE81" s="2389"/>
      <c r="GF81" s="2389"/>
      <c r="GG81" s="2389"/>
      <c r="GH81" s="2389"/>
      <c r="GI81" s="2389"/>
      <c r="GJ81" s="2389"/>
      <c r="GK81" s="2389"/>
      <c r="GL81" s="2389"/>
      <c r="GM81" s="2389"/>
      <c r="GN81" s="2391"/>
    </row>
    <row r="82" spans="1:196" s="518" customFormat="1" ht="17.25" customHeight="1">
      <c r="A82" s="2710"/>
      <c r="B82" s="2710"/>
      <c r="C82" s="2711"/>
      <c r="D82" s="1867" t="s">
        <v>762</v>
      </c>
      <c r="E82" s="1867" t="s">
        <v>762</v>
      </c>
      <c r="F82" s="1867" t="s">
        <v>762</v>
      </c>
      <c r="G82" s="1867" t="s">
        <v>762</v>
      </c>
      <c r="H82" s="1868" t="s">
        <v>2404</v>
      </c>
      <c r="I82" s="1867" t="s">
        <v>1237</v>
      </c>
      <c r="J82" s="1852" t="s">
        <v>762</v>
      </c>
      <c r="K82" s="1867" t="s">
        <v>762</v>
      </c>
      <c r="L82" s="1866" t="s">
        <v>1238</v>
      </c>
      <c r="M82" s="1867" t="s">
        <v>1238</v>
      </c>
      <c r="N82" s="1869" t="s">
        <v>2393</v>
      </c>
      <c r="O82" s="1869" t="s">
        <v>2393</v>
      </c>
      <c r="P82" s="1868" t="s">
        <v>2393</v>
      </c>
      <c r="Q82" s="1868" t="s">
        <v>2393</v>
      </c>
      <c r="R82" s="1868" t="s">
        <v>2393</v>
      </c>
      <c r="S82" s="1868" t="s">
        <v>1263</v>
      </c>
      <c r="T82" s="1869" t="s">
        <v>2393</v>
      </c>
      <c r="U82" s="2658"/>
      <c r="V82" s="2659"/>
      <c r="W82" s="2710"/>
      <c r="X82" s="2710"/>
      <c r="Y82" s="2711"/>
      <c r="Z82" s="1867" t="s">
        <v>762</v>
      </c>
      <c r="AA82" s="1866" t="s">
        <v>762</v>
      </c>
      <c r="AB82" s="1867" t="s">
        <v>762</v>
      </c>
      <c r="AC82" s="1867" t="s">
        <v>762</v>
      </c>
      <c r="AD82" s="1866" t="s">
        <v>762</v>
      </c>
      <c r="AE82" s="1867" t="s">
        <v>762</v>
      </c>
      <c r="AF82" s="1867" t="s">
        <v>762</v>
      </c>
      <c r="AG82" s="1867" t="s">
        <v>1237</v>
      </c>
      <c r="AH82" s="1852" t="s">
        <v>762</v>
      </c>
      <c r="AI82" s="1867" t="s">
        <v>762</v>
      </c>
      <c r="AJ82" s="1867" t="s">
        <v>1238</v>
      </c>
      <c r="AK82" s="1867" t="s">
        <v>1238</v>
      </c>
      <c r="AL82" s="1869" t="s">
        <v>2393</v>
      </c>
      <c r="AM82" s="1869" t="s">
        <v>2393</v>
      </c>
      <c r="AN82" s="1869" t="s">
        <v>567</v>
      </c>
      <c r="AO82" s="1866" t="s">
        <v>1238</v>
      </c>
      <c r="AP82" s="1866" t="s">
        <v>1237</v>
      </c>
      <c r="AQ82" s="2658"/>
      <c r="AR82" s="2659"/>
      <c r="AS82" s="2710"/>
      <c r="AT82" s="2710"/>
      <c r="AU82" s="2711"/>
      <c r="AV82" s="1866" t="s">
        <v>762</v>
      </c>
      <c r="AW82" s="1867" t="s">
        <v>1238</v>
      </c>
      <c r="AX82" s="1868" t="s">
        <v>2393</v>
      </c>
      <c r="AY82" s="1868" t="s">
        <v>1263</v>
      </c>
      <c r="AZ82" s="1869" t="s">
        <v>2393</v>
      </c>
      <c r="BA82" s="1869" t="s">
        <v>2393</v>
      </c>
      <c r="BB82" s="1867" t="s">
        <v>1237</v>
      </c>
      <c r="BC82" s="1867" t="s">
        <v>313</v>
      </c>
      <c r="BD82" s="1867" t="s">
        <v>1237</v>
      </c>
      <c r="BE82" s="1865" t="s">
        <v>762</v>
      </c>
      <c r="BF82" s="1867" t="s">
        <v>762</v>
      </c>
      <c r="BG82" s="1867" t="s">
        <v>762</v>
      </c>
      <c r="BH82" s="1867" t="s">
        <v>762</v>
      </c>
      <c r="BI82" s="1868" t="s">
        <v>2404</v>
      </c>
      <c r="BJ82" s="1867" t="s">
        <v>762</v>
      </c>
      <c r="BK82" s="1868" t="s">
        <v>2393</v>
      </c>
      <c r="BL82" s="2658"/>
      <c r="BM82" s="2659"/>
      <c r="BN82" s="2710"/>
      <c r="BO82" s="2710"/>
      <c r="BP82" s="2711"/>
      <c r="BQ82" s="1869" t="s">
        <v>2393</v>
      </c>
      <c r="BR82" s="1869" t="s">
        <v>2393</v>
      </c>
      <c r="BS82" s="1869" t="s">
        <v>2393</v>
      </c>
      <c r="BT82" s="1868" t="s">
        <v>2393</v>
      </c>
      <c r="BU82" s="1868" t="s">
        <v>2393</v>
      </c>
      <c r="BV82" s="1868" t="s">
        <v>1263</v>
      </c>
      <c r="BW82" s="1868" t="s">
        <v>2393</v>
      </c>
      <c r="BX82" s="1868" t="s">
        <v>2393</v>
      </c>
      <c r="BY82" s="1868" t="s">
        <v>567</v>
      </c>
      <c r="BZ82" s="1867" t="s">
        <v>1237</v>
      </c>
      <c r="CA82" s="1867" t="s">
        <v>1237</v>
      </c>
      <c r="CB82" s="1867" t="s">
        <v>313</v>
      </c>
      <c r="CC82" s="1867" t="s">
        <v>1237</v>
      </c>
      <c r="CD82" s="2806"/>
      <c r="CE82" s="2807"/>
      <c r="CF82" s="2407"/>
      <c r="CG82" s="2155"/>
      <c r="CH82" s="2657"/>
      <c r="CI82" s="2657"/>
      <c r="CJ82" s="2710"/>
      <c r="CK82" s="2710"/>
      <c r="CL82" s="2711"/>
      <c r="CM82" s="1867" t="s">
        <v>762</v>
      </c>
      <c r="CN82" s="1867" t="s">
        <v>762</v>
      </c>
      <c r="CO82" s="1867" t="s">
        <v>762</v>
      </c>
      <c r="CP82" s="1867" t="s">
        <v>762</v>
      </c>
      <c r="CQ82" s="1868" t="s">
        <v>2404</v>
      </c>
      <c r="CR82" s="1867" t="s">
        <v>1237</v>
      </c>
      <c r="CS82" s="1852" t="s">
        <v>762</v>
      </c>
      <c r="CT82" s="1867" t="s">
        <v>762</v>
      </c>
      <c r="CU82" s="1866" t="s">
        <v>1238</v>
      </c>
      <c r="CV82" s="1867" t="s">
        <v>1238</v>
      </c>
      <c r="CW82" s="1869" t="s">
        <v>2393</v>
      </c>
      <c r="CX82" s="1869" t="s">
        <v>2393</v>
      </c>
      <c r="CY82" s="1868" t="s">
        <v>2393</v>
      </c>
      <c r="CZ82" s="1868" t="s">
        <v>2393</v>
      </c>
      <c r="DA82" s="1868" t="s">
        <v>2393</v>
      </c>
      <c r="DB82" s="1868" t="s">
        <v>1263</v>
      </c>
      <c r="DC82" s="1869" t="s">
        <v>2393</v>
      </c>
      <c r="DD82" s="2658"/>
      <c r="DE82" s="2659"/>
      <c r="DF82" s="2710"/>
      <c r="DG82" s="2710"/>
      <c r="DH82" s="2711"/>
      <c r="DI82" s="1867" t="s">
        <v>762</v>
      </c>
      <c r="DJ82" s="1866" t="s">
        <v>762</v>
      </c>
      <c r="DK82" s="1867" t="s">
        <v>762</v>
      </c>
      <c r="DL82" s="1866" t="s">
        <v>762</v>
      </c>
      <c r="DM82" s="1867" t="s">
        <v>762</v>
      </c>
      <c r="DN82" s="1866" t="s">
        <v>762</v>
      </c>
      <c r="DO82" s="1867" t="s">
        <v>762</v>
      </c>
      <c r="DP82" s="1867" t="s">
        <v>762</v>
      </c>
      <c r="DQ82" s="1867" t="s">
        <v>1237</v>
      </c>
      <c r="DR82" s="1852" t="s">
        <v>762</v>
      </c>
      <c r="DS82" s="1867" t="s">
        <v>762</v>
      </c>
      <c r="DT82" s="1866" t="s">
        <v>1238</v>
      </c>
      <c r="DU82" s="1867" t="s">
        <v>1238</v>
      </c>
      <c r="DV82" s="1869" t="s">
        <v>2393</v>
      </c>
      <c r="DW82" s="1869" t="s">
        <v>2393</v>
      </c>
      <c r="DX82" s="1869" t="s">
        <v>567</v>
      </c>
      <c r="DY82" s="1867" t="s">
        <v>1238</v>
      </c>
      <c r="DZ82" s="2658"/>
      <c r="EA82" s="2659"/>
      <c r="EB82" s="2671"/>
      <c r="EC82" s="2671"/>
      <c r="ED82" s="2672"/>
      <c r="EE82" s="1867" t="s">
        <v>762</v>
      </c>
      <c r="EF82" s="1867" t="s">
        <v>762</v>
      </c>
      <c r="EG82" s="1868" t="s">
        <v>2404</v>
      </c>
      <c r="EH82" s="1867" t="s">
        <v>762</v>
      </c>
      <c r="EI82" s="1867" t="s">
        <v>1238</v>
      </c>
      <c r="EJ82" s="1868" t="s">
        <v>2393</v>
      </c>
      <c r="EK82" s="1868" t="s">
        <v>1263</v>
      </c>
      <c r="EL82" s="1868" t="s">
        <v>2393</v>
      </c>
      <c r="EM82" s="1869" t="s">
        <v>2393</v>
      </c>
      <c r="EN82" s="1866" t="s">
        <v>1237</v>
      </c>
      <c r="EO82" s="1866" t="s">
        <v>1237</v>
      </c>
      <c r="EP82" s="1867" t="s">
        <v>313</v>
      </c>
      <c r="EQ82" s="1867" t="s">
        <v>1237</v>
      </c>
      <c r="ER82" s="1867" t="s">
        <v>762</v>
      </c>
      <c r="ES82" s="1866" t="s">
        <v>762</v>
      </c>
      <c r="ET82" s="1867" t="s">
        <v>762</v>
      </c>
      <c r="EU82" s="1867" t="s">
        <v>762</v>
      </c>
      <c r="EV82" s="2658"/>
      <c r="EW82" s="2659"/>
      <c r="EX82" s="2710"/>
      <c r="EY82" s="2710"/>
      <c r="EZ82" s="2711"/>
      <c r="FA82" s="1868" t="s">
        <v>2404</v>
      </c>
      <c r="FB82" s="1867" t="s">
        <v>1237</v>
      </c>
      <c r="FC82" s="2303" t="s">
        <v>762</v>
      </c>
      <c r="FD82" s="1867" t="s">
        <v>762</v>
      </c>
      <c r="FE82" s="1866" t="s">
        <v>1238</v>
      </c>
      <c r="FF82" s="1867" t="s">
        <v>1238</v>
      </c>
      <c r="FG82" s="1868" t="s">
        <v>2393</v>
      </c>
      <c r="FH82" s="1868" t="s">
        <v>2393</v>
      </c>
      <c r="FI82" s="1868" t="s">
        <v>2393</v>
      </c>
      <c r="FJ82" s="1868" t="s">
        <v>2393</v>
      </c>
      <c r="FK82" s="1868" t="s">
        <v>2393</v>
      </c>
      <c r="FL82" s="1868" t="s">
        <v>1263</v>
      </c>
      <c r="FM82" s="1869" t="s">
        <v>2393</v>
      </c>
      <c r="FN82" s="1868" t="s">
        <v>2393</v>
      </c>
      <c r="FO82" s="1867" t="s">
        <v>1238</v>
      </c>
      <c r="FP82" s="1869" t="s">
        <v>567</v>
      </c>
      <c r="FQ82" s="2806"/>
      <c r="FR82" s="2807"/>
      <c r="FS82" s="2389"/>
      <c r="FT82" s="2389"/>
      <c r="FU82" s="2389"/>
      <c r="FV82" s="2389"/>
      <c r="FW82" s="2389"/>
      <c r="FX82" s="2389"/>
      <c r="FY82" s="2389"/>
      <c r="FZ82" s="2389"/>
      <c r="GA82" s="2389"/>
      <c r="GB82" s="2389"/>
      <c r="GC82" s="2389"/>
      <c r="GD82" s="2389"/>
      <c r="GE82" s="2389"/>
      <c r="GF82" s="2389"/>
      <c r="GG82" s="2389"/>
      <c r="GH82" s="2389"/>
      <c r="GI82" s="2389"/>
      <c r="GJ82" s="2389"/>
      <c r="GK82" s="2389"/>
      <c r="GL82" s="2389"/>
      <c r="GM82" s="2389"/>
      <c r="GN82" s="2391"/>
    </row>
    <row r="83" spans="1:196" ht="18.75" customHeight="1">
      <c r="A83" s="2394">
        <v>40909</v>
      </c>
      <c r="B83" s="536">
        <v>40909</v>
      </c>
      <c r="C83" s="1870">
        <v>40909</v>
      </c>
      <c r="D83" s="602">
        <v>529050</v>
      </c>
      <c r="E83" s="537">
        <v>22734</v>
      </c>
      <c r="F83" s="537">
        <v>506316</v>
      </c>
      <c r="G83" s="542">
        <v>223742</v>
      </c>
      <c r="H83" s="537">
        <v>5047</v>
      </c>
      <c r="I83" s="537">
        <v>713027</v>
      </c>
      <c r="J83" s="537">
        <v>185039</v>
      </c>
      <c r="K83" s="537">
        <v>3936827</v>
      </c>
      <c r="L83" s="537">
        <v>5058970</v>
      </c>
      <c r="M83" s="537">
        <v>155937</v>
      </c>
      <c r="N83" s="537">
        <v>271491</v>
      </c>
      <c r="O83" s="537">
        <v>73049</v>
      </c>
      <c r="P83" s="537">
        <v>236371</v>
      </c>
      <c r="Q83" s="537">
        <v>18256</v>
      </c>
      <c r="R83" s="537">
        <v>8879</v>
      </c>
      <c r="S83" s="537">
        <v>560</v>
      </c>
      <c r="T83" s="540">
        <v>5477</v>
      </c>
      <c r="U83" s="1871">
        <v>40909</v>
      </c>
      <c r="V83" s="539">
        <v>40909</v>
      </c>
      <c r="W83" s="2394">
        <v>40909</v>
      </c>
      <c r="X83" s="536">
        <v>40909</v>
      </c>
      <c r="Y83" s="1870">
        <v>40909</v>
      </c>
      <c r="Z83" s="537">
        <v>884088</v>
      </c>
      <c r="AA83" s="537">
        <v>2325</v>
      </c>
      <c r="AB83" s="537">
        <v>1697</v>
      </c>
      <c r="AC83" s="537">
        <v>22234</v>
      </c>
      <c r="AD83" s="537">
        <v>6204</v>
      </c>
      <c r="AE83" s="542">
        <v>16030</v>
      </c>
      <c r="AF83" s="537">
        <v>213984</v>
      </c>
      <c r="AG83" s="537">
        <v>603502</v>
      </c>
      <c r="AH83" s="537">
        <v>152737</v>
      </c>
      <c r="AI83" s="537">
        <v>3431914</v>
      </c>
      <c r="AJ83" s="537">
        <v>4871707</v>
      </c>
      <c r="AK83" s="537">
        <v>3939</v>
      </c>
      <c r="AL83" s="537" t="s">
        <v>21</v>
      </c>
      <c r="AM83" s="537" t="s">
        <v>21</v>
      </c>
      <c r="AN83" s="537">
        <v>2601</v>
      </c>
      <c r="AO83" s="537">
        <v>69039</v>
      </c>
      <c r="AP83" s="540">
        <v>174363</v>
      </c>
      <c r="AQ83" s="1871">
        <v>40909</v>
      </c>
      <c r="AR83" s="539">
        <v>40909</v>
      </c>
      <c r="AS83" s="2394">
        <v>40909</v>
      </c>
      <c r="AT83" s="536">
        <v>40909</v>
      </c>
      <c r="AU83" s="1870">
        <v>40909</v>
      </c>
      <c r="AV83" s="537">
        <v>4305</v>
      </c>
      <c r="AW83" s="537" t="s">
        <v>21</v>
      </c>
      <c r="AX83" s="537" t="s">
        <v>21</v>
      </c>
      <c r="AY83" s="537" t="s">
        <v>21</v>
      </c>
      <c r="AZ83" s="537">
        <v>3819</v>
      </c>
      <c r="BA83" s="537">
        <v>4054</v>
      </c>
      <c r="BB83" s="537">
        <v>438038</v>
      </c>
      <c r="BC83" s="537">
        <v>142065</v>
      </c>
      <c r="BD83" s="537">
        <v>309448</v>
      </c>
      <c r="BE83" s="537">
        <v>309448</v>
      </c>
      <c r="BF83" s="537" t="s">
        <v>21</v>
      </c>
      <c r="BG83" s="537">
        <v>283733</v>
      </c>
      <c r="BH83" s="537">
        <v>283733</v>
      </c>
      <c r="BI83" s="537">
        <v>1717</v>
      </c>
      <c r="BJ83" s="537" t="s">
        <v>21</v>
      </c>
      <c r="BK83" s="537" t="s">
        <v>21</v>
      </c>
      <c r="BL83" s="1871">
        <v>40909</v>
      </c>
      <c r="BM83" s="539">
        <v>40909</v>
      </c>
      <c r="BN83" s="2394">
        <v>40909</v>
      </c>
      <c r="BO83" s="536">
        <v>40909</v>
      </c>
      <c r="BP83" s="1870">
        <v>40909</v>
      </c>
      <c r="BQ83" s="537">
        <v>269704</v>
      </c>
      <c r="BR83" s="537">
        <v>72338</v>
      </c>
      <c r="BS83" s="537">
        <v>204652</v>
      </c>
      <c r="BT83" s="537">
        <v>18256</v>
      </c>
      <c r="BU83" s="537">
        <v>8879</v>
      </c>
      <c r="BV83" s="537">
        <v>560</v>
      </c>
      <c r="BW83" s="537">
        <v>1658</v>
      </c>
      <c r="BX83" s="537">
        <v>1816</v>
      </c>
      <c r="BY83" s="537">
        <v>22</v>
      </c>
      <c r="BZ83" s="537">
        <v>10015</v>
      </c>
      <c r="CA83" s="537">
        <v>29280</v>
      </c>
      <c r="CB83" s="537">
        <v>561966</v>
      </c>
      <c r="CC83" s="540">
        <v>218183</v>
      </c>
      <c r="CD83" s="1871">
        <v>40909</v>
      </c>
      <c r="CE83" s="539">
        <v>40909</v>
      </c>
      <c r="CG83" s="542"/>
      <c r="CH83" s="2409"/>
      <c r="CI83" s="539"/>
      <c r="CJ83" s="2394">
        <v>40909</v>
      </c>
      <c r="CK83" s="536">
        <v>40909</v>
      </c>
      <c r="CL83" s="1870">
        <v>40909</v>
      </c>
      <c r="CM83" s="602">
        <v>546709</v>
      </c>
      <c r="CN83" s="537">
        <v>33016</v>
      </c>
      <c r="CO83" s="537">
        <v>513692</v>
      </c>
      <c r="CP83" s="537">
        <v>223742</v>
      </c>
      <c r="CQ83" s="537">
        <v>5047</v>
      </c>
      <c r="CR83" s="537">
        <v>896122</v>
      </c>
      <c r="CS83" s="537">
        <v>185645</v>
      </c>
      <c r="CT83" s="537">
        <v>4694789</v>
      </c>
      <c r="CU83" s="537">
        <v>6172004</v>
      </c>
      <c r="CV83" s="537">
        <v>163096</v>
      </c>
      <c r="CW83" s="537">
        <v>271491</v>
      </c>
      <c r="CX83" s="537">
        <v>73049</v>
      </c>
      <c r="CY83" s="537">
        <v>236371</v>
      </c>
      <c r="CZ83" s="537">
        <v>18256</v>
      </c>
      <c r="DA83" s="537">
        <v>15891</v>
      </c>
      <c r="DB83" s="537">
        <v>560</v>
      </c>
      <c r="DC83" s="540">
        <v>7602</v>
      </c>
      <c r="DD83" s="1871">
        <v>40909</v>
      </c>
      <c r="DE83" s="539">
        <v>40909</v>
      </c>
      <c r="DF83" s="2394">
        <v>40909</v>
      </c>
      <c r="DG83" s="536">
        <v>40909</v>
      </c>
      <c r="DH83" s="1870">
        <v>40909</v>
      </c>
      <c r="DI83" s="537">
        <v>4316002</v>
      </c>
      <c r="DJ83" s="537">
        <v>884088</v>
      </c>
      <c r="DK83" s="537">
        <v>2325</v>
      </c>
      <c r="DL83" s="537">
        <v>1697</v>
      </c>
      <c r="DM83" s="537">
        <v>22234</v>
      </c>
      <c r="DN83" s="542">
        <v>6204</v>
      </c>
      <c r="DO83" s="537">
        <v>16030</v>
      </c>
      <c r="DP83" s="537">
        <v>213984</v>
      </c>
      <c r="DQ83" s="537">
        <v>603502</v>
      </c>
      <c r="DR83" s="537">
        <v>152737</v>
      </c>
      <c r="DS83" s="537">
        <v>3431914</v>
      </c>
      <c r="DT83" s="537">
        <v>4871707</v>
      </c>
      <c r="DU83" s="537">
        <v>3939</v>
      </c>
      <c r="DV83" s="537" t="s">
        <v>21</v>
      </c>
      <c r="DW83" s="537" t="s">
        <v>21</v>
      </c>
      <c r="DX83" s="537">
        <v>2601</v>
      </c>
      <c r="DY83" s="540">
        <v>69039</v>
      </c>
      <c r="DZ83" s="1871">
        <v>40909</v>
      </c>
      <c r="EA83" s="539">
        <v>40909</v>
      </c>
      <c r="EB83" s="2394">
        <v>40909</v>
      </c>
      <c r="EC83" s="536">
        <v>40909</v>
      </c>
      <c r="ED83" s="1870">
        <v>40909</v>
      </c>
      <c r="EE83" s="537">
        <v>2868</v>
      </c>
      <c r="EF83" s="537">
        <v>286650</v>
      </c>
      <c r="EG83" s="537">
        <v>4977</v>
      </c>
      <c r="EH83" s="537">
        <v>6771</v>
      </c>
      <c r="EI83" s="537" t="s">
        <v>21</v>
      </c>
      <c r="EJ83" s="537" t="s">
        <v>21</v>
      </c>
      <c r="EK83" s="537" t="s">
        <v>21</v>
      </c>
      <c r="EL83" s="537">
        <v>5944</v>
      </c>
      <c r="EM83" s="537">
        <v>6376</v>
      </c>
      <c r="EN83" s="537" t="s">
        <v>21</v>
      </c>
      <c r="EO83" s="537" t="s">
        <v>21</v>
      </c>
      <c r="EP83" s="537">
        <v>413211</v>
      </c>
      <c r="EQ83" s="537">
        <v>15990</v>
      </c>
      <c r="ER83" s="537">
        <v>309448</v>
      </c>
      <c r="ES83" s="537">
        <v>309448</v>
      </c>
      <c r="ET83" s="537" t="s">
        <v>21</v>
      </c>
      <c r="EU83" s="537">
        <v>283733</v>
      </c>
      <c r="EV83" s="1871">
        <v>40909</v>
      </c>
      <c r="EW83" s="539">
        <v>40909</v>
      </c>
      <c r="EX83" s="2394">
        <v>40909</v>
      </c>
      <c r="EY83" s="536">
        <v>40909</v>
      </c>
      <c r="EZ83" s="1870">
        <v>40909</v>
      </c>
      <c r="FA83" s="537">
        <v>57</v>
      </c>
      <c r="FB83" s="537">
        <v>110703</v>
      </c>
      <c r="FC83" s="537">
        <v>30775</v>
      </c>
      <c r="FD83" s="537">
        <v>479946</v>
      </c>
      <c r="FE83" s="537">
        <v>180280</v>
      </c>
      <c r="FF83" s="537">
        <v>151998</v>
      </c>
      <c r="FG83" s="537">
        <v>269704</v>
      </c>
      <c r="FH83" s="537">
        <v>72338</v>
      </c>
      <c r="FI83" s="537">
        <v>204652</v>
      </c>
      <c r="FJ83" s="537">
        <v>18256</v>
      </c>
      <c r="FK83" s="537">
        <v>9232</v>
      </c>
      <c r="FL83" s="537">
        <v>560</v>
      </c>
      <c r="FM83" s="537">
        <v>1658</v>
      </c>
      <c r="FN83" s="542">
        <v>1815</v>
      </c>
      <c r="FO83" s="542">
        <v>42</v>
      </c>
      <c r="FP83" s="540">
        <v>22</v>
      </c>
      <c r="FQ83" s="2395">
        <v>40909</v>
      </c>
      <c r="FR83" s="598">
        <v>40909</v>
      </c>
      <c r="FS83" s="2409"/>
      <c r="FT83" s="2409"/>
      <c r="FU83" s="2409"/>
      <c r="FV83" s="2409"/>
      <c r="FW83" s="2409"/>
      <c r="FX83" s="2409"/>
      <c r="FY83" s="2409"/>
      <c r="FZ83" s="2409"/>
      <c r="GA83" s="2409"/>
      <c r="GB83" s="2409"/>
      <c r="GC83" s="2409"/>
      <c r="GD83" s="2409"/>
      <c r="GE83" s="2409"/>
      <c r="GF83" s="2409"/>
      <c r="GG83" s="2409"/>
      <c r="GH83" s="2409"/>
      <c r="GI83" s="2409"/>
      <c r="GJ83" s="2409"/>
      <c r="GK83" s="2409"/>
      <c r="GL83" s="2409"/>
      <c r="GM83" s="2409"/>
      <c r="GN83" s="539"/>
    </row>
    <row r="84" spans="1:196" ht="14.25" customHeight="1">
      <c r="A84" s="1872"/>
      <c r="B84" s="541">
        <v>41275</v>
      </c>
      <c r="C84" s="1873"/>
      <c r="D84" s="543">
        <v>484109</v>
      </c>
      <c r="E84" s="542">
        <v>18750</v>
      </c>
      <c r="F84" s="542">
        <v>465359</v>
      </c>
      <c r="G84" s="542">
        <v>213881</v>
      </c>
      <c r="H84" s="542">
        <v>4732</v>
      </c>
      <c r="I84" s="542">
        <v>715214</v>
      </c>
      <c r="J84" s="542">
        <v>185447</v>
      </c>
      <c r="K84" s="542">
        <v>4114819</v>
      </c>
      <c r="L84" s="542">
        <v>5248597</v>
      </c>
      <c r="M84" s="542">
        <v>162568</v>
      </c>
      <c r="N84" s="542">
        <v>272208</v>
      </c>
      <c r="O84" s="542">
        <v>54514</v>
      </c>
      <c r="P84" s="542">
        <v>236162</v>
      </c>
      <c r="Q84" s="542">
        <v>16407</v>
      </c>
      <c r="R84" s="542">
        <v>8504</v>
      </c>
      <c r="S84" s="542">
        <v>1518</v>
      </c>
      <c r="T84" s="603">
        <v>41542</v>
      </c>
      <c r="U84" s="1871">
        <v>41275</v>
      </c>
      <c r="V84" s="539">
        <v>41275</v>
      </c>
      <c r="W84" s="1872"/>
      <c r="X84" s="541">
        <v>41275</v>
      </c>
      <c r="Y84" s="1873"/>
      <c r="Z84" s="542">
        <v>870654</v>
      </c>
      <c r="AA84" s="542">
        <v>2043</v>
      </c>
      <c r="AB84" s="542">
        <v>1821</v>
      </c>
      <c r="AC84" s="542">
        <v>19923</v>
      </c>
      <c r="AD84" s="542">
        <v>4908</v>
      </c>
      <c r="AE84" s="542">
        <v>15015</v>
      </c>
      <c r="AF84" s="542">
        <v>204798</v>
      </c>
      <c r="AG84" s="542">
        <v>603273</v>
      </c>
      <c r="AH84" s="542">
        <v>152009</v>
      </c>
      <c r="AI84" s="542">
        <v>3575208</v>
      </c>
      <c r="AJ84" s="542">
        <v>5070926</v>
      </c>
      <c r="AK84" s="542">
        <v>4928</v>
      </c>
      <c r="AL84" s="542" t="s">
        <v>21</v>
      </c>
      <c r="AM84" s="542" t="s">
        <v>21</v>
      </c>
      <c r="AN84" s="542">
        <v>3633</v>
      </c>
      <c r="AO84" s="542">
        <v>63476</v>
      </c>
      <c r="AP84" s="603">
        <v>192901</v>
      </c>
      <c r="AQ84" s="1871">
        <v>41275</v>
      </c>
      <c r="AR84" s="539">
        <v>41275</v>
      </c>
      <c r="AS84" s="1872"/>
      <c r="AT84" s="541">
        <v>41275</v>
      </c>
      <c r="AU84" s="1873"/>
      <c r="AV84" s="542">
        <v>47526</v>
      </c>
      <c r="AW84" s="542" t="s">
        <v>21</v>
      </c>
      <c r="AX84" s="542" t="s">
        <v>21</v>
      </c>
      <c r="AY84" s="542">
        <v>277</v>
      </c>
      <c r="AZ84" s="542">
        <v>39795</v>
      </c>
      <c r="BA84" s="542">
        <v>44383</v>
      </c>
      <c r="BB84" s="542">
        <v>403929</v>
      </c>
      <c r="BC84" s="542">
        <v>141350</v>
      </c>
      <c r="BD84" s="542">
        <v>328125</v>
      </c>
      <c r="BE84" s="542">
        <v>284831</v>
      </c>
      <c r="BF84" s="542" t="s">
        <v>21</v>
      </c>
      <c r="BG84" s="542">
        <v>260911</v>
      </c>
      <c r="BH84" s="542">
        <v>260911</v>
      </c>
      <c r="BI84" s="542">
        <v>1787</v>
      </c>
      <c r="BJ84" s="542">
        <v>43294</v>
      </c>
      <c r="BK84" s="542" t="s">
        <v>21</v>
      </c>
      <c r="BL84" s="1871">
        <v>41275</v>
      </c>
      <c r="BM84" s="539">
        <v>41275</v>
      </c>
      <c r="BN84" s="1872"/>
      <c r="BO84" s="541">
        <v>41275</v>
      </c>
      <c r="BP84" s="1873"/>
      <c r="BQ84" s="542">
        <v>270526</v>
      </c>
      <c r="BR84" s="542">
        <v>53873</v>
      </c>
      <c r="BS84" s="542">
        <v>204710</v>
      </c>
      <c r="BT84" s="542">
        <v>16407</v>
      </c>
      <c r="BU84" s="542">
        <v>8504</v>
      </c>
      <c r="BV84" s="542">
        <v>1241</v>
      </c>
      <c r="BW84" s="542">
        <v>1747</v>
      </c>
      <c r="BX84" s="542">
        <v>1914</v>
      </c>
      <c r="BY84" s="542" t="s">
        <v>21</v>
      </c>
      <c r="BZ84" s="542">
        <v>7153</v>
      </c>
      <c r="CA84" s="542">
        <v>29165</v>
      </c>
      <c r="CB84" s="542">
        <v>552477</v>
      </c>
      <c r="CC84" s="603">
        <v>207696</v>
      </c>
      <c r="CD84" s="1871">
        <v>41275</v>
      </c>
      <c r="CE84" s="539">
        <v>41275</v>
      </c>
      <c r="CG84" s="542"/>
      <c r="CH84" s="2409"/>
      <c r="CI84" s="539"/>
      <c r="CJ84" s="1872"/>
      <c r="CK84" s="541">
        <v>41275</v>
      </c>
      <c r="CL84" s="1873"/>
      <c r="CM84" s="543">
        <v>499171</v>
      </c>
      <c r="CN84" s="542">
        <v>28419</v>
      </c>
      <c r="CO84" s="542">
        <v>470753</v>
      </c>
      <c r="CP84" s="542">
        <v>213881</v>
      </c>
      <c r="CQ84" s="542">
        <v>4732</v>
      </c>
      <c r="CR84" s="542">
        <v>925740</v>
      </c>
      <c r="CS84" s="542">
        <v>185507</v>
      </c>
      <c r="CT84" s="542">
        <v>4895311</v>
      </c>
      <c r="CU84" s="542">
        <v>6396073</v>
      </c>
      <c r="CV84" s="542">
        <v>168866</v>
      </c>
      <c r="CW84" s="542">
        <v>272208</v>
      </c>
      <c r="CX84" s="542">
        <v>54514</v>
      </c>
      <c r="CY84" s="542">
        <v>236162</v>
      </c>
      <c r="CZ84" s="542">
        <v>16407</v>
      </c>
      <c r="DA84" s="542">
        <v>15739</v>
      </c>
      <c r="DB84" s="542">
        <v>1518</v>
      </c>
      <c r="DC84" s="603">
        <v>43547</v>
      </c>
      <c r="DD84" s="1871">
        <v>41275</v>
      </c>
      <c r="DE84" s="539">
        <v>41275</v>
      </c>
      <c r="DF84" s="1872"/>
      <c r="DG84" s="541">
        <v>41275</v>
      </c>
      <c r="DH84" s="1873"/>
      <c r="DI84" s="542">
        <v>4445862</v>
      </c>
      <c r="DJ84" s="542">
        <v>870654</v>
      </c>
      <c r="DK84" s="542">
        <v>2043</v>
      </c>
      <c r="DL84" s="542">
        <v>1821</v>
      </c>
      <c r="DM84" s="542">
        <v>19923</v>
      </c>
      <c r="DN84" s="542">
        <v>4908</v>
      </c>
      <c r="DO84" s="542">
        <v>15015</v>
      </c>
      <c r="DP84" s="542">
        <v>204798</v>
      </c>
      <c r="DQ84" s="542">
        <v>603273</v>
      </c>
      <c r="DR84" s="542">
        <v>152009</v>
      </c>
      <c r="DS84" s="542">
        <v>3575208</v>
      </c>
      <c r="DT84" s="542">
        <v>5070926</v>
      </c>
      <c r="DU84" s="542">
        <v>4928</v>
      </c>
      <c r="DV84" s="542" t="s">
        <v>21</v>
      </c>
      <c r="DW84" s="542" t="s">
        <v>21</v>
      </c>
      <c r="DX84" s="542">
        <v>3633</v>
      </c>
      <c r="DY84" s="603">
        <v>63476</v>
      </c>
      <c r="DZ84" s="1871">
        <v>41275</v>
      </c>
      <c r="EA84" s="539">
        <v>41275</v>
      </c>
      <c r="EB84" s="1872"/>
      <c r="EC84" s="541">
        <v>41275</v>
      </c>
      <c r="ED84" s="1873"/>
      <c r="EE84" s="542">
        <v>2160</v>
      </c>
      <c r="EF84" s="542">
        <v>262224</v>
      </c>
      <c r="EG84" s="542">
        <v>4714</v>
      </c>
      <c r="EH84" s="542">
        <v>49847</v>
      </c>
      <c r="EI84" s="542" t="s">
        <v>21</v>
      </c>
      <c r="EJ84" s="542" t="s">
        <v>21</v>
      </c>
      <c r="EK84" s="542">
        <v>277</v>
      </c>
      <c r="EL84" s="542">
        <v>41800</v>
      </c>
      <c r="EM84" s="542">
        <v>46569</v>
      </c>
      <c r="EN84" s="542" t="s">
        <v>21</v>
      </c>
      <c r="EO84" s="542" t="s">
        <v>21</v>
      </c>
      <c r="EP84" s="542">
        <v>387857</v>
      </c>
      <c r="EQ84" s="542">
        <v>8801</v>
      </c>
      <c r="ER84" s="542">
        <v>328126</v>
      </c>
      <c r="ES84" s="542">
        <v>284831</v>
      </c>
      <c r="ET84" s="542" t="s">
        <v>21</v>
      </c>
      <c r="EU84" s="542">
        <v>260911</v>
      </c>
      <c r="EV84" s="1871">
        <v>41275</v>
      </c>
      <c r="EW84" s="539">
        <v>41275</v>
      </c>
      <c r="EX84" s="1872"/>
      <c r="EY84" s="541">
        <v>41275</v>
      </c>
      <c r="EZ84" s="1873"/>
      <c r="FA84" s="542">
        <v>11</v>
      </c>
      <c r="FB84" s="542">
        <v>113194</v>
      </c>
      <c r="FC84" s="542">
        <v>32704</v>
      </c>
      <c r="FD84" s="542">
        <v>475340</v>
      </c>
      <c r="FE84" s="542">
        <v>171717</v>
      </c>
      <c r="FF84" s="542">
        <v>157640</v>
      </c>
      <c r="FG84" s="542">
        <v>270526</v>
      </c>
      <c r="FH84" s="542">
        <v>53873</v>
      </c>
      <c r="FI84" s="542">
        <v>204710</v>
      </c>
      <c r="FJ84" s="542">
        <v>16407</v>
      </c>
      <c r="FK84" s="542">
        <v>8850</v>
      </c>
      <c r="FL84" s="542">
        <v>1241</v>
      </c>
      <c r="FM84" s="542">
        <v>1747</v>
      </c>
      <c r="FN84" s="542">
        <v>1913</v>
      </c>
      <c r="FO84" s="542">
        <v>31</v>
      </c>
      <c r="FP84" s="603" t="s">
        <v>21</v>
      </c>
      <c r="FQ84" s="1871">
        <v>41275</v>
      </c>
      <c r="FR84" s="539">
        <v>41275</v>
      </c>
      <c r="FS84" s="2409"/>
      <c r="FT84" s="2409"/>
      <c r="FU84" s="2409"/>
      <c r="FV84" s="2409"/>
      <c r="FW84" s="2409"/>
      <c r="FX84" s="2409"/>
      <c r="FY84" s="2409"/>
      <c r="FZ84" s="2409"/>
      <c r="GA84" s="2409"/>
      <c r="GB84" s="2409"/>
      <c r="GC84" s="2409"/>
      <c r="GD84" s="2409"/>
      <c r="GE84" s="2409"/>
      <c r="GF84" s="2409"/>
      <c r="GG84" s="2409"/>
      <c r="GH84" s="2409"/>
      <c r="GI84" s="2409"/>
      <c r="GJ84" s="2409"/>
      <c r="GK84" s="2409"/>
      <c r="GL84" s="2409"/>
      <c r="GM84" s="2409"/>
      <c r="GN84" s="539"/>
    </row>
    <row r="85" spans="1:196" ht="14.25" customHeight="1">
      <c r="A85" s="1872"/>
      <c r="B85" s="541">
        <v>41640</v>
      </c>
      <c r="C85" s="1873"/>
      <c r="D85" s="543">
        <v>456312</v>
      </c>
      <c r="E85" s="542">
        <v>17255</v>
      </c>
      <c r="F85" s="542">
        <v>439057</v>
      </c>
      <c r="G85" s="542">
        <v>212271</v>
      </c>
      <c r="H85" s="542">
        <v>4681</v>
      </c>
      <c r="I85" s="542">
        <v>708570</v>
      </c>
      <c r="J85" s="542">
        <v>171222</v>
      </c>
      <c r="K85" s="542">
        <v>4183181</v>
      </c>
      <c r="L85" s="542">
        <v>5276173</v>
      </c>
      <c r="M85" s="542">
        <v>175187</v>
      </c>
      <c r="N85" s="542">
        <v>269145</v>
      </c>
      <c r="O85" s="542">
        <v>50451</v>
      </c>
      <c r="P85" s="542">
        <v>240243</v>
      </c>
      <c r="Q85" s="542">
        <v>17424</v>
      </c>
      <c r="R85" s="542">
        <v>12156</v>
      </c>
      <c r="S85" s="542">
        <v>4647</v>
      </c>
      <c r="T85" s="603">
        <v>42870</v>
      </c>
      <c r="U85" s="1871">
        <v>41640</v>
      </c>
      <c r="V85" s="539">
        <v>41640</v>
      </c>
      <c r="W85" s="1872"/>
      <c r="X85" s="541">
        <v>41640</v>
      </c>
      <c r="Y85" s="1873"/>
      <c r="Z85" s="542">
        <v>838960</v>
      </c>
      <c r="AA85" s="542">
        <v>1345</v>
      </c>
      <c r="AB85" s="542">
        <v>1793</v>
      </c>
      <c r="AC85" s="542">
        <v>16793</v>
      </c>
      <c r="AD85" s="542">
        <v>4170</v>
      </c>
      <c r="AE85" s="542">
        <v>12623</v>
      </c>
      <c r="AF85" s="542">
        <v>202567</v>
      </c>
      <c r="AG85" s="542">
        <v>597342</v>
      </c>
      <c r="AH85" s="542">
        <v>132109</v>
      </c>
      <c r="AI85" s="542">
        <v>3606048</v>
      </c>
      <c r="AJ85" s="542">
        <v>5084718</v>
      </c>
      <c r="AK85" s="542">
        <v>926</v>
      </c>
      <c r="AL85" s="542" t="s">
        <v>21</v>
      </c>
      <c r="AM85" s="542" t="s">
        <v>21</v>
      </c>
      <c r="AN85" s="542">
        <v>4499</v>
      </c>
      <c r="AO85" s="542">
        <v>59830</v>
      </c>
      <c r="AP85" s="603">
        <v>227682</v>
      </c>
      <c r="AQ85" s="1871">
        <v>41640</v>
      </c>
      <c r="AR85" s="539">
        <v>41640</v>
      </c>
      <c r="AS85" s="1872"/>
      <c r="AT85" s="541">
        <v>41640</v>
      </c>
      <c r="AU85" s="1873"/>
      <c r="AV85" s="542">
        <v>51963</v>
      </c>
      <c r="AW85" s="542" t="s">
        <v>21</v>
      </c>
      <c r="AX85" s="542">
        <v>2885</v>
      </c>
      <c r="AY85" s="542">
        <v>379</v>
      </c>
      <c r="AZ85" s="542">
        <v>40763</v>
      </c>
      <c r="BA85" s="542">
        <v>45372</v>
      </c>
      <c r="BB85" s="542">
        <v>394768</v>
      </c>
      <c r="BC85" s="542">
        <v>124577</v>
      </c>
      <c r="BD85" s="542">
        <v>327551</v>
      </c>
      <c r="BE85" s="542">
        <v>279690</v>
      </c>
      <c r="BF85" s="542" t="s">
        <v>21</v>
      </c>
      <c r="BG85" s="542">
        <v>255873</v>
      </c>
      <c r="BH85" s="542">
        <v>255873</v>
      </c>
      <c r="BI85" s="542">
        <v>2026</v>
      </c>
      <c r="BJ85" s="542">
        <v>47861</v>
      </c>
      <c r="BK85" s="542">
        <v>2885</v>
      </c>
      <c r="BL85" s="1871">
        <v>41640</v>
      </c>
      <c r="BM85" s="539">
        <v>41640</v>
      </c>
      <c r="BN85" s="1872"/>
      <c r="BO85" s="541">
        <v>41640</v>
      </c>
      <c r="BP85" s="1873"/>
      <c r="BQ85" s="542">
        <v>267484</v>
      </c>
      <c r="BR85" s="542">
        <v>49828</v>
      </c>
      <c r="BS85" s="542">
        <v>209322</v>
      </c>
      <c r="BT85" s="542">
        <v>17424</v>
      </c>
      <c r="BU85" s="542">
        <v>9271</v>
      </c>
      <c r="BV85" s="542">
        <v>4268</v>
      </c>
      <c r="BW85" s="542">
        <v>2107</v>
      </c>
      <c r="BX85" s="542">
        <v>2308</v>
      </c>
      <c r="BY85" s="542" t="s">
        <v>21</v>
      </c>
      <c r="BZ85" s="542">
        <v>8555</v>
      </c>
      <c r="CA85" s="542">
        <v>36057</v>
      </c>
      <c r="CB85" s="542">
        <v>561000</v>
      </c>
      <c r="CC85" s="603">
        <v>191886</v>
      </c>
      <c r="CD85" s="1871">
        <v>41640</v>
      </c>
      <c r="CE85" s="539">
        <v>41640</v>
      </c>
      <c r="CG85" s="542"/>
      <c r="CH85" s="2409"/>
      <c r="CI85" s="539"/>
      <c r="CJ85" s="1872"/>
      <c r="CK85" s="541">
        <v>41640</v>
      </c>
      <c r="CL85" s="1873"/>
      <c r="CM85" s="543">
        <v>469966</v>
      </c>
      <c r="CN85" s="542">
        <v>26785</v>
      </c>
      <c r="CO85" s="542">
        <v>443180</v>
      </c>
      <c r="CP85" s="542">
        <v>212271</v>
      </c>
      <c r="CQ85" s="542">
        <v>4681</v>
      </c>
      <c r="CR85" s="542">
        <v>926087</v>
      </c>
      <c r="CS85" s="542">
        <v>171469</v>
      </c>
      <c r="CT85" s="542">
        <v>4962530</v>
      </c>
      <c r="CU85" s="542">
        <v>6428275</v>
      </c>
      <c r="CV85" s="542">
        <v>177721</v>
      </c>
      <c r="CW85" s="542">
        <v>269145</v>
      </c>
      <c r="CX85" s="542">
        <v>50451</v>
      </c>
      <c r="CY85" s="542">
        <v>240243</v>
      </c>
      <c r="CZ85" s="542">
        <v>17424</v>
      </c>
      <c r="DA85" s="542">
        <v>19045</v>
      </c>
      <c r="DB85" s="542">
        <v>4647</v>
      </c>
      <c r="DC85" s="603">
        <v>44386</v>
      </c>
      <c r="DD85" s="1871">
        <v>41640</v>
      </c>
      <c r="DE85" s="539">
        <v>41640</v>
      </c>
      <c r="DF85" s="1872"/>
      <c r="DG85" s="541">
        <v>41640</v>
      </c>
      <c r="DH85" s="1873"/>
      <c r="DI85" s="542">
        <v>4445008</v>
      </c>
      <c r="DJ85" s="542">
        <v>838960</v>
      </c>
      <c r="DK85" s="542">
        <v>1345</v>
      </c>
      <c r="DL85" s="542">
        <v>1793</v>
      </c>
      <c r="DM85" s="542">
        <v>16793</v>
      </c>
      <c r="DN85" s="542">
        <v>4170</v>
      </c>
      <c r="DO85" s="542">
        <v>12623</v>
      </c>
      <c r="DP85" s="542">
        <v>202567</v>
      </c>
      <c r="DQ85" s="542">
        <v>597342</v>
      </c>
      <c r="DR85" s="542">
        <v>132109</v>
      </c>
      <c r="DS85" s="542">
        <v>3606048</v>
      </c>
      <c r="DT85" s="542">
        <v>5084718</v>
      </c>
      <c r="DU85" s="542">
        <v>926</v>
      </c>
      <c r="DV85" s="542" t="s">
        <v>21</v>
      </c>
      <c r="DW85" s="542" t="s">
        <v>21</v>
      </c>
      <c r="DX85" s="542">
        <v>4499</v>
      </c>
      <c r="DY85" s="603">
        <v>59830</v>
      </c>
      <c r="DZ85" s="1871">
        <v>41640</v>
      </c>
      <c r="EA85" s="539">
        <v>41640</v>
      </c>
      <c r="EB85" s="1872"/>
      <c r="EC85" s="541">
        <v>41640</v>
      </c>
      <c r="ED85" s="1873"/>
      <c r="EE85" s="542">
        <v>1706</v>
      </c>
      <c r="EF85" s="542">
        <v>257302</v>
      </c>
      <c r="EG85" s="542">
        <v>4648</v>
      </c>
      <c r="EH85" s="542">
        <v>53718</v>
      </c>
      <c r="EI85" s="542" t="s">
        <v>21</v>
      </c>
      <c r="EJ85" s="542">
        <v>2885</v>
      </c>
      <c r="EK85" s="542">
        <v>379</v>
      </c>
      <c r="EL85" s="542">
        <v>42279</v>
      </c>
      <c r="EM85" s="542">
        <v>47024</v>
      </c>
      <c r="EN85" s="542" t="s">
        <v>21</v>
      </c>
      <c r="EO85" s="542" t="s">
        <v>21</v>
      </c>
      <c r="EP85" s="542">
        <v>383110</v>
      </c>
      <c r="EQ85" s="542">
        <v>3995</v>
      </c>
      <c r="ER85" s="542">
        <v>327551</v>
      </c>
      <c r="ES85" s="542">
        <v>279690</v>
      </c>
      <c r="ET85" s="542" t="s">
        <v>21</v>
      </c>
      <c r="EU85" s="542">
        <v>255873</v>
      </c>
      <c r="EV85" s="1871">
        <v>41640</v>
      </c>
      <c r="EW85" s="539">
        <v>41640</v>
      </c>
      <c r="EX85" s="1872"/>
      <c r="EY85" s="541">
        <v>41640</v>
      </c>
      <c r="EZ85" s="1873"/>
      <c r="FA85" s="542">
        <v>33</v>
      </c>
      <c r="FB85" s="542">
        <v>112467</v>
      </c>
      <c r="FC85" s="542">
        <v>38298</v>
      </c>
      <c r="FD85" s="542">
        <v>508622</v>
      </c>
      <c r="FE85" s="542">
        <v>186191</v>
      </c>
      <c r="FF85" s="542">
        <v>174261</v>
      </c>
      <c r="FG85" s="542">
        <v>267484</v>
      </c>
      <c r="FH85" s="542">
        <v>49828</v>
      </c>
      <c r="FI85" s="542">
        <v>209322</v>
      </c>
      <c r="FJ85" s="542">
        <v>17424</v>
      </c>
      <c r="FK85" s="542">
        <v>9626</v>
      </c>
      <c r="FL85" s="542">
        <v>4268</v>
      </c>
      <c r="FM85" s="542">
        <v>2107</v>
      </c>
      <c r="FN85" s="542">
        <v>2307</v>
      </c>
      <c r="FO85" s="542">
        <v>25</v>
      </c>
      <c r="FP85" s="603" t="s">
        <v>21</v>
      </c>
      <c r="FQ85" s="1871">
        <v>41640</v>
      </c>
      <c r="FR85" s="539">
        <v>41640</v>
      </c>
      <c r="FS85" s="2409"/>
      <c r="FT85" s="2409"/>
      <c r="FU85" s="2409"/>
      <c r="FV85" s="2409"/>
      <c r="FW85" s="2409"/>
      <c r="FX85" s="2409"/>
      <c r="FY85" s="2409"/>
      <c r="FZ85" s="2409"/>
      <c r="GA85" s="2409"/>
      <c r="GB85" s="2409"/>
      <c r="GC85" s="2409"/>
      <c r="GD85" s="2409"/>
      <c r="GE85" s="2409"/>
      <c r="GF85" s="2409"/>
      <c r="GG85" s="2409"/>
      <c r="GH85" s="2409"/>
      <c r="GI85" s="2409"/>
      <c r="GJ85" s="2409"/>
      <c r="GK85" s="2409"/>
      <c r="GL85" s="2409"/>
      <c r="GM85" s="2409"/>
      <c r="GN85" s="539"/>
    </row>
    <row r="86" spans="1:196" ht="14.25" customHeight="1">
      <c r="A86" s="1872"/>
      <c r="B86" s="541">
        <v>42005</v>
      </c>
      <c r="C86" s="1873"/>
      <c r="D86" s="543">
        <v>416283</v>
      </c>
      <c r="E86" s="542">
        <v>18335</v>
      </c>
      <c r="F86" s="542">
        <v>397948</v>
      </c>
      <c r="G86" s="542">
        <v>221865</v>
      </c>
      <c r="H86" s="542">
        <v>3264</v>
      </c>
      <c r="I86" s="542">
        <v>687229</v>
      </c>
      <c r="J86" s="542">
        <v>201005</v>
      </c>
      <c r="K86" s="542">
        <v>4003157</v>
      </c>
      <c r="L86" s="542">
        <v>5013100</v>
      </c>
      <c r="M86" s="542">
        <v>181784</v>
      </c>
      <c r="N86" s="542">
        <v>213500</v>
      </c>
      <c r="O86" s="542">
        <v>30145</v>
      </c>
      <c r="P86" s="542">
        <v>245540</v>
      </c>
      <c r="Q86" s="542">
        <v>14938</v>
      </c>
      <c r="R86" s="542">
        <v>28283</v>
      </c>
      <c r="S86" s="542">
        <v>10174</v>
      </c>
      <c r="T86" s="603">
        <v>45929</v>
      </c>
      <c r="U86" s="1871">
        <v>42005</v>
      </c>
      <c r="V86" s="539">
        <v>42005</v>
      </c>
      <c r="W86" s="1872"/>
      <c r="X86" s="541">
        <v>42005</v>
      </c>
      <c r="Y86" s="1873"/>
      <c r="Z86" s="542">
        <v>861064</v>
      </c>
      <c r="AA86" s="542">
        <v>1570</v>
      </c>
      <c r="AB86" s="542">
        <v>1753</v>
      </c>
      <c r="AC86" s="542">
        <v>17437</v>
      </c>
      <c r="AD86" s="542">
        <v>3820</v>
      </c>
      <c r="AE86" s="542">
        <v>13617</v>
      </c>
      <c r="AF86" s="542">
        <v>209940</v>
      </c>
      <c r="AG86" s="542">
        <v>581537</v>
      </c>
      <c r="AH86" s="542">
        <v>156595</v>
      </c>
      <c r="AI86" s="542">
        <v>3455559</v>
      </c>
      <c r="AJ86" s="542">
        <v>4858914</v>
      </c>
      <c r="AK86" s="542">
        <v>5140</v>
      </c>
      <c r="AL86" s="542">
        <v>1066</v>
      </c>
      <c r="AM86" s="542">
        <v>1168</v>
      </c>
      <c r="AN86" s="542">
        <v>4128</v>
      </c>
      <c r="AO86" s="542">
        <v>55420</v>
      </c>
      <c r="AP86" s="603">
        <v>229124</v>
      </c>
      <c r="AQ86" s="1871">
        <v>42005</v>
      </c>
      <c r="AR86" s="539">
        <v>42005</v>
      </c>
      <c r="AS86" s="1872"/>
      <c r="AT86" s="541">
        <v>42005</v>
      </c>
      <c r="AU86" s="1873"/>
      <c r="AV86" s="542">
        <v>74731</v>
      </c>
      <c r="AW86" s="542" t="s">
        <v>21</v>
      </c>
      <c r="AX86" s="542">
        <v>20841</v>
      </c>
      <c r="AY86" s="542">
        <v>419</v>
      </c>
      <c r="AZ86" s="542">
        <v>42867</v>
      </c>
      <c r="BA86" s="542">
        <v>47753</v>
      </c>
      <c r="BB86" s="542">
        <v>383484</v>
      </c>
      <c r="BC86" s="542">
        <v>109872</v>
      </c>
      <c r="BD86" s="542">
        <v>321120</v>
      </c>
      <c r="BE86" s="542">
        <v>250616</v>
      </c>
      <c r="BF86" s="542">
        <v>1</v>
      </c>
      <c r="BG86" s="542">
        <v>230461</v>
      </c>
      <c r="BH86" s="542">
        <v>230461</v>
      </c>
      <c r="BI86" s="542">
        <v>836</v>
      </c>
      <c r="BJ86" s="542">
        <v>70504</v>
      </c>
      <c r="BK86" s="542">
        <v>20841</v>
      </c>
      <c r="BL86" s="1871">
        <v>42005</v>
      </c>
      <c r="BM86" s="539">
        <v>42005</v>
      </c>
      <c r="BN86" s="1872"/>
      <c r="BO86" s="541">
        <v>42005</v>
      </c>
      <c r="BP86" s="1873"/>
      <c r="BQ86" s="542">
        <v>211689</v>
      </c>
      <c r="BR86" s="542">
        <v>29570</v>
      </c>
      <c r="BS86" s="542">
        <v>214105</v>
      </c>
      <c r="BT86" s="542">
        <v>14938</v>
      </c>
      <c r="BU86" s="542">
        <v>7442</v>
      </c>
      <c r="BV86" s="542">
        <v>9755</v>
      </c>
      <c r="BW86" s="542">
        <v>1996</v>
      </c>
      <c r="BX86" s="542">
        <v>2183</v>
      </c>
      <c r="BY86" s="542" t="s">
        <v>21</v>
      </c>
      <c r="BZ86" s="542">
        <v>8086</v>
      </c>
      <c r="CA86" s="542">
        <v>31363</v>
      </c>
      <c r="CB86" s="542">
        <v>528339</v>
      </c>
      <c r="CC86" s="603">
        <v>184122</v>
      </c>
      <c r="CD86" s="1871">
        <v>42005</v>
      </c>
      <c r="CE86" s="539">
        <v>42005</v>
      </c>
      <c r="CG86" s="542"/>
      <c r="CH86" s="2409"/>
      <c r="CI86" s="539"/>
      <c r="CJ86" s="1872"/>
      <c r="CK86" s="541">
        <v>42005</v>
      </c>
      <c r="CL86" s="1873"/>
      <c r="CM86" s="543">
        <v>431765</v>
      </c>
      <c r="CN86" s="542">
        <v>26992</v>
      </c>
      <c r="CO86" s="542">
        <v>404773</v>
      </c>
      <c r="CP86" s="542">
        <v>221865</v>
      </c>
      <c r="CQ86" s="542">
        <v>3264</v>
      </c>
      <c r="CR86" s="542">
        <v>903486</v>
      </c>
      <c r="CS86" s="542">
        <v>201103</v>
      </c>
      <c r="CT86" s="542">
        <v>4786213</v>
      </c>
      <c r="CU86" s="542">
        <v>6169622</v>
      </c>
      <c r="CV86" s="542">
        <v>182983</v>
      </c>
      <c r="CW86" s="542">
        <v>213500</v>
      </c>
      <c r="CX86" s="542">
        <v>30145</v>
      </c>
      <c r="CY86" s="542">
        <v>245540</v>
      </c>
      <c r="CZ86" s="542">
        <v>14938</v>
      </c>
      <c r="DA86" s="542">
        <v>34603</v>
      </c>
      <c r="DB86" s="542">
        <v>10174</v>
      </c>
      <c r="DC86" s="603">
        <v>48048</v>
      </c>
      <c r="DD86" s="1871">
        <v>42005</v>
      </c>
      <c r="DE86" s="539">
        <v>42005</v>
      </c>
      <c r="DF86" s="1872"/>
      <c r="DG86" s="541">
        <v>42005</v>
      </c>
      <c r="DH86" s="1873"/>
      <c r="DI86" s="542">
        <v>4316622</v>
      </c>
      <c r="DJ86" s="542">
        <v>861064</v>
      </c>
      <c r="DK86" s="542">
        <v>1570</v>
      </c>
      <c r="DL86" s="542">
        <v>1753</v>
      </c>
      <c r="DM86" s="542">
        <v>17437</v>
      </c>
      <c r="DN86" s="542">
        <v>3820</v>
      </c>
      <c r="DO86" s="542">
        <v>13617</v>
      </c>
      <c r="DP86" s="542">
        <v>209940</v>
      </c>
      <c r="DQ86" s="542">
        <v>581537</v>
      </c>
      <c r="DR86" s="542">
        <v>156595</v>
      </c>
      <c r="DS86" s="542">
        <v>3455558</v>
      </c>
      <c r="DT86" s="542">
        <v>4858914</v>
      </c>
      <c r="DU86" s="542">
        <v>5140</v>
      </c>
      <c r="DV86" s="542">
        <v>1066</v>
      </c>
      <c r="DW86" s="542">
        <v>1167</v>
      </c>
      <c r="DX86" s="542">
        <v>4128</v>
      </c>
      <c r="DY86" s="603">
        <v>55420</v>
      </c>
      <c r="DZ86" s="1871">
        <v>42005</v>
      </c>
      <c r="EA86" s="539">
        <v>42005</v>
      </c>
      <c r="EB86" s="1872"/>
      <c r="EC86" s="541">
        <v>42005</v>
      </c>
      <c r="ED86" s="1873"/>
      <c r="EE86" s="542">
        <v>1758</v>
      </c>
      <c r="EF86" s="542">
        <v>234477</v>
      </c>
      <c r="EG86" s="542">
        <v>3244</v>
      </c>
      <c r="EH86" s="542">
        <v>75892</v>
      </c>
      <c r="EI86" s="542" t="s">
        <v>21</v>
      </c>
      <c r="EJ86" s="542">
        <v>20841</v>
      </c>
      <c r="EK86" s="542">
        <v>419</v>
      </c>
      <c r="EL86" s="542">
        <v>43876</v>
      </c>
      <c r="EM86" s="542">
        <v>48845</v>
      </c>
      <c r="EN86" s="542" t="s">
        <v>21</v>
      </c>
      <c r="EO86" s="542" t="s">
        <v>21</v>
      </c>
      <c r="EP86" s="542">
        <v>358700</v>
      </c>
      <c r="EQ86" s="542">
        <v>7312</v>
      </c>
      <c r="ER86" s="542">
        <v>321119</v>
      </c>
      <c r="ES86" s="542">
        <v>250616</v>
      </c>
      <c r="ET86" s="542">
        <v>1</v>
      </c>
      <c r="EU86" s="542">
        <v>230461</v>
      </c>
      <c r="EV86" s="1871">
        <v>42005</v>
      </c>
      <c r="EW86" s="539">
        <v>42005</v>
      </c>
      <c r="EX86" s="1872"/>
      <c r="EY86" s="541">
        <v>42005</v>
      </c>
      <c r="EZ86" s="1873"/>
      <c r="FA86" s="542">
        <v>15</v>
      </c>
      <c r="FB86" s="542">
        <v>106627</v>
      </c>
      <c r="FC86" s="542">
        <v>43846</v>
      </c>
      <c r="FD86" s="542">
        <v>455481</v>
      </c>
      <c r="FE86" s="542">
        <v>148824</v>
      </c>
      <c r="FF86" s="542">
        <v>176644</v>
      </c>
      <c r="FG86" s="542">
        <v>211689</v>
      </c>
      <c r="FH86" s="542">
        <v>29570</v>
      </c>
      <c r="FI86" s="542">
        <v>214105</v>
      </c>
      <c r="FJ86" s="542">
        <v>14938</v>
      </c>
      <c r="FK86" s="542">
        <v>7726</v>
      </c>
      <c r="FL86" s="542">
        <v>9755</v>
      </c>
      <c r="FM86" s="542">
        <v>1996</v>
      </c>
      <c r="FN86" s="542">
        <v>2186</v>
      </c>
      <c r="FO86" s="542">
        <v>27</v>
      </c>
      <c r="FP86" s="603" t="s">
        <v>21</v>
      </c>
      <c r="FQ86" s="1871">
        <v>42005</v>
      </c>
      <c r="FR86" s="539">
        <v>42005</v>
      </c>
      <c r="FS86" s="2409"/>
      <c r="FT86" s="2409"/>
      <c r="FU86" s="2409"/>
      <c r="FV86" s="2409"/>
      <c r="FW86" s="2409"/>
      <c r="FX86" s="2409"/>
      <c r="FY86" s="2409"/>
      <c r="FZ86" s="2409"/>
      <c r="GA86" s="2409"/>
      <c r="GB86" s="2409"/>
      <c r="GC86" s="2409"/>
      <c r="GD86" s="2409"/>
      <c r="GE86" s="2409"/>
      <c r="GF86" s="2409"/>
      <c r="GG86" s="2409"/>
      <c r="GH86" s="2409"/>
      <c r="GI86" s="2409"/>
      <c r="GJ86" s="2409"/>
      <c r="GK86" s="2409"/>
      <c r="GL86" s="2409"/>
      <c r="GM86" s="2409"/>
      <c r="GN86" s="539"/>
    </row>
    <row r="87" spans="1:196" ht="14.25" customHeight="1">
      <c r="A87" s="1872"/>
      <c r="B87" s="541">
        <v>42370</v>
      </c>
      <c r="C87" s="1873"/>
      <c r="D87" s="543">
        <v>405493</v>
      </c>
      <c r="E87" s="542">
        <v>20476</v>
      </c>
      <c r="F87" s="542">
        <v>385017</v>
      </c>
      <c r="G87" s="542">
        <v>240718</v>
      </c>
      <c r="H87" s="542">
        <v>2784</v>
      </c>
      <c r="I87" s="542">
        <v>693803</v>
      </c>
      <c r="J87" s="542">
        <v>223261</v>
      </c>
      <c r="K87" s="542">
        <v>3975973</v>
      </c>
      <c r="L87" s="542">
        <v>4882702</v>
      </c>
      <c r="M87" s="542">
        <v>187905</v>
      </c>
      <c r="N87" s="542">
        <v>234191</v>
      </c>
      <c r="O87" s="542">
        <v>31052</v>
      </c>
      <c r="P87" s="542">
        <v>234641</v>
      </c>
      <c r="Q87" s="542">
        <v>12904</v>
      </c>
      <c r="R87" s="542">
        <v>39475</v>
      </c>
      <c r="S87" s="542">
        <v>9814</v>
      </c>
      <c r="T87" s="603">
        <v>54704</v>
      </c>
      <c r="U87" s="1871">
        <v>42370</v>
      </c>
      <c r="V87" s="539">
        <v>42370</v>
      </c>
      <c r="W87" s="1872"/>
      <c r="X87" s="541">
        <v>42370</v>
      </c>
      <c r="Y87" s="1873"/>
      <c r="Z87" s="542">
        <v>905917</v>
      </c>
      <c r="AA87" s="542">
        <v>1638</v>
      </c>
      <c r="AB87" s="542">
        <v>1846</v>
      </c>
      <c r="AC87" s="542">
        <v>15750</v>
      </c>
      <c r="AD87" s="542">
        <v>3984</v>
      </c>
      <c r="AE87" s="542">
        <v>11766</v>
      </c>
      <c r="AF87" s="542">
        <v>225812</v>
      </c>
      <c r="AG87" s="542">
        <v>592126</v>
      </c>
      <c r="AH87" s="542">
        <v>176976</v>
      </c>
      <c r="AI87" s="542">
        <v>3407165</v>
      </c>
      <c r="AJ87" s="542">
        <v>4745588</v>
      </c>
      <c r="AK87" s="542">
        <v>4107</v>
      </c>
      <c r="AL87" s="542">
        <v>4608</v>
      </c>
      <c r="AM87" s="542">
        <v>5046</v>
      </c>
      <c r="AN87" s="542">
        <v>3256</v>
      </c>
      <c r="AO87" s="542">
        <v>60250</v>
      </c>
      <c r="AP87" s="603">
        <v>254897</v>
      </c>
      <c r="AQ87" s="1871">
        <v>42370</v>
      </c>
      <c r="AR87" s="539">
        <v>42370</v>
      </c>
      <c r="AS87" s="1872"/>
      <c r="AT87" s="541">
        <v>42370</v>
      </c>
      <c r="AU87" s="1873"/>
      <c r="AV87" s="542">
        <v>89028</v>
      </c>
      <c r="AW87" s="542" t="s">
        <v>21</v>
      </c>
      <c r="AX87" s="542">
        <v>32083</v>
      </c>
      <c r="AY87" s="542">
        <v>422</v>
      </c>
      <c r="AZ87" s="542">
        <v>44264</v>
      </c>
      <c r="BA87" s="542">
        <v>49312</v>
      </c>
      <c r="BB87" s="542">
        <v>380777</v>
      </c>
      <c r="BC87" s="542">
        <v>111914</v>
      </c>
      <c r="BD87" s="542">
        <v>320501</v>
      </c>
      <c r="BE87" s="542">
        <v>235943</v>
      </c>
      <c r="BF87" s="542" t="s">
        <v>21</v>
      </c>
      <c r="BG87" s="542">
        <v>217390</v>
      </c>
      <c r="BH87" s="542">
        <v>217390</v>
      </c>
      <c r="BI87" s="542">
        <v>440</v>
      </c>
      <c r="BJ87" s="542">
        <v>84558</v>
      </c>
      <c r="BK87" s="542">
        <v>32083</v>
      </c>
      <c r="BL87" s="1871">
        <v>42370</v>
      </c>
      <c r="BM87" s="539">
        <v>42370</v>
      </c>
      <c r="BN87" s="1872"/>
      <c r="BO87" s="541">
        <v>42370</v>
      </c>
      <c r="BP87" s="1873"/>
      <c r="BQ87" s="542">
        <v>232076</v>
      </c>
      <c r="BR87" s="542">
        <v>30338</v>
      </c>
      <c r="BS87" s="542">
        <v>200401</v>
      </c>
      <c r="BT87" s="542">
        <v>12904</v>
      </c>
      <c r="BU87" s="542">
        <v>7392</v>
      </c>
      <c r="BV87" s="542">
        <v>9392</v>
      </c>
      <c r="BW87" s="542">
        <v>5337</v>
      </c>
      <c r="BX87" s="542">
        <v>5258</v>
      </c>
      <c r="BY87" s="542" t="s">
        <v>21</v>
      </c>
      <c r="BZ87" s="542">
        <v>7632</v>
      </c>
      <c r="CA87" s="542">
        <v>30987</v>
      </c>
      <c r="CB87" s="542">
        <v>529188</v>
      </c>
      <c r="CC87" s="603">
        <v>183697</v>
      </c>
      <c r="CD87" s="1871">
        <v>42370</v>
      </c>
      <c r="CE87" s="539">
        <v>42370</v>
      </c>
      <c r="CG87" s="542"/>
      <c r="CH87" s="2409"/>
      <c r="CI87" s="539"/>
      <c r="CJ87" s="1872"/>
      <c r="CK87" s="541">
        <v>42370</v>
      </c>
      <c r="CL87" s="1873"/>
      <c r="CM87" s="543">
        <v>418449</v>
      </c>
      <c r="CN87" s="542">
        <v>28828</v>
      </c>
      <c r="CO87" s="542">
        <v>389622</v>
      </c>
      <c r="CP87" s="542">
        <v>240718</v>
      </c>
      <c r="CQ87" s="542">
        <v>2784</v>
      </c>
      <c r="CR87" s="542">
        <v>899622</v>
      </c>
      <c r="CS87" s="542">
        <v>223443</v>
      </c>
      <c r="CT87" s="542">
        <v>4748896</v>
      </c>
      <c r="CU87" s="542">
        <v>6026789</v>
      </c>
      <c r="CV87" s="542">
        <v>187905</v>
      </c>
      <c r="CW87" s="542">
        <v>234191</v>
      </c>
      <c r="CX87" s="542">
        <v>31052</v>
      </c>
      <c r="CY87" s="542">
        <v>234641</v>
      </c>
      <c r="CZ87" s="542">
        <v>12904</v>
      </c>
      <c r="DA87" s="542">
        <v>45834</v>
      </c>
      <c r="DB87" s="542">
        <v>9814</v>
      </c>
      <c r="DC87" s="603">
        <v>55466</v>
      </c>
      <c r="DD87" s="1871">
        <v>42370</v>
      </c>
      <c r="DE87" s="539">
        <v>42370</v>
      </c>
      <c r="DF87" s="1872"/>
      <c r="DG87" s="541">
        <v>42370</v>
      </c>
      <c r="DH87" s="1873"/>
      <c r="DI87" s="542">
        <v>4313081</v>
      </c>
      <c r="DJ87" s="542">
        <v>905917</v>
      </c>
      <c r="DK87" s="542">
        <v>1638</v>
      </c>
      <c r="DL87" s="542">
        <v>1846</v>
      </c>
      <c r="DM87" s="542">
        <v>15750</v>
      </c>
      <c r="DN87" s="542">
        <v>3984</v>
      </c>
      <c r="DO87" s="542">
        <v>11766</v>
      </c>
      <c r="DP87" s="542">
        <v>225812</v>
      </c>
      <c r="DQ87" s="542">
        <v>592126</v>
      </c>
      <c r="DR87" s="542">
        <v>176976</v>
      </c>
      <c r="DS87" s="542">
        <v>3407164</v>
      </c>
      <c r="DT87" s="542">
        <v>4745588</v>
      </c>
      <c r="DU87" s="542">
        <v>4107</v>
      </c>
      <c r="DV87" s="542">
        <v>4608</v>
      </c>
      <c r="DW87" s="542">
        <v>5045</v>
      </c>
      <c r="DX87" s="542">
        <v>3256</v>
      </c>
      <c r="DY87" s="603">
        <v>60250</v>
      </c>
      <c r="DZ87" s="1871">
        <v>42370</v>
      </c>
      <c r="EA87" s="539">
        <v>42370</v>
      </c>
      <c r="EB87" s="1872"/>
      <c r="EC87" s="541">
        <v>42370</v>
      </c>
      <c r="ED87" s="1873"/>
      <c r="EE87" s="542">
        <v>1409</v>
      </c>
      <c r="EF87" s="542">
        <v>220231</v>
      </c>
      <c r="EG87" s="542">
        <v>2769</v>
      </c>
      <c r="EH87" s="542">
        <v>89677</v>
      </c>
      <c r="EI87" s="542" t="s">
        <v>21</v>
      </c>
      <c r="EJ87" s="542">
        <v>32083</v>
      </c>
      <c r="EK87" s="542">
        <v>422</v>
      </c>
      <c r="EL87" s="542">
        <v>44825</v>
      </c>
      <c r="EM87" s="542">
        <v>49923</v>
      </c>
      <c r="EN87" s="542" t="s">
        <v>21</v>
      </c>
      <c r="EO87" s="542" t="s">
        <v>21</v>
      </c>
      <c r="EP87" s="542">
        <v>362719</v>
      </c>
      <c r="EQ87" s="542">
        <v>17233</v>
      </c>
      <c r="ER87" s="542">
        <v>320501</v>
      </c>
      <c r="ES87" s="542">
        <v>235943</v>
      </c>
      <c r="ET87" s="542" t="s">
        <v>21</v>
      </c>
      <c r="EU87" s="542">
        <v>217390</v>
      </c>
      <c r="EV87" s="1871">
        <v>42370</v>
      </c>
      <c r="EW87" s="539">
        <v>42370</v>
      </c>
      <c r="EX87" s="1872"/>
      <c r="EY87" s="541">
        <v>42370</v>
      </c>
      <c r="EZ87" s="1873"/>
      <c r="FA87" s="542">
        <v>12</v>
      </c>
      <c r="FB87" s="542">
        <v>102552</v>
      </c>
      <c r="FC87" s="542">
        <v>45479</v>
      </c>
      <c r="FD87" s="542">
        <v>459591</v>
      </c>
      <c r="FE87" s="542">
        <v>131620</v>
      </c>
      <c r="FF87" s="542">
        <v>183798</v>
      </c>
      <c r="FG87" s="542">
        <v>232076</v>
      </c>
      <c r="FH87" s="542">
        <v>30338</v>
      </c>
      <c r="FI87" s="542">
        <v>200401</v>
      </c>
      <c r="FJ87" s="542">
        <v>12904</v>
      </c>
      <c r="FK87" s="542">
        <v>7696</v>
      </c>
      <c r="FL87" s="542">
        <v>9392</v>
      </c>
      <c r="FM87" s="542">
        <v>5538</v>
      </c>
      <c r="FN87" s="542">
        <v>5486</v>
      </c>
      <c r="FO87" s="542">
        <v>33</v>
      </c>
      <c r="FP87" s="603" t="s">
        <v>21</v>
      </c>
      <c r="FQ87" s="1871">
        <v>42370</v>
      </c>
      <c r="FR87" s="539">
        <v>42370</v>
      </c>
      <c r="FS87" s="2409"/>
      <c r="FT87" s="2409"/>
      <c r="FU87" s="2409"/>
      <c r="FV87" s="2409"/>
      <c r="FW87" s="2409"/>
      <c r="FX87" s="2409"/>
      <c r="FY87" s="2409"/>
      <c r="FZ87" s="2409"/>
      <c r="GA87" s="2409"/>
      <c r="GB87" s="2409"/>
      <c r="GC87" s="2409"/>
      <c r="GD87" s="2409"/>
      <c r="GE87" s="2409"/>
      <c r="GF87" s="2409"/>
      <c r="GG87" s="2409"/>
      <c r="GH87" s="2409"/>
      <c r="GI87" s="2409"/>
      <c r="GJ87" s="2409"/>
      <c r="GK87" s="2409"/>
      <c r="GL87" s="2409"/>
      <c r="GM87" s="2409"/>
      <c r="GN87" s="539"/>
    </row>
    <row r="88" spans="1:196" ht="6.75" customHeight="1">
      <c r="A88" s="1872"/>
      <c r="B88" s="544"/>
      <c r="C88" s="1873"/>
      <c r="D88" s="1725"/>
      <c r="E88" s="545"/>
      <c r="F88" s="545"/>
      <c r="G88" s="545"/>
      <c r="H88" s="545"/>
      <c r="I88" s="545"/>
      <c r="J88" s="545"/>
      <c r="K88" s="545"/>
      <c r="L88" s="545"/>
      <c r="M88" s="545"/>
      <c r="N88" s="545"/>
      <c r="O88" s="545"/>
      <c r="P88" s="545"/>
      <c r="Q88" s="545"/>
      <c r="R88" s="545"/>
      <c r="S88" s="545"/>
      <c r="T88" s="1726"/>
      <c r="U88" s="1874"/>
      <c r="V88" s="547"/>
      <c r="W88" s="1872"/>
      <c r="X88" s="544"/>
      <c r="Y88" s="1873"/>
      <c r="Z88" s="545"/>
      <c r="AA88" s="545"/>
      <c r="AB88" s="545"/>
      <c r="AC88" s="545"/>
      <c r="AD88" s="545"/>
      <c r="AE88" s="545"/>
      <c r="AF88" s="545"/>
      <c r="AG88" s="545"/>
      <c r="AH88" s="545"/>
      <c r="AI88" s="545"/>
      <c r="AJ88" s="545"/>
      <c r="AK88" s="545"/>
      <c r="AL88" s="545"/>
      <c r="AM88" s="545"/>
      <c r="AN88" s="545"/>
      <c r="AO88" s="545"/>
      <c r="AP88" s="1726"/>
      <c r="AQ88" s="1874"/>
      <c r="AR88" s="547"/>
      <c r="AS88" s="1872"/>
      <c r="AT88" s="544"/>
      <c r="AU88" s="1873"/>
      <c r="AV88" s="545"/>
      <c r="AW88" s="545"/>
      <c r="AX88" s="545"/>
      <c r="AY88" s="545"/>
      <c r="AZ88" s="545"/>
      <c r="BA88" s="545"/>
      <c r="BB88" s="545"/>
      <c r="BC88" s="545"/>
      <c r="BD88" s="545"/>
      <c r="BE88" s="545"/>
      <c r="BF88" s="545"/>
      <c r="BG88" s="545"/>
      <c r="BH88" s="545"/>
      <c r="BI88" s="545"/>
      <c r="BJ88" s="545"/>
      <c r="BK88" s="545"/>
      <c r="BL88" s="1874"/>
      <c r="BM88" s="547"/>
      <c r="BN88" s="1872"/>
      <c r="BO88" s="544"/>
      <c r="BP88" s="1873"/>
      <c r="BQ88" s="545"/>
      <c r="BR88" s="545"/>
      <c r="BS88" s="545"/>
      <c r="BT88" s="545"/>
      <c r="BU88" s="545"/>
      <c r="BV88" s="545"/>
      <c r="BW88" s="545"/>
      <c r="BX88" s="545"/>
      <c r="BZ88" s="545"/>
      <c r="CA88" s="545"/>
      <c r="CB88" s="545"/>
      <c r="CC88" s="2156"/>
      <c r="CD88" s="1874"/>
      <c r="CE88" s="547"/>
      <c r="CG88" s="1899"/>
      <c r="CH88" s="2246"/>
      <c r="CI88" s="547"/>
      <c r="CJ88" s="1872"/>
      <c r="CK88" s="544"/>
      <c r="CL88" s="1873"/>
      <c r="CM88" s="545"/>
      <c r="CN88" s="545"/>
      <c r="CO88" s="545"/>
      <c r="CP88" s="545"/>
      <c r="CQ88" s="545"/>
      <c r="CR88" s="545"/>
      <c r="CS88" s="545"/>
      <c r="CT88" s="545"/>
      <c r="CU88" s="545"/>
      <c r="CV88" s="545"/>
      <c r="CW88" s="545"/>
      <c r="CX88" s="545"/>
      <c r="CY88" s="545"/>
      <c r="CZ88" s="545"/>
      <c r="DA88" s="545"/>
      <c r="DB88" s="545"/>
      <c r="DC88" s="1726"/>
      <c r="DD88" s="1874"/>
      <c r="DE88" s="547"/>
      <c r="DF88" s="1872"/>
      <c r="DG88" s="544"/>
      <c r="DH88" s="1873"/>
      <c r="DI88" s="545"/>
      <c r="DJ88" s="545"/>
      <c r="DK88" s="545"/>
      <c r="DL88" s="545"/>
      <c r="DM88" s="545"/>
      <c r="DN88" s="545"/>
      <c r="DO88" s="545"/>
      <c r="DP88" s="545"/>
      <c r="DQ88" s="545"/>
      <c r="DR88" s="545"/>
      <c r="DS88" s="545"/>
      <c r="DT88" s="545"/>
      <c r="DU88" s="545"/>
      <c r="DV88" s="545"/>
      <c r="DW88" s="545"/>
      <c r="DX88" s="545"/>
      <c r="DY88" s="1726"/>
      <c r="DZ88" s="1874"/>
      <c r="EA88" s="547"/>
      <c r="EB88" s="1872"/>
      <c r="EC88" s="544"/>
      <c r="ED88" s="1873"/>
      <c r="EE88" s="545"/>
      <c r="EF88" s="545"/>
      <c r="EG88" s="545"/>
      <c r="EH88" s="545"/>
      <c r="EI88" s="545"/>
      <c r="EJ88" s="545"/>
      <c r="EK88" s="545"/>
      <c r="EL88" s="545"/>
      <c r="EM88" s="545"/>
      <c r="EN88" s="545"/>
      <c r="EO88" s="545"/>
      <c r="EP88" s="545"/>
      <c r="EQ88" s="545"/>
      <c r="ER88" s="545"/>
      <c r="ES88" s="545"/>
      <c r="ET88" s="545"/>
      <c r="EU88" s="545"/>
      <c r="EV88" s="1874"/>
      <c r="EW88" s="547"/>
      <c r="EX88" s="1872"/>
      <c r="EY88" s="544"/>
      <c r="EZ88" s="1873"/>
      <c r="FA88" s="545"/>
      <c r="FB88" s="545"/>
      <c r="FC88" s="545"/>
      <c r="FD88" s="545"/>
      <c r="FE88" s="545"/>
      <c r="FF88" s="545"/>
      <c r="FG88" s="545"/>
      <c r="FH88" s="545"/>
      <c r="FI88" s="545"/>
      <c r="FJ88" s="545"/>
      <c r="FK88" s="545"/>
      <c r="FL88" s="545"/>
      <c r="FM88" s="545"/>
      <c r="FN88" s="545"/>
      <c r="FO88" s="545"/>
      <c r="FP88" s="1726"/>
      <c r="FQ88" s="1874"/>
      <c r="FR88" s="547"/>
      <c r="FS88" s="2246"/>
      <c r="FT88" s="2246"/>
      <c r="FU88" s="2246"/>
      <c r="FV88" s="2246"/>
      <c r="FW88" s="2246"/>
      <c r="FX88" s="2246"/>
      <c r="FY88" s="2246"/>
      <c r="FZ88" s="2246"/>
      <c r="GA88" s="2246"/>
      <c r="GB88" s="2246"/>
      <c r="GC88" s="2246"/>
      <c r="GD88" s="2246"/>
      <c r="GE88" s="2246"/>
      <c r="GF88" s="2246"/>
      <c r="GG88" s="2246"/>
      <c r="GH88" s="2246"/>
      <c r="GI88" s="2246"/>
      <c r="GJ88" s="2246"/>
      <c r="GK88" s="2246"/>
      <c r="GL88" s="2246"/>
      <c r="GM88" s="2246"/>
      <c r="GN88" s="547"/>
    </row>
    <row r="89" spans="1:196" ht="15.75" customHeight="1">
      <c r="A89" s="1875">
        <v>41730</v>
      </c>
      <c r="B89" s="548">
        <v>41730</v>
      </c>
      <c r="C89" s="1876">
        <v>41730</v>
      </c>
      <c r="D89" s="604">
        <v>444866</v>
      </c>
      <c r="E89" s="549">
        <v>16749</v>
      </c>
      <c r="F89" s="549">
        <v>428117</v>
      </c>
      <c r="G89" s="549">
        <v>215324</v>
      </c>
      <c r="H89" s="549">
        <v>4441</v>
      </c>
      <c r="I89" s="549">
        <v>703905</v>
      </c>
      <c r="J89" s="549">
        <v>174958</v>
      </c>
      <c r="K89" s="549">
        <v>4134385</v>
      </c>
      <c r="L89" s="549">
        <v>5190868</v>
      </c>
      <c r="M89" s="549">
        <v>180083</v>
      </c>
      <c r="N89" s="549">
        <v>262470</v>
      </c>
      <c r="O89" s="549">
        <v>48457</v>
      </c>
      <c r="P89" s="549">
        <v>245453</v>
      </c>
      <c r="Q89" s="549">
        <v>18501</v>
      </c>
      <c r="R89" s="549">
        <v>14151</v>
      </c>
      <c r="S89" s="549">
        <v>6741</v>
      </c>
      <c r="T89" s="591">
        <v>41493</v>
      </c>
      <c r="U89" s="1877">
        <v>41730</v>
      </c>
      <c r="V89" s="551">
        <v>41730</v>
      </c>
      <c r="W89" s="1875">
        <v>41730</v>
      </c>
      <c r="X89" s="548">
        <v>41730</v>
      </c>
      <c r="Y89" s="1876">
        <v>41730</v>
      </c>
      <c r="Z89" s="549">
        <v>842308</v>
      </c>
      <c r="AA89" s="549">
        <v>1262</v>
      </c>
      <c r="AB89" s="549">
        <v>1780</v>
      </c>
      <c r="AC89" s="549">
        <v>16729</v>
      </c>
      <c r="AD89" s="549">
        <v>4041</v>
      </c>
      <c r="AE89" s="549">
        <v>12688</v>
      </c>
      <c r="AF89" s="549">
        <v>204710</v>
      </c>
      <c r="AG89" s="549">
        <v>594385</v>
      </c>
      <c r="AH89" s="549">
        <v>135443</v>
      </c>
      <c r="AI89" s="549">
        <v>3558631</v>
      </c>
      <c r="AJ89" s="549">
        <v>5008196</v>
      </c>
      <c r="AK89" s="549">
        <v>2445</v>
      </c>
      <c r="AL89" s="549" t="s">
        <v>21</v>
      </c>
      <c r="AM89" s="549" t="s">
        <v>21</v>
      </c>
      <c r="AN89" s="549">
        <v>4299</v>
      </c>
      <c r="AO89" s="549">
        <v>56244</v>
      </c>
      <c r="AP89" s="591">
        <v>234841</v>
      </c>
      <c r="AQ89" s="1877">
        <v>41730</v>
      </c>
      <c r="AR89" s="551">
        <v>41730</v>
      </c>
      <c r="AS89" s="1875">
        <v>41730</v>
      </c>
      <c r="AT89" s="548">
        <v>41730</v>
      </c>
      <c r="AU89" s="1876">
        <v>41730</v>
      </c>
      <c r="AV89" s="549">
        <v>53657</v>
      </c>
      <c r="AW89" s="549" t="s">
        <v>21</v>
      </c>
      <c r="AX89" s="549">
        <v>5933</v>
      </c>
      <c r="AY89" s="549">
        <v>394</v>
      </c>
      <c r="AZ89" s="549">
        <v>39285</v>
      </c>
      <c r="BA89" s="549">
        <v>43721</v>
      </c>
      <c r="BB89" s="549">
        <v>386363</v>
      </c>
      <c r="BC89" s="549">
        <v>119508</v>
      </c>
      <c r="BD89" s="549">
        <v>323378</v>
      </c>
      <c r="BE89" s="549">
        <v>273484</v>
      </c>
      <c r="BF89" s="549" t="s">
        <v>21</v>
      </c>
      <c r="BG89" s="549">
        <v>250180</v>
      </c>
      <c r="BH89" s="549">
        <v>250180</v>
      </c>
      <c r="BI89" s="549">
        <v>1994</v>
      </c>
      <c r="BJ89" s="549">
        <v>49894</v>
      </c>
      <c r="BK89" s="549">
        <v>5933</v>
      </c>
      <c r="BL89" s="1877">
        <v>41730</v>
      </c>
      <c r="BM89" s="551">
        <v>41730</v>
      </c>
      <c r="BN89" s="1875">
        <v>41730</v>
      </c>
      <c r="BO89" s="548">
        <v>41730</v>
      </c>
      <c r="BP89" s="1876">
        <v>41730</v>
      </c>
      <c r="BQ89" s="549">
        <v>260828</v>
      </c>
      <c r="BR89" s="549">
        <v>47876</v>
      </c>
      <c r="BS89" s="549">
        <v>214094</v>
      </c>
      <c r="BT89" s="549">
        <v>18501</v>
      </c>
      <c r="BU89" s="549">
        <v>8218</v>
      </c>
      <c r="BV89" s="549">
        <v>6347</v>
      </c>
      <c r="BW89" s="549">
        <v>2208</v>
      </c>
      <c r="BX89" s="549">
        <v>2419</v>
      </c>
      <c r="BY89" s="542" t="s">
        <v>21</v>
      </c>
      <c r="BZ89" s="549">
        <v>8888</v>
      </c>
      <c r="CA89" s="549">
        <v>36602</v>
      </c>
      <c r="CB89" s="549">
        <v>555758</v>
      </c>
      <c r="CC89" s="591">
        <v>189347</v>
      </c>
      <c r="CD89" s="1877">
        <v>41000</v>
      </c>
      <c r="CE89" s="551">
        <v>41730</v>
      </c>
      <c r="CG89" s="549"/>
      <c r="CH89" s="2410"/>
      <c r="CI89" s="551"/>
      <c r="CJ89" s="1875">
        <v>41730</v>
      </c>
      <c r="CK89" s="548">
        <v>41730</v>
      </c>
      <c r="CL89" s="1876">
        <v>41730</v>
      </c>
      <c r="CM89" s="549">
        <v>459144</v>
      </c>
      <c r="CN89" s="549">
        <v>26009</v>
      </c>
      <c r="CO89" s="549">
        <v>433135</v>
      </c>
      <c r="CP89" s="549">
        <v>215324</v>
      </c>
      <c r="CQ89" s="549">
        <v>4441</v>
      </c>
      <c r="CR89" s="549">
        <v>917954</v>
      </c>
      <c r="CS89" s="549">
        <v>175154</v>
      </c>
      <c r="CT89" s="549">
        <v>4918435</v>
      </c>
      <c r="CU89" s="549">
        <v>6349870</v>
      </c>
      <c r="CV89" s="549">
        <v>182584</v>
      </c>
      <c r="CW89" s="549">
        <v>262470</v>
      </c>
      <c r="CX89" s="549">
        <v>48457</v>
      </c>
      <c r="CY89" s="549">
        <v>245453</v>
      </c>
      <c r="CZ89" s="549">
        <v>18501</v>
      </c>
      <c r="DA89" s="549">
        <v>20973</v>
      </c>
      <c r="DB89" s="549">
        <v>6741</v>
      </c>
      <c r="DC89" s="591">
        <v>42931</v>
      </c>
      <c r="DD89" s="1877">
        <v>41730</v>
      </c>
      <c r="DE89" s="551">
        <v>41730</v>
      </c>
      <c r="DF89" s="1875">
        <v>41730</v>
      </c>
      <c r="DG89" s="548">
        <v>41730</v>
      </c>
      <c r="DH89" s="1876">
        <v>41730</v>
      </c>
      <c r="DI89" s="549">
        <v>4400939</v>
      </c>
      <c r="DJ89" s="549">
        <v>842308</v>
      </c>
      <c r="DK89" s="549">
        <v>1262</v>
      </c>
      <c r="DL89" s="549">
        <v>1780</v>
      </c>
      <c r="DM89" s="549">
        <v>16729</v>
      </c>
      <c r="DN89" s="549">
        <v>4041</v>
      </c>
      <c r="DO89" s="549">
        <v>12688</v>
      </c>
      <c r="DP89" s="549">
        <v>204710</v>
      </c>
      <c r="DQ89" s="549">
        <v>594385</v>
      </c>
      <c r="DR89" s="549">
        <v>135443</v>
      </c>
      <c r="DS89" s="549">
        <v>3558631</v>
      </c>
      <c r="DT89" s="549">
        <v>5008196</v>
      </c>
      <c r="DU89" s="549">
        <v>2445</v>
      </c>
      <c r="DV89" s="549" t="s">
        <v>21</v>
      </c>
      <c r="DW89" s="549" t="s">
        <v>21</v>
      </c>
      <c r="DX89" s="549">
        <v>4299</v>
      </c>
      <c r="DY89" s="591">
        <v>56244</v>
      </c>
      <c r="DZ89" s="1877">
        <v>41730</v>
      </c>
      <c r="EA89" s="551">
        <v>41730</v>
      </c>
      <c r="EB89" s="1875">
        <v>41730</v>
      </c>
      <c r="EC89" s="548">
        <v>41730</v>
      </c>
      <c r="ED89" s="1876">
        <v>41730</v>
      </c>
      <c r="EE89" s="549">
        <v>1443</v>
      </c>
      <c r="EF89" s="549">
        <v>252259</v>
      </c>
      <c r="EG89" s="549">
        <v>4409</v>
      </c>
      <c r="EH89" s="549">
        <v>55320</v>
      </c>
      <c r="EI89" s="549" t="s">
        <v>21</v>
      </c>
      <c r="EJ89" s="549">
        <v>5933</v>
      </c>
      <c r="EK89" s="549">
        <v>394</v>
      </c>
      <c r="EL89" s="549">
        <v>40723</v>
      </c>
      <c r="EM89" s="549">
        <v>45287</v>
      </c>
      <c r="EN89" s="542" t="s">
        <v>21</v>
      </c>
      <c r="EO89" s="542" t="s">
        <v>21</v>
      </c>
      <c r="EP89" s="549">
        <v>371325</v>
      </c>
      <c r="EQ89" s="549">
        <v>4133</v>
      </c>
      <c r="ER89" s="549">
        <v>323380</v>
      </c>
      <c r="ES89" s="549">
        <v>273484</v>
      </c>
      <c r="ET89" s="549" t="s">
        <v>21</v>
      </c>
      <c r="EU89" s="549">
        <v>250180</v>
      </c>
      <c r="EV89" s="1877">
        <v>41730</v>
      </c>
      <c r="EW89" s="551">
        <v>41730</v>
      </c>
      <c r="EX89" s="1875">
        <v>41730</v>
      </c>
      <c r="EY89" s="548">
        <v>41730</v>
      </c>
      <c r="EZ89" s="1876">
        <v>41730</v>
      </c>
      <c r="FA89" s="549">
        <v>32</v>
      </c>
      <c r="FB89" s="549">
        <v>110713</v>
      </c>
      <c r="FC89" s="549">
        <v>38745</v>
      </c>
      <c r="FD89" s="549">
        <v>505283</v>
      </c>
      <c r="FE89" s="549">
        <v>177324</v>
      </c>
      <c r="FF89" s="549">
        <v>177638</v>
      </c>
      <c r="FG89" s="549">
        <v>260828</v>
      </c>
      <c r="FH89" s="549">
        <v>47876</v>
      </c>
      <c r="FI89" s="549">
        <v>214094</v>
      </c>
      <c r="FJ89" s="549">
        <v>18501</v>
      </c>
      <c r="FK89" s="549">
        <v>8554</v>
      </c>
      <c r="FL89" s="549">
        <v>6347</v>
      </c>
      <c r="FM89" s="549">
        <v>2208</v>
      </c>
      <c r="FN89" s="549">
        <v>2418</v>
      </c>
      <c r="FO89" s="549">
        <v>29</v>
      </c>
      <c r="FP89" s="591" t="s">
        <v>21</v>
      </c>
      <c r="FQ89" s="1877">
        <v>41730</v>
      </c>
      <c r="FR89" s="551">
        <v>41730</v>
      </c>
      <c r="FS89" s="2410"/>
      <c r="FT89" s="2410"/>
      <c r="FU89" s="2410"/>
      <c r="FV89" s="2410"/>
      <c r="FW89" s="2410"/>
      <c r="FX89" s="2410"/>
      <c r="FY89" s="2410"/>
      <c r="FZ89" s="2410"/>
      <c r="GA89" s="2410"/>
      <c r="GB89" s="2410"/>
      <c r="GC89" s="2410"/>
      <c r="GD89" s="2410"/>
      <c r="GE89" s="2410"/>
      <c r="GF89" s="2410"/>
      <c r="GG89" s="2410"/>
      <c r="GH89" s="2410"/>
      <c r="GI89" s="2410"/>
      <c r="GJ89" s="2410"/>
      <c r="GK89" s="2410"/>
      <c r="GL89" s="2410"/>
      <c r="GM89" s="2410"/>
      <c r="GN89" s="551"/>
    </row>
    <row r="90" spans="1:196" ht="14.25" customHeight="1">
      <c r="A90" s="1878"/>
      <c r="B90" s="548">
        <v>42095</v>
      </c>
      <c r="C90" s="1879"/>
      <c r="D90" s="604">
        <v>410666</v>
      </c>
      <c r="E90" s="549">
        <v>19512</v>
      </c>
      <c r="F90" s="549">
        <v>391154</v>
      </c>
      <c r="G90" s="549">
        <v>221365</v>
      </c>
      <c r="H90" s="549">
        <v>3039</v>
      </c>
      <c r="I90" s="549">
        <v>675978</v>
      </c>
      <c r="J90" s="549">
        <v>206415</v>
      </c>
      <c r="K90" s="549">
        <v>3995339</v>
      </c>
      <c r="L90" s="549">
        <v>4996553</v>
      </c>
      <c r="M90" s="549">
        <v>184617</v>
      </c>
      <c r="N90" s="549">
        <v>204093</v>
      </c>
      <c r="O90" s="549">
        <v>26024</v>
      </c>
      <c r="P90" s="549">
        <v>241514</v>
      </c>
      <c r="Q90" s="549">
        <v>12253</v>
      </c>
      <c r="R90" s="549">
        <v>31822</v>
      </c>
      <c r="S90" s="549">
        <v>11124</v>
      </c>
      <c r="T90" s="591">
        <v>48235</v>
      </c>
      <c r="U90" s="1877">
        <v>42095</v>
      </c>
      <c r="V90" s="551">
        <v>42095</v>
      </c>
      <c r="W90" s="1878"/>
      <c r="X90" s="548">
        <v>42095</v>
      </c>
      <c r="Y90" s="1879"/>
      <c r="Z90" s="549">
        <v>858752</v>
      </c>
      <c r="AA90" s="549">
        <v>1618</v>
      </c>
      <c r="AB90" s="549">
        <v>1778</v>
      </c>
      <c r="AC90" s="549">
        <v>16783</v>
      </c>
      <c r="AD90" s="549">
        <v>3650</v>
      </c>
      <c r="AE90" s="549">
        <v>13133</v>
      </c>
      <c r="AF90" s="549">
        <v>208816</v>
      </c>
      <c r="AG90" s="549">
        <v>574191</v>
      </c>
      <c r="AH90" s="549">
        <v>161607</v>
      </c>
      <c r="AI90" s="549">
        <v>3453773</v>
      </c>
      <c r="AJ90" s="549">
        <v>4852142</v>
      </c>
      <c r="AK90" s="549">
        <v>5411</v>
      </c>
      <c r="AL90" s="549">
        <v>2021</v>
      </c>
      <c r="AM90" s="549">
        <v>2214</v>
      </c>
      <c r="AN90" s="549">
        <v>3902</v>
      </c>
      <c r="AO90" s="549">
        <v>57351</v>
      </c>
      <c r="AP90" s="591">
        <v>228886</v>
      </c>
      <c r="AQ90" s="1877">
        <v>42095</v>
      </c>
      <c r="AR90" s="551">
        <v>42095</v>
      </c>
      <c r="AS90" s="1878"/>
      <c r="AT90" s="548">
        <v>42095</v>
      </c>
      <c r="AU90" s="1879"/>
      <c r="AV90" s="549">
        <v>79048</v>
      </c>
      <c r="AW90" s="549" t="s">
        <v>21</v>
      </c>
      <c r="AX90" s="549">
        <v>24221</v>
      </c>
      <c r="AY90" s="549">
        <v>417</v>
      </c>
      <c r="AZ90" s="549">
        <v>43283</v>
      </c>
      <c r="BA90" s="549">
        <v>48243</v>
      </c>
      <c r="BB90" s="549">
        <v>378612</v>
      </c>
      <c r="BC90" s="549">
        <v>110307</v>
      </c>
      <c r="BD90" s="549">
        <v>318726</v>
      </c>
      <c r="BE90" s="549">
        <v>243892</v>
      </c>
      <c r="BF90" s="549">
        <v>1</v>
      </c>
      <c r="BG90" s="549">
        <v>224601</v>
      </c>
      <c r="BH90" s="549">
        <v>224601</v>
      </c>
      <c r="BI90" s="549">
        <v>547</v>
      </c>
      <c r="BJ90" s="549">
        <v>74834</v>
      </c>
      <c r="BK90" s="549">
        <v>24221</v>
      </c>
      <c r="BL90" s="1877">
        <v>42095</v>
      </c>
      <c r="BM90" s="551">
        <v>42095</v>
      </c>
      <c r="BN90" s="1878"/>
      <c r="BO90" s="548">
        <v>42095</v>
      </c>
      <c r="BP90" s="1879"/>
      <c r="BQ90" s="549">
        <v>202201</v>
      </c>
      <c r="BR90" s="549">
        <v>25425</v>
      </c>
      <c r="BS90" s="549">
        <v>210622</v>
      </c>
      <c r="BT90" s="549">
        <v>12253</v>
      </c>
      <c r="BU90" s="549">
        <v>7601</v>
      </c>
      <c r="BV90" s="549">
        <v>10707</v>
      </c>
      <c r="BW90" s="549">
        <v>2931</v>
      </c>
      <c r="BX90" s="549">
        <v>2775</v>
      </c>
      <c r="BY90" s="542" t="s">
        <v>21</v>
      </c>
      <c r="BZ90" s="549">
        <v>7639</v>
      </c>
      <c r="CA90" s="549">
        <v>30311</v>
      </c>
      <c r="CB90" s="549">
        <v>524271</v>
      </c>
      <c r="CC90" s="591">
        <v>183893</v>
      </c>
      <c r="CD90" s="1877">
        <v>41365</v>
      </c>
      <c r="CE90" s="551">
        <v>42095</v>
      </c>
      <c r="CG90" s="549"/>
      <c r="CH90" s="2410"/>
      <c r="CI90" s="551"/>
      <c r="CJ90" s="1878"/>
      <c r="CK90" s="548">
        <v>42095</v>
      </c>
      <c r="CL90" s="1879"/>
      <c r="CM90" s="549">
        <v>425484</v>
      </c>
      <c r="CN90" s="549">
        <v>27966</v>
      </c>
      <c r="CO90" s="549">
        <v>397517</v>
      </c>
      <c r="CP90" s="549">
        <v>221365</v>
      </c>
      <c r="CQ90" s="549">
        <v>3039</v>
      </c>
      <c r="CR90" s="549">
        <v>893059</v>
      </c>
      <c r="CS90" s="549">
        <v>206546</v>
      </c>
      <c r="CT90" s="549">
        <v>4775499</v>
      </c>
      <c r="CU90" s="549">
        <v>6149424</v>
      </c>
      <c r="CV90" s="549">
        <v>185816</v>
      </c>
      <c r="CW90" s="549">
        <v>204093</v>
      </c>
      <c r="CX90" s="549">
        <v>26024</v>
      </c>
      <c r="CY90" s="549">
        <v>241514</v>
      </c>
      <c r="CZ90" s="549">
        <v>12253</v>
      </c>
      <c r="DA90" s="549">
        <v>38009</v>
      </c>
      <c r="DB90" s="549">
        <v>11124</v>
      </c>
      <c r="DC90" s="591">
        <v>50150</v>
      </c>
      <c r="DD90" s="1877">
        <v>42095</v>
      </c>
      <c r="DE90" s="551">
        <v>42095</v>
      </c>
      <c r="DF90" s="1878"/>
      <c r="DG90" s="548">
        <v>42095</v>
      </c>
      <c r="DH90" s="1879"/>
      <c r="DI90" s="549">
        <v>4312523</v>
      </c>
      <c r="DJ90" s="549">
        <v>858752</v>
      </c>
      <c r="DK90" s="549">
        <v>1618</v>
      </c>
      <c r="DL90" s="549">
        <v>1778</v>
      </c>
      <c r="DM90" s="549">
        <v>16783</v>
      </c>
      <c r="DN90" s="549">
        <v>3650</v>
      </c>
      <c r="DO90" s="549">
        <v>13133</v>
      </c>
      <c r="DP90" s="549">
        <v>208816</v>
      </c>
      <c r="DQ90" s="549">
        <v>574191</v>
      </c>
      <c r="DR90" s="549">
        <v>161607</v>
      </c>
      <c r="DS90" s="549">
        <v>3453771</v>
      </c>
      <c r="DT90" s="549">
        <v>4852142</v>
      </c>
      <c r="DU90" s="549">
        <v>5411</v>
      </c>
      <c r="DV90" s="549">
        <v>2021</v>
      </c>
      <c r="DW90" s="549">
        <v>2213</v>
      </c>
      <c r="DX90" s="549">
        <v>3902</v>
      </c>
      <c r="DY90" s="591">
        <v>57351</v>
      </c>
      <c r="DZ90" s="1877">
        <v>42095</v>
      </c>
      <c r="EA90" s="551">
        <v>42095</v>
      </c>
      <c r="EB90" s="1878"/>
      <c r="EC90" s="548">
        <v>42095</v>
      </c>
      <c r="ED90" s="1879"/>
      <c r="EE90" s="549">
        <v>1795</v>
      </c>
      <c r="EF90" s="549">
        <v>228562</v>
      </c>
      <c r="EG90" s="549">
        <v>3016</v>
      </c>
      <c r="EH90" s="549">
        <v>79973</v>
      </c>
      <c r="EI90" s="549" t="s">
        <v>21</v>
      </c>
      <c r="EJ90" s="549">
        <v>24221</v>
      </c>
      <c r="EK90" s="549">
        <v>417</v>
      </c>
      <c r="EL90" s="549">
        <v>44088</v>
      </c>
      <c r="EM90" s="549">
        <v>49114</v>
      </c>
      <c r="EN90" s="542" t="s">
        <v>21</v>
      </c>
      <c r="EO90" s="542" t="s">
        <v>21</v>
      </c>
      <c r="EP90" s="549">
        <v>354095</v>
      </c>
      <c r="EQ90" s="549">
        <v>11242</v>
      </c>
      <c r="ER90" s="549">
        <v>318724</v>
      </c>
      <c r="ES90" s="549">
        <v>243892</v>
      </c>
      <c r="ET90" s="549">
        <v>1</v>
      </c>
      <c r="EU90" s="549">
        <v>224601</v>
      </c>
      <c r="EV90" s="1877">
        <v>42095</v>
      </c>
      <c r="EW90" s="551">
        <v>42095</v>
      </c>
      <c r="EX90" s="1878"/>
      <c r="EY90" s="548">
        <v>42095</v>
      </c>
      <c r="EZ90" s="1879"/>
      <c r="FA90" s="549">
        <v>18</v>
      </c>
      <c r="FB90" s="549">
        <v>102678</v>
      </c>
      <c r="FC90" s="549">
        <v>44271</v>
      </c>
      <c r="FD90" s="549">
        <v>445246</v>
      </c>
      <c r="FE90" s="549">
        <v>139303</v>
      </c>
      <c r="FF90" s="549">
        <v>179206</v>
      </c>
      <c r="FG90" s="549">
        <v>202201</v>
      </c>
      <c r="FH90" s="549">
        <v>25425</v>
      </c>
      <c r="FI90" s="549">
        <v>210622</v>
      </c>
      <c r="FJ90" s="549">
        <v>12253</v>
      </c>
      <c r="FK90" s="549">
        <v>7887</v>
      </c>
      <c r="FL90" s="549">
        <v>10707</v>
      </c>
      <c r="FM90" s="549">
        <v>2931</v>
      </c>
      <c r="FN90" s="549">
        <v>2779</v>
      </c>
      <c r="FO90" s="549">
        <v>28</v>
      </c>
      <c r="FP90" s="591" t="s">
        <v>21</v>
      </c>
      <c r="FQ90" s="1877">
        <v>42095</v>
      </c>
      <c r="FR90" s="551">
        <v>42095</v>
      </c>
      <c r="FS90" s="2410"/>
      <c r="FT90" s="2410"/>
      <c r="FU90" s="2410"/>
      <c r="FV90" s="2410"/>
      <c r="FW90" s="2410"/>
      <c r="FX90" s="2410"/>
      <c r="FY90" s="2410"/>
      <c r="FZ90" s="2410"/>
      <c r="GA90" s="2410"/>
      <c r="GB90" s="2410"/>
      <c r="GC90" s="2410"/>
      <c r="GD90" s="2410"/>
      <c r="GE90" s="2410"/>
      <c r="GF90" s="2410"/>
      <c r="GG90" s="2410"/>
      <c r="GH90" s="2410"/>
      <c r="GI90" s="2410"/>
      <c r="GJ90" s="2410"/>
      <c r="GK90" s="2410"/>
      <c r="GL90" s="2410"/>
      <c r="GM90" s="2410"/>
      <c r="GN90" s="551"/>
    </row>
    <row r="91" spans="1:196" ht="6.75" customHeight="1">
      <c r="A91" s="1878"/>
      <c r="B91" s="656"/>
      <c r="C91" s="1879"/>
      <c r="D91" s="604"/>
      <c r="E91" s="549"/>
      <c r="F91" s="549"/>
      <c r="G91" s="549"/>
      <c r="H91" s="549"/>
      <c r="I91" s="549"/>
      <c r="J91" s="549"/>
      <c r="K91" s="549"/>
      <c r="L91" s="549"/>
      <c r="M91" s="549"/>
      <c r="N91" s="549"/>
      <c r="O91" s="549"/>
      <c r="P91" s="549"/>
      <c r="Q91" s="549"/>
      <c r="R91" s="549"/>
      <c r="S91" s="549"/>
      <c r="T91" s="591"/>
      <c r="U91" s="1874"/>
      <c r="V91" s="547"/>
      <c r="W91" s="1878"/>
      <c r="X91" s="656"/>
      <c r="Y91" s="1879"/>
      <c r="Z91" s="549"/>
      <c r="AA91" s="549"/>
      <c r="AB91" s="549"/>
      <c r="AC91" s="549"/>
      <c r="AD91" s="549"/>
      <c r="AE91" s="549"/>
      <c r="AF91" s="549"/>
      <c r="AG91" s="549"/>
      <c r="AH91" s="549"/>
      <c r="AI91" s="549"/>
      <c r="AJ91" s="549"/>
      <c r="AK91" s="549"/>
      <c r="AL91" s="549"/>
      <c r="AM91" s="549"/>
      <c r="AN91" s="549"/>
      <c r="AO91" s="549"/>
      <c r="AP91" s="591"/>
      <c r="AQ91" s="1874"/>
      <c r="AR91" s="547"/>
      <c r="AS91" s="1878"/>
      <c r="AT91" s="656"/>
      <c r="AU91" s="1879"/>
      <c r="AV91" s="549"/>
      <c r="AW91" s="549"/>
      <c r="AX91" s="549"/>
      <c r="AY91" s="549"/>
      <c r="AZ91" s="549"/>
      <c r="BA91" s="549"/>
      <c r="BB91" s="549"/>
      <c r="BC91" s="549"/>
      <c r="BD91" s="549"/>
      <c r="BE91" s="549"/>
      <c r="BF91" s="549"/>
      <c r="BG91" s="549"/>
      <c r="BH91" s="549"/>
      <c r="BI91" s="549"/>
      <c r="BJ91" s="549"/>
      <c r="BK91" s="549"/>
      <c r="BL91" s="1874"/>
      <c r="BM91" s="547"/>
      <c r="BN91" s="1878"/>
      <c r="BO91" s="656"/>
      <c r="BP91" s="1879"/>
      <c r="BQ91" s="549"/>
      <c r="BR91" s="549"/>
      <c r="BS91" s="549"/>
      <c r="BT91" s="549"/>
      <c r="BU91" s="549"/>
      <c r="BV91" s="549"/>
      <c r="BW91" s="549"/>
      <c r="BX91" s="549"/>
      <c r="BZ91" s="549"/>
      <c r="CA91" s="549"/>
      <c r="CB91" s="549"/>
      <c r="CC91" s="2157"/>
      <c r="CD91" s="1874"/>
      <c r="CE91" s="547"/>
      <c r="CG91" s="1900"/>
      <c r="CH91" s="2246"/>
      <c r="CI91" s="547"/>
      <c r="CJ91" s="1878"/>
      <c r="CK91" s="656"/>
      <c r="CL91" s="1879"/>
      <c r="CM91" s="549"/>
      <c r="CN91" s="549"/>
      <c r="CO91" s="549"/>
      <c r="CP91" s="549"/>
      <c r="CQ91" s="549"/>
      <c r="CR91" s="549"/>
      <c r="CS91" s="549"/>
      <c r="CT91" s="549"/>
      <c r="CU91" s="549"/>
      <c r="CV91" s="549"/>
      <c r="CW91" s="549"/>
      <c r="CX91" s="549"/>
      <c r="CY91" s="549"/>
      <c r="CZ91" s="549"/>
      <c r="DA91" s="549"/>
      <c r="DB91" s="549"/>
      <c r="DC91" s="591"/>
      <c r="DD91" s="1874"/>
      <c r="DE91" s="547"/>
      <c r="DF91" s="1878"/>
      <c r="DG91" s="656"/>
      <c r="DH91" s="1879"/>
      <c r="DI91" s="549"/>
      <c r="DJ91" s="549"/>
      <c r="DK91" s="549"/>
      <c r="DL91" s="549"/>
      <c r="DM91" s="549"/>
      <c r="DN91" s="549"/>
      <c r="DO91" s="549"/>
      <c r="DP91" s="549"/>
      <c r="DQ91" s="549"/>
      <c r="DR91" s="549"/>
      <c r="DS91" s="549"/>
      <c r="DT91" s="549"/>
      <c r="DU91" s="549"/>
      <c r="DV91" s="549"/>
      <c r="DW91" s="549"/>
      <c r="DX91" s="549"/>
      <c r="DY91" s="591"/>
      <c r="DZ91" s="1874"/>
      <c r="EA91" s="547"/>
      <c r="EB91" s="1878"/>
      <c r="EC91" s="656"/>
      <c r="ED91" s="1879"/>
      <c r="EE91" s="549"/>
      <c r="EF91" s="549"/>
      <c r="EG91" s="549"/>
      <c r="EH91" s="549"/>
      <c r="EI91" s="549"/>
      <c r="EJ91" s="549"/>
      <c r="EK91" s="549"/>
      <c r="EL91" s="549"/>
      <c r="EM91" s="549"/>
      <c r="EN91" s="549"/>
      <c r="EO91" s="549"/>
      <c r="EP91" s="549"/>
      <c r="EQ91" s="549"/>
      <c r="ER91" s="549"/>
      <c r="ES91" s="549"/>
      <c r="ET91" s="549"/>
      <c r="EU91" s="549"/>
      <c r="EV91" s="1874"/>
      <c r="EW91" s="547"/>
      <c r="EX91" s="1878"/>
      <c r="EY91" s="656"/>
      <c r="EZ91" s="1879"/>
      <c r="FA91" s="549"/>
      <c r="FB91" s="549"/>
      <c r="FC91" s="549"/>
      <c r="FD91" s="549"/>
      <c r="FE91" s="549"/>
      <c r="FF91" s="549"/>
      <c r="FG91" s="549"/>
      <c r="FH91" s="549"/>
      <c r="FI91" s="549"/>
      <c r="FJ91" s="549"/>
      <c r="FK91" s="549"/>
      <c r="FL91" s="549"/>
      <c r="FM91" s="549"/>
      <c r="FN91" s="549"/>
      <c r="FO91" s="549"/>
      <c r="FP91" s="591"/>
      <c r="FQ91" s="1874"/>
      <c r="FR91" s="547"/>
      <c r="FS91" s="2410"/>
      <c r="FT91" s="2410"/>
      <c r="FU91" s="2410"/>
      <c r="FV91" s="2410"/>
      <c r="FW91" s="2410"/>
      <c r="FX91" s="2410"/>
      <c r="FY91" s="2410"/>
      <c r="FZ91" s="2410"/>
      <c r="GA91" s="2410"/>
      <c r="GB91" s="2410"/>
      <c r="GC91" s="2410"/>
      <c r="GD91" s="2410"/>
      <c r="GE91" s="2410"/>
      <c r="GF91" s="2410"/>
      <c r="GG91" s="2410"/>
      <c r="GH91" s="2410"/>
      <c r="GI91" s="2410"/>
      <c r="GJ91" s="2410"/>
      <c r="GK91" s="2410"/>
      <c r="GL91" s="2410"/>
      <c r="GM91" s="2410"/>
      <c r="GN91" s="551"/>
    </row>
    <row r="92" spans="1:196" ht="15.75" customHeight="1">
      <c r="A92" s="1880" t="s">
        <v>1535</v>
      </c>
      <c r="B92" s="552" t="s">
        <v>23</v>
      </c>
      <c r="C92" s="1881" t="s">
        <v>24</v>
      </c>
      <c r="D92" s="604">
        <v>104153</v>
      </c>
      <c r="E92" s="549">
        <v>5651</v>
      </c>
      <c r="F92" s="549">
        <v>98502</v>
      </c>
      <c r="G92" s="549">
        <v>53831</v>
      </c>
      <c r="H92" s="549">
        <v>874</v>
      </c>
      <c r="I92" s="549">
        <v>164307</v>
      </c>
      <c r="J92" s="549">
        <v>53358</v>
      </c>
      <c r="K92" s="549">
        <v>1001789</v>
      </c>
      <c r="L92" s="549">
        <v>1245037</v>
      </c>
      <c r="M92" s="549">
        <v>50048</v>
      </c>
      <c r="N92" s="549">
        <v>51513</v>
      </c>
      <c r="O92" s="549">
        <v>6304</v>
      </c>
      <c r="P92" s="549">
        <v>60072</v>
      </c>
      <c r="Q92" s="549">
        <v>2011</v>
      </c>
      <c r="R92" s="549">
        <v>8367</v>
      </c>
      <c r="S92" s="549">
        <v>3271</v>
      </c>
      <c r="T92" s="591">
        <v>12726</v>
      </c>
      <c r="U92" s="1882" t="s">
        <v>25</v>
      </c>
      <c r="V92" s="555" t="s">
        <v>1536</v>
      </c>
      <c r="W92" s="1880" t="s">
        <v>1535</v>
      </c>
      <c r="X92" s="552" t="s">
        <v>23</v>
      </c>
      <c r="Y92" s="1881" t="s">
        <v>24</v>
      </c>
      <c r="Z92" s="549">
        <v>211811</v>
      </c>
      <c r="AA92" s="549">
        <v>444</v>
      </c>
      <c r="AB92" s="549">
        <v>458</v>
      </c>
      <c r="AC92" s="549">
        <v>3834</v>
      </c>
      <c r="AD92" s="549">
        <v>1171</v>
      </c>
      <c r="AE92" s="549">
        <v>2663</v>
      </c>
      <c r="AF92" s="549">
        <v>50505</v>
      </c>
      <c r="AG92" s="549">
        <v>140406</v>
      </c>
      <c r="AH92" s="549">
        <v>42086</v>
      </c>
      <c r="AI92" s="549">
        <v>865526</v>
      </c>
      <c r="AJ92" s="549">
        <v>1214124</v>
      </c>
      <c r="AK92" s="549">
        <v>1790</v>
      </c>
      <c r="AL92" s="549">
        <v>955</v>
      </c>
      <c r="AM92" s="549">
        <v>1046</v>
      </c>
      <c r="AN92" s="549">
        <v>672</v>
      </c>
      <c r="AO92" s="549">
        <v>14410</v>
      </c>
      <c r="AP92" s="591">
        <v>57960</v>
      </c>
      <c r="AQ92" s="1882" t="s">
        <v>25</v>
      </c>
      <c r="AR92" s="555" t="s">
        <v>1536</v>
      </c>
      <c r="AS92" s="1880" t="s">
        <v>1535</v>
      </c>
      <c r="AT92" s="552" t="s">
        <v>23</v>
      </c>
      <c r="AU92" s="1881" t="s">
        <v>24</v>
      </c>
      <c r="AV92" s="549">
        <v>19501</v>
      </c>
      <c r="AW92" s="549" t="s">
        <v>21</v>
      </c>
      <c r="AX92" s="549">
        <v>6428</v>
      </c>
      <c r="AY92" s="549">
        <v>108</v>
      </c>
      <c r="AZ92" s="549">
        <v>10237</v>
      </c>
      <c r="BA92" s="549">
        <v>11415</v>
      </c>
      <c r="BB92" s="549">
        <v>90999</v>
      </c>
      <c r="BC92" s="549">
        <v>33238</v>
      </c>
      <c r="BD92" s="549">
        <v>79771</v>
      </c>
      <c r="BE92" s="549">
        <v>61172</v>
      </c>
      <c r="BF92" s="549" t="s">
        <v>21</v>
      </c>
      <c r="BG92" s="549">
        <v>56401</v>
      </c>
      <c r="BH92" s="549">
        <v>56401</v>
      </c>
      <c r="BI92" s="549">
        <v>82</v>
      </c>
      <c r="BJ92" s="549">
        <v>18598</v>
      </c>
      <c r="BK92" s="549">
        <v>6428</v>
      </c>
      <c r="BL92" s="1882" t="s">
        <v>25</v>
      </c>
      <c r="BM92" s="555" t="s">
        <v>1536</v>
      </c>
      <c r="BN92" s="1880" t="s">
        <v>1535</v>
      </c>
      <c r="BO92" s="552" t="s">
        <v>23</v>
      </c>
      <c r="BP92" s="1881" t="s">
        <v>24</v>
      </c>
      <c r="BQ92" s="549">
        <v>50996</v>
      </c>
      <c r="BR92" s="549">
        <v>6128</v>
      </c>
      <c r="BS92" s="549">
        <v>51996</v>
      </c>
      <c r="BT92" s="549">
        <v>2011</v>
      </c>
      <c r="BU92" s="549">
        <v>1939</v>
      </c>
      <c r="BV92" s="549">
        <v>3163</v>
      </c>
      <c r="BW92" s="549">
        <v>1534</v>
      </c>
      <c r="BX92" s="549">
        <v>1248</v>
      </c>
      <c r="BY92" s="542" t="s">
        <v>21</v>
      </c>
      <c r="BZ92" s="549">
        <v>1808</v>
      </c>
      <c r="CA92" s="549">
        <v>7738</v>
      </c>
      <c r="CB92" s="549">
        <v>133034</v>
      </c>
      <c r="CC92" s="591">
        <v>49446</v>
      </c>
      <c r="CD92" s="1882" t="s">
        <v>25</v>
      </c>
      <c r="CE92" s="555" t="s">
        <v>1536</v>
      </c>
      <c r="CG92" s="549"/>
      <c r="CH92" s="2411"/>
      <c r="CI92" s="555"/>
      <c r="CJ92" s="1880" t="s">
        <v>1535</v>
      </c>
      <c r="CK92" s="552" t="s">
        <v>23</v>
      </c>
      <c r="CL92" s="1881" t="s">
        <v>24</v>
      </c>
      <c r="CM92" s="549">
        <v>107767</v>
      </c>
      <c r="CN92" s="549">
        <v>7903</v>
      </c>
      <c r="CO92" s="549">
        <v>99864</v>
      </c>
      <c r="CP92" s="549">
        <v>53831</v>
      </c>
      <c r="CQ92" s="549">
        <v>874</v>
      </c>
      <c r="CR92" s="549">
        <v>220092</v>
      </c>
      <c r="CS92" s="549">
        <v>53391</v>
      </c>
      <c r="CT92" s="549">
        <v>1197387</v>
      </c>
      <c r="CU92" s="549">
        <v>1535130</v>
      </c>
      <c r="CV92" s="549">
        <v>50048</v>
      </c>
      <c r="CW92" s="549">
        <v>51513</v>
      </c>
      <c r="CX92" s="549">
        <v>6304</v>
      </c>
      <c r="CY92" s="549">
        <v>60072</v>
      </c>
      <c r="CZ92" s="549">
        <v>2011</v>
      </c>
      <c r="DA92" s="549">
        <v>9953</v>
      </c>
      <c r="DB92" s="549">
        <v>3271</v>
      </c>
      <c r="DC92" s="591">
        <v>12892</v>
      </c>
      <c r="DD92" s="1882" t="s">
        <v>25</v>
      </c>
      <c r="DE92" s="555" t="s">
        <v>1536</v>
      </c>
      <c r="DF92" s="1880" t="s">
        <v>1535</v>
      </c>
      <c r="DG92" s="552" t="s">
        <v>23</v>
      </c>
      <c r="DH92" s="1881" t="s">
        <v>24</v>
      </c>
      <c r="DI92" s="549">
        <v>1077337</v>
      </c>
      <c r="DJ92" s="549">
        <v>211811</v>
      </c>
      <c r="DK92" s="549">
        <v>444</v>
      </c>
      <c r="DL92" s="549">
        <v>458</v>
      </c>
      <c r="DM92" s="549">
        <v>3834</v>
      </c>
      <c r="DN92" s="549">
        <v>1171</v>
      </c>
      <c r="DO92" s="549">
        <v>2663</v>
      </c>
      <c r="DP92" s="549">
        <v>50505</v>
      </c>
      <c r="DQ92" s="549">
        <v>140406</v>
      </c>
      <c r="DR92" s="549">
        <v>42086</v>
      </c>
      <c r="DS92" s="549">
        <v>865526</v>
      </c>
      <c r="DT92" s="549">
        <v>1214124</v>
      </c>
      <c r="DU92" s="549">
        <v>1790</v>
      </c>
      <c r="DV92" s="549">
        <v>955</v>
      </c>
      <c r="DW92" s="549">
        <v>1046</v>
      </c>
      <c r="DX92" s="549">
        <v>672</v>
      </c>
      <c r="DY92" s="591">
        <v>14410</v>
      </c>
      <c r="DZ92" s="1882" t="s">
        <v>25</v>
      </c>
      <c r="EA92" s="555" t="s">
        <v>1536</v>
      </c>
      <c r="EB92" s="1880" t="s">
        <v>1535</v>
      </c>
      <c r="EC92" s="552" t="s">
        <v>23</v>
      </c>
      <c r="ED92" s="1881" t="s">
        <v>24</v>
      </c>
      <c r="EE92" s="549">
        <v>198</v>
      </c>
      <c r="EF92" s="549">
        <v>57335</v>
      </c>
      <c r="EG92" s="549">
        <v>869</v>
      </c>
      <c r="EH92" s="549">
        <v>19695</v>
      </c>
      <c r="EI92" s="549" t="s">
        <v>21</v>
      </c>
      <c r="EJ92" s="549">
        <v>6428</v>
      </c>
      <c r="EK92" s="549">
        <v>108</v>
      </c>
      <c r="EL92" s="549">
        <v>10403</v>
      </c>
      <c r="EM92" s="549">
        <v>11598</v>
      </c>
      <c r="EN92" s="542" t="s">
        <v>21</v>
      </c>
      <c r="EO92" s="542" t="s">
        <v>21</v>
      </c>
      <c r="EP92" s="549">
        <v>85838</v>
      </c>
      <c r="EQ92" s="549">
        <v>6229</v>
      </c>
      <c r="ER92" s="549">
        <v>79771</v>
      </c>
      <c r="ES92" s="549">
        <v>61172</v>
      </c>
      <c r="ET92" s="549" t="s">
        <v>21</v>
      </c>
      <c r="EU92" s="549">
        <v>56401</v>
      </c>
      <c r="EV92" s="1882" t="s">
        <v>25</v>
      </c>
      <c r="EW92" s="555" t="s">
        <v>1536</v>
      </c>
      <c r="EX92" s="1880" t="s">
        <v>1535</v>
      </c>
      <c r="EY92" s="552" t="s">
        <v>23</v>
      </c>
      <c r="EZ92" s="1881" t="s">
        <v>24</v>
      </c>
      <c r="FA92" s="549">
        <v>5</v>
      </c>
      <c r="FB92" s="549">
        <v>24114</v>
      </c>
      <c r="FC92" s="549">
        <v>11121</v>
      </c>
      <c r="FD92" s="549">
        <v>111606</v>
      </c>
      <c r="FE92" s="549">
        <v>29474</v>
      </c>
      <c r="FF92" s="549">
        <v>48258</v>
      </c>
      <c r="FG92" s="549">
        <v>50996</v>
      </c>
      <c r="FH92" s="549">
        <v>6128</v>
      </c>
      <c r="FI92" s="549">
        <v>51996</v>
      </c>
      <c r="FJ92" s="549">
        <v>2011</v>
      </c>
      <c r="FK92" s="549">
        <v>2018</v>
      </c>
      <c r="FL92" s="549">
        <v>3163</v>
      </c>
      <c r="FM92" s="549">
        <v>1534</v>
      </c>
      <c r="FN92" s="549">
        <v>1249</v>
      </c>
      <c r="FO92" s="549">
        <v>7</v>
      </c>
      <c r="FP92" s="591" t="s">
        <v>21</v>
      </c>
      <c r="FQ92" s="1877" t="s">
        <v>25</v>
      </c>
      <c r="FR92" s="551" t="s">
        <v>1536</v>
      </c>
      <c r="FS92" s="2410"/>
      <c r="FT92" s="2410"/>
      <c r="FU92" s="2410"/>
      <c r="FV92" s="2410"/>
      <c r="FW92" s="2410"/>
      <c r="FX92" s="2410"/>
      <c r="FY92" s="2410"/>
      <c r="FZ92" s="2410"/>
      <c r="GA92" s="2410"/>
      <c r="GB92" s="2410"/>
      <c r="GC92" s="2410"/>
      <c r="GD92" s="2410"/>
      <c r="GE92" s="2410"/>
      <c r="GF92" s="2410"/>
      <c r="GG92" s="2410"/>
      <c r="GH92" s="2410"/>
      <c r="GI92" s="2410"/>
      <c r="GJ92" s="2410"/>
      <c r="GK92" s="2410"/>
      <c r="GL92" s="2410"/>
      <c r="GM92" s="2410"/>
      <c r="GN92" s="551"/>
    </row>
    <row r="93" spans="1:196" ht="14.25" customHeight="1">
      <c r="A93" s="1883" t="s">
        <v>26</v>
      </c>
      <c r="B93" s="556" t="s">
        <v>26</v>
      </c>
      <c r="C93" s="553" t="s">
        <v>562</v>
      </c>
      <c r="D93" s="604">
        <v>98520</v>
      </c>
      <c r="E93" s="549">
        <v>4397</v>
      </c>
      <c r="F93" s="549">
        <v>94123</v>
      </c>
      <c r="G93" s="549">
        <v>52185</v>
      </c>
      <c r="H93" s="549">
        <v>780</v>
      </c>
      <c r="I93" s="549">
        <v>147853</v>
      </c>
      <c r="J93" s="549">
        <v>53743</v>
      </c>
      <c r="K93" s="549">
        <v>921334</v>
      </c>
      <c r="L93" s="549">
        <v>1126745</v>
      </c>
      <c r="M93" s="549">
        <v>46220</v>
      </c>
      <c r="N93" s="549">
        <v>54267</v>
      </c>
      <c r="O93" s="549">
        <v>4896</v>
      </c>
      <c r="P93" s="549">
        <v>56545</v>
      </c>
      <c r="Q93" s="549">
        <v>4762</v>
      </c>
      <c r="R93" s="549">
        <v>9600</v>
      </c>
      <c r="S93" s="549">
        <v>2234</v>
      </c>
      <c r="T93" s="591">
        <v>12420</v>
      </c>
      <c r="U93" s="1882" t="s">
        <v>27</v>
      </c>
      <c r="V93" s="555" t="s">
        <v>26</v>
      </c>
      <c r="W93" s="1883" t="s">
        <v>26</v>
      </c>
      <c r="X93" s="556" t="s">
        <v>26</v>
      </c>
      <c r="Y93" s="553" t="s">
        <v>562</v>
      </c>
      <c r="Z93" s="549">
        <v>198537</v>
      </c>
      <c r="AA93" s="549">
        <v>318</v>
      </c>
      <c r="AB93" s="549">
        <v>443</v>
      </c>
      <c r="AC93" s="549">
        <v>4171</v>
      </c>
      <c r="AD93" s="549">
        <v>903</v>
      </c>
      <c r="AE93" s="549">
        <v>3268</v>
      </c>
      <c r="AF93" s="549">
        <v>48813</v>
      </c>
      <c r="AG93" s="549">
        <v>124307</v>
      </c>
      <c r="AH93" s="549">
        <v>42804</v>
      </c>
      <c r="AI93" s="549">
        <v>787870</v>
      </c>
      <c r="AJ93" s="549">
        <v>1097323</v>
      </c>
      <c r="AK93" s="549">
        <v>696</v>
      </c>
      <c r="AL93" s="549">
        <v>1162</v>
      </c>
      <c r="AM93" s="549">
        <v>1272</v>
      </c>
      <c r="AN93" s="549">
        <v>1104</v>
      </c>
      <c r="AO93" s="549">
        <v>13308</v>
      </c>
      <c r="AP93" s="591">
        <v>59635</v>
      </c>
      <c r="AQ93" s="1882" t="s">
        <v>27</v>
      </c>
      <c r="AR93" s="555" t="s">
        <v>26</v>
      </c>
      <c r="AS93" s="1883" t="s">
        <v>26</v>
      </c>
      <c r="AT93" s="556" t="s">
        <v>26</v>
      </c>
      <c r="AU93" s="553" t="s">
        <v>562</v>
      </c>
      <c r="AV93" s="549">
        <v>21560</v>
      </c>
      <c r="AW93" s="549" t="s">
        <v>21</v>
      </c>
      <c r="AX93" s="549">
        <v>8134</v>
      </c>
      <c r="AY93" s="549">
        <v>103</v>
      </c>
      <c r="AZ93" s="549">
        <v>10369</v>
      </c>
      <c r="BA93" s="549">
        <v>11555</v>
      </c>
      <c r="BB93" s="549">
        <v>93270</v>
      </c>
      <c r="BC93" s="549">
        <v>23687</v>
      </c>
      <c r="BD93" s="549">
        <v>77935</v>
      </c>
      <c r="BE93" s="549">
        <v>57476</v>
      </c>
      <c r="BF93" s="549" t="s">
        <v>21</v>
      </c>
      <c r="BG93" s="549">
        <v>52923</v>
      </c>
      <c r="BH93" s="549">
        <v>52923</v>
      </c>
      <c r="BI93" s="549">
        <v>135</v>
      </c>
      <c r="BJ93" s="549">
        <v>20459</v>
      </c>
      <c r="BK93" s="549">
        <v>8134</v>
      </c>
      <c r="BL93" s="1882" t="s">
        <v>27</v>
      </c>
      <c r="BM93" s="555" t="s">
        <v>26</v>
      </c>
      <c r="BN93" s="1883" t="s">
        <v>26</v>
      </c>
      <c r="BO93" s="556" t="s">
        <v>26</v>
      </c>
      <c r="BP93" s="553" t="s">
        <v>562</v>
      </c>
      <c r="BQ93" s="549">
        <v>53716</v>
      </c>
      <c r="BR93" s="549">
        <v>4708</v>
      </c>
      <c r="BS93" s="549">
        <v>48360</v>
      </c>
      <c r="BT93" s="549">
        <v>4762</v>
      </c>
      <c r="BU93" s="549">
        <v>1466</v>
      </c>
      <c r="BV93" s="549">
        <v>2131</v>
      </c>
      <c r="BW93" s="549">
        <v>889</v>
      </c>
      <c r="BX93" s="549">
        <v>948</v>
      </c>
      <c r="BY93" s="542" t="s">
        <v>21</v>
      </c>
      <c r="BZ93" s="549">
        <v>1831</v>
      </c>
      <c r="CA93" s="549">
        <v>7722</v>
      </c>
      <c r="CB93" s="549">
        <v>125813</v>
      </c>
      <c r="CC93" s="591">
        <v>45479</v>
      </c>
      <c r="CD93" s="1882" t="s">
        <v>27</v>
      </c>
      <c r="CE93" s="555" t="s">
        <v>26</v>
      </c>
      <c r="CG93" s="549"/>
      <c r="CH93" s="2411"/>
      <c r="CI93" s="555"/>
      <c r="CJ93" s="1883" t="s">
        <v>26</v>
      </c>
      <c r="CK93" s="556" t="s">
        <v>26</v>
      </c>
      <c r="CL93" s="553" t="s">
        <v>562</v>
      </c>
      <c r="CM93" s="549">
        <v>101765</v>
      </c>
      <c r="CN93" s="549">
        <v>6453</v>
      </c>
      <c r="CO93" s="549">
        <v>95313</v>
      </c>
      <c r="CP93" s="549">
        <v>52185</v>
      </c>
      <c r="CQ93" s="549">
        <v>780</v>
      </c>
      <c r="CR93" s="549">
        <v>189876</v>
      </c>
      <c r="CS93" s="549">
        <v>53843</v>
      </c>
      <c r="CT93" s="549">
        <v>1092520</v>
      </c>
      <c r="CU93" s="549">
        <v>1380583</v>
      </c>
      <c r="CV93" s="549">
        <v>46220</v>
      </c>
      <c r="CW93" s="549">
        <v>54267</v>
      </c>
      <c r="CX93" s="549">
        <v>4896</v>
      </c>
      <c r="CY93" s="549">
        <v>56545</v>
      </c>
      <c r="CZ93" s="549">
        <v>4762</v>
      </c>
      <c r="DA93" s="549">
        <v>11145</v>
      </c>
      <c r="DB93" s="549">
        <v>2234</v>
      </c>
      <c r="DC93" s="591">
        <v>12606</v>
      </c>
      <c r="DD93" s="1882" t="s">
        <v>27</v>
      </c>
      <c r="DE93" s="555" t="s">
        <v>26</v>
      </c>
      <c r="DF93" s="1883" t="s">
        <v>26</v>
      </c>
      <c r="DG93" s="556" t="s">
        <v>26</v>
      </c>
      <c r="DH93" s="553" t="s">
        <v>562</v>
      </c>
      <c r="DI93" s="549">
        <v>986407</v>
      </c>
      <c r="DJ93" s="549">
        <v>198537</v>
      </c>
      <c r="DK93" s="549">
        <v>318</v>
      </c>
      <c r="DL93" s="549">
        <v>443</v>
      </c>
      <c r="DM93" s="549">
        <v>4171</v>
      </c>
      <c r="DN93" s="549">
        <v>903</v>
      </c>
      <c r="DO93" s="549">
        <v>3268</v>
      </c>
      <c r="DP93" s="549">
        <v>48813</v>
      </c>
      <c r="DQ93" s="549">
        <v>124307</v>
      </c>
      <c r="DR93" s="549">
        <v>42804</v>
      </c>
      <c r="DS93" s="549">
        <v>787870</v>
      </c>
      <c r="DT93" s="549">
        <v>1097323</v>
      </c>
      <c r="DU93" s="549">
        <v>696</v>
      </c>
      <c r="DV93" s="549">
        <v>1162</v>
      </c>
      <c r="DW93" s="549">
        <v>1272</v>
      </c>
      <c r="DX93" s="549">
        <v>1104</v>
      </c>
      <c r="DY93" s="591">
        <v>13308</v>
      </c>
      <c r="DZ93" s="1882" t="s">
        <v>27</v>
      </c>
      <c r="EA93" s="555" t="s">
        <v>26</v>
      </c>
      <c r="EB93" s="1883" t="s">
        <v>26</v>
      </c>
      <c r="EC93" s="556" t="s">
        <v>26</v>
      </c>
      <c r="ED93" s="553" t="s">
        <v>562</v>
      </c>
      <c r="EE93" s="549">
        <v>132</v>
      </c>
      <c r="EF93" s="549">
        <v>53585</v>
      </c>
      <c r="EG93" s="549">
        <v>777</v>
      </c>
      <c r="EH93" s="549">
        <v>21689</v>
      </c>
      <c r="EI93" s="549" t="s">
        <v>21</v>
      </c>
      <c r="EJ93" s="549">
        <v>8134</v>
      </c>
      <c r="EK93" s="549">
        <v>103</v>
      </c>
      <c r="EL93" s="549">
        <v>10481</v>
      </c>
      <c r="EM93" s="549">
        <v>11677</v>
      </c>
      <c r="EN93" s="542" t="s">
        <v>21</v>
      </c>
      <c r="EO93" s="542" t="s">
        <v>21</v>
      </c>
      <c r="EP93" s="549">
        <v>89562</v>
      </c>
      <c r="EQ93" s="549">
        <v>2383</v>
      </c>
      <c r="ER93" s="549">
        <v>77934</v>
      </c>
      <c r="ES93" s="549">
        <v>57476</v>
      </c>
      <c r="ET93" s="549" t="s">
        <v>21</v>
      </c>
      <c r="EU93" s="549">
        <v>52923</v>
      </c>
      <c r="EV93" s="1882" t="s">
        <v>27</v>
      </c>
      <c r="EW93" s="555" t="s">
        <v>26</v>
      </c>
      <c r="EX93" s="1883" t="s">
        <v>26</v>
      </c>
      <c r="EY93" s="556" t="s">
        <v>26</v>
      </c>
      <c r="EZ93" s="553" t="s">
        <v>562</v>
      </c>
      <c r="FA93" s="549">
        <v>2</v>
      </c>
      <c r="FB93" s="549">
        <v>23697</v>
      </c>
      <c r="FC93" s="549">
        <v>10763</v>
      </c>
      <c r="FD93" s="549">
        <v>107726</v>
      </c>
      <c r="FE93" s="549">
        <v>28332</v>
      </c>
      <c r="FF93" s="549">
        <v>45524</v>
      </c>
      <c r="FG93" s="549">
        <v>53716</v>
      </c>
      <c r="FH93" s="549">
        <v>4708</v>
      </c>
      <c r="FI93" s="549">
        <v>48360</v>
      </c>
      <c r="FJ93" s="549">
        <v>4762</v>
      </c>
      <c r="FK93" s="549">
        <v>1548</v>
      </c>
      <c r="FL93" s="549">
        <v>2131</v>
      </c>
      <c r="FM93" s="549">
        <v>963</v>
      </c>
      <c r="FN93" s="549">
        <v>1032</v>
      </c>
      <c r="FO93" s="549">
        <v>8</v>
      </c>
      <c r="FP93" s="591" t="s">
        <v>21</v>
      </c>
      <c r="FQ93" s="1877" t="s">
        <v>27</v>
      </c>
      <c r="FR93" s="551" t="s">
        <v>26</v>
      </c>
      <c r="FS93" s="2410"/>
      <c r="FT93" s="2410"/>
      <c r="FU93" s="2410"/>
      <c r="FV93" s="2410"/>
      <c r="FW93" s="2410"/>
      <c r="FX93" s="2410"/>
      <c r="FY93" s="2410"/>
      <c r="FZ93" s="2410"/>
      <c r="GA93" s="2410"/>
      <c r="GB93" s="2410"/>
      <c r="GC93" s="2410"/>
      <c r="GD93" s="2410"/>
      <c r="GE93" s="2410"/>
      <c r="GF93" s="2410"/>
      <c r="GG93" s="2410"/>
      <c r="GH93" s="2410"/>
      <c r="GI93" s="2410"/>
      <c r="GJ93" s="2410"/>
      <c r="GK93" s="2410"/>
      <c r="GL93" s="2410"/>
      <c r="GM93" s="2410"/>
      <c r="GN93" s="551"/>
    </row>
    <row r="94" spans="1:196" ht="14.25" customHeight="1">
      <c r="A94" s="1883" t="s">
        <v>26</v>
      </c>
      <c r="B94" s="556" t="s">
        <v>26</v>
      </c>
      <c r="C94" s="553" t="s">
        <v>563</v>
      </c>
      <c r="D94" s="604">
        <v>99491</v>
      </c>
      <c r="E94" s="549">
        <v>5013</v>
      </c>
      <c r="F94" s="549">
        <v>94478</v>
      </c>
      <c r="G94" s="549">
        <v>68439</v>
      </c>
      <c r="H94" s="549">
        <v>485</v>
      </c>
      <c r="I94" s="549">
        <v>179721</v>
      </c>
      <c r="J94" s="549">
        <v>55112</v>
      </c>
      <c r="K94" s="549">
        <v>1001121</v>
      </c>
      <c r="L94" s="549">
        <v>1220259</v>
      </c>
      <c r="M94" s="549">
        <v>48807</v>
      </c>
      <c r="N94" s="549">
        <v>62129</v>
      </c>
      <c r="O94" s="549">
        <v>6716</v>
      </c>
      <c r="P94" s="549">
        <v>60277</v>
      </c>
      <c r="Q94" s="549">
        <v>1217</v>
      </c>
      <c r="R94" s="549">
        <v>11051</v>
      </c>
      <c r="S94" s="549">
        <v>1954</v>
      </c>
      <c r="T94" s="591">
        <v>14086</v>
      </c>
      <c r="U94" s="1882" t="s">
        <v>28</v>
      </c>
      <c r="V94" s="555" t="s">
        <v>26</v>
      </c>
      <c r="W94" s="1883" t="s">
        <v>26</v>
      </c>
      <c r="X94" s="556" t="s">
        <v>26</v>
      </c>
      <c r="Y94" s="553" t="s">
        <v>563</v>
      </c>
      <c r="Z94" s="549">
        <v>238300</v>
      </c>
      <c r="AA94" s="549">
        <v>396</v>
      </c>
      <c r="AB94" s="549">
        <v>465</v>
      </c>
      <c r="AC94" s="549">
        <v>3754</v>
      </c>
      <c r="AD94" s="549">
        <v>768</v>
      </c>
      <c r="AE94" s="549">
        <v>2986</v>
      </c>
      <c r="AF94" s="549">
        <v>64292</v>
      </c>
      <c r="AG94" s="549">
        <v>153928</v>
      </c>
      <c r="AH94" s="549">
        <v>43252</v>
      </c>
      <c r="AI94" s="549">
        <v>854296</v>
      </c>
      <c r="AJ94" s="549">
        <v>1184616</v>
      </c>
      <c r="AK94" s="549">
        <v>1621</v>
      </c>
      <c r="AL94" s="549">
        <v>1009</v>
      </c>
      <c r="AM94" s="549">
        <v>1105</v>
      </c>
      <c r="AN94" s="549">
        <v>696</v>
      </c>
      <c r="AO94" s="549">
        <v>14420</v>
      </c>
      <c r="AP94" s="591">
        <v>68996</v>
      </c>
      <c r="AQ94" s="1882" t="s">
        <v>28</v>
      </c>
      <c r="AR94" s="555" t="s">
        <v>26</v>
      </c>
      <c r="AS94" s="1883" t="s">
        <v>26</v>
      </c>
      <c r="AT94" s="556" t="s">
        <v>26</v>
      </c>
      <c r="AU94" s="553" t="s">
        <v>563</v>
      </c>
      <c r="AV94" s="549">
        <v>24409</v>
      </c>
      <c r="AW94" s="549" t="s">
        <v>21</v>
      </c>
      <c r="AX94" s="549">
        <v>9111</v>
      </c>
      <c r="AY94" s="549">
        <v>109</v>
      </c>
      <c r="AZ94" s="549">
        <v>11860</v>
      </c>
      <c r="BA94" s="549">
        <v>13196</v>
      </c>
      <c r="BB94" s="549">
        <v>100614</v>
      </c>
      <c r="BC94" s="549">
        <v>25364</v>
      </c>
      <c r="BD94" s="549">
        <v>81428</v>
      </c>
      <c r="BE94" s="549">
        <v>58394</v>
      </c>
      <c r="BF94" s="549" t="s">
        <v>21</v>
      </c>
      <c r="BG94" s="549">
        <v>53846</v>
      </c>
      <c r="BH94" s="549">
        <v>53846</v>
      </c>
      <c r="BI94" s="549">
        <v>73</v>
      </c>
      <c r="BJ94" s="549">
        <v>23034</v>
      </c>
      <c r="BK94" s="549">
        <v>9111</v>
      </c>
      <c r="BL94" s="1882" t="s">
        <v>28</v>
      </c>
      <c r="BM94" s="555" t="s">
        <v>26</v>
      </c>
      <c r="BN94" s="1883" t="s">
        <v>26</v>
      </c>
      <c r="BO94" s="556" t="s">
        <v>26</v>
      </c>
      <c r="BP94" s="553" t="s">
        <v>563</v>
      </c>
      <c r="BQ94" s="549">
        <v>61622</v>
      </c>
      <c r="BR94" s="549">
        <v>6559</v>
      </c>
      <c r="BS94" s="549">
        <v>51836</v>
      </c>
      <c r="BT94" s="549">
        <v>1217</v>
      </c>
      <c r="BU94" s="549">
        <v>1940</v>
      </c>
      <c r="BV94" s="549">
        <v>1845</v>
      </c>
      <c r="BW94" s="549">
        <v>1217</v>
      </c>
      <c r="BX94" s="549">
        <v>1283</v>
      </c>
      <c r="BY94" s="542" t="s">
        <v>21</v>
      </c>
      <c r="BZ94" s="549">
        <v>1824</v>
      </c>
      <c r="CA94" s="549">
        <v>7543</v>
      </c>
      <c r="CB94" s="549">
        <v>131242</v>
      </c>
      <c r="CC94" s="591">
        <v>41940</v>
      </c>
      <c r="CD94" s="1882" t="s">
        <v>28</v>
      </c>
      <c r="CE94" s="555" t="s">
        <v>26</v>
      </c>
      <c r="CG94" s="549"/>
      <c r="CH94" s="2411"/>
      <c r="CI94" s="555"/>
      <c r="CJ94" s="1883" t="s">
        <v>26</v>
      </c>
      <c r="CK94" s="556" t="s">
        <v>26</v>
      </c>
      <c r="CL94" s="553" t="s">
        <v>563</v>
      </c>
      <c r="CM94" s="549">
        <v>102281</v>
      </c>
      <c r="CN94" s="549">
        <v>6747</v>
      </c>
      <c r="CO94" s="549">
        <v>95534</v>
      </c>
      <c r="CP94" s="549">
        <v>68439</v>
      </c>
      <c r="CQ94" s="549">
        <v>485</v>
      </c>
      <c r="CR94" s="549">
        <v>232951</v>
      </c>
      <c r="CS94" s="549">
        <v>55161</v>
      </c>
      <c r="CT94" s="549">
        <v>1207976</v>
      </c>
      <c r="CU94" s="549">
        <v>1525764</v>
      </c>
      <c r="CV94" s="549">
        <v>48807</v>
      </c>
      <c r="CW94" s="549">
        <v>62129</v>
      </c>
      <c r="CX94" s="549">
        <v>6716</v>
      </c>
      <c r="CY94" s="549">
        <v>60277</v>
      </c>
      <c r="CZ94" s="549">
        <v>1217</v>
      </c>
      <c r="DA94" s="549">
        <v>12650</v>
      </c>
      <c r="DB94" s="549">
        <v>1954</v>
      </c>
      <c r="DC94" s="591">
        <v>14235</v>
      </c>
      <c r="DD94" s="1882" t="s">
        <v>28</v>
      </c>
      <c r="DE94" s="555" t="s">
        <v>26</v>
      </c>
      <c r="DF94" s="1883" t="s">
        <v>26</v>
      </c>
      <c r="DG94" s="556" t="s">
        <v>26</v>
      </c>
      <c r="DH94" s="553" t="s">
        <v>563</v>
      </c>
      <c r="DI94" s="549">
        <v>1092596</v>
      </c>
      <c r="DJ94" s="549">
        <v>238300</v>
      </c>
      <c r="DK94" s="549">
        <v>396</v>
      </c>
      <c r="DL94" s="549">
        <v>465</v>
      </c>
      <c r="DM94" s="549">
        <v>3754</v>
      </c>
      <c r="DN94" s="549">
        <v>768</v>
      </c>
      <c r="DO94" s="549">
        <v>2986</v>
      </c>
      <c r="DP94" s="549">
        <v>64292</v>
      </c>
      <c r="DQ94" s="549">
        <v>153928</v>
      </c>
      <c r="DR94" s="549">
        <v>43252</v>
      </c>
      <c r="DS94" s="549">
        <v>854296</v>
      </c>
      <c r="DT94" s="549">
        <v>1184616</v>
      </c>
      <c r="DU94" s="549">
        <v>1621</v>
      </c>
      <c r="DV94" s="549">
        <v>1009</v>
      </c>
      <c r="DW94" s="549">
        <v>1105</v>
      </c>
      <c r="DX94" s="549">
        <v>696</v>
      </c>
      <c r="DY94" s="591">
        <v>14420</v>
      </c>
      <c r="DZ94" s="1882" t="s">
        <v>28</v>
      </c>
      <c r="EA94" s="555" t="s">
        <v>26</v>
      </c>
      <c r="EB94" s="1883" t="s">
        <v>26</v>
      </c>
      <c r="EC94" s="556" t="s">
        <v>26</v>
      </c>
      <c r="ED94" s="553" t="s">
        <v>563</v>
      </c>
      <c r="EE94" s="549">
        <v>785</v>
      </c>
      <c r="EF94" s="549">
        <v>54699</v>
      </c>
      <c r="EG94" s="549">
        <v>483</v>
      </c>
      <c r="EH94" s="549">
        <v>24532</v>
      </c>
      <c r="EI94" s="549" t="s">
        <v>21</v>
      </c>
      <c r="EJ94" s="549">
        <v>9111</v>
      </c>
      <c r="EK94" s="549">
        <v>109</v>
      </c>
      <c r="EL94" s="549">
        <v>11966</v>
      </c>
      <c r="EM94" s="549">
        <v>13312</v>
      </c>
      <c r="EN94" s="542" t="s">
        <v>21</v>
      </c>
      <c r="EO94" s="542" t="s">
        <v>21</v>
      </c>
      <c r="EP94" s="549">
        <v>93602</v>
      </c>
      <c r="EQ94" s="549">
        <v>4492</v>
      </c>
      <c r="ER94" s="549">
        <v>81428</v>
      </c>
      <c r="ES94" s="549">
        <v>58394</v>
      </c>
      <c r="ET94" s="549" t="s">
        <v>21</v>
      </c>
      <c r="EU94" s="549">
        <v>53846</v>
      </c>
      <c r="EV94" s="1882" t="s">
        <v>28</v>
      </c>
      <c r="EW94" s="555" t="s">
        <v>26</v>
      </c>
      <c r="EX94" s="1883" t="s">
        <v>26</v>
      </c>
      <c r="EY94" s="556" t="s">
        <v>26</v>
      </c>
      <c r="EZ94" s="553" t="s">
        <v>563</v>
      </c>
      <c r="FA94" s="549">
        <v>2</v>
      </c>
      <c r="FB94" s="549">
        <v>26044</v>
      </c>
      <c r="FC94" s="549">
        <v>11661</v>
      </c>
      <c r="FD94" s="549">
        <v>117620</v>
      </c>
      <c r="FE94" s="549">
        <v>34160</v>
      </c>
      <c r="FF94" s="549">
        <v>47186</v>
      </c>
      <c r="FG94" s="549">
        <v>61622</v>
      </c>
      <c r="FH94" s="549">
        <v>6559</v>
      </c>
      <c r="FI94" s="549">
        <v>51836</v>
      </c>
      <c r="FJ94" s="549">
        <v>1217</v>
      </c>
      <c r="FK94" s="549">
        <v>2016</v>
      </c>
      <c r="FL94" s="549">
        <v>1845</v>
      </c>
      <c r="FM94" s="549">
        <v>1260</v>
      </c>
      <c r="FN94" s="549">
        <v>1331</v>
      </c>
      <c r="FO94" s="549">
        <v>11</v>
      </c>
      <c r="FP94" s="591" t="s">
        <v>21</v>
      </c>
      <c r="FQ94" s="1877" t="s">
        <v>28</v>
      </c>
      <c r="FR94" s="551" t="s">
        <v>26</v>
      </c>
      <c r="FS94" s="2410"/>
      <c r="FT94" s="2410"/>
      <c r="FU94" s="2410"/>
      <c r="FV94" s="2410"/>
      <c r="FW94" s="2410"/>
      <c r="FX94" s="2410"/>
      <c r="FY94" s="2410"/>
      <c r="FZ94" s="2410"/>
      <c r="GA94" s="2410"/>
      <c r="GB94" s="2410"/>
      <c r="GC94" s="2410"/>
      <c r="GD94" s="2410"/>
      <c r="GE94" s="2410"/>
      <c r="GF94" s="2410"/>
      <c r="GG94" s="2410"/>
      <c r="GH94" s="2410"/>
      <c r="GI94" s="2410"/>
      <c r="GJ94" s="2410"/>
      <c r="GK94" s="2410"/>
      <c r="GL94" s="2410"/>
      <c r="GM94" s="2410"/>
      <c r="GN94" s="551"/>
    </row>
    <row r="95" spans="1:196" ht="14.25" customHeight="1">
      <c r="A95" s="1883" t="s">
        <v>26</v>
      </c>
      <c r="B95" s="556" t="s">
        <v>26</v>
      </c>
      <c r="C95" s="553" t="s">
        <v>167</v>
      </c>
      <c r="D95" s="604">
        <v>103329</v>
      </c>
      <c r="E95" s="549">
        <v>5415</v>
      </c>
      <c r="F95" s="549">
        <v>97914</v>
      </c>
      <c r="G95" s="549">
        <v>66263</v>
      </c>
      <c r="H95" s="549">
        <v>645</v>
      </c>
      <c r="I95" s="549">
        <v>201922</v>
      </c>
      <c r="J95" s="549">
        <v>61048</v>
      </c>
      <c r="K95" s="549">
        <v>1051730</v>
      </c>
      <c r="L95" s="549">
        <v>1290661</v>
      </c>
      <c r="M95" s="549">
        <v>42830</v>
      </c>
      <c r="N95" s="549">
        <v>66282</v>
      </c>
      <c r="O95" s="549">
        <v>13136</v>
      </c>
      <c r="P95" s="549">
        <v>57747</v>
      </c>
      <c r="Q95" s="549">
        <v>4914</v>
      </c>
      <c r="R95" s="549">
        <v>10457</v>
      </c>
      <c r="S95" s="549">
        <v>2355</v>
      </c>
      <c r="T95" s="591">
        <v>15472</v>
      </c>
      <c r="U95" s="1882" t="s">
        <v>29</v>
      </c>
      <c r="V95" s="555" t="s">
        <v>26</v>
      </c>
      <c r="W95" s="1883" t="s">
        <v>26</v>
      </c>
      <c r="X95" s="556" t="s">
        <v>26</v>
      </c>
      <c r="Y95" s="553" t="s">
        <v>167</v>
      </c>
      <c r="Z95" s="549">
        <v>257269</v>
      </c>
      <c r="AA95" s="549">
        <v>480</v>
      </c>
      <c r="AB95" s="549">
        <v>480</v>
      </c>
      <c r="AC95" s="549">
        <v>3991</v>
      </c>
      <c r="AD95" s="549">
        <v>1142</v>
      </c>
      <c r="AE95" s="549">
        <v>2849</v>
      </c>
      <c r="AF95" s="549">
        <v>62202</v>
      </c>
      <c r="AG95" s="549">
        <v>173485</v>
      </c>
      <c r="AH95" s="549">
        <v>48834</v>
      </c>
      <c r="AI95" s="549">
        <v>899472</v>
      </c>
      <c r="AJ95" s="549">
        <v>1249525</v>
      </c>
      <c r="AK95" s="549" t="s">
        <v>21</v>
      </c>
      <c r="AL95" s="549">
        <v>1482</v>
      </c>
      <c r="AM95" s="549">
        <v>1623</v>
      </c>
      <c r="AN95" s="549">
        <v>784</v>
      </c>
      <c r="AO95" s="549">
        <v>18112</v>
      </c>
      <c r="AP95" s="591">
        <v>68306</v>
      </c>
      <c r="AQ95" s="1882" t="s">
        <v>29</v>
      </c>
      <c r="AR95" s="555" t="s">
        <v>26</v>
      </c>
      <c r="AS95" s="1883" t="s">
        <v>26</v>
      </c>
      <c r="AT95" s="556" t="s">
        <v>26</v>
      </c>
      <c r="AU95" s="553" t="s">
        <v>167</v>
      </c>
      <c r="AV95" s="549">
        <v>23558</v>
      </c>
      <c r="AW95" s="549" t="s">
        <v>21</v>
      </c>
      <c r="AX95" s="549">
        <v>8410</v>
      </c>
      <c r="AY95" s="549">
        <v>102</v>
      </c>
      <c r="AZ95" s="549">
        <v>11798</v>
      </c>
      <c r="BA95" s="549">
        <v>13146</v>
      </c>
      <c r="BB95" s="549">
        <v>95894</v>
      </c>
      <c r="BC95" s="549">
        <v>29625</v>
      </c>
      <c r="BD95" s="549">
        <v>81367</v>
      </c>
      <c r="BE95" s="549">
        <v>58900</v>
      </c>
      <c r="BF95" s="549" t="s">
        <v>21</v>
      </c>
      <c r="BG95" s="549">
        <v>54220</v>
      </c>
      <c r="BH95" s="549">
        <v>54220</v>
      </c>
      <c r="BI95" s="549">
        <v>150</v>
      </c>
      <c r="BJ95" s="549">
        <v>22467</v>
      </c>
      <c r="BK95" s="549">
        <v>8410</v>
      </c>
      <c r="BL95" s="1882" t="s">
        <v>29</v>
      </c>
      <c r="BM95" s="555" t="s">
        <v>26</v>
      </c>
      <c r="BN95" s="1883" t="s">
        <v>26</v>
      </c>
      <c r="BO95" s="556" t="s">
        <v>26</v>
      </c>
      <c r="BP95" s="553" t="s">
        <v>167</v>
      </c>
      <c r="BQ95" s="549">
        <v>65742</v>
      </c>
      <c r="BR95" s="549">
        <v>12943</v>
      </c>
      <c r="BS95" s="549">
        <v>48209</v>
      </c>
      <c r="BT95" s="549">
        <v>4914</v>
      </c>
      <c r="BU95" s="549">
        <v>2047</v>
      </c>
      <c r="BV95" s="549">
        <v>2253</v>
      </c>
      <c r="BW95" s="549">
        <v>1697</v>
      </c>
      <c r="BX95" s="549">
        <v>1779</v>
      </c>
      <c r="BY95" s="542" t="s">
        <v>21</v>
      </c>
      <c r="BZ95" s="549">
        <v>2169</v>
      </c>
      <c r="CA95" s="549">
        <v>7984</v>
      </c>
      <c r="CB95" s="549">
        <v>139099</v>
      </c>
      <c r="CC95" s="591">
        <v>46832</v>
      </c>
      <c r="CD95" s="1882" t="s">
        <v>29</v>
      </c>
      <c r="CE95" s="555" t="s">
        <v>26</v>
      </c>
      <c r="CG95" s="549"/>
      <c r="CH95" s="2411"/>
      <c r="CI95" s="555"/>
      <c r="CJ95" s="1883" t="s">
        <v>26</v>
      </c>
      <c r="CK95" s="556" t="s">
        <v>26</v>
      </c>
      <c r="CL95" s="553" t="s">
        <v>167</v>
      </c>
      <c r="CM95" s="549">
        <v>106637</v>
      </c>
      <c r="CN95" s="549">
        <v>7725</v>
      </c>
      <c r="CO95" s="549">
        <v>98911</v>
      </c>
      <c r="CP95" s="549">
        <v>66263</v>
      </c>
      <c r="CQ95" s="549">
        <v>645</v>
      </c>
      <c r="CR95" s="549">
        <v>256704</v>
      </c>
      <c r="CS95" s="549">
        <v>61048</v>
      </c>
      <c r="CT95" s="549">
        <v>1251013</v>
      </c>
      <c r="CU95" s="549">
        <v>1585312</v>
      </c>
      <c r="CV95" s="549">
        <v>42830</v>
      </c>
      <c r="CW95" s="549">
        <v>66282</v>
      </c>
      <c r="CX95" s="549">
        <v>13136</v>
      </c>
      <c r="CY95" s="549">
        <v>57747</v>
      </c>
      <c r="CZ95" s="549">
        <v>4914</v>
      </c>
      <c r="DA95" s="549">
        <v>12086</v>
      </c>
      <c r="DB95" s="549">
        <v>2355</v>
      </c>
      <c r="DC95" s="591">
        <v>15733</v>
      </c>
      <c r="DD95" s="1882" t="s">
        <v>29</v>
      </c>
      <c r="DE95" s="555" t="s">
        <v>26</v>
      </c>
      <c r="DF95" s="1883" t="s">
        <v>26</v>
      </c>
      <c r="DG95" s="556" t="s">
        <v>26</v>
      </c>
      <c r="DH95" s="553" t="s">
        <v>167</v>
      </c>
      <c r="DI95" s="549">
        <v>1156741</v>
      </c>
      <c r="DJ95" s="549">
        <v>257269</v>
      </c>
      <c r="DK95" s="549">
        <v>480</v>
      </c>
      <c r="DL95" s="549">
        <v>480</v>
      </c>
      <c r="DM95" s="549">
        <v>3991</v>
      </c>
      <c r="DN95" s="549">
        <v>1142</v>
      </c>
      <c r="DO95" s="549">
        <v>2849</v>
      </c>
      <c r="DP95" s="549">
        <v>62202</v>
      </c>
      <c r="DQ95" s="549">
        <v>173485</v>
      </c>
      <c r="DR95" s="549">
        <v>48834</v>
      </c>
      <c r="DS95" s="549">
        <v>899472</v>
      </c>
      <c r="DT95" s="549">
        <v>1249525</v>
      </c>
      <c r="DU95" s="549" t="s">
        <v>21</v>
      </c>
      <c r="DV95" s="549">
        <v>1482</v>
      </c>
      <c r="DW95" s="549">
        <v>1623</v>
      </c>
      <c r="DX95" s="549">
        <v>784</v>
      </c>
      <c r="DY95" s="591">
        <v>18112</v>
      </c>
      <c r="DZ95" s="1882" t="s">
        <v>29</v>
      </c>
      <c r="EA95" s="555" t="s">
        <v>26</v>
      </c>
      <c r="EB95" s="1883" t="s">
        <v>26</v>
      </c>
      <c r="EC95" s="556" t="s">
        <v>26</v>
      </c>
      <c r="ED95" s="553" t="s">
        <v>167</v>
      </c>
      <c r="EE95" s="549">
        <v>294</v>
      </c>
      <c r="EF95" s="549">
        <v>54611</v>
      </c>
      <c r="EG95" s="549">
        <v>640</v>
      </c>
      <c r="EH95" s="549">
        <v>23761</v>
      </c>
      <c r="EI95" s="549" t="s">
        <v>21</v>
      </c>
      <c r="EJ95" s="549">
        <v>8410</v>
      </c>
      <c r="EK95" s="549">
        <v>102</v>
      </c>
      <c r="EL95" s="549">
        <v>11975</v>
      </c>
      <c r="EM95" s="549">
        <v>13337</v>
      </c>
      <c r="EN95" s="542" t="s">
        <v>21</v>
      </c>
      <c r="EO95" s="542" t="s">
        <v>21</v>
      </c>
      <c r="EP95" s="549">
        <v>93717</v>
      </c>
      <c r="EQ95" s="549">
        <v>4129</v>
      </c>
      <c r="ER95" s="549">
        <v>81368</v>
      </c>
      <c r="ES95" s="549">
        <v>58900</v>
      </c>
      <c r="ET95" s="549" t="s">
        <v>21</v>
      </c>
      <c r="EU95" s="549">
        <v>54220</v>
      </c>
      <c r="EV95" s="1882" t="s">
        <v>29</v>
      </c>
      <c r="EW95" s="555" t="s">
        <v>26</v>
      </c>
      <c r="EX95" s="1883" t="s">
        <v>26</v>
      </c>
      <c r="EY95" s="556" t="s">
        <v>26</v>
      </c>
      <c r="EZ95" s="553" t="s">
        <v>167</v>
      </c>
      <c r="FA95" s="549">
        <v>3</v>
      </c>
      <c r="FB95" s="549">
        <v>28698</v>
      </c>
      <c r="FC95" s="549">
        <v>11934</v>
      </c>
      <c r="FD95" s="549">
        <v>122639</v>
      </c>
      <c r="FE95" s="549">
        <v>39655</v>
      </c>
      <c r="FF95" s="549">
        <v>42830</v>
      </c>
      <c r="FG95" s="549">
        <v>65742</v>
      </c>
      <c r="FH95" s="549">
        <v>12943</v>
      </c>
      <c r="FI95" s="549">
        <v>48209</v>
      </c>
      <c r="FJ95" s="549">
        <v>4914</v>
      </c>
      <c r="FK95" s="549">
        <v>2114</v>
      </c>
      <c r="FL95" s="549">
        <v>2253</v>
      </c>
      <c r="FM95" s="549">
        <v>1781</v>
      </c>
      <c r="FN95" s="549">
        <v>1874</v>
      </c>
      <c r="FO95" s="549">
        <v>8</v>
      </c>
      <c r="FP95" s="591" t="s">
        <v>21</v>
      </c>
      <c r="FQ95" s="1877" t="s">
        <v>29</v>
      </c>
      <c r="FR95" s="551" t="s">
        <v>26</v>
      </c>
      <c r="FS95" s="2410"/>
      <c r="FT95" s="2410"/>
      <c r="FU95" s="2410"/>
      <c r="FV95" s="2410"/>
      <c r="FW95" s="2410"/>
      <c r="FX95" s="2410"/>
      <c r="FY95" s="2410"/>
      <c r="FZ95" s="2410"/>
      <c r="GA95" s="2410"/>
      <c r="GB95" s="2410"/>
      <c r="GC95" s="2410"/>
      <c r="GD95" s="2410"/>
      <c r="GE95" s="2410"/>
      <c r="GF95" s="2410"/>
      <c r="GG95" s="2410"/>
      <c r="GH95" s="2410"/>
      <c r="GI95" s="2410"/>
      <c r="GJ95" s="2410"/>
      <c r="GK95" s="2410"/>
      <c r="GL95" s="2410"/>
      <c r="GM95" s="2410"/>
      <c r="GN95" s="551"/>
    </row>
    <row r="96" spans="1:196" ht="12" customHeight="1">
      <c r="A96" s="2396"/>
      <c r="B96" s="557"/>
      <c r="C96" s="558"/>
      <c r="D96" s="604"/>
      <c r="E96" s="549"/>
      <c r="F96" s="549"/>
      <c r="G96" s="549"/>
      <c r="H96" s="549"/>
      <c r="I96" s="549"/>
      <c r="J96" s="549"/>
      <c r="K96" s="549"/>
      <c r="L96" s="549"/>
      <c r="M96" s="549"/>
      <c r="N96" s="549"/>
      <c r="O96" s="549"/>
      <c r="P96" s="549"/>
      <c r="Q96" s="549"/>
      <c r="R96" s="549"/>
      <c r="S96" s="549"/>
      <c r="T96" s="591"/>
      <c r="U96" s="1884"/>
      <c r="V96" s="560"/>
      <c r="W96" s="2396"/>
      <c r="X96" s="557"/>
      <c r="Y96" s="558"/>
      <c r="Z96" s="549"/>
      <c r="AA96" s="549"/>
      <c r="AB96" s="549"/>
      <c r="AC96" s="549"/>
      <c r="AD96" s="549"/>
      <c r="AE96" s="549"/>
      <c r="AF96" s="549"/>
      <c r="AG96" s="549"/>
      <c r="AH96" s="549"/>
      <c r="AI96" s="549"/>
      <c r="AJ96" s="549"/>
      <c r="AK96" s="549"/>
      <c r="AL96" s="549"/>
      <c r="AM96" s="549"/>
      <c r="AN96" s="549"/>
      <c r="AO96" s="549"/>
      <c r="AP96" s="591"/>
      <c r="AQ96" s="1884"/>
      <c r="AR96" s="560"/>
      <c r="AS96" s="2396"/>
      <c r="AT96" s="557"/>
      <c r="AU96" s="558"/>
      <c r="AV96" s="549"/>
      <c r="AW96" s="549"/>
      <c r="AX96" s="549"/>
      <c r="AY96" s="549"/>
      <c r="AZ96" s="549"/>
      <c r="BA96" s="549"/>
      <c r="BB96" s="549"/>
      <c r="BC96" s="549"/>
      <c r="BD96" s="549"/>
      <c r="BE96" s="549"/>
      <c r="BF96" s="549"/>
      <c r="BG96" s="549"/>
      <c r="BH96" s="549"/>
      <c r="BI96" s="549"/>
      <c r="BJ96" s="549"/>
      <c r="BK96" s="549"/>
      <c r="BL96" s="1884"/>
      <c r="BM96" s="560"/>
      <c r="BN96" s="2396"/>
      <c r="BO96" s="557"/>
      <c r="BP96" s="558"/>
      <c r="BQ96" s="549"/>
      <c r="BR96" s="549"/>
      <c r="BS96" s="549"/>
      <c r="BT96" s="549"/>
      <c r="BU96" s="549"/>
      <c r="BV96" s="549"/>
      <c r="BW96" s="549"/>
      <c r="BX96" s="549"/>
      <c r="BZ96" s="549"/>
      <c r="CA96" s="549"/>
      <c r="CB96" s="549"/>
      <c r="CC96" s="2156"/>
      <c r="CD96" s="1884"/>
      <c r="CE96" s="560"/>
      <c r="CG96" s="1899"/>
      <c r="CH96" s="2412"/>
      <c r="CI96" s="560"/>
      <c r="CJ96" s="2396"/>
      <c r="CK96" s="557"/>
      <c r="CL96" s="558"/>
      <c r="CM96" s="549"/>
      <c r="CN96" s="549"/>
      <c r="CO96" s="549"/>
      <c r="CP96" s="549"/>
      <c r="CQ96" s="549"/>
      <c r="CR96" s="549"/>
      <c r="CS96" s="549"/>
      <c r="CT96" s="549"/>
      <c r="CU96" s="549"/>
      <c r="CV96" s="549"/>
      <c r="CW96" s="549"/>
      <c r="CX96" s="549"/>
      <c r="CY96" s="549"/>
      <c r="CZ96" s="549"/>
      <c r="DA96" s="549"/>
      <c r="DB96" s="549"/>
      <c r="DC96" s="591"/>
      <c r="DD96" s="1884"/>
      <c r="DE96" s="560"/>
      <c r="DF96" s="2396"/>
      <c r="DG96" s="557"/>
      <c r="DH96" s="558"/>
      <c r="DI96" s="549"/>
      <c r="DJ96" s="549"/>
      <c r="DK96" s="549"/>
      <c r="DL96" s="549"/>
      <c r="DM96" s="549"/>
      <c r="DN96" s="549"/>
      <c r="DO96" s="549"/>
      <c r="DP96" s="549"/>
      <c r="DQ96" s="549"/>
      <c r="DR96" s="549"/>
      <c r="DS96" s="549"/>
      <c r="DT96" s="549"/>
      <c r="DU96" s="549"/>
      <c r="DV96" s="549"/>
      <c r="DW96" s="549"/>
      <c r="DX96" s="549"/>
      <c r="DY96" s="591"/>
      <c r="DZ96" s="1884"/>
      <c r="EA96" s="560"/>
      <c r="EB96" s="2396"/>
      <c r="EC96" s="557"/>
      <c r="ED96" s="558"/>
      <c r="EE96" s="549"/>
      <c r="EF96" s="549"/>
      <c r="EG96" s="549"/>
      <c r="EH96" s="549"/>
      <c r="EI96" s="549"/>
      <c r="EJ96" s="549"/>
      <c r="EK96" s="549"/>
      <c r="EL96" s="549"/>
      <c r="EM96" s="549"/>
      <c r="EN96" s="549"/>
      <c r="EO96" s="549"/>
      <c r="EP96" s="549"/>
      <c r="EQ96" s="549"/>
      <c r="ER96" s="549"/>
      <c r="ES96" s="549"/>
      <c r="ET96" s="549"/>
      <c r="EU96" s="549"/>
      <c r="EV96" s="1884"/>
      <c r="EW96" s="560"/>
      <c r="EX96" s="2396"/>
      <c r="EY96" s="557"/>
      <c r="EZ96" s="558"/>
      <c r="FA96" s="549"/>
      <c r="FB96" s="549"/>
      <c r="FC96" s="549"/>
      <c r="FD96" s="549"/>
      <c r="FE96" s="549"/>
      <c r="FF96" s="549"/>
      <c r="FG96" s="549"/>
      <c r="FH96" s="549"/>
      <c r="FI96" s="549"/>
      <c r="FJ96" s="549"/>
      <c r="FK96" s="549"/>
      <c r="FL96" s="549"/>
      <c r="FM96" s="549"/>
      <c r="FN96" s="549"/>
      <c r="FO96" s="549"/>
      <c r="FP96" s="591"/>
      <c r="FQ96" s="1884"/>
      <c r="FR96" s="560"/>
      <c r="FS96" s="2410"/>
      <c r="FT96" s="2410"/>
      <c r="FU96" s="2410"/>
      <c r="FV96" s="2410"/>
      <c r="FW96" s="2410"/>
      <c r="FX96" s="2410"/>
      <c r="FY96" s="2410"/>
      <c r="FZ96" s="2410"/>
      <c r="GA96" s="2410"/>
      <c r="GB96" s="2410"/>
      <c r="GC96" s="2410"/>
      <c r="GD96" s="2410"/>
      <c r="GE96" s="2410"/>
      <c r="GF96" s="2410"/>
      <c r="GG96" s="2410"/>
      <c r="GH96" s="2410"/>
      <c r="GI96" s="2410"/>
      <c r="GJ96" s="2410"/>
      <c r="GK96" s="2410"/>
      <c r="GL96" s="2410"/>
      <c r="GM96" s="2410"/>
      <c r="GN96" s="551"/>
    </row>
    <row r="97" spans="1:196" ht="15.75" customHeight="1">
      <c r="A97" s="1883" t="s">
        <v>1535</v>
      </c>
      <c r="B97" s="556" t="s">
        <v>23</v>
      </c>
      <c r="C97" s="1779">
        <v>42370</v>
      </c>
      <c r="D97" s="604">
        <v>33230</v>
      </c>
      <c r="E97" s="549">
        <v>1839</v>
      </c>
      <c r="F97" s="549">
        <v>31391</v>
      </c>
      <c r="G97" s="549">
        <v>17071</v>
      </c>
      <c r="H97" s="549">
        <v>306</v>
      </c>
      <c r="I97" s="549">
        <v>43843</v>
      </c>
      <c r="J97" s="549">
        <v>17283</v>
      </c>
      <c r="K97" s="549">
        <v>315290</v>
      </c>
      <c r="L97" s="549">
        <v>386929</v>
      </c>
      <c r="M97" s="549">
        <v>16403</v>
      </c>
      <c r="N97" s="549">
        <v>17590</v>
      </c>
      <c r="O97" s="549">
        <v>2687</v>
      </c>
      <c r="P97" s="549">
        <v>20452</v>
      </c>
      <c r="Q97" s="549">
        <v>1110</v>
      </c>
      <c r="R97" s="549">
        <v>3490</v>
      </c>
      <c r="S97" s="549">
        <v>1569</v>
      </c>
      <c r="T97" s="591">
        <v>4176</v>
      </c>
      <c r="U97" s="1882" t="s">
        <v>30</v>
      </c>
      <c r="V97" s="555" t="s">
        <v>1536</v>
      </c>
      <c r="W97" s="1883" t="s">
        <v>1535</v>
      </c>
      <c r="X97" s="556" t="s">
        <v>23</v>
      </c>
      <c r="Y97" s="1779">
        <v>42370</v>
      </c>
      <c r="Z97" s="549">
        <v>61362</v>
      </c>
      <c r="AA97" s="549">
        <v>143</v>
      </c>
      <c r="AB97" s="549">
        <v>129</v>
      </c>
      <c r="AC97" s="549">
        <v>1427</v>
      </c>
      <c r="AD97" s="549">
        <v>475</v>
      </c>
      <c r="AE97" s="549">
        <v>952</v>
      </c>
      <c r="AF97" s="549">
        <v>16003</v>
      </c>
      <c r="AG97" s="549">
        <v>36508</v>
      </c>
      <c r="AH97" s="549">
        <v>13533</v>
      </c>
      <c r="AI97" s="549">
        <v>269149</v>
      </c>
      <c r="AJ97" s="549">
        <v>377572</v>
      </c>
      <c r="AK97" s="549">
        <v>466</v>
      </c>
      <c r="AL97" s="549">
        <v>228</v>
      </c>
      <c r="AM97" s="549">
        <v>250</v>
      </c>
      <c r="AN97" s="549">
        <v>134</v>
      </c>
      <c r="AO97" s="549">
        <v>4945</v>
      </c>
      <c r="AP97" s="591">
        <v>17756</v>
      </c>
      <c r="AQ97" s="1882" t="s">
        <v>30</v>
      </c>
      <c r="AR97" s="555" t="s">
        <v>1536</v>
      </c>
      <c r="AS97" s="1883" t="s">
        <v>1535</v>
      </c>
      <c r="AT97" s="556" t="s">
        <v>23</v>
      </c>
      <c r="AU97" s="1779">
        <v>42370</v>
      </c>
      <c r="AV97" s="549">
        <v>7383</v>
      </c>
      <c r="AW97" s="549" t="s">
        <v>21</v>
      </c>
      <c r="AX97" s="549">
        <v>2898</v>
      </c>
      <c r="AY97" s="549">
        <v>45</v>
      </c>
      <c r="AZ97" s="549">
        <v>3427</v>
      </c>
      <c r="BA97" s="549">
        <v>3825</v>
      </c>
      <c r="BB97" s="549">
        <v>29209</v>
      </c>
      <c r="BC97" s="549">
        <v>11914</v>
      </c>
      <c r="BD97" s="549">
        <v>27040</v>
      </c>
      <c r="BE97" s="549">
        <v>19963</v>
      </c>
      <c r="BF97" s="549" t="s">
        <v>21</v>
      </c>
      <c r="BG97" s="549">
        <v>18401</v>
      </c>
      <c r="BH97" s="549">
        <v>18401</v>
      </c>
      <c r="BI97" s="549">
        <v>31</v>
      </c>
      <c r="BJ97" s="549">
        <v>7076</v>
      </c>
      <c r="BK97" s="549">
        <v>2898</v>
      </c>
      <c r="BL97" s="1882" t="s">
        <v>30</v>
      </c>
      <c r="BM97" s="555" t="s">
        <v>1536</v>
      </c>
      <c r="BN97" s="1883" t="s">
        <v>1535</v>
      </c>
      <c r="BO97" s="556" t="s">
        <v>23</v>
      </c>
      <c r="BP97" s="1779">
        <v>42370</v>
      </c>
      <c r="BQ97" s="549">
        <v>17416</v>
      </c>
      <c r="BR97" s="549">
        <v>2632</v>
      </c>
      <c r="BS97" s="549">
        <v>17950</v>
      </c>
      <c r="BT97" s="549">
        <v>1110</v>
      </c>
      <c r="BU97" s="549">
        <v>592</v>
      </c>
      <c r="BV97" s="549">
        <v>1524</v>
      </c>
      <c r="BW97" s="549">
        <v>521</v>
      </c>
      <c r="BX97" s="549">
        <v>189</v>
      </c>
      <c r="BY97" s="542" t="s">
        <v>21</v>
      </c>
      <c r="BZ97" s="549">
        <v>611</v>
      </c>
      <c r="CA97" s="549">
        <v>2288</v>
      </c>
      <c r="CB97" s="549">
        <v>44397</v>
      </c>
      <c r="CC97" s="591">
        <v>16831</v>
      </c>
      <c r="CD97" s="1882" t="s">
        <v>30</v>
      </c>
      <c r="CE97" s="555" t="s">
        <v>1536</v>
      </c>
      <c r="CG97" s="549"/>
      <c r="CH97" s="2411"/>
      <c r="CI97" s="555"/>
      <c r="CJ97" s="1883" t="s">
        <v>1535</v>
      </c>
      <c r="CK97" s="556" t="s">
        <v>23</v>
      </c>
      <c r="CL97" s="1779">
        <v>42370</v>
      </c>
      <c r="CM97" s="604">
        <v>34358</v>
      </c>
      <c r="CN97" s="549">
        <v>2650</v>
      </c>
      <c r="CO97" s="549">
        <v>31708</v>
      </c>
      <c r="CP97" s="549">
        <v>17071</v>
      </c>
      <c r="CQ97" s="549">
        <v>306</v>
      </c>
      <c r="CR97" s="549">
        <v>61721</v>
      </c>
      <c r="CS97" s="549">
        <v>17316</v>
      </c>
      <c r="CT97" s="549">
        <v>371364</v>
      </c>
      <c r="CU97" s="549">
        <v>470051</v>
      </c>
      <c r="CV97" s="549">
        <v>16403</v>
      </c>
      <c r="CW97" s="549">
        <v>17590</v>
      </c>
      <c r="CX97" s="549">
        <v>2687</v>
      </c>
      <c r="CY97" s="549">
        <v>20452</v>
      </c>
      <c r="CZ97" s="549">
        <v>1110</v>
      </c>
      <c r="DA97" s="549">
        <v>3975</v>
      </c>
      <c r="DB97" s="549">
        <v>1569</v>
      </c>
      <c r="DC97" s="591">
        <v>4230</v>
      </c>
      <c r="DD97" s="1882" t="s">
        <v>30</v>
      </c>
      <c r="DE97" s="555" t="s">
        <v>1536</v>
      </c>
      <c r="DF97" s="1883" t="s">
        <v>1535</v>
      </c>
      <c r="DG97" s="556" t="s">
        <v>23</v>
      </c>
      <c r="DH97" s="1779">
        <v>42370</v>
      </c>
      <c r="DI97" s="549">
        <v>330511</v>
      </c>
      <c r="DJ97" s="549">
        <v>61362</v>
      </c>
      <c r="DK97" s="549">
        <v>143</v>
      </c>
      <c r="DL97" s="549">
        <v>129</v>
      </c>
      <c r="DM97" s="549">
        <v>1427</v>
      </c>
      <c r="DN97" s="549">
        <v>475</v>
      </c>
      <c r="DO97" s="549">
        <v>952</v>
      </c>
      <c r="DP97" s="549">
        <v>16003</v>
      </c>
      <c r="DQ97" s="549">
        <v>36508</v>
      </c>
      <c r="DR97" s="549">
        <v>13533</v>
      </c>
      <c r="DS97" s="549">
        <v>269148</v>
      </c>
      <c r="DT97" s="549">
        <v>377572</v>
      </c>
      <c r="DU97" s="549">
        <v>466</v>
      </c>
      <c r="DV97" s="549">
        <v>228</v>
      </c>
      <c r="DW97" s="549">
        <v>250</v>
      </c>
      <c r="DX97" s="549">
        <v>134</v>
      </c>
      <c r="DY97" s="591">
        <v>4945</v>
      </c>
      <c r="DZ97" s="1882" t="s">
        <v>30</v>
      </c>
      <c r="EA97" s="555" t="s">
        <v>1536</v>
      </c>
      <c r="EB97" s="1883" t="s">
        <v>1535</v>
      </c>
      <c r="EC97" s="556" t="s">
        <v>23</v>
      </c>
      <c r="ED97" s="1779">
        <v>42370</v>
      </c>
      <c r="EE97" s="549">
        <v>23</v>
      </c>
      <c r="EF97" s="549">
        <v>18575</v>
      </c>
      <c r="EG97" s="549">
        <v>302</v>
      </c>
      <c r="EH97" s="549">
        <v>7446</v>
      </c>
      <c r="EI97" s="549" t="s">
        <v>21</v>
      </c>
      <c r="EJ97" s="549">
        <v>2898</v>
      </c>
      <c r="EK97" s="549">
        <v>45</v>
      </c>
      <c r="EL97" s="549">
        <v>3481</v>
      </c>
      <c r="EM97" s="549">
        <v>3884</v>
      </c>
      <c r="EN97" s="542" t="s">
        <v>21</v>
      </c>
      <c r="EO97" s="542" t="s">
        <v>21</v>
      </c>
      <c r="EP97" s="549">
        <v>28234</v>
      </c>
      <c r="EQ97" s="549">
        <v>1963</v>
      </c>
      <c r="ER97" s="549">
        <v>27040</v>
      </c>
      <c r="ES97" s="549">
        <v>19963</v>
      </c>
      <c r="ET97" s="549" t="s">
        <v>21</v>
      </c>
      <c r="EU97" s="549">
        <v>18401</v>
      </c>
      <c r="EV97" s="1882" t="s">
        <v>30</v>
      </c>
      <c r="EW97" s="555" t="s">
        <v>1536</v>
      </c>
      <c r="EX97" s="1883" t="s">
        <v>1535</v>
      </c>
      <c r="EY97" s="556" t="s">
        <v>23</v>
      </c>
      <c r="EZ97" s="1779">
        <v>42370</v>
      </c>
      <c r="FA97" s="549">
        <v>4</v>
      </c>
      <c r="FB97" s="549">
        <v>7416</v>
      </c>
      <c r="FC97" s="549">
        <v>3699</v>
      </c>
      <c r="FD97" s="549">
        <v>37258</v>
      </c>
      <c r="FE97" s="549">
        <v>9091</v>
      </c>
      <c r="FF97" s="549">
        <v>15937</v>
      </c>
      <c r="FG97" s="549">
        <v>17416</v>
      </c>
      <c r="FH97" s="549">
        <v>2632</v>
      </c>
      <c r="FI97" s="549">
        <v>17950</v>
      </c>
      <c r="FJ97" s="549">
        <v>1110</v>
      </c>
      <c r="FK97" s="549">
        <v>621</v>
      </c>
      <c r="FL97" s="549">
        <v>1524</v>
      </c>
      <c r="FM97" s="549">
        <v>521</v>
      </c>
      <c r="FN97" s="549">
        <v>189</v>
      </c>
      <c r="FO97" s="549">
        <v>2</v>
      </c>
      <c r="FP97" s="591" t="s">
        <v>21</v>
      </c>
      <c r="FQ97" s="1877" t="s">
        <v>30</v>
      </c>
      <c r="FR97" s="551" t="s">
        <v>1536</v>
      </c>
      <c r="FS97" s="2410"/>
      <c r="FT97" s="2410"/>
      <c r="FU97" s="2410"/>
      <c r="FV97" s="2410"/>
      <c r="FW97" s="2410"/>
      <c r="FX97" s="2410"/>
      <c r="FY97" s="2410"/>
      <c r="FZ97" s="2410"/>
      <c r="GA97" s="2410"/>
      <c r="GB97" s="2410"/>
      <c r="GC97" s="2410"/>
      <c r="GD97" s="2410"/>
      <c r="GE97" s="2410"/>
      <c r="GF97" s="2410"/>
      <c r="GG97" s="2410"/>
      <c r="GH97" s="2410"/>
      <c r="GI97" s="2410"/>
      <c r="GJ97" s="2410"/>
      <c r="GK97" s="2410"/>
      <c r="GL97" s="2410"/>
      <c r="GM97" s="2410"/>
      <c r="GN97" s="551"/>
    </row>
    <row r="98" spans="1:196" ht="14.25" customHeight="1">
      <c r="A98" s="1880" t="s">
        <v>26</v>
      </c>
      <c r="B98" s="552" t="s">
        <v>26</v>
      </c>
      <c r="C98" s="1885">
        <v>42401</v>
      </c>
      <c r="D98" s="604">
        <v>34556</v>
      </c>
      <c r="E98" s="549">
        <v>2252</v>
      </c>
      <c r="F98" s="549">
        <v>32304</v>
      </c>
      <c r="G98" s="549">
        <v>17432</v>
      </c>
      <c r="H98" s="549">
        <v>306</v>
      </c>
      <c r="I98" s="549">
        <v>55568</v>
      </c>
      <c r="J98" s="549">
        <v>15827</v>
      </c>
      <c r="K98" s="549">
        <v>329556</v>
      </c>
      <c r="L98" s="549">
        <v>406420</v>
      </c>
      <c r="M98" s="549">
        <v>17194</v>
      </c>
      <c r="N98" s="549">
        <v>17500</v>
      </c>
      <c r="O98" s="549">
        <v>1802</v>
      </c>
      <c r="P98" s="549">
        <v>20802</v>
      </c>
      <c r="Q98" s="549">
        <v>148</v>
      </c>
      <c r="R98" s="549">
        <v>2725</v>
      </c>
      <c r="S98" s="549">
        <v>879</v>
      </c>
      <c r="T98" s="591">
        <v>4347</v>
      </c>
      <c r="U98" s="1882" t="s">
        <v>31</v>
      </c>
      <c r="V98" s="555" t="s">
        <v>26</v>
      </c>
      <c r="W98" s="1880" t="s">
        <v>26</v>
      </c>
      <c r="X98" s="552" t="s">
        <v>26</v>
      </c>
      <c r="Y98" s="1885">
        <v>42401</v>
      </c>
      <c r="Z98" s="549">
        <v>68806</v>
      </c>
      <c r="AA98" s="549">
        <v>138</v>
      </c>
      <c r="AB98" s="549">
        <v>158</v>
      </c>
      <c r="AC98" s="549">
        <v>1398</v>
      </c>
      <c r="AD98" s="549">
        <v>522</v>
      </c>
      <c r="AE98" s="549">
        <v>876</v>
      </c>
      <c r="AF98" s="549">
        <v>16342</v>
      </c>
      <c r="AG98" s="549">
        <v>47522</v>
      </c>
      <c r="AH98" s="549">
        <v>12165</v>
      </c>
      <c r="AI98" s="549">
        <v>282866</v>
      </c>
      <c r="AJ98" s="549">
        <v>395014</v>
      </c>
      <c r="AK98" s="549">
        <v>561</v>
      </c>
      <c r="AL98" s="549">
        <v>348</v>
      </c>
      <c r="AM98" s="549">
        <v>381</v>
      </c>
      <c r="AN98" s="549">
        <v>182</v>
      </c>
      <c r="AO98" s="549">
        <v>5354</v>
      </c>
      <c r="AP98" s="591">
        <v>19764</v>
      </c>
      <c r="AQ98" s="1882" t="s">
        <v>31</v>
      </c>
      <c r="AR98" s="555" t="s">
        <v>26</v>
      </c>
      <c r="AS98" s="1880" t="s">
        <v>26</v>
      </c>
      <c r="AT98" s="552" t="s">
        <v>26</v>
      </c>
      <c r="AU98" s="1885">
        <v>42401</v>
      </c>
      <c r="AV98" s="549">
        <v>6357</v>
      </c>
      <c r="AW98" s="549" t="s">
        <v>21</v>
      </c>
      <c r="AX98" s="549">
        <v>2002</v>
      </c>
      <c r="AY98" s="549">
        <v>31</v>
      </c>
      <c r="AZ98" s="549">
        <v>3435</v>
      </c>
      <c r="BA98" s="549">
        <v>3826</v>
      </c>
      <c r="BB98" s="549">
        <v>30182</v>
      </c>
      <c r="BC98" s="549">
        <v>11269</v>
      </c>
      <c r="BD98" s="549">
        <v>25607</v>
      </c>
      <c r="BE98" s="549">
        <v>19558</v>
      </c>
      <c r="BF98" s="549" t="s">
        <v>21</v>
      </c>
      <c r="BG98" s="549">
        <v>18033</v>
      </c>
      <c r="BH98" s="549">
        <v>18033</v>
      </c>
      <c r="BI98" s="549">
        <v>26</v>
      </c>
      <c r="BJ98" s="549">
        <v>6049</v>
      </c>
      <c r="BK98" s="549">
        <v>2002</v>
      </c>
      <c r="BL98" s="1882" t="s">
        <v>31</v>
      </c>
      <c r="BM98" s="555" t="s">
        <v>26</v>
      </c>
      <c r="BN98" s="1880" t="s">
        <v>26</v>
      </c>
      <c r="BO98" s="552" t="s">
        <v>26</v>
      </c>
      <c r="BP98" s="1885">
        <v>42401</v>
      </c>
      <c r="BQ98" s="549">
        <v>17344</v>
      </c>
      <c r="BR98" s="549">
        <v>1748</v>
      </c>
      <c r="BS98" s="549">
        <v>18211</v>
      </c>
      <c r="BT98" s="549">
        <v>148</v>
      </c>
      <c r="BU98" s="549">
        <v>723</v>
      </c>
      <c r="BV98" s="549">
        <v>848</v>
      </c>
      <c r="BW98" s="549">
        <v>564</v>
      </c>
      <c r="BX98" s="549">
        <v>587</v>
      </c>
      <c r="BY98" s="542" t="s">
        <v>21</v>
      </c>
      <c r="BZ98" s="549">
        <v>605</v>
      </c>
      <c r="CA98" s="549">
        <v>2646</v>
      </c>
      <c r="CB98" s="549">
        <v>44816</v>
      </c>
      <c r="CC98" s="591">
        <v>16664</v>
      </c>
      <c r="CD98" s="1882" t="s">
        <v>31</v>
      </c>
      <c r="CE98" s="555" t="s">
        <v>26</v>
      </c>
      <c r="CG98" s="549"/>
      <c r="CH98" s="2411"/>
      <c r="CI98" s="555"/>
      <c r="CJ98" s="1880" t="s">
        <v>26</v>
      </c>
      <c r="CK98" s="552" t="s">
        <v>26</v>
      </c>
      <c r="CL98" s="1885">
        <v>42401</v>
      </c>
      <c r="CM98" s="604">
        <v>35687</v>
      </c>
      <c r="CN98" s="549">
        <v>3022</v>
      </c>
      <c r="CO98" s="549">
        <v>32664</v>
      </c>
      <c r="CP98" s="549">
        <v>17432</v>
      </c>
      <c r="CQ98" s="549">
        <v>306</v>
      </c>
      <c r="CR98" s="549">
        <v>73041</v>
      </c>
      <c r="CS98" s="549">
        <v>15827</v>
      </c>
      <c r="CT98" s="549">
        <v>394680</v>
      </c>
      <c r="CU98" s="549">
        <v>502828</v>
      </c>
      <c r="CV98" s="549">
        <v>17194</v>
      </c>
      <c r="CW98" s="549">
        <v>17500</v>
      </c>
      <c r="CX98" s="549">
        <v>1802</v>
      </c>
      <c r="CY98" s="549">
        <v>20802</v>
      </c>
      <c r="CZ98" s="549">
        <v>148</v>
      </c>
      <c r="DA98" s="549">
        <v>3273</v>
      </c>
      <c r="DB98" s="549">
        <v>879</v>
      </c>
      <c r="DC98" s="591">
        <v>4406</v>
      </c>
      <c r="DD98" s="1882" t="s">
        <v>31</v>
      </c>
      <c r="DE98" s="555" t="s">
        <v>26</v>
      </c>
      <c r="DF98" s="1880" t="s">
        <v>26</v>
      </c>
      <c r="DG98" s="552" t="s">
        <v>26</v>
      </c>
      <c r="DH98" s="1885">
        <v>42401</v>
      </c>
      <c r="DI98" s="549">
        <v>351673</v>
      </c>
      <c r="DJ98" s="549">
        <v>68806</v>
      </c>
      <c r="DK98" s="549">
        <v>138</v>
      </c>
      <c r="DL98" s="549">
        <v>158</v>
      </c>
      <c r="DM98" s="549">
        <v>1398</v>
      </c>
      <c r="DN98" s="549">
        <v>522</v>
      </c>
      <c r="DO98" s="549">
        <v>876</v>
      </c>
      <c r="DP98" s="549">
        <v>16342</v>
      </c>
      <c r="DQ98" s="549">
        <v>47522</v>
      </c>
      <c r="DR98" s="549">
        <v>12165</v>
      </c>
      <c r="DS98" s="549">
        <v>282866</v>
      </c>
      <c r="DT98" s="549">
        <v>395014</v>
      </c>
      <c r="DU98" s="549">
        <v>561</v>
      </c>
      <c r="DV98" s="549">
        <v>348</v>
      </c>
      <c r="DW98" s="549">
        <v>381</v>
      </c>
      <c r="DX98" s="549">
        <v>182</v>
      </c>
      <c r="DY98" s="591">
        <v>5354</v>
      </c>
      <c r="DZ98" s="1882" t="s">
        <v>31</v>
      </c>
      <c r="EA98" s="555" t="s">
        <v>26</v>
      </c>
      <c r="EB98" s="1880" t="s">
        <v>26</v>
      </c>
      <c r="EC98" s="552" t="s">
        <v>26</v>
      </c>
      <c r="ED98" s="1885">
        <v>42401</v>
      </c>
      <c r="EE98" s="549">
        <v>72</v>
      </c>
      <c r="EF98" s="549">
        <v>18261</v>
      </c>
      <c r="EG98" s="549">
        <v>305</v>
      </c>
      <c r="EH98" s="549">
        <v>6427</v>
      </c>
      <c r="EI98" s="549" t="s">
        <v>21</v>
      </c>
      <c r="EJ98" s="549">
        <v>2002</v>
      </c>
      <c r="EK98" s="549">
        <v>31</v>
      </c>
      <c r="EL98" s="549">
        <v>3494</v>
      </c>
      <c r="EM98" s="549">
        <v>3891</v>
      </c>
      <c r="EN98" s="542" t="s">
        <v>21</v>
      </c>
      <c r="EO98" s="542" t="s">
        <v>21</v>
      </c>
      <c r="EP98" s="549">
        <v>28909</v>
      </c>
      <c r="EQ98" s="549">
        <v>2482</v>
      </c>
      <c r="ER98" s="549">
        <v>25608</v>
      </c>
      <c r="ES98" s="549">
        <v>19558</v>
      </c>
      <c r="ET98" s="549" t="s">
        <v>21</v>
      </c>
      <c r="EU98" s="549">
        <v>18033</v>
      </c>
      <c r="EV98" s="1882" t="s">
        <v>31</v>
      </c>
      <c r="EW98" s="555" t="s">
        <v>26</v>
      </c>
      <c r="EX98" s="1880" t="s">
        <v>26</v>
      </c>
      <c r="EY98" s="552" t="s">
        <v>26</v>
      </c>
      <c r="EZ98" s="1885">
        <v>42401</v>
      </c>
      <c r="FA98" s="549">
        <v>1</v>
      </c>
      <c r="FB98" s="549">
        <v>8108</v>
      </c>
      <c r="FC98" s="549">
        <v>3625</v>
      </c>
      <c r="FD98" s="549">
        <v>38585</v>
      </c>
      <c r="FE98" s="549">
        <v>10877</v>
      </c>
      <c r="FF98" s="549">
        <v>16633</v>
      </c>
      <c r="FG98" s="549">
        <v>17344</v>
      </c>
      <c r="FH98" s="549">
        <v>1748</v>
      </c>
      <c r="FI98" s="549">
        <v>18211</v>
      </c>
      <c r="FJ98" s="549">
        <v>148</v>
      </c>
      <c r="FK98" s="549">
        <v>747</v>
      </c>
      <c r="FL98" s="549">
        <v>848</v>
      </c>
      <c r="FM98" s="549">
        <v>564</v>
      </c>
      <c r="FN98" s="549">
        <v>588</v>
      </c>
      <c r="FO98" s="549">
        <v>5</v>
      </c>
      <c r="FP98" s="591" t="s">
        <v>21</v>
      </c>
      <c r="FQ98" s="1877" t="s">
        <v>31</v>
      </c>
      <c r="FR98" s="551" t="s">
        <v>26</v>
      </c>
      <c r="FS98" s="2410"/>
      <c r="FT98" s="2410"/>
      <c r="FU98" s="2410"/>
      <c r="FV98" s="2410"/>
      <c r="FW98" s="2410"/>
      <c r="FX98" s="2410"/>
      <c r="FY98" s="2410"/>
      <c r="FZ98" s="2410"/>
      <c r="GA98" s="2410"/>
      <c r="GB98" s="2410"/>
      <c r="GC98" s="2410"/>
      <c r="GD98" s="2410"/>
      <c r="GE98" s="2410"/>
      <c r="GF98" s="2410"/>
      <c r="GG98" s="2410"/>
      <c r="GH98" s="2410"/>
      <c r="GI98" s="2410"/>
      <c r="GJ98" s="2410"/>
      <c r="GK98" s="2410"/>
      <c r="GL98" s="2410"/>
      <c r="GM98" s="2410"/>
      <c r="GN98" s="551"/>
    </row>
    <row r="99" spans="1:196" ht="14.25" customHeight="1">
      <c r="A99" s="1880" t="s">
        <v>26</v>
      </c>
      <c r="B99" s="552" t="s">
        <v>26</v>
      </c>
      <c r="C99" s="1885">
        <v>42430</v>
      </c>
      <c r="D99" s="604">
        <v>36367</v>
      </c>
      <c r="E99" s="549">
        <v>1560</v>
      </c>
      <c r="F99" s="549">
        <v>34807</v>
      </c>
      <c r="G99" s="549">
        <v>19328</v>
      </c>
      <c r="H99" s="549">
        <v>262</v>
      </c>
      <c r="I99" s="549">
        <v>64896</v>
      </c>
      <c r="J99" s="549">
        <v>20248</v>
      </c>
      <c r="K99" s="549">
        <v>356943</v>
      </c>
      <c r="L99" s="549">
        <v>451688</v>
      </c>
      <c r="M99" s="549">
        <v>16451</v>
      </c>
      <c r="N99" s="549">
        <v>16423</v>
      </c>
      <c r="O99" s="549">
        <v>1815</v>
      </c>
      <c r="P99" s="549">
        <v>18818</v>
      </c>
      <c r="Q99" s="549">
        <v>753</v>
      </c>
      <c r="R99" s="549">
        <v>2152</v>
      </c>
      <c r="S99" s="549">
        <v>823</v>
      </c>
      <c r="T99" s="591">
        <v>4203</v>
      </c>
      <c r="U99" s="1882" t="s">
        <v>32</v>
      </c>
      <c r="V99" s="555" t="s">
        <v>26</v>
      </c>
      <c r="W99" s="1880" t="s">
        <v>26</v>
      </c>
      <c r="X99" s="552" t="s">
        <v>26</v>
      </c>
      <c r="Y99" s="1885">
        <v>42430</v>
      </c>
      <c r="Z99" s="549">
        <v>81642</v>
      </c>
      <c r="AA99" s="549">
        <v>163</v>
      </c>
      <c r="AB99" s="549">
        <v>171</v>
      </c>
      <c r="AC99" s="549">
        <v>1009</v>
      </c>
      <c r="AD99" s="549">
        <v>174</v>
      </c>
      <c r="AE99" s="549">
        <v>835</v>
      </c>
      <c r="AF99" s="549">
        <v>18160</v>
      </c>
      <c r="AG99" s="549">
        <v>56376</v>
      </c>
      <c r="AH99" s="549">
        <v>16388</v>
      </c>
      <c r="AI99" s="549">
        <v>313511</v>
      </c>
      <c r="AJ99" s="549">
        <v>441538</v>
      </c>
      <c r="AK99" s="549">
        <v>763</v>
      </c>
      <c r="AL99" s="549">
        <v>379</v>
      </c>
      <c r="AM99" s="549">
        <v>415</v>
      </c>
      <c r="AN99" s="549">
        <v>356</v>
      </c>
      <c r="AO99" s="549">
        <v>4111</v>
      </c>
      <c r="AP99" s="591">
        <v>20440</v>
      </c>
      <c r="AQ99" s="1882" t="s">
        <v>32</v>
      </c>
      <c r="AR99" s="555" t="s">
        <v>26</v>
      </c>
      <c r="AS99" s="1880" t="s">
        <v>26</v>
      </c>
      <c r="AT99" s="552" t="s">
        <v>26</v>
      </c>
      <c r="AU99" s="1885">
        <v>42430</v>
      </c>
      <c r="AV99" s="549">
        <v>5760</v>
      </c>
      <c r="AW99" s="549" t="s">
        <v>21</v>
      </c>
      <c r="AX99" s="549">
        <v>1528</v>
      </c>
      <c r="AY99" s="549">
        <v>32</v>
      </c>
      <c r="AZ99" s="549">
        <v>3375</v>
      </c>
      <c r="BA99" s="549">
        <v>3764</v>
      </c>
      <c r="BB99" s="549">
        <v>31608</v>
      </c>
      <c r="BC99" s="549">
        <v>10055</v>
      </c>
      <c r="BD99" s="549">
        <v>27124</v>
      </c>
      <c r="BE99" s="549">
        <v>21651</v>
      </c>
      <c r="BF99" s="549" t="s">
        <v>21</v>
      </c>
      <c r="BG99" s="549">
        <v>19967</v>
      </c>
      <c r="BH99" s="549">
        <v>19967</v>
      </c>
      <c r="BI99" s="549">
        <v>25</v>
      </c>
      <c r="BJ99" s="549">
        <v>5473</v>
      </c>
      <c r="BK99" s="549">
        <v>1528</v>
      </c>
      <c r="BL99" s="1882" t="s">
        <v>32</v>
      </c>
      <c r="BM99" s="555" t="s">
        <v>26</v>
      </c>
      <c r="BN99" s="1880" t="s">
        <v>26</v>
      </c>
      <c r="BO99" s="552" t="s">
        <v>26</v>
      </c>
      <c r="BP99" s="1885">
        <v>42430</v>
      </c>
      <c r="BQ99" s="549">
        <v>16236</v>
      </c>
      <c r="BR99" s="549">
        <v>1748</v>
      </c>
      <c r="BS99" s="549">
        <v>15835</v>
      </c>
      <c r="BT99" s="549">
        <v>753</v>
      </c>
      <c r="BU99" s="549">
        <v>624</v>
      </c>
      <c r="BV99" s="549">
        <v>791</v>
      </c>
      <c r="BW99" s="549">
        <v>449</v>
      </c>
      <c r="BX99" s="549">
        <v>472</v>
      </c>
      <c r="BY99" s="542" t="s">
        <v>21</v>
      </c>
      <c r="BZ99" s="549">
        <v>592</v>
      </c>
      <c r="CA99" s="549">
        <v>2804</v>
      </c>
      <c r="CB99" s="549">
        <v>43821</v>
      </c>
      <c r="CC99" s="591">
        <v>15951</v>
      </c>
      <c r="CD99" s="1882" t="s">
        <v>32</v>
      </c>
      <c r="CE99" s="555" t="s">
        <v>26</v>
      </c>
      <c r="CG99" s="549"/>
      <c r="CH99" s="2411"/>
      <c r="CI99" s="555"/>
      <c r="CJ99" s="1880" t="s">
        <v>26</v>
      </c>
      <c r="CK99" s="552" t="s">
        <v>26</v>
      </c>
      <c r="CL99" s="1885">
        <v>42430</v>
      </c>
      <c r="CM99" s="604">
        <v>37722</v>
      </c>
      <c r="CN99" s="549">
        <v>2230</v>
      </c>
      <c r="CO99" s="549">
        <v>35492</v>
      </c>
      <c r="CP99" s="549">
        <v>19328</v>
      </c>
      <c r="CQ99" s="549">
        <v>262</v>
      </c>
      <c r="CR99" s="549">
        <v>85329</v>
      </c>
      <c r="CS99" s="549">
        <v>20248</v>
      </c>
      <c r="CT99" s="549">
        <v>431343</v>
      </c>
      <c r="CU99" s="549">
        <v>562250</v>
      </c>
      <c r="CV99" s="549">
        <v>16451</v>
      </c>
      <c r="CW99" s="549">
        <v>16423</v>
      </c>
      <c r="CX99" s="549">
        <v>1815</v>
      </c>
      <c r="CY99" s="549">
        <v>18818</v>
      </c>
      <c r="CZ99" s="549">
        <v>753</v>
      </c>
      <c r="DA99" s="549">
        <v>2705</v>
      </c>
      <c r="DB99" s="549">
        <v>823</v>
      </c>
      <c r="DC99" s="591">
        <v>4256</v>
      </c>
      <c r="DD99" s="1882" t="s">
        <v>32</v>
      </c>
      <c r="DE99" s="555" t="s">
        <v>26</v>
      </c>
      <c r="DF99" s="1880" t="s">
        <v>26</v>
      </c>
      <c r="DG99" s="552" t="s">
        <v>26</v>
      </c>
      <c r="DH99" s="1885">
        <v>42430</v>
      </c>
      <c r="DI99" s="549">
        <v>395154</v>
      </c>
      <c r="DJ99" s="549">
        <v>81642</v>
      </c>
      <c r="DK99" s="549">
        <v>163</v>
      </c>
      <c r="DL99" s="549">
        <v>171</v>
      </c>
      <c r="DM99" s="549">
        <v>1009</v>
      </c>
      <c r="DN99" s="549">
        <v>174</v>
      </c>
      <c r="DO99" s="549">
        <v>835</v>
      </c>
      <c r="DP99" s="549">
        <v>18160</v>
      </c>
      <c r="DQ99" s="549">
        <v>56376</v>
      </c>
      <c r="DR99" s="549">
        <v>16388</v>
      </c>
      <c r="DS99" s="549">
        <v>313511</v>
      </c>
      <c r="DT99" s="549">
        <v>441538</v>
      </c>
      <c r="DU99" s="549">
        <v>763</v>
      </c>
      <c r="DV99" s="549">
        <v>379</v>
      </c>
      <c r="DW99" s="549">
        <v>415</v>
      </c>
      <c r="DX99" s="549">
        <v>356</v>
      </c>
      <c r="DY99" s="591">
        <v>4111</v>
      </c>
      <c r="DZ99" s="1882" t="s">
        <v>32</v>
      </c>
      <c r="EA99" s="555" t="s">
        <v>26</v>
      </c>
      <c r="EB99" s="1880" t="s">
        <v>26</v>
      </c>
      <c r="EC99" s="552" t="s">
        <v>26</v>
      </c>
      <c r="ED99" s="1885">
        <v>42430</v>
      </c>
      <c r="EE99" s="549">
        <v>103</v>
      </c>
      <c r="EF99" s="549">
        <v>20500</v>
      </c>
      <c r="EG99" s="549">
        <v>262</v>
      </c>
      <c r="EH99" s="549">
        <v>5822</v>
      </c>
      <c r="EI99" s="549" t="s">
        <v>21</v>
      </c>
      <c r="EJ99" s="549">
        <v>1528</v>
      </c>
      <c r="EK99" s="549">
        <v>32</v>
      </c>
      <c r="EL99" s="549">
        <v>3428</v>
      </c>
      <c r="EM99" s="549">
        <v>3823</v>
      </c>
      <c r="EN99" s="542" t="s">
        <v>21</v>
      </c>
      <c r="EO99" s="542" t="s">
        <v>21</v>
      </c>
      <c r="EP99" s="549">
        <v>28695</v>
      </c>
      <c r="EQ99" s="549">
        <v>1784</v>
      </c>
      <c r="ER99" s="549">
        <v>27123</v>
      </c>
      <c r="ES99" s="549">
        <v>21651</v>
      </c>
      <c r="ET99" s="549" t="s">
        <v>21</v>
      </c>
      <c r="EU99" s="549">
        <v>19967</v>
      </c>
      <c r="EV99" s="1882" t="s">
        <v>32</v>
      </c>
      <c r="EW99" s="555" t="s">
        <v>26</v>
      </c>
      <c r="EX99" s="1880" t="s">
        <v>26</v>
      </c>
      <c r="EY99" s="552" t="s">
        <v>26</v>
      </c>
      <c r="EZ99" s="1885">
        <v>42430</v>
      </c>
      <c r="FA99" s="549" t="s">
        <v>21</v>
      </c>
      <c r="FB99" s="549">
        <v>8590</v>
      </c>
      <c r="FC99" s="549">
        <v>3797</v>
      </c>
      <c r="FD99" s="549">
        <v>35762</v>
      </c>
      <c r="FE99" s="549">
        <v>9507</v>
      </c>
      <c r="FF99" s="549">
        <v>15688</v>
      </c>
      <c r="FG99" s="549">
        <v>16236</v>
      </c>
      <c r="FH99" s="549">
        <v>1748</v>
      </c>
      <c r="FI99" s="549">
        <v>15835</v>
      </c>
      <c r="FJ99" s="549">
        <v>753</v>
      </c>
      <c r="FK99" s="549">
        <v>651</v>
      </c>
      <c r="FL99" s="549">
        <v>791</v>
      </c>
      <c r="FM99" s="549">
        <v>449</v>
      </c>
      <c r="FN99" s="549">
        <v>472</v>
      </c>
      <c r="FO99" s="549" t="s">
        <v>21</v>
      </c>
      <c r="FP99" s="591" t="s">
        <v>21</v>
      </c>
      <c r="FQ99" s="1877" t="s">
        <v>32</v>
      </c>
      <c r="FR99" s="551" t="s">
        <v>26</v>
      </c>
      <c r="FS99" s="2410"/>
      <c r="FT99" s="2410"/>
      <c r="FU99" s="2410"/>
      <c r="FV99" s="2410"/>
      <c r="FW99" s="2410"/>
      <c r="FX99" s="2410"/>
      <c r="FY99" s="2410"/>
      <c r="FZ99" s="2410"/>
      <c r="GA99" s="2410"/>
      <c r="GB99" s="2410"/>
      <c r="GC99" s="2410"/>
      <c r="GD99" s="2410"/>
      <c r="GE99" s="2410"/>
      <c r="GF99" s="2410"/>
      <c r="GG99" s="2410"/>
      <c r="GH99" s="2410"/>
      <c r="GI99" s="2410"/>
      <c r="GJ99" s="2410"/>
      <c r="GK99" s="2410"/>
      <c r="GL99" s="2410"/>
      <c r="GM99" s="2410"/>
      <c r="GN99" s="551"/>
    </row>
    <row r="100" spans="1:196" ht="14.25" customHeight="1">
      <c r="A100" s="1880" t="s">
        <v>26</v>
      </c>
      <c r="B100" s="552" t="s">
        <v>26</v>
      </c>
      <c r="C100" s="1885">
        <v>42461</v>
      </c>
      <c r="D100" s="604">
        <v>32572</v>
      </c>
      <c r="E100" s="549">
        <v>1492</v>
      </c>
      <c r="F100" s="549">
        <v>31080</v>
      </c>
      <c r="G100" s="549">
        <v>18471</v>
      </c>
      <c r="H100" s="549">
        <v>238</v>
      </c>
      <c r="I100" s="549">
        <v>56124</v>
      </c>
      <c r="J100" s="549">
        <v>18453</v>
      </c>
      <c r="K100" s="549">
        <v>277759</v>
      </c>
      <c r="L100" s="549">
        <v>334947</v>
      </c>
      <c r="M100" s="549">
        <v>16181</v>
      </c>
      <c r="N100" s="549">
        <v>16893</v>
      </c>
      <c r="O100" s="549">
        <v>1059</v>
      </c>
      <c r="P100" s="549">
        <v>18534</v>
      </c>
      <c r="Q100" s="549">
        <v>1376</v>
      </c>
      <c r="R100" s="549">
        <v>3146</v>
      </c>
      <c r="S100" s="549">
        <v>732</v>
      </c>
      <c r="T100" s="591">
        <v>3847</v>
      </c>
      <c r="U100" s="1882" t="s">
        <v>33</v>
      </c>
      <c r="V100" s="555" t="s">
        <v>26</v>
      </c>
      <c r="W100" s="1880" t="s">
        <v>26</v>
      </c>
      <c r="X100" s="552" t="s">
        <v>26</v>
      </c>
      <c r="Y100" s="1885">
        <v>42461</v>
      </c>
      <c r="Z100" s="549">
        <v>74108</v>
      </c>
      <c r="AA100" s="549">
        <v>153</v>
      </c>
      <c r="AB100" s="549">
        <v>151</v>
      </c>
      <c r="AC100" s="549">
        <v>1682</v>
      </c>
      <c r="AD100" s="549">
        <v>407</v>
      </c>
      <c r="AE100" s="549">
        <v>1275</v>
      </c>
      <c r="AF100" s="549">
        <v>17374</v>
      </c>
      <c r="AG100" s="549">
        <v>48859</v>
      </c>
      <c r="AH100" s="549">
        <v>14888</v>
      </c>
      <c r="AI100" s="549">
        <v>234168</v>
      </c>
      <c r="AJ100" s="549">
        <v>325549</v>
      </c>
      <c r="AK100" s="549" t="s">
        <v>21</v>
      </c>
      <c r="AL100" s="549">
        <v>412</v>
      </c>
      <c r="AM100" s="549">
        <v>451</v>
      </c>
      <c r="AN100" s="549">
        <v>308</v>
      </c>
      <c r="AO100" s="549">
        <v>4343</v>
      </c>
      <c r="AP100" s="591">
        <v>17953</v>
      </c>
      <c r="AQ100" s="1882" t="s">
        <v>33</v>
      </c>
      <c r="AR100" s="555" t="s">
        <v>26</v>
      </c>
      <c r="AS100" s="1880" t="s">
        <v>26</v>
      </c>
      <c r="AT100" s="552" t="s">
        <v>26</v>
      </c>
      <c r="AU100" s="1885">
        <v>42461</v>
      </c>
      <c r="AV100" s="549">
        <v>6772</v>
      </c>
      <c r="AW100" s="549" t="s">
        <v>21</v>
      </c>
      <c r="AX100" s="549">
        <v>2653</v>
      </c>
      <c r="AY100" s="549">
        <v>30</v>
      </c>
      <c r="AZ100" s="549">
        <v>3162</v>
      </c>
      <c r="BA100" s="549">
        <v>3529</v>
      </c>
      <c r="BB100" s="549">
        <v>30046</v>
      </c>
      <c r="BC100" s="549">
        <v>8056</v>
      </c>
      <c r="BD100" s="549">
        <v>25465</v>
      </c>
      <c r="BE100" s="549">
        <v>18977</v>
      </c>
      <c r="BF100" s="549" t="s">
        <v>21</v>
      </c>
      <c r="BG100" s="549">
        <v>17500</v>
      </c>
      <c r="BH100" s="549">
        <v>17500</v>
      </c>
      <c r="BI100" s="549">
        <v>23</v>
      </c>
      <c r="BJ100" s="549">
        <v>6488</v>
      </c>
      <c r="BK100" s="549">
        <v>2653</v>
      </c>
      <c r="BL100" s="1882" t="s">
        <v>33</v>
      </c>
      <c r="BM100" s="555" t="s">
        <v>26</v>
      </c>
      <c r="BN100" s="1880" t="s">
        <v>26</v>
      </c>
      <c r="BO100" s="552" t="s">
        <v>26</v>
      </c>
      <c r="BP100" s="1885">
        <v>42461</v>
      </c>
      <c r="BQ100" s="549">
        <v>16698</v>
      </c>
      <c r="BR100" s="549">
        <v>994</v>
      </c>
      <c r="BS100" s="549">
        <v>15842</v>
      </c>
      <c r="BT100" s="549">
        <v>1376</v>
      </c>
      <c r="BU100" s="549">
        <v>493</v>
      </c>
      <c r="BV100" s="549">
        <v>702</v>
      </c>
      <c r="BW100" s="549">
        <v>273</v>
      </c>
      <c r="BX100" s="549">
        <v>293</v>
      </c>
      <c r="BY100" s="542" t="s">
        <v>21</v>
      </c>
      <c r="BZ100" s="549">
        <v>714</v>
      </c>
      <c r="CA100" s="549">
        <v>2683</v>
      </c>
      <c r="CB100" s="549">
        <v>41951</v>
      </c>
      <c r="CC100" s="591">
        <v>15155</v>
      </c>
      <c r="CD100" s="1882" t="s">
        <v>33</v>
      </c>
      <c r="CE100" s="555" t="s">
        <v>26</v>
      </c>
      <c r="CG100" s="549"/>
      <c r="CH100" s="2411"/>
      <c r="CI100" s="555"/>
      <c r="CJ100" s="1880" t="s">
        <v>26</v>
      </c>
      <c r="CK100" s="552" t="s">
        <v>26</v>
      </c>
      <c r="CL100" s="1885">
        <v>42461</v>
      </c>
      <c r="CM100" s="604">
        <v>33631</v>
      </c>
      <c r="CN100" s="549">
        <v>2211</v>
      </c>
      <c r="CO100" s="549">
        <v>31420</v>
      </c>
      <c r="CP100" s="549">
        <v>18471</v>
      </c>
      <c r="CQ100" s="549">
        <v>238</v>
      </c>
      <c r="CR100" s="549">
        <v>73620</v>
      </c>
      <c r="CS100" s="549">
        <v>18453</v>
      </c>
      <c r="CT100" s="549">
        <v>324460</v>
      </c>
      <c r="CU100" s="549">
        <v>404240</v>
      </c>
      <c r="CV100" s="549">
        <v>16181</v>
      </c>
      <c r="CW100" s="549">
        <v>16893</v>
      </c>
      <c r="CX100" s="549">
        <v>1059</v>
      </c>
      <c r="CY100" s="549">
        <v>18534</v>
      </c>
      <c r="CZ100" s="549">
        <v>1376</v>
      </c>
      <c r="DA100" s="549">
        <v>3565</v>
      </c>
      <c r="DB100" s="549">
        <v>732</v>
      </c>
      <c r="DC100" s="591">
        <v>3915</v>
      </c>
      <c r="DD100" s="1882" t="s">
        <v>33</v>
      </c>
      <c r="DE100" s="555" t="s">
        <v>26</v>
      </c>
      <c r="DF100" s="1880" t="s">
        <v>26</v>
      </c>
      <c r="DG100" s="552" t="s">
        <v>26</v>
      </c>
      <c r="DH100" s="1885">
        <v>42461</v>
      </c>
      <c r="DI100" s="549">
        <v>308277</v>
      </c>
      <c r="DJ100" s="549">
        <v>74108</v>
      </c>
      <c r="DK100" s="549">
        <v>153</v>
      </c>
      <c r="DL100" s="549">
        <v>151</v>
      </c>
      <c r="DM100" s="549">
        <v>1682</v>
      </c>
      <c r="DN100" s="549">
        <v>407</v>
      </c>
      <c r="DO100" s="549">
        <v>1275</v>
      </c>
      <c r="DP100" s="549">
        <v>17374</v>
      </c>
      <c r="DQ100" s="549">
        <v>48859</v>
      </c>
      <c r="DR100" s="549">
        <v>14888</v>
      </c>
      <c r="DS100" s="549">
        <v>234168</v>
      </c>
      <c r="DT100" s="549">
        <v>325549</v>
      </c>
      <c r="DU100" s="549" t="s">
        <v>21</v>
      </c>
      <c r="DV100" s="549">
        <v>412</v>
      </c>
      <c r="DW100" s="549">
        <v>451</v>
      </c>
      <c r="DX100" s="549">
        <v>308</v>
      </c>
      <c r="DY100" s="591">
        <v>4343</v>
      </c>
      <c r="DZ100" s="1882" t="s">
        <v>33</v>
      </c>
      <c r="EA100" s="555" t="s">
        <v>26</v>
      </c>
      <c r="EB100" s="1880" t="s">
        <v>26</v>
      </c>
      <c r="EC100" s="552" t="s">
        <v>26</v>
      </c>
      <c r="ED100" s="1885">
        <v>42461</v>
      </c>
      <c r="EE100" s="549">
        <v>20</v>
      </c>
      <c r="EF100" s="549">
        <v>17728</v>
      </c>
      <c r="EG100" s="549">
        <v>237</v>
      </c>
      <c r="EH100" s="549">
        <v>6824</v>
      </c>
      <c r="EI100" s="549" t="s">
        <v>21</v>
      </c>
      <c r="EJ100" s="549">
        <v>2653</v>
      </c>
      <c r="EK100" s="549">
        <v>30</v>
      </c>
      <c r="EL100" s="549">
        <v>3207</v>
      </c>
      <c r="EM100" s="549">
        <v>3578</v>
      </c>
      <c r="EN100" s="542" t="s">
        <v>21</v>
      </c>
      <c r="EO100" s="542" t="s">
        <v>21</v>
      </c>
      <c r="EP100" s="549">
        <v>28773</v>
      </c>
      <c r="EQ100" s="549">
        <v>1113</v>
      </c>
      <c r="ER100" s="549">
        <v>25464</v>
      </c>
      <c r="ES100" s="549">
        <v>18977</v>
      </c>
      <c r="ET100" s="549" t="s">
        <v>21</v>
      </c>
      <c r="EU100" s="549">
        <v>17500</v>
      </c>
      <c r="EV100" s="1882" t="s">
        <v>33</v>
      </c>
      <c r="EW100" s="555" t="s">
        <v>26</v>
      </c>
      <c r="EX100" s="1880" t="s">
        <v>26</v>
      </c>
      <c r="EY100" s="552" t="s">
        <v>26</v>
      </c>
      <c r="EZ100" s="1885">
        <v>42461</v>
      </c>
      <c r="FA100" s="549">
        <v>1</v>
      </c>
      <c r="FB100" s="549">
        <v>7346</v>
      </c>
      <c r="FC100" s="549">
        <v>3510</v>
      </c>
      <c r="FD100" s="549">
        <v>35724</v>
      </c>
      <c r="FE100" s="549">
        <v>9061</v>
      </c>
      <c r="FF100" s="549">
        <v>16181</v>
      </c>
      <c r="FG100" s="549">
        <v>16698</v>
      </c>
      <c r="FH100" s="549">
        <v>994</v>
      </c>
      <c r="FI100" s="549">
        <v>15842</v>
      </c>
      <c r="FJ100" s="549">
        <v>1376</v>
      </c>
      <c r="FK100" s="549">
        <v>515</v>
      </c>
      <c r="FL100" s="549">
        <v>702</v>
      </c>
      <c r="FM100" s="549">
        <v>296</v>
      </c>
      <c r="FN100" s="549">
        <v>319</v>
      </c>
      <c r="FO100" s="549" t="s">
        <v>21</v>
      </c>
      <c r="FP100" s="591" t="s">
        <v>21</v>
      </c>
      <c r="FQ100" s="1877" t="s">
        <v>33</v>
      </c>
      <c r="FR100" s="551" t="s">
        <v>26</v>
      </c>
      <c r="FS100" s="2410"/>
      <c r="FT100" s="2410"/>
      <c r="FU100" s="2410"/>
      <c r="FV100" s="2410"/>
      <c r="FW100" s="2410"/>
      <c r="FX100" s="2410"/>
      <c r="FY100" s="2410"/>
      <c r="FZ100" s="2410"/>
      <c r="GA100" s="2410"/>
      <c r="GB100" s="2410"/>
      <c r="GC100" s="2410"/>
      <c r="GD100" s="2410"/>
      <c r="GE100" s="2410"/>
      <c r="GF100" s="2410"/>
      <c r="GG100" s="2410"/>
      <c r="GH100" s="2410"/>
      <c r="GI100" s="2410"/>
      <c r="GJ100" s="2410"/>
      <c r="GK100" s="2410"/>
      <c r="GL100" s="2410"/>
      <c r="GM100" s="2410"/>
      <c r="GN100" s="551"/>
    </row>
    <row r="101" spans="1:196" ht="14.25" customHeight="1">
      <c r="A101" s="1880" t="s">
        <v>26</v>
      </c>
      <c r="B101" s="552" t="s">
        <v>26</v>
      </c>
      <c r="C101" s="1885">
        <v>42491</v>
      </c>
      <c r="D101" s="604">
        <v>32760</v>
      </c>
      <c r="E101" s="549">
        <v>1418</v>
      </c>
      <c r="F101" s="549">
        <v>31342</v>
      </c>
      <c r="G101" s="549">
        <v>14344</v>
      </c>
      <c r="H101" s="549">
        <v>237</v>
      </c>
      <c r="I101" s="549">
        <v>53755</v>
      </c>
      <c r="J101" s="549">
        <v>14954</v>
      </c>
      <c r="K101" s="549">
        <v>321059</v>
      </c>
      <c r="L101" s="549">
        <v>395870</v>
      </c>
      <c r="M101" s="549">
        <v>14679</v>
      </c>
      <c r="N101" s="549">
        <v>18035</v>
      </c>
      <c r="O101" s="549">
        <v>1067</v>
      </c>
      <c r="P101" s="549">
        <v>20377</v>
      </c>
      <c r="Q101" s="549">
        <v>1752</v>
      </c>
      <c r="R101" s="549">
        <v>3297</v>
      </c>
      <c r="S101" s="549">
        <v>723</v>
      </c>
      <c r="T101" s="591">
        <v>4466</v>
      </c>
      <c r="U101" s="1882" t="s">
        <v>34</v>
      </c>
      <c r="V101" s="555" t="s">
        <v>26</v>
      </c>
      <c r="W101" s="1880" t="s">
        <v>26</v>
      </c>
      <c r="X101" s="552" t="s">
        <v>26</v>
      </c>
      <c r="Y101" s="1885">
        <v>42491</v>
      </c>
      <c r="Z101" s="549">
        <v>62544</v>
      </c>
      <c r="AA101" s="549">
        <v>69</v>
      </c>
      <c r="AB101" s="549">
        <v>143</v>
      </c>
      <c r="AC101" s="549">
        <v>1139</v>
      </c>
      <c r="AD101" s="549">
        <v>215</v>
      </c>
      <c r="AE101" s="549">
        <v>924</v>
      </c>
      <c r="AF101" s="549">
        <v>13100</v>
      </c>
      <c r="AG101" s="549">
        <v>45189</v>
      </c>
      <c r="AH101" s="549">
        <v>11576</v>
      </c>
      <c r="AI101" s="549">
        <v>275855</v>
      </c>
      <c r="AJ101" s="549">
        <v>384919</v>
      </c>
      <c r="AK101" s="549">
        <v>285</v>
      </c>
      <c r="AL101" s="549">
        <v>328</v>
      </c>
      <c r="AM101" s="549">
        <v>359</v>
      </c>
      <c r="AN101" s="549">
        <v>384</v>
      </c>
      <c r="AO101" s="549">
        <v>3927</v>
      </c>
      <c r="AP101" s="591">
        <v>21160</v>
      </c>
      <c r="AQ101" s="1882" t="s">
        <v>34</v>
      </c>
      <c r="AR101" s="555" t="s">
        <v>26</v>
      </c>
      <c r="AS101" s="1880" t="s">
        <v>26</v>
      </c>
      <c r="AT101" s="552" t="s">
        <v>26</v>
      </c>
      <c r="AU101" s="1885">
        <v>42491</v>
      </c>
      <c r="AV101" s="549">
        <v>7769</v>
      </c>
      <c r="AW101" s="549" t="s">
        <v>21</v>
      </c>
      <c r="AX101" s="549">
        <v>2872</v>
      </c>
      <c r="AY101" s="549">
        <v>42</v>
      </c>
      <c r="AZ101" s="549">
        <v>3790</v>
      </c>
      <c r="BA101" s="549">
        <v>4220</v>
      </c>
      <c r="BB101" s="549">
        <v>31062</v>
      </c>
      <c r="BC101" s="549">
        <v>7619</v>
      </c>
      <c r="BD101" s="549">
        <v>26893</v>
      </c>
      <c r="BE101" s="549">
        <v>19574</v>
      </c>
      <c r="BF101" s="549" t="s">
        <v>21</v>
      </c>
      <c r="BG101" s="549">
        <v>18049</v>
      </c>
      <c r="BH101" s="549">
        <v>18049</v>
      </c>
      <c r="BI101" s="549">
        <v>25</v>
      </c>
      <c r="BJ101" s="549">
        <v>7319</v>
      </c>
      <c r="BK101" s="549">
        <v>2872</v>
      </c>
      <c r="BL101" s="1882" t="s">
        <v>34</v>
      </c>
      <c r="BM101" s="555" t="s">
        <v>26</v>
      </c>
      <c r="BN101" s="1880" t="s">
        <v>26</v>
      </c>
      <c r="BO101" s="552" t="s">
        <v>26</v>
      </c>
      <c r="BP101" s="1885">
        <v>42491</v>
      </c>
      <c r="BQ101" s="549">
        <v>17850</v>
      </c>
      <c r="BR101" s="549">
        <v>1001</v>
      </c>
      <c r="BS101" s="549">
        <v>17503</v>
      </c>
      <c r="BT101" s="549">
        <v>1752</v>
      </c>
      <c r="BU101" s="549">
        <v>425</v>
      </c>
      <c r="BV101" s="549">
        <v>681</v>
      </c>
      <c r="BW101" s="549">
        <v>348</v>
      </c>
      <c r="BX101" s="549">
        <v>366</v>
      </c>
      <c r="BY101" s="542" t="s">
        <v>21</v>
      </c>
      <c r="BZ101" s="549">
        <v>322</v>
      </c>
      <c r="CA101" s="549">
        <v>2512</v>
      </c>
      <c r="CB101" s="549">
        <v>41831</v>
      </c>
      <c r="CC101" s="591">
        <v>14508</v>
      </c>
      <c r="CD101" s="1882" t="s">
        <v>34</v>
      </c>
      <c r="CE101" s="555" t="s">
        <v>26</v>
      </c>
      <c r="CG101" s="549"/>
      <c r="CH101" s="2411"/>
      <c r="CI101" s="555"/>
      <c r="CJ101" s="1880" t="s">
        <v>26</v>
      </c>
      <c r="CK101" s="552" t="s">
        <v>26</v>
      </c>
      <c r="CL101" s="1885">
        <v>42491</v>
      </c>
      <c r="CM101" s="604">
        <v>33790</v>
      </c>
      <c r="CN101" s="549">
        <v>2096</v>
      </c>
      <c r="CO101" s="549">
        <v>31694</v>
      </c>
      <c r="CP101" s="549">
        <v>14344</v>
      </c>
      <c r="CQ101" s="549">
        <v>237</v>
      </c>
      <c r="CR101" s="549">
        <v>63373</v>
      </c>
      <c r="CS101" s="549">
        <v>14981</v>
      </c>
      <c r="CT101" s="549">
        <v>384936</v>
      </c>
      <c r="CU101" s="549">
        <v>490361</v>
      </c>
      <c r="CV101" s="549">
        <v>14679</v>
      </c>
      <c r="CW101" s="549">
        <v>18035</v>
      </c>
      <c r="CX101" s="549">
        <v>1067</v>
      </c>
      <c r="CY101" s="549">
        <v>20377</v>
      </c>
      <c r="CZ101" s="549">
        <v>1752</v>
      </c>
      <c r="DA101" s="549">
        <v>3846</v>
      </c>
      <c r="DB101" s="549">
        <v>723</v>
      </c>
      <c r="DC101" s="591">
        <v>4528</v>
      </c>
      <c r="DD101" s="1882" t="s">
        <v>34</v>
      </c>
      <c r="DE101" s="555" t="s">
        <v>26</v>
      </c>
      <c r="DF101" s="1880" t="s">
        <v>26</v>
      </c>
      <c r="DG101" s="552" t="s">
        <v>26</v>
      </c>
      <c r="DH101" s="1885">
        <v>42491</v>
      </c>
      <c r="DI101" s="549">
        <v>338399</v>
      </c>
      <c r="DJ101" s="549">
        <v>62544</v>
      </c>
      <c r="DK101" s="549">
        <v>69</v>
      </c>
      <c r="DL101" s="549">
        <v>143</v>
      </c>
      <c r="DM101" s="549">
        <v>1139</v>
      </c>
      <c r="DN101" s="549">
        <v>215</v>
      </c>
      <c r="DO101" s="549">
        <v>924</v>
      </c>
      <c r="DP101" s="549">
        <v>13100</v>
      </c>
      <c r="DQ101" s="549">
        <v>45189</v>
      </c>
      <c r="DR101" s="549">
        <v>11576</v>
      </c>
      <c r="DS101" s="549">
        <v>275856</v>
      </c>
      <c r="DT101" s="549">
        <v>384919</v>
      </c>
      <c r="DU101" s="549">
        <v>285</v>
      </c>
      <c r="DV101" s="549">
        <v>328</v>
      </c>
      <c r="DW101" s="549">
        <v>359</v>
      </c>
      <c r="DX101" s="549">
        <v>384</v>
      </c>
      <c r="DY101" s="591">
        <v>3927</v>
      </c>
      <c r="DZ101" s="1882" t="s">
        <v>34</v>
      </c>
      <c r="EA101" s="555" t="s">
        <v>26</v>
      </c>
      <c r="EB101" s="1880" t="s">
        <v>26</v>
      </c>
      <c r="EC101" s="552" t="s">
        <v>26</v>
      </c>
      <c r="ED101" s="1885">
        <v>42491</v>
      </c>
      <c r="EE101" s="549">
        <v>42</v>
      </c>
      <c r="EF101" s="549">
        <v>18273</v>
      </c>
      <c r="EG101" s="549">
        <v>236</v>
      </c>
      <c r="EH101" s="549">
        <v>7806</v>
      </c>
      <c r="EI101" s="549" t="s">
        <v>21</v>
      </c>
      <c r="EJ101" s="549">
        <v>2872</v>
      </c>
      <c r="EK101" s="549">
        <v>42</v>
      </c>
      <c r="EL101" s="549">
        <v>3823</v>
      </c>
      <c r="EM101" s="549">
        <v>4255</v>
      </c>
      <c r="EN101" s="542" t="s">
        <v>21</v>
      </c>
      <c r="EO101" s="542" t="s">
        <v>21</v>
      </c>
      <c r="EP101" s="549">
        <v>29821</v>
      </c>
      <c r="EQ101" s="549">
        <v>405</v>
      </c>
      <c r="ER101" s="549">
        <v>26893</v>
      </c>
      <c r="ES101" s="549">
        <v>19574</v>
      </c>
      <c r="ET101" s="549" t="s">
        <v>21</v>
      </c>
      <c r="EU101" s="549">
        <v>18049</v>
      </c>
      <c r="EV101" s="1882" t="s">
        <v>34</v>
      </c>
      <c r="EW101" s="555" t="s">
        <v>26</v>
      </c>
      <c r="EX101" s="1880" t="s">
        <v>26</v>
      </c>
      <c r="EY101" s="552" t="s">
        <v>26</v>
      </c>
      <c r="EZ101" s="1885">
        <v>42491</v>
      </c>
      <c r="FA101" s="549">
        <v>1</v>
      </c>
      <c r="FB101" s="549">
        <v>8566</v>
      </c>
      <c r="FC101" s="549">
        <v>3317</v>
      </c>
      <c r="FD101" s="549">
        <v>35954</v>
      </c>
      <c r="FE101" s="549">
        <v>10492</v>
      </c>
      <c r="FF101" s="549">
        <v>14394</v>
      </c>
      <c r="FG101" s="549">
        <v>17850</v>
      </c>
      <c r="FH101" s="549">
        <v>1001</v>
      </c>
      <c r="FI101" s="549">
        <v>17503</v>
      </c>
      <c r="FJ101" s="549">
        <v>1752</v>
      </c>
      <c r="FK101" s="549">
        <v>455</v>
      </c>
      <c r="FL101" s="549">
        <v>681</v>
      </c>
      <c r="FM101" s="549">
        <v>377</v>
      </c>
      <c r="FN101" s="549">
        <v>400</v>
      </c>
      <c r="FO101" s="549">
        <v>5</v>
      </c>
      <c r="FP101" s="591" t="s">
        <v>21</v>
      </c>
      <c r="FQ101" s="1877" t="s">
        <v>34</v>
      </c>
      <c r="FR101" s="551" t="s">
        <v>26</v>
      </c>
      <c r="FS101" s="2410"/>
      <c r="FT101" s="2410"/>
      <c r="FU101" s="2410"/>
      <c r="FV101" s="2410"/>
      <c r="FW101" s="2410"/>
      <c r="FX101" s="2410"/>
      <c r="FY101" s="2410"/>
      <c r="FZ101" s="2410"/>
      <c r="GA101" s="2410"/>
      <c r="GB101" s="2410"/>
      <c r="GC101" s="2410"/>
      <c r="GD101" s="2410"/>
      <c r="GE101" s="2410"/>
      <c r="GF101" s="2410"/>
      <c r="GG101" s="2410"/>
      <c r="GH101" s="2410"/>
      <c r="GI101" s="2410"/>
      <c r="GJ101" s="2410"/>
      <c r="GK101" s="2410"/>
      <c r="GL101" s="2410"/>
      <c r="GM101" s="2410"/>
      <c r="GN101" s="551"/>
    </row>
    <row r="102" spans="1:196" ht="14.25" customHeight="1">
      <c r="A102" s="1880" t="s">
        <v>26</v>
      </c>
      <c r="B102" s="552" t="s">
        <v>26</v>
      </c>
      <c r="C102" s="1885">
        <v>42522</v>
      </c>
      <c r="D102" s="604">
        <v>33188</v>
      </c>
      <c r="E102" s="549">
        <v>1487</v>
      </c>
      <c r="F102" s="549">
        <v>31701</v>
      </c>
      <c r="G102" s="549">
        <v>19370</v>
      </c>
      <c r="H102" s="549">
        <v>305</v>
      </c>
      <c r="I102" s="549">
        <v>37974</v>
      </c>
      <c r="J102" s="549">
        <v>20336</v>
      </c>
      <c r="K102" s="549">
        <v>322516</v>
      </c>
      <c r="L102" s="549">
        <v>395928</v>
      </c>
      <c r="M102" s="549">
        <v>15360</v>
      </c>
      <c r="N102" s="549">
        <v>19339</v>
      </c>
      <c r="O102" s="549">
        <v>2770</v>
      </c>
      <c r="P102" s="549">
        <v>17634</v>
      </c>
      <c r="Q102" s="549">
        <v>1634</v>
      </c>
      <c r="R102" s="549">
        <v>3157</v>
      </c>
      <c r="S102" s="549">
        <v>779</v>
      </c>
      <c r="T102" s="591">
        <v>4107</v>
      </c>
      <c r="U102" s="1882" t="s">
        <v>35</v>
      </c>
      <c r="V102" s="555" t="s">
        <v>26</v>
      </c>
      <c r="W102" s="1880" t="s">
        <v>26</v>
      </c>
      <c r="X102" s="552" t="s">
        <v>26</v>
      </c>
      <c r="Y102" s="1885">
        <v>42522</v>
      </c>
      <c r="Z102" s="549">
        <v>61885</v>
      </c>
      <c r="AA102" s="549">
        <v>96</v>
      </c>
      <c r="AB102" s="549">
        <v>149</v>
      </c>
      <c r="AC102" s="549">
        <v>1350</v>
      </c>
      <c r="AD102" s="549">
        <v>281</v>
      </c>
      <c r="AE102" s="549">
        <v>1069</v>
      </c>
      <c r="AF102" s="549">
        <v>18339</v>
      </c>
      <c r="AG102" s="549">
        <v>30259</v>
      </c>
      <c r="AH102" s="549">
        <v>16340</v>
      </c>
      <c r="AI102" s="549">
        <v>277846</v>
      </c>
      <c r="AJ102" s="549">
        <v>386855</v>
      </c>
      <c r="AK102" s="549">
        <v>411</v>
      </c>
      <c r="AL102" s="549">
        <v>422</v>
      </c>
      <c r="AM102" s="549">
        <v>462</v>
      </c>
      <c r="AN102" s="549">
        <v>412</v>
      </c>
      <c r="AO102" s="549">
        <v>5038</v>
      </c>
      <c r="AP102" s="591">
        <v>20522</v>
      </c>
      <c r="AQ102" s="1882" t="s">
        <v>35</v>
      </c>
      <c r="AR102" s="555" t="s">
        <v>26</v>
      </c>
      <c r="AS102" s="1880" t="s">
        <v>26</v>
      </c>
      <c r="AT102" s="552" t="s">
        <v>26</v>
      </c>
      <c r="AU102" s="1885">
        <v>42522</v>
      </c>
      <c r="AV102" s="549">
        <v>7018</v>
      </c>
      <c r="AW102" s="549" t="s">
        <v>21</v>
      </c>
      <c r="AX102" s="549">
        <v>2609</v>
      </c>
      <c r="AY102" s="549">
        <v>31</v>
      </c>
      <c r="AZ102" s="549">
        <v>3417</v>
      </c>
      <c r="BA102" s="549">
        <v>3806</v>
      </c>
      <c r="BB102" s="549">
        <v>32162</v>
      </c>
      <c r="BC102" s="549">
        <v>8012</v>
      </c>
      <c r="BD102" s="549">
        <v>25577</v>
      </c>
      <c r="BE102" s="549">
        <v>18925</v>
      </c>
      <c r="BF102" s="549" t="s">
        <v>21</v>
      </c>
      <c r="BG102" s="549">
        <v>17374</v>
      </c>
      <c r="BH102" s="549">
        <v>17374</v>
      </c>
      <c r="BI102" s="549">
        <v>87</v>
      </c>
      <c r="BJ102" s="549">
        <v>6652</v>
      </c>
      <c r="BK102" s="549">
        <v>2609</v>
      </c>
      <c r="BL102" s="1882" t="s">
        <v>35</v>
      </c>
      <c r="BM102" s="555" t="s">
        <v>26</v>
      </c>
      <c r="BN102" s="1880" t="s">
        <v>26</v>
      </c>
      <c r="BO102" s="552" t="s">
        <v>26</v>
      </c>
      <c r="BP102" s="1885">
        <v>42522</v>
      </c>
      <c r="BQ102" s="549">
        <v>19168</v>
      </c>
      <c r="BR102" s="549">
        <v>2713</v>
      </c>
      <c r="BS102" s="549">
        <v>15015</v>
      </c>
      <c r="BT102" s="549">
        <v>1634</v>
      </c>
      <c r="BU102" s="549">
        <v>548</v>
      </c>
      <c r="BV102" s="549">
        <v>748</v>
      </c>
      <c r="BW102" s="549">
        <v>268</v>
      </c>
      <c r="BX102" s="549">
        <v>289</v>
      </c>
      <c r="BY102" s="542" t="s">
        <v>21</v>
      </c>
      <c r="BZ102" s="549">
        <v>795</v>
      </c>
      <c r="CA102" s="549">
        <v>2527</v>
      </c>
      <c r="CB102" s="549">
        <v>42031</v>
      </c>
      <c r="CC102" s="591">
        <v>15816</v>
      </c>
      <c r="CD102" s="1882" t="s">
        <v>35</v>
      </c>
      <c r="CE102" s="555" t="s">
        <v>26</v>
      </c>
      <c r="CG102" s="549"/>
      <c r="CH102" s="2411"/>
      <c r="CI102" s="555"/>
      <c r="CJ102" s="1880" t="s">
        <v>26</v>
      </c>
      <c r="CK102" s="552" t="s">
        <v>26</v>
      </c>
      <c r="CL102" s="1885">
        <v>42522</v>
      </c>
      <c r="CM102" s="604">
        <v>34344</v>
      </c>
      <c r="CN102" s="549">
        <v>2146</v>
      </c>
      <c r="CO102" s="549">
        <v>32198</v>
      </c>
      <c r="CP102" s="549">
        <v>19370</v>
      </c>
      <c r="CQ102" s="549">
        <v>305</v>
      </c>
      <c r="CR102" s="549">
        <v>52883</v>
      </c>
      <c r="CS102" s="549">
        <v>20409</v>
      </c>
      <c r="CT102" s="549">
        <v>383124</v>
      </c>
      <c r="CU102" s="549">
        <v>485982</v>
      </c>
      <c r="CV102" s="549">
        <v>15360</v>
      </c>
      <c r="CW102" s="549">
        <v>19339</v>
      </c>
      <c r="CX102" s="549">
        <v>2770</v>
      </c>
      <c r="CY102" s="549">
        <v>17634</v>
      </c>
      <c r="CZ102" s="549">
        <v>1634</v>
      </c>
      <c r="DA102" s="549">
        <v>3734</v>
      </c>
      <c r="DB102" s="549">
        <v>779</v>
      </c>
      <c r="DC102" s="591">
        <v>4163</v>
      </c>
      <c r="DD102" s="1882" t="s">
        <v>35</v>
      </c>
      <c r="DE102" s="555" t="s">
        <v>26</v>
      </c>
      <c r="DF102" s="1880" t="s">
        <v>26</v>
      </c>
      <c r="DG102" s="552" t="s">
        <v>26</v>
      </c>
      <c r="DH102" s="1885">
        <v>42522</v>
      </c>
      <c r="DI102" s="549">
        <v>339731</v>
      </c>
      <c r="DJ102" s="549">
        <v>61885</v>
      </c>
      <c r="DK102" s="549">
        <v>96</v>
      </c>
      <c r="DL102" s="549">
        <v>149</v>
      </c>
      <c r="DM102" s="549">
        <v>1350</v>
      </c>
      <c r="DN102" s="549">
        <v>281</v>
      </c>
      <c r="DO102" s="549">
        <v>1069</v>
      </c>
      <c r="DP102" s="549">
        <v>18339</v>
      </c>
      <c r="DQ102" s="549">
        <v>30259</v>
      </c>
      <c r="DR102" s="549">
        <v>16340</v>
      </c>
      <c r="DS102" s="549">
        <v>277846</v>
      </c>
      <c r="DT102" s="549">
        <v>386855</v>
      </c>
      <c r="DU102" s="549">
        <v>411</v>
      </c>
      <c r="DV102" s="549">
        <v>422</v>
      </c>
      <c r="DW102" s="549">
        <v>462</v>
      </c>
      <c r="DX102" s="549">
        <v>412</v>
      </c>
      <c r="DY102" s="591">
        <v>5038</v>
      </c>
      <c r="DZ102" s="1882" t="s">
        <v>35</v>
      </c>
      <c r="EA102" s="555" t="s">
        <v>26</v>
      </c>
      <c r="EB102" s="1880" t="s">
        <v>26</v>
      </c>
      <c r="EC102" s="552" t="s">
        <v>26</v>
      </c>
      <c r="ED102" s="1885">
        <v>42522</v>
      </c>
      <c r="EE102" s="549">
        <v>70</v>
      </c>
      <c r="EF102" s="549">
        <v>17584</v>
      </c>
      <c r="EG102" s="549">
        <v>304</v>
      </c>
      <c r="EH102" s="549">
        <v>7058</v>
      </c>
      <c r="EI102" s="549" t="s">
        <v>21</v>
      </c>
      <c r="EJ102" s="549">
        <v>2609</v>
      </c>
      <c r="EK102" s="549">
        <v>31</v>
      </c>
      <c r="EL102" s="549">
        <v>3451</v>
      </c>
      <c r="EM102" s="549">
        <v>3844</v>
      </c>
      <c r="EN102" s="542" t="s">
        <v>21</v>
      </c>
      <c r="EO102" s="542" t="s">
        <v>21</v>
      </c>
      <c r="EP102" s="549">
        <v>30968</v>
      </c>
      <c r="EQ102" s="549">
        <v>865</v>
      </c>
      <c r="ER102" s="549">
        <v>25577</v>
      </c>
      <c r="ES102" s="549">
        <v>18925</v>
      </c>
      <c r="ET102" s="549" t="s">
        <v>21</v>
      </c>
      <c r="EU102" s="549">
        <v>17374</v>
      </c>
      <c r="EV102" s="1882" t="s">
        <v>35</v>
      </c>
      <c r="EW102" s="555" t="s">
        <v>26</v>
      </c>
      <c r="EX102" s="1880" t="s">
        <v>26</v>
      </c>
      <c r="EY102" s="552" t="s">
        <v>26</v>
      </c>
      <c r="EZ102" s="1885">
        <v>42522</v>
      </c>
      <c r="FA102" s="549" t="s">
        <v>21</v>
      </c>
      <c r="FB102" s="549">
        <v>7784</v>
      </c>
      <c r="FC102" s="549">
        <v>3936</v>
      </c>
      <c r="FD102" s="549">
        <v>36049</v>
      </c>
      <c r="FE102" s="549">
        <v>8778</v>
      </c>
      <c r="FF102" s="549">
        <v>14949</v>
      </c>
      <c r="FG102" s="549">
        <v>19168</v>
      </c>
      <c r="FH102" s="549">
        <v>2713</v>
      </c>
      <c r="FI102" s="549">
        <v>15015</v>
      </c>
      <c r="FJ102" s="549">
        <v>1634</v>
      </c>
      <c r="FK102" s="549">
        <v>578</v>
      </c>
      <c r="FL102" s="549">
        <v>748</v>
      </c>
      <c r="FM102" s="549">
        <v>290</v>
      </c>
      <c r="FN102" s="549">
        <v>313</v>
      </c>
      <c r="FO102" s="549">
        <v>3</v>
      </c>
      <c r="FP102" s="591" t="s">
        <v>21</v>
      </c>
      <c r="FQ102" s="1877" t="s">
        <v>35</v>
      </c>
      <c r="FR102" s="551" t="s">
        <v>26</v>
      </c>
      <c r="FS102" s="2410"/>
      <c r="FT102" s="2410"/>
      <c r="FU102" s="2410"/>
      <c r="FV102" s="2410"/>
      <c r="FW102" s="2410"/>
      <c r="FX102" s="2410"/>
      <c r="FY102" s="2410"/>
      <c r="FZ102" s="2410"/>
      <c r="GA102" s="2410"/>
      <c r="GB102" s="2410"/>
      <c r="GC102" s="2410"/>
      <c r="GD102" s="2410"/>
      <c r="GE102" s="2410"/>
      <c r="GF102" s="2410"/>
      <c r="GG102" s="2410"/>
      <c r="GH102" s="2410"/>
      <c r="GI102" s="2410"/>
      <c r="GJ102" s="2410"/>
      <c r="GK102" s="2410"/>
      <c r="GL102" s="2410"/>
      <c r="GM102" s="2410"/>
      <c r="GN102" s="551"/>
    </row>
    <row r="103" spans="1:196" ht="14.25" customHeight="1">
      <c r="A103" s="1880" t="s">
        <v>26</v>
      </c>
      <c r="B103" s="552" t="s">
        <v>26</v>
      </c>
      <c r="C103" s="1885">
        <v>42552</v>
      </c>
      <c r="D103" s="604">
        <v>33856</v>
      </c>
      <c r="E103" s="549">
        <v>1441</v>
      </c>
      <c r="F103" s="549">
        <v>32415</v>
      </c>
      <c r="G103" s="549">
        <v>24547</v>
      </c>
      <c r="H103" s="549">
        <v>164</v>
      </c>
      <c r="I103" s="549">
        <v>61682</v>
      </c>
      <c r="J103" s="549">
        <v>17084</v>
      </c>
      <c r="K103" s="549">
        <v>331036</v>
      </c>
      <c r="L103" s="549">
        <v>400809</v>
      </c>
      <c r="M103" s="549">
        <v>14972</v>
      </c>
      <c r="N103" s="549">
        <v>20440</v>
      </c>
      <c r="O103" s="549">
        <v>2207</v>
      </c>
      <c r="P103" s="549">
        <v>20863</v>
      </c>
      <c r="Q103" s="549">
        <v>411</v>
      </c>
      <c r="R103" s="549">
        <v>4017</v>
      </c>
      <c r="S103" s="549">
        <v>702</v>
      </c>
      <c r="T103" s="591">
        <v>4264</v>
      </c>
      <c r="U103" s="1882" t="s">
        <v>36</v>
      </c>
      <c r="V103" s="555" t="s">
        <v>26</v>
      </c>
      <c r="W103" s="1880" t="s">
        <v>26</v>
      </c>
      <c r="X103" s="552" t="s">
        <v>26</v>
      </c>
      <c r="Y103" s="1885">
        <v>42552</v>
      </c>
      <c r="Z103" s="549">
        <v>80554</v>
      </c>
      <c r="AA103" s="549">
        <v>101</v>
      </c>
      <c r="AB103" s="549">
        <v>165</v>
      </c>
      <c r="AC103" s="549">
        <v>831</v>
      </c>
      <c r="AD103" s="549">
        <v>83</v>
      </c>
      <c r="AE103" s="549">
        <v>748</v>
      </c>
      <c r="AF103" s="549">
        <v>23161</v>
      </c>
      <c r="AG103" s="549">
        <v>53169</v>
      </c>
      <c r="AH103" s="549">
        <v>12754</v>
      </c>
      <c r="AI103" s="549">
        <v>282938</v>
      </c>
      <c r="AJ103" s="549">
        <v>388729</v>
      </c>
      <c r="AK103" s="549">
        <v>645</v>
      </c>
      <c r="AL103" s="549">
        <v>401</v>
      </c>
      <c r="AM103" s="549">
        <v>439</v>
      </c>
      <c r="AN103" s="549">
        <v>292</v>
      </c>
      <c r="AO103" s="549">
        <v>5550</v>
      </c>
      <c r="AP103" s="591">
        <v>24874</v>
      </c>
      <c r="AQ103" s="1882" t="s">
        <v>36</v>
      </c>
      <c r="AR103" s="555" t="s">
        <v>26</v>
      </c>
      <c r="AS103" s="1880" t="s">
        <v>26</v>
      </c>
      <c r="AT103" s="552" t="s">
        <v>26</v>
      </c>
      <c r="AU103" s="1885">
        <v>42552</v>
      </c>
      <c r="AV103" s="549">
        <v>8291</v>
      </c>
      <c r="AW103" s="549" t="s">
        <v>21</v>
      </c>
      <c r="AX103" s="549">
        <v>3636</v>
      </c>
      <c r="AY103" s="549">
        <v>31</v>
      </c>
      <c r="AZ103" s="549">
        <v>3518</v>
      </c>
      <c r="BA103" s="549">
        <v>3917</v>
      </c>
      <c r="BB103" s="549">
        <v>32961</v>
      </c>
      <c r="BC103" s="549">
        <v>7881</v>
      </c>
      <c r="BD103" s="549">
        <v>27562</v>
      </c>
      <c r="BE103" s="549">
        <v>19660</v>
      </c>
      <c r="BF103" s="549" t="s">
        <v>21</v>
      </c>
      <c r="BG103" s="549">
        <v>18126</v>
      </c>
      <c r="BH103" s="549">
        <v>18126</v>
      </c>
      <c r="BI103" s="549">
        <v>27</v>
      </c>
      <c r="BJ103" s="549">
        <v>7902</v>
      </c>
      <c r="BK103" s="549">
        <v>3636</v>
      </c>
      <c r="BL103" s="1882" t="s">
        <v>36</v>
      </c>
      <c r="BM103" s="555" t="s">
        <v>26</v>
      </c>
      <c r="BN103" s="1880" t="s">
        <v>26</v>
      </c>
      <c r="BO103" s="552" t="s">
        <v>26</v>
      </c>
      <c r="BP103" s="1885">
        <v>42552</v>
      </c>
      <c r="BQ103" s="549">
        <v>20252</v>
      </c>
      <c r="BR103" s="549">
        <v>2153</v>
      </c>
      <c r="BS103" s="549">
        <v>17924</v>
      </c>
      <c r="BT103" s="549">
        <v>411</v>
      </c>
      <c r="BU103" s="549">
        <v>381</v>
      </c>
      <c r="BV103" s="549">
        <v>671</v>
      </c>
      <c r="BW103" s="549">
        <v>345</v>
      </c>
      <c r="BX103" s="549">
        <v>366</v>
      </c>
      <c r="BY103" s="542" t="s">
        <v>21</v>
      </c>
      <c r="BZ103" s="549">
        <v>583</v>
      </c>
      <c r="CA103" s="549">
        <v>2378</v>
      </c>
      <c r="CB103" s="549">
        <v>43761</v>
      </c>
      <c r="CC103" s="591">
        <v>14784</v>
      </c>
      <c r="CD103" s="1882" t="s">
        <v>36</v>
      </c>
      <c r="CE103" s="555" t="s">
        <v>26</v>
      </c>
      <c r="CG103" s="549"/>
      <c r="CH103" s="2411"/>
      <c r="CI103" s="555"/>
      <c r="CJ103" s="1880" t="s">
        <v>26</v>
      </c>
      <c r="CK103" s="552" t="s">
        <v>26</v>
      </c>
      <c r="CL103" s="1885">
        <v>42552</v>
      </c>
      <c r="CM103" s="604">
        <v>34786</v>
      </c>
      <c r="CN103" s="549">
        <v>2018</v>
      </c>
      <c r="CO103" s="549">
        <v>32768</v>
      </c>
      <c r="CP103" s="549">
        <v>24547</v>
      </c>
      <c r="CQ103" s="549">
        <v>164</v>
      </c>
      <c r="CR103" s="549">
        <v>79826</v>
      </c>
      <c r="CS103" s="549">
        <v>17133</v>
      </c>
      <c r="CT103" s="549">
        <v>399387</v>
      </c>
      <c r="CU103" s="549">
        <v>501765</v>
      </c>
      <c r="CV103" s="549">
        <v>14972</v>
      </c>
      <c r="CW103" s="549">
        <v>20440</v>
      </c>
      <c r="CX103" s="549">
        <v>2207</v>
      </c>
      <c r="CY103" s="549">
        <v>20863</v>
      </c>
      <c r="CZ103" s="549">
        <v>411</v>
      </c>
      <c r="DA103" s="549">
        <v>4550</v>
      </c>
      <c r="DB103" s="549">
        <v>702</v>
      </c>
      <c r="DC103" s="591">
        <v>4330</v>
      </c>
      <c r="DD103" s="1882" t="s">
        <v>36</v>
      </c>
      <c r="DE103" s="555" t="s">
        <v>26</v>
      </c>
      <c r="DF103" s="1880" t="s">
        <v>26</v>
      </c>
      <c r="DG103" s="552" t="s">
        <v>26</v>
      </c>
      <c r="DH103" s="1885">
        <v>42552</v>
      </c>
      <c r="DI103" s="549">
        <v>363492</v>
      </c>
      <c r="DJ103" s="549">
        <v>80554</v>
      </c>
      <c r="DK103" s="549">
        <v>101</v>
      </c>
      <c r="DL103" s="549">
        <v>165</v>
      </c>
      <c r="DM103" s="549">
        <v>831</v>
      </c>
      <c r="DN103" s="549">
        <v>83</v>
      </c>
      <c r="DO103" s="549">
        <v>748</v>
      </c>
      <c r="DP103" s="549">
        <v>23161</v>
      </c>
      <c r="DQ103" s="549">
        <v>53169</v>
      </c>
      <c r="DR103" s="549">
        <v>12754</v>
      </c>
      <c r="DS103" s="549">
        <v>282938</v>
      </c>
      <c r="DT103" s="549">
        <v>388729</v>
      </c>
      <c r="DU103" s="549">
        <v>645</v>
      </c>
      <c r="DV103" s="549">
        <v>401</v>
      </c>
      <c r="DW103" s="549">
        <v>439</v>
      </c>
      <c r="DX103" s="549">
        <v>292</v>
      </c>
      <c r="DY103" s="591">
        <v>5550</v>
      </c>
      <c r="DZ103" s="1882" t="s">
        <v>36</v>
      </c>
      <c r="EA103" s="555" t="s">
        <v>26</v>
      </c>
      <c r="EB103" s="1880" t="s">
        <v>26</v>
      </c>
      <c r="EC103" s="552" t="s">
        <v>26</v>
      </c>
      <c r="ED103" s="1885">
        <v>42552</v>
      </c>
      <c r="EE103" s="549">
        <v>242</v>
      </c>
      <c r="EF103" s="549">
        <v>18451</v>
      </c>
      <c r="EG103" s="549">
        <v>163</v>
      </c>
      <c r="EH103" s="549">
        <v>8341</v>
      </c>
      <c r="EI103" s="549" t="s">
        <v>21</v>
      </c>
      <c r="EJ103" s="549">
        <v>3636</v>
      </c>
      <c r="EK103" s="549">
        <v>31</v>
      </c>
      <c r="EL103" s="549">
        <v>3561</v>
      </c>
      <c r="EM103" s="549">
        <v>3964</v>
      </c>
      <c r="EN103" s="542" t="s">
        <v>21</v>
      </c>
      <c r="EO103" s="542" t="s">
        <v>21</v>
      </c>
      <c r="EP103" s="549">
        <v>30515</v>
      </c>
      <c r="EQ103" s="549">
        <v>1325</v>
      </c>
      <c r="ER103" s="549">
        <v>27562</v>
      </c>
      <c r="ES103" s="549">
        <v>19660</v>
      </c>
      <c r="ET103" s="549" t="s">
        <v>21</v>
      </c>
      <c r="EU103" s="549">
        <v>18126</v>
      </c>
      <c r="EV103" s="1882" t="s">
        <v>36</v>
      </c>
      <c r="EW103" s="555" t="s">
        <v>26</v>
      </c>
      <c r="EX103" s="1880" t="s">
        <v>26</v>
      </c>
      <c r="EY103" s="552" t="s">
        <v>26</v>
      </c>
      <c r="EZ103" s="1885">
        <v>42552</v>
      </c>
      <c r="FA103" s="549">
        <v>1</v>
      </c>
      <c r="FB103" s="549">
        <v>8620</v>
      </c>
      <c r="FC103" s="549">
        <v>4253</v>
      </c>
      <c r="FD103" s="549">
        <v>37824</v>
      </c>
      <c r="FE103" s="549">
        <v>11528</v>
      </c>
      <c r="FF103" s="549">
        <v>14327</v>
      </c>
      <c r="FG103" s="549">
        <v>20252</v>
      </c>
      <c r="FH103" s="549">
        <v>2153</v>
      </c>
      <c r="FI103" s="549">
        <v>17924</v>
      </c>
      <c r="FJ103" s="549">
        <v>411</v>
      </c>
      <c r="FK103" s="549">
        <v>409</v>
      </c>
      <c r="FL103" s="549">
        <v>671</v>
      </c>
      <c r="FM103" s="549">
        <v>368</v>
      </c>
      <c r="FN103" s="549">
        <v>392</v>
      </c>
      <c r="FO103" s="549">
        <v>4</v>
      </c>
      <c r="FP103" s="591" t="s">
        <v>21</v>
      </c>
      <c r="FQ103" s="1877" t="s">
        <v>36</v>
      </c>
      <c r="FR103" s="551" t="s">
        <v>26</v>
      </c>
      <c r="FS103" s="2410"/>
      <c r="FT103" s="2410"/>
      <c r="FU103" s="2410"/>
      <c r="FV103" s="2410"/>
      <c r="FW103" s="2410"/>
      <c r="FX103" s="2410"/>
      <c r="FY103" s="2410"/>
      <c r="FZ103" s="2410"/>
      <c r="GA103" s="2410"/>
      <c r="GB103" s="2410"/>
      <c r="GC103" s="2410"/>
      <c r="GD103" s="2410"/>
      <c r="GE103" s="2410"/>
      <c r="GF103" s="2410"/>
      <c r="GG103" s="2410"/>
      <c r="GH103" s="2410"/>
      <c r="GI103" s="2410"/>
      <c r="GJ103" s="2410"/>
      <c r="GK103" s="2410"/>
      <c r="GL103" s="2410"/>
      <c r="GM103" s="2410"/>
      <c r="GN103" s="551"/>
    </row>
    <row r="104" spans="1:196" ht="14.25" customHeight="1">
      <c r="A104" s="1880" t="s">
        <v>26</v>
      </c>
      <c r="B104" s="552" t="s">
        <v>26</v>
      </c>
      <c r="C104" s="1885">
        <v>42583</v>
      </c>
      <c r="D104" s="604">
        <v>32471</v>
      </c>
      <c r="E104" s="549">
        <v>1674</v>
      </c>
      <c r="F104" s="549">
        <v>30797</v>
      </c>
      <c r="G104" s="549">
        <v>21917</v>
      </c>
      <c r="H104" s="549">
        <v>158</v>
      </c>
      <c r="I104" s="549">
        <v>56616</v>
      </c>
      <c r="J104" s="549">
        <v>17136</v>
      </c>
      <c r="K104" s="549">
        <v>333580</v>
      </c>
      <c r="L104" s="549">
        <v>408865</v>
      </c>
      <c r="M104" s="549">
        <v>17273</v>
      </c>
      <c r="N104" s="549">
        <v>19991</v>
      </c>
      <c r="O104" s="549">
        <v>1084</v>
      </c>
      <c r="P104" s="549">
        <v>20765</v>
      </c>
      <c r="Q104" s="549">
        <v>806</v>
      </c>
      <c r="R104" s="549">
        <v>3671</v>
      </c>
      <c r="S104" s="549">
        <v>578</v>
      </c>
      <c r="T104" s="591">
        <v>4605</v>
      </c>
      <c r="U104" s="1882" t="s">
        <v>37</v>
      </c>
      <c r="V104" s="555" t="s">
        <v>26</v>
      </c>
      <c r="W104" s="1880" t="s">
        <v>26</v>
      </c>
      <c r="X104" s="552" t="s">
        <v>26</v>
      </c>
      <c r="Y104" s="1885">
        <v>42583</v>
      </c>
      <c r="Z104" s="549">
        <v>75008</v>
      </c>
      <c r="AA104" s="549">
        <v>129</v>
      </c>
      <c r="AB104" s="549">
        <v>145</v>
      </c>
      <c r="AC104" s="549">
        <v>1401</v>
      </c>
      <c r="AD104" s="549">
        <v>313</v>
      </c>
      <c r="AE104" s="549">
        <v>1088</v>
      </c>
      <c r="AF104" s="549">
        <v>20500</v>
      </c>
      <c r="AG104" s="549">
        <v>48052</v>
      </c>
      <c r="AH104" s="549">
        <v>13410</v>
      </c>
      <c r="AI104" s="549">
        <v>284312</v>
      </c>
      <c r="AJ104" s="549">
        <v>397478</v>
      </c>
      <c r="AK104" s="549">
        <v>432</v>
      </c>
      <c r="AL104" s="549">
        <v>169</v>
      </c>
      <c r="AM104" s="549">
        <v>185</v>
      </c>
      <c r="AN104" s="549">
        <v>100</v>
      </c>
      <c r="AO104" s="549">
        <v>3872</v>
      </c>
      <c r="AP104" s="591">
        <v>21647</v>
      </c>
      <c r="AQ104" s="1882" t="s">
        <v>37</v>
      </c>
      <c r="AR104" s="555" t="s">
        <v>26</v>
      </c>
      <c r="AS104" s="1880" t="s">
        <v>26</v>
      </c>
      <c r="AT104" s="552" t="s">
        <v>26</v>
      </c>
      <c r="AU104" s="1885">
        <v>42583</v>
      </c>
      <c r="AV104" s="549">
        <v>8020</v>
      </c>
      <c r="AW104" s="549" t="s">
        <v>21</v>
      </c>
      <c r="AX104" s="549">
        <v>2807</v>
      </c>
      <c r="AY104" s="549">
        <v>31</v>
      </c>
      <c r="AZ104" s="549">
        <v>4075</v>
      </c>
      <c r="BA104" s="549">
        <v>4540</v>
      </c>
      <c r="BB104" s="549">
        <v>34586</v>
      </c>
      <c r="BC104" s="549">
        <v>7838</v>
      </c>
      <c r="BD104" s="549">
        <v>27081</v>
      </c>
      <c r="BE104" s="549">
        <v>19487</v>
      </c>
      <c r="BF104" s="549" t="s">
        <v>21</v>
      </c>
      <c r="BG104" s="549">
        <v>17973</v>
      </c>
      <c r="BH104" s="549">
        <v>17973</v>
      </c>
      <c r="BI104" s="549">
        <v>21</v>
      </c>
      <c r="BJ104" s="549">
        <v>7594</v>
      </c>
      <c r="BK104" s="549">
        <v>2807</v>
      </c>
      <c r="BL104" s="1882" t="s">
        <v>37</v>
      </c>
      <c r="BM104" s="555" t="s">
        <v>26</v>
      </c>
      <c r="BN104" s="1880" t="s">
        <v>26</v>
      </c>
      <c r="BO104" s="552" t="s">
        <v>26</v>
      </c>
      <c r="BP104" s="1885">
        <v>42583</v>
      </c>
      <c r="BQ104" s="549">
        <v>19838</v>
      </c>
      <c r="BR104" s="549">
        <v>1032</v>
      </c>
      <c r="BS104" s="549">
        <v>18186</v>
      </c>
      <c r="BT104" s="549">
        <v>806</v>
      </c>
      <c r="BU104" s="549">
        <v>864</v>
      </c>
      <c r="BV104" s="549">
        <v>547</v>
      </c>
      <c r="BW104" s="549">
        <v>361</v>
      </c>
      <c r="BX104" s="549">
        <v>381</v>
      </c>
      <c r="BY104" s="542" t="s">
        <v>21</v>
      </c>
      <c r="BZ104" s="549">
        <v>548</v>
      </c>
      <c r="CA104" s="549">
        <v>2513</v>
      </c>
      <c r="CB104" s="549">
        <v>43141</v>
      </c>
      <c r="CC104" s="591">
        <v>13317</v>
      </c>
      <c r="CD104" s="1882" t="s">
        <v>37</v>
      </c>
      <c r="CE104" s="555" t="s">
        <v>26</v>
      </c>
      <c r="CG104" s="549"/>
      <c r="CH104" s="2411"/>
      <c r="CI104" s="555"/>
      <c r="CJ104" s="1880" t="s">
        <v>26</v>
      </c>
      <c r="CK104" s="552" t="s">
        <v>26</v>
      </c>
      <c r="CL104" s="1885">
        <v>42583</v>
      </c>
      <c r="CM104" s="604">
        <v>33416</v>
      </c>
      <c r="CN104" s="549">
        <v>2233</v>
      </c>
      <c r="CO104" s="549">
        <v>31183</v>
      </c>
      <c r="CP104" s="549">
        <v>21917</v>
      </c>
      <c r="CQ104" s="549">
        <v>158</v>
      </c>
      <c r="CR104" s="549">
        <v>73383</v>
      </c>
      <c r="CS104" s="549">
        <v>17136</v>
      </c>
      <c r="CT104" s="549">
        <v>401870</v>
      </c>
      <c r="CU104" s="549">
        <v>509749</v>
      </c>
      <c r="CV104" s="549">
        <v>17273</v>
      </c>
      <c r="CW104" s="549">
        <v>19991</v>
      </c>
      <c r="CX104" s="549">
        <v>1084</v>
      </c>
      <c r="CY104" s="549">
        <v>20765</v>
      </c>
      <c r="CZ104" s="549">
        <v>806</v>
      </c>
      <c r="DA104" s="549">
        <v>4255</v>
      </c>
      <c r="DB104" s="549">
        <v>578</v>
      </c>
      <c r="DC104" s="591">
        <v>4632</v>
      </c>
      <c r="DD104" s="1882" t="s">
        <v>37</v>
      </c>
      <c r="DE104" s="555" t="s">
        <v>26</v>
      </c>
      <c r="DF104" s="1880" t="s">
        <v>26</v>
      </c>
      <c r="DG104" s="552" t="s">
        <v>26</v>
      </c>
      <c r="DH104" s="1885">
        <v>42583</v>
      </c>
      <c r="DI104" s="549">
        <v>359320</v>
      </c>
      <c r="DJ104" s="549">
        <v>75008</v>
      </c>
      <c r="DK104" s="549">
        <v>129</v>
      </c>
      <c r="DL104" s="549">
        <v>145</v>
      </c>
      <c r="DM104" s="549">
        <v>1401</v>
      </c>
      <c r="DN104" s="549">
        <v>313</v>
      </c>
      <c r="DO104" s="549">
        <v>1088</v>
      </c>
      <c r="DP104" s="549">
        <v>20500</v>
      </c>
      <c r="DQ104" s="549">
        <v>48052</v>
      </c>
      <c r="DR104" s="549">
        <v>13410</v>
      </c>
      <c r="DS104" s="549">
        <v>284312</v>
      </c>
      <c r="DT104" s="549">
        <v>397478</v>
      </c>
      <c r="DU104" s="549">
        <v>432</v>
      </c>
      <c r="DV104" s="549">
        <v>169</v>
      </c>
      <c r="DW104" s="549">
        <v>185</v>
      </c>
      <c r="DX104" s="549">
        <v>100</v>
      </c>
      <c r="DY104" s="591">
        <v>3872</v>
      </c>
      <c r="DZ104" s="1882" t="s">
        <v>37</v>
      </c>
      <c r="EA104" s="555" t="s">
        <v>26</v>
      </c>
      <c r="EB104" s="1880" t="s">
        <v>26</v>
      </c>
      <c r="EC104" s="552" t="s">
        <v>26</v>
      </c>
      <c r="ED104" s="1885">
        <v>42583</v>
      </c>
      <c r="EE104" s="549">
        <v>274</v>
      </c>
      <c r="EF104" s="549">
        <v>18300</v>
      </c>
      <c r="EG104" s="549">
        <v>157</v>
      </c>
      <c r="EH104" s="549">
        <v>8052</v>
      </c>
      <c r="EI104" s="549" t="s">
        <v>21</v>
      </c>
      <c r="EJ104" s="549">
        <v>2807</v>
      </c>
      <c r="EK104" s="549">
        <v>31</v>
      </c>
      <c r="EL104" s="549">
        <v>4102</v>
      </c>
      <c r="EM104" s="549">
        <v>4570</v>
      </c>
      <c r="EN104" s="542" t="s">
        <v>21</v>
      </c>
      <c r="EO104" s="542" t="s">
        <v>21</v>
      </c>
      <c r="EP104" s="549">
        <v>32049</v>
      </c>
      <c r="EQ104" s="549">
        <v>1248</v>
      </c>
      <c r="ER104" s="549">
        <v>27081</v>
      </c>
      <c r="ES104" s="549">
        <v>19487</v>
      </c>
      <c r="ET104" s="549" t="s">
        <v>21</v>
      </c>
      <c r="EU104" s="549">
        <v>17973</v>
      </c>
      <c r="EV104" s="1882" t="s">
        <v>37</v>
      </c>
      <c r="EW104" s="555" t="s">
        <v>26</v>
      </c>
      <c r="EX104" s="1880" t="s">
        <v>26</v>
      </c>
      <c r="EY104" s="552" t="s">
        <v>26</v>
      </c>
      <c r="EZ104" s="1885">
        <v>42583</v>
      </c>
      <c r="FA104" s="549">
        <v>1</v>
      </c>
      <c r="FB104" s="549">
        <v>8633</v>
      </c>
      <c r="FC104" s="549">
        <v>3678</v>
      </c>
      <c r="FD104" s="549">
        <v>39616</v>
      </c>
      <c r="FE104" s="549">
        <v>10980</v>
      </c>
      <c r="FF104" s="549">
        <v>16841</v>
      </c>
      <c r="FG104" s="549">
        <v>19838</v>
      </c>
      <c r="FH104" s="549">
        <v>1032</v>
      </c>
      <c r="FI104" s="549">
        <v>18186</v>
      </c>
      <c r="FJ104" s="549">
        <v>806</v>
      </c>
      <c r="FK104" s="549">
        <v>891</v>
      </c>
      <c r="FL104" s="549">
        <v>547</v>
      </c>
      <c r="FM104" s="549">
        <v>361</v>
      </c>
      <c r="FN104" s="549">
        <v>380</v>
      </c>
      <c r="FO104" s="549">
        <v>2</v>
      </c>
      <c r="FP104" s="591" t="s">
        <v>21</v>
      </c>
      <c r="FQ104" s="1877" t="s">
        <v>37</v>
      </c>
      <c r="FR104" s="551" t="s">
        <v>26</v>
      </c>
      <c r="FS104" s="2410"/>
      <c r="FT104" s="2410"/>
      <c r="FU104" s="2410"/>
      <c r="FV104" s="2410"/>
      <c r="FW104" s="2410"/>
      <c r="FX104" s="2410"/>
      <c r="FY104" s="2410"/>
      <c r="FZ104" s="2410"/>
      <c r="GA104" s="2410"/>
      <c r="GB104" s="2410"/>
      <c r="GC104" s="2410"/>
      <c r="GD104" s="2410"/>
      <c r="GE104" s="2410"/>
      <c r="GF104" s="2410"/>
      <c r="GG104" s="2410"/>
      <c r="GH104" s="2410"/>
      <c r="GI104" s="2410"/>
      <c r="GJ104" s="2410"/>
      <c r="GK104" s="2410"/>
      <c r="GL104" s="2410"/>
      <c r="GM104" s="2410"/>
      <c r="GN104" s="551"/>
    </row>
    <row r="105" spans="1:196" ht="14.25" customHeight="1">
      <c r="A105" s="1880" t="s">
        <v>26</v>
      </c>
      <c r="B105" s="552" t="s">
        <v>26</v>
      </c>
      <c r="C105" s="1885">
        <v>42614</v>
      </c>
      <c r="D105" s="604">
        <v>33164</v>
      </c>
      <c r="E105" s="549">
        <v>1898</v>
      </c>
      <c r="F105" s="549">
        <v>31266</v>
      </c>
      <c r="G105" s="549">
        <v>21975</v>
      </c>
      <c r="H105" s="549">
        <v>163</v>
      </c>
      <c r="I105" s="549">
        <v>61423</v>
      </c>
      <c r="J105" s="549">
        <v>20892</v>
      </c>
      <c r="K105" s="549">
        <v>336505</v>
      </c>
      <c r="L105" s="549">
        <v>410585</v>
      </c>
      <c r="M105" s="549">
        <v>16562</v>
      </c>
      <c r="N105" s="549">
        <v>21698</v>
      </c>
      <c r="O105" s="549">
        <v>3425</v>
      </c>
      <c r="P105" s="549">
        <v>18649</v>
      </c>
      <c r="Q105" s="549" t="s">
        <v>21</v>
      </c>
      <c r="R105" s="549">
        <v>3363</v>
      </c>
      <c r="S105" s="549">
        <v>674</v>
      </c>
      <c r="T105" s="591">
        <v>5217</v>
      </c>
      <c r="U105" s="1882" t="s">
        <v>38</v>
      </c>
      <c r="V105" s="555" t="s">
        <v>26</v>
      </c>
      <c r="W105" s="1880" t="s">
        <v>26</v>
      </c>
      <c r="X105" s="552" t="s">
        <v>26</v>
      </c>
      <c r="Y105" s="1885">
        <v>42614</v>
      </c>
      <c r="Z105" s="549">
        <v>82739</v>
      </c>
      <c r="AA105" s="549">
        <v>166</v>
      </c>
      <c r="AB105" s="549">
        <v>155</v>
      </c>
      <c r="AC105" s="549">
        <v>1522</v>
      </c>
      <c r="AD105" s="549">
        <v>372</v>
      </c>
      <c r="AE105" s="549">
        <v>1150</v>
      </c>
      <c r="AF105" s="549">
        <v>20631</v>
      </c>
      <c r="AG105" s="549">
        <v>52707</v>
      </c>
      <c r="AH105" s="549">
        <v>17088</v>
      </c>
      <c r="AI105" s="549">
        <v>287046</v>
      </c>
      <c r="AJ105" s="549">
        <v>398409</v>
      </c>
      <c r="AK105" s="549">
        <v>544</v>
      </c>
      <c r="AL105" s="549">
        <v>439</v>
      </c>
      <c r="AM105" s="549">
        <v>481</v>
      </c>
      <c r="AN105" s="549">
        <v>304</v>
      </c>
      <c r="AO105" s="549">
        <v>4998</v>
      </c>
      <c r="AP105" s="591">
        <v>22475</v>
      </c>
      <c r="AQ105" s="1882" t="s">
        <v>38</v>
      </c>
      <c r="AR105" s="555" t="s">
        <v>26</v>
      </c>
      <c r="AS105" s="1880" t="s">
        <v>26</v>
      </c>
      <c r="AT105" s="552" t="s">
        <v>26</v>
      </c>
      <c r="AU105" s="1885">
        <v>42614</v>
      </c>
      <c r="AV105" s="549">
        <v>8098</v>
      </c>
      <c r="AW105" s="549" t="s">
        <v>21</v>
      </c>
      <c r="AX105" s="549">
        <v>2668</v>
      </c>
      <c r="AY105" s="549">
        <v>47</v>
      </c>
      <c r="AZ105" s="549">
        <v>4267</v>
      </c>
      <c r="BA105" s="549">
        <v>4739</v>
      </c>
      <c r="BB105" s="549">
        <v>33067</v>
      </c>
      <c r="BC105" s="549">
        <v>9645</v>
      </c>
      <c r="BD105" s="549">
        <v>26785</v>
      </c>
      <c r="BE105" s="549">
        <v>19247</v>
      </c>
      <c r="BF105" s="549" t="s">
        <v>21</v>
      </c>
      <c r="BG105" s="549">
        <v>17747</v>
      </c>
      <c r="BH105" s="549">
        <v>17747</v>
      </c>
      <c r="BI105" s="549">
        <v>25</v>
      </c>
      <c r="BJ105" s="549">
        <v>7538</v>
      </c>
      <c r="BK105" s="549">
        <v>2668</v>
      </c>
      <c r="BL105" s="1882" t="s">
        <v>38</v>
      </c>
      <c r="BM105" s="555" t="s">
        <v>26</v>
      </c>
      <c r="BN105" s="1880" t="s">
        <v>26</v>
      </c>
      <c r="BO105" s="552" t="s">
        <v>26</v>
      </c>
      <c r="BP105" s="1885">
        <v>42614</v>
      </c>
      <c r="BQ105" s="549">
        <v>21532</v>
      </c>
      <c r="BR105" s="549">
        <v>3374</v>
      </c>
      <c r="BS105" s="549">
        <v>15726</v>
      </c>
      <c r="BT105" s="549" t="s">
        <v>21</v>
      </c>
      <c r="BU105" s="549">
        <v>695</v>
      </c>
      <c r="BV105" s="549">
        <v>627</v>
      </c>
      <c r="BW105" s="549">
        <v>511</v>
      </c>
      <c r="BX105" s="549">
        <v>536</v>
      </c>
      <c r="BY105" s="542" t="s">
        <v>21</v>
      </c>
      <c r="BZ105" s="549">
        <v>693</v>
      </c>
      <c r="CA105" s="549">
        <v>2652</v>
      </c>
      <c r="CB105" s="549">
        <v>44340</v>
      </c>
      <c r="CC105" s="591">
        <v>13839</v>
      </c>
      <c r="CD105" s="1882" t="s">
        <v>38</v>
      </c>
      <c r="CE105" s="555" t="s">
        <v>26</v>
      </c>
      <c r="CG105" s="549"/>
      <c r="CH105" s="2411"/>
      <c r="CI105" s="555"/>
      <c r="CJ105" s="1880" t="s">
        <v>26</v>
      </c>
      <c r="CK105" s="552" t="s">
        <v>26</v>
      </c>
      <c r="CL105" s="1885">
        <v>42614</v>
      </c>
      <c r="CM105" s="604">
        <v>34079</v>
      </c>
      <c r="CN105" s="549">
        <v>2495</v>
      </c>
      <c r="CO105" s="549">
        <v>31583</v>
      </c>
      <c r="CP105" s="549">
        <v>21975</v>
      </c>
      <c r="CQ105" s="549">
        <v>163</v>
      </c>
      <c r="CR105" s="549">
        <v>79743</v>
      </c>
      <c r="CS105" s="549">
        <v>20892</v>
      </c>
      <c r="CT105" s="549">
        <v>406719</v>
      </c>
      <c r="CU105" s="549">
        <v>514250</v>
      </c>
      <c r="CV105" s="549">
        <v>16562</v>
      </c>
      <c r="CW105" s="549">
        <v>21698</v>
      </c>
      <c r="CX105" s="549">
        <v>3425</v>
      </c>
      <c r="CY105" s="549">
        <v>18649</v>
      </c>
      <c r="CZ105" s="549" t="s">
        <v>21</v>
      </c>
      <c r="DA105" s="549">
        <v>3845</v>
      </c>
      <c r="DB105" s="549">
        <v>674</v>
      </c>
      <c r="DC105" s="591">
        <v>5273</v>
      </c>
      <c r="DD105" s="1882" t="s">
        <v>38</v>
      </c>
      <c r="DE105" s="555" t="s">
        <v>26</v>
      </c>
      <c r="DF105" s="1880" t="s">
        <v>26</v>
      </c>
      <c r="DG105" s="552" t="s">
        <v>26</v>
      </c>
      <c r="DH105" s="1885">
        <v>42614</v>
      </c>
      <c r="DI105" s="549">
        <v>369784</v>
      </c>
      <c r="DJ105" s="549">
        <v>82739</v>
      </c>
      <c r="DK105" s="549">
        <v>166</v>
      </c>
      <c r="DL105" s="549">
        <v>155</v>
      </c>
      <c r="DM105" s="549">
        <v>1522</v>
      </c>
      <c r="DN105" s="549">
        <v>372</v>
      </c>
      <c r="DO105" s="549">
        <v>1150</v>
      </c>
      <c r="DP105" s="549">
        <v>20631</v>
      </c>
      <c r="DQ105" s="549">
        <v>52707</v>
      </c>
      <c r="DR105" s="549">
        <v>17088</v>
      </c>
      <c r="DS105" s="549">
        <v>287045</v>
      </c>
      <c r="DT105" s="549">
        <v>398409</v>
      </c>
      <c r="DU105" s="549">
        <v>544</v>
      </c>
      <c r="DV105" s="549">
        <v>439</v>
      </c>
      <c r="DW105" s="549">
        <v>481</v>
      </c>
      <c r="DX105" s="549">
        <v>304</v>
      </c>
      <c r="DY105" s="591">
        <v>4998</v>
      </c>
      <c r="DZ105" s="1882" t="s">
        <v>38</v>
      </c>
      <c r="EA105" s="555" t="s">
        <v>26</v>
      </c>
      <c r="EB105" s="1880" t="s">
        <v>26</v>
      </c>
      <c r="EC105" s="552" t="s">
        <v>26</v>
      </c>
      <c r="ED105" s="1885">
        <v>42614</v>
      </c>
      <c r="EE105" s="549">
        <v>269</v>
      </c>
      <c r="EF105" s="549">
        <v>17948</v>
      </c>
      <c r="EG105" s="549">
        <v>163</v>
      </c>
      <c r="EH105" s="549">
        <v>8140</v>
      </c>
      <c r="EI105" s="549" t="s">
        <v>21</v>
      </c>
      <c r="EJ105" s="549">
        <v>2668</v>
      </c>
      <c r="EK105" s="549">
        <v>47</v>
      </c>
      <c r="EL105" s="549">
        <v>4303</v>
      </c>
      <c r="EM105" s="549">
        <v>4778</v>
      </c>
      <c r="EN105" s="542" t="s">
        <v>21</v>
      </c>
      <c r="EO105" s="542" t="s">
        <v>21</v>
      </c>
      <c r="EP105" s="549">
        <v>31039</v>
      </c>
      <c r="EQ105" s="549">
        <v>1919</v>
      </c>
      <c r="ER105" s="549">
        <v>26785</v>
      </c>
      <c r="ES105" s="549">
        <v>19247</v>
      </c>
      <c r="ET105" s="549" t="s">
        <v>21</v>
      </c>
      <c r="EU105" s="549">
        <v>17747</v>
      </c>
      <c r="EV105" s="1882" t="s">
        <v>38</v>
      </c>
      <c r="EW105" s="555" t="s">
        <v>26</v>
      </c>
      <c r="EX105" s="1880" t="s">
        <v>26</v>
      </c>
      <c r="EY105" s="552" t="s">
        <v>26</v>
      </c>
      <c r="EZ105" s="1885">
        <v>42614</v>
      </c>
      <c r="FA105" s="549" t="s">
        <v>21</v>
      </c>
      <c r="FB105" s="549">
        <v>8791</v>
      </c>
      <c r="FC105" s="549">
        <v>3730</v>
      </c>
      <c r="FD105" s="549">
        <v>40180</v>
      </c>
      <c r="FE105" s="549">
        <v>11652</v>
      </c>
      <c r="FF105" s="549">
        <v>16018</v>
      </c>
      <c r="FG105" s="549">
        <v>21532</v>
      </c>
      <c r="FH105" s="549">
        <v>3374</v>
      </c>
      <c r="FI105" s="549">
        <v>15726</v>
      </c>
      <c r="FJ105" s="549" t="s">
        <v>21</v>
      </c>
      <c r="FK105" s="549">
        <v>715</v>
      </c>
      <c r="FL105" s="549">
        <v>627</v>
      </c>
      <c r="FM105" s="549">
        <v>531</v>
      </c>
      <c r="FN105" s="549">
        <v>559</v>
      </c>
      <c r="FO105" s="549">
        <v>5</v>
      </c>
      <c r="FP105" s="591" t="s">
        <v>21</v>
      </c>
      <c r="FQ105" s="1877" t="s">
        <v>38</v>
      </c>
      <c r="FR105" s="551" t="s">
        <v>26</v>
      </c>
      <c r="FS105" s="2410"/>
      <c r="FT105" s="2410"/>
      <c r="FU105" s="2410"/>
      <c r="FV105" s="2410"/>
      <c r="FW105" s="2410"/>
      <c r="FX105" s="2410"/>
      <c r="FY105" s="2410"/>
      <c r="FZ105" s="2410"/>
      <c r="GA105" s="2410"/>
      <c r="GB105" s="2410"/>
      <c r="GC105" s="2410"/>
      <c r="GD105" s="2410"/>
      <c r="GE105" s="2410"/>
      <c r="GF105" s="2410"/>
      <c r="GG105" s="2410"/>
      <c r="GH105" s="2410"/>
      <c r="GI105" s="2410"/>
      <c r="GJ105" s="2410"/>
      <c r="GK105" s="2410"/>
      <c r="GL105" s="2410"/>
      <c r="GM105" s="2410"/>
      <c r="GN105" s="551"/>
    </row>
    <row r="106" spans="1:196" ht="14.25" customHeight="1">
      <c r="A106" s="1880" t="s">
        <v>26</v>
      </c>
      <c r="B106" s="552" t="s">
        <v>26</v>
      </c>
      <c r="C106" s="1885">
        <v>42644</v>
      </c>
      <c r="D106" s="604">
        <v>34606</v>
      </c>
      <c r="E106" s="549">
        <v>1820</v>
      </c>
      <c r="F106" s="549">
        <v>32786</v>
      </c>
      <c r="G106" s="549">
        <v>22579</v>
      </c>
      <c r="H106" s="549">
        <v>195</v>
      </c>
      <c r="I106" s="549">
        <v>70988</v>
      </c>
      <c r="J106" s="549">
        <v>20955</v>
      </c>
      <c r="K106" s="549">
        <v>339112</v>
      </c>
      <c r="L106" s="549">
        <v>408629</v>
      </c>
      <c r="M106" s="549">
        <v>16712</v>
      </c>
      <c r="N106" s="549">
        <v>22287</v>
      </c>
      <c r="O106" s="549">
        <v>5265</v>
      </c>
      <c r="P106" s="549">
        <v>19021</v>
      </c>
      <c r="Q106" s="549">
        <v>1184</v>
      </c>
      <c r="R106" s="549">
        <v>3368</v>
      </c>
      <c r="S106" s="549">
        <v>846</v>
      </c>
      <c r="T106" s="591">
        <v>5346</v>
      </c>
      <c r="U106" s="1882" t="s">
        <v>39</v>
      </c>
      <c r="V106" s="555" t="s">
        <v>26</v>
      </c>
      <c r="W106" s="1880" t="s">
        <v>26</v>
      </c>
      <c r="X106" s="552" t="s">
        <v>26</v>
      </c>
      <c r="Y106" s="1885">
        <v>42644</v>
      </c>
      <c r="Z106" s="549">
        <v>90042</v>
      </c>
      <c r="AA106" s="549">
        <v>149</v>
      </c>
      <c r="AB106" s="549">
        <v>160</v>
      </c>
      <c r="AC106" s="549">
        <v>1148</v>
      </c>
      <c r="AD106" s="549">
        <v>406</v>
      </c>
      <c r="AE106" s="549">
        <v>742</v>
      </c>
      <c r="AF106" s="549">
        <v>21392</v>
      </c>
      <c r="AG106" s="549">
        <v>62251</v>
      </c>
      <c r="AH106" s="549">
        <v>16630</v>
      </c>
      <c r="AI106" s="549">
        <v>287161</v>
      </c>
      <c r="AJ106" s="549">
        <v>396370</v>
      </c>
      <c r="AK106" s="549" t="s">
        <v>21</v>
      </c>
      <c r="AL106" s="549">
        <v>459</v>
      </c>
      <c r="AM106" s="549">
        <v>503</v>
      </c>
      <c r="AN106" s="549">
        <v>308</v>
      </c>
      <c r="AO106" s="549">
        <v>5733</v>
      </c>
      <c r="AP106" s="591">
        <v>24031</v>
      </c>
      <c r="AQ106" s="1882" t="s">
        <v>39</v>
      </c>
      <c r="AR106" s="555" t="s">
        <v>26</v>
      </c>
      <c r="AS106" s="1880" t="s">
        <v>26</v>
      </c>
      <c r="AT106" s="552" t="s">
        <v>26</v>
      </c>
      <c r="AU106" s="1885">
        <v>42644</v>
      </c>
      <c r="AV106" s="549">
        <v>8237</v>
      </c>
      <c r="AW106" s="549" t="s">
        <v>21</v>
      </c>
      <c r="AX106" s="549">
        <v>2722</v>
      </c>
      <c r="AY106" s="549">
        <v>32</v>
      </c>
      <c r="AZ106" s="549">
        <v>4336</v>
      </c>
      <c r="BA106" s="549">
        <v>4833</v>
      </c>
      <c r="BB106" s="549">
        <v>32788</v>
      </c>
      <c r="BC106" s="549">
        <v>8974</v>
      </c>
      <c r="BD106" s="549">
        <v>27444</v>
      </c>
      <c r="BE106" s="549">
        <v>19586</v>
      </c>
      <c r="BF106" s="549" t="s">
        <v>21</v>
      </c>
      <c r="BG106" s="549">
        <v>18055</v>
      </c>
      <c r="BH106" s="549">
        <v>18055</v>
      </c>
      <c r="BI106" s="549">
        <v>29</v>
      </c>
      <c r="BJ106" s="549">
        <v>7858</v>
      </c>
      <c r="BK106" s="549">
        <v>2722</v>
      </c>
      <c r="BL106" s="1882" t="s">
        <v>39</v>
      </c>
      <c r="BM106" s="555" t="s">
        <v>26</v>
      </c>
      <c r="BN106" s="1880" t="s">
        <v>26</v>
      </c>
      <c r="BO106" s="552" t="s">
        <v>26</v>
      </c>
      <c r="BP106" s="1885">
        <v>42644</v>
      </c>
      <c r="BQ106" s="549">
        <v>22086</v>
      </c>
      <c r="BR106" s="549">
        <v>5204</v>
      </c>
      <c r="BS106" s="549">
        <v>15683</v>
      </c>
      <c r="BT106" s="549">
        <v>1184</v>
      </c>
      <c r="BU106" s="549">
        <v>646</v>
      </c>
      <c r="BV106" s="549">
        <v>814</v>
      </c>
      <c r="BW106" s="549">
        <v>551</v>
      </c>
      <c r="BX106" s="549">
        <v>578</v>
      </c>
      <c r="BY106" s="542" t="s">
        <v>21</v>
      </c>
      <c r="BZ106" s="549">
        <v>640</v>
      </c>
      <c r="CA106" s="549">
        <v>2784</v>
      </c>
      <c r="CB106" s="549">
        <v>45622</v>
      </c>
      <c r="CC106" s="591">
        <v>14967</v>
      </c>
      <c r="CD106" s="1882" t="s">
        <v>39</v>
      </c>
      <c r="CE106" s="555" t="s">
        <v>26</v>
      </c>
      <c r="CG106" s="549"/>
      <c r="CH106" s="2411"/>
      <c r="CI106" s="555"/>
      <c r="CJ106" s="1880" t="s">
        <v>26</v>
      </c>
      <c r="CK106" s="552" t="s">
        <v>26</v>
      </c>
      <c r="CL106" s="1885">
        <v>42644</v>
      </c>
      <c r="CM106" s="604">
        <v>35727</v>
      </c>
      <c r="CN106" s="549">
        <v>2581</v>
      </c>
      <c r="CO106" s="549">
        <v>33146</v>
      </c>
      <c r="CP106" s="549">
        <v>22579</v>
      </c>
      <c r="CQ106" s="549">
        <v>195</v>
      </c>
      <c r="CR106" s="549">
        <v>88251</v>
      </c>
      <c r="CS106" s="549">
        <v>20955</v>
      </c>
      <c r="CT106" s="549">
        <v>400332</v>
      </c>
      <c r="CU106" s="549">
        <v>499009</v>
      </c>
      <c r="CV106" s="549">
        <v>16712</v>
      </c>
      <c r="CW106" s="549">
        <v>22287</v>
      </c>
      <c r="CX106" s="549">
        <v>5265</v>
      </c>
      <c r="CY106" s="549">
        <v>19021</v>
      </c>
      <c r="CZ106" s="549">
        <v>1184</v>
      </c>
      <c r="DA106" s="549">
        <v>3801</v>
      </c>
      <c r="DB106" s="549">
        <v>846</v>
      </c>
      <c r="DC106" s="591">
        <v>5407</v>
      </c>
      <c r="DD106" s="1882" t="s">
        <v>39</v>
      </c>
      <c r="DE106" s="555" t="s">
        <v>26</v>
      </c>
      <c r="DF106" s="1880" t="s">
        <v>26</v>
      </c>
      <c r="DG106" s="552" t="s">
        <v>26</v>
      </c>
      <c r="DH106" s="1885">
        <v>42644</v>
      </c>
      <c r="DI106" s="549">
        <v>377203</v>
      </c>
      <c r="DJ106" s="549">
        <v>90042</v>
      </c>
      <c r="DK106" s="549">
        <v>149</v>
      </c>
      <c r="DL106" s="549">
        <v>160</v>
      </c>
      <c r="DM106" s="549">
        <v>1148</v>
      </c>
      <c r="DN106" s="549">
        <v>406</v>
      </c>
      <c r="DO106" s="549">
        <v>742</v>
      </c>
      <c r="DP106" s="549">
        <v>21392</v>
      </c>
      <c r="DQ106" s="549">
        <v>62251</v>
      </c>
      <c r="DR106" s="549">
        <v>16630</v>
      </c>
      <c r="DS106" s="549">
        <v>287161</v>
      </c>
      <c r="DT106" s="549">
        <v>396370</v>
      </c>
      <c r="DU106" s="549" t="s">
        <v>21</v>
      </c>
      <c r="DV106" s="549">
        <v>459</v>
      </c>
      <c r="DW106" s="549">
        <v>503</v>
      </c>
      <c r="DX106" s="549">
        <v>308</v>
      </c>
      <c r="DY106" s="591">
        <v>5733</v>
      </c>
      <c r="DZ106" s="1882" t="s">
        <v>39</v>
      </c>
      <c r="EA106" s="555" t="s">
        <v>26</v>
      </c>
      <c r="EB106" s="1880" t="s">
        <v>26</v>
      </c>
      <c r="EC106" s="552" t="s">
        <v>26</v>
      </c>
      <c r="ED106" s="1885">
        <v>42644</v>
      </c>
      <c r="EE106" s="549">
        <v>83</v>
      </c>
      <c r="EF106" s="549">
        <v>18151</v>
      </c>
      <c r="EG106" s="549">
        <v>192</v>
      </c>
      <c r="EH106" s="549">
        <v>8277</v>
      </c>
      <c r="EI106" s="549" t="s">
        <v>21</v>
      </c>
      <c r="EJ106" s="549">
        <v>2722</v>
      </c>
      <c r="EK106" s="549">
        <v>32</v>
      </c>
      <c r="EL106" s="549">
        <v>4369</v>
      </c>
      <c r="EM106" s="549">
        <v>4870</v>
      </c>
      <c r="EN106" s="542" t="s">
        <v>21</v>
      </c>
      <c r="EO106" s="542" t="s">
        <v>21</v>
      </c>
      <c r="EP106" s="549">
        <v>32254</v>
      </c>
      <c r="EQ106" s="549">
        <v>686</v>
      </c>
      <c r="ER106" s="549">
        <v>27444</v>
      </c>
      <c r="ES106" s="549">
        <v>19586</v>
      </c>
      <c r="ET106" s="549" t="s">
        <v>21</v>
      </c>
      <c r="EU106" s="549">
        <v>18055</v>
      </c>
      <c r="EV106" s="1882" t="s">
        <v>39</v>
      </c>
      <c r="EW106" s="555" t="s">
        <v>26</v>
      </c>
      <c r="EX106" s="1880" t="s">
        <v>26</v>
      </c>
      <c r="EY106" s="552" t="s">
        <v>26</v>
      </c>
      <c r="EZ106" s="1885">
        <v>42644</v>
      </c>
      <c r="FA106" s="549">
        <v>2</v>
      </c>
      <c r="FB106" s="549">
        <v>8851</v>
      </c>
      <c r="FC106" s="549">
        <v>4246</v>
      </c>
      <c r="FD106" s="549">
        <v>41872</v>
      </c>
      <c r="FE106" s="549">
        <v>11854</v>
      </c>
      <c r="FF106" s="549">
        <v>16712</v>
      </c>
      <c r="FG106" s="549">
        <v>22086</v>
      </c>
      <c r="FH106" s="549">
        <v>5204</v>
      </c>
      <c r="FI106" s="549">
        <v>15683</v>
      </c>
      <c r="FJ106" s="549">
        <v>1184</v>
      </c>
      <c r="FK106" s="549">
        <v>664</v>
      </c>
      <c r="FL106" s="549">
        <v>814</v>
      </c>
      <c r="FM106" s="549">
        <v>579</v>
      </c>
      <c r="FN106" s="549">
        <v>610</v>
      </c>
      <c r="FO106" s="549">
        <v>5</v>
      </c>
      <c r="FP106" s="591" t="s">
        <v>21</v>
      </c>
      <c r="FQ106" s="1877" t="s">
        <v>39</v>
      </c>
      <c r="FR106" s="551" t="s">
        <v>26</v>
      </c>
      <c r="FS106" s="2410"/>
      <c r="FT106" s="2410"/>
      <c r="FU106" s="2410"/>
      <c r="FV106" s="2410"/>
      <c r="FW106" s="2410"/>
      <c r="FX106" s="2410"/>
      <c r="FY106" s="2410"/>
      <c r="FZ106" s="2410"/>
      <c r="GA106" s="2410"/>
      <c r="GB106" s="2410"/>
      <c r="GC106" s="2410"/>
      <c r="GD106" s="2410"/>
      <c r="GE106" s="2410"/>
      <c r="GF106" s="2410"/>
      <c r="GG106" s="2410"/>
      <c r="GH106" s="2410"/>
      <c r="GI106" s="2410"/>
      <c r="GJ106" s="2410"/>
      <c r="GK106" s="2410"/>
      <c r="GL106" s="2410"/>
      <c r="GM106" s="2410"/>
      <c r="GN106" s="551"/>
    </row>
    <row r="107" spans="1:196" ht="14.25" customHeight="1">
      <c r="A107" s="1880" t="s">
        <v>26</v>
      </c>
      <c r="B107" s="552" t="s">
        <v>26</v>
      </c>
      <c r="C107" s="1885">
        <v>42675</v>
      </c>
      <c r="D107" s="604">
        <v>33736</v>
      </c>
      <c r="E107" s="549">
        <v>1779</v>
      </c>
      <c r="F107" s="549">
        <v>31957</v>
      </c>
      <c r="G107" s="549">
        <v>20411</v>
      </c>
      <c r="H107" s="549">
        <v>167</v>
      </c>
      <c r="I107" s="549">
        <v>60428</v>
      </c>
      <c r="J107" s="549">
        <v>20616</v>
      </c>
      <c r="K107" s="549">
        <v>342374</v>
      </c>
      <c r="L107" s="549">
        <v>419138</v>
      </c>
      <c r="M107" s="549">
        <v>13361</v>
      </c>
      <c r="N107" s="549">
        <v>22385</v>
      </c>
      <c r="O107" s="549">
        <v>4276</v>
      </c>
      <c r="P107" s="549">
        <v>17714</v>
      </c>
      <c r="Q107" s="549">
        <v>1570</v>
      </c>
      <c r="R107" s="549">
        <v>3539</v>
      </c>
      <c r="S107" s="549">
        <v>900</v>
      </c>
      <c r="T107" s="591">
        <v>5225</v>
      </c>
      <c r="U107" s="1882" t="s">
        <v>40</v>
      </c>
      <c r="V107" s="555" t="s">
        <v>26</v>
      </c>
      <c r="W107" s="1880" t="s">
        <v>26</v>
      </c>
      <c r="X107" s="552" t="s">
        <v>26</v>
      </c>
      <c r="Y107" s="1885">
        <v>42675</v>
      </c>
      <c r="Z107" s="549">
        <v>79230</v>
      </c>
      <c r="AA107" s="549">
        <v>156</v>
      </c>
      <c r="AB107" s="549">
        <v>171</v>
      </c>
      <c r="AC107" s="549">
        <v>1347</v>
      </c>
      <c r="AD107" s="549">
        <v>342</v>
      </c>
      <c r="AE107" s="549">
        <v>1005</v>
      </c>
      <c r="AF107" s="549">
        <v>18945</v>
      </c>
      <c r="AG107" s="549">
        <v>51387</v>
      </c>
      <c r="AH107" s="549">
        <v>16624</v>
      </c>
      <c r="AI107" s="549">
        <v>291374</v>
      </c>
      <c r="AJ107" s="549">
        <v>404256</v>
      </c>
      <c r="AK107" s="549" t="s">
        <v>21</v>
      </c>
      <c r="AL107" s="549">
        <v>537</v>
      </c>
      <c r="AM107" s="549">
        <v>588</v>
      </c>
      <c r="AN107" s="549">
        <v>292</v>
      </c>
      <c r="AO107" s="549">
        <v>6125</v>
      </c>
      <c r="AP107" s="591">
        <v>22189</v>
      </c>
      <c r="AQ107" s="1882" t="s">
        <v>40</v>
      </c>
      <c r="AR107" s="555" t="s">
        <v>26</v>
      </c>
      <c r="AS107" s="1880" t="s">
        <v>26</v>
      </c>
      <c r="AT107" s="552" t="s">
        <v>26</v>
      </c>
      <c r="AU107" s="1885">
        <v>42675</v>
      </c>
      <c r="AV107" s="549">
        <v>8096</v>
      </c>
      <c r="AW107" s="549" t="s">
        <v>21</v>
      </c>
      <c r="AX107" s="549">
        <v>2822</v>
      </c>
      <c r="AY107" s="549">
        <v>37</v>
      </c>
      <c r="AZ107" s="549">
        <v>4117</v>
      </c>
      <c r="BA107" s="549">
        <v>4587</v>
      </c>
      <c r="BB107" s="549">
        <v>30538</v>
      </c>
      <c r="BC107" s="549">
        <v>10102</v>
      </c>
      <c r="BD107" s="549">
        <v>26917</v>
      </c>
      <c r="BE107" s="549">
        <v>19193</v>
      </c>
      <c r="BF107" s="549" t="s">
        <v>21</v>
      </c>
      <c r="BG107" s="549">
        <v>17697</v>
      </c>
      <c r="BH107" s="549">
        <v>17697</v>
      </c>
      <c r="BI107" s="549">
        <v>25</v>
      </c>
      <c r="BJ107" s="549">
        <v>7724</v>
      </c>
      <c r="BK107" s="549">
        <v>2822</v>
      </c>
      <c r="BL107" s="1882" t="s">
        <v>40</v>
      </c>
      <c r="BM107" s="555" t="s">
        <v>26</v>
      </c>
      <c r="BN107" s="1880" t="s">
        <v>26</v>
      </c>
      <c r="BO107" s="552" t="s">
        <v>26</v>
      </c>
      <c r="BP107" s="1885">
        <v>42675</v>
      </c>
      <c r="BQ107" s="549">
        <v>22210</v>
      </c>
      <c r="BR107" s="549">
        <v>4207</v>
      </c>
      <c r="BS107" s="549">
        <v>14558</v>
      </c>
      <c r="BT107" s="549">
        <v>1570</v>
      </c>
      <c r="BU107" s="549">
        <v>717</v>
      </c>
      <c r="BV107" s="549">
        <v>863</v>
      </c>
      <c r="BW107" s="549">
        <v>512</v>
      </c>
      <c r="BX107" s="549">
        <v>538</v>
      </c>
      <c r="BY107" s="542" t="s">
        <v>21</v>
      </c>
      <c r="BZ107" s="549">
        <v>847</v>
      </c>
      <c r="CA107" s="549">
        <v>2446</v>
      </c>
      <c r="CB107" s="549">
        <v>45878</v>
      </c>
      <c r="CC107" s="591">
        <v>15489</v>
      </c>
      <c r="CD107" s="1882" t="s">
        <v>40</v>
      </c>
      <c r="CE107" s="555" t="s">
        <v>26</v>
      </c>
      <c r="CG107" s="549"/>
      <c r="CH107" s="2411"/>
      <c r="CI107" s="555"/>
      <c r="CJ107" s="1880" t="s">
        <v>26</v>
      </c>
      <c r="CK107" s="552" t="s">
        <v>26</v>
      </c>
      <c r="CL107" s="1885">
        <v>42675</v>
      </c>
      <c r="CM107" s="604">
        <v>34785</v>
      </c>
      <c r="CN107" s="549">
        <v>2512</v>
      </c>
      <c r="CO107" s="549">
        <v>32274</v>
      </c>
      <c r="CP107" s="549">
        <v>20411</v>
      </c>
      <c r="CQ107" s="549">
        <v>167</v>
      </c>
      <c r="CR107" s="549">
        <v>79355</v>
      </c>
      <c r="CS107" s="549">
        <v>20616</v>
      </c>
      <c r="CT107" s="549">
        <v>409762</v>
      </c>
      <c r="CU107" s="549">
        <v>518757</v>
      </c>
      <c r="CV107" s="549">
        <v>13361</v>
      </c>
      <c r="CW107" s="549">
        <v>22385</v>
      </c>
      <c r="CX107" s="549">
        <v>4276</v>
      </c>
      <c r="CY107" s="549">
        <v>17714</v>
      </c>
      <c r="CZ107" s="549">
        <v>1570</v>
      </c>
      <c r="DA107" s="549">
        <v>4103</v>
      </c>
      <c r="DB107" s="549">
        <v>900</v>
      </c>
      <c r="DC107" s="591">
        <v>5346</v>
      </c>
      <c r="DD107" s="1882" t="s">
        <v>40</v>
      </c>
      <c r="DE107" s="555" t="s">
        <v>26</v>
      </c>
      <c r="DF107" s="1880" t="s">
        <v>26</v>
      </c>
      <c r="DG107" s="552" t="s">
        <v>26</v>
      </c>
      <c r="DH107" s="1885">
        <v>42675</v>
      </c>
      <c r="DI107" s="549">
        <v>370604</v>
      </c>
      <c r="DJ107" s="549">
        <v>79230</v>
      </c>
      <c r="DK107" s="549">
        <v>156</v>
      </c>
      <c r="DL107" s="549">
        <v>171</v>
      </c>
      <c r="DM107" s="549">
        <v>1347</v>
      </c>
      <c r="DN107" s="549">
        <v>342</v>
      </c>
      <c r="DO107" s="549">
        <v>1005</v>
      </c>
      <c r="DP107" s="549">
        <v>18945</v>
      </c>
      <c r="DQ107" s="549">
        <v>51387</v>
      </c>
      <c r="DR107" s="549">
        <v>16624</v>
      </c>
      <c r="DS107" s="549">
        <v>291374</v>
      </c>
      <c r="DT107" s="549">
        <v>404256</v>
      </c>
      <c r="DU107" s="549" t="s">
        <v>21</v>
      </c>
      <c r="DV107" s="549">
        <v>537</v>
      </c>
      <c r="DW107" s="549">
        <v>588</v>
      </c>
      <c r="DX107" s="549">
        <v>292</v>
      </c>
      <c r="DY107" s="591">
        <v>6125</v>
      </c>
      <c r="DZ107" s="1882" t="s">
        <v>40</v>
      </c>
      <c r="EA107" s="555" t="s">
        <v>26</v>
      </c>
      <c r="EB107" s="1880" t="s">
        <v>26</v>
      </c>
      <c r="EC107" s="552" t="s">
        <v>26</v>
      </c>
      <c r="ED107" s="1885">
        <v>42675</v>
      </c>
      <c r="EE107" s="549">
        <v>94</v>
      </c>
      <c r="EF107" s="549">
        <v>17824</v>
      </c>
      <c r="EG107" s="549">
        <v>167</v>
      </c>
      <c r="EH107" s="549">
        <v>8198</v>
      </c>
      <c r="EI107" s="549" t="s">
        <v>21</v>
      </c>
      <c r="EJ107" s="549">
        <v>2822</v>
      </c>
      <c r="EK107" s="549">
        <v>37</v>
      </c>
      <c r="EL107" s="549">
        <v>4209</v>
      </c>
      <c r="EM107" s="549">
        <v>4684</v>
      </c>
      <c r="EN107" s="542" t="s">
        <v>21</v>
      </c>
      <c r="EO107" s="542" t="s">
        <v>21</v>
      </c>
      <c r="EP107" s="549">
        <v>29846</v>
      </c>
      <c r="EQ107" s="549">
        <v>1813</v>
      </c>
      <c r="ER107" s="549">
        <v>26917</v>
      </c>
      <c r="ES107" s="549">
        <v>19193</v>
      </c>
      <c r="ET107" s="549" t="s">
        <v>21</v>
      </c>
      <c r="EU107" s="549">
        <v>17697</v>
      </c>
      <c r="EV107" s="1882" t="s">
        <v>40</v>
      </c>
      <c r="EW107" s="555" t="s">
        <v>26</v>
      </c>
      <c r="EX107" s="1880" t="s">
        <v>26</v>
      </c>
      <c r="EY107" s="552" t="s">
        <v>26</v>
      </c>
      <c r="EZ107" s="1885">
        <v>42675</v>
      </c>
      <c r="FA107" s="549" t="s">
        <v>21</v>
      </c>
      <c r="FB107" s="549">
        <v>9075</v>
      </c>
      <c r="FC107" s="549">
        <v>3901</v>
      </c>
      <c r="FD107" s="549">
        <v>40737</v>
      </c>
      <c r="FE107" s="549">
        <v>14231</v>
      </c>
      <c r="FF107" s="549">
        <v>13361</v>
      </c>
      <c r="FG107" s="549">
        <v>22210</v>
      </c>
      <c r="FH107" s="549">
        <v>4207</v>
      </c>
      <c r="FI107" s="549">
        <v>14558</v>
      </c>
      <c r="FJ107" s="549">
        <v>1570</v>
      </c>
      <c r="FK107" s="549">
        <v>740</v>
      </c>
      <c r="FL107" s="549">
        <v>863</v>
      </c>
      <c r="FM107" s="549">
        <v>541</v>
      </c>
      <c r="FN107" s="549">
        <v>571</v>
      </c>
      <c r="FO107" s="549">
        <v>2</v>
      </c>
      <c r="FP107" s="591" t="s">
        <v>21</v>
      </c>
      <c r="FQ107" s="1877" t="s">
        <v>40</v>
      </c>
      <c r="FR107" s="551" t="s">
        <v>26</v>
      </c>
      <c r="FS107" s="2410"/>
      <c r="FT107" s="2410"/>
      <c r="FU107" s="2410"/>
      <c r="FV107" s="2410"/>
      <c r="FW107" s="2410"/>
      <c r="FX107" s="2410"/>
      <c r="FY107" s="2410"/>
      <c r="FZ107" s="2410"/>
      <c r="GA107" s="2410"/>
      <c r="GB107" s="2410"/>
      <c r="GC107" s="2410"/>
      <c r="GD107" s="2410"/>
      <c r="GE107" s="2410"/>
      <c r="GF107" s="2410"/>
      <c r="GG107" s="2410"/>
      <c r="GH107" s="2410"/>
      <c r="GI107" s="2410"/>
      <c r="GJ107" s="2410"/>
      <c r="GK107" s="2410"/>
      <c r="GL107" s="2410"/>
      <c r="GM107" s="2410"/>
      <c r="GN107" s="551"/>
    </row>
    <row r="108" spans="1:196" ht="14.25" customHeight="1">
      <c r="A108" s="1886" t="s">
        <v>26</v>
      </c>
      <c r="B108" s="561" t="s">
        <v>26</v>
      </c>
      <c r="C108" s="1887">
        <v>42705</v>
      </c>
      <c r="D108" s="565">
        <v>34987</v>
      </c>
      <c r="E108" s="562">
        <v>1816</v>
      </c>
      <c r="F108" s="562">
        <v>33171</v>
      </c>
      <c r="G108" s="562">
        <v>23273</v>
      </c>
      <c r="H108" s="562">
        <v>283</v>
      </c>
      <c r="I108" s="562">
        <v>70506</v>
      </c>
      <c r="J108" s="562">
        <v>19477</v>
      </c>
      <c r="K108" s="562">
        <v>370243</v>
      </c>
      <c r="L108" s="562">
        <v>462894</v>
      </c>
      <c r="M108" s="562">
        <v>12757</v>
      </c>
      <c r="N108" s="562">
        <v>21610</v>
      </c>
      <c r="O108" s="562">
        <v>3595</v>
      </c>
      <c r="P108" s="562">
        <v>21012</v>
      </c>
      <c r="Q108" s="562">
        <v>2160</v>
      </c>
      <c r="R108" s="562">
        <v>3550</v>
      </c>
      <c r="S108" s="562">
        <v>609</v>
      </c>
      <c r="T108" s="594">
        <v>4901</v>
      </c>
      <c r="U108" s="1888" t="s">
        <v>41</v>
      </c>
      <c r="V108" s="564" t="s">
        <v>26</v>
      </c>
      <c r="W108" s="1886" t="s">
        <v>26</v>
      </c>
      <c r="X108" s="561" t="s">
        <v>26</v>
      </c>
      <c r="Y108" s="1887">
        <v>42705</v>
      </c>
      <c r="Z108" s="562">
        <v>87997</v>
      </c>
      <c r="AA108" s="562">
        <v>175</v>
      </c>
      <c r="AB108" s="562">
        <v>149</v>
      </c>
      <c r="AC108" s="562">
        <v>1496</v>
      </c>
      <c r="AD108" s="562">
        <v>394</v>
      </c>
      <c r="AE108" s="562">
        <v>1102</v>
      </c>
      <c r="AF108" s="562">
        <v>21865</v>
      </c>
      <c r="AG108" s="562">
        <v>59847</v>
      </c>
      <c r="AH108" s="562">
        <v>15580</v>
      </c>
      <c r="AI108" s="562">
        <v>320937</v>
      </c>
      <c r="AJ108" s="562">
        <v>448899</v>
      </c>
      <c r="AK108" s="562" t="s">
        <v>21</v>
      </c>
      <c r="AL108" s="562">
        <v>486</v>
      </c>
      <c r="AM108" s="562">
        <v>532</v>
      </c>
      <c r="AN108" s="562">
        <v>184</v>
      </c>
      <c r="AO108" s="562">
        <v>6254</v>
      </c>
      <c r="AP108" s="594">
        <v>22086</v>
      </c>
      <c r="AQ108" s="1888" t="s">
        <v>41</v>
      </c>
      <c r="AR108" s="564" t="s">
        <v>26</v>
      </c>
      <c r="AS108" s="1886" t="s">
        <v>26</v>
      </c>
      <c r="AT108" s="561" t="s">
        <v>26</v>
      </c>
      <c r="AU108" s="1887">
        <v>42705</v>
      </c>
      <c r="AV108" s="562">
        <v>7225</v>
      </c>
      <c r="AW108" s="562" t="s">
        <v>21</v>
      </c>
      <c r="AX108" s="562">
        <v>2866</v>
      </c>
      <c r="AY108" s="562">
        <v>33</v>
      </c>
      <c r="AZ108" s="562">
        <v>3345</v>
      </c>
      <c r="BA108" s="562">
        <v>3726</v>
      </c>
      <c r="BB108" s="562">
        <v>32568</v>
      </c>
      <c r="BC108" s="562">
        <v>10549</v>
      </c>
      <c r="BD108" s="562">
        <v>27007</v>
      </c>
      <c r="BE108" s="562">
        <v>20121</v>
      </c>
      <c r="BF108" s="562" t="s">
        <v>21</v>
      </c>
      <c r="BG108" s="562">
        <v>18468</v>
      </c>
      <c r="BH108" s="562">
        <v>18468</v>
      </c>
      <c r="BI108" s="562">
        <v>96</v>
      </c>
      <c r="BJ108" s="562">
        <v>6885</v>
      </c>
      <c r="BK108" s="562">
        <v>2866</v>
      </c>
      <c r="BL108" s="1888" t="s">
        <v>41</v>
      </c>
      <c r="BM108" s="564" t="s">
        <v>26</v>
      </c>
      <c r="BN108" s="1886" t="s">
        <v>26</v>
      </c>
      <c r="BO108" s="561" t="s">
        <v>26</v>
      </c>
      <c r="BP108" s="1887">
        <v>42705</v>
      </c>
      <c r="BQ108" s="562">
        <v>21446</v>
      </c>
      <c r="BR108" s="562">
        <v>3532</v>
      </c>
      <c r="BS108" s="562">
        <v>17968</v>
      </c>
      <c r="BT108" s="562">
        <v>2160</v>
      </c>
      <c r="BU108" s="562">
        <v>684</v>
      </c>
      <c r="BV108" s="562">
        <v>576</v>
      </c>
      <c r="BW108" s="562">
        <v>634</v>
      </c>
      <c r="BX108" s="562">
        <v>663</v>
      </c>
      <c r="BY108" s="2150" t="s">
        <v>21</v>
      </c>
      <c r="BZ108" s="562">
        <v>682</v>
      </c>
      <c r="CA108" s="562">
        <v>2754</v>
      </c>
      <c r="CB108" s="562">
        <v>47599</v>
      </c>
      <c r="CC108" s="594">
        <v>16376</v>
      </c>
      <c r="CD108" s="1888" t="s">
        <v>41</v>
      </c>
      <c r="CE108" s="564" t="s">
        <v>26</v>
      </c>
      <c r="CG108" s="549"/>
      <c r="CH108" s="2411"/>
      <c r="CI108" s="555"/>
      <c r="CJ108" s="1886" t="s">
        <v>26</v>
      </c>
      <c r="CK108" s="561" t="s">
        <v>26</v>
      </c>
      <c r="CL108" s="1887">
        <v>42705</v>
      </c>
      <c r="CM108" s="565">
        <v>36125</v>
      </c>
      <c r="CN108" s="562">
        <v>2633</v>
      </c>
      <c r="CO108" s="562">
        <v>33492</v>
      </c>
      <c r="CP108" s="562">
        <v>23273</v>
      </c>
      <c r="CQ108" s="562">
        <v>283</v>
      </c>
      <c r="CR108" s="562">
        <v>89098</v>
      </c>
      <c r="CS108" s="562">
        <v>19477</v>
      </c>
      <c r="CT108" s="562">
        <v>440919</v>
      </c>
      <c r="CU108" s="562">
        <v>567545</v>
      </c>
      <c r="CV108" s="562">
        <v>12757</v>
      </c>
      <c r="CW108" s="562">
        <v>21610</v>
      </c>
      <c r="CX108" s="562">
        <v>3595</v>
      </c>
      <c r="CY108" s="562">
        <v>21012</v>
      </c>
      <c r="CZ108" s="562">
        <v>2160</v>
      </c>
      <c r="DA108" s="562">
        <v>4182</v>
      </c>
      <c r="DB108" s="562">
        <v>609</v>
      </c>
      <c r="DC108" s="594">
        <v>4980</v>
      </c>
      <c r="DD108" s="1888" t="s">
        <v>41</v>
      </c>
      <c r="DE108" s="564" t="s">
        <v>26</v>
      </c>
      <c r="DF108" s="1886" t="s">
        <v>26</v>
      </c>
      <c r="DG108" s="561" t="s">
        <v>26</v>
      </c>
      <c r="DH108" s="1887">
        <v>42705</v>
      </c>
      <c r="DI108" s="562">
        <v>408934</v>
      </c>
      <c r="DJ108" s="562">
        <v>87997</v>
      </c>
      <c r="DK108" s="562">
        <v>175</v>
      </c>
      <c r="DL108" s="562">
        <v>149</v>
      </c>
      <c r="DM108" s="562">
        <v>1496</v>
      </c>
      <c r="DN108" s="562">
        <v>394</v>
      </c>
      <c r="DO108" s="562">
        <v>1102</v>
      </c>
      <c r="DP108" s="562">
        <v>21865</v>
      </c>
      <c r="DQ108" s="562">
        <v>59847</v>
      </c>
      <c r="DR108" s="562">
        <v>15580</v>
      </c>
      <c r="DS108" s="562">
        <v>320937</v>
      </c>
      <c r="DT108" s="562">
        <v>448899</v>
      </c>
      <c r="DU108" s="562" t="s">
        <v>21</v>
      </c>
      <c r="DV108" s="562">
        <v>486</v>
      </c>
      <c r="DW108" s="562">
        <v>532</v>
      </c>
      <c r="DX108" s="562">
        <v>184</v>
      </c>
      <c r="DY108" s="594">
        <v>6254</v>
      </c>
      <c r="DZ108" s="1888" t="s">
        <v>41</v>
      </c>
      <c r="EA108" s="564" t="s">
        <v>26</v>
      </c>
      <c r="EB108" s="1886" t="s">
        <v>26</v>
      </c>
      <c r="EC108" s="561" t="s">
        <v>26</v>
      </c>
      <c r="ED108" s="1887">
        <v>42705</v>
      </c>
      <c r="EE108" s="562">
        <v>117</v>
      </c>
      <c r="EF108" s="562">
        <v>18636</v>
      </c>
      <c r="EG108" s="562">
        <v>281</v>
      </c>
      <c r="EH108" s="562">
        <v>7286</v>
      </c>
      <c r="EI108" s="562" t="s">
        <v>21</v>
      </c>
      <c r="EJ108" s="562">
        <v>2866</v>
      </c>
      <c r="EK108" s="562">
        <v>33</v>
      </c>
      <c r="EL108" s="562">
        <v>3397</v>
      </c>
      <c r="EM108" s="562">
        <v>3783</v>
      </c>
      <c r="EN108" s="2150" t="s">
        <v>21</v>
      </c>
      <c r="EO108" s="2150" t="s">
        <v>21</v>
      </c>
      <c r="EP108" s="562">
        <v>31617</v>
      </c>
      <c r="EQ108" s="562">
        <v>1630</v>
      </c>
      <c r="ER108" s="562">
        <v>27006</v>
      </c>
      <c r="ES108" s="562">
        <v>20121</v>
      </c>
      <c r="ET108" s="562" t="s">
        <v>21</v>
      </c>
      <c r="EU108" s="562">
        <v>18468</v>
      </c>
      <c r="EV108" s="1888" t="s">
        <v>41</v>
      </c>
      <c r="EW108" s="564" t="s">
        <v>26</v>
      </c>
      <c r="EX108" s="1886" t="s">
        <v>26</v>
      </c>
      <c r="EY108" s="561" t="s">
        <v>26</v>
      </c>
      <c r="EZ108" s="1887">
        <v>42705</v>
      </c>
      <c r="FA108" s="562">
        <v>1</v>
      </c>
      <c r="FB108" s="562">
        <v>10771</v>
      </c>
      <c r="FC108" s="562">
        <v>3787</v>
      </c>
      <c r="FD108" s="562">
        <v>40030</v>
      </c>
      <c r="FE108" s="562">
        <v>13570</v>
      </c>
      <c r="FF108" s="562">
        <v>12757</v>
      </c>
      <c r="FG108" s="562">
        <v>21446</v>
      </c>
      <c r="FH108" s="562">
        <v>3532</v>
      </c>
      <c r="FI108" s="562">
        <v>17968</v>
      </c>
      <c r="FJ108" s="562">
        <v>2160</v>
      </c>
      <c r="FK108" s="562">
        <v>710</v>
      </c>
      <c r="FL108" s="562">
        <v>576</v>
      </c>
      <c r="FM108" s="562">
        <v>661</v>
      </c>
      <c r="FN108" s="562">
        <v>693</v>
      </c>
      <c r="FO108" s="562">
        <v>2</v>
      </c>
      <c r="FP108" s="594" t="s">
        <v>21</v>
      </c>
      <c r="FQ108" s="2413" t="s">
        <v>41</v>
      </c>
      <c r="FR108" s="2402" t="s">
        <v>26</v>
      </c>
      <c r="FS108" s="2410"/>
      <c r="FT108" s="2410"/>
      <c r="FU108" s="2410"/>
      <c r="FV108" s="2410"/>
      <c r="FW108" s="2410"/>
      <c r="FX108" s="2410"/>
      <c r="FY108" s="2410"/>
      <c r="FZ108" s="2410"/>
      <c r="GA108" s="2410"/>
      <c r="GB108" s="2410"/>
      <c r="GC108" s="2410"/>
      <c r="GD108" s="2410"/>
      <c r="GE108" s="2410"/>
      <c r="GF108" s="2410"/>
      <c r="GG108" s="2410"/>
      <c r="GH108" s="2410"/>
      <c r="GI108" s="2410"/>
      <c r="GJ108" s="2410"/>
      <c r="GK108" s="2410"/>
      <c r="GL108" s="2410"/>
      <c r="GM108" s="2410"/>
      <c r="GN108" s="551"/>
    </row>
    <row r="109" spans="1:196">
      <c r="A109" s="518"/>
      <c r="B109" s="518"/>
      <c r="C109" s="518"/>
      <c r="D109" s="518"/>
      <c r="E109" s="518"/>
      <c r="F109" s="518"/>
      <c r="G109" s="518"/>
      <c r="H109" s="518"/>
      <c r="I109" s="518"/>
      <c r="J109" s="518"/>
      <c r="K109" s="518"/>
      <c r="L109" s="518"/>
      <c r="M109" s="518"/>
      <c r="N109" s="518"/>
      <c r="O109" s="518"/>
      <c r="P109" s="518"/>
      <c r="Q109" s="518"/>
      <c r="R109" s="518"/>
      <c r="S109" s="518"/>
      <c r="T109" s="518"/>
      <c r="U109" s="518"/>
      <c r="V109" s="518"/>
      <c r="W109" s="518"/>
      <c r="X109" s="518"/>
      <c r="Y109" s="518"/>
      <c r="Z109" s="518"/>
      <c r="AA109" s="518"/>
      <c r="AB109" s="518"/>
      <c r="AC109" s="518"/>
      <c r="AD109" s="518"/>
      <c r="AE109" s="518"/>
      <c r="AF109" s="518"/>
      <c r="AG109" s="518"/>
      <c r="AH109" s="518"/>
      <c r="AI109" s="518"/>
      <c r="AJ109" s="518"/>
      <c r="AK109" s="518"/>
      <c r="AL109" s="518"/>
      <c r="AM109" s="518"/>
      <c r="AN109" s="518"/>
      <c r="AO109" s="518"/>
      <c r="AP109" s="518"/>
      <c r="AQ109" s="518"/>
      <c r="AR109" s="518"/>
      <c r="AS109" s="518"/>
      <c r="AT109" s="518"/>
      <c r="AU109" s="518"/>
      <c r="AV109" s="518"/>
      <c r="AW109" s="518"/>
      <c r="AX109" s="518"/>
      <c r="AY109" s="518"/>
      <c r="AZ109" s="518"/>
      <c r="BA109" s="518"/>
      <c r="BB109" s="518"/>
      <c r="BC109" s="518"/>
      <c r="BD109" s="518"/>
      <c r="BE109" s="518"/>
      <c r="BF109" s="518"/>
      <c r="BG109" s="518"/>
      <c r="BH109" s="518"/>
      <c r="BI109" s="518"/>
      <c r="BJ109" s="518"/>
      <c r="BK109" s="518"/>
      <c r="BL109" s="518"/>
      <c r="BM109" s="518"/>
      <c r="BN109" s="518"/>
      <c r="BO109" s="518"/>
      <c r="BP109" s="518"/>
      <c r="BQ109" s="518"/>
      <c r="BR109" s="518"/>
      <c r="BS109" s="518"/>
      <c r="BT109" s="518"/>
      <c r="BU109" s="518"/>
      <c r="BV109" s="518"/>
      <c r="BW109" s="518"/>
      <c r="BX109" s="518"/>
      <c r="BY109" s="518"/>
      <c r="BZ109" s="518"/>
      <c r="CA109" s="518"/>
      <c r="CB109" s="518"/>
      <c r="CC109" s="518"/>
      <c r="CD109" s="518"/>
      <c r="CE109" s="518"/>
      <c r="CF109" s="518"/>
      <c r="CG109" s="518"/>
      <c r="CH109" s="518"/>
      <c r="CI109" s="518"/>
      <c r="CJ109" s="518"/>
      <c r="CK109" s="518"/>
      <c r="CL109" s="518"/>
      <c r="CM109" s="518"/>
      <c r="CN109" s="518"/>
      <c r="CO109" s="518"/>
      <c r="CP109" s="518"/>
      <c r="CQ109" s="518"/>
      <c r="CR109" s="518"/>
      <c r="CS109" s="518"/>
      <c r="CT109" s="518"/>
      <c r="CU109" s="518"/>
      <c r="CV109" s="518"/>
      <c r="CW109" s="518"/>
      <c r="CX109" s="518"/>
      <c r="CY109" s="518"/>
      <c r="CZ109" s="518"/>
      <c r="DA109" s="518"/>
      <c r="DB109" s="518"/>
      <c r="DC109" s="518"/>
      <c r="DD109" s="518"/>
      <c r="DE109" s="518"/>
      <c r="DF109" s="518"/>
      <c r="DG109" s="518"/>
      <c r="DH109" s="518"/>
      <c r="DI109" s="518"/>
      <c r="DJ109" s="518"/>
      <c r="DK109" s="518"/>
      <c r="DL109" s="518"/>
      <c r="DM109" s="518"/>
      <c r="DN109" s="518"/>
      <c r="DO109" s="518"/>
      <c r="DP109" s="518"/>
      <c r="DQ109" s="518"/>
      <c r="DR109" s="518"/>
      <c r="DS109" s="518"/>
      <c r="DT109" s="518"/>
      <c r="DU109" s="518"/>
      <c r="DV109" s="518"/>
      <c r="DW109" s="518"/>
      <c r="DX109" s="518"/>
      <c r="DY109" s="518"/>
      <c r="DZ109" s="518"/>
      <c r="EA109" s="518"/>
      <c r="EB109" s="518"/>
      <c r="EC109" s="518"/>
      <c r="ED109" s="518"/>
      <c r="EE109" s="518"/>
      <c r="EF109" s="518"/>
      <c r="EG109" s="518"/>
      <c r="EH109" s="518"/>
      <c r="EI109" s="518"/>
      <c r="EJ109" s="518"/>
      <c r="EK109" s="518"/>
      <c r="EL109" s="518"/>
      <c r="EM109" s="518"/>
      <c r="EN109" s="518"/>
      <c r="EO109" s="518"/>
      <c r="EP109" s="518"/>
      <c r="EQ109" s="518"/>
      <c r="ER109" s="518"/>
      <c r="ES109" s="518"/>
      <c r="ET109" s="518"/>
      <c r="EU109" s="518"/>
      <c r="EV109" s="518"/>
      <c r="EW109" s="518"/>
      <c r="EX109" s="518"/>
      <c r="EY109" s="518"/>
      <c r="EZ109" s="518"/>
      <c r="FA109" s="518"/>
      <c r="FB109" s="518"/>
      <c r="FC109" s="518"/>
      <c r="FD109" s="518"/>
      <c r="FE109" s="518"/>
      <c r="FF109" s="518"/>
      <c r="FG109" s="518"/>
      <c r="FH109" s="518"/>
      <c r="FI109" s="518"/>
      <c r="FJ109" s="518"/>
      <c r="FK109" s="518"/>
      <c r="FL109" s="518"/>
      <c r="FM109" s="518"/>
      <c r="FN109" s="518"/>
      <c r="FO109" s="518"/>
      <c r="FP109" s="518"/>
      <c r="FQ109" s="518"/>
      <c r="FR109" s="518"/>
      <c r="FS109" s="518"/>
      <c r="FT109" s="518"/>
      <c r="FU109" s="518"/>
      <c r="FV109" s="518"/>
      <c r="FW109" s="518"/>
      <c r="FX109" s="518"/>
      <c r="FY109" s="518"/>
      <c r="FZ109" s="518"/>
      <c r="GA109" s="518"/>
      <c r="GB109" s="518"/>
      <c r="GC109" s="518"/>
      <c r="GD109" s="518"/>
      <c r="GE109" s="518"/>
      <c r="GF109" s="518"/>
      <c r="GG109" s="518"/>
      <c r="GH109" s="518"/>
      <c r="GI109" s="518"/>
      <c r="GJ109" s="518"/>
      <c r="GK109" s="518"/>
      <c r="GL109" s="518"/>
      <c r="GM109" s="518"/>
      <c r="GN109" s="518"/>
    </row>
  </sheetData>
  <mergeCells count="133">
    <mergeCell ref="FF80:FF81"/>
    <mergeCell ref="EX76:EZ82"/>
    <mergeCell ref="AW80:AW81"/>
    <mergeCell ref="BD80:BD81"/>
    <mergeCell ref="BE80:BE81"/>
    <mergeCell ref="BJ80:BJ81"/>
    <mergeCell ref="CT80:CT81"/>
    <mergeCell ref="CV80:CV81"/>
    <mergeCell ref="FQ76:FR82"/>
    <mergeCell ref="CA79:CA80"/>
    <mergeCell ref="EO79:EO80"/>
    <mergeCell ref="K80:K81"/>
    <mergeCell ref="M80:M81"/>
    <mergeCell ref="Z80:Z81"/>
    <mergeCell ref="AI80:AI81"/>
    <mergeCell ref="AK80:AK81"/>
    <mergeCell ref="AV80:AV81"/>
    <mergeCell ref="CJ76:CL82"/>
    <mergeCell ref="DD76:DE82"/>
    <mergeCell ref="DF76:DH82"/>
    <mergeCell ref="DZ76:EA82"/>
    <mergeCell ref="EB76:ED82"/>
    <mergeCell ref="EV76:EW82"/>
    <mergeCell ref="DI80:DI81"/>
    <mergeCell ref="DJ80:DJ81"/>
    <mergeCell ref="DS80:DS81"/>
    <mergeCell ref="DU80:DU81"/>
    <mergeCell ref="EH80:EH81"/>
    <mergeCell ref="EI80:EI81"/>
    <mergeCell ref="ER80:ER81"/>
    <mergeCell ref="ES80:ES81"/>
    <mergeCell ref="FD80:FD81"/>
    <mergeCell ref="FH46:FH47"/>
    <mergeCell ref="DZ42:EA48"/>
    <mergeCell ref="EB42:ED48"/>
    <mergeCell ref="EV42:EW48"/>
    <mergeCell ref="EX42:EZ48"/>
    <mergeCell ref="BD46:BD47"/>
    <mergeCell ref="BS46:BS47"/>
    <mergeCell ref="BT46:BT47"/>
    <mergeCell ref="CE46:CE47"/>
    <mergeCell ref="CG46:CG47"/>
    <mergeCell ref="A76:C82"/>
    <mergeCell ref="U76:V82"/>
    <mergeCell ref="W76:Y82"/>
    <mergeCell ref="AQ76:AR82"/>
    <mergeCell ref="AS76:AU82"/>
    <mergeCell ref="BL76:BM82"/>
    <mergeCell ref="BN76:BP82"/>
    <mergeCell ref="CD76:CE82"/>
    <mergeCell ref="CH76:CI82"/>
    <mergeCell ref="CY46:CY47"/>
    <mergeCell ref="P46:P47"/>
    <mergeCell ref="Q46:Q47"/>
    <mergeCell ref="AB46:AB47"/>
    <mergeCell ref="AD46:AD47"/>
    <mergeCell ref="AP46:AP47"/>
    <mergeCell ref="BC46:BC47"/>
    <mergeCell ref="FQ42:FR48"/>
    <mergeCell ref="M45:M46"/>
    <mergeCell ref="AM45:AM46"/>
    <mergeCell ref="CV45:CV46"/>
    <mergeCell ref="DW45:DW46"/>
    <mergeCell ref="EM45:EM46"/>
    <mergeCell ref="BL42:BM48"/>
    <mergeCell ref="BN42:BP48"/>
    <mergeCell ref="CH42:CI48"/>
    <mergeCell ref="CJ42:CL48"/>
    <mergeCell ref="DF42:DH48"/>
    <mergeCell ref="CZ46:CZ47"/>
    <mergeCell ref="FI46:FI47"/>
    <mergeCell ref="DM46:DM47"/>
    <mergeCell ref="EP46:EP47"/>
    <mergeCell ref="EQ46:EQ47"/>
    <mergeCell ref="FA46:FA47"/>
    <mergeCell ref="FC12:FC13"/>
    <mergeCell ref="FG12:FG13"/>
    <mergeCell ref="FH12:FH13"/>
    <mergeCell ref="DA12:DA13"/>
    <mergeCell ref="DP12:DP13"/>
    <mergeCell ref="DQ12:DQ13"/>
    <mergeCell ref="DZ8:EA14"/>
    <mergeCell ref="DK46:DK47"/>
    <mergeCell ref="GQ12:GQ13"/>
    <mergeCell ref="FZ8:GA14"/>
    <mergeCell ref="DM11:DM12"/>
    <mergeCell ref="EF11:EF12"/>
    <mergeCell ref="FW11:FW12"/>
    <mergeCell ref="EB8:ED14"/>
    <mergeCell ref="EV8:EW14"/>
    <mergeCell ref="EX8:EZ14"/>
    <mergeCell ref="FQ8:FR14"/>
    <mergeCell ref="FS8:FU14"/>
    <mergeCell ref="EG12:EG13"/>
    <mergeCell ref="EH12:EH13"/>
    <mergeCell ref="ES12:ES13"/>
    <mergeCell ref="EU12:EU13"/>
    <mergeCell ref="FP12:FP13"/>
    <mergeCell ref="DF8:DH14"/>
    <mergeCell ref="A42:C48"/>
    <mergeCell ref="U42:V48"/>
    <mergeCell ref="W42:Y48"/>
    <mergeCell ref="AQ42:AR48"/>
    <mergeCell ref="AS42:AU48"/>
    <mergeCell ref="CM12:CM13"/>
    <mergeCell ref="CN12:CN13"/>
    <mergeCell ref="CY12:CY13"/>
    <mergeCell ref="DD42:DE48"/>
    <mergeCell ref="AD11:AD12"/>
    <mergeCell ref="AV11:AV12"/>
    <mergeCell ref="AG12:AG13"/>
    <mergeCell ref="AH12:AH13"/>
    <mergeCell ref="AW12:AW13"/>
    <mergeCell ref="AX12:AX13"/>
    <mergeCell ref="BL8:BM14"/>
    <mergeCell ref="BN8:BP14"/>
    <mergeCell ref="CH8:CI14"/>
    <mergeCell ref="CJ8:CL14"/>
    <mergeCell ref="DD8:DE14"/>
    <mergeCell ref="BS12:BS13"/>
    <mergeCell ref="BT12:BT13"/>
    <mergeCell ref="CB12:CB13"/>
    <mergeCell ref="CC12:CC13"/>
    <mergeCell ref="F7:J7"/>
    <mergeCell ref="A8:C14"/>
    <mergeCell ref="U8:V14"/>
    <mergeCell ref="W8:Y14"/>
    <mergeCell ref="AQ8:AR14"/>
    <mergeCell ref="AS8:AU14"/>
    <mergeCell ref="D12:D13"/>
    <mergeCell ref="E12:E13"/>
    <mergeCell ref="P12:P13"/>
    <mergeCell ref="R12:R13"/>
  </mergeCells>
  <phoneticPr fontId="102"/>
  <printOptions horizontalCentered="1"/>
  <pageMargins left="0.59055118110236227" right="0.59055118110236227" top="0.31496062992125984" bottom="0.31496062992125984" header="0" footer="0"/>
  <pageSetup paperSize="9" scale="55" firstPageNumber="222"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FA385-F926-4DF9-AE41-3AF75397FD54}">
  <dimension ref="A1:AR141"/>
  <sheetViews>
    <sheetView zoomScaleNormal="100" zoomScaleSheetLayoutView="70" workbookViewId="0"/>
  </sheetViews>
  <sheetFormatPr defaultColWidth="9" defaultRowHeight="13"/>
  <cols>
    <col min="1" max="1" width="8.7265625" style="4" customWidth="1"/>
    <col min="2" max="2" width="6.26953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16384" width="9" style="4"/>
  </cols>
  <sheetData>
    <row r="1" spans="1:44" s="374" customFormat="1" ht="15" customHeight="1">
      <c r="A1" s="374" t="s">
        <v>653</v>
      </c>
      <c r="D1" s="911"/>
      <c r="F1" s="373"/>
      <c r="R1" s="1587"/>
      <c r="S1" s="1587"/>
      <c r="T1" s="1587"/>
      <c r="U1" s="608" t="s">
        <v>653</v>
      </c>
      <c r="V1" s="610" t="s">
        <v>653</v>
      </c>
      <c r="Y1" s="911"/>
      <c r="AM1" s="1587"/>
      <c r="AN1" s="1587"/>
      <c r="AO1" s="1587"/>
      <c r="AP1" s="608" t="s">
        <v>653</v>
      </c>
    </row>
    <row r="2" spans="1:44" s="374" customFormat="1" ht="15" customHeight="1">
      <c r="A2" s="373" t="s">
        <v>698</v>
      </c>
      <c r="B2" s="373"/>
      <c r="C2" s="373"/>
      <c r="D2" s="429"/>
      <c r="E2" s="373"/>
      <c r="F2" s="373"/>
      <c r="R2" s="1587"/>
      <c r="S2" s="1587"/>
      <c r="T2" s="1587"/>
      <c r="U2" s="376" t="s">
        <v>627</v>
      </c>
      <c r="V2" s="373" t="s">
        <v>654</v>
      </c>
      <c r="W2" s="373"/>
      <c r="X2" s="373"/>
      <c r="Y2" s="429"/>
      <c r="Z2" s="373"/>
      <c r="AM2" s="1587"/>
      <c r="AN2" s="1587"/>
      <c r="AO2" s="1587"/>
      <c r="AP2" s="376" t="s">
        <v>628</v>
      </c>
    </row>
    <row r="3" spans="1:44" ht="10.5" customHeight="1">
      <c r="A3" s="373"/>
      <c r="B3" s="373"/>
      <c r="C3" s="373"/>
      <c r="E3" s="373"/>
      <c r="F3" s="377"/>
      <c r="R3" s="373"/>
      <c r="V3" s="373"/>
      <c r="W3" s="373"/>
      <c r="X3" s="373"/>
      <c r="Z3" s="373"/>
      <c r="AM3" s="373"/>
    </row>
    <row r="4" spans="1:44" ht="13.5" customHeight="1">
      <c r="A4" s="374"/>
      <c r="B4" s="374"/>
      <c r="C4" s="374"/>
      <c r="D4" s="374"/>
      <c r="E4" s="374"/>
      <c r="F4" s="35"/>
      <c r="G4" s="35"/>
      <c r="H4" s="35"/>
      <c r="I4" s="35"/>
      <c r="J4" s="35"/>
      <c r="K4" s="35"/>
    </row>
    <row r="5" spans="1:44" ht="14.25" customHeight="1">
      <c r="A5" s="14" t="s">
        <v>1210</v>
      </c>
      <c r="B5" s="14"/>
      <c r="C5" s="14"/>
      <c r="D5" s="35"/>
      <c r="E5" s="35"/>
      <c r="F5" s="35"/>
      <c r="G5" s="35"/>
      <c r="H5" s="35"/>
      <c r="I5" s="35"/>
      <c r="J5" s="35"/>
      <c r="K5" s="35"/>
    </row>
    <row r="6" spans="1:44" s="14" customFormat="1" ht="17.5">
      <c r="A6" s="612" t="s">
        <v>390</v>
      </c>
      <c r="B6" s="613"/>
      <c r="C6" s="613"/>
      <c r="D6" s="379" t="s">
        <v>1391</v>
      </c>
      <c r="V6" s="613" t="s">
        <v>391</v>
      </c>
      <c r="W6" s="613"/>
      <c r="X6" s="613"/>
      <c r="Y6" s="613"/>
      <c r="Z6" s="614" t="s">
        <v>1391</v>
      </c>
      <c r="AA6" s="982"/>
      <c r="AB6" s="389"/>
      <c r="AC6" s="982"/>
      <c r="AD6" s="982"/>
      <c r="AE6" s="982"/>
      <c r="AF6" s="982"/>
    </row>
    <row r="7" spans="1:44" s="14" customFormat="1" ht="22.5">
      <c r="A7" s="14" t="s">
        <v>1387</v>
      </c>
      <c r="D7" s="1769" t="s">
        <v>655</v>
      </c>
      <c r="F7" s="2825" t="s">
        <v>753</v>
      </c>
      <c r="G7" s="2825"/>
      <c r="H7" s="2825"/>
      <c r="I7" s="2825"/>
      <c r="J7" s="2825"/>
      <c r="Y7" s="1770" t="s">
        <v>656</v>
      </c>
      <c r="AA7" s="406" t="s">
        <v>1356</v>
      </c>
      <c r="AF7" s="990"/>
    </row>
    <row r="8" spans="1:44" s="14" customFormat="1" ht="19.5" customHeight="1">
      <c r="A8" s="2597" t="s">
        <v>749</v>
      </c>
      <c r="B8" s="2597"/>
      <c r="C8" s="2598"/>
      <c r="D8" s="499" t="s">
        <v>191</v>
      </c>
      <c r="E8" s="507"/>
      <c r="F8" s="507" t="s">
        <v>1250</v>
      </c>
      <c r="G8" s="507"/>
      <c r="H8" s="507"/>
      <c r="I8" s="507"/>
      <c r="J8" s="507"/>
      <c r="K8" s="954" t="s">
        <v>756</v>
      </c>
      <c r="L8" s="507"/>
      <c r="M8" s="507"/>
      <c r="N8" s="507"/>
      <c r="O8" s="507" t="s">
        <v>728</v>
      </c>
      <c r="P8" s="507"/>
      <c r="Q8" s="507"/>
      <c r="R8" s="935"/>
      <c r="S8" s="507"/>
      <c r="T8" s="2605" t="s">
        <v>708</v>
      </c>
      <c r="U8" s="2606"/>
      <c r="V8" s="2597" t="s">
        <v>749</v>
      </c>
      <c r="W8" s="2597"/>
      <c r="X8" s="2598"/>
      <c r="Y8" s="956" t="s">
        <v>191</v>
      </c>
      <c r="Z8" s="507"/>
      <c r="AA8" s="507" t="s">
        <v>629</v>
      </c>
      <c r="AB8" s="507"/>
      <c r="AC8" s="507"/>
      <c r="AD8" s="507"/>
      <c r="AE8" s="507"/>
      <c r="AF8" s="954" t="s">
        <v>756</v>
      </c>
      <c r="AG8" s="507"/>
      <c r="AH8" s="507"/>
      <c r="AI8" s="507"/>
      <c r="AJ8" s="507" t="s">
        <v>728</v>
      </c>
      <c r="AK8" s="507"/>
      <c r="AL8" s="507"/>
      <c r="AM8" s="935"/>
      <c r="AN8" s="507"/>
      <c r="AO8" s="2605" t="s">
        <v>708</v>
      </c>
      <c r="AP8" s="2606"/>
    </row>
    <row r="9" spans="1:44" s="14" customFormat="1" ht="15.75" customHeight="1">
      <c r="A9" s="2650"/>
      <c r="B9" s="2650"/>
      <c r="C9" s="2651"/>
      <c r="D9" s="915" t="s">
        <v>224</v>
      </c>
      <c r="E9" s="916" t="s">
        <v>351</v>
      </c>
      <c r="F9" s="917" t="s">
        <v>1903</v>
      </c>
      <c r="G9" s="916" t="s">
        <v>298</v>
      </c>
      <c r="H9" s="916" t="s">
        <v>299</v>
      </c>
      <c r="I9" s="918" t="s">
        <v>300</v>
      </c>
      <c r="J9" s="915" t="s">
        <v>352</v>
      </c>
      <c r="K9" s="918" t="s">
        <v>353</v>
      </c>
      <c r="L9" s="2213" t="s">
        <v>304</v>
      </c>
      <c r="M9" s="918" t="s">
        <v>355</v>
      </c>
      <c r="N9" s="918" t="s">
        <v>356</v>
      </c>
      <c r="O9" s="2103" t="s">
        <v>308</v>
      </c>
      <c r="P9" s="916" t="s">
        <v>357</v>
      </c>
      <c r="Q9" s="918" t="s">
        <v>357</v>
      </c>
      <c r="R9" s="918" t="s">
        <v>88</v>
      </c>
      <c r="S9" s="918" t="s">
        <v>1922</v>
      </c>
      <c r="T9" s="2607"/>
      <c r="U9" s="2608"/>
      <c r="V9" s="2650"/>
      <c r="W9" s="2650"/>
      <c r="X9" s="2651"/>
      <c r="Y9" s="915" t="s">
        <v>224</v>
      </c>
      <c r="Z9" s="916" t="s">
        <v>351</v>
      </c>
      <c r="AA9" s="917" t="s">
        <v>1903</v>
      </c>
      <c r="AB9" s="916" t="s">
        <v>298</v>
      </c>
      <c r="AC9" s="916" t="s">
        <v>299</v>
      </c>
      <c r="AD9" s="918" t="s">
        <v>300</v>
      </c>
      <c r="AE9" s="915" t="s">
        <v>352</v>
      </c>
      <c r="AF9" s="918" t="s">
        <v>353</v>
      </c>
      <c r="AG9" s="2213" t="s">
        <v>304</v>
      </c>
      <c r="AH9" s="918" t="s">
        <v>355</v>
      </c>
      <c r="AI9" s="918" t="s">
        <v>356</v>
      </c>
      <c r="AJ9" s="2103" t="s">
        <v>308</v>
      </c>
      <c r="AK9" s="916" t="s">
        <v>357</v>
      </c>
      <c r="AL9" s="918" t="s">
        <v>357</v>
      </c>
      <c r="AM9" s="918" t="s">
        <v>88</v>
      </c>
      <c r="AN9" s="918" t="s">
        <v>1922</v>
      </c>
      <c r="AO9" s="2607"/>
      <c r="AP9" s="2608"/>
    </row>
    <row r="10" spans="1:44" s="14" customFormat="1" ht="15">
      <c r="A10" s="2650"/>
      <c r="B10" s="2650"/>
      <c r="C10" s="2651"/>
      <c r="D10" s="915" t="s">
        <v>9</v>
      </c>
      <c r="E10" s="916" t="s">
        <v>9</v>
      </c>
      <c r="F10" s="917"/>
      <c r="G10" s="916"/>
      <c r="H10" s="916"/>
      <c r="I10" s="917"/>
      <c r="J10" s="915"/>
      <c r="K10" s="917"/>
      <c r="L10" s="916"/>
      <c r="M10" s="917" t="s">
        <v>360</v>
      </c>
      <c r="N10" s="917" t="s">
        <v>361</v>
      </c>
      <c r="O10" s="915"/>
      <c r="P10" s="916" t="s">
        <v>2371</v>
      </c>
      <c r="Q10" s="917" t="s">
        <v>2372</v>
      </c>
      <c r="R10" s="917"/>
      <c r="S10" s="917"/>
      <c r="T10" s="2607"/>
      <c r="U10" s="2608"/>
      <c r="V10" s="2650"/>
      <c r="W10" s="2650"/>
      <c r="X10" s="2651"/>
      <c r="Y10" s="915" t="s">
        <v>9</v>
      </c>
      <c r="Z10" s="916" t="s">
        <v>9</v>
      </c>
      <c r="AA10" s="917"/>
      <c r="AB10" s="916"/>
      <c r="AC10" s="916"/>
      <c r="AD10" s="917"/>
      <c r="AE10" s="915"/>
      <c r="AF10" s="917"/>
      <c r="AG10" s="916"/>
      <c r="AH10" s="917" t="s">
        <v>360</v>
      </c>
      <c r="AI10" s="917" t="s">
        <v>361</v>
      </c>
      <c r="AJ10" s="915"/>
      <c r="AK10" s="916" t="s">
        <v>2371</v>
      </c>
      <c r="AL10" s="917" t="s">
        <v>2372</v>
      </c>
      <c r="AM10" s="917"/>
      <c r="AN10" s="917"/>
      <c r="AO10" s="2607"/>
      <c r="AP10" s="2608"/>
    </row>
    <row r="11" spans="1:44" s="14" customFormat="1" ht="16" customHeight="1">
      <c r="A11" s="2650"/>
      <c r="B11" s="2650"/>
      <c r="C11" s="2651"/>
      <c r="D11" s="478" t="s">
        <v>2374</v>
      </c>
      <c r="E11" s="860" t="s">
        <v>2403</v>
      </c>
      <c r="F11" s="396"/>
      <c r="G11" s="396"/>
      <c r="H11" s="396"/>
      <c r="I11" s="390" t="s">
        <v>2375</v>
      </c>
      <c r="J11" s="478" t="s">
        <v>392</v>
      </c>
      <c r="K11" s="395" t="s">
        <v>392</v>
      </c>
      <c r="L11" s="396" t="s">
        <v>2376</v>
      </c>
      <c r="M11" s="390" t="s">
        <v>2377</v>
      </c>
      <c r="N11" s="920" t="s">
        <v>2378</v>
      </c>
      <c r="O11" s="389" t="s">
        <v>2376</v>
      </c>
      <c r="P11" s="860"/>
      <c r="Q11" s="860"/>
      <c r="R11" s="390"/>
      <c r="S11" s="2814" t="s">
        <v>2379</v>
      </c>
      <c r="T11" s="2607"/>
      <c r="U11" s="2608"/>
      <c r="V11" s="2650"/>
      <c r="W11" s="2650"/>
      <c r="X11" s="2651"/>
      <c r="Y11" s="860" t="s">
        <v>2374</v>
      </c>
      <c r="Z11" s="860" t="s">
        <v>2403</v>
      </c>
      <c r="AA11" s="396"/>
      <c r="AB11" s="396"/>
      <c r="AC11" s="396"/>
      <c r="AD11" s="390" t="s">
        <v>2375</v>
      </c>
      <c r="AE11" s="478" t="s">
        <v>392</v>
      </c>
      <c r="AF11" s="395" t="s">
        <v>392</v>
      </c>
      <c r="AG11" s="396" t="s">
        <v>2376</v>
      </c>
      <c r="AH11" s="390" t="s">
        <v>2377</v>
      </c>
      <c r="AI11" s="991" t="s">
        <v>1817</v>
      </c>
      <c r="AJ11" s="389" t="s">
        <v>2376</v>
      </c>
      <c r="AK11" s="860"/>
      <c r="AL11" s="860"/>
      <c r="AM11" s="390"/>
      <c r="AN11" s="2814" t="s">
        <v>2582</v>
      </c>
      <c r="AO11" s="2607"/>
      <c r="AP11" s="2608"/>
    </row>
    <row r="12" spans="1:44" s="14" customFormat="1" ht="16" customHeight="1">
      <c r="A12" s="2650"/>
      <c r="B12" s="2650"/>
      <c r="C12" s="2651"/>
      <c r="D12" s="2813" t="s">
        <v>2380</v>
      </c>
      <c r="E12" s="2813" t="s">
        <v>2380</v>
      </c>
      <c r="F12" s="396" t="s">
        <v>1803</v>
      </c>
      <c r="G12" s="396" t="s">
        <v>1804</v>
      </c>
      <c r="H12" s="396" t="s">
        <v>1805</v>
      </c>
      <c r="I12" s="395" t="s">
        <v>2381</v>
      </c>
      <c r="J12" s="478" t="s">
        <v>2382</v>
      </c>
      <c r="K12" s="395" t="s">
        <v>2389</v>
      </c>
      <c r="L12" s="396" t="s">
        <v>2515</v>
      </c>
      <c r="M12" s="390" t="s">
        <v>2385</v>
      </c>
      <c r="N12" s="2813" t="s">
        <v>1800</v>
      </c>
      <c r="O12" s="389" t="s">
        <v>2388</v>
      </c>
      <c r="P12" s="860" t="s">
        <v>1823</v>
      </c>
      <c r="Q12" s="860" t="s">
        <v>1825</v>
      </c>
      <c r="R12" s="390" t="s">
        <v>1921</v>
      </c>
      <c r="S12" s="2814"/>
      <c r="T12" s="2607"/>
      <c r="U12" s="2608"/>
      <c r="V12" s="2650"/>
      <c r="W12" s="2650"/>
      <c r="X12" s="2651"/>
      <c r="Y12" s="2813" t="s">
        <v>2380</v>
      </c>
      <c r="Z12" s="2813" t="s">
        <v>2380</v>
      </c>
      <c r="AA12" s="396" t="s">
        <v>1803</v>
      </c>
      <c r="AB12" s="396" t="s">
        <v>1804</v>
      </c>
      <c r="AC12" s="396" t="s">
        <v>1805</v>
      </c>
      <c r="AD12" s="395" t="s">
        <v>2381</v>
      </c>
      <c r="AE12" s="478" t="s">
        <v>2382</v>
      </c>
      <c r="AF12" s="395" t="s">
        <v>2389</v>
      </c>
      <c r="AG12" s="396" t="s">
        <v>2515</v>
      </c>
      <c r="AH12" s="390" t="s">
        <v>2385</v>
      </c>
      <c r="AI12" s="2813" t="s">
        <v>2380</v>
      </c>
      <c r="AJ12" s="389" t="s">
        <v>2388</v>
      </c>
      <c r="AK12" s="860" t="s">
        <v>1823</v>
      </c>
      <c r="AL12" s="860" t="s">
        <v>1825</v>
      </c>
      <c r="AM12" s="390" t="s">
        <v>1921</v>
      </c>
      <c r="AN12" s="2814"/>
      <c r="AO12" s="2607"/>
      <c r="AP12" s="2608"/>
    </row>
    <row r="13" spans="1:44" s="14" customFormat="1" ht="16" customHeight="1">
      <c r="A13" s="2650"/>
      <c r="B13" s="2650"/>
      <c r="C13" s="2651"/>
      <c r="D13" s="2813"/>
      <c r="E13" s="2813"/>
      <c r="F13" s="396"/>
      <c r="G13" s="396"/>
      <c r="H13" s="396"/>
      <c r="I13" s="395"/>
      <c r="J13" s="478"/>
      <c r="K13" s="395"/>
      <c r="L13" s="396"/>
      <c r="M13" s="390"/>
      <c r="N13" s="2813"/>
      <c r="O13" s="389"/>
      <c r="P13" s="396"/>
      <c r="Q13" s="390"/>
      <c r="R13" s="390"/>
      <c r="S13" s="390"/>
      <c r="T13" s="2607"/>
      <c r="U13" s="2608"/>
      <c r="V13" s="2650"/>
      <c r="W13" s="2650"/>
      <c r="X13" s="2651"/>
      <c r="Y13" s="2813"/>
      <c r="Z13" s="2813"/>
      <c r="AA13" s="396"/>
      <c r="AB13" s="396"/>
      <c r="AC13" s="396"/>
      <c r="AD13" s="395"/>
      <c r="AE13" s="478"/>
      <c r="AF13" s="395"/>
      <c r="AG13" s="396"/>
      <c r="AH13" s="390"/>
      <c r="AI13" s="2813"/>
      <c r="AJ13" s="389"/>
      <c r="AK13" s="396"/>
      <c r="AL13" s="390"/>
      <c r="AM13" s="390"/>
      <c r="AN13" s="390"/>
      <c r="AO13" s="2607"/>
      <c r="AP13" s="2608"/>
    </row>
    <row r="14" spans="1:44" s="35" customFormat="1" ht="17.5" customHeight="1">
      <c r="A14" s="2652"/>
      <c r="B14" s="2652"/>
      <c r="C14" s="2653"/>
      <c r="D14" s="1768" t="s">
        <v>2221</v>
      </c>
      <c r="E14" s="1761" t="s">
        <v>2221</v>
      </c>
      <c r="F14" s="1767" t="s">
        <v>2221</v>
      </c>
      <c r="G14" s="1761" t="s">
        <v>2221</v>
      </c>
      <c r="H14" s="1767" t="s">
        <v>2221</v>
      </c>
      <c r="I14" s="1761" t="s">
        <v>2221</v>
      </c>
      <c r="J14" s="1767" t="s">
        <v>2221</v>
      </c>
      <c r="K14" s="1761" t="s">
        <v>2221</v>
      </c>
      <c r="L14" s="1764" t="s">
        <v>2218</v>
      </c>
      <c r="M14" s="1765" t="s">
        <v>2221</v>
      </c>
      <c r="N14" s="1761" t="s">
        <v>2221</v>
      </c>
      <c r="O14" s="1767" t="s">
        <v>2218</v>
      </c>
      <c r="P14" s="1763" t="s">
        <v>2393</v>
      </c>
      <c r="Q14" s="1648" t="s">
        <v>2393</v>
      </c>
      <c r="R14" s="1767" t="s">
        <v>2218</v>
      </c>
      <c r="S14" s="1761" t="s">
        <v>2218</v>
      </c>
      <c r="T14" s="2609"/>
      <c r="U14" s="2610"/>
      <c r="V14" s="2652"/>
      <c r="W14" s="2652"/>
      <c r="X14" s="2653"/>
      <c r="Y14" s="1811" t="s">
        <v>2221</v>
      </c>
      <c r="Z14" s="1767" t="s">
        <v>2221</v>
      </c>
      <c r="AA14" s="1767" t="s">
        <v>2221</v>
      </c>
      <c r="AB14" s="1761" t="s">
        <v>2221</v>
      </c>
      <c r="AC14" s="1767" t="s">
        <v>2221</v>
      </c>
      <c r="AD14" s="1761" t="s">
        <v>2221</v>
      </c>
      <c r="AE14" s="1767" t="s">
        <v>2221</v>
      </c>
      <c r="AF14" s="1761" t="s">
        <v>2221</v>
      </c>
      <c r="AG14" s="1767" t="s">
        <v>2218</v>
      </c>
      <c r="AH14" s="1765" t="s">
        <v>2221</v>
      </c>
      <c r="AI14" s="1761" t="s">
        <v>2221</v>
      </c>
      <c r="AJ14" s="1767" t="s">
        <v>2218</v>
      </c>
      <c r="AK14" s="1812" t="s">
        <v>2393</v>
      </c>
      <c r="AL14" s="1762" t="s">
        <v>2393</v>
      </c>
      <c r="AM14" s="1767" t="s">
        <v>2218</v>
      </c>
      <c r="AN14" s="1761" t="s">
        <v>2218</v>
      </c>
      <c r="AO14" s="2609"/>
      <c r="AP14" s="2610"/>
    </row>
    <row r="15" spans="1:44" ht="18.75" customHeight="1">
      <c r="A15" s="618">
        <v>40909</v>
      </c>
      <c r="B15" s="64">
        <v>40909</v>
      </c>
      <c r="C15" s="983">
        <v>40909</v>
      </c>
      <c r="D15" s="2220">
        <v>772416</v>
      </c>
      <c r="E15" s="2220">
        <v>168647</v>
      </c>
      <c r="F15" s="2220" t="s">
        <v>21</v>
      </c>
      <c r="G15" s="2220">
        <v>372</v>
      </c>
      <c r="H15" s="2220">
        <v>31</v>
      </c>
      <c r="I15" s="2220">
        <v>117088</v>
      </c>
      <c r="J15" s="2220">
        <v>17283</v>
      </c>
      <c r="K15" s="2220">
        <v>99805</v>
      </c>
      <c r="L15" s="2219">
        <v>31912</v>
      </c>
      <c r="M15" s="2219">
        <v>823</v>
      </c>
      <c r="N15" s="2219">
        <v>401881</v>
      </c>
      <c r="O15" s="2219">
        <v>75483</v>
      </c>
      <c r="P15" s="2219">
        <v>256585</v>
      </c>
      <c r="Q15" s="2219">
        <v>278137</v>
      </c>
      <c r="R15" s="2219" t="s">
        <v>21</v>
      </c>
      <c r="S15" s="2219" t="s">
        <v>21</v>
      </c>
      <c r="T15" s="67">
        <v>40909</v>
      </c>
      <c r="U15" s="622">
        <v>40909</v>
      </c>
      <c r="V15" s="618">
        <v>40909</v>
      </c>
      <c r="W15" s="64">
        <v>40909</v>
      </c>
      <c r="X15" s="983">
        <v>40909</v>
      </c>
      <c r="Y15" s="2220">
        <v>787601</v>
      </c>
      <c r="Z15" s="2220">
        <v>170155</v>
      </c>
      <c r="AA15" s="2220" t="s">
        <v>21</v>
      </c>
      <c r="AB15" s="2220">
        <v>852</v>
      </c>
      <c r="AC15" s="2220">
        <v>31</v>
      </c>
      <c r="AD15" s="2220">
        <v>117187</v>
      </c>
      <c r="AE15" s="2220">
        <v>17382</v>
      </c>
      <c r="AF15" s="2220">
        <v>99805</v>
      </c>
      <c r="AG15" s="2219">
        <v>32638</v>
      </c>
      <c r="AH15" s="2219">
        <v>823</v>
      </c>
      <c r="AI15" s="2219">
        <v>444685</v>
      </c>
      <c r="AJ15" s="2219">
        <v>85576</v>
      </c>
      <c r="AK15" s="2219">
        <v>281185</v>
      </c>
      <c r="AL15" s="2219">
        <v>305033</v>
      </c>
      <c r="AM15" s="2219" t="s">
        <v>21</v>
      </c>
      <c r="AN15" s="2219" t="s">
        <v>21</v>
      </c>
      <c r="AO15" s="67">
        <v>40909</v>
      </c>
      <c r="AP15" s="622">
        <v>40909</v>
      </c>
      <c r="AQ15" s="35"/>
      <c r="AR15" s="35"/>
    </row>
    <row r="16" spans="1:44" ht="14.25" customHeight="1">
      <c r="A16" s="73"/>
      <c r="B16" s="64">
        <v>41275</v>
      </c>
      <c r="C16" s="127"/>
      <c r="D16" s="2220">
        <v>735043</v>
      </c>
      <c r="E16" s="2220">
        <v>150034</v>
      </c>
      <c r="F16" s="2220" t="s">
        <v>21</v>
      </c>
      <c r="G16" s="2220">
        <v>360</v>
      </c>
      <c r="H16" s="2220">
        <v>35</v>
      </c>
      <c r="I16" s="2220">
        <v>101348</v>
      </c>
      <c r="J16" s="2220">
        <v>11650</v>
      </c>
      <c r="K16" s="2220">
        <v>89698</v>
      </c>
      <c r="L16" s="2220">
        <v>28675</v>
      </c>
      <c r="M16" s="2220">
        <v>3016</v>
      </c>
      <c r="N16" s="2220">
        <v>396626</v>
      </c>
      <c r="O16" s="2220">
        <v>72985</v>
      </c>
      <c r="P16" s="2220">
        <v>254936</v>
      </c>
      <c r="Q16" s="2220">
        <v>276507</v>
      </c>
      <c r="R16" s="2220" t="s">
        <v>21</v>
      </c>
      <c r="S16" s="2220" t="s">
        <v>21</v>
      </c>
      <c r="T16" s="67">
        <v>41275</v>
      </c>
      <c r="U16" s="622">
        <v>41275</v>
      </c>
      <c r="V16" s="73"/>
      <c r="W16" s="64">
        <v>41275</v>
      </c>
      <c r="X16" s="127"/>
      <c r="Y16" s="2220">
        <v>750724</v>
      </c>
      <c r="Z16" s="2220">
        <v>151204</v>
      </c>
      <c r="AA16" s="2220" t="s">
        <v>21</v>
      </c>
      <c r="AB16" s="2220">
        <v>835</v>
      </c>
      <c r="AC16" s="2220">
        <v>35</v>
      </c>
      <c r="AD16" s="2220">
        <v>101359</v>
      </c>
      <c r="AE16" s="2220">
        <v>11661</v>
      </c>
      <c r="AF16" s="2220">
        <v>89698</v>
      </c>
      <c r="AG16" s="2220">
        <v>29215</v>
      </c>
      <c r="AH16" s="2220">
        <v>3016</v>
      </c>
      <c r="AI16" s="2220">
        <v>436426</v>
      </c>
      <c r="AJ16" s="2220">
        <v>79598</v>
      </c>
      <c r="AK16" s="2220">
        <v>281164</v>
      </c>
      <c r="AL16" s="2220">
        <v>305198</v>
      </c>
      <c r="AM16" s="2220" t="s">
        <v>21</v>
      </c>
      <c r="AN16" s="2220" t="s">
        <v>21</v>
      </c>
      <c r="AO16" s="67">
        <v>41275</v>
      </c>
      <c r="AP16" s="622">
        <v>41275</v>
      </c>
      <c r="AQ16" s="35"/>
      <c r="AR16" s="35"/>
    </row>
    <row r="17" spans="1:44" ht="14.25" customHeight="1">
      <c r="A17" s="73"/>
      <c r="B17" s="64">
        <v>41640</v>
      </c>
      <c r="C17" s="127"/>
      <c r="D17" s="2220">
        <v>674988</v>
      </c>
      <c r="E17" s="2220">
        <v>129842</v>
      </c>
      <c r="F17" s="2220" t="s">
        <v>21</v>
      </c>
      <c r="G17" s="2220">
        <v>300</v>
      </c>
      <c r="H17" s="2220">
        <v>35</v>
      </c>
      <c r="I17" s="2220">
        <v>93761</v>
      </c>
      <c r="J17" s="2220">
        <v>7230</v>
      </c>
      <c r="K17" s="2220">
        <v>86531</v>
      </c>
      <c r="L17" s="2220">
        <v>19086</v>
      </c>
      <c r="M17" s="2220">
        <v>3350</v>
      </c>
      <c r="N17" s="2220">
        <v>374829</v>
      </c>
      <c r="O17" s="2220">
        <v>57807</v>
      </c>
      <c r="P17" s="2220">
        <v>254709</v>
      </c>
      <c r="Q17" s="2220">
        <v>276146</v>
      </c>
      <c r="R17" s="2220" t="s">
        <v>21</v>
      </c>
      <c r="S17" s="2220" t="s">
        <v>21</v>
      </c>
      <c r="T17" s="67">
        <v>41640</v>
      </c>
      <c r="U17" s="622">
        <v>41640</v>
      </c>
      <c r="V17" s="73"/>
      <c r="W17" s="64">
        <v>41640</v>
      </c>
      <c r="X17" s="127"/>
      <c r="Y17" s="2220">
        <v>691139</v>
      </c>
      <c r="Z17" s="2220">
        <v>130550</v>
      </c>
      <c r="AA17" s="2220" t="s">
        <v>21</v>
      </c>
      <c r="AB17" s="2220">
        <v>721</v>
      </c>
      <c r="AC17" s="2220">
        <v>35</v>
      </c>
      <c r="AD17" s="2220">
        <v>93790</v>
      </c>
      <c r="AE17" s="2220">
        <v>7259</v>
      </c>
      <c r="AF17" s="2220">
        <v>86531</v>
      </c>
      <c r="AG17" s="2220">
        <v>19299</v>
      </c>
      <c r="AH17" s="2220">
        <v>3350</v>
      </c>
      <c r="AI17" s="2220">
        <v>413968</v>
      </c>
      <c r="AJ17" s="2220">
        <v>62372</v>
      </c>
      <c r="AK17" s="2220">
        <v>282861</v>
      </c>
      <c r="AL17" s="2220">
        <v>306935</v>
      </c>
      <c r="AM17" s="2220" t="s">
        <v>21</v>
      </c>
      <c r="AN17" s="2220" t="s">
        <v>21</v>
      </c>
      <c r="AO17" s="67">
        <v>41640</v>
      </c>
      <c r="AP17" s="622">
        <v>41640</v>
      </c>
      <c r="AQ17" s="35"/>
      <c r="AR17" s="35"/>
    </row>
    <row r="18" spans="1:44" ht="14.25" customHeight="1">
      <c r="A18" s="73"/>
      <c r="B18" s="64">
        <v>42005</v>
      </c>
      <c r="C18" s="127"/>
      <c r="D18" s="2220">
        <v>664600</v>
      </c>
      <c r="E18" s="2220">
        <v>131451</v>
      </c>
      <c r="F18" s="2220" t="s">
        <v>21</v>
      </c>
      <c r="G18" s="2220">
        <v>378</v>
      </c>
      <c r="H18" s="2220">
        <v>33</v>
      </c>
      <c r="I18" s="2220">
        <v>99447</v>
      </c>
      <c r="J18" s="2220">
        <v>9846</v>
      </c>
      <c r="K18" s="2220">
        <v>89601</v>
      </c>
      <c r="L18" s="2220">
        <v>15676</v>
      </c>
      <c r="M18" s="2220">
        <v>3394</v>
      </c>
      <c r="N18" s="2220">
        <v>363056</v>
      </c>
      <c r="O18" s="2220">
        <v>55955</v>
      </c>
      <c r="P18" s="2220">
        <v>246498</v>
      </c>
      <c r="Q18" s="2220">
        <v>267522</v>
      </c>
      <c r="R18" s="2220" t="s">
        <v>21</v>
      </c>
      <c r="S18" s="2220" t="s">
        <v>21</v>
      </c>
      <c r="T18" s="67">
        <v>42005</v>
      </c>
      <c r="U18" s="622">
        <v>42005</v>
      </c>
      <c r="V18" s="73"/>
      <c r="W18" s="64">
        <v>42005</v>
      </c>
      <c r="X18" s="127"/>
      <c r="Y18" s="2220">
        <v>677895</v>
      </c>
      <c r="Z18" s="2220">
        <v>131914</v>
      </c>
      <c r="AA18" s="2220" t="s">
        <v>21</v>
      </c>
      <c r="AB18" s="2220">
        <v>817</v>
      </c>
      <c r="AC18" s="2220">
        <v>33</v>
      </c>
      <c r="AD18" s="2220">
        <v>99462</v>
      </c>
      <c r="AE18" s="2220">
        <v>9861</v>
      </c>
      <c r="AF18" s="2220">
        <v>89601</v>
      </c>
      <c r="AG18" s="2220">
        <v>15700</v>
      </c>
      <c r="AH18" s="2220">
        <v>3394</v>
      </c>
      <c r="AI18" s="2220">
        <v>395564</v>
      </c>
      <c r="AJ18" s="2220">
        <v>61076</v>
      </c>
      <c r="AK18" s="2220">
        <v>268281</v>
      </c>
      <c r="AL18" s="2220">
        <v>291328</v>
      </c>
      <c r="AM18" s="2220" t="s">
        <v>21</v>
      </c>
      <c r="AN18" s="2220" t="s">
        <v>21</v>
      </c>
      <c r="AO18" s="67">
        <v>42005</v>
      </c>
      <c r="AP18" s="622">
        <v>42005</v>
      </c>
      <c r="AQ18" s="35"/>
      <c r="AR18" s="35"/>
    </row>
    <row r="19" spans="1:44" ht="14.25" customHeight="1">
      <c r="A19" s="73"/>
      <c r="B19" s="64">
        <v>42370</v>
      </c>
      <c r="C19" s="127"/>
      <c r="D19" s="2220">
        <v>660704</v>
      </c>
      <c r="E19" s="2220">
        <v>129216</v>
      </c>
      <c r="F19" s="2220" t="s">
        <v>21</v>
      </c>
      <c r="G19" s="2220">
        <v>170</v>
      </c>
      <c r="H19" s="2220">
        <v>35</v>
      </c>
      <c r="I19" s="2220">
        <v>96253</v>
      </c>
      <c r="J19" s="2220">
        <v>7660</v>
      </c>
      <c r="K19" s="2220">
        <v>88593</v>
      </c>
      <c r="L19" s="2220">
        <v>15559</v>
      </c>
      <c r="M19" s="2220">
        <v>4755</v>
      </c>
      <c r="N19" s="2220">
        <v>360227</v>
      </c>
      <c r="O19" s="2220">
        <v>53617</v>
      </c>
      <c r="P19" s="2220">
        <v>246865</v>
      </c>
      <c r="Q19" s="2220">
        <v>267964</v>
      </c>
      <c r="R19" s="2220" t="s">
        <v>21</v>
      </c>
      <c r="S19" s="2220" t="s">
        <v>21</v>
      </c>
      <c r="T19" s="67">
        <v>42370</v>
      </c>
      <c r="U19" s="622">
        <v>42370</v>
      </c>
      <c r="V19" s="73"/>
      <c r="W19" s="64">
        <v>42370</v>
      </c>
      <c r="X19" s="127"/>
      <c r="Y19" s="2220">
        <v>676635</v>
      </c>
      <c r="Z19" s="2220">
        <v>129464</v>
      </c>
      <c r="AA19" s="2220" t="s">
        <v>21</v>
      </c>
      <c r="AB19" s="2220">
        <v>220</v>
      </c>
      <c r="AC19" s="2220">
        <v>35</v>
      </c>
      <c r="AD19" s="2220">
        <v>96413</v>
      </c>
      <c r="AE19" s="2220">
        <v>7820</v>
      </c>
      <c r="AF19" s="2220">
        <v>88593</v>
      </c>
      <c r="AG19" s="2220">
        <v>15589</v>
      </c>
      <c r="AH19" s="2220">
        <v>4755</v>
      </c>
      <c r="AI19" s="2220">
        <v>395253</v>
      </c>
      <c r="AJ19" s="2220">
        <v>59364</v>
      </c>
      <c r="AK19" s="2220">
        <v>270052</v>
      </c>
      <c r="AL19" s="2220">
        <v>293310</v>
      </c>
      <c r="AM19" s="2220" t="s">
        <v>21</v>
      </c>
      <c r="AN19" s="2220" t="s">
        <v>21</v>
      </c>
      <c r="AO19" s="67">
        <v>42370</v>
      </c>
      <c r="AP19" s="622">
        <v>42370</v>
      </c>
      <c r="AQ19" s="35"/>
      <c r="AR19" s="35"/>
    </row>
    <row r="20" spans="1:44" ht="9.75" customHeight="1">
      <c r="A20" s="73"/>
      <c r="B20" s="76"/>
      <c r="C20" s="127"/>
      <c r="D20" s="623"/>
      <c r="E20" s="623"/>
      <c r="F20" s="623"/>
      <c r="G20" s="623"/>
      <c r="H20" s="623"/>
      <c r="I20" s="623"/>
      <c r="J20" s="623"/>
      <c r="K20" s="623"/>
      <c r="L20" s="623"/>
      <c r="M20" s="623"/>
      <c r="N20" s="623"/>
      <c r="O20" s="623"/>
      <c r="P20" s="623"/>
      <c r="Q20" s="623"/>
      <c r="R20" s="623"/>
      <c r="S20" s="623"/>
      <c r="T20" s="77"/>
      <c r="U20" s="486"/>
      <c r="V20" s="73"/>
      <c r="W20" s="76"/>
      <c r="X20" s="127"/>
      <c r="Y20" s="623"/>
      <c r="Z20" s="623"/>
      <c r="AA20" s="623"/>
      <c r="AB20" s="623"/>
      <c r="AC20" s="623"/>
      <c r="AD20" s="623"/>
      <c r="AE20" s="623"/>
      <c r="AF20" s="623"/>
      <c r="AG20" s="623"/>
      <c r="AH20" s="623"/>
      <c r="AI20" s="623"/>
      <c r="AJ20" s="623"/>
      <c r="AK20" s="623"/>
      <c r="AL20" s="623"/>
      <c r="AM20" s="623"/>
      <c r="AN20" s="623"/>
      <c r="AO20" s="77"/>
      <c r="AP20" s="486"/>
      <c r="AQ20" s="35"/>
      <c r="AR20" s="35"/>
    </row>
    <row r="21" spans="1:44" ht="15.75" customHeight="1">
      <c r="A21" s="79">
        <v>41730</v>
      </c>
      <c r="B21" s="80">
        <v>41730</v>
      </c>
      <c r="C21" s="128">
        <v>41730</v>
      </c>
      <c r="D21" s="2221">
        <v>674426</v>
      </c>
      <c r="E21" s="2221">
        <v>130822</v>
      </c>
      <c r="F21" s="2221" t="s">
        <v>21</v>
      </c>
      <c r="G21" s="2221">
        <v>369</v>
      </c>
      <c r="H21" s="2221">
        <v>35</v>
      </c>
      <c r="I21" s="2221">
        <v>96105</v>
      </c>
      <c r="J21" s="2221">
        <v>7856</v>
      </c>
      <c r="K21" s="2221">
        <v>88249</v>
      </c>
      <c r="L21" s="2221">
        <v>17863</v>
      </c>
      <c r="M21" s="2221">
        <v>3376</v>
      </c>
      <c r="N21" s="2221">
        <v>372228</v>
      </c>
      <c r="O21" s="2221">
        <v>56109</v>
      </c>
      <c r="P21" s="2221">
        <v>254419</v>
      </c>
      <c r="Q21" s="2221">
        <v>275953</v>
      </c>
      <c r="R21" s="2221" t="s">
        <v>21</v>
      </c>
      <c r="S21" s="2221" t="s">
        <v>21</v>
      </c>
      <c r="T21" s="83">
        <v>41730</v>
      </c>
      <c r="U21" s="626">
        <v>41730</v>
      </c>
      <c r="V21" s="79">
        <v>41730</v>
      </c>
      <c r="W21" s="80">
        <v>41730</v>
      </c>
      <c r="X21" s="128">
        <v>41730</v>
      </c>
      <c r="Y21" s="2221">
        <v>689953</v>
      </c>
      <c r="Z21" s="2221">
        <v>131353</v>
      </c>
      <c r="AA21" s="2221" t="s">
        <v>21</v>
      </c>
      <c r="AB21" s="2221">
        <v>782</v>
      </c>
      <c r="AC21" s="2221">
        <v>35</v>
      </c>
      <c r="AD21" s="2221">
        <v>96134</v>
      </c>
      <c r="AE21" s="2221">
        <v>7885</v>
      </c>
      <c r="AF21" s="2221">
        <v>88249</v>
      </c>
      <c r="AG21" s="2221">
        <v>17947</v>
      </c>
      <c r="AH21" s="2221">
        <v>3376</v>
      </c>
      <c r="AI21" s="2221">
        <v>410553</v>
      </c>
      <c r="AJ21" s="2221">
        <v>61275</v>
      </c>
      <c r="AK21" s="2221">
        <v>281147</v>
      </c>
      <c r="AL21" s="2221">
        <v>305178</v>
      </c>
      <c r="AM21" s="2221" t="s">
        <v>21</v>
      </c>
      <c r="AN21" s="2221" t="s">
        <v>21</v>
      </c>
      <c r="AO21" s="83">
        <v>41730</v>
      </c>
      <c r="AP21" s="626">
        <v>41730</v>
      </c>
      <c r="AQ21" s="35"/>
      <c r="AR21" s="35"/>
    </row>
    <row r="22" spans="1:44" ht="14.25" customHeight="1">
      <c r="A22" s="85"/>
      <c r="B22" s="80">
        <v>42095</v>
      </c>
      <c r="C22" s="130"/>
      <c r="D22" s="2221">
        <v>661729</v>
      </c>
      <c r="E22" s="2221">
        <v>132632</v>
      </c>
      <c r="F22" s="2221" t="s">
        <v>21</v>
      </c>
      <c r="G22" s="2221">
        <v>268</v>
      </c>
      <c r="H22" s="2221">
        <v>33</v>
      </c>
      <c r="I22" s="2221">
        <v>100189</v>
      </c>
      <c r="J22" s="2221">
        <v>9464</v>
      </c>
      <c r="K22" s="2221">
        <v>90725</v>
      </c>
      <c r="L22" s="2221">
        <v>15686</v>
      </c>
      <c r="M22" s="2221">
        <v>3819</v>
      </c>
      <c r="N22" s="2221">
        <v>360110</v>
      </c>
      <c r="O22" s="2221">
        <v>55107</v>
      </c>
      <c r="P22" s="2221">
        <v>245051</v>
      </c>
      <c r="Q22" s="2221">
        <v>265874</v>
      </c>
      <c r="R22" s="2221" t="s">
        <v>21</v>
      </c>
      <c r="S22" s="2221" t="s">
        <v>21</v>
      </c>
      <c r="T22" s="83">
        <v>42095</v>
      </c>
      <c r="U22" s="626">
        <v>42095</v>
      </c>
      <c r="V22" s="85"/>
      <c r="W22" s="80">
        <v>42095</v>
      </c>
      <c r="X22" s="130"/>
      <c r="Y22" s="2221">
        <v>674655</v>
      </c>
      <c r="Z22" s="2221">
        <v>133023</v>
      </c>
      <c r="AA22" s="2221" t="s">
        <v>21</v>
      </c>
      <c r="AB22" s="2221">
        <v>605</v>
      </c>
      <c r="AC22" s="2221">
        <v>33</v>
      </c>
      <c r="AD22" s="2221">
        <v>100206</v>
      </c>
      <c r="AE22" s="2221">
        <v>9481</v>
      </c>
      <c r="AF22" s="2221">
        <v>90725</v>
      </c>
      <c r="AG22" s="2221">
        <v>15727</v>
      </c>
      <c r="AH22" s="2221">
        <v>3819</v>
      </c>
      <c r="AI22" s="2221">
        <v>391527</v>
      </c>
      <c r="AJ22" s="2221">
        <v>60152</v>
      </c>
      <c r="AK22" s="2221">
        <v>265989</v>
      </c>
      <c r="AL22" s="2221">
        <v>288754</v>
      </c>
      <c r="AM22" s="2221" t="s">
        <v>21</v>
      </c>
      <c r="AN22" s="2221" t="s">
        <v>21</v>
      </c>
      <c r="AO22" s="83">
        <v>42095</v>
      </c>
      <c r="AP22" s="626">
        <v>42095</v>
      </c>
      <c r="AQ22" s="35"/>
      <c r="AR22" s="35"/>
    </row>
    <row r="23" spans="1:44" ht="9.75" customHeight="1">
      <c r="A23" s="85"/>
      <c r="B23" s="87"/>
      <c r="C23" s="130"/>
      <c r="D23" s="2221"/>
      <c r="E23" s="2221"/>
      <c r="F23" s="2221"/>
      <c r="G23" s="2221"/>
      <c r="H23" s="2221"/>
      <c r="I23" s="2221"/>
      <c r="J23" s="2221"/>
      <c r="K23" s="2221"/>
      <c r="L23" s="2221"/>
      <c r="M23" s="2221"/>
      <c r="N23" s="2221"/>
      <c r="O23" s="2221"/>
      <c r="P23" s="2221"/>
      <c r="Q23" s="2221"/>
      <c r="R23" s="2221"/>
      <c r="S23" s="2221"/>
      <c r="T23" s="77"/>
      <c r="U23" s="486"/>
      <c r="V23" s="85"/>
      <c r="W23" s="87"/>
      <c r="X23" s="130"/>
      <c r="Y23" s="2221"/>
      <c r="Z23" s="2221"/>
      <c r="AA23" s="2221"/>
      <c r="AB23" s="2221"/>
      <c r="AC23" s="2221"/>
      <c r="AD23" s="2221"/>
      <c r="AE23" s="2221"/>
      <c r="AF23" s="2221"/>
      <c r="AG23" s="2221"/>
      <c r="AH23" s="2221"/>
      <c r="AI23" s="2221"/>
      <c r="AJ23" s="2221"/>
      <c r="AK23" s="2221"/>
      <c r="AL23" s="2221"/>
      <c r="AM23" s="2221"/>
      <c r="AN23" s="2221"/>
      <c r="AO23" s="77"/>
      <c r="AP23" s="486"/>
      <c r="AQ23" s="35"/>
      <c r="AR23" s="35"/>
    </row>
    <row r="24" spans="1:44" ht="15" customHeight="1">
      <c r="A24" s="88" t="s">
        <v>1535</v>
      </c>
      <c r="B24" s="89" t="s">
        <v>23</v>
      </c>
      <c r="C24" s="131" t="s">
        <v>24</v>
      </c>
      <c r="D24" s="2221">
        <v>160061</v>
      </c>
      <c r="E24" s="2221">
        <v>33511</v>
      </c>
      <c r="F24" s="2221" t="s">
        <v>21</v>
      </c>
      <c r="G24" s="2221">
        <v>90</v>
      </c>
      <c r="H24" s="2221">
        <v>9</v>
      </c>
      <c r="I24" s="2221">
        <v>25012</v>
      </c>
      <c r="J24" s="2221">
        <v>2149</v>
      </c>
      <c r="K24" s="2221">
        <v>22863</v>
      </c>
      <c r="L24" s="2221">
        <v>3933</v>
      </c>
      <c r="M24" s="2221">
        <v>1280</v>
      </c>
      <c r="N24" s="2221">
        <v>85556</v>
      </c>
      <c r="O24" s="2221">
        <v>12454</v>
      </c>
      <c r="P24" s="2221">
        <v>59054</v>
      </c>
      <c r="Q24" s="2221">
        <v>64016</v>
      </c>
      <c r="R24" s="2221" t="s">
        <v>21</v>
      </c>
      <c r="S24" s="2221" t="s">
        <v>21</v>
      </c>
      <c r="T24" s="91" t="s">
        <v>25</v>
      </c>
      <c r="U24" s="630" t="s">
        <v>1536</v>
      </c>
      <c r="V24" s="88" t="s">
        <v>1535</v>
      </c>
      <c r="W24" s="89" t="s">
        <v>23</v>
      </c>
      <c r="X24" s="131" t="s">
        <v>24</v>
      </c>
      <c r="Y24" s="2221">
        <v>162802</v>
      </c>
      <c r="Z24" s="2221">
        <v>33548</v>
      </c>
      <c r="AA24" s="2221" t="s">
        <v>21</v>
      </c>
      <c r="AB24" s="2221">
        <v>103</v>
      </c>
      <c r="AC24" s="2221">
        <v>9</v>
      </c>
      <c r="AD24" s="2221">
        <v>25014</v>
      </c>
      <c r="AE24" s="2221">
        <v>2151</v>
      </c>
      <c r="AF24" s="2221">
        <v>22863</v>
      </c>
      <c r="AG24" s="2221">
        <v>3950</v>
      </c>
      <c r="AH24" s="2221">
        <v>1280</v>
      </c>
      <c r="AI24" s="2221">
        <v>93033</v>
      </c>
      <c r="AJ24" s="2221">
        <v>13503</v>
      </c>
      <c r="AK24" s="2221">
        <v>64224</v>
      </c>
      <c r="AL24" s="2221">
        <v>69662</v>
      </c>
      <c r="AM24" s="2221" t="s">
        <v>21</v>
      </c>
      <c r="AN24" s="2221" t="s">
        <v>21</v>
      </c>
      <c r="AO24" s="91" t="s">
        <v>25</v>
      </c>
      <c r="AP24" s="630" t="s">
        <v>1536</v>
      </c>
      <c r="AQ24" s="35"/>
      <c r="AR24" s="35"/>
    </row>
    <row r="25" spans="1:44" ht="14.25" customHeight="1">
      <c r="A25" s="93" t="s">
        <v>26</v>
      </c>
      <c r="B25" s="94" t="s">
        <v>26</v>
      </c>
      <c r="C25" s="132" t="s">
        <v>562</v>
      </c>
      <c r="D25" s="2221">
        <v>164457</v>
      </c>
      <c r="E25" s="2221">
        <v>31829</v>
      </c>
      <c r="F25" s="2221" t="s">
        <v>21</v>
      </c>
      <c r="G25" s="2221">
        <v>29</v>
      </c>
      <c r="H25" s="2221">
        <v>9</v>
      </c>
      <c r="I25" s="2221">
        <v>23604</v>
      </c>
      <c r="J25" s="2221">
        <v>2475</v>
      </c>
      <c r="K25" s="2221">
        <v>21129</v>
      </c>
      <c r="L25" s="2221">
        <v>3834</v>
      </c>
      <c r="M25" s="2221">
        <v>1332</v>
      </c>
      <c r="N25" s="2221">
        <v>90313</v>
      </c>
      <c r="O25" s="2221">
        <v>13085</v>
      </c>
      <c r="P25" s="2221">
        <v>62321</v>
      </c>
      <c r="Q25" s="2221">
        <v>67656</v>
      </c>
      <c r="R25" s="2221" t="s">
        <v>21</v>
      </c>
      <c r="S25" s="2221" t="s">
        <v>21</v>
      </c>
      <c r="T25" s="91" t="s">
        <v>27</v>
      </c>
      <c r="U25" s="630" t="s">
        <v>26</v>
      </c>
      <c r="V25" s="93" t="s">
        <v>26</v>
      </c>
      <c r="W25" s="94" t="s">
        <v>26</v>
      </c>
      <c r="X25" s="132" t="s">
        <v>562</v>
      </c>
      <c r="Y25" s="2221">
        <v>167921</v>
      </c>
      <c r="Z25" s="2221">
        <v>31868</v>
      </c>
      <c r="AA25" s="2221" t="s">
        <v>21</v>
      </c>
      <c r="AB25" s="2221">
        <v>41</v>
      </c>
      <c r="AC25" s="2221">
        <v>9</v>
      </c>
      <c r="AD25" s="2221">
        <v>23614</v>
      </c>
      <c r="AE25" s="2221">
        <v>2485</v>
      </c>
      <c r="AF25" s="2221">
        <v>21129</v>
      </c>
      <c r="AG25" s="2221">
        <v>3847</v>
      </c>
      <c r="AH25" s="2221">
        <v>1332</v>
      </c>
      <c r="AI25" s="2221">
        <v>98098</v>
      </c>
      <c r="AJ25" s="2221">
        <v>14571</v>
      </c>
      <c r="AK25" s="2221">
        <v>67222</v>
      </c>
      <c r="AL25" s="2221">
        <v>73012</v>
      </c>
      <c r="AM25" s="2221" t="s">
        <v>21</v>
      </c>
      <c r="AN25" s="2221" t="s">
        <v>21</v>
      </c>
      <c r="AO25" s="91" t="s">
        <v>27</v>
      </c>
      <c r="AP25" s="630" t="s">
        <v>26</v>
      </c>
      <c r="AQ25" s="35"/>
      <c r="AR25" s="35"/>
    </row>
    <row r="26" spans="1:44" ht="14.25" customHeight="1">
      <c r="A26" s="88" t="s">
        <v>26</v>
      </c>
      <c r="B26" s="89" t="s">
        <v>26</v>
      </c>
      <c r="C26" s="132" t="s">
        <v>563</v>
      </c>
      <c r="D26" s="2221">
        <v>168504</v>
      </c>
      <c r="E26" s="2221">
        <v>31755</v>
      </c>
      <c r="F26" s="2221" t="s">
        <v>21</v>
      </c>
      <c r="G26" s="2221">
        <v>6</v>
      </c>
      <c r="H26" s="2221">
        <v>8</v>
      </c>
      <c r="I26" s="2221">
        <v>23684</v>
      </c>
      <c r="J26" s="2221">
        <v>1469</v>
      </c>
      <c r="K26" s="2221">
        <v>22215</v>
      </c>
      <c r="L26" s="2221">
        <v>3813</v>
      </c>
      <c r="M26" s="2221">
        <v>1156</v>
      </c>
      <c r="N26" s="2221">
        <v>92350</v>
      </c>
      <c r="O26" s="2221">
        <v>14106</v>
      </c>
      <c r="P26" s="2221">
        <v>62802</v>
      </c>
      <c r="Q26" s="2221">
        <v>68218</v>
      </c>
      <c r="R26" s="2221" t="s">
        <v>21</v>
      </c>
      <c r="S26" s="2221" t="s">
        <v>21</v>
      </c>
      <c r="T26" s="91" t="s">
        <v>28</v>
      </c>
      <c r="U26" s="630" t="s">
        <v>26</v>
      </c>
      <c r="V26" s="88" t="s">
        <v>26</v>
      </c>
      <c r="W26" s="89" t="s">
        <v>26</v>
      </c>
      <c r="X26" s="131" t="s">
        <v>563</v>
      </c>
      <c r="Y26" s="2221">
        <v>172551</v>
      </c>
      <c r="Z26" s="2221">
        <v>31808</v>
      </c>
      <c r="AA26" s="2221" t="s">
        <v>21</v>
      </c>
      <c r="AB26" s="2221">
        <v>18</v>
      </c>
      <c r="AC26" s="2221">
        <v>8</v>
      </c>
      <c r="AD26" s="2221">
        <v>23725</v>
      </c>
      <c r="AE26" s="2221">
        <v>1510</v>
      </c>
      <c r="AF26" s="2221">
        <v>22215</v>
      </c>
      <c r="AG26" s="2221">
        <v>3813</v>
      </c>
      <c r="AH26" s="2221">
        <v>1156</v>
      </c>
      <c r="AI26" s="2221">
        <v>100923</v>
      </c>
      <c r="AJ26" s="2221">
        <v>15727</v>
      </c>
      <c r="AK26" s="2221">
        <v>68215</v>
      </c>
      <c r="AL26" s="2221">
        <v>74136</v>
      </c>
      <c r="AM26" s="2221" t="s">
        <v>21</v>
      </c>
      <c r="AN26" s="2221" t="s">
        <v>21</v>
      </c>
      <c r="AO26" s="91" t="s">
        <v>28</v>
      </c>
      <c r="AP26" s="630" t="s">
        <v>26</v>
      </c>
      <c r="AQ26" s="35"/>
      <c r="AR26" s="35"/>
    </row>
    <row r="27" spans="1:44" ht="14.25" customHeight="1">
      <c r="A27" s="88" t="s">
        <v>26</v>
      </c>
      <c r="B27" s="89" t="s">
        <v>26</v>
      </c>
      <c r="C27" s="132" t="s">
        <v>167</v>
      </c>
      <c r="D27" s="2221">
        <v>167682</v>
      </c>
      <c r="E27" s="2221">
        <v>32120</v>
      </c>
      <c r="F27" s="2221" t="s">
        <v>21</v>
      </c>
      <c r="G27" s="2221">
        <v>45</v>
      </c>
      <c r="H27" s="2221">
        <v>9</v>
      </c>
      <c r="I27" s="2221">
        <v>23953</v>
      </c>
      <c r="J27" s="2221">
        <v>1567</v>
      </c>
      <c r="K27" s="2221">
        <v>22386</v>
      </c>
      <c r="L27" s="2221">
        <v>3979</v>
      </c>
      <c r="M27" s="2221">
        <v>987</v>
      </c>
      <c r="N27" s="2221">
        <v>92008</v>
      </c>
      <c r="O27" s="2221">
        <v>13972</v>
      </c>
      <c r="P27" s="2221">
        <v>62688</v>
      </c>
      <c r="Q27" s="2221">
        <v>68074</v>
      </c>
      <c r="R27" s="2221" t="s">
        <v>21</v>
      </c>
      <c r="S27" s="2221" t="s">
        <v>21</v>
      </c>
      <c r="T27" s="91" t="s">
        <v>29</v>
      </c>
      <c r="U27" s="630" t="s">
        <v>26</v>
      </c>
      <c r="V27" s="88" t="s">
        <v>26</v>
      </c>
      <c r="W27" s="89" t="s">
        <v>26</v>
      </c>
      <c r="X27" s="131" t="s">
        <v>167</v>
      </c>
      <c r="Y27" s="2221">
        <v>173361</v>
      </c>
      <c r="Z27" s="2221">
        <v>32240</v>
      </c>
      <c r="AA27" s="2221" t="s">
        <v>21</v>
      </c>
      <c r="AB27" s="2221">
        <v>58</v>
      </c>
      <c r="AC27" s="2221">
        <v>9</v>
      </c>
      <c r="AD27" s="2221">
        <v>24060</v>
      </c>
      <c r="AE27" s="2221">
        <v>1674</v>
      </c>
      <c r="AF27" s="2221">
        <v>22386</v>
      </c>
      <c r="AG27" s="2221">
        <v>3979</v>
      </c>
      <c r="AH27" s="2221">
        <v>987</v>
      </c>
      <c r="AI27" s="2221">
        <v>103200</v>
      </c>
      <c r="AJ27" s="2221">
        <v>15563</v>
      </c>
      <c r="AK27" s="2221">
        <v>70392</v>
      </c>
      <c r="AL27" s="2221">
        <v>76499</v>
      </c>
      <c r="AM27" s="2221" t="s">
        <v>21</v>
      </c>
      <c r="AN27" s="2221" t="s">
        <v>21</v>
      </c>
      <c r="AO27" s="91" t="s">
        <v>29</v>
      </c>
      <c r="AP27" s="630" t="s">
        <v>26</v>
      </c>
      <c r="AQ27" s="35"/>
      <c r="AR27" s="35"/>
    </row>
    <row r="28" spans="1:44" ht="9.75" customHeight="1">
      <c r="A28" s="85"/>
      <c r="B28" s="87"/>
      <c r="C28" s="130"/>
      <c r="D28" s="2221"/>
      <c r="E28" s="2221"/>
      <c r="F28" s="2221"/>
      <c r="G28" s="2221"/>
      <c r="H28" s="2221"/>
      <c r="I28" s="2221"/>
      <c r="J28" s="2221"/>
      <c r="K28" s="2221"/>
      <c r="L28" s="2221"/>
      <c r="M28" s="2221"/>
      <c r="N28" s="2221"/>
      <c r="O28" s="2221"/>
      <c r="P28" s="2221"/>
      <c r="Q28" s="2221"/>
      <c r="R28" s="2221"/>
      <c r="S28" s="2221"/>
      <c r="T28" s="100"/>
      <c r="U28" s="490"/>
      <c r="V28" s="85"/>
      <c r="W28" s="87"/>
      <c r="X28" s="130"/>
      <c r="Y28" s="2221"/>
      <c r="Z28" s="2221"/>
      <c r="AA28" s="2221"/>
      <c r="AB28" s="2221"/>
      <c r="AC28" s="2221"/>
      <c r="AD28" s="2221"/>
      <c r="AE28" s="2221"/>
      <c r="AF28" s="2221"/>
      <c r="AG28" s="2221"/>
      <c r="AH28" s="2221"/>
      <c r="AI28" s="2221"/>
      <c r="AJ28" s="2221"/>
      <c r="AK28" s="2221"/>
      <c r="AL28" s="2221"/>
      <c r="AM28" s="2221"/>
      <c r="AN28" s="2221"/>
      <c r="AO28" s="100"/>
      <c r="AP28" s="490"/>
      <c r="AQ28" s="35"/>
      <c r="AR28" s="35"/>
    </row>
    <row r="29" spans="1:44" ht="15" customHeight="1">
      <c r="A29" s="88" t="s">
        <v>1535</v>
      </c>
      <c r="B29" s="89" t="s">
        <v>23</v>
      </c>
      <c r="C29" s="136">
        <v>42370</v>
      </c>
      <c r="D29" s="2221">
        <v>53291</v>
      </c>
      <c r="E29" s="2221">
        <v>10991</v>
      </c>
      <c r="F29" s="2221" t="s">
        <v>21</v>
      </c>
      <c r="G29" s="2221">
        <v>22</v>
      </c>
      <c r="H29" s="2221">
        <v>3</v>
      </c>
      <c r="I29" s="2221">
        <v>8148</v>
      </c>
      <c r="J29" s="2221">
        <v>361</v>
      </c>
      <c r="K29" s="2221">
        <v>7787</v>
      </c>
      <c r="L29" s="2221">
        <v>1340</v>
      </c>
      <c r="M29" s="2221">
        <v>397</v>
      </c>
      <c r="N29" s="2221">
        <v>28717</v>
      </c>
      <c r="O29" s="2221">
        <v>4070</v>
      </c>
      <c r="P29" s="2221">
        <v>19965</v>
      </c>
      <c r="Q29" s="2221">
        <v>21633</v>
      </c>
      <c r="R29" s="2221" t="s">
        <v>21</v>
      </c>
      <c r="S29" s="2221" t="s">
        <v>21</v>
      </c>
      <c r="T29" s="91" t="s">
        <v>30</v>
      </c>
      <c r="U29" s="630" t="s">
        <v>1536</v>
      </c>
      <c r="V29" s="88" t="s">
        <v>1535</v>
      </c>
      <c r="W29" s="89" t="s">
        <v>23</v>
      </c>
      <c r="X29" s="136">
        <v>42370</v>
      </c>
      <c r="Y29" s="2221">
        <v>54348</v>
      </c>
      <c r="Z29" s="2221">
        <v>11003</v>
      </c>
      <c r="AA29" s="2221" t="s">
        <v>21</v>
      </c>
      <c r="AB29" s="2221">
        <v>26</v>
      </c>
      <c r="AC29" s="2221">
        <v>3</v>
      </c>
      <c r="AD29" s="2221">
        <v>8150</v>
      </c>
      <c r="AE29" s="2221">
        <v>363</v>
      </c>
      <c r="AF29" s="2221">
        <v>7787</v>
      </c>
      <c r="AG29" s="2221">
        <v>1345</v>
      </c>
      <c r="AH29" s="2221">
        <v>397</v>
      </c>
      <c r="AI29" s="2221">
        <v>31445</v>
      </c>
      <c r="AJ29" s="2221">
        <v>4456</v>
      </c>
      <c r="AK29" s="2221">
        <v>21846</v>
      </c>
      <c r="AL29" s="2221">
        <v>23688</v>
      </c>
      <c r="AM29" s="2221" t="s">
        <v>21</v>
      </c>
      <c r="AN29" s="2221" t="s">
        <v>21</v>
      </c>
      <c r="AO29" s="91" t="s">
        <v>30</v>
      </c>
      <c r="AP29" s="630" t="s">
        <v>1536</v>
      </c>
      <c r="AQ29" s="35"/>
      <c r="AR29" s="35"/>
    </row>
    <row r="30" spans="1:44" ht="14.25" customHeight="1">
      <c r="A30" s="88" t="s">
        <v>26</v>
      </c>
      <c r="B30" s="89" t="s">
        <v>26</v>
      </c>
      <c r="C30" s="1176">
        <v>42401</v>
      </c>
      <c r="D30" s="2221">
        <v>51338</v>
      </c>
      <c r="E30" s="2221">
        <v>10926</v>
      </c>
      <c r="F30" s="2221" t="s">
        <v>21</v>
      </c>
      <c r="G30" s="2221">
        <v>31</v>
      </c>
      <c r="H30" s="2221">
        <v>3</v>
      </c>
      <c r="I30" s="2221">
        <v>8166</v>
      </c>
      <c r="J30" s="2221">
        <v>798</v>
      </c>
      <c r="K30" s="2221">
        <v>7368</v>
      </c>
      <c r="L30" s="2221">
        <v>1258</v>
      </c>
      <c r="M30" s="2221">
        <v>442</v>
      </c>
      <c r="N30" s="2221">
        <v>27108</v>
      </c>
      <c r="O30" s="2221">
        <v>3856</v>
      </c>
      <c r="P30" s="2221">
        <v>18810</v>
      </c>
      <c r="Q30" s="2221">
        <v>20402</v>
      </c>
      <c r="R30" s="2221" t="s">
        <v>21</v>
      </c>
      <c r="S30" s="2221" t="s">
        <v>21</v>
      </c>
      <c r="T30" s="91" t="s">
        <v>31</v>
      </c>
      <c r="U30" s="630" t="s">
        <v>26</v>
      </c>
      <c r="V30" s="88" t="s">
        <v>26</v>
      </c>
      <c r="W30" s="89" t="s">
        <v>26</v>
      </c>
      <c r="X30" s="1176">
        <v>42401</v>
      </c>
      <c r="Y30" s="2221">
        <v>52172</v>
      </c>
      <c r="Z30" s="2221">
        <v>10938</v>
      </c>
      <c r="AA30" s="2221" t="s">
        <v>21</v>
      </c>
      <c r="AB30" s="2221">
        <v>35</v>
      </c>
      <c r="AC30" s="2221">
        <v>3</v>
      </c>
      <c r="AD30" s="2221">
        <v>8166</v>
      </c>
      <c r="AE30" s="2221">
        <v>798</v>
      </c>
      <c r="AF30" s="2221">
        <v>7368</v>
      </c>
      <c r="AG30" s="2221">
        <v>1264</v>
      </c>
      <c r="AH30" s="2221">
        <v>442</v>
      </c>
      <c r="AI30" s="2221">
        <v>29461</v>
      </c>
      <c r="AJ30" s="2221">
        <v>4168</v>
      </c>
      <c r="AK30" s="2221">
        <v>20460</v>
      </c>
      <c r="AL30" s="2221">
        <v>22204</v>
      </c>
      <c r="AM30" s="2221" t="s">
        <v>21</v>
      </c>
      <c r="AN30" s="2221" t="s">
        <v>21</v>
      </c>
      <c r="AO30" s="91" t="s">
        <v>31</v>
      </c>
      <c r="AP30" s="630" t="s">
        <v>26</v>
      </c>
      <c r="AQ30" s="35"/>
      <c r="AR30" s="35"/>
    </row>
    <row r="31" spans="1:44" ht="14.25" customHeight="1">
      <c r="A31" s="88" t="s">
        <v>26</v>
      </c>
      <c r="B31" s="89" t="s">
        <v>26</v>
      </c>
      <c r="C31" s="1176">
        <v>42430</v>
      </c>
      <c r="D31" s="2221">
        <v>55432</v>
      </c>
      <c r="E31" s="2221">
        <v>11594</v>
      </c>
      <c r="F31" s="2221" t="s">
        <v>21</v>
      </c>
      <c r="G31" s="2221">
        <v>37</v>
      </c>
      <c r="H31" s="2221">
        <v>3</v>
      </c>
      <c r="I31" s="2221">
        <v>8698</v>
      </c>
      <c r="J31" s="2221">
        <v>990</v>
      </c>
      <c r="K31" s="2221">
        <v>7708</v>
      </c>
      <c r="L31" s="2221">
        <v>1335</v>
      </c>
      <c r="M31" s="2221">
        <v>441</v>
      </c>
      <c r="N31" s="2221">
        <v>29732</v>
      </c>
      <c r="O31" s="2221">
        <v>4528</v>
      </c>
      <c r="P31" s="2221">
        <v>20279</v>
      </c>
      <c r="Q31" s="2221">
        <v>21980</v>
      </c>
      <c r="R31" s="2221" t="s">
        <v>21</v>
      </c>
      <c r="S31" s="2221" t="s">
        <v>21</v>
      </c>
      <c r="T31" s="91" t="s">
        <v>32</v>
      </c>
      <c r="U31" s="630" t="s">
        <v>26</v>
      </c>
      <c r="V31" s="88" t="s">
        <v>26</v>
      </c>
      <c r="W31" s="89" t="s">
        <v>26</v>
      </c>
      <c r="X31" s="1176">
        <v>42430</v>
      </c>
      <c r="Y31" s="2221">
        <v>56281</v>
      </c>
      <c r="Z31" s="2221">
        <v>11607</v>
      </c>
      <c r="AA31" s="2221" t="s">
        <v>21</v>
      </c>
      <c r="AB31" s="2221">
        <v>42</v>
      </c>
      <c r="AC31" s="2221">
        <v>3</v>
      </c>
      <c r="AD31" s="2221">
        <v>8698</v>
      </c>
      <c r="AE31" s="2221">
        <v>990</v>
      </c>
      <c r="AF31" s="2221">
        <v>7708</v>
      </c>
      <c r="AG31" s="2221">
        <v>1341</v>
      </c>
      <c r="AH31" s="2221">
        <v>441</v>
      </c>
      <c r="AI31" s="2221">
        <v>32127</v>
      </c>
      <c r="AJ31" s="2221">
        <v>4878</v>
      </c>
      <c r="AK31" s="2221">
        <v>21918</v>
      </c>
      <c r="AL31" s="2221">
        <v>23770</v>
      </c>
      <c r="AM31" s="2221" t="s">
        <v>21</v>
      </c>
      <c r="AN31" s="2221" t="s">
        <v>21</v>
      </c>
      <c r="AO31" s="91" t="s">
        <v>32</v>
      </c>
      <c r="AP31" s="630" t="s">
        <v>26</v>
      </c>
      <c r="AQ31" s="35"/>
      <c r="AR31" s="35"/>
    </row>
    <row r="32" spans="1:44" ht="14.25" customHeight="1">
      <c r="A32" s="88" t="s">
        <v>26</v>
      </c>
      <c r="B32" s="89" t="s">
        <v>26</v>
      </c>
      <c r="C32" s="1176">
        <v>42461</v>
      </c>
      <c r="D32" s="2221">
        <v>53458</v>
      </c>
      <c r="E32" s="2221">
        <v>11234</v>
      </c>
      <c r="F32" s="2221" t="s">
        <v>21</v>
      </c>
      <c r="G32" s="2221">
        <v>25</v>
      </c>
      <c r="H32" s="2221">
        <v>3</v>
      </c>
      <c r="I32" s="2221">
        <v>8469</v>
      </c>
      <c r="J32" s="2221">
        <v>993</v>
      </c>
      <c r="K32" s="2221">
        <v>7476</v>
      </c>
      <c r="L32" s="2221">
        <v>1261</v>
      </c>
      <c r="M32" s="2221">
        <v>438</v>
      </c>
      <c r="N32" s="2221">
        <v>28383</v>
      </c>
      <c r="O32" s="2221">
        <v>4274</v>
      </c>
      <c r="P32" s="2221">
        <v>19390</v>
      </c>
      <c r="Q32" s="2221">
        <v>21048</v>
      </c>
      <c r="R32" s="2221" t="s">
        <v>21</v>
      </c>
      <c r="S32" s="2221" t="s">
        <v>21</v>
      </c>
      <c r="T32" s="91" t="s">
        <v>33</v>
      </c>
      <c r="U32" s="630" t="s">
        <v>26</v>
      </c>
      <c r="V32" s="88" t="s">
        <v>26</v>
      </c>
      <c r="W32" s="89" t="s">
        <v>26</v>
      </c>
      <c r="X32" s="1176">
        <v>42461</v>
      </c>
      <c r="Y32" s="2221">
        <v>54458</v>
      </c>
      <c r="Z32" s="2221">
        <v>11256</v>
      </c>
      <c r="AA32" s="2221" t="s">
        <v>21</v>
      </c>
      <c r="AB32" s="2221">
        <v>29</v>
      </c>
      <c r="AC32" s="2221">
        <v>3</v>
      </c>
      <c r="AD32" s="2221">
        <v>8472</v>
      </c>
      <c r="AE32" s="2221">
        <v>996</v>
      </c>
      <c r="AF32" s="2221">
        <v>7476</v>
      </c>
      <c r="AG32" s="2221">
        <v>1272</v>
      </c>
      <c r="AH32" s="2221">
        <v>438</v>
      </c>
      <c r="AI32" s="2221">
        <v>30743</v>
      </c>
      <c r="AJ32" s="2221">
        <v>4598</v>
      </c>
      <c r="AK32" s="2221">
        <v>21030</v>
      </c>
      <c r="AL32" s="2221">
        <v>22840</v>
      </c>
      <c r="AM32" s="2221" t="s">
        <v>21</v>
      </c>
      <c r="AN32" s="2221" t="s">
        <v>21</v>
      </c>
      <c r="AO32" s="91" t="s">
        <v>33</v>
      </c>
      <c r="AP32" s="630" t="s">
        <v>26</v>
      </c>
      <c r="AQ32" s="35"/>
      <c r="AR32" s="35"/>
    </row>
    <row r="33" spans="1:44" ht="14.25" customHeight="1">
      <c r="A33" s="88" t="s">
        <v>26</v>
      </c>
      <c r="B33" s="89" t="s">
        <v>26</v>
      </c>
      <c r="C33" s="1176">
        <v>42491</v>
      </c>
      <c r="D33" s="2221">
        <v>55094</v>
      </c>
      <c r="E33" s="2221">
        <v>10403</v>
      </c>
      <c r="F33" s="2221" t="s">
        <v>21</v>
      </c>
      <c r="G33" s="2221">
        <v>2</v>
      </c>
      <c r="H33" s="2221">
        <v>3</v>
      </c>
      <c r="I33" s="2221">
        <v>7635</v>
      </c>
      <c r="J33" s="2221">
        <v>842</v>
      </c>
      <c r="K33" s="2221">
        <v>6793</v>
      </c>
      <c r="L33" s="2221">
        <v>1304</v>
      </c>
      <c r="M33" s="2221">
        <v>463</v>
      </c>
      <c r="N33" s="2221">
        <v>30568</v>
      </c>
      <c r="O33" s="2221">
        <v>4192</v>
      </c>
      <c r="P33" s="2221">
        <v>21391</v>
      </c>
      <c r="Q33" s="2221">
        <v>23215</v>
      </c>
      <c r="R33" s="2221" t="s">
        <v>21</v>
      </c>
      <c r="S33" s="2221" t="s">
        <v>21</v>
      </c>
      <c r="T33" s="91" t="s">
        <v>34</v>
      </c>
      <c r="U33" s="630" t="s">
        <v>26</v>
      </c>
      <c r="V33" s="88" t="s">
        <v>26</v>
      </c>
      <c r="W33" s="89" t="s">
        <v>26</v>
      </c>
      <c r="X33" s="1176">
        <v>42491</v>
      </c>
      <c r="Y33" s="2221">
        <v>56401</v>
      </c>
      <c r="Z33" s="2221">
        <v>10412</v>
      </c>
      <c r="AA33" s="2221" t="s">
        <v>21</v>
      </c>
      <c r="AB33" s="2221">
        <v>6</v>
      </c>
      <c r="AC33" s="2221">
        <v>3</v>
      </c>
      <c r="AD33" s="2221">
        <v>7638</v>
      </c>
      <c r="AE33" s="2221">
        <v>845</v>
      </c>
      <c r="AF33" s="2221">
        <v>6793</v>
      </c>
      <c r="AG33" s="2221">
        <v>1306</v>
      </c>
      <c r="AH33" s="2221">
        <v>463</v>
      </c>
      <c r="AI33" s="2221">
        <v>33363</v>
      </c>
      <c r="AJ33" s="2221">
        <v>4750</v>
      </c>
      <c r="AK33" s="2221">
        <v>23121</v>
      </c>
      <c r="AL33" s="2221">
        <v>25105</v>
      </c>
      <c r="AM33" s="2221" t="s">
        <v>21</v>
      </c>
      <c r="AN33" s="2221" t="s">
        <v>21</v>
      </c>
      <c r="AO33" s="91" t="s">
        <v>34</v>
      </c>
      <c r="AP33" s="630" t="s">
        <v>26</v>
      </c>
      <c r="AQ33" s="35"/>
      <c r="AR33" s="35"/>
    </row>
    <row r="34" spans="1:44" ht="14.25" customHeight="1">
      <c r="A34" s="88" t="s">
        <v>26</v>
      </c>
      <c r="B34" s="89" t="s">
        <v>26</v>
      </c>
      <c r="C34" s="1176">
        <v>42522</v>
      </c>
      <c r="D34" s="2221">
        <v>55905</v>
      </c>
      <c r="E34" s="2221">
        <v>10192</v>
      </c>
      <c r="F34" s="2221" t="s">
        <v>21</v>
      </c>
      <c r="G34" s="2221">
        <v>2</v>
      </c>
      <c r="H34" s="2221">
        <v>3</v>
      </c>
      <c r="I34" s="2221">
        <v>7500</v>
      </c>
      <c r="J34" s="2221">
        <v>640</v>
      </c>
      <c r="K34" s="2221">
        <v>6860</v>
      </c>
      <c r="L34" s="2221">
        <v>1269</v>
      </c>
      <c r="M34" s="2221">
        <v>431</v>
      </c>
      <c r="N34" s="2221">
        <v>31362</v>
      </c>
      <c r="O34" s="2221">
        <v>4619</v>
      </c>
      <c r="P34" s="2221">
        <v>21540</v>
      </c>
      <c r="Q34" s="2221">
        <v>23394</v>
      </c>
      <c r="R34" s="2221" t="s">
        <v>21</v>
      </c>
      <c r="S34" s="2221" t="s">
        <v>21</v>
      </c>
      <c r="T34" s="91" t="s">
        <v>35</v>
      </c>
      <c r="U34" s="630" t="s">
        <v>26</v>
      </c>
      <c r="V34" s="88" t="s">
        <v>26</v>
      </c>
      <c r="W34" s="89" t="s">
        <v>26</v>
      </c>
      <c r="X34" s="1176">
        <v>42522</v>
      </c>
      <c r="Y34" s="2221">
        <v>57062</v>
      </c>
      <c r="Z34" s="2221">
        <v>10200</v>
      </c>
      <c r="AA34" s="2221" t="s">
        <v>21</v>
      </c>
      <c r="AB34" s="2221">
        <v>6</v>
      </c>
      <c r="AC34" s="2221">
        <v>3</v>
      </c>
      <c r="AD34" s="2221">
        <v>7504</v>
      </c>
      <c r="AE34" s="2221">
        <v>644</v>
      </c>
      <c r="AF34" s="2221">
        <v>6860</v>
      </c>
      <c r="AG34" s="2221">
        <v>1269</v>
      </c>
      <c r="AH34" s="2221">
        <v>431</v>
      </c>
      <c r="AI34" s="2221">
        <v>33991</v>
      </c>
      <c r="AJ34" s="2221">
        <v>5223</v>
      </c>
      <c r="AK34" s="2221">
        <v>23071</v>
      </c>
      <c r="AL34" s="2221">
        <v>25067</v>
      </c>
      <c r="AM34" s="2221" t="s">
        <v>21</v>
      </c>
      <c r="AN34" s="2221" t="s">
        <v>21</v>
      </c>
      <c r="AO34" s="91" t="s">
        <v>35</v>
      </c>
      <c r="AP34" s="630" t="s">
        <v>26</v>
      </c>
      <c r="AQ34" s="35"/>
      <c r="AR34" s="35"/>
    </row>
    <row r="35" spans="1:44" ht="14.25" customHeight="1">
      <c r="A35" s="88" t="s">
        <v>26</v>
      </c>
      <c r="B35" s="89" t="s">
        <v>26</v>
      </c>
      <c r="C35" s="1176">
        <v>42552</v>
      </c>
      <c r="D35" s="2221">
        <v>56399</v>
      </c>
      <c r="E35" s="2221">
        <v>10576</v>
      </c>
      <c r="F35" s="2221" t="s">
        <v>21</v>
      </c>
      <c r="G35" s="2221">
        <v>2</v>
      </c>
      <c r="H35" s="2221">
        <v>3</v>
      </c>
      <c r="I35" s="2221">
        <v>7839</v>
      </c>
      <c r="J35" s="2221">
        <v>556</v>
      </c>
      <c r="K35" s="2221">
        <v>7283</v>
      </c>
      <c r="L35" s="2221">
        <v>1293</v>
      </c>
      <c r="M35" s="2221">
        <v>411</v>
      </c>
      <c r="N35" s="2221">
        <v>30929</v>
      </c>
      <c r="O35" s="2221">
        <v>4678</v>
      </c>
      <c r="P35" s="2221">
        <v>21090</v>
      </c>
      <c r="Q35" s="2221">
        <v>22908</v>
      </c>
      <c r="R35" s="2221" t="s">
        <v>21</v>
      </c>
      <c r="S35" s="2221" t="s">
        <v>21</v>
      </c>
      <c r="T35" s="91" t="s">
        <v>36</v>
      </c>
      <c r="U35" s="630" t="s">
        <v>26</v>
      </c>
      <c r="V35" s="88" t="s">
        <v>26</v>
      </c>
      <c r="W35" s="89" t="s">
        <v>26</v>
      </c>
      <c r="X35" s="1176">
        <v>42552</v>
      </c>
      <c r="Y35" s="2221">
        <v>57473</v>
      </c>
      <c r="Z35" s="2221">
        <v>10601</v>
      </c>
      <c r="AA35" s="2221" t="s">
        <v>21</v>
      </c>
      <c r="AB35" s="2221">
        <v>5</v>
      </c>
      <c r="AC35" s="2221">
        <v>3</v>
      </c>
      <c r="AD35" s="2221">
        <v>7861</v>
      </c>
      <c r="AE35" s="2221">
        <v>578</v>
      </c>
      <c r="AF35" s="2221">
        <v>7283</v>
      </c>
      <c r="AG35" s="2221">
        <v>1293</v>
      </c>
      <c r="AH35" s="2221">
        <v>411</v>
      </c>
      <c r="AI35" s="2221">
        <v>33422</v>
      </c>
      <c r="AJ35" s="2221">
        <v>5186</v>
      </c>
      <c r="AK35" s="2221">
        <v>22621</v>
      </c>
      <c r="AL35" s="2221">
        <v>24581</v>
      </c>
      <c r="AM35" s="2221" t="s">
        <v>21</v>
      </c>
      <c r="AN35" s="2221" t="s">
        <v>21</v>
      </c>
      <c r="AO35" s="91" t="s">
        <v>36</v>
      </c>
      <c r="AP35" s="630" t="s">
        <v>26</v>
      </c>
      <c r="AQ35" s="35"/>
      <c r="AR35" s="35"/>
    </row>
    <row r="36" spans="1:44" ht="14.25" customHeight="1">
      <c r="A36" s="88" t="s">
        <v>26</v>
      </c>
      <c r="B36" s="89" t="s">
        <v>26</v>
      </c>
      <c r="C36" s="1176">
        <v>42583</v>
      </c>
      <c r="D36" s="2221">
        <v>56694</v>
      </c>
      <c r="E36" s="2221">
        <v>10765</v>
      </c>
      <c r="F36" s="2221" t="s">
        <v>21</v>
      </c>
      <c r="G36" s="2221">
        <v>2</v>
      </c>
      <c r="H36" s="2221">
        <v>2</v>
      </c>
      <c r="I36" s="2221">
        <v>8061</v>
      </c>
      <c r="J36" s="2221">
        <v>463</v>
      </c>
      <c r="K36" s="2221">
        <v>7598</v>
      </c>
      <c r="L36" s="2221">
        <v>1273</v>
      </c>
      <c r="M36" s="2221">
        <v>381</v>
      </c>
      <c r="N36" s="2221">
        <v>30896</v>
      </c>
      <c r="O36" s="2221">
        <v>4617</v>
      </c>
      <c r="P36" s="2221">
        <v>21134</v>
      </c>
      <c r="Q36" s="2221">
        <v>22958</v>
      </c>
      <c r="R36" s="2221" t="s">
        <v>21</v>
      </c>
      <c r="S36" s="2221" t="s">
        <v>21</v>
      </c>
      <c r="T36" s="91" t="s">
        <v>37</v>
      </c>
      <c r="U36" s="630" t="s">
        <v>26</v>
      </c>
      <c r="V36" s="88" t="s">
        <v>26</v>
      </c>
      <c r="W36" s="89" t="s">
        <v>26</v>
      </c>
      <c r="X36" s="1176">
        <v>42583</v>
      </c>
      <c r="Y36" s="2221">
        <v>57931</v>
      </c>
      <c r="Z36" s="2221">
        <v>10768</v>
      </c>
      <c r="AA36" s="2221" t="s">
        <v>21</v>
      </c>
      <c r="AB36" s="2221">
        <v>6</v>
      </c>
      <c r="AC36" s="2221">
        <v>2</v>
      </c>
      <c r="AD36" s="2221">
        <v>8061</v>
      </c>
      <c r="AE36" s="2221">
        <v>463</v>
      </c>
      <c r="AF36" s="2221">
        <v>7598</v>
      </c>
      <c r="AG36" s="2221">
        <v>1273</v>
      </c>
      <c r="AH36" s="2221">
        <v>381</v>
      </c>
      <c r="AI36" s="2221">
        <v>33600</v>
      </c>
      <c r="AJ36" s="2221">
        <v>5190</v>
      </c>
      <c r="AK36" s="2221">
        <v>22767</v>
      </c>
      <c r="AL36" s="2221">
        <v>24743</v>
      </c>
      <c r="AM36" s="2221" t="s">
        <v>21</v>
      </c>
      <c r="AN36" s="2221" t="s">
        <v>21</v>
      </c>
      <c r="AO36" s="91" t="s">
        <v>37</v>
      </c>
      <c r="AP36" s="630" t="s">
        <v>26</v>
      </c>
      <c r="AQ36" s="35"/>
      <c r="AR36" s="35"/>
    </row>
    <row r="37" spans="1:44" ht="14.25" customHeight="1">
      <c r="A37" s="88" t="s">
        <v>26</v>
      </c>
      <c r="B37" s="89" t="s">
        <v>26</v>
      </c>
      <c r="C37" s="1176">
        <v>42614</v>
      </c>
      <c r="D37" s="2221">
        <v>55411</v>
      </c>
      <c r="E37" s="2221">
        <v>10415</v>
      </c>
      <c r="F37" s="2221" t="s">
        <v>21</v>
      </c>
      <c r="G37" s="2221">
        <v>2</v>
      </c>
      <c r="H37" s="2221">
        <v>3</v>
      </c>
      <c r="I37" s="2221">
        <v>7784</v>
      </c>
      <c r="J37" s="2221">
        <v>450</v>
      </c>
      <c r="K37" s="2221">
        <v>7334</v>
      </c>
      <c r="L37" s="2221">
        <v>1247</v>
      </c>
      <c r="M37" s="2221">
        <v>364</v>
      </c>
      <c r="N37" s="2221">
        <v>30526</v>
      </c>
      <c r="O37" s="2221">
        <v>4811</v>
      </c>
      <c r="P37" s="2221">
        <v>20578</v>
      </c>
      <c r="Q37" s="2221">
        <v>22352</v>
      </c>
      <c r="R37" s="2221" t="s">
        <v>21</v>
      </c>
      <c r="S37" s="2221" t="s">
        <v>21</v>
      </c>
      <c r="T37" s="91" t="s">
        <v>38</v>
      </c>
      <c r="U37" s="630" t="s">
        <v>26</v>
      </c>
      <c r="V37" s="88" t="s">
        <v>26</v>
      </c>
      <c r="W37" s="89" t="s">
        <v>26</v>
      </c>
      <c r="X37" s="1176">
        <v>42614</v>
      </c>
      <c r="Y37" s="2221">
        <v>57147</v>
      </c>
      <c r="Z37" s="2221">
        <v>10439</v>
      </c>
      <c r="AA37" s="2221" t="s">
        <v>21</v>
      </c>
      <c r="AB37" s="2221">
        <v>7</v>
      </c>
      <c r="AC37" s="2221">
        <v>3</v>
      </c>
      <c r="AD37" s="2221">
        <v>7803</v>
      </c>
      <c r="AE37" s="2221">
        <v>469</v>
      </c>
      <c r="AF37" s="2221">
        <v>7334</v>
      </c>
      <c r="AG37" s="2221">
        <v>1247</v>
      </c>
      <c r="AH37" s="2221">
        <v>364</v>
      </c>
      <c r="AI37" s="2221">
        <v>33901</v>
      </c>
      <c r="AJ37" s="2221">
        <v>5352</v>
      </c>
      <c r="AK37" s="2221">
        <v>22827</v>
      </c>
      <c r="AL37" s="2221">
        <v>24812</v>
      </c>
      <c r="AM37" s="2221" t="s">
        <v>21</v>
      </c>
      <c r="AN37" s="2221" t="s">
        <v>21</v>
      </c>
      <c r="AO37" s="91" t="s">
        <v>38</v>
      </c>
      <c r="AP37" s="630" t="s">
        <v>26</v>
      </c>
      <c r="AQ37" s="35"/>
      <c r="AR37" s="35"/>
    </row>
    <row r="38" spans="1:44" ht="14.25" customHeight="1">
      <c r="A38" s="88" t="s">
        <v>26</v>
      </c>
      <c r="B38" s="89" t="s">
        <v>26</v>
      </c>
      <c r="C38" s="1176">
        <v>42644</v>
      </c>
      <c r="D38" s="2221">
        <v>56573</v>
      </c>
      <c r="E38" s="2221">
        <v>10857</v>
      </c>
      <c r="F38" s="2221" t="s">
        <v>21</v>
      </c>
      <c r="G38" s="2221">
        <v>5</v>
      </c>
      <c r="H38" s="2221">
        <v>3</v>
      </c>
      <c r="I38" s="2221">
        <v>8074</v>
      </c>
      <c r="J38" s="2221">
        <v>429</v>
      </c>
      <c r="K38" s="2221">
        <v>7645</v>
      </c>
      <c r="L38" s="2221">
        <v>1352</v>
      </c>
      <c r="M38" s="2221">
        <v>350</v>
      </c>
      <c r="N38" s="2221">
        <v>31100</v>
      </c>
      <c r="O38" s="2221">
        <v>4791</v>
      </c>
      <c r="P38" s="2221">
        <v>21107</v>
      </c>
      <c r="Q38" s="2221">
        <v>22919</v>
      </c>
      <c r="R38" s="2221" t="s">
        <v>21</v>
      </c>
      <c r="S38" s="2221" t="s">
        <v>21</v>
      </c>
      <c r="T38" s="91" t="s">
        <v>39</v>
      </c>
      <c r="U38" s="630" t="s">
        <v>26</v>
      </c>
      <c r="V38" s="88" t="s">
        <v>26</v>
      </c>
      <c r="W38" s="89" t="s">
        <v>26</v>
      </c>
      <c r="X38" s="1176">
        <v>42644</v>
      </c>
      <c r="Y38" s="2221">
        <v>58401</v>
      </c>
      <c r="Z38" s="2221">
        <v>10865</v>
      </c>
      <c r="AA38" s="2221" t="s">
        <v>21</v>
      </c>
      <c r="AB38" s="2221">
        <v>10</v>
      </c>
      <c r="AC38" s="2221">
        <v>3</v>
      </c>
      <c r="AD38" s="2221">
        <v>8078</v>
      </c>
      <c r="AE38" s="2221">
        <v>433</v>
      </c>
      <c r="AF38" s="2221">
        <v>7645</v>
      </c>
      <c r="AG38" s="2221">
        <v>1352</v>
      </c>
      <c r="AH38" s="2221">
        <v>350</v>
      </c>
      <c r="AI38" s="2221">
        <v>34672</v>
      </c>
      <c r="AJ38" s="2221">
        <v>5343</v>
      </c>
      <c r="AK38" s="2221">
        <v>23512</v>
      </c>
      <c r="AL38" s="2221">
        <v>25549</v>
      </c>
      <c r="AM38" s="2221" t="s">
        <v>21</v>
      </c>
      <c r="AN38" s="2221" t="s">
        <v>21</v>
      </c>
      <c r="AO38" s="91" t="s">
        <v>39</v>
      </c>
      <c r="AP38" s="630" t="s">
        <v>26</v>
      </c>
      <c r="AQ38" s="35"/>
      <c r="AR38" s="35"/>
    </row>
    <row r="39" spans="1:44" ht="14.25" customHeight="1">
      <c r="A39" s="88" t="s">
        <v>26</v>
      </c>
      <c r="B39" s="89" t="s">
        <v>26</v>
      </c>
      <c r="C39" s="1176">
        <v>42675</v>
      </c>
      <c r="D39" s="2221">
        <v>54933</v>
      </c>
      <c r="E39" s="2221">
        <v>10584</v>
      </c>
      <c r="F39" s="2221" t="s">
        <v>21</v>
      </c>
      <c r="G39" s="2221">
        <v>17</v>
      </c>
      <c r="H39" s="2221">
        <v>3</v>
      </c>
      <c r="I39" s="2221">
        <v>7880</v>
      </c>
      <c r="J39" s="2221">
        <v>440</v>
      </c>
      <c r="K39" s="2221">
        <v>7440</v>
      </c>
      <c r="L39" s="2221">
        <v>1294</v>
      </c>
      <c r="M39" s="2221">
        <v>353</v>
      </c>
      <c r="N39" s="2221">
        <v>30130</v>
      </c>
      <c r="O39" s="2221">
        <v>4376</v>
      </c>
      <c r="P39" s="2221">
        <v>20769</v>
      </c>
      <c r="Q39" s="2221">
        <v>22557</v>
      </c>
      <c r="R39" s="2221" t="s">
        <v>21</v>
      </c>
      <c r="S39" s="2221" t="s">
        <v>21</v>
      </c>
      <c r="T39" s="91" t="s">
        <v>40</v>
      </c>
      <c r="U39" s="630" t="s">
        <v>26</v>
      </c>
      <c r="V39" s="88" t="s">
        <v>26</v>
      </c>
      <c r="W39" s="89" t="s">
        <v>26</v>
      </c>
      <c r="X39" s="1176">
        <v>42675</v>
      </c>
      <c r="Y39" s="2221">
        <v>56849</v>
      </c>
      <c r="Z39" s="2221">
        <v>10592</v>
      </c>
      <c r="AA39" s="2221" t="s">
        <v>21</v>
      </c>
      <c r="AB39" s="2221">
        <v>21</v>
      </c>
      <c r="AC39" s="2221">
        <v>3</v>
      </c>
      <c r="AD39" s="2221">
        <v>7884</v>
      </c>
      <c r="AE39" s="2221">
        <v>444</v>
      </c>
      <c r="AF39" s="2221">
        <v>7440</v>
      </c>
      <c r="AG39" s="2221">
        <v>1294</v>
      </c>
      <c r="AH39" s="2221">
        <v>353</v>
      </c>
      <c r="AI39" s="2221">
        <v>33914</v>
      </c>
      <c r="AJ39" s="2221">
        <v>4924</v>
      </c>
      <c r="AK39" s="2221">
        <v>23362</v>
      </c>
      <c r="AL39" s="2221">
        <v>25393</v>
      </c>
      <c r="AM39" s="2221" t="s">
        <v>21</v>
      </c>
      <c r="AN39" s="2221" t="s">
        <v>21</v>
      </c>
      <c r="AO39" s="91" t="s">
        <v>40</v>
      </c>
      <c r="AP39" s="630" t="s">
        <v>26</v>
      </c>
      <c r="AQ39" s="35"/>
      <c r="AR39" s="35"/>
    </row>
    <row r="40" spans="1:44" ht="14.25" customHeight="1">
      <c r="A40" s="104" t="s">
        <v>26</v>
      </c>
      <c r="B40" s="105" t="s">
        <v>26</v>
      </c>
      <c r="C40" s="1177">
        <v>42705</v>
      </c>
      <c r="D40" s="2222">
        <v>56177</v>
      </c>
      <c r="E40" s="2222">
        <v>10679</v>
      </c>
      <c r="F40" s="2222" t="s">
        <v>21</v>
      </c>
      <c r="G40" s="2222">
        <v>23</v>
      </c>
      <c r="H40" s="2222">
        <v>3</v>
      </c>
      <c r="I40" s="2222">
        <v>7999</v>
      </c>
      <c r="J40" s="2222">
        <v>698</v>
      </c>
      <c r="K40" s="2222">
        <v>7301</v>
      </c>
      <c r="L40" s="2222">
        <v>1333</v>
      </c>
      <c r="M40" s="2222">
        <v>284</v>
      </c>
      <c r="N40" s="2222">
        <v>30779</v>
      </c>
      <c r="O40" s="2222">
        <v>4805</v>
      </c>
      <c r="P40" s="2222">
        <v>20812</v>
      </c>
      <c r="Q40" s="2222">
        <v>22598</v>
      </c>
      <c r="R40" s="2222" t="s">
        <v>21</v>
      </c>
      <c r="S40" s="2222" t="s">
        <v>21</v>
      </c>
      <c r="T40" s="107" t="s">
        <v>41</v>
      </c>
      <c r="U40" s="633" t="s">
        <v>26</v>
      </c>
      <c r="V40" s="104" t="s">
        <v>26</v>
      </c>
      <c r="W40" s="105" t="s">
        <v>26</v>
      </c>
      <c r="X40" s="1177">
        <v>42705</v>
      </c>
      <c r="Y40" s="2222">
        <v>58111</v>
      </c>
      <c r="Z40" s="2222">
        <v>10783</v>
      </c>
      <c r="AA40" s="2222" t="s">
        <v>21</v>
      </c>
      <c r="AB40" s="2222">
        <v>27</v>
      </c>
      <c r="AC40" s="2222">
        <v>3</v>
      </c>
      <c r="AD40" s="2222">
        <v>8098</v>
      </c>
      <c r="AE40" s="2222">
        <v>797</v>
      </c>
      <c r="AF40" s="2222">
        <v>7301</v>
      </c>
      <c r="AG40" s="2222">
        <v>1333</v>
      </c>
      <c r="AH40" s="2222">
        <v>284</v>
      </c>
      <c r="AI40" s="2222">
        <v>34614</v>
      </c>
      <c r="AJ40" s="2222">
        <v>5296</v>
      </c>
      <c r="AK40" s="2222">
        <v>23518</v>
      </c>
      <c r="AL40" s="2222">
        <v>25558</v>
      </c>
      <c r="AM40" s="2222" t="s">
        <v>21</v>
      </c>
      <c r="AN40" s="2222" t="s">
        <v>21</v>
      </c>
      <c r="AO40" s="107" t="s">
        <v>41</v>
      </c>
      <c r="AP40" s="633" t="s">
        <v>26</v>
      </c>
      <c r="AQ40" s="35"/>
      <c r="AR40" s="35"/>
    </row>
    <row r="41" spans="1:44" ht="15.75" customHeight="1">
      <c r="A41" s="35"/>
      <c r="B41" s="35"/>
      <c r="C41" s="35"/>
      <c r="D41" s="35"/>
      <c r="E41" s="35"/>
      <c r="F41" s="35"/>
      <c r="G41" s="35"/>
      <c r="H41" s="35"/>
      <c r="I41" s="35"/>
      <c r="J41" s="35"/>
      <c r="K41" s="992"/>
      <c r="L41" s="35"/>
      <c r="M41" s="35"/>
      <c r="N41" s="35"/>
      <c r="O41" s="35"/>
      <c r="P41" s="35"/>
      <c r="Q41" s="35"/>
      <c r="R41" s="35"/>
      <c r="S41" s="35"/>
      <c r="T41" s="35"/>
      <c r="U41" s="35"/>
      <c r="V41" s="35"/>
      <c r="W41" s="35"/>
      <c r="X41" s="35"/>
      <c r="Y41" s="35"/>
      <c r="Z41" s="35"/>
      <c r="AA41" s="35"/>
      <c r="AB41" s="35"/>
      <c r="AC41" s="35"/>
      <c r="AD41" s="35"/>
      <c r="AE41" s="35"/>
      <c r="AF41" s="992"/>
      <c r="AG41" s="35"/>
      <c r="AH41" s="35"/>
      <c r="AI41" s="35"/>
      <c r="AJ41" s="35"/>
      <c r="AK41" s="35"/>
      <c r="AL41" s="35"/>
      <c r="AM41" s="35"/>
      <c r="AN41" s="35"/>
      <c r="AO41" s="35"/>
      <c r="AP41" s="35"/>
      <c r="AQ41" s="35"/>
      <c r="AR41" s="35"/>
    </row>
    <row r="42" spans="1:44" s="14" customFormat="1" ht="19.5" customHeight="1">
      <c r="A42" s="2597" t="s">
        <v>2396</v>
      </c>
      <c r="B42" s="2597"/>
      <c r="C42" s="2598"/>
      <c r="D42" s="956" t="s">
        <v>657</v>
      </c>
      <c r="E42" s="507"/>
      <c r="F42" s="956" t="s">
        <v>658</v>
      </c>
      <c r="G42" s="507"/>
      <c r="H42" s="507" t="s">
        <v>2583</v>
      </c>
      <c r="I42" s="507" t="s">
        <v>2399</v>
      </c>
      <c r="J42" s="507"/>
      <c r="K42" s="954" t="s">
        <v>2406</v>
      </c>
      <c r="L42" s="507"/>
      <c r="M42" s="935"/>
      <c r="N42" s="507"/>
      <c r="O42" s="507"/>
      <c r="P42" s="507"/>
      <c r="Q42" s="507"/>
      <c r="R42" s="507"/>
      <c r="S42" s="507"/>
      <c r="T42" s="2605" t="s">
        <v>2400</v>
      </c>
      <c r="U42" s="2606"/>
      <c r="V42" s="2597" t="s">
        <v>2396</v>
      </c>
      <c r="W42" s="2597"/>
      <c r="X42" s="2598"/>
      <c r="Y42" s="956" t="s">
        <v>657</v>
      </c>
      <c r="Z42" s="507"/>
      <c r="AA42" s="956" t="s">
        <v>658</v>
      </c>
      <c r="AB42" s="507"/>
      <c r="AC42" s="507" t="s">
        <v>2583</v>
      </c>
      <c r="AD42" s="507" t="s">
        <v>2399</v>
      </c>
      <c r="AE42" s="507"/>
      <c r="AF42" s="954" t="s">
        <v>2406</v>
      </c>
      <c r="AG42" s="507"/>
      <c r="AH42" s="935"/>
      <c r="AI42" s="507"/>
      <c r="AJ42" s="507"/>
      <c r="AK42" s="507"/>
      <c r="AL42" s="507"/>
      <c r="AM42" s="507"/>
      <c r="AN42" s="507"/>
      <c r="AO42" s="2605" t="s">
        <v>2400</v>
      </c>
      <c r="AP42" s="2606"/>
    </row>
    <row r="43" spans="1:44" s="14" customFormat="1" ht="15.75" customHeight="1">
      <c r="A43" s="2650"/>
      <c r="B43" s="2650"/>
      <c r="C43" s="2651"/>
      <c r="D43" s="915" t="s">
        <v>5</v>
      </c>
      <c r="E43" s="918" t="s">
        <v>7</v>
      </c>
      <c r="F43" s="915" t="s">
        <v>224</v>
      </c>
      <c r="G43" s="916" t="s">
        <v>351</v>
      </c>
      <c r="H43" s="916" t="s">
        <v>1903</v>
      </c>
      <c r="I43" s="916" t="s">
        <v>298</v>
      </c>
      <c r="J43" s="916" t="s">
        <v>299</v>
      </c>
      <c r="K43" s="918" t="s">
        <v>300</v>
      </c>
      <c r="L43" s="918" t="s">
        <v>352</v>
      </c>
      <c r="M43" s="918" t="s">
        <v>353</v>
      </c>
      <c r="N43" s="2213" t="s">
        <v>304</v>
      </c>
      <c r="O43" s="918" t="s">
        <v>355</v>
      </c>
      <c r="P43" s="918" t="s">
        <v>356</v>
      </c>
      <c r="Q43" s="2103" t="s">
        <v>308</v>
      </c>
      <c r="R43" s="916" t="s">
        <v>357</v>
      </c>
      <c r="S43" s="918" t="s">
        <v>357</v>
      </c>
      <c r="T43" s="2607"/>
      <c r="U43" s="2608"/>
      <c r="V43" s="2650"/>
      <c r="W43" s="2650"/>
      <c r="X43" s="2651"/>
      <c r="Y43" s="915" t="s">
        <v>5</v>
      </c>
      <c r="Z43" s="918" t="s">
        <v>7</v>
      </c>
      <c r="AA43" s="915" t="s">
        <v>224</v>
      </c>
      <c r="AB43" s="916" t="s">
        <v>351</v>
      </c>
      <c r="AC43" s="916" t="s">
        <v>1903</v>
      </c>
      <c r="AD43" s="916" t="s">
        <v>298</v>
      </c>
      <c r="AE43" s="916" t="s">
        <v>299</v>
      </c>
      <c r="AF43" s="918" t="s">
        <v>300</v>
      </c>
      <c r="AG43" s="918" t="s">
        <v>352</v>
      </c>
      <c r="AH43" s="918" t="s">
        <v>353</v>
      </c>
      <c r="AI43" s="2213" t="s">
        <v>304</v>
      </c>
      <c r="AJ43" s="918" t="s">
        <v>355</v>
      </c>
      <c r="AK43" s="918" t="s">
        <v>356</v>
      </c>
      <c r="AL43" s="2103" t="s">
        <v>308</v>
      </c>
      <c r="AM43" s="916" t="s">
        <v>357</v>
      </c>
      <c r="AN43" s="918" t="s">
        <v>357</v>
      </c>
      <c r="AO43" s="2607"/>
      <c r="AP43" s="2608"/>
    </row>
    <row r="44" spans="1:44" s="14" customFormat="1" ht="15">
      <c r="A44" s="2650"/>
      <c r="B44" s="2650"/>
      <c r="C44" s="2651"/>
      <c r="D44" s="915"/>
      <c r="E44" s="917"/>
      <c r="F44" s="915" t="s">
        <v>9</v>
      </c>
      <c r="G44" s="916" t="s">
        <v>9</v>
      </c>
      <c r="H44" s="916"/>
      <c r="I44" s="916"/>
      <c r="J44" s="916"/>
      <c r="K44" s="917"/>
      <c r="L44" s="917"/>
      <c r="M44" s="917"/>
      <c r="N44" s="916"/>
      <c r="O44" s="917" t="s">
        <v>360</v>
      </c>
      <c r="P44" s="917" t="s">
        <v>361</v>
      </c>
      <c r="Q44" s="915"/>
      <c r="R44" s="916" t="s">
        <v>2371</v>
      </c>
      <c r="S44" s="917" t="s">
        <v>2372</v>
      </c>
      <c r="T44" s="2607"/>
      <c r="U44" s="2608"/>
      <c r="V44" s="2650"/>
      <c r="W44" s="2650"/>
      <c r="X44" s="2651"/>
      <c r="Y44" s="915"/>
      <c r="Z44" s="917"/>
      <c r="AA44" s="915" t="s">
        <v>9</v>
      </c>
      <c r="AB44" s="916" t="s">
        <v>9</v>
      </c>
      <c r="AC44" s="916"/>
      <c r="AD44" s="916"/>
      <c r="AE44" s="916"/>
      <c r="AF44" s="917"/>
      <c r="AG44" s="917"/>
      <c r="AH44" s="917"/>
      <c r="AI44" s="916"/>
      <c r="AJ44" s="917" t="s">
        <v>360</v>
      </c>
      <c r="AK44" s="917" t="s">
        <v>361</v>
      </c>
      <c r="AL44" s="915"/>
      <c r="AM44" s="916" t="s">
        <v>2371</v>
      </c>
      <c r="AN44" s="917" t="s">
        <v>2372</v>
      </c>
      <c r="AO44" s="2607"/>
      <c r="AP44" s="2608"/>
    </row>
    <row r="45" spans="1:44" s="14" customFormat="1" ht="16" customHeight="1">
      <c r="A45" s="2650"/>
      <c r="B45" s="2650"/>
      <c r="C45" s="2651"/>
      <c r="D45" s="395"/>
      <c r="E45" s="390"/>
      <c r="F45" s="860" t="s">
        <v>2374</v>
      </c>
      <c r="G45" s="860" t="s">
        <v>2403</v>
      </c>
      <c r="H45" s="396"/>
      <c r="I45" s="396"/>
      <c r="J45" s="396"/>
      <c r="K45" s="390" t="s">
        <v>2375</v>
      </c>
      <c r="L45" s="395" t="s">
        <v>392</v>
      </c>
      <c r="M45" s="395" t="s">
        <v>392</v>
      </c>
      <c r="N45" s="396" t="s">
        <v>2376</v>
      </c>
      <c r="O45" s="390" t="s">
        <v>2377</v>
      </c>
      <c r="P45" s="920" t="s">
        <v>2378</v>
      </c>
      <c r="Q45" s="389" t="s">
        <v>2376</v>
      </c>
      <c r="R45" s="860"/>
      <c r="S45" s="860"/>
      <c r="T45" s="2607"/>
      <c r="U45" s="2608"/>
      <c r="V45" s="2650"/>
      <c r="W45" s="2650"/>
      <c r="X45" s="2651"/>
      <c r="Y45" s="395"/>
      <c r="Z45" s="390"/>
      <c r="AA45" s="860" t="s">
        <v>2374</v>
      </c>
      <c r="AB45" s="860" t="s">
        <v>2403</v>
      </c>
      <c r="AC45" s="396"/>
      <c r="AD45" s="396"/>
      <c r="AE45" s="396"/>
      <c r="AF45" s="390" t="s">
        <v>2375</v>
      </c>
      <c r="AG45" s="395" t="s">
        <v>392</v>
      </c>
      <c r="AH45" s="395" t="s">
        <v>392</v>
      </c>
      <c r="AI45" s="396" t="s">
        <v>2376</v>
      </c>
      <c r="AJ45" s="390" t="s">
        <v>2377</v>
      </c>
      <c r="AK45" s="991" t="s">
        <v>2378</v>
      </c>
      <c r="AL45" s="389" t="s">
        <v>2376</v>
      </c>
      <c r="AM45" s="860"/>
      <c r="AN45" s="860"/>
      <c r="AO45" s="2607"/>
      <c r="AP45" s="2608"/>
    </row>
    <row r="46" spans="1:44" s="14" customFormat="1" ht="16" customHeight="1">
      <c r="A46" s="2650"/>
      <c r="B46" s="2650"/>
      <c r="C46" s="2651"/>
      <c r="D46" s="395" t="s">
        <v>2390</v>
      </c>
      <c r="E46" s="390" t="s">
        <v>2255</v>
      </c>
      <c r="F46" s="2813" t="s">
        <v>2380</v>
      </c>
      <c r="G46" s="2813" t="s">
        <v>2380</v>
      </c>
      <c r="H46" s="396" t="s">
        <v>1803</v>
      </c>
      <c r="I46" s="396" t="s">
        <v>1804</v>
      </c>
      <c r="J46" s="396" t="s">
        <v>1805</v>
      </c>
      <c r="K46" s="395" t="s">
        <v>2381</v>
      </c>
      <c r="L46" s="395" t="s">
        <v>2382</v>
      </c>
      <c r="M46" s="395" t="s">
        <v>2389</v>
      </c>
      <c r="N46" s="396" t="s">
        <v>2515</v>
      </c>
      <c r="O46" s="390" t="s">
        <v>2385</v>
      </c>
      <c r="P46" s="2813" t="s">
        <v>2380</v>
      </c>
      <c r="Q46" s="389" t="s">
        <v>2388</v>
      </c>
      <c r="R46" s="860" t="s">
        <v>1823</v>
      </c>
      <c r="S46" s="860" t="s">
        <v>1825</v>
      </c>
      <c r="T46" s="2607"/>
      <c r="U46" s="2608"/>
      <c r="V46" s="2650"/>
      <c r="W46" s="2650"/>
      <c r="X46" s="2651"/>
      <c r="Y46" s="395" t="s">
        <v>2390</v>
      </c>
      <c r="Z46" s="390" t="s">
        <v>2255</v>
      </c>
      <c r="AA46" s="2813" t="s">
        <v>2380</v>
      </c>
      <c r="AB46" s="2813" t="s">
        <v>2380</v>
      </c>
      <c r="AC46" s="396" t="s">
        <v>1803</v>
      </c>
      <c r="AD46" s="396" t="s">
        <v>1804</v>
      </c>
      <c r="AE46" s="396" t="s">
        <v>1805</v>
      </c>
      <c r="AF46" s="395" t="s">
        <v>2381</v>
      </c>
      <c r="AG46" s="395" t="s">
        <v>2382</v>
      </c>
      <c r="AH46" s="395" t="s">
        <v>2389</v>
      </c>
      <c r="AI46" s="396" t="s">
        <v>2515</v>
      </c>
      <c r="AJ46" s="390" t="s">
        <v>2385</v>
      </c>
      <c r="AK46" s="2813" t="s">
        <v>2380</v>
      </c>
      <c r="AL46" s="389" t="s">
        <v>2388</v>
      </c>
      <c r="AM46" s="860" t="s">
        <v>1823</v>
      </c>
      <c r="AN46" s="860" t="s">
        <v>1825</v>
      </c>
      <c r="AO46" s="2607"/>
      <c r="AP46" s="2608"/>
    </row>
    <row r="47" spans="1:44" s="14" customFormat="1" ht="16" customHeight="1">
      <c r="A47" s="2650"/>
      <c r="B47" s="2650"/>
      <c r="C47" s="2651"/>
      <c r="D47" s="478"/>
      <c r="E47" s="390"/>
      <c r="F47" s="2813"/>
      <c r="G47" s="2813"/>
      <c r="H47" s="396"/>
      <c r="I47" s="396"/>
      <c r="J47" s="396"/>
      <c r="K47" s="395"/>
      <c r="L47" s="395"/>
      <c r="M47" s="395"/>
      <c r="N47" s="396"/>
      <c r="O47" s="390"/>
      <c r="P47" s="2813"/>
      <c r="Q47" s="389"/>
      <c r="R47" s="396"/>
      <c r="S47" s="390"/>
      <c r="T47" s="2607"/>
      <c r="U47" s="2608"/>
      <c r="V47" s="2650"/>
      <c r="W47" s="2650"/>
      <c r="X47" s="2651"/>
      <c r="Y47" s="478"/>
      <c r="Z47" s="390"/>
      <c r="AA47" s="2813"/>
      <c r="AB47" s="2813"/>
      <c r="AC47" s="396"/>
      <c r="AD47" s="396"/>
      <c r="AE47" s="396"/>
      <c r="AF47" s="395"/>
      <c r="AG47" s="395"/>
      <c r="AH47" s="395"/>
      <c r="AI47" s="396"/>
      <c r="AJ47" s="390"/>
      <c r="AK47" s="2813"/>
      <c r="AL47" s="389"/>
      <c r="AM47" s="396"/>
      <c r="AN47" s="390"/>
      <c r="AO47" s="2607"/>
      <c r="AP47" s="2608"/>
    </row>
    <row r="48" spans="1:44" s="35" customFormat="1" ht="17.5" customHeight="1">
      <c r="A48" s="2652"/>
      <c r="B48" s="2652"/>
      <c r="C48" s="2653"/>
      <c r="D48" s="1761" t="s">
        <v>313</v>
      </c>
      <c r="E48" s="1761" t="s">
        <v>2218</v>
      </c>
      <c r="F48" s="1811" t="s">
        <v>2221</v>
      </c>
      <c r="G48" s="1767" t="s">
        <v>2221</v>
      </c>
      <c r="H48" s="1767" t="s">
        <v>2221</v>
      </c>
      <c r="I48" s="1761" t="s">
        <v>2221</v>
      </c>
      <c r="J48" s="1767" t="s">
        <v>2221</v>
      </c>
      <c r="K48" s="1761" t="s">
        <v>2221</v>
      </c>
      <c r="L48" s="1761" t="s">
        <v>2221</v>
      </c>
      <c r="M48" s="1765" t="s">
        <v>2221</v>
      </c>
      <c r="N48" s="1767" t="s">
        <v>2218</v>
      </c>
      <c r="O48" s="1765" t="s">
        <v>2221</v>
      </c>
      <c r="P48" s="1761" t="s">
        <v>2221</v>
      </c>
      <c r="Q48" s="1767" t="s">
        <v>2218</v>
      </c>
      <c r="R48" s="1812" t="s">
        <v>2393</v>
      </c>
      <c r="S48" s="1762" t="s">
        <v>2393</v>
      </c>
      <c r="T48" s="2609"/>
      <c r="U48" s="2610"/>
      <c r="V48" s="2652"/>
      <c r="W48" s="2652"/>
      <c r="X48" s="2653"/>
      <c r="Y48" s="1767" t="s">
        <v>313</v>
      </c>
      <c r="Z48" s="1761" t="s">
        <v>2218</v>
      </c>
      <c r="AA48" s="1811" t="s">
        <v>2221</v>
      </c>
      <c r="AB48" s="1767" t="s">
        <v>2221</v>
      </c>
      <c r="AC48" s="1767" t="s">
        <v>2221</v>
      </c>
      <c r="AD48" s="1761" t="s">
        <v>2221</v>
      </c>
      <c r="AE48" s="1767" t="s">
        <v>2221</v>
      </c>
      <c r="AF48" s="1761" t="s">
        <v>2221</v>
      </c>
      <c r="AG48" s="1761" t="s">
        <v>2221</v>
      </c>
      <c r="AH48" s="1765" t="s">
        <v>2221</v>
      </c>
      <c r="AI48" s="1767" t="s">
        <v>2218</v>
      </c>
      <c r="AJ48" s="1765" t="s">
        <v>2221</v>
      </c>
      <c r="AK48" s="1761" t="s">
        <v>2221</v>
      </c>
      <c r="AL48" s="1767" t="s">
        <v>2218</v>
      </c>
      <c r="AM48" s="1812" t="s">
        <v>2393</v>
      </c>
      <c r="AN48" s="1762" t="s">
        <v>2393</v>
      </c>
      <c r="AO48" s="2609"/>
      <c r="AP48" s="2610"/>
    </row>
    <row r="49" spans="1:44" ht="18.75" customHeight="1">
      <c r="A49" s="618">
        <v>40909</v>
      </c>
      <c r="B49" s="64">
        <v>40909</v>
      </c>
      <c r="C49" s="983">
        <v>40909</v>
      </c>
      <c r="D49" s="2220">
        <v>1954327</v>
      </c>
      <c r="E49" s="2220">
        <v>290659</v>
      </c>
      <c r="F49" s="2220">
        <v>749076</v>
      </c>
      <c r="G49" s="2220">
        <v>166216</v>
      </c>
      <c r="H49" s="2220" t="s">
        <v>21</v>
      </c>
      <c r="I49" s="2220">
        <v>372</v>
      </c>
      <c r="J49" s="2220">
        <v>31</v>
      </c>
      <c r="K49" s="2220">
        <v>114682</v>
      </c>
      <c r="L49" s="2219">
        <v>14877</v>
      </c>
      <c r="M49" s="2219">
        <v>99805</v>
      </c>
      <c r="N49" s="2219">
        <v>31912</v>
      </c>
      <c r="O49" s="2219">
        <v>823</v>
      </c>
      <c r="P49" s="2219">
        <v>399164</v>
      </c>
      <c r="Q49" s="2219">
        <v>75483</v>
      </c>
      <c r="R49" s="2219">
        <v>254249</v>
      </c>
      <c r="S49" s="2219">
        <v>275579</v>
      </c>
      <c r="T49" s="67">
        <v>40909</v>
      </c>
      <c r="U49" s="622">
        <v>40909</v>
      </c>
      <c r="V49" s="618">
        <v>40909</v>
      </c>
      <c r="W49" s="64">
        <v>40909</v>
      </c>
      <c r="X49" s="983">
        <v>40909</v>
      </c>
      <c r="Y49" s="2220">
        <v>1857168</v>
      </c>
      <c r="Z49" s="2220">
        <v>7</v>
      </c>
      <c r="AA49" s="2220">
        <v>763296</v>
      </c>
      <c r="AB49" s="2220">
        <v>167724</v>
      </c>
      <c r="AC49" s="2220" t="s">
        <v>21</v>
      </c>
      <c r="AD49" s="2220">
        <v>852</v>
      </c>
      <c r="AE49" s="2220">
        <v>31</v>
      </c>
      <c r="AF49" s="2220">
        <v>114781</v>
      </c>
      <c r="AG49" s="2219">
        <v>14976</v>
      </c>
      <c r="AH49" s="2219">
        <v>99805</v>
      </c>
      <c r="AI49" s="2219">
        <v>32638</v>
      </c>
      <c r="AJ49" s="2219">
        <v>823</v>
      </c>
      <c r="AK49" s="2219">
        <v>439813</v>
      </c>
      <c r="AL49" s="2219">
        <v>85576</v>
      </c>
      <c r="AM49" s="2219">
        <v>276995</v>
      </c>
      <c r="AN49" s="2219">
        <v>300445</v>
      </c>
      <c r="AO49" s="67">
        <v>40909</v>
      </c>
      <c r="AP49" s="622">
        <v>40909</v>
      </c>
      <c r="AQ49" s="35"/>
      <c r="AR49" s="35"/>
    </row>
    <row r="50" spans="1:44" ht="14.25" customHeight="1">
      <c r="A50" s="73"/>
      <c r="B50" s="64">
        <v>41275</v>
      </c>
      <c r="C50" s="127"/>
      <c r="D50" s="2220">
        <v>1832029</v>
      </c>
      <c r="E50" s="2220">
        <v>259850</v>
      </c>
      <c r="F50" s="2220">
        <v>716791</v>
      </c>
      <c r="G50" s="2220">
        <v>148603</v>
      </c>
      <c r="H50" s="2220" t="s">
        <v>21</v>
      </c>
      <c r="I50" s="2220">
        <v>360</v>
      </c>
      <c r="J50" s="2220">
        <v>35</v>
      </c>
      <c r="K50" s="2220">
        <v>99932</v>
      </c>
      <c r="L50" s="2220">
        <v>10234</v>
      </c>
      <c r="M50" s="2220">
        <v>89698</v>
      </c>
      <c r="N50" s="2220">
        <v>28675</v>
      </c>
      <c r="O50" s="2220">
        <v>3016</v>
      </c>
      <c r="P50" s="2220">
        <v>394983</v>
      </c>
      <c r="Q50" s="2220">
        <v>72985</v>
      </c>
      <c r="R50" s="2220">
        <v>253550</v>
      </c>
      <c r="S50" s="2220">
        <v>274960</v>
      </c>
      <c r="T50" s="67">
        <v>41275</v>
      </c>
      <c r="U50" s="622">
        <v>41275</v>
      </c>
      <c r="V50" s="73"/>
      <c r="W50" s="64">
        <v>41275</v>
      </c>
      <c r="X50" s="127"/>
      <c r="Y50" s="2220">
        <v>1753241</v>
      </c>
      <c r="Z50" s="2220">
        <v>28</v>
      </c>
      <c r="AA50" s="2220">
        <v>731540</v>
      </c>
      <c r="AB50" s="2220">
        <v>149774</v>
      </c>
      <c r="AC50" s="2220" t="s">
        <v>21</v>
      </c>
      <c r="AD50" s="2220">
        <v>835</v>
      </c>
      <c r="AE50" s="2220">
        <v>35</v>
      </c>
      <c r="AF50" s="2220">
        <v>99943</v>
      </c>
      <c r="AG50" s="2220">
        <v>10245</v>
      </c>
      <c r="AH50" s="2220">
        <v>89698</v>
      </c>
      <c r="AI50" s="2220">
        <v>29215</v>
      </c>
      <c r="AJ50" s="2220">
        <v>3016</v>
      </c>
      <c r="AK50" s="2220">
        <v>433292</v>
      </c>
      <c r="AL50" s="2220">
        <v>79598</v>
      </c>
      <c r="AM50" s="2220">
        <v>278497</v>
      </c>
      <c r="AN50" s="2220">
        <v>302248</v>
      </c>
      <c r="AO50" s="67">
        <v>41275</v>
      </c>
      <c r="AP50" s="622">
        <v>41275</v>
      </c>
      <c r="AQ50" s="35"/>
      <c r="AR50" s="35"/>
    </row>
    <row r="51" spans="1:44" ht="14.25" customHeight="1">
      <c r="A51" s="73"/>
      <c r="B51" s="64">
        <v>41640</v>
      </c>
      <c r="C51" s="127"/>
      <c r="D51" s="2220">
        <v>1664464</v>
      </c>
      <c r="E51" s="2220">
        <v>223992</v>
      </c>
      <c r="F51" s="2220">
        <v>657497</v>
      </c>
      <c r="G51" s="2220">
        <v>128695</v>
      </c>
      <c r="H51" s="2220" t="s">
        <v>21</v>
      </c>
      <c r="I51" s="2220">
        <v>300</v>
      </c>
      <c r="J51" s="2220">
        <v>35</v>
      </c>
      <c r="K51" s="2220">
        <v>92625</v>
      </c>
      <c r="L51" s="2220">
        <v>6094</v>
      </c>
      <c r="M51" s="2220">
        <v>86531</v>
      </c>
      <c r="N51" s="2220">
        <v>19086</v>
      </c>
      <c r="O51" s="2220">
        <v>3350</v>
      </c>
      <c r="P51" s="2220">
        <v>372946</v>
      </c>
      <c r="Q51" s="2220">
        <v>57807</v>
      </c>
      <c r="R51" s="2220">
        <v>253090</v>
      </c>
      <c r="S51" s="2220">
        <v>274374</v>
      </c>
      <c r="T51" s="67">
        <v>41640</v>
      </c>
      <c r="U51" s="622">
        <v>41640</v>
      </c>
      <c r="V51" s="73"/>
      <c r="W51" s="64">
        <v>41640</v>
      </c>
      <c r="X51" s="127"/>
      <c r="Y51" s="2220">
        <v>1576135</v>
      </c>
      <c r="Z51" s="2220">
        <v>56</v>
      </c>
      <c r="AA51" s="2220">
        <v>672315</v>
      </c>
      <c r="AB51" s="2220">
        <v>129403</v>
      </c>
      <c r="AC51" s="2220" t="s">
        <v>21</v>
      </c>
      <c r="AD51" s="2220">
        <v>721</v>
      </c>
      <c r="AE51" s="2220">
        <v>35</v>
      </c>
      <c r="AF51" s="2220">
        <v>92654</v>
      </c>
      <c r="AG51" s="2220">
        <v>6123</v>
      </c>
      <c r="AH51" s="2220">
        <v>86531</v>
      </c>
      <c r="AI51" s="2220">
        <v>19299</v>
      </c>
      <c r="AJ51" s="2220">
        <v>3350</v>
      </c>
      <c r="AK51" s="2220">
        <v>410657</v>
      </c>
      <c r="AL51" s="2220">
        <v>62372</v>
      </c>
      <c r="AM51" s="2220">
        <v>280014</v>
      </c>
      <c r="AN51" s="2220">
        <v>303818</v>
      </c>
      <c r="AO51" s="67">
        <v>41640</v>
      </c>
      <c r="AP51" s="622">
        <v>41640</v>
      </c>
      <c r="AQ51" s="35"/>
      <c r="AR51" s="35"/>
    </row>
    <row r="52" spans="1:44" ht="14.25" customHeight="1">
      <c r="A52" s="73"/>
      <c r="B52" s="64">
        <v>42005</v>
      </c>
      <c r="C52" s="127"/>
      <c r="D52" s="2220">
        <v>1693826</v>
      </c>
      <c r="E52" s="2220">
        <v>181240</v>
      </c>
      <c r="F52" s="2220">
        <v>646296</v>
      </c>
      <c r="G52" s="2220">
        <v>130395</v>
      </c>
      <c r="H52" s="2220" t="s">
        <v>21</v>
      </c>
      <c r="I52" s="2220">
        <v>355</v>
      </c>
      <c r="J52" s="2220">
        <v>33</v>
      </c>
      <c r="K52" s="2220">
        <v>98424</v>
      </c>
      <c r="L52" s="2220">
        <v>8823</v>
      </c>
      <c r="M52" s="2220">
        <v>89601</v>
      </c>
      <c r="N52" s="2220">
        <v>15676</v>
      </c>
      <c r="O52" s="2220">
        <v>3394</v>
      </c>
      <c r="P52" s="2220">
        <v>361055</v>
      </c>
      <c r="Q52" s="2220">
        <v>55955</v>
      </c>
      <c r="R52" s="2220">
        <v>244777</v>
      </c>
      <c r="S52" s="2220">
        <v>265637</v>
      </c>
      <c r="T52" s="67">
        <v>42005</v>
      </c>
      <c r="U52" s="622">
        <v>42005</v>
      </c>
      <c r="V52" s="73"/>
      <c r="W52" s="64">
        <v>42005</v>
      </c>
      <c r="X52" s="127"/>
      <c r="Y52" s="2220">
        <v>1616994</v>
      </c>
      <c r="Z52" s="2220" t="s">
        <v>21</v>
      </c>
      <c r="AA52" s="2220">
        <v>658090</v>
      </c>
      <c r="AB52" s="2220">
        <v>130858</v>
      </c>
      <c r="AC52" s="2220" t="s">
        <v>21</v>
      </c>
      <c r="AD52" s="2220">
        <v>794</v>
      </c>
      <c r="AE52" s="2220">
        <v>33</v>
      </c>
      <c r="AF52" s="2220">
        <v>98439</v>
      </c>
      <c r="AG52" s="2220">
        <v>8838</v>
      </c>
      <c r="AH52" s="2220">
        <v>89601</v>
      </c>
      <c r="AI52" s="2220">
        <v>15700</v>
      </c>
      <c r="AJ52" s="2220">
        <v>3394</v>
      </c>
      <c r="AK52" s="2220">
        <v>391975</v>
      </c>
      <c r="AL52" s="2220">
        <v>61076</v>
      </c>
      <c r="AM52" s="2220">
        <v>265195</v>
      </c>
      <c r="AN52" s="2220">
        <v>287949</v>
      </c>
      <c r="AO52" s="67">
        <v>42005</v>
      </c>
      <c r="AP52" s="622">
        <v>42005</v>
      </c>
      <c r="AQ52" s="35"/>
      <c r="AR52" s="35"/>
    </row>
    <row r="53" spans="1:44" ht="14.25" customHeight="1">
      <c r="A53" s="73"/>
      <c r="B53" s="64">
        <v>42370</v>
      </c>
      <c r="C53" s="127"/>
      <c r="D53" s="2220">
        <v>1727099</v>
      </c>
      <c r="E53" s="2220">
        <v>153370</v>
      </c>
      <c r="F53" s="2220">
        <v>641949</v>
      </c>
      <c r="G53" s="2220">
        <v>128130</v>
      </c>
      <c r="H53" s="2220" t="s">
        <v>21</v>
      </c>
      <c r="I53" s="2220">
        <v>145</v>
      </c>
      <c r="J53" s="2220">
        <v>35</v>
      </c>
      <c r="K53" s="2220">
        <v>95202</v>
      </c>
      <c r="L53" s="2220">
        <v>6609</v>
      </c>
      <c r="M53" s="2220">
        <v>88593</v>
      </c>
      <c r="N53" s="2220">
        <v>15559</v>
      </c>
      <c r="O53" s="2220">
        <v>4755</v>
      </c>
      <c r="P53" s="2220">
        <v>358081</v>
      </c>
      <c r="Q53" s="2220">
        <v>53617</v>
      </c>
      <c r="R53" s="2220">
        <v>245020</v>
      </c>
      <c r="S53" s="2220">
        <v>265943</v>
      </c>
      <c r="T53" s="67">
        <v>42370</v>
      </c>
      <c r="U53" s="622">
        <v>42370</v>
      </c>
      <c r="V53" s="73"/>
      <c r="W53" s="64">
        <v>42370</v>
      </c>
      <c r="X53" s="127"/>
      <c r="Y53" s="2220">
        <v>1633111</v>
      </c>
      <c r="Z53" s="2220" t="s">
        <v>21</v>
      </c>
      <c r="AA53" s="2220">
        <v>656239</v>
      </c>
      <c r="AB53" s="2220">
        <v>128379</v>
      </c>
      <c r="AC53" s="2220" t="s">
        <v>21</v>
      </c>
      <c r="AD53" s="2220">
        <v>195</v>
      </c>
      <c r="AE53" s="2220">
        <v>35</v>
      </c>
      <c r="AF53" s="2220">
        <v>95362</v>
      </c>
      <c r="AG53" s="2220">
        <v>6769</v>
      </c>
      <c r="AH53" s="2220">
        <v>88593</v>
      </c>
      <c r="AI53" s="2220">
        <v>15589</v>
      </c>
      <c r="AJ53" s="2220">
        <v>4755</v>
      </c>
      <c r="AK53" s="2220">
        <v>391392</v>
      </c>
      <c r="AL53" s="2220">
        <v>59364</v>
      </c>
      <c r="AM53" s="2220">
        <v>266732</v>
      </c>
      <c r="AN53" s="2220">
        <v>289675</v>
      </c>
      <c r="AO53" s="67">
        <v>42370</v>
      </c>
      <c r="AP53" s="622">
        <v>42370</v>
      </c>
      <c r="AQ53" s="35"/>
      <c r="AR53" s="35"/>
    </row>
    <row r="54" spans="1:44" ht="9.75" customHeight="1">
      <c r="A54" s="73"/>
      <c r="B54" s="76"/>
      <c r="C54" s="127"/>
      <c r="D54" s="623"/>
      <c r="E54" s="623"/>
      <c r="F54" s="623"/>
      <c r="G54" s="623"/>
      <c r="H54" s="623"/>
      <c r="I54" s="623"/>
      <c r="J54" s="623"/>
      <c r="K54" s="623"/>
      <c r="L54" s="623"/>
      <c r="M54" s="623"/>
      <c r="N54" s="623"/>
      <c r="O54" s="623"/>
      <c r="P54" s="623"/>
      <c r="Q54" s="623"/>
      <c r="R54" s="623"/>
      <c r="S54" s="623"/>
      <c r="T54" s="77"/>
      <c r="U54" s="486"/>
      <c r="V54" s="73"/>
      <c r="W54" s="76"/>
      <c r="X54" s="127"/>
      <c r="Y54" s="623"/>
      <c r="Z54" s="623"/>
      <c r="AA54" s="623"/>
      <c r="AB54" s="623"/>
      <c r="AC54" s="623"/>
      <c r="AD54" s="623"/>
      <c r="AE54" s="623"/>
      <c r="AF54" s="623"/>
      <c r="AG54" s="623"/>
      <c r="AH54" s="623"/>
      <c r="AI54" s="623"/>
      <c r="AJ54" s="623"/>
      <c r="AK54" s="623"/>
      <c r="AL54" s="623"/>
      <c r="AM54" s="623"/>
      <c r="AN54" s="623"/>
      <c r="AO54" s="77"/>
      <c r="AP54" s="486"/>
      <c r="AQ54" s="35"/>
      <c r="AR54" s="35"/>
    </row>
    <row r="55" spans="1:44" ht="16.5" customHeight="1">
      <c r="A55" s="79">
        <v>41730</v>
      </c>
      <c r="B55" s="80">
        <v>41730</v>
      </c>
      <c r="C55" s="128">
        <v>41730</v>
      </c>
      <c r="D55" s="2221">
        <v>1678844</v>
      </c>
      <c r="E55" s="2221">
        <v>219965</v>
      </c>
      <c r="F55" s="2221">
        <v>656793</v>
      </c>
      <c r="G55" s="2221">
        <v>129687</v>
      </c>
      <c r="H55" s="2221" t="s">
        <v>21</v>
      </c>
      <c r="I55" s="2221">
        <v>360</v>
      </c>
      <c r="J55" s="2221">
        <v>35</v>
      </c>
      <c r="K55" s="2221">
        <v>94990</v>
      </c>
      <c r="L55" s="2221">
        <v>6741</v>
      </c>
      <c r="M55" s="2221">
        <v>88249</v>
      </c>
      <c r="N55" s="2221">
        <v>17863</v>
      </c>
      <c r="O55" s="2221">
        <v>3376</v>
      </c>
      <c r="P55" s="2221">
        <v>370222</v>
      </c>
      <c r="Q55" s="2221">
        <v>56109</v>
      </c>
      <c r="R55" s="2221">
        <v>252694</v>
      </c>
      <c r="S55" s="2221">
        <v>274064</v>
      </c>
      <c r="T55" s="83">
        <v>41730</v>
      </c>
      <c r="U55" s="626">
        <v>41730</v>
      </c>
      <c r="V55" s="79">
        <v>41730</v>
      </c>
      <c r="W55" s="80">
        <v>41730</v>
      </c>
      <c r="X55" s="128">
        <v>41730</v>
      </c>
      <c r="Y55" s="2221">
        <v>1591469</v>
      </c>
      <c r="Z55" s="2221">
        <v>42</v>
      </c>
      <c r="AA55" s="2221">
        <v>670995</v>
      </c>
      <c r="AB55" s="2221">
        <v>130218</v>
      </c>
      <c r="AC55" s="2221" t="s">
        <v>21</v>
      </c>
      <c r="AD55" s="2221">
        <v>773</v>
      </c>
      <c r="AE55" s="2221">
        <v>35</v>
      </c>
      <c r="AF55" s="2221">
        <v>95019</v>
      </c>
      <c r="AG55" s="2221">
        <v>6770</v>
      </c>
      <c r="AH55" s="2221">
        <v>88249</v>
      </c>
      <c r="AI55" s="2221">
        <v>17947</v>
      </c>
      <c r="AJ55" s="2221">
        <v>3376</v>
      </c>
      <c r="AK55" s="2221">
        <v>407131</v>
      </c>
      <c r="AL55" s="2221">
        <v>61275</v>
      </c>
      <c r="AM55" s="2221">
        <v>278204</v>
      </c>
      <c r="AN55" s="2221">
        <v>301956</v>
      </c>
      <c r="AO55" s="83">
        <v>41730</v>
      </c>
      <c r="AP55" s="626">
        <v>41730</v>
      </c>
      <c r="AQ55" s="35"/>
      <c r="AR55" s="35"/>
    </row>
    <row r="56" spans="1:44" ht="14.25" customHeight="1">
      <c r="A56" s="85"/>
      <c r="B56" s="80">
        <v>42095</v>
      </c>
      <c r="C56" s="130"/>
      <c r="D56" s="2221">
        <v>1690225</v>
      </c>
      <c r="E56" s="2221">
        <v>170085</v>
      </c>
      <c r="F56" s="2221">
        <v>643274</v>
      </c>
      <c r="G56" s="2221">
        <v>131553</v>
      </c>
      <c r="H56" s="2221" t="s">
        <v>21</v>
      </c>
      <c r="I56" s="2221">
        <v>248</v>
      </c>
      <c r="J56" s="2221">
        <v>33</v>
      </c>
      <c r="K56" s="2221">
        <v>99140</v>
      </c>
      <c r="L56" s="2221">
        <v>8415</v>
      </c>
      <c r="M56" s="2221">
        <v>90725</v>
      </c>
      <c r="N56" s="2221">
        <v>15686</v>
      </c>
      <c r="O56" s="2221">
        <v>3819</v>
      </c>
      <c r="P56" s="2221">
        <v>358122</v>
      </c>
      <c r="Q56" s="2221">
        <v>55107</v>
      </c>
      <c r="R56" s="2221">
        <v>243342</v>
      </c>
      <c r="S56" s="2221">
        <v>264002</v>
      </c>
      <c r="T56" s="83">
        <v>42095</v>
      </c>
      <c r="U56" s="626">
        <v>42095</v>
      </c>
      <c r="V56" s="85"/>
      <c r="W56" s="80">
        <v>42095</v>
      </c>
      <c r="X56" s="130"/>
      <c r="Y56" s="2221">
        <v>1613633</v>
      </c>
      <c r="Z56" s="2221" t="s">
        <v>21</v>
      </c>
      <c r="AA56" s="2221">
        <v>654613</v>
      </c>
      <c r="AB56" s="2221">
        <v>131944</v>
      </c>
      <c r="AC56" s="2221" t="s">
        <v>21</v>
      </c>
      <c r="AD56" s="2221">
        <v>585</v>
      </c>
      <c r="AE56" s="2221">
        <v>33</v>
      </c>
      <c r="AF56" s="2221">
        <v>99157</v>
      </c>
      <c r="AG56" s="2221">
        <v>8432</v>
      </c>
      <c r="AH56" s="2221">
        <v>90725</v>
      </c>
      <c r="AI56" s="2221">
        <v>15727</v>
      </c>
      <c r="AJ56" s="2221">
        <v>3819</v>
      </c>
      <c r="AK56" s="2221">
        <v>387864</v>
      </c>
      <c r="AL56" s="2221">
        <v>60152</v>
      </c>
      <c r="AM56" s="2221">
        <v>262839</v>
      </c>
      <c r="AN56" s="2221">
        <v>285305</v>
      </c>
      <c r="AO56" s="83">
        <v>42095</v>
      </c>
      <c r="AP56" s="626">
        <v>42095</v>
      </c>
      <c r="AQ56" s="35"/>
      <c r="AR56" s="35"/>
    </row>
    <row r="57" spans="1:44" ht="9.75" customHeight="1">
      <c r="A57" s="85"/>
      <c r="B57" s="87"/>
      <c r="C57" s="130"/>
      <c r="D57" s="2221"/>
      <c r="E57" s="2221"/>
      <c r="F57" s="2221"/>
      <c r="G57" s="2221"/>
      <c r="H57" s="2221"/>
      <c r="I57" s="2221"/>
      <c r="J57" s="2221"/>
      <c r="K57" s="2221"/>
      <c r="L57" s="2221"/>
      <c r="M57" s="2221"/>
      <c r="N57" s="2221"/>
      <c r="O57" s="2221"/>
      <c r="P57" s="2221"/>
      <c r="Q57" s="2221"/>
      <c r="R57" s="2221"/>
      <c r="S57" s="2221"/>
      <c r="T57" s="77"/>
      <c r="U57" s="486"/>
      <c r="V57" s="85"/>
      <c r="W57" s="87"/>
      <c r="X57" s="130"/>
      <c r="Y57" s="2221"/>
      <c r="Z57" s="2221"/>
      <c r="AA57" s="2221"/>
      <c r="AB57" s="2221"/>
      <c r="AC57" s="2221"/>
      <c r="AD57" s="2221"/>
      <c r="AE57" s="2221"/>
      <c r="AF57" s="2221"/>
      <c r="AG57" s="2221"/>
      <c r="AH57" s="2221"/>
      <c r="AI57" s="2221"/>
      <c r="AJ57" s="2221"/>
      <c r="AK57" s="2221"/>
      <c r="AL57" s="2221"/>
      <c r="AM57" s="2221"/>
      <c r="AN57" s="2221"/>
      <c r="AO57" s="77"/>
      <c r="AP57" s="486"/>
      <c r="AQ57" s="35"/>
      <c r="AR57" s="35"/>
    </row>
    <row r="58" spans="1:44" ht="16.5" customHeight="1">
      <c r="A58" s="88" t="s">
        <v>1535</v>
      </c>
      <c r="B58" s="89" t="s">
        <v>23</v>
      </c>
      <c r="C58" s="131" t="s">
        <v>24</v>
      </c>
      <c r="D58" s="2221">
        <v>406787</v>
      </c>
      <c r="E58" s="2221">
        <v>45621</v>
      </c>
      <c r="F58" s="2221">
        <v>155390</v>
      </c>
      <c r="G58" s="2221">
        <v>33145</v>
      </c>
      <c r="H58" s="2221" t="s">
        <v>21</v>
      </c>
      <c r="I58" s="2221">
        <v>84</v>
      </c>
      <c r="J58" s="2221">
        <v>9</v>
      </c>
      <c r="K58" s="2221">
        <v>24655</v>
      </c>
      <c r="L58" s="2221">
        <v>1792</v>
      </c>
      <c r="M58" s="2221">
        <v>22863</v>
      </c>
      <c r="N58" s="2221">
        <v>3933</v>
      </c>
      <c r="O58" s="2221">
        <v>1280</v>
      </c>
      <c r="P58" s="2221">
        <v>85072</v>
      </c>
      <c r="Q58" s="2221">
        <v>12454</v>
      </c>
      <c r="R58" s="2221">
        <v>58638</v>
      </c>
      <c r="S58" s="2221">
        <v>63560</v>
      </c>
      <c r="T58" s="91" t="s">
        <v>25</v>
      </c>
      <c r="U58" s="630" t="s">
        <v>1536</v>
      </c>
      <c r="V58" s="88" t="s">
        <v>1535</v>
      </c>
      <c r="W58" s="89" t="s">
        <v>23</v>
      </c>
      <c r="X58" s="131" t="s">
        <v>24</v>
      </c>
      <c r="Y58" s="2221">
        <v>389374</v>
      </c>
      <c r="Z58" s="2221" t="s">
        <v>21</v>
      </c>
      <c r="AA58" s="2221">
        <v>157674</v>
      </c>
      <c r="AB58" s="2221">
        <v>33181</v>
      </c>
      <c r="AC58" s="2221" t="s">
        <v>21</v>
      </c>
      <c r="AD58" s="2221">
        <v>97</v>
      </c>
      <c r="AE58" s="2221">
        <v>9</v>
      </c>
      <c r="AF58" s="2221">
        <v>24657</v>
      </c>
      <c r="AG58" s="2221">
        <v>1794</v>
      </c>
      <c r="AH58" s="2221">
        <v>22863</v>
      </c>
      <c r="AI58" s="2221">
        <v>3950</v>
      </c>
      <c r="AJ58" s="2221">
        <v>1280</v>
      </c>
      <c r="AK58" s="2221">
        <v>92080</v>
      </c>
      <c r="AL58" s="2221">
        <v>13503</v>
      </c>
      <c r="AM58" s="2221">
        <v>63405</v>
      </c>
      <c r="AN58" s="2221">
        <v>68765</v>
      </c>
      <c r="AO58" s="91" t="s">
        <v>25</v>
      </c>
      <c r="AP58" s="630" t="s">
        <v>1536</v>
      </c>
      <c r="AQ58" s="35"/>
      <c r="AR58" s="35"/>
    </row>
    <row r="59" spans="1:44" ht="14.25" customHeight="1">
      <c r="A59" s="93" t="s">
        <v>26</v>
      </c>
      <c r="B59" s="94" t="s">
        <v>26</v>
      </c>
      <c r="C59" s="132" t="s">
        <v>562</v>
      </c>
      <c r="D59" s="2221">
        <v>428428</v>
      </c>
      <c r="E59" s="2221">
        <v>35605</v>
      </c>
      <c r="F59" s="2221">
        <v>159764</v>
      </c>
      <c r="G59" s="2221">
        <v>31607</v>
      </c>
      <c r="H59" s="2221" t="s">
        <v>21</v>
      </c>
      <c r="I59" s="2221">
        <v>23</v>
      </c>
      <c r="J59" s="2221">
        <v>9</v>
      </c>
      <c r="K59" s="2221">
        <v>23390</v>
      </c>
      <c r="L59" s="2221">
        <v>2261</v>
      </c>
      <c r="M59" s="2221">
        <v>21129</v>
      </c>
      <c r="N59" s="2221">
        <v>3834</v>
      </c>
      <c r="O59" s="2221">
        <v>1332</v>
      </c>
      <c r="P59" s="2221">
        <v>89762</v>
      </c>
      <c r="Q59" s="2221">
        <v>13085</v>
      </c>
      <c r="R59" s="2221">
        <v>61847</v>
      </c>
      <c r="S59" s="2221">
        <v>67137</v>
      </c>
      <c r="T59" s="91" t="s">
        <v>27</v>
      </c>
      <c r="U59" s="630" t="s">
        <v>26</v>
      </c>
      <c r="V59" s="93" t="s">
        <v>26</v>
      </c>
      <c r="W59" s="94" t="s">
        <v>26</v>
      </c>
      <c r="X59" s="132" t="s">
        <v>562</v>
      </c>
      <c r="Y59" s="2221">
        <v>408024</v>
      </c>
      <c r="Z59" s="2221" t="s">
        <v>21</v>
      </c>
      <c r="AA59" s="2221">
        <v>162832</v>
      </c>
      <c r="AB59" s="2221">
        <v>31646</v>
      </c>
      <c r="AC59" s="2221" t="s">
        <v>21</v>
      </c>
      <c r="AD59" s="2221">
        <v>35</v>
      </c>
      <c r="AE59" s="2221">
        <v>9</v>
      </c>
      <c r="AF59" s="2221">
        <v>23400</v>
      </c>
      <c r="AG59" s="2221">
        <v>2271</v>
      </c>
      <c r="AH59" s="2221">
        <v>21129</v>
      </c>
      <c r="AI59" s="2221">
        <v>3847</v>
      </c>
      <c r="AJ59" s="2221">
        <v>1332</v>
      </c>
      <c r="AK59" s="2221">
        <v>97128</v>
      </c>
      <c r="AL59" s="2221">
        <v>14571</v>
      </c>
      <c r="AM59" s="2221">
        <v>66388</v>
      </c>
      <c r="AN59" s="2221">
        <v>72099</v>
      </c>
      <c r="AO59" s="91" t="s">
        <v>27</v>
      </c>
      <c r="AP59" s="630" t="s">
        <v>26</v>
      </c>
      <c r="AQ59" s="35"/>
      <c r="AR59" s="35"/>
    </row>
    <row r="60" spans="1:44" ht="14.25" customHeight="1">
      <c r="A60" s="88" t="s">
        <v>26</v>
      </c>
      <c r="B60" s="89" t="s">
        <v>26</v>
      </c>
      <c r="C60" s="131" t="s">
        <v>563</v>
      </c>
      <c r="D60" s="2221">
        <v>452708</v>
      </c>
      <c r="E60" s="2221">
        <v>33073</v>
      </c>
      <c r="F60" s="2221">
        <v>163524</v>
      </c>
      <c r="G60" s="2221">
        <v>31542</v>
      </c>
      <c r="H60" s="2221" t="s">
        <v>21</v>
      </c>
      <c r="I60" s="2221" t="s">
        <v>21</v>
      </c>
      <c r="J60" s="2221">
        <v>8</v>
      </c>
      <c r="K60" s="2221">
        <v>23478</v>
      </c>
      <c r="L60" s="2221">
        <v>1263</v>
      </c>
      <c r="M60" s="2221">
        <v>22215</v>
      </c>
      <c r="N60" s="2221">
        <v>3813</v>
      </c>
      <c r="O60" s="2221">
        <v>1156</v>
      </c>
      <c r="P60" s="2221">
        <v>91777</v>
      </c>
      <c r="Q60" s="2221">
        <v>14106</v>
      </c>
      <c r="R60" s="2221">
        <v>62309</v>
      </c>
      <c r="S60" s="2221">
        <v>67678</v>
      </c>
      <c r="T60" s="91" t="s">
        <v>28</v>
      </c>
      <c r="U60" s="630" t="s">
        <v>26</v>
      </c>
      <c r="V60" s="88" t="s">
        <v>26</v>
      </c>
      <c r="W60" s="89" t="s">
        <v>26</v>
      </c>
      <c r="X60" s="131" t="s">
        <v>563</v>
      </c>
      <c r="Y60" s="2221">
        <v>428067</v>
      </c>
      <c r="Z60" s="2221" t="s">
        <v>21</v>
      </c>
      <c r="AA60" s="2221">
        <v>167175</v>
      </c>
      <c r="AB60" s="2221">
        <v>31594</v>
      </c>
      <c r="AC60" s="2221" t="s">
        <v>21</v>
      </c>
      <c r="AD60" s="2221">
        <v>12</v>
      </c>
      <c r="AE60" s="2221">
        <v>8</v>
      </c>
      <c r="AF60" s="2221">
        <v>23519</v>
      </c>
      <c r="AG60" s="2221">
        <v>1304</v>
      </c>
      <c r="AH60" s="2221">
        <v>22215</v>
      </c>
      <c r="AI60" s="2221">
        <v>3813</v>
      </c>
      <c r="AJ60" s="2221">
        <v>1156</v>
      </c>
      <c r="AK60" s="2221">
        <v>99928</v>
      </c>
      <c r="AL60" s="2221">
        <v>15727</v>
      </c>
      <c r="AM60" s="2221">
        <v>67360</v>
      </c>
      <c r="AN60" s="2221">
        <v>73200</v>
      </c>
      <c r="AO60" s="91" t="s">
        <v>28</v>
      </c>
      <c r="AP60" s="630" t="s">
        <v>26</v>
      </c>
      <c r="AQ60" s="35"/>
      <c r="AR60" s="35"/>
    </row>
    <row r="61" spans="1:44" ht="14.25" customHeight="1">
      <c r="A61" s="88" t="s">
        <v>26</v>
      </c>
      <c r="B61" s="89" t="s">
        <v>26</v>
      </c>
      <c r="C61" s="131" t="s">
        <v>167</v>
      </c>
      <c r="D61" s="2221">
        <v>439176</v>
      </c>
      <c r="E61" s="2221">
        <v>39071</v>
      </c>
      <c r="F61" s="2221">
        <v>163271</v>
      </c>
      <c r="G61" s="2221">
        <v>31837</v>
      </c>
      <c r="H61" s="2221" t="s">
        <v>21</v>
      </c>
      <c r="I61" s="2221">
        <v>38</v>
      </c>
      <c r="J61" s="2221">
        <v>9</v>
      </c>
      <c r="K61" s="2221">
        <v>23679</v>
      </c>
      <c r="L61" s="2221">
        <v>1293</v>
      </c>
      <c r="M61" s="2221">
        <v>22386</v>
      </c>
      <c r="N61" s="2221">
        <v>3979</v>
      </c>
      <c r="O61" s="2221">
        <v>987</v>
      </c>
      <c r="P61" s="2221">
        <v>91471</v>
      </c>
      <c r="Q61" s="2221">
        <v>13972</v>
      </c>
      <c r="R61" s="2221">
        <v>62226</v>
      </c>
      <c r="S61" s="2221">
        <v>67568</v>
      </c>
      <c r="T61" s="91" t="s">
        <v>29</v>
      </c>
      <c r="U61" s="630" t="s">
        <v>26</v>
      </c>
      <c r="V61" s="88" t="s">
        <v>26</v>
      </c>
      <c r="W61" s="89" t="s">
        <v>26</v>
      </c>
      <c r="X61" s="131" t="s">
        <v>167</v>
      </c>
      <c r="Y61" s="2221">
        <v>407646</v>
      </c>
      <c r="Z61" s="2221" t="s">
        <v>21</v>
      </c>
      <c r="AA61" s="2221">
        <v>168557</v>
      </c>
      <c r="AB61" s="2221">
        <v>31957</v>
      </c>
      <c r="AC61" s="2221" t="s">
        <v>21</v>
      </c>
      <c r="AD61" s="2221">
        <v>51</v>
      </c>
      <c r="AE61" s="2221">
        <v>9</v>
      </c>
      <c r="AF61" s="2221">
        <v>23786</v>
      </c>
      <c r="AG61" s="2221">
        <v>1400</v>
      </c>
      <c r="AH61" s="2221">
        <v>22386</v>
      </c>
      <c r="AI61" s="2221">
        <v>3979</v>
      </c>
      <c r="AJ61" s="2221">
        <v>987</v>
      </c>
      <c r="AK61" s="2221">
        <v>102256</v>
      </c>
      <c r="AL61" s="2221">
        <v>15563</v>
      </c>
      <c r="AM61" s="2221">
        <v>69580</v>
      </c>
      <c r="AN61" s="2221">
        <v>75610</v>
      </c>
      <c r="AO61" s="91" t="s">
        <v>29</v>
      </c>
      <c r="AP61" s="630" t="s">
        <v>26</v>
      </c>
      <c r="AQ61" s="35"/>
      <c r="AR61" s="35"/>
    </row>
    <row r="62" spans="1:44" ht="9.75" customHeight="1">
      <c r="A62" s="85"/>
      <c r="B62" s="87"/>
      <c r="C62" s="130"/>
      <c r="D62" s="2221"/>
      <c r="E62" s="2221"/>
      <c r="F62" s="2221"/>
      <c r="G62" s="2221"/>
      <c r="H62" s="2221"/>
      <c r="I62" s="2221"/>
      <c r="J62" s="2221"/>
      <c r="K62" s="2221"/>
      <c r="L62" s="2221"/>
      <c r="M62" s="2221"/>
      <c r="N62" s="2221"/>
      <c r="O62" s="2221"/>
      <c r="P62" s="2221"/>
      <c r="Q62" s="2221"/>
      <c r="R62" s="2221"/>
      <c r="S62" s="2221"/>
      <c r="T62" s="100"/>
      <c r="U62" s="490"/>
      <c r="V62" s="85"/>
      <c r="W62" s="87"/>
      <c r="X62" s="130"/>
      <c r="Y62" s="2221"/>
      <c r="Z62" s="2221"/>
      <c r="AA62" s="2221"/>
      <c r="AB62" s="2221"/>
      <c r="AC62" s="2221"/>
      <c r="AD62" s="2221"/>
      <c r="AE62" s="2221"/>
      <c r="AF62" s="2221"/>
      <c r="AG62" s="2221"/>
      <c r="AH62" s="2221"/>
      <c r="AI62" s="2221"/>
      <c r="AJ62" s="2221"/>
      <c r="AK62" s="2221"/>
      <c r="AL62" s="2221"/>
      <c r="AM62" s="2221"/>
      <c r="AN62" s="2221"/>
      <c r="AO62" s="100"/>
      <c r="AP62" s="490"/>
      <c r="AQ62" s="35"/>
      <c r="AR62" s="35"/>
    </row>
    <row r="63" spans="1:44" ht="15" customHeight="1">
      <c r="A63" s="88" t="s">
        <v>1535</v>
      </c>
      <c r="B63" s="89" t="s">
        <v>23</v>
      </c>
      <c r="C63" s="136">
        <v>42370</v>
      </c>
      <c r="D63" s="2221">
        <v>134437</v>
      </c>
      <c r="E63" s="2221">
        <v>15592</v>
      </c>
      <c r="F63" s="2221">
        <v>51749</v>
      </c>
      <c r="G63" s="2221">
        <v>10864</v>
      </c>
      <c r="H63" s="2221" t="s">
        <v>21</v>
      </c>
      <c r="I63" s="2221">
        <v>20</v>
      </c>
      <c r="J63" s="2221">
        <v>3</v>
      </c>
      <c r="K63" s="2221">
        <v>8024</v>
      </c>
      <c r="L63" s="2221">
        <v>237</v>
      </c>
      <c r="M63" s="2221">
        <v>7787</v>
      </c>
      <c r="N63" s="2221">
        <v>1340</v>
      </c>
      <c r="O63" s="2221">
        <v>397</v>
      </c>
      <c r="P63" s="2221">
        <v>28553</v>
      </c>
      <c r="Q63" s="2221">
        <v>4070</v>
      </c>
      <c r="R63" s="2221">
        <v>19824</v>
      </c>
      <c r="S63" s="2221">
        <v>21479</v>
      </c>
      <c r="T63" s="91" t="s">
        <v>30</v>
      </c>
      <c r="U63" s="630" t="s">
        <v>1536</v>
      </c>
      <c r="V63" s="88" t="s">
        <v>1535</v>
      </c>
      <c r="W63" s="89" t="s">
        <v>23</v>
      </c>
      <c r="X63" s="136">
        <v>42370</v>
      </c>
      <c r="Y63" s="2221">
        <v>127924</v>
      </c>
      <c r="Z63" s="2221" t="s">
        <v>21</v>
      </c>
      <c r="AA63" s="2221">
        <v>52666</v>
      </c>
      <c r="AB63" s="2221">
        <v>10876</v>
      </c>
      <c r="AC63" s="2221" t="s">
        <v>21</v>
      </c>
      <c r="AD63" s="2221">
        <v>24</v>
      </c>
      <c r="AE63" s="2221">
        <v>3</v>
      </c>
      <c r="AF63" s="2221">
        <v>8026</v>
      </c>
      <c r="AG63" s="2221">
        <v>239</v>
      </c>
      <c r="AH63" s="2221">
        <v>7787</v>
      </c>
      <c r="AI63" s="2221">
        <v>1345</v>
      </c>
      <c r="AJ63" s="2221">
        <v>397</v>
      </c>
      <c r="AK63" s="2221">
        <v>31138</v>
      </c>
      <c r="AL63" s="2221">
        <v>4456</v>
      </c>
      <c r="AM63" s="2221">
        <v>21582</v>
      </c>
      <c r="AN63" s="2221">
        <v>23399</v>
      </c>
      <c r="AO63" s="91" t="s">
        <v>30</v>
      </c>
      <c r="AP63" s="630" t="s">
        <v>1536</v>
      </c>
      <c r="AQ63" s="35"/>
      <c r="AR63" s="35"/>
    </row>
    <row r="64" spans="1:44" ht="14.25" customHeight="1">
      <c r="A64" s="88" t="s">
        <v>26</v>
      </c>
      <c r="B64" s="89" t="s">
        <v>26</v>
      </c>
      <c r="C64" s="1176">
        <v>42401</v>
      </c>
      <c r="D64" s="2221">
        <v>131786</v>
      </c>
      <c r="E64" s="2221">
        <v>15117</v>
      </c>
      <c r="F64" s="2221">
        <v>49802</v>
      </c>
      <c r="G64" s="2221">
        <v>10803</v>
      </c>
      <c r="H64" s="2221" t="s">
        <v>21</v>
      </c>
      <c r="I64" s="2221">
        <v>29</v>
      </c>
      <c r="J64" s="2221">
        <v>3</v>
      </c>
      <c r="K64" s="2221">
        <v>8046</v>
      </c>
      <c r="L64" s="2221">
        <v>678</v>
      </c>
      <c r="M64" s="2221">
        <v>7368</v>
      </c>
      <c r="N64" s="2221">
        <v>1258</v>
      </c>
      <c r="O64" s="2221">
        <v>442</v>
      </c>
      <c r="P64" s="2221">
        <v>26944</v>
      </c>
      <c r="Q64" s="2221">
        <v>3856</v>
      </c>
      <c r="R64" s="2221">
        <v>18669</v>
      </c>
      <c r="S64" s="2221">
        <v>20248</v>
      </c>
      <c r="T64" s="91" t="s">
        <v>31</v>
      </c>
      <c r="U64" s="630" t="s">
        <v>26</v>
      </c>
      <c r="V64" s="88" t="s">
        <v>26</v>
      </c>
      <c r="W64" s="89" t="s">
        <v>26</v>
      </c>
      <c r="X64" s="1176">
        <v>42401</v>
      </c>
      <c r="Y64" s="2221">
        <v>126560</v>
      </c>
      <c r="Z64" s="2221" t="s">
        <v>21</v>
      </c>
      <c r="AA64" s="2221">
        <v>50473</v>
      </c>
      <c r="AB64" s="2221">
        <v>10815</v>
      </c>
      <c r="AC64" s="2221" t="s">
        <v>21</v>
      </c>
      <c r="AD64" s="2221">
        <v>33</v>
      </c>
      <c r="AE64" s="2221">
        <v>3</v>
      </c>
      <c r="AF64" s="2221">
        <v>8046</v>
      </c>
      <c r="AG64" s="2221">
        <v>678</v>
      </c>
      <c r="AH64" s="2221">
        <v>7368</v>
      </c>
      <c r="AI64" s="2221">
        <v>1264</v>
      </c>
      <c r="AJ64" s="2221">
        <v>442</v>
      </c>
      <c r="AK64" s="2221">
        <v>29131</v>
      </c>
      <c r="AL64" s="2221">
        <v>4168</v>
      </c>
      <c r="AM64" s="2221">
        <v>20176</v>
      </c>
      <c r="AN64" s="2221">
        <v>21893</v>
      </c>
      <c r="AO64" s="91" t="s">
        <v>31</v>
      </c>
      <c r="AP64" s="630" t="s">
        <v>26</v>
      </c>
      <c r="AQ64" s="35"/>
      <c r="AR64" s="35"/>
    </row>
    <row r="65" spans="1:44" ht="14.25" customHeight="1">
      <c r="A65" s="88" t="s">
        <v>26</v>
      </c>
      <c r="B65" s="89" t="s">
        <v>26</v>
      </c>
      <c r="C65" s="1176">
        <v>42430</v>
      </c>
      <c r="D65" s="2221">
        <v>140564</v>
      </c>
      <c r="E65" s="2221">
        <v>14912</v>
      </c>
      <c r="F65" s="2221">
        <v>53840</v>
      </c>
      <c r="G65" s="2221">
        <v>11478</v>
      </c>
      <c r="H65" s="2221" t="s">
        <v>21</v>
      </c>
      <c r="I65" s="2221">
        <v>35</v>
      </c>
      <c r="J65" s="2221">
        <v>3</v>
      </c>
      <c r="K65" s="2221">
        <v>8585</v>
      </c>
      <c r="L65" s="2221">
        <v>877</v>
      </c>
      <c r="M65" s="2221">
        <v>7708</v>
      </c>
      <c r="N65" s="2221">
        <v>1335</v>
      </c>
      <c r="O65" s="2221">
        <v>441</v>
      </c>
      <c r="P65" s="2221">
        <v>29576</v>
      </c>
      <c r="Q65" s="2221">
        <v>4528</v>
      </c>
      <c r="R65" s="2221">
        <v>20145</v>
      </c>
      <c r="S65" s="2221">
        <v>21833</v>
      </c>
      <c r="T65" s="91" t="s">
        <v>32</v>
      </c>
      <c r="U65" s="630" t="s">
        <v>26</v>
      </c>
      <c r="V65" s="88" t="s">
        <v>26</v>
      </c>
      <c r="W65" s="89" t="s">
        <v>26</v>
      </c>
      <c r="X65" s="1176">
        <v>42430</v>
      </c>
      <c r="Y65" s="2221">
        <v>134890</v>
      </c>
      <c r="Z65" s="2221" t="s">
        <v>21</v>
      </c>
      <c r="AA65" s="2221">
        <v>54535</v>
      </c>
      <c r="AB65" s="2221">
        <v>11491</v>
      </c>
      <c r="AC65" s="2221" t="s">
        <v>21</v>
      </c>
      <c r="AD65" s="2221">
        <v>40</v>
      </c>
      <c r="AE65" s="2221">
        <v>3</v>
      </c>
      <c r="AF65" s="2221">
        <v>8585</v>
      </c>
      <c r="AG65" s="2221">
        <v>877</v>
      </c>
      <c r="AH65" s="2221">
        <v>7708</v>
      </c>
      <c r="AI65" s="2221">
        <v>1341</v>
      </c>
      <c r="AJ65" s="2221">
        <v>441</v>
      </c>
      <c r="AK65" s="2221">
        <v>31812</v>
      </c>
      <c r="AL65" s="2221">
        <v>4878</v>
      </c>
      <c r="AM65" s="2221">
        <v>21647</v>
      </c>
      <c r="AN65" s="2221">
        <v>23473</v>
      </c>
      <c r="AO65" s="91" t="s">
        <v>32</v>
      </c>
      <c r="AP65" s="630" t="s">
        <v>26</v>
      </c>
      <c r="AQ65" s="35"/>
      <c r="AR65" s="35"/>
    </row>
    <row r="66" spans="1:44" ht="14.25" customHeight="1">
      <c r="A66" s="88" t="s">
        <v>26</v>
      </c>
      <c r="B66" s="89" t="s">
        <v>26</v>
      </c>
      <c r="C66" s="1176">
        <v>42461</v>
      </c>
      <c r="D66" s="2221">
        <v>139652</v>
      </c>
      <c r="E66" s="2221">
        <v>12291</v>
      </c>
      <c r="F66" s="2221">
        <v>51919</v>
      </c>
      <c r="G66" s="2221">
        <v>11151</v>
      </c>
      <c r="H66" s="2221" t="s">
        <v>21</v>
      </c>
      <c r="I66" s="2221">
        <v>23</v>
      </c>
      <c r="J66" s="2221">
        <v>3</v>
      </c>
      <c r="K66" s="2221">
        <v>8388</v>
      </c>
      <c r="L66" s="2221">
        <v>912</v>
      </c>
      <c r="M66" s="2221">
        <v>7476</v>
      </c>
      <c r="N66" s="2221">
        <v>1261</v>
      </c>
      <c r="O66" s="2221">
        <v>438</v>
      </c>
      <c r="P66" s="2221">
        <v>28213</v>
      </c>
      <c r="Q66" s="2221">
        <v>4274</v>
      </c>
      <c r="R66" s="2221">
        <v>19244</v>
      </c>
      <c r="S66" s="2221">
        <v>20888</v>
      </c>
      <c r="T66" s="91" t="s">
        <v>33</v>
      </c>
      <c r="U66" s="630" t="s">
        <v>26</v>
      </c>
      <c r="V66" s="88" t="s">
        <v>26</v>
      </c>
      <c r="W66" s="89" t="s">
        <v>26</v>
      </c>
      <c r="X66" s="1176">
        <v>42461</v>
      </c>
      <c r="Y66" s="2221">
        <v>133935</v>
      </c>
      <c r="Z66" s="2221" t="s">
        <v>21</v>
      </c>
      <c r="AA66" s="2221">
        <v>52789</v>
      </c>
      <c r="AB66" s="2221">
        <v>11172</v>
      </c>
      <c r="AC66" s="2221" t="s">
        <v>21</v>
      </c>
      <c r="AD66" s="2221">
        <v>27</v>
      </c>
      <c r="AE66" s="2221">
        <v>3</v>
      </c>
      <c r="AF66" s="2221">
        <v>8391</v>
      </c>
      <c r="AG66" s="2221">
        <v>915</v>
      </c>
      <c r="AH66" s="2221">
        <v>7476</v>
      </c>
      <c r="AI66" s="2221">
        <v>1272</v>
      </c>
      <c r="AJ66" s="2221">
        <v>438</v>
      </c>
      <c r="AK66" s="2221">
        <v>30436</v>
      </c>
      <c r="AL66" s="2221">
        <v>4598</v>
      </c>
      <c r="AM66" s="2221">
        <v>20766</v>
      </c>
      <c r="AN66" s="2221">
        <v>22551</v>
      </c>
      <c r="AO66" s="91" t="s">
        <v>33</v>
      </c>
      <c r="AP66" s="630" t="s">
        <v>26</v>
      </c>
      <c r="AQ66" s="35"/>
      <c r="AR66" s="35"/>
    </row>
    <row r="67" spans="1:44" ht="14.25" customHeight="1">
      <c r="A67" s="88" t="s">
        <v>26</v>
      </c>
      <c r="B67" s="89" t="s">
        <v>26</v>
      </c>
      <c r="C67" s="1176">
        <v>42491</v>
      </c>
      <c r="D67" s="2221">
        <v>143134</v>
      </c>
      <c r="E67" s="2221">
        <v>11693</v>
      </c>
      <c r="F67" s="2221">
        <v>53526</v>
      </c>
      <c r="G67" s="2221">
        <v>10336</v>
      </c>
      <c r="H67" s="2221" t="s">
        <v>21</v>
      </c>
      <c r="I67" s="2221" t="s">
        <v>21</v>
      </c>
      <c r="J67" s="2221">
        <v>3</v>
      </c>
      <c r="K67" s="2221">
        <v>7571</v>
      </c>
      <c r="L67" s="2221">
        <v>778</v>
      </c>
      <c r="M67" s="2221">
        <v>6793</v>
      </c>
      <c r="N67" s="2221">
        <v>1304</v>
      </c>
      <c r="O67" s="2221">
        <v>463</v>
      </c>
      <c r="P67" s="2221">
        <v>30365</v>
      </c>
      <c r="Q67" s="2221">
        <v>4192</v>
      </c>
      <c r="R67" s="2221">
        <v>21216</v>
      </c>
      <c r="S67" s="2221">
        <v>23023</v>
      </c>
      <c r="T67" s="91" t="s">
        <v>34</v>
      </c>
      <c r="U67" s="630" t="s">
        <v>26</v>
      </c>
      <c r="V67" s="88" t="s">
        <v>26</v>
      </c>
      <c r="W67" s="89" t="s">
        <v>26</v>
      </c>
      <c r="X67" s="1176">
        <v>42491</v>
      </c>
      <c r="Y67" s="2221">
        <v>135721</v>
      </c>
      <c r="Z67" s="2221" t="s">
        <v>21</v>
      </c>
      <c r="AA67" s="2221">
        <v>54694</v>
      </c>
      <c r="AB67" s="2221">
        <v>10346</v>
      </c>
      <c r="AC67" s="2221" t="s">
        <v>21</v>
      </c>
      <c r="AD67" s="2221">
        <v>4</v>
      </c>
      <c r="AE67" s="2221">
        <v>3</v>
      </c>
      <c r="AF67" s="2221">
        <v>7574</v>
      </c>
      <c r="AG67" s="2221">
        <v>781</v>
      </c>
      <c r="AH67" s="2221">
        <v>6793</v>
      </c>
      <c r="AI67" s="2221">
        <v>1306</v>
      </c>
      <c r="AJ67" s="2221">
        <v>463</v>
      </c>
      <c r="AK67" s="2221">
        <v>33013</v>
      </c>
      <c r="AL67" s="2221">
        <v>4750</v>
      </c>
      <c r="AM67" s="2221">
        <v>22820</v>
      </c>
      <c r="AN67" s="2221">
        <v>24775</v>
      </c>
      <c r="AO67" s="91" t="s">
        <v>34</v>
      </c>
      <c r="AP67" s="630" t="s">
        <v>26</v>
      </c>
      <c r="AQ67" s="35"/>
      <c r="AR67" s="35"/>
    </row>
    <row r="68" spans="1:44" ht="14.25" customHeight="1">
      <c r="A68" s="88" t="s">
        <v>26</v>
      </c>
      <c r="B68" s="89" t="s">
        <v>26</v>
      </c>
      <c r="C68" s="1176">
        <v>42522</v>
      </c>
      <c r="D68" s="2221">
        <v>145642</v>
      </c>
      <c r="E68" s="2221">
        <v>11621</v>
      </c>
      <c r="F68" s="2221">
        <v>54319</v>
      </c>
      <c r="G68" s="2221">
        <v>10121</v>
      </c>
      <c r="H68" s="2221" t="s">
        <v>21</v>
      </c>
      <c r="I68" s="2221" t="s">
        <v>21</v>
      </c>
      <c r="J68" s="2221">
        <v>3</v>
      </c>
      <c r="K68" s="2221">
        <v>7431</v>
      </c>
      <c r="L68" s="2221">
        <v>571</v>
      </c>
      <c r="M68" s="2221">
        <v>6860</v>
      </c>
      <c r="N68" s="2221">
        <v>1269</v>
      </c>
      <c r="O68" s="2221">
        <v>431</v>
      </c>
      <c r="P68" s="2221">
        <v>31184</v>
      </c>
      <c r="Q68" s="2221">
        <v>4619</v>
      </c>
      <c r="R68" s="2221">
        <v>21387</v>
      </c>
      <c r="S68" s="2221">
        <v>23226</v>
      </c>
      <c r="T68" s="91" t="s">
        <v>35</v>
      </c>
      <c r="U68" s="630" t="s">
        <v>26</v>
      </c>
      <c r="V68" s="88" t="s">
        <v>26</v>
      </c>
      <c r="W68" s="89" t="s">
        <v>26</v>
      </c>
      <c r="X68" s="1176">
        <v>42522</v>
      </c>
      <c r="Y68" s="2221">
        <v>138368</v>
      </c>
      <c r="Z68" s="2221" t="s">
        <v>21</v>
      </c>
      <c r="AA68" s="2221">
        <v>55350</v>
      </c>
      <c r="AB68" s="2221">
        <v>10128</v>
      </c>
      <c r="AC68" s="2221" t="s">
        <v>21</v>
      </c>
      <c r="AD68" s="2221">
        <v>4</v>
      </c>
      <c r="AE68" s="2221">
        <v>3</v>
      </c>
      <c r="AF68" s="2221">
        <v>7435</v>
      </c>
      <c r="AG68" s="2221">
        <v>575</v>
      </c>
      <c r="AH68" s="2221">
        <v>6860</v>
      </c>
      <c r="AI68" s="2221">
        <v>1269</v>
      </c>
      <c r="AJ68" s="2221">
        <v>431</v>
      </c>
      <c r="AK68" s="2221">
        <v>33678</v>
      </c>
      <c r="AL68" s="2221">
        <v>5223</v>
      </c>
      <c r="AM68" s="2221">
        <v>22802</v>
      </c>
      <c r="AN68" s="2221">
        <v>24773</v>
      </c>
      <c r="AO68" s="91" t="s">
        <v>35</v>
      </c>
      <c r="AP68" s="630" t="s">
        <v>26</v>
      </c>
      <c r="AQ68" s="35"/>
      <c r="AR68" s="35"/>
    </row>
    <row r="69" spans="1:44" ht="14.25" customHeight="1">
      <c r="A69" s="88" t="s">
        <v>26</v>
      </c>
      <c r="B69" s="89" t="s">
        <v>26</v>
      </c>
      <c r="C69" s="1176">
        <v>42552</v>
      </c>
      <c r="D69" s="2221">
        <v>151876</v>
      </c>
      <c r="E69" s="2221">
        <v>11085</v>
      </c>
      <c r="F69" s="2221">
        <v>54757</v>
      </c>
      <c r="G69" s="2221">
        <v>10505</v>
      </c>
      <c r="H69" s="2221" t="s">
        <v>21</v>
      </c>
      <c r="I69" s="2221" t="s">
        <v>21</v>
      </c>
      <c r="J69" s="2221">
        <v>3</v>
      </c>
      <c r="K69" s="2221">
        <v>7771</v>
      </c>
      <c r="L69" s="2221">
        <v>488</v>
      </c>
      <c r="M69" s="2221">
        <v>7283</v>
      </c>
      <c r="N69" s="2221">
        <v>1293</v>
      </c>
      <c r="O69" s="2221">
        <v>411</v>
      </c>
      <c r="P69" s="2221">
        <v>30766</v>
      </c>
      <c r="Q69" s="2221">
        <v>4678</v>
      </c>
      <c r="R69" s="2221">
        <v>20950</v>
      </c>
      <c r="S69" s="2221">
        <v>22755</v>
      </c>
      <c r="T69" s="91" t="s">
        <v>36</v>
      </c>
      <c r="U69" s="630" t="s">
        <v>26</v>
      </c>
      <c r="V69" s="88" t="s">
        <v>26</v>
      </c>
      <c r="W69" s="89" t="s">
        <v>26</v>
      </c>
      <c r="X69" s="1176">
        <v>42552</v>
      </c>
      <c r="Y69" s="2221">
        <v>144589</v>
      </c>
      <c r="Z69" s="2221" t="s">
        <v>21</v>
      </c>
      <c r="AA69" s="2221">
        <v>55709</v>
      </c>
      <c r="AB69" s="2221">
        <v>10530</v>
      </c>
      <c r="AC69" s="2221" t="s">
        <v>21</v>
      </c>
      <c r="AD69" s="2221">
        <v>3</v>
      </c>
      <c r="AE69" s="2221">
        <v>3</v>
      </c>
      <c r="AF69" s="2221">
        <v>7793</v>
      </c>
      <c r="AG69" s="2221">
        <v>510</v>
      </c>
      <c r="AH69" s="2221">
        <v>7283</v>
      </c>
      <c r="AI69" s="2221">
        <v>1293</v>
      </c>
      <c r="AJ69" s="2221">
        <v>411</v>
      </c>
      <c r="AK69" s="2221">
        <v>33128</v>
      </c>
      <c r="AL69" s="2221">
        <v>5186</v>
      </c>
      <c r="AM69" s="2221">
        <v>22368</v>
      </c>
      <c r="AN69" s="2221">
        <v>24304</v>
      </c>
      <c r="AO69" s="91" t="s">
        <v>36</v>
      </c>
      <c r="AP69" s="630" t="s">
        <v>26</v>
      </c>
      <c r="AQ69" s="35"/>
      <c r="AR69" s="35"/>
    </row>
    <row r="70" spans="1:44" ht="14.25" customHeight="1">
      <c r="A70" s="88" t="s">
        <v>26</v>
      </c>
      <c r="B70" s="89" t="s">
        <v>26</v>
      </c>
      <c r="C70" s="1176">
        <v>42583</v>
      </c>
      <c r="D70" s="2221">
        <v>153481</v>
      </c>
      <c r="E70" s="2221">
        <v>10939</v>
      </c>
      <c r="F70" s="2221">
        <v>54961</v>
      </c>
      <c r="G70" s="2221">
        <v>10697</v>
      </c>
      <c r="H70" s="2221" t="s">
        <v>21</v>
      </c>
      <c r="I70" s="2221" t="s">
        <v>21</v>
      </c>
      <c r="J70" s="2221">
        <v>2</v>
      </c>
      <c r="K70" s="2221">
        <v>7996</v>
      </c>
      <c r="L70" s="2221">
        <v>398</v>
      </c>
      <c r="M70" s="2221">
        <v>7598</v>
      </c>
      <c r="N70" s="2221">
        <v>1273</v>
      </c>
      <c r="O70" s="2221">
        <v>381</v>
      </c>
      <c r="P70" s="2221">
        <v>30675</v>
      </c>
      <c r="Q70" s="2221">
        <v>4617</v>
      </c>
      <c r="R70" s="2221">
        <v>20944</v>
      </c>
      <c r="S70" s="2221">
        <v>22750</v>
      </c>
      <c r="T70" s="91" t="s">
        <v>37</v>
      </c>
      <c r="U70" s="630" t="s">
        <v>26</v>
      </c>
      <c r="V70" s="88" t="s">
        <v>26</v>
      </c>
      <c r="W70" s="89" t="s">
        <v>26</v>
      </c>
      <c r="X70" s="1176">
        <v>42583</v>
      </c>
      <c r="Y70" s="2221">
        <v>145802</v>
      </c>
      <c r="Z70" s="2221" t="s">
        <v>21</v>
      </c>
      <c r="AA70" s="2221">
        <v>56062</v>
      </c>
      <c r="AB70" s="2221">
        <v>10701</v>
      </c>
      <c r="AC70" s="2221" t="s">
        <v>21</v>
      </c>
      <c r="AD70" s="2221">
        <v>4</v>
      </c>
      <c r="AE70" s="2221">
        <v>2</v>
      </c>
      <c r="AF70" s="2221">
        <v>7996</v>
      </c>
      <c r="AG70" s="2221">
        <v>398</v>
      </c>
      <c r="AH70" s="2221">
        <v>7598</v>
      </c>
      <c r="AI70" s="2221">
        <v>1273</v>
      </c>
      <c r="AJ70" s="2221">
        <v>381</v>
      </c>
      <c r="AK70" s="2221">
        <v>33235</v>
      </c>
      <c r="AL70" s="2221">
        <v>5190</v>
      </c>
      <c r="AM70" s="2221">
        <v>22453</v>
      </c>
      <c r="AN70" s="2221">
        <v>24399</v>
      </c>
      <c r="AO70" s="91" t="s">
        <v>37</v>
      </c>
      <c r="AP70" s="630" t="s">
        <v>26</v>
      </c>
      <c r="AQ70" s="35"/>
      <c r="AR70" s="35"/>
    </row>
    <row r="71" spans="1:44" ht="14.25" customHeight="1">
      <c r="A71" s="88" t="s">
        <v>26</v>
      </c>
      <c r="B71" s="89" t="s">
        <v>26</v>
      </c>
      <c r="C71" s="1176">
        <v>42614</v>
      </c>
      <c r="D71" s="2221">
        <v>147351</v>
      </c>
      <c r="E71" s="2221">
        <v>11049</v>
      </c>
      <c r="F71" s="2221">
        <v>53805</v>
      </c>
      <c r="G71" s="2221">
        <v>10339</v>
      </c>
      <c r="H71" s="2221" t="s">
        <v>21</v>
      </c>
      <c r="I71" s="2221" t="s">
        <v>21</v>
      </c>
      <c r="J71" s="2221">
        <v>3</v>
      </c>
      <c r="K71" s="2221">
        <v>7711</v>
      </c>
      <c r="L71" s="2221">
        <v>377</v>
      </c>
      <c r="M71" s="2221">
        <v>7334</v>
      </c>
      <c r="N71" s="2221">
        <v>1247</v>
      </c>
      <c r="O71" s="2221">
        <v>364</v>
      </c>
      <c r="P71" s="2221">
        <v>30336</v>
      </c>
      <c r="Q71" s="2221">
        <v>4811</v>
      </c>
      <c r="R71" s="2221">
        <v>20415</v>
      </c>
      <c r="S71" s="2221">
        <v>22173</v>
      </c>
      <c r="T71" s="91" t="s">
        <v>38</v>
      </c>
      <c r="U71" s="630" t="s">
        <v>26</v>
      </c>
      <c r="V71" s="88" t="s">
        <v>26</v>
      </c>
      <c r="W71" s="89" t="s">
        <v>26</v>
      </c>
      <c r="X71" s="1176">
        <v>42614</v>
      </c>
      <c r="Y71" s="2221">
        <v>137676</v>
      </c>
      <c r="Z71" s="2221" t="s">
        <v>21</v>
      </c>
      <c r="AA71" s="2221">
        <v>55404</v>
      </c>
      <c r="AB71" s="2221">
        <v>10363</v>
      </c>
      <c r="AC71" s="2221" t="s">
        <v>21</v>
      </c>
      <c r="AD71" s="2221">
        <v>5</v>
      </c>
      <c r="AE71" s="2221">
        <v>3</v>
      </c>
      <c r="AF71" s="2221">
        <v>7730</v>
      </c>
      <c r="AG71" s="2221">
        <v>396</v>
      </c>
      <c r="AH71" s="2221">
        <v>7334</v>
      </c>
      <c r="AI71" s="2221">
        <v>1247</v>
      </c>
      <c r="AJ71" s="2221">
        <v>364</v>
      </c>
      <c r="AK71" s="2221">
        <v>33566</v>
      </c>
      <c r="AL71" s="2221">
        <v>5352</v>
      </c>
      <c r="AM71" s="2221">
        <v>22539</v>
      </c>
      <c r="AN71" s="2221">
        <v>24496</v>
      </c>
      <c r="AO71" s="91" t="s">
        <v>38</v>
      </c>
      <c r="AP71" s="630" t="s">
        <v>26</v>
      </c>
      <c r="AQ71" s="35"/>
      <c r="AR71" s="35"/>
    </row>
    <row r="72" spans="1:44" ht="14.25" customHeight="1">
      <c r="A72" s="88" t="s">
        <v>26</v>
      </c>
      <c r="B72" s="89" t="s">
        <v>26</v>
      </c>
      <c r="C72" s="1176">
        <v>42644</v>
      </c>
      <c r="D72" s="2221">
        <v>148158</v>
      </c>
      <c r="E72" s="2221">
        <v>12073</v>
      </c>
      <c r="F72" s="2221">
        <v>55029</v>
      </c>
      <c r="G72" s="2221">
        <v>10770</v>
      </c>
      <c r="H72" s="2221" t="s">
        <v>21</v>
      </c>
      <c r="I72" s="2221">
        <v>3</v>
      </c>
      <c r="J72" s="2221">
        <v>3</v>
      </c>
      <c r="K72" s="2221">
        <v>7990</v>
      </c>
      <c r="L72" s="2221">
        <v>345</v>
      </c>
      <c r="M72" s="2221">
        <v>7645</v>
      </c>
      <c r="N72" s="2221">
        <v>1352</v>
      </c>
      <c r="O72" s="2221">
        <v>350</v>
      </c>
      <c r="P72" s="2221">
        <v>30909</v>
      </c>
      <c r="Q72" s="2221">
        <v>4791</v>
      </c>
      <c r="R72" s="2221">
        <v>20943</v>
      </c>
      <c r="S72" s="2221">
        <v>22739</v>
      </c>
      <c r="T72" s="91" t="s">
        <v>39</v>
      </c>
      <c r="U72" s="630" t="s">
        <v>26</v>
      </c>
      <c r="V72" s="88" t="s">
        <v>26</v>
      </c>
      <c r="W72" s="89" t="s">
        <v>26</v>
      </c>
      <c r="X72" s="1176">
        <v>42644</v>
      </c>
      <c r="Y72" s="2221">
        <v>138288</v>
      </c>
      <c r="Z72" s="2221" t="s">
        <v>21</v>
      </c>
      <c r="AA72" s="2221">
        <v>56714</v>
      </c>
      <c r="AB72" s="2221">
        <v>10779</v>
      </c>
      <c r="AC72" s="2221" t="s">
        <v>21</v>
      </c>
      <c r="AD72" s="2221">
        <v>8</v>
      </c>
      <c r="AE72" s="2221">
        <v>3</v>
      </c>
      <c r="AF72" s="2221">
        <v>7994</v>
      </c>
      <c r="AG72" s="2221">
        <v>349</v>
      </c>
      <c r="AH72" s="2221">
        <v>7645</v>
      </c>
      <c r="AI72" s="2221">
        <v>1352</v>
      </c>
      <c r="AJ72" s="2221">
        <v>350</v>
      </c>
      <c r="AK72" s="2221">
        <v>34332</v>
      </c>
      <c r="AL72" s="2221">
        <v>5343</v>
      </c>
      <c r="AM72" s="2221">
        <v>23220</v>
      </c>
      <c r="AN72" s="2221">
        <v>25229</v>
      </c>
      <c r="AO72" s="91" t="s">
        <v>39</v>
      </c>
      <c r="AP72" s="630" t="s">
        <v>26</v>
      </c>
      <c r="AQ72" s="35"/>
      <c r="AR72" s="35"/>
    </row>
    <row r="73" spans="1:44" ht="14.25" customHeight="1">
      <c r="A73" s="88" t="s">
        <v>26</v>
      </c>
      <c r="B73" s="89" t="s">
        <v>26</v>
      </c>
      <c r="C73" s="1176">
        <v>42675</v>
      </c>
      <c r="D73" s="2221">
        <v>143497</v>
      </c>
      <c r="E73" s="2221">
        <v>12596</v>
      </c>
      <c r="F73" s="2221">
        <v>53512</v>
      </c>
      <c r="G73" s="2221">
        <v>10492</v>
      </c>
      <c r="H73" s="2221" t="s">
        <v>21</v>
      </c>
      <c r="I73" s="2221">
        <v>15</v>
      </c>
      <c r="J73" s="2221">
        <v>3</v>
      </c>
      <c r="K73" s="2221">
        <v>7791</v>
      </c>
      <c r="L73" s="2221">
        <v>351</v>
      </c>
      <c r="M73" s="2221">
        <v>7440</v>
      </c>
      <c r="N73" s="2221">
        <v>1294</v>
      </c>
      <c r="O73" s="2221">
        <v>353</v>
      </c>
      <c r="P73" s="2221">
        <v>29949</v>
      </c>
      <c r="Q73" s="2221">
        <v>4376</v>
      </c>
      <c r="R73" s="2221">
        <v>20614</v>
      </c>
      <c r="S73" s="2221">
        <v>22387</v>
      </c>
      <c r="T73" s="91" t="s">
        <v>40</v>
      </c>
      <c r="U73" s="630" t="s">
        <v>26</v>
      </c>
      <c r="V73" s="88" t="s">
        <v>26</v>
      </c>
      <c r="W73" s="89" t="s">
        <v>26</v>
      </c>
      <c r="X73" s="1176">
        <v>42675</v>
      </c>
      <c r="Y73" s="2221">
        <v>132686</v>
      </c>
      <c r="Z73" s="2221" t="s">
        <v>21</v>
      </c>
      <c r="AA73" s="2221">
        <v>55281</v>
      </c>
      <c r="AB73" s="2221">
        <v>10500</v>
      </c>
      <c r="AC73" s="2221" t="s">
        <v>21</v>
      </c>
      <c r="AD73" s="2221">
        <v>19</v>
      </c>
      <c r="AE73" s="2221">
        <v>3</v>
      </c>
      <c r="AF73" s="2221">
        <v>7795</v>
      </c>
      <c r="AG73" s="2221">
        <v>355</v>
      </c>
      <c r="AH73" s="2221">
        <v>7440</v>
      </c>
      <c r="AI73" s="2221">
        <v>1294</v>
      </c>
      <c r="AJ73" s="2221">
        <v>353</v>
      </c>
      <c r="AK73" s="2221">
        <v>33583</v>
      </c>
      <c r="AL73" s="2221">
        <v>4924</v>
      </c>
      <c r="AM73" s="2221">
        <v>23077</v>
      </c>
      <c r="AN73" s="2221">
        <v>25081</v>
      </c>
      <c r="AO73" s="91" t="s">
        <v>40</v>
      </c>
      <c r="AP73" s="630" t="s">
        <v>26</v>
      </c>
      <c r="AQ73" s="35"/>
      <c r="AR73" s="35"/>
    </row>
    <row r="74" spans="1:44" ht="14.25" customHeight="1">
      <c r="A74" s="104" t="s">
        <v>26</v>
      </c>
      <c r="B74" s="105" t="s">
        <v>26</v>
      </c>
      <c r="C74" s="1177">
        <v>42705</v>
      </c>
      <c r="D74" s="2222">
        <v>147521</v>
      </c>
      <c r="E74" s="2222">
        <v>14402</v>
      </c>
      <c r="F74" s="2222">
        <v>54730</v>
      </c>
      <c r="G74" s="2222">
        <v>10575</v>
      </c>
      <c r="H74" s="2222" t="s">
        <v>21</v>
      </c>
      <c r="I74" s="2222">
        <v>20</v>
      </c>
      <c r="J74" s="2222">
        <v>3</v>
      </c>
      <c r="K74" s="2222">
        <v>7898</v>
      </c>
      <c r="L74" s="2222">
        <v>597</v>
      </c>
      <c r="M74" s="2222">
        <v>7301</v>
      </c>
      <c r="N74" s="2222">
        <v>1333</v>
      </c>
      <c r="O74" s="2222">
        <v>284</v>
      </c>
      <c r="P74" s="2222">
        <v>30613</v>
      </c>
      <c r="Q74" s="2222">
        <v>4805</v>
      </c>
      <c r="R74" s="2222">
        <v>20669</v>
      </c>
      <c r="S74" s="2222">
        <v>22442</v>
      </c>
      <c r="T74" s="107" t="s">
        <v>41</v>
      </c>
      <c r="U74" s="633" t="s">
        <v>26</v>
      </c>
      <c r="V74" s="104" t="s">
        <v>26</v>
      </c>
      <c r="W74" s="105" t="s">
        <v>26</v>
      </c>
      <c r="X74" s="1177">
        <v>42705</v>
      </c>
      <c r="Y74" s="2222">
        <v>136672</v>
      </c>
      <c r="Z74" s="2222" t="s">
        <v>21</v>
      </c>
      <c r="AA74" s="2222">
        <v>56562</v>
      </c>
      <c r="AB74" s="2222">
        <v>10678</v>
      </c>
      <c r="AC74" s="2222" t="s">
        <v>21</v>
      </c>
      <c r="AD74" s="2222">
        <v>24</v>
      </c>
      <c r="AE74" s="2222">
        <v>3</v>
      </c>
      <c r="AF74" s="2222">
        <v>7997</v>
      </c>
      <c r="AG74" s="2222">
        <v>696</v>
      </c>
      <c r="AH74" s="2222">
        <v>7301</v>
      </c>
      <c r="AI74" s="2222">
        <v>1333</v>
      </c>
      <c r="AJ74" s="2222">
        <v>284</v>
      </c>
      <c r="AK74" s="2222">
        <v>34341</v>
      </c>
      <c r="AL74" s="2222">
        <v>5296</v>
      </c>
      <c r="AM74" s="2222">
        <v>23283</v>
      </c>
      <c r="AN74" s="2222">
        <v>25300</v>
      </c>
      <c r="AO74" s="107" t="s">
        <v>41</v>
      </c>
      <c r="AP74" s="633" t="s">
        <v>26</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597" t="s">
        <v>2396</v>
      </c>
      <c r="B76" s="2597"/>
      <c r="C76" s="2598"/>
      <c r="D76" s="956" t="s">
        <v>1065</v>
      </c>
      <c r="E76" s="499"/>
      <c r="F76" s="507" t="s">
        <v>2584</v>
      </c>
      <c r="G76" s="499"/>
      <c r="H76" s="2605" t="s">
        <v>2400</v>
      </c>
      <c r="I76" s="2606"/>
      <c r="Q76" s="146"/>
      <c r="R76" s="146"/>
      <c r="S76" s="146"/>
      <c r="T76" s="146"/>
      <c r="U76" s="146"/>
      <c r="V76" s="2597" t="s">
        <v>2396</v>
      </c>
      <c r="W76" s="2597"/>
      <c r="X76" s="2598"/>
      <c r="Y76" s="956" t="s">
        <v>1066</v>
      </c>
      <c r="Z76" s="383"/>
      <c r="AA76" s="507" t="s">
        <v>2585</v>
      </c>
      <c r="AB76" s="499"/>
      <c r="AC76" s="2605" t="s">
        <v>2400</v>
      </c>
      <c r="AD76" s="2606"/>
    </row>
    <row r="77" spans="1:44" s="14" customFormat="1" ht="15.75" customHeight="1">
      <c r="A77" s="2650"/>
      <c r="B77" s="2650"/>
      <c r="C77" s="2651"/>
      <c r="D77" s="918" t="s">
        <v>88</v>
      </c>
      <c r="E77" s="918" t="s">
        <v>1922</v>
      </c>
      <c r="F77" s="915" t="s">
        <v>5</v>
      </c>
      <c r="G77" s="918" t="s">
        <v>7</v>
      </c>
      <c r="H77" s="2607"/>
      <c r="I77" s="2608"/>
      <c r="V77" s="2650"/>
      <c r="W77" s="2650"/>
      <c r="X77" s="2651"/>
      <c r="Y77" s="918" t="s">
        <v>88</v>
      </c>
      <c r="Z77" s="918" t="s">
        <v>1922</v>
      </c>
      <c r="AA77" s="915" t="s">
        <v>5</v>
      </c>
      <c r="AB77" s="918" t="s">
        <v>7</v>
      </c>
      <c r="AC77" s="2607"/>
      <c r="AD77" s="2608"/>
    </row>
    <row r="78" spans="1:44" s="14" customFormat="1" ht="14.25" customHeight="1">
      <c r="A78" s="2650"/>
      <c r="B78" s="2650"/>
      <c r="C78" s="2651"/>
      <c r="D78" s="917"/>
      <c r="E78" s="917"/>
      <c r="F78" s="915"/>
      <c r="G78" s="917"/>
      <c r="H78" s="2607"/>
      <c r="I78" s="2608"/>
      <c r="V78" s="2650"/>
      <c r="W78" s="2650"/>
      <c r="X78" s="2651"/>
      <c r="Y78" s="917"/>
      <c r="Z78" s="917"/>
      <c r="AA78" s="915"/>
      <c r="AB78" s="917"/>
      <c r="AC78" s="2607"/>
      <c r="AD78" s="2608"/>
    </row>
    <row r="79" spans="1:44" s="14" customFormat="1" ht="14.25" customHeight="1">
      <c r="A79" s="2650"/>
      <c r="B79" s="2650"/>
      <c r="C79" s="2651"/>
      <c r="D79" s="390"/>
      <c r="E79" s="2814" t="s">
        <v>2379</v>
      </c>
      <c r="F79" s="430"/>
      <c r="G79" s="390"/>
      <c r="H79" s="2607"/>
      <c r="I79" s="2608"/>
      <c r="V79" s="2650"/>
      <c r="W79" s="2650"/>
      <c r="X79" s="2651"/>
      <c r="Y79" s="390"/>
      <c r="Z79" s="2814" t="s">
        <v>2379</v>
      </c>
      <c r="AA79" s="395"/>
      <c r="AB79" s="390"/>
      <c r="AC79" s="2607"/>
      <c r="AD79" s="2608"/>
    </row>
    <row r="80" spans="1:44" s="14" customFormat="1" ht="14.25" customHeight="1">
      <c r="A80" s="2650"/>
      <c r="B80" s="2650"/>
      <c r="C80" s="2651"/>
      <c r="D80" s="390" t="s">
        <v>1921</v>
      </c>
      <c r="E80" s="2814"/>
      <c r="F80" s="430" t="s">
        <v>2390</v>
      </c>
      <c r="G80" s="390" t="s">
        <v>2255</v>
      </c>
      <c r="H80" s="2607"/>
      <c r="I80" s="2608"/>
      <c r="V80" s="2650"/>
      <c r="W80" s="2650"/>
      <c r="X80" s="2651"/>
      <c r="Y80" s="390" t="s">
        <v>1921</v>
      </c>
      <c r="Z80" s="2814"/>
      <c r="AA80" s="395" t="s">
        <v>2390</v>
      </c>
      <c r="AB80" s="390" t="s">
        <v>2255</v>
      </c>
      <c r="AC80" s="2607"/>
      <c r="AD80" s="2608"/>
    </row>
    <row r="81" spans="1:42" s="14" customFormat="1" ht="14.25" customHeight="1">
      <c r="A81" s="2650"/>
      <c r="B81" s="2650"/>
      <c r="C81" s="2651"/>
      <c r="D81" s="390"/>
      <c r="E81" s="390"/>
      <c r="F81" s="478"/>
      <c r="G81" s="390"/>
      <c r="H81" s="2607"/>
      <c r="I81" s="2608"/>
      <c r="V81" s="2650"/>
      <c r="W81" s="2650"/>
      <c r="X81" s="2651"/>
      <c r="Y81" s="390"/>
      <c r="Z81" s="390"/>
      <c r="AA81" s="478"/>
      <c r="AB81" s="390"/>
      <c r="AC81" s="2607"/>
      <c r="AD81" s="2608"/>
    </row>
    <row r="82" spans="1:42" s="35" customFormat="1" ht="17.5" customHeight="1">
      <c r="A82" s="2652"/>
      <c r="B82" s="2652"/>
      <c r="C82" s="2653"/>
      <c r="D82" s="1767" t="s">
        <v>2218</v>
      </c>
      <c r="E82" s="1761" t="s">
        <v>2218</v>
      </c>
      <c r="F82" s="1811" t="s">
        <v>313</v>
      </c>
      <c r="G82" s="1761" t="s">
        <v>2218</v>
      </c>
      <c r="H82" s="2609"/>
      <c r="I82" s="2610"/>
      <c r="V82" s="2652"/>
      <c r="W82" s="2652"/>
      <c r="X82" s="2653"/>
      <c r="Y82" s="1767" t="s">
        <v>2218</v>
      </c>
      <c r="Z82" s="1761" t="s">
        <v>2218</v>
      </c>
      <c r="AA82" s="1767" t="s">
        <v>313</v>
      </c>
      <c r="AB82" s="1761" t="s">
        <v>2218</v>
      </c>
      <c r="AC82" s="2609"/>
      <c r="AD82" s="2610"/>
    </row>
    <row r="83" spans="1:42" ht="18.75" customHeight="1">
      <c r="A83" s="618">
        <v>40909</v>
      </c>
      <c r="B83" s="64">
        <v>40909</v>
      </c>
      <c r="C83" s="983">
        <v>40909</v>
      </c>
      <c r="D83" s="2219" t="s">
        <v>21</v>
      </c>
      <c r="E83" s="2219" t="s">
        <v>21</v>
      </c>
      <c r="F83" s="2219">
        <v>1770314</v>
      </c>
      <c r="G83" s="199">
        <v>275100</v>
      </c>
      <c r="H83" s="67">
        <v>40909</v>
      </c>
      <c r="I83" s="622">
        <v>40909</v>
      </c>
      <c r="Q83" s="482"/>
      <c r="R83" s="482"/>
      <c r="S83" s="482"/>
      <c r="T83" s="35"/>
      <c r="U83" s="35"/>
      <c r="V83" s="618">
        <v>40909</v>
      </c>
      <c r="W83" s="64">
        <v>40909</v>
      </c>
      <c r="X83" s="983">
        <v>40909</v>
      </c>
      <c r="Y83" s="2219" t="s">
        <v>21</v>
      </c>
      <c r="Z83" s="2219" t="s">
        <v>21</v>
      </c>
      <c r="AA83" s="2219">
        <v>1674409</v>
      </c>
      <c r="AB83" s="199">
        <v>7</v>
      </c>
      <c r="AC83" s="67">
        <v>40909</v>
      </c>
      <c r="AD83" s="622">
        <v>40909</v>
      </c>
      <c r="AE83" s="35"/>
      <c r="AF83" s="35"/>
      <c r="AG83" s="35"/>
      <c r="AH83" s="35"/>
      <c r="AI83" s="35"/>
      <c r="AJ83" s="35"/>
      <c r="AK83" s="35"/>
      <c r="AL83" s="35"/>
      <c r="AM83" s="35"/>
      <c r="AN83" s="35"/>
      <c r="AO83" s="35"/>
      <c r="AP83" s="35"/>
    </row>
    <row r="84" spans="1:42" ht="14.25" customHeight="1">
      <c r="A84" s="73"/>
      <c r="B84" s="64">
        <v>41275</v>
      </c>
      <c r="C84" s="127"/>
      <c r="D84" s="2220" t="s">
        <v>21</v>
      </c>
      <c r="E84" s="2220" t="s">
        <v>21</v>
      </c>
      <c r="F84" s="2220">
        <v>1674804</v>
      </c>
      <c r="G84" s="205">
        <v>251870</v>
      </c>
      <c r="H84" s="67">
        <v>41275</v>
      </c>
      <c r="I84" s="622">
        <v>41275</v>
      </c>
      <c r="Q84" s="482"/>
      <c r="R84" s="482"/>
      <c r="S84" s="482"/>
      <c r="T84" s="35"/>
      <c r="U84" s="35"/>
      <c r="V84" s="73"/>
      <c r="W84" s="64">
        <v>41275</v>
      </c>
      <c r="X84" s="127"/>
      <c r="Y84" s="2220" t="s">
        <v>21</v>
      </c>
      <c r="Z84" s="2220" t="s">
        <v>21</v>
      </c>
      <c r="AA84" s="2220">
        <v>1596074</v>
      </c>
      <c r="AB84" s="205">
        <v>28</v>
      </c>
      <c r="AC84" s="67">
        <v>41275</v>
      </c>
      <c r="AD84" s="622">
        <v>41275</v>
      </c>
      <c r="AE84" s="35"/>
      <c r="AF84" s="35"/>
      <c r="AG84" s="35"/>
      <c r="AH84" s="35"/>
      <c r="AI84" s="35"/>
      <c r="AJ84" s="35"/>
      <c r="AK84" s="35"/>
      <c r="AL84" s="35"/>
      <c r="AM84" s="35"/>
      <c r="AN84" s="35"/>
      <c r="AO84" s="35"/>
      <c r="AP84" s="35"/>
    </row>
    <row r="85" spans="1:42" ht="14.25" customHeight="1">
      <c r="A85" s="73"/>
      <c r="B85" s="64">
        <v>41640</v>
      </c>
      <c r="C85" s="127"/>
      <c r="D85" s="2220" t="s">
        <v>21</v>
      </c>
      <c r="E85" s="2220" t="s">
        <v>21</v>
      </c>
      <c r="F85" s="2220">
        <v>1509958</v>
      </c>
      <c r="G85" s="205">
        <v>222723</v>
      </c>
      <c r="H85" s="67">
        <v>41640</v>
      </c>
      <c r="I85" s="622">
        <v>41640</v>
      </c>
      <c r="Q85" s="482"/>
      <c r="R85" s="482"/>
      <c r="S85" s="482"/>
      <c r="T85" s="35"/>
      <c r="U85" s="35"/>
      <c r="V85" s="73"/>
      <c r="W85" s="64">
        <v>41640</v>
      </c>
      <c r="X85" s="127"/>
      <c r="Y85" s="2220" t="s">
        <v>21</v>
      </c>
      <c r="Z85" s="2220" t="s">
        <v>21</v>
      </c>
      <c r="AA85" s="2220">
        <v>1421705</v>
      </c>
      <c r="AB85" s="205">
        <v>56</v>
      </c>
      <c r="AC85" s="67">
        <v>41640</v>
      </c>
      <c r="AD85" s="622">
        <v>41640</v>
      </c>
      <c r="AE85" s="35"/>
      <c r="AF85" s="35"/>
      <c r="AG85" s="35"/>
      <c r="AH85" s="35"/>
      <c r="AI85" s="35"/>
      <c r="AJ85" s="35"/>
      <c r="AK85" s="35"/>
      <c r="AL85" s="35"/>
      <c r="AM85" s="35"/>
      <c r="AN85" s="35"/>
      <c r="AO85" s="35"/>
      <c r="AP85" s="35"/>
    </row>
    <row r="86" spans="1:42" ht="14.25" customHeight="1">
      <c r="A86" s="73"/>
      <c r="B86" s="64">
        <v>42005</v>
      </c>
      <c r="C86" s="127"/>
      <c r="D86" s="2220" t="s">
        <v>21</v>
      </c>
      <c r="E86" s="2220" t="s">
        <v>21</v>
      </c>
      <c r="F86" s="2220">
        <v>1530832</v>
      </c>
      <c r="G86" s="205">
        <v>180007</v>
      </c>
      <c r="H86" s="67">
        <v>42005</v>
      </c>
      <c r="I86" s="622">
        <v>42005</v>
      </c>
      <c r="Q86" s="482"/>
      <c r="R86" s="482"/>
      <c r="S86" s="482"/>
      <c r="T86" s="35"/>
      <c r="U86" s="35"/>
      <c r="V86" s="73"/>
      <c r="W86" s="64">
        <v>42005</v>
      </c>
      <c r="X86" s="127"/>
      <c r="Y86" s="2220" t="s">
        <v>21</v>
      </c>
      <c r="Z86" s="2220" t="s">
        <v>21</v>
      </c>
      <c r="AA86" s="2220">
        <v>1454010</v>
      </c>
      <c r="AB86" s="205" t="s">
        <v>21</v>
      </c>
      <c r="AC86" s="67">
        <v>42005</v>
      </c>
      <c r="AD86" s="622">
        <v>42005</v>
      </c>
      <c r="AE86" s="35"/>
      <c r="AF86" s="35"/>
      <c r="AG86" s="35"/>
      <c r="AH86" s="35"/>
      <c r="AI86" s="35"/>
      <c r="AJ86" s="35"/>
      <c r="AK86" s="35"/>
      <c r="AL86" s="35"/>
      <c r="AM86" s="35"/>
      <c r="AN86" s="35"/>
      <c r="AO86" s="35"/>
      <c r="AP86" s="35"/>
    </row>
    <row r="87" spans="1:42" ht="14.25" customHeight="1">
      <c r="A87" s="73"/>
      <c r="B87" s="64">
        <v>42370</v>
      </c>
      <c r="C87" s="127"/>
      <c r="D87" s="2220" t="s">
        <v>21</v>
      </c>
      <c r="E87" s="2220" t="s">
        <v>21</v>
      </c>
      <c r="F87" s="2220">
        <v>1561005</v>
      </c>
      <c r="G87" s="205">
        <v>152309</v>
      </c>
      <c r="H87" s="67">
        <v>42370</v>
      </c>
      <c r="I87" s="622">
        <v>42370</v>
      </c>
      <c r="Q87" s="482"/>
      <c r="R87" s="482"/>
      <c r="S87" s="482"/>
      <c r="T87" s="35"/>
      <c r="U87" s="35"/>
      <c r="V87" s="73"/>
      <c r="W87" s="64">
        <v>42370</v>
      </c>
      <c r="X87" s="127"/>
      <c r="Y87" s="2220" t="s">
        <v>21</v>
      </c>
      <c r="Z87" s="2220" t="s">
        <v>21</v>
      </c>
      <c r="AA87" s="2220">
        <v>1467026</v>
      </c>
      <c r="AB87" s="205" t="s">
        <v>21</v>
      </c>
      <c r="AC87" s="67">
        <v>42370</v>
      </c>
      <c r="AD87" s="622">
        <v>42370</v>
      </c>
      <c r="AE87" s="35"/>
      <c r="AF87" s="35"/>
      <c r="AG87" s="35"/>
      <c r="AH87" s="35"/>
      <c r="AI87" s="35"/>
      <c r="AJ87" s="35"/>
      <c r="AK87" s="35"/>
      <c r="AL87" s="35"/>
      <c r="AM87" s="35"/>
      <c r="AN87" s="35"/>
      <c r="AO87" s="35"/>
      <c r="AP87" s="35"/>
    </row>
    <row r="88" spans="1:42" ht="9.75" customHeight="1">
      <c r="A88" s="73"/>
      <c r="B88" s="76"/>
      <c r="C88" s="127"/>
      <c r="D88" s="623"/>
      <c r="E88" s="623"/>
      <c r="F88" s="623"/>
      <c r="G88" s="624"/>
      <c r="H88" s="77"/>
      <c r="I88" s="486"/>
      <c r="Q88" s="482"/>
      <c r="R88" s="482"/>
      <c r="S88" s="482"/>
      <c r="T88" s="35"/>
      <c r="U88" s="35"/>
      <c r="V88" s="73"/>
      <c r="W88" s="76"/>
      <c r="X88" s="127"/>
      <c r="Y88" s="623"/>
      <c r="Z88" s="623"/>
      <c r="AA88" s="623"/>
      <c r="AB88" s="624"/>
      <c r="AC88" s="77"/>
      <c r="AD88" s="486"/>
      <c r="AE88" s="35"/>
      <c r="AF88" s="35"/>
      <c r="AG88" s="35"/>
      <c r="AH88" s="35"/>
      <c r="AI88" s="35"/>
      <c r="AJ88" s="35"/>
      <c r="AK88" s="35"/>
      <c r="AL88" s="35"/>
      <c r="AM88" s="35"/>
      <c r="AN88" s="35"/>
      <c r="AO88" s="35"/>
      <c r="AP88" s="35"/>
    </row>
    <row r="89" spans="1:42" ht="16.5" customHeight="1">
      <c r="A89" s="79">
        <v>41730</v>
      </c>
      <c r="B89" s="80">
        <v>41730</v>
      </c>
      <c r="C89" s="128">
        <v>41730</v>
      </c>
      <c r="D89" s="2221" t="s">
        <v>21</v>
      </c>
      <c r="E89" s="2221" t="s">
        <v>21</v>
      </c>
      <c r="F89" s="2221">
        <v>1523964</v>
      </c>
      <c r="G89" s="208">
        <v>218740</v>
      </c>
      <c r="H89" s="83">
        <v>41730</v>
      </c>
      <c r="I89" s="626">
        <v>41730</v>
      </c>
      <c r="Q89" s="482"/>
      <c r="R89" s="482"/>
      <c r="S89" s="482"/>
      <c r="T89" s="35"/>
      <c r="U89" s="35"/>
      <c r="V89" s="79">
        <v>41730</v>
      </c>
      <c r="W89" s="80">
        <v>41730</v>
      </c>
      <c r="X89" s="128">
        <v>41730</v>
      </c>
      <c r="Y89" s="2221" t="s">
        <v>21</v>
      </c>
      <c r="Z89" s="2221" t="s">
        <v>21</v>
      </c>
      <c r="AA89" s="2221">
        <v>1436663</v>
      </c>
      <c r="AB89" s="208">
        <v>42</v>
      </c>
      <c r="AC89" s="83">
        <v>41730</v>
      </c>
      <c r="AD89" s="626">
        <v>41730</v>
      </c>
      <c r="AE89" s="35"/>
      <c r="AF89" s="35"/>
      <c r="AG89" s="35"/>
      <c r="AH89" s="35"/>
      <c r="AI89" s="35"/>
      <c r="AJ89" s="35"/>
      <c r="AK89" s="35"/>
      <c r="AL89" s="35"/>
      <c r="AM89" s="35"/>
      <c r="AN89" s="35"/>
      <c r="AO89" s="35"/>
      <c r="AP89" s="35"/>
    </row>
    <row r="90" spans="1:42" ht="14.25" customHeight="1">
      <c r="A90" s="85"/>
      <c r="B90" s="80">
        <v>42095</v>
      </c>
      <c r="C90" s="130"/>
      <c r="D90" s="2221" t="s">
        <v>21</v>
      </c>
      <c r="E90" s="2221" t="s">
        <v>21</v>
      </c>
      <c r="F90" s="2221">
        <v>1525731</v>
      </c>
      <c r="G90" s="208">
        <v>168836</v>
      </c>
      <c r="H90" s="83">
        <v>42095</v>
      </c>
      <c r="I90" s="626">
        <v>42095</v>
      </c>
      <c r="Q90" s="482"/>
      <c r="R90" s="482"/>
      <c r="S90" s="482"/>
      <c r="T90" s="35"/>
      <c r="U90" s="35"/>
      <c r="V90" s="85"/>
      <c r="W90" s="80">
        <v>42095</v>
      </c>
      <c r="X90" s="130"/>
      <c r="Y90" s="2221" t="s">
        <v>21</v>
      </c>
      <c r="Z90" s="2221" t="s">
        <v>21</v>
      </c>
      <c r="AA90" s="2221">
        <v>1449151</v>
      </c>
      <c r="AB90" s="208" t="s">
        <v>21</v>
      </c>
      <c r="AC90" s="83">
        <v>42095</v>
      </c>
      <c r="AD90" s="626">
        <v>42095</v>
      </c>
      <c r="AE90" s="35"/>
      <c r="AF90" s="35"/>
      <c r="AG90" s="35"/>
      <c r="AH90" s="35"/>
      <c r="AI90" s="35"/>
      <c r="AJ90" s="35"/>
      <c r="AK90" s="35"/>
      <c r="AL90" s="35"/>
      <c r="AM90" s="35"/>
      <c r="AN90" s="35"/>
      <c r="AO90" s="35"/>
      <c r="AP90" s="35"/>
    </row>
    <row r="91" spans="1:42" ht="9.75" customHeight="1">
      <c r="A91" s="85"/>
      <c r="B91" s="87"/>
      <c r="C91" s="130"/>
      <c r="D91" s="2221"/>
      <c r="E91" s="2221"/>
      <c r="F91" s="2221"/>
      <c r="G91" s="208"/>
      <c r="H91" s="77"/>
      <c r="I91" s="486"/>
      <c r="Q91" s="482"/>
      <c r="R91" s="482"/>
      <c r="S91" s="482"/>
      <c r="T91" s="35"/>
      <c r="U91" s="35"/>
      <c r="V91" s="85"/>
      <c r="W91" s="87"/>
      <c r="X91" s="130"/>
      <c r="Y91" s="2221"/>
      <c r="Z91" s="2221"/>
      <c r="AA91" s="2221"/>
      <c r="AB91" s="208"/>
      <c r="AC91" s="77"/>
      <c r="AD91" s="486"/>
      <c r="AE91" s="35"/>
      <c r="AF91" s="35"/>
      <c r="AG91" s="35"/>
      <c r="AH91" s="35"/>
      <c r="AI91" s="35"/>
      <c r="AJ91" s="35"/>
      <c r="AK91" s="35"/>
      <c r="AL91" s="35"/>
      <c r="AM91" s="35"/>
      <c r="AN91" s="35"/>
      <c r="AO91" s="35"/>
      <c r="AP91" s="35"/>
    </row>
    <row r="92" spans="1:42" ht="16.5" customHeight="1">
      <c r="A92" s="88" t="s">
        <v>1535</v>
      </c>
      <c r="B92" s="89" t="s">
        <v>23</v>
      </c>
      <c r="C92" s="131" t="s">
        <v>24</v>
      </c>
      <c r="D92" s="2221" t="s">
        <v>21</v>
      </c>
      <c r="E92" s="2221" t="s">
        <v>21</v>
      </c>
      <c r="F92" s="2221">
        <v>365841</v>
      </c>
      <c r="G92" s="208">
        <v>45450</v>
      </c>
      <c r="H92" s="91" t="s">
        <v>25</v>
      </c>
      <c r="I92" s="630" t="s">
        <v>1536</v>
      </c>
      <c r="Q92" s="482"/>
      <c r="R92" s="482"/>
      <c r="S92" s="482"/>
      <c r="T92" s="35"/>
      <c r="U92" s="35"/>
      <c r="V92" s="88" t="s">
        <v>1535</v>
      </c>
      <c r="W92" s="89" t="s">
        <v>23</v>
      </c>
      <c r="X92" s="131" t="s">
        <v>24</v>
      </c>
      <c r="Y92" s="2221" t="s">
        <v>21</v>
      </c>
      <c r="Z92" s="2221" t="s">
        <v>21</v>
      </c>
      <c r="AA92" s="2221">
        <v>348430</v>
      </c>
      <c r="AB92" s="208" t="s">
        <v>21</v>
      </c>
      <c r="AC92" s="91" t="s">
        <v>25</v>
      </c>
      <c r="AD92" s="630" t="s">
        <v>1536</v>
      </c>
      <c r="AE92" s="35"/>
      <c r="AF92" s="35"/>
      <c r="AG92" s="35"/>
      <c r="AH92" s="35"/>
      <c r="AI92" s="35"/>
      <c r="AJ92" s="35"/>
      <c r="AK92" s="35"/>
      <c r="AL92" s="35"/>
      <c r="AM92" s="35"/>
      <c r="AN92" s="35"/>
      <c r="AO92" s="35"/>
      <c r="AP92" s="35"/>
    </row>
    <row r="93" spans="1:42" ht="14.25" customHeight="1">
      <c r="A93" s="93" t="s">
        <v>26</v>
      </c>
      <c r="B93" s="94" t="s">
        <v>26</v>
      </c>
      <c r="C93" s="132" t="s">
        <v>562</v>
      </c>
      <c r="D93" s="2221" t="s">
        <v>21</v>
      </c>
      <c r="E93" s="2221" t="s">
        <v>21</v>
      </c>
      <c r="F93" s="2221">
        <v>386534</v>
      </c>
      <c r="G93" s="208">
        <v>35279</v>
      </c>
      <c r="H93" s="91" t="s">
        <v>27</v>
      </c>
      <c r="I93" s="630" t="s">
        <v>26</v>
      </c>
      <c r="Q93" s="482"/>
      <c r="R93" s="482"/>
      <c r="S93" s="482"/>
      <c r="T93" s="35"/>
      <c r="U93" s="35"/>
      <c r="V93" s="93" t="s">
        <v>26</v>
      </c>
      <c r="W93" s="94" t="s">
        <v>26</v>
      </c>
      <c r="X93" s="132" t="s">
        <v>562</v>
      </c>
      <c r="Y93" s="2221" t="s">
        <v>21</v>
      </c>
      <c r="Z93" s="2221" t="s">
        <v>21</v>
      </c>
      <c r="AA93" s="2221">
        <v>366132</v>
      </c>
      <c r="AB93" s="208" t="s">
        <v>21</v>
      </c>
      <c r="AC93" s="91" t="s">
        <v>27</v>
      </c>
      <c r="AD93" s="630" t="s">
        <v>26</v>
      </c>
      <c r="AE93" s="35"/>
      <c r="AF93" s="35"/>
      <c r="AG93" s="35"/>
      <c r="AH93" s="35"/>
      <c r="AI93" s="35"/>
      <c r="AJ93" s="35"/>
      <c r="AK93" s="35"/>
      <c r="AL93" s="35"/>
      <c r="AM93" s="35"/>
      <c r="AN93" s="35"/>
      <c r="AO93" s="35"/>
      <c r="AP93" s="35"/>
    </row>
    <row r="94" spans="1:42" ht="14.25" customHeight="1">
      <c r="A94" s="88" t="s">
        <v>26</v>
      </c>
      <c r="B94" s="89" t="s">
        <v>26</v>
      </c>
      <c r="C94" s="131" t="s">
        <v>563</v>
      </c>
      <c r="D94" s="2221" t="s">
        <v>21</v>
      </c>
      <c r="E94" s="2221" t="s">
        <v>21</v>
      </c>
      <c r="F94" s="2221">
        <v>407903</v>
      </c>
      <c r="G94" s="208">
        <v>32708</v>
      </c>
      <c r="H94" s="91" t="s">
        <v>28</v>
      </c>
      <c r="I94" s="630" t="s">
        <v>26</v>
      </c>
      <c r="Q94" s="482"/>
      <c r="R94" s="482"/>
      <c r="S94" s="482"/>
      <c r="T94" s="35"/>
      <c r="U94" s="35"/>
      <c r="V94" s="88" t="s">
        <v>26</v>
      </c>
      <c r="W94" s="89" t="s">
        <v>26</v>
      </c>
      <c r="X94" s="132" t="s">
        <v>563</v>
      </c>
      <c r="Y94" s="2221" t="s">
        <v>21</v>
      </c>
      <c r="Z94" s="2221" t="s">
        <v>21</v>
      </c>
      <c r="AA94" s="2221">
        <v>383264</v>
      </c>
      <c r="AB94" s="208" t="s">
        <v>21</v>
      </c>
      <c r="AC94" s="91" t="s">
        <v>28</v>
      </c>
      <c r="AD94" s="630" t="s">
        <v>26</v>
      </c>
      <c r="AE94" s="35"/>
      <c r="AF94" s="35"/>
      <c r="AG94" s="35"/>
      <c r="AH94" s="35"/>
      <c r="AI94" s="35"/>
      <c r="AJ94" s="35"/>
      <c r="AK94" s="35"/>
      <c r="AL94" s="35"/>
      <c r="AM94" s="35"/>
      <c r="AN94" s="35"/>
      <c r="AO94" s="35"/>
      <c r="AP94" s="35"/>
    </row>
    <row r="95" spans="1:42" ht="14.25" customHeight="1">
      <c r="A95" s="88" t="s">
        <v>26</v>
      </c>
      <c r="B95" s="89" t="s">
        <v>26</v>
      </c>
      <c r="C95" s="131" t="s">
        <v>167</v>
      </c>
      <c r="D95" s="2221" t="s">
        <v>21</v>
      </c>
      <c r="E95" s="2221" t="s">
        <v>21</v>
      </c>
      <c r="F95" s="2221">
        <v>400727</v>
      </c>
      <c r="G95" s="208">
        <v>38872</v>
      </c>
      <c r="H95" s="91" t="s">
        <v>29</v>
      </c>
      <c r="I95" s="630" t="s">
        <v>26</v>
      </c>
      <c r="Q95" s="482"/>
      <c r="R95" s="482"/>
      <c r="S95" s="482"/>
      <c r="T95" s="35"/>
      <c r="U95" s="35"/>
      <c r="V95" s="88" t="s">
        <v>26</v>
      </c>
      <c r="W95" s="89" t="s">
        <v>26</v>
      </c>
      <c r="X95" s="132" t="s">
        <v>167</v>
      </c>
      <c r="Y95" s="2221" t="s">
        <v>21</v>
      </c>
      <c r="Z95" s="2221" t="s">
        <v>21</v>
      </c>
      <c r="AA95" s="2221">
        <v>369199</v>
      </c>
      <c r="AB95" s="208" t="s">
        <v>21</v>
      </c>
      <c r="AC95" s="91" t="s">
        <v>29</v>
      </c>
      <c r="AD95" s="630" t="s">
        <v>26</v>
      </c>
      <c r="AE95" s="35"/>
      <c r="AF95" s="35"/>
      <c r="AG95" s="35"/>
      <c r="AH95" s="35"/>
      <c r="AI95" s="35"/>
      <c r="AJ95" s="35"/>
      <c r="AK95" s="35"/>
      <c r="AL95" s="35"/>
      <c r="AM95" s="35"/>
      <c r="AN95" s="35"/>
      <c r="AO95" s="35"/>
      <c r="AP95" s="35"/>
    </row>
    <row r="96" spans="1:42" ht="9.75" customHeight="1">
      <c r="A96" s="85"/>
      <c r="B96" s="87"/>
      <c r="C96" s="130"/>
      <c r="D96" s="2221"/>
      <c r="E96" s="2221"/>
      <c r="F96" s="2221"/>
      <c r="G96" s="208"/>
      <c r="H96" s="100"/>
      <c r="I96" s="490"/>
      <c r="Q96" s="482"/>
      <c r="R96" s="482"/>
      <c r="S96" s="482"/>
      <c r="T96" s="35"/>
      <c r="U96" s="35"/>
      <c r="V96" s="85"/>
      <c r="W96" s="87"/>
      <c r="X96" s="130"/>
      <c r="Y96" s="2221"/>
      <c r="Z96" s="2221"/>
      <c r="AA96" s="2221"/>
      <c r="AB96" s="208"/>
      <c r="AC96" s="100"/>
      <c r="AD96" s="490"/>
      <c r="AE96" s="35"/>
      <c r="AF96" s="35"/>
      <c r="AG96" s="35"/>
      <c r="AH96" s="35"/>
      <c r="AI96" s="35"/>
      <c r="AJ96" s="35"/>
      <c r="AK96" s="35"/>
      <c r="AL96" s="35"/>
      <c r="AM96" s="35"/>
      <c r="AN96" s="35"/>
      <c r="AO96" s="35"/>
      <c r="AP96" s="35"/>
    </row>
    <row r="97" spans="1:42" ht="15" customHeight="1">
      <c r="A97" s="88" t="s">
        <v>1535</v>
      </c>
      <c r="B97" s="89" t="s">
        <v>23</v>
      </c>
      <c r="C97" s="136">
        <v>42370</v>
      </c>
      <c r="D97" s="2221" t="s">
        <v>21</v>
      </c>
      <c r="E97" s="2221" t="s">
        <v>21</v>
      </c>
      <c r="F97" s="2221">
        <v>121023</v>
      </c>
      <c r="G97" s="208">
        <v>15540</v>
      </c>
      <c r="H97" s="91" t="s">
        <v>30</v>
      </c>
      <c r="I97" s="630" t="s">
        <v>1536</v>
      </c>
      <c r="Q97" s="482"/>
      <c r="R97" s="482"/>
      <c r="S97" s="482"/>
      <c r="T97" s="35"/>
      <c r="U97" s="35"/>
      <c r="V97" s="88" t="s">
        <v>1535</v>
      </c>
      <c r="W97" s="89" t="s">
        <v>23</v>
      </c>
      <c r="X97" s="136">
        <v>42370</v>
      </c>
      <c r="Y97" s="2221" t="s">
        <v>21</v>
      </c>
      <c r="Z97" s="2221" t="s">
        <v>21</v>
      </c>
      <c r="AA97" s="2221">
        <v>114511</v>
      </c>
      <c r="AB97" s="208" t="s">
        <v>21</v>
      </c>
      <c r="AC97" s="91" t="s">
        <v>30</v>
      </c>
      <c r="AD97" s="630" t="s">
        <v>1536</v>
      </c>
      <c r="AE97" s="35"/>
      <c r="AF97" s="35"/>
      <c r="AG97" s="35"/>
      <c r="AH97" s="35"/>
      <c r="AI97" s="35"/>
      <c r="AJ97" s="35"/>
      <c r="AK97" s="35"/>
      <c r="AL97" s="35"/>
      <c r="AM97" s="35"/>
      <c r="AN97" s="35"/>
      <c r="AO97" s="35"/>
      <c r="AP97" s="35"/>
    </row>
    <row r="98" spans="1:42" ht="14.25" customHeight="1">
      <c r="A98" s="88" t="s">
        <v>26</v>
      </c>
      <c r="B98" s="89" t="s">
        <v>26</v>
      </c>
      <c r="C98" s="1176">
        <v>42401</v>
      </c>
      <c r="D98" s="2221" t="s">
        <v>21</v>
      </c>
      <c r="E98" s="2221" t="s">
        <v>21</v>
      </c>
      <c r="F98" s="2221">
        <v>118395</v>
      </c>
      <c r="G98" s="208">
        <v>15068</v>
      </c>
      <c r="H98" s="91" t="s">
        <v>31</v>
      </c>
      <c r="I98" s="630" t="s">
        <v>26</v>
      </c>
      <c r="Q98" s="482"/>
      <c r="R98" s="482"/>
      <c r="S98" s="482"/>
      <c r="T98" s="35"/>
      <c r="U98" s="35"/>
      <c r="V98" s="88" t="s">
        <v>26</v>
      </c>
      <c r="W98" s="89" t="s">
        <v>26</v>
      </c>
      <c r="X98" s="1176">
        <v>42401</v>
      </c>
      <c r="Y98" s="2221" t="s">
        <v>21</v>
      </c>
      <c r="Z98" s="2221" t="s">
        <v>21</v>
      </c>
      <c r="AA98" s="2221">
        <v>113170</v>
      </c>
      <c r="AB98" s="208" t="s">
        <v>21</v>
      </c>
      <c r="AC98" s="91" t="s">
        <v>31</v>
      </c>
      <c r="AD98" s="630" t="s">
        <v>26</v>
      </c>
      <c r="AE98" s="35"/>
      <c r="AF98" s="35"/>
      <c r="AG98" s="35"/>
      <c r="AH98" s="35"/>
      <c r="AI98" s="35"/>
      <c r="AJ98" s="35"/>
      <c r="AK98" s="35"/>
      <c r="AL98" s="35"/>
      <c r="AM98" s="35"/>
      <c r="AN98" s="35"/>
      <c r="AO98" s="35"/>
      <c r="AP98" s="35"/>
    </row>
    <row r="99" spans="1:42" ht="14.25" customHeight="1">
      <c r="A99" s="88" t="s">
        <v>26</v>
      </c>
      <c r="B99" s="89" t="s">
        <v>26</v>
      </c>
      <c r="C99" s="1176">
        <v>42430</v>
      </c>
      <c r="D99" s="2221" t="s">
        <v>21</v>
      </c>
      <c r="E99" s="2221" t="s">
        <v>21</v>
      </c>
      <c r="F99" s="2221">
        <v>126423</v>
      </c>
      <c r="G99" s="208">
        <v>14842</v>
      </c>
      <c r="H99" s="91" t="s">
        <v>32</v>
      </c>
      <c r="I99" s="630" t="s">
        <v>26</v>
      </c>
      <c r="Q99" s="482"/>
      <c r="R99" s="482"/>
      <c r="S99" s="482"/>
      <c r="T99" s="35"/>
      <c r="U99" s="35"/>
      <c r="V99" s="88" t="s">
        <v>26</v>
      </c>
      <c r="W99" s="89" t="s">
        <v>26</v>
      </c>
      <c r="X99" s="1176">
        <v>42430</v>
      </c>
      <c r="Y99" s="2221" t="s">
        <v>21</v>
      </c>
      <c r="Z99" s="2221" t="s">
        <v>21</v>
      </c>
      <c r="AA99" s="2221">
        <v>120750</v>
      </c>
      <c r="AB99" s="208" t="s">
        <v>21</v>
      </c>
      <c r="AC99" s="91" t="s">
        <v>32</v>
      </c>
      <c r="AD99" s="630" t="s">
        <v>26</v>
      </c>
      <c r="AE99" s="35"/>
      <c r="AF99" s="35"/>
      <c r="AG99" s="35"/>
      <c r="AH99" s="35"/>
      <c r="AI99" s="35"/>
      <c r="AJ99" s="35"/>
      <c r="AK99" s="35"/>
      <c r="AL99" s="35"/>
      <c r="AM99" s="35"/>
      <c r="AN99" s="35"/>
      <c r="AO99" s="35"/>
      <c r="AP99" s="35"/>
    </row>
    <row r="100" spans="1:42" ht="14.25" customHeight="1">
      <c r="A100" s="88" t="s">
        <v>26</v>
      </c>
      <c r="B100" s="89" t="s">
        <v>26</v>
      </c>
      <c r="C100" s="1176">
        <v>42461</v>
      </c>
      <c r="D100" s="2221" t="s">
        <v>21</v>
      </c>
      <c r="E100" s="2221" t="s">
        <v>21</v>
      </c>
      <c r="F100" s="2221">
        <v>125909</v>
      </c>
      <c r="G100" s="208">
        <v>12192</v>
      </c>
      <c r="H100" s="91" t="s">
        <v>33</v>
      </c>
      <c r="I100" s="630" t="s">
        <v>26</v>
      </c>
      <c r="Q100" s="482"/>
      <c r="R100" s="482"/>
      <c r="S100" s="482"/>
      <c r="T100" s="35"/>
      <c r="U100" s="35"/>
      <c r="V100" s="88" t="s">
        <v>26</v>
      </c>
      <c r="W100" s="89" t="s">
        <v>26</v>
      </c>
      <c r="X100" s="1176">
        <v>42461</v>
      </c>
      <c r="Y100" s="2221" t="s">
        <v>21</v>
      </c>
      <c r="Z100" s="2221" t="s">
        <v>21</v>
      </c>
      <c r="AA100" s="2221">
        <v>120193</v>
      </c>
      <c r="AB100" s="208" t="s">
        <v>21</v>
      </c>
      <c r="AC100" s="91" t="s">
        <v>33</v>
      </c>
      <c r="AD100" s="630" t="s">
        <v>26</v>
      </c>
      <c r="AE100" s="35"/>
      <c r="AF100" s="35"/>
      <c r="AG100" s="35"/>
      <c r="AH100" s="35"/>
      <c r="AI100" s="35"/>
      <c r="AJ100" s="35"/>
      <c r="AK100" s="35"/>
      <c r="AL100" s="35"/>
      <c r="AM100" s="35"/>
      <c r="AN100" s="35"/>
      <c r="AO100" s="35"/>
      <c r="AP100" s="35"/>
    </row>
    <row r="101" spans="1:42" ht="14.25" customHeight="1">
      <c r="A101" s="88" t="s">
        <v>26</v>
      </c>
      <c r="B101" s="89" t="s">
        <v>26</v>
      </c>
      <c r="C101" s="1176">
        <v>42491</v>
      </c>
      <c r="D101" s="2221" t="s">
        <v>21</v>
      </c>
      <c r="E101" s="2221" t="s">
        <v>21</v>
      </c>
      <c r="F101" s="2221">
        <v>129261</v>
      </c>
      <c r="G101" s="208">
        <v>11580</v>
      </c>
      <c r="H101" s="91" t="s">
        <v>34</v>
      </c>
      <c r="I101" s="630" t="s">
        <v>26</v>
      </c>
      <c r="Q101" s="482"/>
      <c r="R101" s="482"/>
      <c r="S101" s="482"/>
      <c r="T101" s="35"/>
      <c r="U101" s="35"/>
      <c r="V101" s="88" t="s">
        <v>26</v>
      </c>
      <c r="W101" s="89" t="s">
        <v>26</v>
      </c>
      <c r="X101" s="1176">
        <v>42491</v>
      </c>
      <c r="Y101" s="2221" t="s">
        <v>21</v>
      </c>
      <c r="Z101" s="2221" t="s">
        <v>21</v>
      </c>
      <c r="AA101" s="2221">
        <v>121849</v>
      </c>
      <c r="AB101" s="208" t="s">
        <v>21</v>
      </c>
      <c r="AC101" s="91" t="s">
        <v>34</v>
      </c>
      <c r="AD101" s="630" t="s">
        <v>26</v>
      </c>
      <c r="AE101" s="35"/>
      <c r="AF101" s="35"/>
      <c r="AG101" s="35"/>
      <c r="AH101" s="35"/>
      <c r="AI101" s="35"/>
      <c r="AJ101" s="35"/>
      <c r="AK101" s="35"/>
      <c r="AL101" s="35"/>
      <c r="AM101" s="35"/>
      <c r="AN101" s="35"/>
      <c r="AO101" s="35"/>
      <c r="AP101" s="35"/>
    </row>
    <row r="102" spans="1:42" ht="14.25" customHeight="1">
      <c r="A102" s="88" t="s">
        <v>26</v>
      </c>
      <c r="B102" s="89" t="s">
        <v>26</v>
      </c>
      <c r="C102" s="1176">
        <v>42522</v>
      </c>
      <c r="D102" s="2221" t="s">
        <v>21</v>
      </c>
      <c r="E102" s="2221" t="s">
        <v>21</v>
      </c>
      <c r="F102" s="2221">
        <v>131364</v>
      </c>
      <c r="G102" s="208">
        <v>11507</v>
      </c>
      <c r="H102" s="91" t="s">
        <v>35</v>
      </c>
      <c r="I102" s="630" t="s">
        <v>26</v>
      </c>
      <c r="Q102" s="482"/>
      <c r="R102" s="482"/>
      <c r="S102" s="482"/>
      <c r="T102" s="35"/>
      <c r="U102" s="35"/>
      <c r="V102" s="88" t="s">
        <v>26</v>
      </c>
      <c r="W102" s="89" t="s">
        <v>26</v>
      </c>
      <c r="X102" s="1176">
        <v>42522</v>
      </c>
      <c r="Y102" s="2221" t="s">
        <v>21</v>
      </c>
      <c r="Z102" s="2221" t="s">
        <v>21</v>
      </c>
      <c r="AA102" s="2221">
        <v>124091</v>
      </c>
      <c r="AB102" s="208" t="s">
        <v>21</v>
      </c>
      <c r="AC102" s="91" t="s">
        <v>35</v>
      </c>
      <c r="AD102" s="630" t="s">
        <v>26</v>
      </c>
      <c r="AE102" s="35"/>
      <c r="AF102" s="35"/>
      <c r="AG102" s="35"/>
      <c r="AH102" s="35"/>
      <c r="AI102" s="35"/>
      <c r="AJ102" s="35"/>
      <c r="AK102" s="35"/>
      <c r="AL102" s="35"/>
      <c r="AM102" s="35"/>
      <c r="AN102" s="35"/>
      <c r="AO102" s="35"/>
      <c r="AP102" s="35"/>
    </row>
    <row r="103" spans="1:42" ht="14.25" customHeight="1">
      <c r="A103" s="88" t="s">
        <v>26</v>
      </c>
      <c r="B103" s="89" t="s">
        <v>26</v>
      </c>
      <c r="C103" s="1176">
        <v>42552</v>
      </c>
      <c r="D103" s="2221" t="s">
        <v>21</v>
      </c>
      <c r="E103" s="2221" t="s">
        <v>21</v>
      </c>
      <c r="F103" s="2221">
        <v>136831</v>
      </c>
      <c r="G103" s="208">
        <v>10961</v>
      </c>
      <c r="H103" s="91" t="s">
        <v>36</v>
      </c>
      <c r="I103" s="630" t="s">
        <v>26</v>
      </c>
      <c r="Q103" s="482"/>
      <c r="R103" s="482"/>
      <c r="S103" s="482"/>
      <c r="T103" s="35"/>
      <c r="U103" s="35"/>
      <c r="V103" s="88" t="s">
        <v>26</v>
      </c>
      <c r="W103" s="89" t="s">
        <v>26</v>
      </c>
      <c r="X103" s="1176">
        <v>42552</v>
      </c>
      <c r="Y103" s="2221" t="s">
        <v>21</v>
      </c>
      <c r="Z103" s="2221" t="s">
        <v>21</v>
      </c>
      <c r="AA103" s="2221">
        <v>129545</v>
      </c>
      <c r="AB103" s="208" t="s">
        <v>21</v>
      </c>
      <c r="AC103" s="91" t="s">
        <v>36</v>
      </c>
      <c r="AD103" s="630" t="s">
        <v>26</v>
      </c>
      <c r="AE103" s="35"/>
      <c r="AF103" s="35"/>
      <c r="AG103" s="35"/>
      <c r="AH103" s="35"/>
      <c r="AI103" s="35"/>
      <c r="AJ103" s="35"/>
      <c r="AK103" s="35"/>
      <c r="AL103" s="35"/>
      <c r="AM103" s="35"/>
      <c r="AN103" s="35"/>
      <c r="AO103" s="35"/>
      <c r="AP103" s="35"/>
    </row>
    <row r="104" spans="1:42" ht="14.25" customHeight="1">
      <c r="A104" s="88" t="s">
        <v>26</v>
      </c>
      <c r="B104" s="89" t="s">
        <v>26</v>
      </c>
      <c r="C104" s="1176">
        <v>42583</v>
      </c>
      <c r="D104" s="2221" t="s">
        <v>21</v>
      </c>
      <c r="E104" s="2221" t="s">
        <v>21</v>
      </c>
      <c r="F104" s="2221">
        <v>138041</v>
      </c>
      <c r="G104" s="208">
        <v>10823</v>
      </c>
      <c r="H104" s="91" t="s">
        <v>37</v>
      </c>
      <c r="I104" s="630" t="s">
        <v>26</v>
      </c>
      <c r="Q104" s="482"/>
      <c r="R104" s="482"/>
      <c r="S104" s="482"/>
      <c r="T104" s="35"/>
      <c r="U104" s="35"/>
      <c r="V104" s="88" t="s">
        <v>26</v>
      </c>
      <c r="W104" s="89" t="s">
        <v>26</v>
      </c>
      <c r="X104" s="1176">
        <v>42583</v>
      </c>
      <c r="Y104" s="2221" t="s">
        <v>21</v>
      </c>
      <c r="Z104" s="2221" t="s">
        <v>21</v>
      </c>
      <c r="AA104" s="2221">
        <v>130363</v>
      </c>
      <c r="AB104" s="208" t="s">
        <v>21</v>
      </c>
      <c r="AC104" s="91" t="s">
        <v>37</v>
      </c>
      <c r="AD104" s="630" t="s">
        <v>26</v>
      </c>
      <c r="AE104" s="35"/>
      <c r="AF104" s="35"/>
      <c r="AG104" s="35"/>
      <c r="AH104" s="35"/>
      <c r="AI104" s="35"/>
      <c r="AJ104" s="35"/>
      <c r="AK104" s="35"/>
      <c r="AL104" s="35"/>
      <c r="AM104" s="35"/>
      <c r="AN104" s="35"/>
      <c r="AO104" s="35"/>
      <c r="AP104" s="35"/>
    </row>
    <row r="105" spans="1:42" ht="14.25" customHeight="1">
      <c r="A105" s="88" t="s">
        <v>26</v>
      </c>
      <c r="B105" s="89" t="s">
        <v>26</v>
      </c>
      <c r="C105" s="1176">
        <v>42614</v>
      </c>
      <c r="D105" s="2221" t="s">
        <v>21</v>
      </c>
      <c r="E105" s="2221" t="s">
        <v>21</v>
      </c>
      <c r="F105" s="2221">
        <v>133031</v>
      </c>
      <c r="G105" s="208">
        <v>10924</v>
      </c>
      <c r="H105" s="91" t="s">
        <v>38</v>
      </c>
      <c r="I105" s="630" t="s">
        <v>26</v>
      </c>
      <c r="Q105" s="482"/>
      <c r="R105" s="482"/>
      <c r="S105" s="482"/>
      <c r="T105" s="35"/>
      <c r="U105" s="35"/>
      <c r="V105" s="88" t="s">
        <v>26</v>
      </c>
      <c r="W105" s="89" t="s">
        <v>26</v>
      </c>
      <c r="X105" s="1176">
        <v>42614</v>
      </c>
      <c r="Y105" s="2221" t="s">
        <v>21</v>
      </c>
      <c r="Z105" s="2221" t="s">
        <v>21</v>
      </c>
      <c r="AA105" s="2221">
        <v>123357</v>
      </c>
      <c r="AB105" s="208" t="s">
        <v>21</v>
      </c>
      <c r="AC105" s="91" t="s">
        <v>38</v>
      </c>
      <c r="AD105" s="630" t="s">
        <v>26</v>
      </c>
      <c r="AE105" s="35"/>
      <c r="AF105" s="35"/>
      <c r="AG105" s="35"/>
      <c r="AH105" s="35"/>
      <c r="AI105" s="35"/>
      <c r="AJ105" s="35"/>
      <c r="AK105" s="35"/>
      <c r="AL105" s="35"/>
      <c r="AM105" s="35"/>
      <c r="AN105" s="35"/>
      <c r="AO105" s="35"/>
      <c r="AP105" s="35"/>
    </row>
    <row r="106" spans="1:42" ht="14.25" customHeight="1">
      <c r="A106" s="88" t="s">
        <v>26</v>
      </c>
      <c r="B106" s="89" t="s">
        <v>26</v>
      </c>
      <c r="C106" s="1176">
        <v>42644</v>
      </c>
      <c r="D106" s="2221" t="s">
        <v>21</v>
      </c>
      <c r="E106" s="2221" t="s">
        <v>21</v>
      </c>
      <c r="F106" s="2221">
        <v>134605</v>
      </c>
      <c r="G106" s="208">
        <v>11986</v>
      </c>
      <c r="H106" s="91" t="s">
        <v>39</v>
      </c>
      <c r="I106" s="630" t="s">
        <v>26</v>
      </c>
      <c r="Q106" s="482"/>
      <c r="R106" s="482"/>
      <c r="S106" s="482"/>
      <c r="T106" s="35"/>
      <c r="U106" s="35"/>
      <c r="V106" s="88" t="s">
        <v>26</v>
      </c>
      <c r="W106" s="89" t="s">
        <v>26</v>
      </c>
      <c r="X106" s="1176">
        <v>42644</v>
      </c>
      <c r="Y106" s="2221" t="s">
        <v>21</v>
      </c>
      <c r="Z106" s="2221" t="s">
        <v>21</v>
      </c>
      <c r="AA106" s="2221">
        <v>124736</v>
      </c>
      <c r="AB106" s="208" t="s">
        <v>21</v>
      </c>
      <c r="AC106" s="91" t="s">
        <v>39</v>
      </c>
      <c r="AD106" s="630" t="s">
        <v>26</v>
      </c>
      <c r="AE106" s="35"/>
      <c r="AF106" s="35"/>
      <c r="AG106" s="35"/>
      <c r="AH106" s="35"/>
      <c r="AI106" s="35"/>
      <c r="AJ106" s="35"/>
      <c r="AK106" s="35"/>
      <c r="AL106" s="35"/>
      <c r="AM106" s="35"/>
      <c r="AN106" s="35"/>
      <c r="AO106" s="35"/>
      <c r="AP106" s="35"/>
    </row>
    <row r="107" spans="1:42" ht="14.25" customHeight="1">
      <c r="A107" s="88" t="s">
        <v>26</v>
      </c>
      <c r="B107" s="89" t="s">
        <v>26</v>
      </c>
      <c r="C107" s="1176">
        <v>42675</v>
      </c>
      <c r="D107" s="2221" t="s">
        <v>21</v>
      </c>
      <c r="E107" s="2221" t="s">
        <v>21</v>
      </c>
      <c r="F107" s="2221">
        <v>131190</v>
      </c>
      <c r="G107" s="208">
        <v>12541</v>
      </c>
      <c r="H107" s="91" t="s">
        <v>40</v>
      </c>
      <c r="I107" s="630" t="s">
        <v>26</v>
      </c>
      <c r="Q107" s="482"/>
      <c r="R107" s="482"/>
      <c r="S107" s="482"/>
      <c r="T107" s="35"/>
      <c r="U107" s="35"/>
      <c r="V107" s="88" t="s">
        <v>26</v>
      </c>
      <c r="W107" s="89" t="s">
        <v>26</v>
      </c>
      <c r="X107" s="1176">
        <v>42675</v>
      </c>
      <c r="Y107" s="2221" t="s">
        <v>21</v>
      </c>
      <c r="Z107" s="2221" t="s">
        <v>21</v>
      </c>
      <c r="AA107" s="2221">
        <v>120380</v>
      </c>
      <c r="AB107" s="208" t="s">
        <v>21</v>
      </c>
      <c r="AC107" s="91" t="s">
        <v>40</v>
      </c>
      <c r="AD107" s="630" t="s">
        <v>26</v>
      </c>
      <c r="AE107" s="35"/>
      <c r="AF107" s="35"/>
      <c r="AG107" s="35"/>
      <c r="AH107" s="35"/>
      <c r="AI107" s="35"/>
      <c r="AJ107" s="35"/>
      <c r="AK107" s="35"/>
      <c r="AL107" s="35"/>
      <c r="AM107" s="35"/>
      <c r="AN107" s="35"/>
      <c r="AO107" s="35"/>
      <c r="AP107" s="35"/>
    </row>
    <row r="108" spans="1:42" ht="14.25" customHeight="1">
      <c r="A108" s="104" t="s">
        <v>26</v>
      </c>
      <c r="B108" s="105" t="s">
        <v>26</v>
      </c>
      <c r="C108" s="1177">
        <v>42705</v>
      </c>
      <c r="D108" s="2222" t="s">
        <v>21</v>
      </c>
      <c r="E108" s="2222" t="s">
        <v>21</v>
      </c>
      <c r="F108" s="2222">
        <v>134932</v>
      </c>
      <c r="G108" s="493">
        <v>14345</v>
      </c>
      <c r="H108" s="107" t="s">
        <v>41</v>
      </c>
      <c r="I108" s="633" t="s">
        <v>26</v>
      </c>
      <c r="Q108" s="482"/>
      <c r="R108" s="482"/>
      <c r="S108" s="482"/>
      <c r="T108" s="35"/>
      <c r="U108" s="35"/>
      <c r="V108" s="104" t="s">
        <v>26</v>
      </c>
      <c r="W108" s="105" t="s">
        <v>26</v>
      </c>
      <c r="X108" s="1177">
        <v>42705</v>
      </c>
      <c r="Y108" s="2222" t="s">
        <v>21</v>
      </c>
      <c r="Z108" s="2222" t="s">
        <v>21</v>
      </c>
      <c r="AA108" s="2222">
        <v>124084</v>
      </c>
      <c r="AB108" s="493" t="s">
        <v>21</v>
      </c>
      <c r="AC108" s="107" t="s">
        <v>41</v>
      </c>
      <c r="AD108" s="633" t="s">
        <v>26</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
      <c r="A116" s="993"/>
      <c r="B116" s="993"/>
      <c r="C116" s="993"/>
    </row>
    <row r="117" spans="1:3" ht="14">
      <c r="A117" s="993"/>
      <c r="B117" s="993"/>
      <c r="C117" s="993"/>
    </row>
    <row r="118" spans="1:3" ht="14">
      <c r="A118" s="993"/>
      <c r="B118" s="993"/>
      <c r="C118" s="993"/>
    </row>
    <row r="119" spans="1:3" ht="14">
      <c r="A119" s="993"/>
      <c r="B119" s="993"/>
      <c r="C119" s="993"/>
    </row>
    <row r="120" spans="1:3" ht="14">
      <c r="A120" s="993"/>
      <c r="B120" s="993"/>
      <c r="C120" s="993"/>
    </row>
    <row r="121" spans="1:3">
      <c r="A121" s="994"/>
      <c r="B121" s="994"/>
      <c r="C121" s="994"/>
    </row>
    <row r="122" spans="1:3" ht="14">
      <c r="A122" s="74"/>
      <c r="B122" s="74"/>
      <c r="C122" s="74"/>
    </row>
    <row r="123" spans="1:3" ht="14">
      <c r="A123" s="74"/>
      <c r="B123" s="74"/>
      <c r="C123" s="74"/>
    </row>
    <row r="124" spans="1:3">
      <c r="A124" s="994"/>
      <c r="B124" s="994"/>
      <c r="C124" s="994"/>
    </row>
    <row r="125" spans="1:3" ht="14">
      <c r="A125" s="74"/>
      <c r="B125" s="74"/>
      <c r="C125" s="74"/>
    </row>
    <row r="126" spans="1:3" ht="14">
      <c r="A126" s="987"/>
      <c r="B126" s="987"/>
      <c r="C126" s="987"/>
    </row>
    <row r="127" spans="1:3" ht="14">
      <c r="A127" s="74"/>
      <c r="B127" s="74"/>
      <c r="C127" s="74"/>
    </row>
    <row r="128" spans="1:3" ht="14">
      <c r="A128" s="74"/>
      <c r="B128" s="74"/>
      <c r="C128" s="74"/>
    </row>
    <row r="129" spans="1:3" ht="14">
      <c r="A129" s="74"/>
      <c r="B129" s="74"/>
      <c r="C129" s="74"/>
    </row>
    <row r="130" spans="1:3" ht="14">
      <c r="A130" s="74"/>
      <c r="B130" s="74"/>
      <c r="C130" s="74"/>
    </row>
    <row r="131" spans="1:3" ht="14">
      <c r="A131" s="74"/>
      <c r="B131" s="74"/>
      <c r="C131" s="74"/>
    </row>
    <row r="132" spans="1:3" ht="14">
      <c r="A132" s="74"/>
      <c r="B132" s="74"/>
      <c r="C132" s="74"/>
    </row>
    <row r="133" spans="1:3" ht="14">
      <c r="A133" s="74"/>
      <c r="B133" s="74"/>
      <c r="C133" s="74"/>
    </row>
    <row r="134" spans="1:3" ht="14">
      <c r="A134" s="74"/>
      <c r="B134" s="74"/>
      <c r="C134" s="74"/>
    </row>
    <row r="135" spans="1:3" ht="14">
      <c r="A135" s="74"/>
      <c r="B135" s="74"/>
      <c r="C135" s="74"/>
    </row>
    <row r="136" spans="1:3" ht="14">
      <c r="A136" s="74"/>
      <c r="B136" s="74"/>
      <c r="C136" s="74"/>
    </row>
    <row r="137" spans="1:3" ht="14">
      <c r="A137" s="74"/>
      <c r="B137" s="74"/>
      <c r="C137" s="74"/>
    </row>
    <row r="138" spans="1:3" ht="14">
      <c r="A138" s="74"/>
      <c r="B138" s="74"/>
      <c r="C138" s="74"/>
    </row>
    <row r="139" spans="1:3" ht="14">
      <c r="A139" s="74"/>
      <c r="B139" s="74"/>
      <c r="C139" s="74"/>
    </row>
    <row r="140" spans="1:3" ht="14">
      <c r="A140" s="74"/>
      <c r="B140" s="74"/>
      <c r="C140" s="74"/>
    </row>
    <row r="141" spans="1:3" ht="14">
      <c r="A141" s="74"/>
      <c r="B141" s="74"/>
      <c r="C141" s="74"/>
    </row>
  </sheetData>
  <mergeCells count="29">
    <mergeCell ref="F7:J7"/>
    <mergeCell ref="A8:C14"/>
    <mergeCell ref="T8:U14"/>
    <mergeCell ref="V8:X14"/>
    <mergeCell ref="AO8:AP14"/>
    <mergeCell ref="S11:S12"/>
    <mergeCell ref="AN11:AN12"/>
    <mergeCell ref="D12:D13"/>
    <mergeCell ref="E12:E13"/>
    <mergeCell ref="N12:N13"/>
    <mergeCell ref="Y12:Y13"/>
    <mergeCell ref="Z12:Z13"/>
    <mergeCell ref="AI12:AI13"/>
    <mergeCell ref="A42:C48"/>
    <mergeCell ref="T42:U48"/>
    <mergeCell ref="V42:X48"/>
    <mergeCell ref="AO42:AP48"/>
    <mergeCell ref="F46:F47"/>
    <mergeCell ref="G46:G47"/>
    <mergeCell ref="P46:P47"/>
    <mergeCell ref="AA46:AA47"/>
    <mergeCell ref="AB46:AB47"/>
    <mergeCell ref="AK46:AK47"/>
    <mergeCell ref="A76:C82"/>
    <mergeCell ref="H76:I82"/>
    <mergeCell ref="V76:X82"/>
    <mergeCell ref="AC76:AD82"/>
    <mergeCell ref="E79:E80"/>
    <mergeCell ref="Z79:Z80"/>
  </mergeCells>
  <phoneticPr fontId="99"/>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D338F-E7E3-4CE3-98EE-2A59CAD78364}">
  <dimension ref="A1:FM218"/>
  <sheetViews>
    <sheetView zoomScaleNormal="100" zoomScaleSheetLayoutView="7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6328125" style="4" customWidth="1"/>
    <col min="24" max="24" width="11.6328125" style="4" customWidth="1"/>
    <col min="25" max="32" width="17.08984375" style="4" customWidth="1"/>
    <col min="33" max="35" width="17.6328125" style="4" customWidth="1"/>
    <col min="36" max="36" width="17.7265625" style="4" customWidth="1"/>
    <col min="37" max="40" width="17.6328125" style="4" customWidth="1"/>
    <col min="41" max="42" width="10.6328125" style="4" customWidth="1"/>
    <col min="43" max="43" width="8.7265625" style="4" customWidth="1"/>
    <col min="44" max="44" width="6.6328125" style="4" customWidth="1"/>
    <col min="45" max="45" width="11.6328125" style="4" customWidth="1"/>
    <col min="46" max="49" width="17.08984375" style="4" customWidth="1"/>
    <col min="50" max="50" width="17.6328125" style="4" customWidth="1"/>
    <col min="51" max="53" width="17.08984375" style="4" customWidth="1"/>
    <col min="54" max="61" width="17.6328125" style="4" customWidth="1"/>
    <col min="62" max="63" width="10.6328125" style="4" customWidth="1"/>
    <col min="64" max="64" width="8.7265625" style="4" customWidth="1"/>
    <col min="65" max="65" width="6.6328125" style="4" customWidth="1"/>
    <col min="66" max="66" width="11.6328125" style="4" customWidth="1"/>
    <col min="67" max="74" width="17.08984375" style="4" customWidth="1"/>
    <col min="75" max="75" width="18.453125" style="4" customWidth="1"/>
    <col min="76" max="82" width="17.6328125" style="4" customWidth="1"/>
    <col min="83" max="84" width="10.6328125" style="4" customWidth="1"/>
    <col min="85" max="85" width="8.7265625" style="4" customWidth="1"/>
    <col min="86" max="86" width="6.6328125" style="4" customWidth="1"/>
    <col min="87" max="87" width="11.6328125" style="4" customWidth="1"/>
    <col min="88" max="95" width="17.08984375" style="4" customWidth="1"/>
    <col min="96" max="103" width="17.6328125" style="4" customWidth="1"/>
    <col min="104" max="105" width="10.6328125" style="4" customWidth="1"/>
    <col min="106" max="106" width="8.7265625" style="4" customWidth="1"/>
    <col min="107" max="107" width="6.6328125" style="4" customWidth="1"/>
    <col min="108" max="108" width="11.6328125" style="4" customWidth="1"/>
    <col min="109" max="116" width="17.08984375" style="4" customWidth="1"/>
    <col min="117" max="124" width="17.6328125" style="4" customWidth="1"/>
    <col min="125" max="126" width="10.6328125" style="4" customWidth="1"/>
    <col min="127" max="127" width="8.7265625" style="4" customWidth="1"/>
    <col min="128" max="128" width="6.6328125" style="4" customWidth="1"/>
    <col min="129" max="129" width="11.6328125" style="4" customWidth="1"/>
    <col min="130" max="137" width="17.08984375" style="4" customWidth="1"/>
    <col min="138" max="145" width="17.6328125" style="4" customWidth="1"/>
    <col min="146" max="147" width="10.6328125" style="4" customWidth="1"/>
    <col min="148" max="148" width="8.7265625" style="4" customWidth="1"/>
    <col min="149" max="149" width="6.6328125" style="4" customWidth="1"/>
    <col min="150" max="150" width="11.6328125" style="4" customWidth="1"/>
    <col min="151" max="158" width="17.08984375" style="4" customWidth="1"/>
    <col min="159" max="166" width="17.6328125" style="4" customWidth="1"/>
    <col min="167" max="168" width="10.6328125" style="4" customWidth="1"/>
    <col min="169" max="169" width="15.6328125" style="4" customWidth="1"/>
    <col min="170" max="16384" width="9" style="4"/>
  </cols>
  <sheetData>
    <row r="1" spans="1:169" s="429" customFormat="1" ht="15" customHeight="1">
      <c r="A1" s="374" t="s">
        <v>659</v>
      </c>
      <c r="D1" s="911"/>
      <c r="F1" s="911"/>
      <c r="N1" s="911"/>
      <c r="S1" s="373"/>
      <c r="U1" s="608" t="s">
        <v>659</v>
      </c>
      <c r="V1" s="374" t="s">
        <v>659</v>
      </c>
      <c r="Y1" s="911"/>
      <c r="AA1" s="911"/>
      <c r="AI1" s="911"/>
      <c r="AN1" s="373"/>
      <c r="AP1" s="608" t="s">
        <v>659</v>
      </c>
      <c r="AQ1" s="374" t="s">
        <v>659</v>
      </c>
      <c r="AT1" s="911"/>
      <c r="AV1" s="911"/>
      <c r="BD1" s="911"/>
      <c r="BI1" s="373"/>
      <c r="BK1" s="608" t="s">
        <v>659</v>
      </c>
      <c r="BL1" s="374" t="s">
        <v>659</v>
      </c>
      <c r="BO1" s="911"/>
      <c r="BQ1" s="911"/>
      <c r="BY1" s="911"/>
      <c r="CD1" s="373"/>
      <c r="CF1" s="608" t="s">
        <v>659</v>
      </c>
      <c r="CG1" s="374" t="s">
        <v>659</v>
      </c>
      <c r="CJ1" s="911"/>
      <c r="CL1" s="911"/>
      <c r="CT1" s="911"/>
      <c r="CY1" s="373"/>
      <c r="DA1" s="608" t="s">
        <v>659</v>
      </c>
      <c r="DB1" s="374" t="s">
        <v>659</v>
      </c>
      <c r="DE1" s="911"/>
      <c r="DG1" s="911"/>
      <c r="DO1" s="911"/>
      <c r="DT1" s="373"/>
      <c r="DV1" s="608" t="s">
        <v>659</v>
      </c>
      <c r="DW1" s="374" t="s">
        <v>659</v>
      </c>
      <c r="DZ1" s="911"/>
      <c r="EO1" s="373"/>
      <c r="EQ1" s="608" t="s">
        <v>659</v>
      </c>
      <c r="ER1" s="374" t="s">
        <v>659</v>
      </c>
      <c r="EU1" s="911"/>
      <c r="EW1" s="911"/>
      <c r="FE1" s="911"/>
      <c r="FJ1" s="373"/>
      <c r="FL1" s="608" t="s">
        <v>659</v>
      </c>
      <c r="FM1" s="374"/>
    </row>
    <row r="2" spans="1:169" s="429" customFormat="1" ht="15" customHeight="1">
      <c r="A2" s="373" t="s">
        <v>1067</v>
      </c>
      <c r="B2" s="911"/>
      <c r="C2" s="911"/>
      <c r="E2" s="911"/>
      <c r="F2" s="911"/>
      <c r="L2" s="911"/>
      <c r="M2" s="911"/>
      <c r="N2" s="911"/>
      <c r="U2" s="376" t="s">
        <v>1068</v>
      </c>
      <c r="V2" s="373" t="s">
        <v>1067</v>
      </c>
      <c r="W2" s="911"/>
      <c r="X2" s="911"/>
      <c r="Z2" s="911"/>
      <c r="AA2" s="911"/>
      <c r="AG2" s="911"/>
      <c r="AH2" s="911"/>
      <c r="AI2" s="911"/>
      <c r="AP2" s="376" t="s">
        <v>1068</v>
      </c>
      <c r="AQ2" s="373" t="s">
        <v>1067</v>
      </c>
      <c r="AR2" s="911"/>
      <c r="AS2" s="911"/>
      <c r="AU2" s="911"/>
      <c r="AV2" s="911"/>
      <c r="BB2" s="911"/>
      <c r="BC2" s="911"/>
      <c r="BD2" s="911"/>
      <c r="BK2" s="376" t="s">
        <v>1068</v>
      </c>
      <c r="BL2" s="373" t="s">
        <v>1067</v>
      </c>
      <c r="BM2" s="911"/>
      <c r="BN2" s="911"/>
      <c r="BP2" s="911"/>
      <c r="BQ2" s="911"/>
      <c r="BW2" s="911"/>
      <c r="BX2" s="911"/>
      <c r="BY2" s="911"/>
      <c r="CF2" s="376" t="s">
        <v>1068</v>
      </c>
      <c r="CG2" s="373" t="s">
        <v>1067</v>
      </c>
      <c r="CH2" s="911"/>
      <c r="CI2" s="911"/>
      <c r="CK2" s="911"/>
      <c r="CL2" s="911"/>
      <c r="CR2" s="911"/>
      <c r="CS2" s="911"/>
      <c r="CT2" s="911"/>
      <c r="DA2" s="376" t="s">
        <v>1068</v>
      </c>
      <c r="DB2" s="373" t="s">
        <v>1067</v>
      </c>
      <c r="DC2" s="911"/>
      <c r="DD2" s="911"/>
      <c r="DF2" s="911"/>
      <c r="DG2" s="911"/>
      <c r="DM2" s="911"/>
      <c r="DN2" s="911"/>
      <c r="DO2" s="911"/>
      <c r="DV2" s="376" t="s">
        <v>1068</v>
      </c>
      <c r="DW2" s="373" t="s">
        <v>1067</v>
      </c>
      <c r="DX2" s="911"/>
      <c r="DY2" s="911"/>
      <c r="EA2" s="911"/>
      <c r="EQ2" s="376" t="s">
        <v>1068</v>
      </c>
      <c r="ER2" s="373" t="s">
        <v>1067</v>
      </c>
      <c r="ES2" s="911"/>
      <c r="ET2" s="911"/>
      <c r="EV2" s="911"/>
      <c r="EW2" s="911"/>
      <c r="FC2" s="911"/>
      <c r="FD2" s="911"/>
      <c r="FE2" s="911"/>
      <c r="FL2" s="376" t="s">
        <v>1068</v>
      </c>
      <c r="FM2" s="911"/>
    </row>
    <row r="3" spans="1:169">
      <c r="A3" s="373"/>
      <c r="B3" s="373"/>
      <c r="C3" s="373"/>
      <c r="D3" s="374"/>
      <c r="E3" s="373"/>
      <c r="F3" s="373"/>
      <c r="G3" s="374"/>
      <c r="H3" s="374"/>
      <c r="I3" s="374"/>
      <c r="J3" s="374"/>
      <c r="K3" s="374"/>
      <c r="L3" s="373"/>
      <c r="M3" s="373"/>
      <c r="N3" s="373"/>
      <c r="O3" s="374"/>
      <c r="P3" s="374"/>
      <c r="Q3" s="374"/>
      <c r="R3" s="373"/>
      <c r="S3" s="374"/>
      <c r="T3" s="374"/>
      <c r="U3" s="374"/>
      <c r="V3" s="373"/>
      <c r="W3" s="373"/>
      <c r="X3" s="373"/>
      <c r="Y3" s="374"/>
      <c r="Z3" s="373"/>
      <c r="AA3" s="373"/>
      <c r="AB3" s="374"/>
      <c r="AC3" s="374"/>
      <c r="AD3" s="374"/>
      <c r="AE3" s="374"/>
      <c r="AF3" s="374"/>
      <c r="AG3" s="373"/>
      <c r="AH3" s="373"/>
      <c r="AI3" s="373"/>
      <c r="AJ3" s="374"/>
      <c r="AK3" s="374"/>
      <c r="AL3" s="374"/>
      <c r="AM3" s="373"/>
      <c r="AN3" s="374"/>
      <c r="AO3" s="374"/>
      <c r="AP3" s="374"/>
      <c r="AQ3" s="373"/>
      <c r="AR3" s="373"/>
      <c r="AS3" s="373"/>
      <c r="AT3" s="374"/>
      <c r="AU3" s="373"/>
      <c r="AV3" s="373"/>
      <c r="AW3" s="374"/>
      <c r="AX3" s="374"/>
      <c r="AY3" s="374"/>
      <c r="AZ3" s="374"/>
      <c r="BA3" s="374"/>
      <c r="BB3" s="373"/>
      <c r="BC3" s="373"/>
      <c r="BD3" s="373"/>
      <c r="BE3" s="374"/>
      <c r="BF3" s="374"/>
      <c r="BG3" s="374"/>
      <c r="BH3" s="373"/>
      <c r="BI3" s="374"/>
      <c r="BJ3" s="374"/>
      <c r="BK3" s="374"/>
      <c r="BL3" s="373"/>
      <c r="BM3" s="373"/>
      <c r="BN3" s="373"/>
      <c r="BO3" s="374"/>
      <c r="BP3" s="373"/>
      <c r="BQ3" s="373"/>
      <c r="BR3" s="374"/>
      <c r="BS3" s="374"/>
      <c r="BT3" s="374"/>
      <c r="BU3" s="374"/>
      <c r="BV3" s="374"/>
      <c r="BW3" s="373"/>
      <c r="BX3" s="373"/>
      <c r="BY3" s="373"/>
      <c r="BZ3" s="374"/>
      <c r="CA3" s="374"/>
      <c r="CB3" s="374"/>
      <c r="CC3" s="373"/>
      <c r="CD3" s="374"/>
      <c r="CE3" s="374"/>
      <c r="CF3" s="374"/>
      <c r="CG3" s="373"/>
      <c r="CH3" s="373"/>
      <c r="CI3" s="373"/>
      <c r="CJ3" s="374"/>
      <c r="CK3" s="373"/>
      <c r="CL3" s="373"/>
      <c r="CM3" s="374"/>
      <c r="CN3" s="374"/>
      <c r="CO3" s="374"/>
      <c r="CP3" s="374"/>
      <c r="CQ3" s="374"/>
      <c r="CR3" s="373"/>
      <c r="CS3" s="373"/>
      <c r="CT3" s="373"/>
      <c r="CU3" s="374"/>
      <c r="CV3" s="374"/>
      <c r="CW3" s="374"/>
      <c r="CX3" s="373"/>
      <c r="CY3" s="374"/>
      <c r="CZ3" s="374"/>
      <c r="DA3" s="374"/>
      <c r="DB3" s="373"/>
      <c r="DC3" s="373"/>
      <c r="DD3" s="373"/>
      <c r="DE3" s="374"/>
      <c r="DF3" s="373"/>
      <c r="DG3" s="373"/>
      <c r="DH3" s="374"/>
      <c r="DI3" s="374"/>
      <c r="DJ3" s="374"/>
      <c r="DK3" s="374"/>
      <c r="DL3" s="374"/>
      <c r="DM3" s="373"/>
      <c r="DN3" s="373"/>
      <c r="DO3" s="373"/>
      <c r="DP3" s="374"/>
      <c r="DQ3" s="374"/>
      <c r="DR3" s="374"/>
      <c r="DS3" s="373"/>
      <c r="DT3" s="374"/>
      <c r="DU3" s="374"/>
      <c r="DV3" s="374"/>
      <c r="DW3" s="373"/>
      <c r="DX3" s="373"/>
      <c r="DY3" s="373"/>
      <c r="DZ3" s="374"/>
      <c r="EA3" s="373"/>
      <c r="EB3" s="374"/>
      <c r="EC3" s="374"/>
      <c r="ED3" s="374"/>
      <c r="EE3" s="374"/>
      <c r="EF3" s="374"/>
      <c r="EG3" s="374"/>
      <c r="EH3" s="374"/>
      <c r="EI3" s="374"/>
      <c r="EJ3" s="374"/>
      <c r="EK3" s="374"/>
      <c r="EL3" s="374"/>
      <c r="EM3" s="374"/>
      <c r="EN3" s="373"/>
      <c r="EO3" s="374"/>
      <c r="EP3" s="374"/>
      <c r="EQ3" s="374"/>
      <c r="ER3" s="373"/>
      <c r="ES3" s="373"/>
      <c r="ET3" s="373"/>
      <c r="EU3" s="374"/>
      <c r="EV3" s="373"/>
      <c r="EW3" s="373"/>
      <c r="EX3" s="374"/>
      <c r="EY3" s="374"/>
      <c r="EZ3" s="374"/>
      <c r="FA3" s="374"/>
      <c r="FB3" s="374"/>
      <c r="FC3" s="373"/>
      <c r="FD3" s="373"/>
      <c r="FE3" s="373"/>
      <c r="FF3" s="374"/>
      <c r="FG3" s="374"/>
      <c r="FH3" s="374"/>
      <c r="FI3" s="373"/>
      <c r="FJ3" s="374"/>
      <c r="FK3" s="374"/>
      <c r="FL3" s="374"/>
      <c r="FM3" s="373"/>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1210</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12" t="s">
        <v>393</v>
      </c>
      <c r="B6" s="613"/>
      <c r="C6" s="613"/>
      <c r="D6" s="2235" t="s">
        <v>2586</v>
      </c>
      <c r="L6" s="78"/>
      <c r="EM6" s="2158"/>
    </row>
    <row r="7" spans="1:169" s="14" customFormat="1" ht="15">
      <c r="A7" s="14" t="s">
        <v>755</v>
      </c>
      <c r="D7" s="442" t="s">
        <v>349</v>
      </c>
      <c r="F7" s="2825" t="s">
        <v>753</v>
      </c>
      <c r="G7" s="2825"/>
      <c r="H7" s="2825"/>
      <c r="I7" s="2825"/>
      <c r="J7" s="2825"/>
      <c r="BF7" s="121"/>
      <c r="DS7" s="121"/>
      <c r="EM7" s="121"/>
      <c r="EU7" s="121"/>
      <c r="EV7" s="121"/>
      <c r="EW7" s="121"/>
      <c r="EX7" s="121"/>
      <c r="EY7" s="121"/>
      <c r="EZ7" s="121"/>
      <c r="FA7" s="121"/>
      <c r="FB7" s="121"/>
      <c r="FC7" s="121"/>
      <c r="FD7" s="121"/>
    </row>
    <row r="8" spans="1:169" s="14" customFormat="1" ht="18.75" customHeight="1">
      <c r="A8" s="2597" t="s">
        <v>749</v>
      </c>
      <c r="B8" s="2570"/>
      <c r="C8" s="2571"/>
      <c r="D8" s="2241" t="s">
        <v>1069</v>
      </c>
      <c r="E8" s="2230"/>
      <c r="F8" s="2230" t="s">
        <v>2587</v>
      </c>
      <c r="G8" s="507"/>
      <c r="H8" s="985"/>
      <c r="I8" s="507"/>
      <c r="J8" s="507"/>
      <c r="K8" s="954" t="s">
        <v>756</v>
      </c>
      <c r="L8" s="507" t="s">
        <v>841</v>
      </c>
      <c r="M8" s="507"/>
      <c r="N8" s="507"/>
      <c r="O8" s="507"/>
      <c r="P8" s="507"/>
      <c r="Q8" s="507"/>
      <c r="R8" s="507"/>
      <c r="S8" s="507"/>
      <c r="T8" s="2605" t="s">
        <v>708</v>
      </c>
      <c r="U8" s="2760"/>
      <c r="V8" s="2597" t="s">
        <v>749</v>
      </c>
      <c r="W8" s="2570"/>
      <c r="X8" s="2571"/>
      <c r="Y8" s="2237" t="s">
        <v>1070</v>
      </c>
      <c r="Z8" s="507"/>
      <c r="AA8" s="507"/>
      <c r="AB8" s="507"/>
      <c r="AC8" s="507"/>
      <c r="AD8" s="507"/>
      <c r="AE8" s="507"/>
      <c r="AF8" s="954" t="s">
        <v>756</v>
      </c>
      <c r="AG8" s="384"/>
      <c r="AH8" s="384"/>
      <c r="AI8" s="384"/>
      <c r="AJ8" s="384"/>
      <c r="AK8" s="384"/>
      <c r="AL8" s="384"/>
      <c r="AM8" s="384"/>
      <c r="AN8" s="444"/>
      <c r="AO8" s="2605" t="s">
        <v>708</v>
      </c>
      <c r="AP8" s="2760"/>
      <c r="AQ8" s="2597" t="s">
        <v>749</v>
      </c>
      <c r="AR8" s="2570"/>
      <c r="AS8" s="2571"/>
      <c r="AT8" s="2237" t="s">
        <v>1071</v>
      </c>
      <c r="AU8" s="507"/>
      <c r="AV8" s="2231" t="s">
        <v>2588</v>
      </c>
      <c r="AW8" s="2238"/>
      <c r="AX8" s="2231"/>
      <c r="AY8" s="507"/>
      <c r="AZ8" s="2237" t="s">
        <v>1217</v>
      </c>
      <c r="BA8" s="1223"/>
      <c r="BB8" s="507"/>
      <c r="BC8" s="507"/>
      <c r="BD8" s="507" t="s">
        <v>728</v>
      </c>
      <c r="BE8" s="507" t="s">
        <v>728</v>
      </c>
      <c r="BF8" s="507"/>
      <c r="BG8" s="507"/>
      <c r="BH8" s="507"/>
      <c r="BI8" s="507"/>
      <c r="BJ8" s="2605" t="s">
        <v>708</v>
      </c>
      <c r="BK8" s="2760"/>
      <c r="BL8" s="2597" t="s">
        <v>749</v>
      </c>
      <c r="BM8" s="2570"/>
      <c r="BN8" s="2571"/>
      <c r="BO8" s="2237" t="s">
        <v>1072</v>
      </c>
      <c r="BP8" s="384"/>
      <c r="BQ8" s="2231" t="s">
        <v>2589</v>
      </c>
      <c r="BR8" s="507"/>
      <c r="BS8" s="507"/>
      <c r="BT8" s="2231"/>
      <c r="BU8" s="1925"/>
      <c r="BV8" s="1203" t="s">
        <v>756</v>
      </c>
      <c r="BW8" s="1926" t="s">
        <v>1073</v>
      </c>
      <c r="BX8" s="384"/>
      <c r="BY8" s="1223" t="s">
        <v>2590</v>
      </c>
      <c r="BZ8" s="384"/>
      <c r="CA8" s="384"/>
      <c r="CB8" s="384"/>
      <c r="CC8" s="384"/>
      <c r="CD8" s="444"/>
      <c r="CE8" s="2605" t="s">
        <v>708</v>
      </c>
      <c r="CF8" s="2760"/>
      <c r="CG8" s="2597" t="s">
        <v>749</v>
      </c>
      <c r="CH8" s="2570"/>
      <c r="CI8" s="2571"/>
      <c r="CJ8" s="1926" t="s">
        <v>1074</v>
      </c>
      <c r="CK8" s="1223"/>
      <c r="CL8" s="1223" t="s">
        <v>2591</v>
      </c>
      <c r="CM8" s="384"/>
      <c r="CN8" s="384"/>
      <c r="CO8" s="384"/>
      <c r="CP8" s="384"/>
      <c r="CQ8" s="954" t="s">
        <v>756</v>
      </c>
      <c r="CR8" s="384"/>
      <c r="CS8" s="384"/>
      <c r="CT8" s="2238"/>
      <c r="CU8" s="507"/>
      <c r="CV8" s="507"/>
      <c r="CW8" s="2231"/>
      <c r="CX8" s="507"/>
      <c r="CY8" s="2237" t="s">
        <v>1075</v>
      </c>
      <c r="CZ8" s="2605" t="s">
        <v>708</v>
      </c>
      <c r="DA8" s="2760"/>
      <c r="DB8" s="2597" t="s">
        <v>749</v>
      </c>
      <c r="DC8" s="2570"/>
      <c r="DD8" s="2571"/>
      <c r="DE8" s="2237" t="s">
        <v>1076</v>
      </c>
      <c r="DF8" s="507"/>
      <c r="DG8" s="2231" t="s">
        <v>2592</v>
      </c>
      <c r="DH8" s="507"/>
      <c r="DI8" s="507"/>
      <c r="DJ8" s="507" t="s">
        <v>1203</v>
      </c>
      <c r="DK8" s="507"/>
      <c r="DL8" s="954" t="s">
        <v>756</v>
      </c>
      <c r="DM8" s="507"/>
      <c r="DN8" s="507"/>
      <c r="DO8" s="507"/>
      <c r="DP8" s="2231"/>
      <c r="DQ8" s="2231"/>
      <c r="DR8" s="507"/>
      <c r="DS8" s="2231"/>
      <c r="DT8" s="507"/>
      <c r="DU8" s="2605" t="s">
        <v>708</v>
      </c>
      <c r="DV8" s="2760"/>
      <c r="DW8" s="2597" t="s">
        <v>749</v>
      </c>
      <c r="DX8" s="2570"/>
      <c r="DY8" s="2571"/>
      <c r="DZ8" s="2237" t="s">
        <v>1077</v>
      </c>
      <c r="EA8" s="2276"/>
      <c r="EB8" s="2276"/>
      <c r="EC8" s="2231" t="s">
        <v>2593</v>
      </c>
      <c r="ED8" s="2276"/>
      <c r="EE8" s="2276"/>
      <c r="EF8" s="2276"/>
      <c r="EG8" s="954" t="s">
        <v>756</v>
      </c>
      <c r="EH8" s="2276"/>
      <c r="EI8" s="2276"/>
      <c r="EJ8" s="384"/>
      <c r="EK8" s="1239"/>
      <c r="EL8" s="2159"/>
      <c r="EM8" s="2160"/>
      <c r="EN8" s="1010" t="s">
        <v>1078</v>
      </c>
      <c r="EO8" s="2161"/>
      <c r="EP8" s="2605" t="s">
        <v>708</v>
      </c>
      <c r="EQ8" s="2760"/>
      <c r="ER8" s="2597" t="s">
        <v>749</v>
      </c>
      <c r="ES8" s="2570"/>
      <c r="ET8" s="2571"/>
      <c r="EU8" s="2237" t="s">
        <v>1079</v>
      </c>
      <c r="EV8" s="507"/>
      <c r="EW8" s="2231" t="s">
        <v>2594</v>
      </c>
      <c r="EX8" s="121"/>
      <c r="FB8" s="954" t="s">
        <v>756</v>
      </c>
      <c r="FE8" s="384"/>
      <c r="FF8" s="507"/>
      <c r="FG8" s="507"/>
      <c r="FH8" s="507"/>
      <c r="FI8" s="507"/>
      <c r="FJ8" s="530"/>
      <c r="FK8" s="2605" t="s">
        <v>708</v>
      </c>
      <c r="FL8" s="2760"/>
      <c r="FM8" s="146"/>
    </row>
    <row r="9" spans="1:169" s="14" customFormat="1" ht="17.25" customHeight="1">
      <c r="A9" s="2646"/>
      <c r="B9" s="2646"/>
      <c r="C9" s="2647"/>
      <c r="D9" s="918" t="s">
        <v>224</v>
      </c>
      <c r="E9" s="918" t="s">
        <v>351</v>
      </c>
      <c r="F9" s="918" t="s">
        <v>751</v>
      </c>
      <c r="G9" s="918" t="s">
        <v>298</v>
      </c>
      <c r="H9" s="918" t="s">
        <v>299</v>
      </c>
      <c r="I9" s="918" t="s">
        <v>300</v>
      </c>
      <c r="J9" s="918" t="s">
        <v>352</v>
      </c>
      <c r="K9" s="919" t="s">
        <v>375</v>
      </c>
      <c r="L9" s="918" t="s">
        <v>303</v>
      </c>
      <c r="M9" s="918" t="s">
        <v>304</v>
      </c>
      <c r="N9" s="919" t="s">
        <v>376</v>
      </c>
      <c r="O9" s="919" t="s">
        <v>1223</v>
      </c>
      <c r="P9" s="918" t="s">
        <v>1224</v>
      </c>
      <c r="Q9" s="918" t="s">
        <v>355</v>
      </c>
      <c r="R9" s="918" t="s">
        <v>356</v>
      </c>
      <c r="S9" s="919" t="s">
        <v>328</v>
      </c>
      <c r="T9" s="2761"/>
      <c r="U9" s="2762"/>
      <c r="V9" s="2646"/>
      <c r="W9" s="2646"/>
      <c r="X9" s="2647"/>
      <c r="Y9" s="918" t="s">
        <v>356</v>
      </c>
      <c r="Z9" s="919" t="s">
        <v>328</v>
      </c>
      <c r="AA9" s="918" t="s">
        <v>10</v>
      </c>
      <c r="AB9" s="918" t="s">
        <v>11</v>
      </c>
      <c r="AC9" s="918" t="s">
        <v>1472</v>
      </c>
      <c r="AD9" s="918" t="s">
        <v>377</v>
      </c>
      <c r="AE9" s="918" t="s">
        <v>12</v>
      </c>
      <c r="AF9" s="918" t="s">
        <v>13</v>
      </c>
      <c r="AG9" s="918" t="s">
        <v>14</v>
      </c>
      <c r="AH9" s="918" t="s">
        <v>15</v>
      </c>
      <c r="AI9" s="918" t="s">
        <v>308</v>
      </c>
      <c r="AJ9" s="918" t="s">
        <v>357</v>
      </c>
      <c r="AK9" s="918" t="s">
        <v>357</v>
      </c>
      <c r="AL9" s="918" t="s">
        <v>17</v>
      </c>
      <c r="AM9" s="918" t="s">
        <v>18</v>
      </c>
      <c r="AN9" s="918" t="s">
        <v>19</v>
      </c>
      <c r="AO9" s="2761"/>
      <c r="AP9" s="2762"/>
      <c r="AQ9" s="2646"/>
      <c r="AR9" s="2646"/>
      <c r="AS9" s="2647"/>
      <c r="AT9" s="918" t="s">
        <v>11</v>
      </c>
      <c r="AU9" s="918" t="s">
        <v>377</v>
      </c>
      <c r="AV9" s="2162" t="s">
        <v>88</v>
      </c>
      <c r="AW9" s="918" t="s">
        <v>800</v>
      </c>
      <c r="AX9" s="918" t="s">
        <v>5</v>
      </c>
      <c r="AY9" s="918" t="s">
        <v>7</v>
      </c>
      <c r="AZ9" s="918" t="s">
        <v>224</v>
      </c>
      <c r="BA9" s="918" t="s">
        <v>351</v>
      </c>
      <c r="BB9" s="918" t="s">
        <v>299</v>
      </c>
      <c r="BC9" s="918" t="s">
        <v>300</v>
      </c>
      <c r="BD9" s="918" t="s">
        <v>352</v>
      </c>
      <c r="BE9" s="919" t="s">
        <v>375</v>
      </c>
      <c r="BF9" s="918" t="s">
        <v>304</v>
      </c>
      <c r="BG9" s="919" t="s">
        <v>1223</v>
      </c>
      <c r="BH9" s="918" t="s">
        <v>1224</v>
      </c>
      <c r="BI9" s="918" t="s">
        <v>355</v>
      </c>
      <c r="BJ9" s="2761"/>
      <c r="BK9" s="2762"/>
      <c r="BL9" s="2646"/>
      <c r="BM9" s="2646"/>
      <c r="BN9" s="2647"/>
      <c r="BO9" s="918" t="s">
        <v>308</v>
      </c>
      <c r="BP9" s="918" t="s">
        <v>357</v>
      </c>
      <c r="BQ9" s="918" t="s">
        <v>357</v>
      </c>
      <c r="BR9" s="918" t="s">
        <v>17</v>
      </c>
      <c r="BS9" s="2162" t="s">
        <v>88</v>
      </c>
      <c r="BT9" s="918" t="s">
        <v>800</v>
      </c>
      <c r="BU9" s="918" t="s">
        <v>5</v>
      </c>
      <c r="BV9" s="918" t="s">
        <v>7</v>
      </c>
      <c r="BW9" s="918" t="s">
        <v>224</v>
      </c>
      <c r="BX9" s="918" t="s">
        <v>351</v>
      </c>
      <c r="BY9" s="918" t="s">
        <v>298</v>
      </c>
      <c r="BZ9" s="918" t="s">
        <v>299</v>
      </c>
      <c r="CA9" s="918" t="s">
        <v>300</v>
      </c>
      <c r="CB9" s="918" t="s">
        <v>352</v>
      </c>
      <c r="CC9" s="919" t="s">
        <v>375</v>
      </c>
      <c r="CD9" s="918" t="s">
        <v>303</v>
      </c>
      <c r="CE9" s="2761"/>
      <c r="CF9" s="2762"/>
      <c r="CG9" s="2646"/>
      <c r="CH9" s="2646"/>
      <c r="CI9" s="2647"/>
      <c r="CJ9" s="919" t="s">
        <v>328</v>
      </c>
      <c r="CK9" s="918" t="s">
        <v>10</v>
      </c>
      <c r="CL9" s="918" t="s">
        <v>11</v>
      </c>
      <c r="CM9" s="918" t="s">
        <v>377</v>
      </c>
      <c r="CN9" s="918" t="s">
        <v>12</v>
      </c>
      <c r="CO9" s="918" t="s">
        <v>13</v>
      </c>
      <c r="CP9" s="918" t="s">
        <v>308</v>
      </c>
      <c r="CQ9" s="918" t="s">
        <v>357</v>
      </c>
      <c r="CR9" s="918" t="s">
        <v>357</v>
      </c>
      <c r="CS9" s="918" t="s">
        <v>17</v>
      </c>
      <c r="CT9" s="918" t="s">
        <v>19</v>
      </c>
      <c r="CU9" s="2162" t="s">
        <v>88</v>
      </c>
      <c r="CV9" s="918" t="s">
        <v>800</v>
      </c>
      <c r="CW9" s="918" t="s">
        <v>5</v>
      </c>
      <c r="CX9" s="918" t="s">
        <v>7</v>
      </c>
      <c r="CY9" s="918" t="s">
        <v>224</v>
      </c>
      <c r="CZ9" s="2761"/>
      <c r="DA9" s="2762"/>
      <c r="DB9" s="2646"/>
      <c r="DC9" s="2646"/>
      <c r="DD9" s="2647"/>
      <c r="DE9" s="919" t="s">
        <v>375</v>
      </c>
      <c r="DF9" s="918" t="s">
        <v>304</v>
      </c>
      <c r="DG9" s="918" t="s">
        <v>1224</v>
      </c>
      <c r="DH9" s="918" t="s">
        <v>355</v>
      </c>
      <c r="DI9" s="918" t="s">
        <v>356</v>
      </c>
      <c r="DJ9" s="918" t="s">
        <v>377</v>
      </c>
      <c r="DK9" s="918" t="s">
        <v>12</v>
      </c>
      <c r="DL9" s="918" t="s">
        <v>13</v>
      </c>
      <c r="DM9" s="918" t="s">
        <v>15</v>
      </c>
      <c r="DN9" s="918" t="s">
        <v>308</v>
      </c>
      <c r="DO9" s="918" t="s">
        <v>357</v>
      </c>
      <c r="DP9" s="918" t="s">
        <v>357</v>
      </c>
      <c r="DQ9" s="918" t="s">
        <v>17</v>
      </c>
      <c r="DR9" s="918" t="s">
        <v>88</v>
      </c>
      <c r="DS9" s="918" t="s">
        <v>5</v>
      </c>
      <c r="DT9" s="918" t="s">
        <v>7</v>
      </c>
      <c r="DU9" s="2761"/>
      <c r="DV9" s="2762"/>
      <c r="DW9" s="2646"/>
      <c r="DX9" s="2646"/>
      <c r="DY9" s="2647"/>
      <c r="DZ9" s="918" t="s">
        <v>1224</v>
      </c>
      <c r="EA9" s="918" t="s">
        <v>355</v>
      </c>
      <c r="EB9" s="918" t="s">
        <v>356</v>
      </c>
      <c r="EC9" s="918" t="s">
        <v>377</v>
      </c>
      <c r="ED9" s="918" t="s">
        <v>12</v>
      </c>
      <c r="EE9" s="918" t="s">
        <v>13</v>
      </c>
      <c r="EF9" s="918" t="s">
        <v>15</v>
      </c>
      <c r="EG9" s="918" t="s">
        <v>308</v>
      </c>
      <c r="EH9" s="918" t="s">
        <v>357</v>
      </c>
      <c r="EI9" s="918" t="s">
        <v>357</v>
      </c>
      <c r="EJ9" s="918" t="s">
        <v>17</v>
      </c>
      <c r="EK9" s="918" t="s">
        <v>88</v>
      </c>
      <c r="EL9" s="918" t="s">
        <v>5</v>
      </c>
      <c r="EM9" s="918" t="s">
        <v>7</v>
      </c>
      <c r="EN9" s="918" t="s">
        <v>224</v>
      </c>
      <c r="EO9" s="918" t="s">
        <v>351</v>
      </c>
      <c r="EP9" s="2761"/>
      <c r="EQ9" s="2762"/>
      <c r="ER9" s="2646"/>
      <c r="ES9" s="2646"/>
      <c r="ET9" s="2647"/>
      <c r="EU9" s="918" t="s">
        <v>304</v>
      </c>
      <c r="EV9" s="919" t="s">
        <v>1223</v>
      </c>
      <c r="EW9" s="918" t="s">
        <v>356</v>
      </c>
      <c r="EX9" s="919" t="s">
        <v>328</v>
      </c>
      <c r="EY9" s="918" t="s">
        <v>10</v>
      </c>
      <c r="EZ9" s="918" t="s">
        <v>11</v>
      </c>
      <c r="FA9" s="918" t="s">
        <v>377</v>
      </c>
      <c r="FB9" s="918" t="s">
        <v>12</v>
      </c>
      <c r="FC9" s="918" t="s">
        <v>13</v>
      </c>
      <c r="FD9" s="918" t="s">
        <v>15</v>
      </c>
      <c r="FE9" s="918" t="s">
        <v>308</v>
      </c>
      <c r="FF9" s="918" t="s">
        <v>357</v>
      </c>
      <c r="FG9" s="918" t="s">
        <v>357</v>
      </c>
      <c r="FH9" s="918" t="s">
        <v>17</v>
      </c>
      <c r="FI9" s="918" t="s">
        <v>5</v>
      </c>
      <c r="FJ9" s="918" t="s">
        <v>7</v>
      </c>
      <c r="FK9" s="2761"/>
      <c r="FL9" s="2762"/>
      <c r="FM9" s="146"/>
    </row>
    <row r="10" spans="1:169" s="14" customFormat="1" ht="16.5" customHeight="1">
      <c r="A10" s="2646"/>
      <c r="B10" s="2646"/>
      <c r="C10" s="2647"/>
      <c r="D10" s="917" t="s">
        <v>9</v>
      </c>
      <c r="E10" s="917" t="s">
        <v>9</v>
      </c>
      <c r="F10" s="917"/>
      <c r="G10" s="917"/>
      <c r="H10" s="917"/>
      <c r="I10" s="917"/>
      <c r="J10" s="917"/>
      <c r="K10" s="917"/>
      <c r="L10" s="917" t="s">
        <v>1209</v>
      </c>
      <c r="M10" s="917" t="s">
        <v>1209</v>
      </c>
      <c r="N10" s="917" t="s">
        <v>378</v>
      </c>
      <c r="O10" s="917"/>
      <c r="P10" s="917"/>
      <c r="Q10" s="917" t="s">
        <v>360</v>
      </c>
      <c r="R10" s="917" t="s">
        <v>361</v>
      </c>
      <c r="S10" s="917" t="s">
        <v>394</v>
      </c>
      <c r="T10" s="2761"/>
      <c r="U10" s="2762"/>
      <c r="V10" s="2646"/>
      <c r="W10" s="2646"/>
      <c r="X10" s="2647"/>
      <c r="Y10" s="917" t="s">
        <v>361</v>
      </c>
      <c r="Z10" s="917" t="s">
        <v>394</v>
      </c>
      <c r="AA10" s="917"/>
      <c r="AB10" s="2091" t="s">
        <v>725</v>
      </c>
      <c r="AC10" s="917"/>
      <c r="AD10" s="917" t="s">
        <v>2443</v>
      </c>
      <c r="AE10" s="917"/>
      <c r="AF10" s="917"/>
      <c r="AG10" s="917"/>
      <c r="AH10" s="917"/>
      <c r="AI10" s="917"/>
      <c r="AJ10" s="917" t="s">
        <v>2371</v>
      </c>
      <c r="AK10" s="917" t="s">
        <v>2372</v>
      </c>
      <c r="AL10" s="917"/>
      <c r="AM10" s="857"/>
      <c r="AN10" s="917"/>
      <c r="AO10" s="2761"/>
      <c r="AP10" s="2762"/>
      <c r="AQ10" s="2646"/>
      <c r="AR10" s="2646"/>
      <c r="AS10" s="2647"/>
      <c r="AT10" s="2091" t="s">
        <v>725</v>
      </c>
      <c r="AU10" s="917" t="s">
        <v>2443</v>
      </c>
      <c r="AV10" s="857"/>
      <c r="AW10" s="857"/>
      <c r="AX10" s="917"/>
      <c r="AY10" s="917"/>
      <c r="AZ10" s="917" t="s">
        <v>9</v>
      </c>
      <c r="BA10" s="917" t="s">
        <v>9</v>
      </c>
      <c r="BB10" s="917"/>
      <c r="BC10" s="917"/>
      <c r="BD10" s="917"/>
      <c r="BE10" s="917"/>
      <c r="BF10" s="917" t="s">
        <v>1209</v>
      </c>
      <c r="BG10" s="917"/>
      <c r="BH10" s="917"/>
      <c r="BI10" s="917" t="s">
        <v>360</v>
      </c>
      <c r="BJ10" s="2761"/>
      <c r="BK10" s="2762"/>
      <c r="BL10" s="2646"/>
      <c r="BM10" s="2646"/>
      <c r="BN10" s="2647"/>
      <c r="BO10" s="917"/>
      <c r="BP10" s="917" t="s">
        <v>2371</v>
      </c>
      <c r="BQ10" s="917" t="s">
        <v>2372</v>
      </c>
      <c r="BR10" s="917"/>
      <c r="BS10" s="857"/>
      <c r="BT10" s="857"/>
      <c r="BU10" s="917"/>
      <c r="BV10" s="917"/>
      <c r="BW10" s="917" t="s">
        <v>9</v>
      </c>
      <c r="BX10" s="917" t="s">
        <v>9</v>
      </c>
      <c r="BY10" s="917"/>
      <c r="BZ10" s="917"/>
      <c r="CA10" s="917"/>
      <c r="CB10" s="917"/>
      <c r="CC10" s="917"/>
      <c r="CD10" s="917" t="s">
        <v>1209</v>
      </c>
      <c r="CE10" s="2761"/>
      <c r="CF10" s="2762"/>
      <c r="CG10" s="2646"/>
      <c r="CH10" s="2646"/>
      <c r="CI10" s="2647"/>
      <c r="CJ10" s="917" t="s">
        <v>394</v>
      </c>
      <c r="CK10" s="917"/>
      <c r="CL10" s="2163" t="s">
        <v>725</v>
      </c>
      <c r="CM10" s="917" t="s">
        <v>2443</v>
      </c>
      <c r="CN10" s="917"/>
      <c r="CO10" s="917"/>
      <c r="CP10" s="917"/>
      <c r="CQ10" s="917" t="s">
        <v>2371</v>
      </c>
      <c r="CR10" s="917" t="s">
        <v>2372</v>
      </c>
      <c r="CS10" s="917"/>
      <c r="CT10" s="917"/>
      <c r="CU10" s="857"/>
      <c r="CV10" s="857"/>
      <c r="CW10" s="917"/>
      <c r="CX10" s="917"/>
      <c r="CY10" s="917" t="s">
        <v>9</v>
      </c>
      <c r="CZ10" s="2761"/>
      <c r="DA10" s="2762"/>
      <c r="DB10" s="2646"/>
      <c r="DC10" s="2646"/>
      <c r="DD10" s="2647"/>
      <c r="DE10" s="917"/>
      <c r="DF10" s="917" t="s">
        <v>1209</v>
      </c>
      <c r="DG10" s="917"/>
      <c r="DH10" s="917" t="s">
        <v>360</v>
      </c>
      <c r="DI10" s="917" t="s">
        <v>361</v>
      </c>
      <c r="DJ10" s="917" t="s">
        <v>2443</v>
      </c>
      <c r="DK10" s="917"/>
      <c r="DL10" s="917"/>
      <c r="DM10" s="917"/>
      <c r="DN10" s="917"/>
      <c r="DO10" s="917" t="s">
        <v>2371</v>
      </c>
      <c r="DP10" s="917" t="s">
        <v>2372</v>
      </c>
      <c r="DQ10" s="917"/>
      <c r="DR10" s="857"/>
      <c r="DS10" s="917"/>
      <c r="DT10" s="917"/>
      <c r="DU10" s="2761"/>
      <c r="DV10" s="2762"/>
      <c r="DW10" s="2646"/>
      <c r="DX10" s="2646"/>
      <c r="DY10" s="2647"/>
      <c r="DZ10" s="917"/>
      <c r="EA10" s="917" t="s">
        <v>360</v>
      </c>
      <c r="EB10" s="917" t="s">
        <v>361</v>
      </c>
      <c r="EC10" s="917" t="s">
        <v>2443</v>
      </c>
      <c r="ED10" s="917"/>
      <c r="EE10" s="917"/>
      <c r="EF10" s="917"/>
      <c r="EG10" s="917"/>
      <c r="EH10" s="917" t="s">
        <v>2371</v>
      </c>
      <c r="EI10" s="917" t="s">
        <v>2372</v>
      </c>
      <c r="EJ10" s="917"/>
      <c r="EK10" s="857"/>
      <c r="EL10" s="917"/>
      <c r="EM10" s="917"/>
      <c r="EN10" s="917" t="s">
        <v>9</v>
      </c>
      <c r="EO10" s="917" t="s">
        <v>9</v>
      </c>
      <c r="EP10" s="2761"/>
      <c r="EQ10" s="2762"/>
      <c r="ER10" s="2646"/>
      <c r="ES10" s="2646"/>
      <c r="ET10" s="2647"/>
      <c r="EU10" s="917" t="s">
        <v>1209</v>
      </c>
      <c r="EV10" s="917"/>
      <c r="EW10" s="917" t="s">
        <v>361</v>
      </c>
      <c r="EX10" s="917" t="s">
        <v>394</v>
      </c>
      <c r="EY10" s="917"/>
      <c r="EZ10" s="2091" t="s">
        <v>725</v>
      </c>
      <c r="FA10" s="917" t="s">
        <v>2443</v>
      </c>
      <c r="FB10" s="917"/>
      <c r="FC10" s="917"/>
      <c r="FD10" s="917"/>
      <c r="FE10" s="917"/>
      <c r="FF10" s="917" t="s">
        <v>2371</v>
      </c>
      <c r="FG10" s="917" t="s">
        <v>2372</v>
      </c>
      <c r="FH10" s="917"/>
      <c r="FI10" s="917"/>
      <c r="FJ10" s="917"/>
      <c r="FK10" s="2761"/>
      <c r="FL10" s="2762"/>
      <c r="FM10" s="501"/>
    </row>
    <row r="11" spans="1:169" s="14" customFormat="1" ht="16" customHeight="1">
      <c r="A11" s="2646"/>
      <c r="B11" s="2646"/>
      <c r="C11" s="2647"/>
      <c r="D11" s="395" t="s">
        <v>2374</v>
      </c>
      <c r="E11" s="395" t="s">
        <v>2403</v>
      </c>
      <c r="F11" s="390"/>
      <c r="G11" s="390"/>
      <c r="H11" s="390"/>
      <c r="I11" s="390" t="s">
        <v>364</v>
      </c>
      <c r="J11" s="395" t="s">
        <v>392</v>
      </c>
      <c r="K11" s="395" t="s">
        <v>392</v>
      </c>
      <c r="L11" s="395"/>
      <c r="M11" s="390" t="s">
        <v>2376</v>
      </c>
      <c r="N11" s="395"/>
      <c r="O11" s="390"/>
      <c r="P11" s="390"/>
      <c r="Q11" s="390" t="s">
        <v>1227</v>
      </c>
      <c r="R11" s="920" t="s">
        <v>2378</v>
      </c>
      <c r="S11" s="395" t="s">
        <v>2341</v>
      </c>
      <c r="T11" s="2761"/>
      <c r="U11" s="2762"/>
      <c r="V11" s="2646"/>
      <c r="W11" s="2646"/>
      <c r="X11" s="2647"/>
      <c r="Y11" s="920" t="s">
        <v>2378</v>
      </c>
      <c r="Z11" s="395" t="s">
        <v>2341</v>
      </c>
      <c r="AA11" s="390"/>
      <c r="AB11" s="390" t="s">
        <v>1229</v>
      </c>
      <c r="AC11" s="390"/>
      <c r="AD11" s="395"/>
      <c r="AE11" s="395"/>
      <c r="AF11" s="395" t="s">
        <v>1502</v>
      </c>
      <c r="AG11" s="390" t="s">
        <v>2571</v>
      </c>
      <c r="AH11" s="395"/>
      <c r="AI11" s="395" t="s">
        <v>2376</v>
      </c>
      <c r="AJ11" s="395"/>
      <c r="AK11" s="395"/>
      <c r="AL11" s="390"/>
      <c r="AM11" s="390"/>
      <c r="AN11" s="390"/>
      <c r="AO11" s="2761"/>
      <c r="AP11" s="2762"/>
      <c r="AQ11" s="2646"/>
      <c r="AR11" s="2646"/>
      <c r="AS11" s="2647"/>
      <c r="AT11" s="390" t="s">
        <v>1229</v>
      </c>
      <c r="AU11" s="395"/>
      <c r="AV11" s="390"/>
      <c r="AW11" s="2814" t="s">
        <v>2582</v>
      </c>
      <c r="AX11" s="395"/>
      <c r="AY11" s="390"/>
      <c r="AZ11" s="395" t="s">
        <v>2374</v>
      </c>
      <c r="BA11" s="395" t="s">
        <v>2403</v>
      </c>
      <c r="BB11" s="390"/>
      <c r="BC11" s="390" t="s">
        <v>364</v>
      </c>
      <c r="BD11" s="395" t="s">
        <v>392</v>
      </c>
      <c r="BE11" s="390" t="s">
        <v>364</v>
      </c>
      <c r="BF11" s="390" t="s">
        <v>2376</v>
      </c>
      <c r="BG11" s="390"/>
      <c r="BH11" s="390"/>
      <c r="BI11" s="390" t="s">
        <v>1227</v>
      </c>
      <c r="BJ11" s="2761"/>
      <c r="BK11" s="2762"/>
      <c r="BL11" s="2646"/>
      <c r="BM11" s="2646"/>
      <c r="BN11" s="2647"/>
      <c r="BO11" s="395" t="s">
        <v>2376</v>
      </c>
      <c r="BP11" s="395"/>
      <c r="BQ11" s="395"/>
      <c r="BR11" s="390"/>
      <c r="BS11" s="390"/>
      <c r="BT11" s="2814" t="s">
        <v>2379</v>
      </c>
      <c r="BU11" s="395"/>
      <c r="BV11" s="390"/>
      <c r="BW11" s="395" t="s">
        <v>2374</v>
      </c>
      <c r="BX11" s="395" t="s">
        <v>2403</v>
      </c>
      <c r="BY11" s="390"/>
      <c r="BZ11" s="390"/>
      <c r="CA11" s="390" t="s">
        <v>364</v>
      </c>
      <c r="CB11" s="395" t="s">
        <v>392</v>
      </c>
      <c r="CC11" s="395" t="s">
        <v>392</v>
      </c>
      <c r="CD11" s="395"/>
      <c r="CE11" s="2761"/>
      <c r="CF11" s="2762"/>
      <c r="CG11" s="2646"/>
      <c r="CH11" s="2646"/>
      <c r="CI11" s="2647"/>
      <c r="CJ11" s="395" t="s">
        <v>2341</v>
      </c>
      <c r="CK11" s="390"/>
      <c r="CL11" s="390" t="s">
        <v>1229</v>
      </c>
      <c r="CM11" s="395"/>
      <c r="CN11" s="395"/>
      <c r="CO11" s="395" t="s">
        <v>1502</v>
      </c>
      <c r="CP11" s="395" t="s">
        <v>2376</v>
      </c>
      <c r="CQ11" s="395"/>
      <c r="CR11" s="395"/>
      <c r="CS11" s="390"/>
      <c r="CT11" s="390"/>
      <c r="CU11" s="390"/>
      <c r="CV11" s="2814" t="s">
        <v>2379</v>
      </c>
      <c r="CW11" s="395"/>
      <c r="CX11" s="390"/>
      <c r="CY11" s="395" t="s">
        <v>2374</v>
      </c>
      <c r="CZ11" s="2761"/>
      <c r="DA11" s="2762"/>
      <c r="DB11" s="2646"/>
      <c r="DC11" s="2646"/>
      <c r="DD11" s="2647"/>
      <c r="DE11" s="390" t="s">
        <v>364</v>
      </c>
      <c r="DF11" s="390" t="s">
        <v>2376</v>
      </c>
      <c r="DG11" s="390"/>
      <c r="DH11" s="390" t="s">
        <v>1227</v>
      </c>
      <c r="DI11" s="920" t="s">
        <v>2378</v>
      </c>
      <c r="DJ11" s="395"/>
      <c r="DK11" s="395"/>
      <c r="DL11" s="395" t="s">
        <v>1502</v>
      </c>
      <c r="DM11" s="395"/>
      <c r="DN11" s="395" t="s">
        <v>2376</v>
      </c>
      <c r="DO11" s="395"/>
      <c r="DP11" s="395"/>
      <c r="DQ11" s="390"/>
      <c r="DR11" s="390"/>
      <c r="DS11" s="395"/>
      <c r="DT11" s="390"/>
      <c r="DU11" s="2761"/>
      <c r="DV11" s="2762"/>
      <c r="DW11" s="2646"/>
      <c r="DX11" s="2646"/>
      <c r="DY11" s="2647"/>
      <c r="DZ11" s="390"/>
      <c r="EA11" s="390" t="s">
        <v>1227</v>
      </c>
      <c r="EB11" s="920" t="s">
        <v>2378</v>
      </c>
      <c r="EC11" s="395"/>
      <c r="ED11" s="395"/>
      <c r="EE11" s="395" t="s">
        <v>1502</v>
      </c>
      <c r="EF11" s="395"/>
      <c r="EG11" s="395" t="s">
        <v>2376</v>
      </c>
      <c r="EH11" s="395"/>
      <c r="EI11" s="395"/>
      <c r="EJ11" s="390"/>
      <c r="EK11" s="390"/>
      <c r="EL11" s="395"/>
      <c r="EM11" s="390"/>
      <c r="EN11" s="395" t="s">
        <v>2374</v>
      </c>
      <c r="EO11" s="395" t="s">
        <v>2403</v>
      </c>
      <c r="EP11" s="2761"/>
      <c r="EQ11" s="2762"/>
      <c r="ER11" s="2646"/>
      <c r="ES11" s="2646"/>
      <c r="ET11" s="2647"/>
      <c r="EU11" s="390" t="s">
        <v>2376</v>
      </c>
      <c r="EV11" s="390"/>
      <c r="EW11" s="920" t="s">
        <v>2378</v>
      </c>
      <c r="EX11" s="395" t="s">
        <v>2341</v>
      </c>
      <c r="EY11" s="390"/>
      <c r="EZ11" s="390" t="s">
        <v>1229</v>
      </c>
      <c r="FA11" s="395"/>
      <c r="FB11" s="395"/>
      <c r="FC11" s="395" t="s">
        <v>1502</v>
      </c>
      <c r="FD11" s="395"/>
      <c r="FE11" s="395" t="s">
        <v>2376</v>
      </c>
      <c r="FF11" s="395"/>
      <c r="FG11" s="395"/>
      <c r="FH11" s="390"/>
      <c r="FI11" s="395"/>
      <c r="FJ11" s="390"/>
      <c r="FK11" s="2761"/>
      <c r="FL11" s="2762"/>
      <c r="FM11" s="389"/>
    </row>
    <row r="12" spans="1:169" s="14" customFormat="1" ht="16" customHeight="1">
      <c r="A12" s="2646"/>
      <c r="B12" s="2646"/>
      <c r="C12" s="2647"/>
      <c r="D12" s="2813" t="s">
        <v>2380</v>
      </c>
      <c r="E12" s="2813" t="s">
        <v>2380</v>
      </c>
      <c r="F12" s="390" t="s">
        <v>731</v>
      </c>
      <c r="G12" s="390" t="s">
        <v>730</v>
      </c>
      <c r="H12" s="390" t="s">
        <v>1198</v>
      </c>
      <c r="I12" s="395" t="s">
        <v>2381</v>
      </c>
      <c r="J12" s="395" t="s">
        <v>2382</v>
      </c>
      <c r="K12" s="395" t="s">
        <v>2389</v>
      </c>
      <c r="L12" s="395" t="s">
        <v>1202</v>
      </c>
      <c r="M12" s="390" t="s">
        <v>1522</v>
      </c>
      <c r="N12" s="395" t="s">
        <v>1265</v>
      </c>
      <c r="O12" s="390" t="s">
        <v>738</v>
      </c>
      <c r="P12" s="390" t="s">
        <v>1226</v>
      </c>
      <c r="Q12" s="390" t="s">
        <v>1236</v>
      </c>
      <c r="R12" s="2813" t="s">
        <v>2380</v>
      </c>
      <c r="S12" s="390" t="s">
        <v>2595</v>
      </c>
      <c r="T12" s="2761"/>
      <c r="U12" s="2762"/>
      <c r="V12" s="2646"/>
      <c r="W12" s="2646"/>
      <c r="X12" s="2647"/>
      <c r="Y12" s="2813" t="s">
        <v>2380</v>
      </c>
      <c r="Z12" s="390" t="s">
        <v>2595</v>
      </c>
      <c r="AA12" s="390" t="s">
        <v>2596</v>
      </c>
      <c r="AB12" s="2830" t="s">
        <v>2386</v>
      </c>
      <c r="AC12" s="390" t="s">
        <v>1230</v>
      </c>
      <c r="AD12" s="395" t="s">
        <v>145</v>
      </c>
      <c r="AE12" s="395" t="s">
        <v>1932</v>
      </c>
      <c r="AF12" s="390" t="s">
        <v>1526</v>
      </c>
      <c r="AG12" s="390" t="s">
        <v>1523</v>
      </c>
      <c r="AH12" s="395" t="s">
        <v>1272</v>
      </c>
      <c r="AI12" s="395" t="s">
        <v>1527</v>
      </c>
      <c r="AJ12" s="395" t="s">
        <v>1274</v>
      </c>
      <c r="AK12" s="395" t="s">
        <v>1231</v>
      </c>
      <c r="AL12" s="390" t="s">
        <v>1507</v>
      </c>
      <c r="AM12" s="390" t="s">
        <v>1244</v>
      </c>
      <c r="AN12" s="390" t="s">
        <v>1232</v>
      </c>
      <c r="AO12" s="2761"/>
      <c r="AP12" s="2762"/>
      <c r="AQ12" s="2646"/>
      <c r="AR12" s="2646"/>
      <c r="AS12" s="2647"/>
      <c r="AT12" s="2830" t="s">
        <v>2386</v>
      </c>
      <c r="AU12" s="395" t="s">
        <v>145</v>
      </c>
      <c r="AV12" s="390" t="s">
        <v>1199</v>
      </c>
      <c r="AW12" s="2814"/>
      <c r="AX12" s="395" t="s">
        <v>2390</v>
      </c>
      <c r="AY12" s="390" t="s">
        <v>1235</v>
      </c>
      <c r="AZ12" s="2813" t="s">
        <v>2380</v>
      </c>
      <c r="BA12" s="2813" t="s">
        <v>2380</v>
      </c>
      <c r="BB12" s="390" t="s">
        <v>1198</v>
      </c>
      <c r="BC12" s="395" t="s">
        <v>2381</v>
      </c>
      <c r="BD12" s="395" t="s">
        <v>2382</v>
      </c>
      <c r="BE12" s="395" t="s">
        <v>2389</v>
      </c>
      <c r="BF12" s="390" t="s">
        <v>1522</v>
      </c>
      <c r="BG12" s="390" t="s">
        <v>738</v>
      </c>
      <c r="BH12" s="390" t="s">
        <v>1226</v>
      </c>
      <c r="BI12" s="390" t="s">
        <v>1236</v>
      </c>
      <c r="BJ12" s="2761"/>
      <c r="BK12" s="2762"/>
      <c r="BL12" s="2646"/>
      <c r="BM12" s="2646"/>
      <c r="BN12" s="2647"/>
      <c r="BO12" s="395" t="s">
        <v>1527</v>
      </c>
      <c r="BP12" s="395" t="s">
        <v>1274</v>
      </c>
      <c r="BQ12" s="395" t="s">
        <v>1231</v>
      </c>
      <c r="BR12" s="390" t="s">
        <v>1507</v>
      </c>
      <c r="BS12" s="390" t="s">
        <v>1199</v>
      </c>
      <c r="BT12" s="2814"/>
      <c r="BU12" s="395" t="s">
        <v>2390</v>
      </c>
      <c r="BV12" s="390" t="s">
        <v>1235</v>
      </c>
      <c r="BW12" s="2813" t="s">
        <v>2380</v>
      </c>
      <c r="BX12" s="2813" t="s">
        <v>2380</v>
      </c>
      <c r="BY12" s="390" t="s">
        <v>730</v>
      </c>
      <c r="BZ12" s="390" t="s">
        <v>1198</v>
      </c>
      <c r="CA12" s="395" t="s">
        <v>2381</v>
      </c>
      <c r="CB12" s="395" t="s">
        <v>2382</v>
      </c>
      <c r="CC12" s="395" t="s">
        <v>2389</v>
      </c>
      <c r="CD12" s="395" t="s">
        <v>1202</v>
      </c>
      <c r="CE12" s="2761"/>
      <c r="CF12" s="2762"/>
      <c r="CG12" s="2646"/>
      <c r="CH12" s="2646"/>
      <c r="CI12" s="2647"/>
      <c r="CJ12" s="395" t="s">
        <v>2595</v>
      </c>
      <c r="CK12" s="390" t="s">
        <v>2596</v>
      </c>
      <c r="CL12" s="2830" t="s">
        <v>2386</v>
      </c>
      <c r="CM12" s="395" t="s">
        <v>145</v>
      </c>
      <c r="CN12" s="395" t="s">
        <v>1932</v>
      </c>
      <c r="CO12" s="390" t="s">
        <v>1526</v>
      </c>
      <c r="CP12" s="395" t="s">
        <v>1527</v>
      </c>
      <c r="CQ12" s="395" t="s">
        <v>1274</v>
      </c>
      <c r="CR12" s="395" t="s">
        <v>1231</v>
      </c>
      <c r="CS12" s="390" t="s">
        <v>1507</v>
      </c>
      <c r="CT12" s="390" t="s">
        <v>1232</v>
      </c>
      <c r="CU12" s="390" t="s">
        <v>1199</v>
      </c>
      <c r="CV12" s="2796"/>
      <c r="CW12" s="395" t="s">
        <v>2390</v>
      </c>
      <c r="CX12" s="390" t="s">
        <v>1235</v>
      </c>
      <c r="CY12" s="2813" t="s">
        <v>2380</v>
      </c>
      <c r="CZ12" s="2761"/>
      <c r="DA12" s="2762"/>
      <c r="DB12" s="2646"/>
      <c r="DC12" s="2646"/>
      <c r="DD12" s="2647"/>
      <c r="DE12" s="395" t="s">
        <v>1520</v>
      </c>
      <c r="DF12" s="390" t="s">
        <v>1522</v>
      </c>
      <c r="DG12" s="390" t="s">
        <v>1226</v>
      </c>
      <c r="DH12" s="390" t="s">
        <v>1236</v>
      </c>
      <c r="DI12" s="2813" t="s">
        <v>2380</v>
      </c>
      <c r="DJ12" s="395" t="s">
        <v>145</v>
      </c>
      <c r="DK12" s="395" t="s">
        <v>1932</v>
      </c>
      <c r="DL12" s="390" t="s">
        <v>1526</v>
      </c>
      <c r="DM12" s="395" t="s">
        <v>1272</v>
      </c>
      <c r="DN12" s="395" t="s">
        <v>1527</v>
      </c>
      <c r="DO12" s="395" t="s">
        <v>1274</v>
      </c>
      <c r="DP12" s="395" t="s">
        <v>1231</v>
      </c>
      <c r="DQ12" s="390" t="s">
        <v>1507</v>
      </c>
      <c r="DR12" s="390" t="s">
        <v>1199</v>
      </c>
      <c r="DS12" s="395" t="s">
        <v>2390</v>
      </c>
      <c r="DT12" s="390" t="s">
        <v>1235</v>
      </c>
      <c r="DU12" s="2761"/>
      <c r="DV12" s="2762"/>
      <c r="DW12" s="2646"/>
      <c r="DX12" s="2646"/>
      <c r="DY12" s="2647"/>
      <c r="DZ12" s="390" t="s">
        <v>1226</v>
      </c>
      <c r="EA12" s="390" t="s">
        <v>1236</v>
      </c>
      <c r="EB12" s="2813" t="s">
        <v>2380</v>
      </c>
      <c r="EC12" s="395" t="s">
        <v>145</v>
      </c>
      <c r="ED12" s="395" t="s">
        <v>1932</v>
      </c>
      <c r="EE12" s="390" t="s">
        <v>1526</v>
      </c>
      <c r="EF12" s="395" t="s">
        <v>1272</v>
      </c>
      <c r="EG12" s="395" t="s">
        <v>1527</v>
      </c>
      <c r="EH12" s="395" t="s">
        <v>1274</v>
      </c>
      <c r="EI12" s="395" t="s">
        <v>1231</v>
      </c>
      <c r="EJ12" s="390" t="s">
        <v>1507</v>
      </c>
      <c r="EK12" s="390" t="s">
        <v>1199</v>
      </c>
      <c r="EL12" s="395" t="s">
        <v>2390</v>
      </c>
      <c r="EM12" s="390" t="s">
        <v>1235</v>
      </c>
      <c r="EN12" s="2813" t="s">
        <v>2380</v>
      </c>
      <c r="EO12" s="2813" t="s">
        <v>2380</v>
      </c>
      <c r="EP12" s="2761"/>
      <c r="EQ12" s="2762"/>
      <c r="ER12" s="2646"/>
      <c r="ES12" s="2646"/>
      <c r="ET12" s="2647"/>
      <c r="EU12" s="390" t="s">
        <v>1522</v>
      </c>
      <c r="EV12" s="390" t="s">
        <v>738</v>
      </c>
      <c r="EW12" s="2813" t="s">
        <v>2380</v>
      </c>
      <c r="EX12" s="390" t="s">
        <v>2595</v>
      </c>
      <c r="EY12" s="390" t="s">
        <v>2596</v>
      </c>
      <c r="EZ12" s="2830" t="s">
        <v>2386</v>
      </c>
      <c r="FA12" s="395" t="s">
        <v>145</v>
      </c>
      <c r="FB12" s="395" t="s">
        <v>1932</v>
      </c>
      <c r="FC12" s="390" t="s">
        <v>1526</v>
      </c>
      <c r="FD12" s="395" t="s">
        <v>1272</v>
      </c>
      <c r="FE12" s="395" t="s">
        <v>1527</v>
      </c>
      <c r="FF12" s="395" t="s">
        <v>1274</v>
      </c>
      <c r="FG12" s="395" t="s">
        <v>1231</v>
      </c>
      <c r="FH12" s="390" t="s">
        <v>1507</v>
      </c>
      <c r="FI12" s="395" t="s">
        <v>2390</v>
      </c>
      <c r="FJ12" s="390" t="s">
        <v>1235</v>
      </c>
      <c r="FK12" s="2761"/>
      <c r="FL12" s="2762"/>
      <c r="FM12" s="389"/>
    </row>
    <row r="13" spans="1:169" s="14" customFormat="1" ht="16" customHeight="1">
      <c r="A13" s="2646"/>
      <c r="B13" s="2646"/>
      <c r="C13" s="2647"/>
      <c r="D13" s="2813"/>
      <c r="E13" s="2813"/>
      <c r="F13" s="390"/>
      <c r="G13" s="390"/>
      <c r="H13" s="390"/>
      <c r="I13" s="395"/>
      <c r="J13" s="395"/>
      <c r="K13" s="395"/>
      <c r="L13" s="390"/>
      <c r="M13" s="390"/>
      <c r="N13" s="395"/>
      <c r="O13" s="390"/>
      <c r="P13" s="390"/>
      <c r="Q13" s="390"/>
      <c r="R13" s="2813"/>
      <c r="S13" s="390" t="s">
        <v>2597</v>
      </c>
      <c r="T13" s="2761"/>
      <c r="U13" s="2762"/>
      <c r="V13" s="2646"/>
      <c r="W13" s="2646"/>
      <c r="X13" s="2647"/>
      <c r="Y13" s="2813"/>
      <c r="Z13" s="390" t="s">
        <v>2597</v>
      </c>
      <c r="AA13" s="390"/>
      <c r="AB13" s="2830"/>
      <c r="AC13" s="390"/>
      <c r="AD13" s="390"/>
      <c r="AE13" s="395"/>
      <c r="AF13" s="395"/>
      <c r="AG13" s="986"/>
      <c r="AH13" s="395"/>
      <c r="AI13" s="395"/>
      <c r="AJ13" s="390"/>
      <c r="AK13" s="390"/>
      <c r="AL13" s="395"/>
      <c r="AM13" s="390"/>
      <c r="AN13" s="390"/>
      <c r="AO13" s="2761"/>
      <c r="AP13" s="2762"/>
      <c r="AQ13" s="2646"/>
      <c r="AR13" s="2646"/>
      <c r="AS13" s="2647"/>
      <c r="AT13" s="2830"/>
      <c r="AU13" s="390"/>
      <c r="AV13" s="390"/>
      <c r="AW13" s="390"/>
      <c r="AX13" s="395"/>
      <c r="AY13" s="390"/>
      <c r="AZ13" s="2813"/>
      <c r="BA13" s="2813"/>
      <c r="BB13" s="390"/>
      <c r="BC13" s="395"/>
      <c r="BD13" s="395"/>
      <c r="BE13" s="395"/>
      <c r="BF13" s="390"/>
      <c r="BG13" s="390"/>
      <c r="BH13" s="390"/>
      <c r="BI13" s="390"/>
      <c r="BJ13" s="2761"/>
      <c r="BK13" s="2762"/>
      <c r="BL13" s="2646"/>
      <c r="BM13" s="2646"/>
      <c r="BN13" s="2647"/>
      <c r="BO13" s="395"/>
      <c r="BP13" s="390"/>
      <c r="BQ13" s="390"/>
      <c r="BR13" s="395"/>
      <c r="BS13" s="390"/>
      <c r="BT13" s="390"/>
      <c r="BU13" s="395"/>
      <c r="BV13" s="390"/>
      <c r="BW13" s="2813"/>
      <c r="BX13" s="2813"/>
      <c r="BY13" s="390"/>
      <c r="BZ13" s="390"/>
      <c r="CA13" s="395"/>
      <c r="CB13" s="395"/>
      <c r="CC13" s="395"/>
      <c r="CD13" s="390"/>
      <c r="CE13" s="2761"/>
      <c r="CF13" s="2762"/>
      <c r="CG13" s="2646"/>
      <c r="CH13" s="2646"/>
      <c r="CI13" s="2647"/>
      <c r="CJ13" s="390" t="s">
        <v>2597</v>
      </c>
      <c r="CK13" s="390"/>
      <c r="CL13" s="2830"/>
      <c r="CM13" s="390"/>
      <c r="CN13" s="395"/>
      <c r="CO13" s="395"/>
      <c r="CP13" s="395"/>
      <c r="CQ13" s="390"/>
      <c r="CR13" s="390"/>
      <c r="CS13" s="395"/>
      <c r="CT13" s="390"/>
      <c r="CU13" s="390"/>
      <c r="CV13" s="390"/>
      <c r="CW13" s="395"/>
      <c r="CX13" s="390"/>
      <c r="CY13" s="2813"/>
      <c r="CZ13" s="2761"/>
      <c r="DA13" s="2762"/>
      <c r="DB13" s="2646"/>
      <c r="DC13" s="2646"/>
      <c r="DD13" s="2647"/>
      <c r="DE13" s="395"/>
      <c r="DF13" s="390"/>
      <c r="DG13" s="390"/>
      <c r="DH13" s="390"/>
      <c r="DI13" s="2813"/>
      <c r="DJ13" s="390"/>
      <c r="DK13" s="395"/>
      <c r="DL13" s="395"/>
      <c r="DM13" s="395"/>
      <c r="DN13" s="395"/>
      <c r="DO13" s="390"/>
      <c r="DP13" s="390"/>
      <c r="DQ13" s="395"/>
      <c r="DR13" s="390"/>
      <c r="DS13" s="395"/>
      <c r="DT13" s="390"/>
      <c r="DU13" s="2761"/>
      <c r="DV13" s="2762"/>
      <c r="DW13" s="2646"/>
      <c r="DX13" s="2646"/>
      <c r="DY13" s="2647"/>
      <c r="DZ13" s="390"/>
      <c r="EA13" s="390"/>
      <c r="EB13" s="2796"/>
      <c r="EC13" s="390"/>
      <c r="ED13" s="395"/>
      <c r="EE13" s="395"/>
      <c r="EF13" s="395"/>
      <c r="EG13" s="395"/>
      <c r="EH13" s="390"/>
      <c r="EI13" s="390"/>
      <c r="EJ13" s="395"/>
      <c r="EK13" s="390"/>
      <c r="EL13" s="395"/>
      <c r="EM13" s="390"/>
      <c r="EN13" s="2796"/>
      <c r="EO13" s="2796"/>
      <c r="EP13" s="2761"/>
      <c r="EQ13" s="2762"/>
      <c r="ER13" s="2646"/>
      <c r="ES13" s="2646"/>
      <c r="ET13" s="2647"/>
      <c r="EU13" s="390"/>
      <c r="EV13" s="390"/>
      <c r="EW13" s="2796"/>
      <c r="EX13" s="390" t="s">
        <v>2597</v>
      </c>
      <c r="EY13" s="390"/>
      <c r="EZ13" s="2828"/>
      <c r="FA13" s="390"/>
      <c r="FB13" s="395"/>
      <c r="FC13" s="395"/>
      <c r="FD13" s="395"/>
      <c r="FE13" s="395"/>
      <c r="FF13" s="390"/>
      <c r="FG13" s="390"/>
      <c r="FH13" s="395"/>
      <c r="FI13" s="395"/>
      <c r="FJ13" s="390"/>
      <c r="FK13" s="2761"/>
      <c r="FL13" s="2762"/>
      <c r="FM13" s="389"/>
    </row>
    <row r="14" spans="1:169" s="35" customFormat="1" ht="18.75" customHeight="1">
      <c r="A14" s="2648"/>
      <c r="B14" s="2648"/>
      <c r="C14" s="2649"/>
      <c r="D14" s="1761" t="s">
        <v>762</v>
      </c>
      <c r="E14" s="1761" t="s">
        <v>762</v>
      </c>
      <c r="F14" s="1761" t="s">
        <v>762</v>
      </c>
      <c r="G14" s="1761" t="s">
        <v>762</v>
      </c>
      <c r="H14" s="1761" t="s">
        <v>762</v>
      </c>
      <c r="I14" s="1761" t="s">
        <v>762</v>
      </c>
      <c r="J14" s="1761" t="s">
        <v>762</v>
      </c>
      <c r="K14" s="1761" t="s">
        <v>762</v>
      </c>
      <c r="L14" s="1761" t="s">
        <v>762</v>
      </c>
      <c r="M14" s="1762" t="s">
        <v>2404</v>
      </c>
      <c r="N14" s="1762" t="s">
        <v>2393</v>
      </c>
      <c r="O14" s="1761" t="s">
        <v>1237</v>
      </c>
      <c r="P14" s="1761" t="s">
        <v>1237</v>
      </c>
      <c r="Q14" s="1761" t="s">
        <v>762</v>
      </c>
      <c r="R14" s="1761" t="s">
        <v>762</v>
      </c>
      <c r="S14" s="1761" t="s">
        <v>1238</v>
      </c>
      <c r="T14" s="2763"/>
      <c r="U14" s="2764"/>
      <c r="V14" s="2648"/>
      <c r="W14" s="2648"/>
      <c r="X14" s="2649"/>
      <c r="Y14" s="1761" t="s">
        <v>762</v>
      </c>
      <c r="Z14" s="1761" t="s">
        <v>1238</v>
      </c>
      <c r="AA14" s="1761" t="s">
        <v>1238</v>
      </c>
      <c r="AB14" s="1761" t="s">
        <v>1238</v>
      </c>
      <c r="AC14" s="1761" t="s">
        <v>1238</v>
      </c>
      <c r="AD14" s="1762" t="s">
        <v>2393</v>
      </c>
      <c r="AE14" s="1762" t="s">
        <v>2393</v>
      </c>
      <c r="AF14" s="1762" t="s">
        <v>2393</v>
      </c>
      <c r="AG14" s="1762" t="s">
        <v>2393</v>
      </c>
      <c r="AH14" s="1762" t="s">
        <v>2393</v>
      </c>
      <c r="AI14" s="1761" t="s">
        <v>1238</v>
      </c>
      <c r="AJ14" s="1762" t="s">
        <v>2393</v>
      </c>
      <c r="AK14" s="1762" t="s">
        <v>2393</v>
      </c>
      <c r="AL14" s="2164" t="s">
        <v>2598</v>
      </c>
      <c r="AM14" s="1761" t="s">
        <v>732</v>
      </c>
      <c r="AN14" s="1761" t="s">
        <v>1237</v>
      </c>
      <c r="AO14" s="2763"/>
      <c r="AP14" s="2764"/>
      <c r="AQ14" s="2648"/>
      <c r="AR14" s="2648"/>
      <c r="AS14" s="2649"/>
      <c r="AT14" s="1761" t="s">
        <v>1238</v>
      </c>
      <c r="AU14" s="1762" t="s">
        <v>2393</v>
      </c>
      <c r="AV14" s="1761" t="s">
        <v>1237</v>
      </c>
      <c r="AW14" s="1761" t="s">
        <v>1237</v>
      </c>
      <c r="AX14" s="1761" t="s">
        <v>313</v>
      </c>
      <c r="AY14" s="1761" t="s">
        <v>1237</v>
      </c>
      <c r="AZ14" s="1761" t="s">
        <v>762</v>
      </c>
      <c r="BA14" s="1761" t="s">
        <v>762</v>
      </c>
      <c r="BB14" s="1761" t="s">
        <v>762</v>
      </c>
      <c r="BC14" s="1761" t="s">
        <v>762</v>
      </c>
      <c r="BD14" s="1761" t="s">
        <v>762</v>
      </c>
      <c r="BE14" s="1761" t="s">
        <v>762</v>
      </c>
      <c r="BF14" s="1762" t="s">
        <v>2404</v>
      </c>
      <c r="BG14" s="1761" t="s">
        <v>1237</v>
      </c>
      <c r="BH14" s="1761" t="s">
        <v>1237</v>
      </c>
      <c r="BI14" s="1761" t="s">
        <v>762</v>
      </c>
      <c r="BJ14" s="2763"/>
      <c r="BK14" s="2764"/>
      <c r="BL14" s="2648"/>
      <c r="BM14" s="2648"/>
      <c r="BN14" s="2649"/>
      <c r="BO14" s="1761" t="s">
        <v>1238</v>
      </c>
      <c r="BP14" s="1762" t="s">
        <v>2393</v>
      </c>
      <c r="BQ14" s="1762" t="s">
        <v>2393</v>
      </c>
      <c r="BR14" s="2164" t="s">
        <v>2598</v>
      </c>
      <c r="BS14" s="1761" t="s">
        <v>1237</v>
      </c>
      <c r="BT14" s="1761" t="s">
        <v>1237</v>
      </c>
      <c r="BU14" s="1761" t="s">
        <v>313</v>
      </c>
      <c r="BV14" s="1761" t="s">
        <v>1237</v>
      </c>
      <c r="BW14" s="1761" t="s">
        <v>762</v>
      </c>
      <c r="BX14" s="1761" t="s">
        <v>762</v>
      </c>
      <c r="BY14" s="1761" t="s">
        <v>762</v>
      </c>
      <c r="BZ14" s="1761" t="s">
        <v>762</v>
      </c>
      <c r="CA14" s="1761" t="s">
        <v>762</v>
      </c>
      <c r="CB14" s="1761" t="s">
        <v>762</v>
      </c>
      <c r="CC14" s="1761" t="s">
        <v>762</v>
      </c>
      <c r="CD14" s="1761" t="s">
        <v>762</v>
      </c>
      <c r="CE14" s="2763"/>
      <c r="CF14" s="2764"/>
      <c r="CG14" s="2648"/>
      <c r="CH14" s="2648"/>
      <c r="CI14" s="2649"/>
      <c r="CJ14" s="1761" t="s">
        <v>1238</v>
      </c>
      <c r="CK14" s="1761" t="s">
        <v>1238</v>
      </c>
      <c r="CL14" s="1761" t="s">
        <v>1238</v>
      </c>
      <c r="CM14" s="1762" t="s">
        <v>2393</v>
      </c>
      <c r="CN14" s="1762" t="s">
        <v>2393</v>
      </c>
      <c r="CO14" s="1762" t="s">
        <v>2393</v>
      </c>
      <c r="CP14" s="1761" t="s">
        <v>1238</v>
      </c>
      <c r="CQ14" s="1762" t="s">
        <v>2393</v>
      </c>
      <c r="CR14" s="1762" t="s">
        <v>2393</v>
      </c>
      <c r="CS14" s="2164" t="s">
        <v>2598</v>
      </c>
      <c r="CT14" s="1761" t="s">
        <v>1237</v>
      </c>
      <c r="CU14" s="1761" t="s">
        <v>1237</v>
      </c>
      <c r="CV14" s="1761" t="s">
        <v>1237</v>
      </c>
      <c r="CW14" s="1761" t="s">
        <v>313</v>
      </c>
      <c r="CX14" s="1761" t="s">
        <v>1237</v>
      </c>
      <c r="CY14" s="1761" t="s">
        <v>762</v>
      </c>
      <c r="CZ14" s="2763"/>
      <c r="DA14" s="2764"/>
      <c r="DB14" s="2648"/>
      <c r="DC14" s="2648"/>
      <c r="DD14" s="2649"/>
      <c r="DE14" s="1761" t="s">
        <v>762</v>
      </c>
      <c r="DF14" s="1762" t="s">
        <v>2404</v>
      </c>
      <c r="DG14" s="1761" t="s">
        <v>1237</v>
      </c>
      <c r="DH14" s="1761" t="s">
        <v>762</v>
      </c>
      <c r="DI14" s="1761" t="s">
        <v>762</v>
      </c>
      <c r="DJ14" s="1762" t="s">
        <v>2393</v>
      </c>
      <c r="DK14" s="1762" t="s">
        <v>2393</v>
      </c>
      <c r="DL14" s="1762" t="s">
        <v>2393</v>
      </c>
      <c r="DM14" s="1762" t="s">
        <v>2393</v>
      </c>
      <c r="DN14" s="1761" t="s">
        <v>1238</v>
      </c>
      <c r="DO14" s="1762" t="s">
        <v>2393</v>
      </c>
      <c r="DP14" s="1762" t="s">
        <v>2393</v>
      </c>
      <c r="DQ14" s="2164" t="s">
        <v>2598</v>
      </c>
      <c r="DR14" s="1761" t="s">
        <v>1237</v>
      </c>
      <c r="DS14" s="1761" t="s">
        <v>313</v>
      </c>
      <c r="DT14" s="1761" t="s">
        <v>1237</v>
      </c>
      <c r="DU14" s="2763"/>
      <c r="DV14" s="2764"/>
      <c r="DW14" s="2648"/>
      <c r="DX14" s="2648"/>
      <c r="DY14" s="2649"/>
      <c r="DZ14" s="1761" t="s">
        <v>1237</v>
      </c>
      <c r="EA14" s="1761" t="s">
        <v>762</v>
      </c>
      <c r="EB14" s="1761" t="s">
        <v>762</v>
      </c>
      <c r="EC14" s="1762" t="s">
        <v>2393</v>
      </c>
      <c r="ED14" s="1762" t="s">
        <v>2393</v>
      </c>
      <c r="EE14" s="1762" t="s">
        <v>2393</v>
      </c>
      <c r="EF14" s="1762" t="s">
        <v>2393</v>
      </c>
      <c r="EG14" s="1761" t="s">
        <v>1238</v>
      </c>
      <c r="EH14" s="1762" t="s">
        <v>2393</v>
      </c>
      <c r="EI14" s="1762" t="s">
        <v>2393</v>
      </c>
      <c r="EJ14" s="2164" t="s">
        <v>2598</v>
      </c>
      <c r="EK14" s="1761" t="s">
        <v>1237</v>
      </c>
      <c r="EL14" s="1761" t="s">
        <v>313</v>
      </c>
      <c r="EM14" s="1761" t="s">
        <v>1237</v>
      </c>
      <c r="EN14" s="1761" t="s">
        <v>762</v>
      </c>
      <c r="EO14" s="1761" t="s">
        <v>762</v>
      </c>
      <c r="EP14" s="2763"/>
      <c r="EQ14" s="2764"/>
      <c r="ER14" s="2648"/>
      <c r="ES14" s="2648"/>
      <c r="ET14" s="2649"/>
      <c r="EU14" s="1762" t="s">
        <v>2404</v>
      </c>
      <c r="EV14" s="1761" t="s">
        <v>1237</v>
      </c>
      <c r="EW14" s="1761" t="s">
        <v>762</v>
      </c>
      <c r="EX14" s="1761" t="s">
        <v>1238</v>
      </c>
      <c r="EY14" s="1761" t="s">
        <v>1238</v>
      </c>
      <c r="EZ14" s="1761" t="s">
        <v>1238</v>
      </c>
      <c r="FA14" s="1762" t="s">
        <v>2393</v>
      </c>
      <c r="FB14" s="1762" t="s">
        <v>2393</v>
      </c>
      <c r="FC14" s="1762" t="s">
        <v>2393</v>
      </c>
      <c r="FD14" s="1762" t="s">
        <v>2393</v>
      </c>
      <c r="FE14" s="1761" t="s">
        <v>1238</v>
      </c>
      <c r="FF14" s="1762" t="s">
        <v>2393</v>
      </c>
      <c r="FG14" s="1762" t="s">
        <v>2393</v>
      </c>
      <c r="FH14" s="2164" t="s">
        <v>2598</v>
      </c>
      <c r="FI14" s="1761" t="s">
        <v>313</v>
      </c>
      <c r="FJ14" s="1761" t="s">
        <v>1237</v>
      </c>
      <c r="FK14" s="2763"/>
      <c r="FL14" s="2764"/>
      <c r="FM14" s="386"/>
    </row>
    <row r="15" spans="1:169" ht="19.5" customHeight="1">
      <c r="A15" s="618">
        <v>40909</v>
      </c>
      <c r="B15" s="64">
        <v>40909</v>
      </c>
      <c r="C15" s="983">
        <v>40909</v>
      </c>
      <c r="D15" s="2220">
        <v>102949970</v>
      </c>
      <c r="E15" s="2220">
        <v>2305413</v>
      </c>
      <c r="F15" s="2220">
        <v>1521</v>
      </c>
      <c r="G15" s="2220">
        <v>97873</v>
      </c>
      <c r="H15" s="2220">
        <v>29960</v>
      </c>
      <c r="I15" s="2220">
        <v>679445</v>
      </c>
      <c r="J15" s="2220">
        <v>298736</v>
      </c>
      <c r="K15" s="2220">
        <v>380709</v>
      </c>
      <c r="L15" s="2220">
        <v>111136</v>
      </c>
      <c r="M15" s="2220">
        <v>317090</v>
      </c>
      <c r="N15" s="2220">
        <v>452</v>
      </c>
      <c r="O15" s="2220">
        <v>1199991</v>
      </c>
      <c r="P15" s="2220" t="s">
        <v>21</v>
      </c>
      <c r="Q15" s="2220">
        <v>3692</v>
      </c>
      <c r="R15" s="2220">
        <v>87891396</v>
      </c>
      <c r="S15" s="2220">
        <v>43232133</v>
      </c>
      <c r="T15" s="67">
        <v>40909</v>
      </c>
      <c r="U15" s="622">
        <v>40909</v>
      </c>
      <c r="V15" s="618">
        <v>40909</v>
      </c>
      <c r="W15" s="64">
        <v>40909</v>
      </c>
      <c r="X15" s="983">
        <v>40909</v>
      </c>
      <c r="Y15" s="2220">
        <v>54990682</v>
      </c>
      <c r="Z15" s="2219">
        <v>3745114</v>
      </c>
      <c r="AA15" s="2219">
        <v>16301992</v>
      </c>
      <c r="AB15" s="2220">
        <v>32577119</v>
      </c>
      <c r="AC15" s="2220" t="s">
        <v>21</v>
      </c>
      <c r="AD15" s="2220">
        <v>8520406</v>
      </c>
      <c r="AE15" s="2220">
        <v>71335964</v>
      </c>
      <c r="AF15" s="2220">
        <v>4842100</v>
      </c>
      <c r="AG15" s="2220">
        <v>90128</v>
      </c>
      <c r="AH15" s="2220">
        <v>25644</v>
      </c>
      <c r="AI15" s="2220">
        <v>445022</v>
      </c>
      <c r="AJ15" s="2220">
        <v>1694219</v>
      </c>
      <c r="AK15" s="2220">
        <v>1859706</v>
      </c>
      <c r="AL15" s="2220">
        <v>10485050</v>
      </c>
      <c r="AM15" s="2220" t="s">
        <v>21</v>
      </c>
      <c r="AN15" s="2220" t="s">
        <v>21</v>
      </c>
      <c r="AO15" s="67">
        <v>40909</v>
      </c>
      <c r="AP15" s="622">
        <v>40909</v>
      </c>
      <c r="AQ15" s="618">
        <v>40909</v>
      </c>
      <c r="AR15" s="64">
        <v>40909</v>
      </c>
      <c r="AS15" s="983">
        <v>40909</v>
      </c>
      <c r="AT15" s="2220">
        <v>64424</v>
      </c>
      <c r="AU15" s="2220">
        <v>23788</v>
      </c>
      <c r="AV15" s="2219" t="s">
        <v>21</v>
      </c>
      <c r="AW15" s="2219" t="s">
        <v>21</v>
      </c>
      <c r="AX15" s="2220">
        <v>266778</v>
      </c>
      <c r="AY15" s="2220">
        <v>10360</v>
      </c>
      <c r="AZ15" s="2220">
        <v>36853962</v>
      </c>
      <c r="BA15" s="2220">
        <v>785418</v>
      </c>
      <c r="BB15" s="2220">
        <v>13</v>
      </c>
      <c r="BC15" s="2220">
        <v>17208</v>
      </c>
      <c r="BD15" s="2220">
        <v>658</v>
      </c>
      <c r="BE15" s="2220">
        <v>16550</v>
      </c>
      <c r="BF15" s="2220">
        <v>3720</v>
      </c>
      <c r="BG15" s="2220">
        <v>986188</v>
      </c>
      <c r="BH15" s="2220" t="s">
        <v>21</v>
      </c>
      <c r="BI15" s="2220" t="s">
        <v>21</v>
      </c>
      <c r="BJ15" s="67">
        <v>40909</v>
      </c>
      <c r="BK15" s="622">
        <v>40909</v>
      </c>
      <c r="BL15" s="618">
        <v>40909</v>
      </c>
      <c r="BM15" s="64">
        <v>40909</v>
      </c>
      <c r="BN15" s="983">
        <v>40909</v>
      </c>
      <c r="BO15" s="2220" t="s">
        <v>21</v>
      </c>
      <c r="BP15" s="2220">
        <v>14</v>
      </c>
      <c r="BQ15" s="2220">
        <v>14</v>
      </c>
      <c r="BR15" s="2220">
        <v>62632</v>
      </c>
      <c r="BS15" s="2220">
        <v>215</v>
      </c>
      <c r="BT15" s="2220" t="s">
        <v>21</v>
      </c>
      <c r="BU15" s="2220">
        <v>2752779</v>
      </c>
      <c r="BV15" s="2220">
        <v>31524</v>
      </c>
      <c r="BW15" s="2220">
        <v>4038887</v>
      </c>
      <c r="BX15" s="2220">
        <v>153663</v>
      </c>
      <c r="BY15" s="2220">
        <v>10533</v>
      </c>
      <c r="BZ15" s="2220">
        <v>1689</v>
      </c>
      <c r="CA15" s="2220">
        <v>32461</v>
      </c>
      <c r="CB15" s="2220">
        <v>29952</v>
      </c>
      <c r="CC15" s="2220">
        <v>2509</v>
      </c>
      <c r="CD15" s="2220" t="s">
        <v>21</v>
      </c>
      <c r="CE15" s="67">
        <v>40909</v>
      </c>
      <c r="CF15" s="622">
        <v>40909</v>
      </c>
      <c r="CG15" s="618">
        <v>40909</v>
      </c>
      <c r="CH15" s="64">
        <v>40909</v>
      </c>
      <c r="CI15" s="983">
        <v>40909</v>
      </c>
      <c r="CJ15" s="2220" t="s">
        <v>21</v>
      </c>
      <c r="CK15" s="2220">
        <v>542200</v>
      </c>
      <c r="CL15" s="2219">
        <v>46282</v>
      </c>
      <c r="CM15" s="2220">
        <v>341619</v>
      </c>
      <c r="CN15" s="2220">
        <v>13097</v>
      </c>
      <c r="CO15" s="2219">
        <v>29410</v>
      </c>
      <c r="CP15" s="2220">
        <v>10</v>
      </c>
      <c r="CQ15" s="2220">
        <v>43699</v>
      </c>
      <c r="CR15" s="2220">
        <v>47900</v>
      </c>
      <c r="CS15" s="2220">
        <v>5082544</v>
      </c>
      <c r="CT15" s="2220" t="s">
        <v>21</v>
      </c>
      <c r="CU15" s="2220">
        <v>14745</v>
      </c>
      <c r="CV15" s="2220" t="s">
        <v>21</v>
      </c>
      <c r="CW15" s="2220">
        <v>4916934</v>
      </c>
      <c r="CX15" s="2220">
        <v>3029849</v>
      </c>
      <c r="CY15" s="2220">
        <v>1669093</v>
      </c>
      <c r="CZ15" s="67">
        <v>40909</v>
      </c>
      <c r="DA15" s="622">
        <v>40909</v>
      </c>
      <c r="DB15" s="618">
        <v>40909</v>
      </c>
      <c r="DC15" s="64">
        <v>40909</v>
      </c>
      <c r="DD15" s="983">
        <v>40909</v>
      </c>
      <c r="DE15" s="2220">
        <v>16</v>
      </c>
      <c r="DF15" s="2220">
        <v>11049</v>
      </c>
      <c r="DG15" s="2219" t="s">
        <v>21</v>
      </c>
      <c r="DH15" s="2220" t="s">
        <v>21</v>
      </c>
      <c r="DI15" s="2220">
        <v>96484</v>
      </c>
      <c r="DJ15" s="2220">
        <v>36933</v>
      </c>
      <c r="DK15" s="2220">
        <v>2595</v>
      </c>
      <c r="DL15" s="2220">
        <v>9727</v>
      </c>
      <c r="DM15" s="2220">
        <v>2012</v>
      </c>
      <c r="DN15" s="2220">
        <v>18424</v>
      </c>
      <c r="DO15" s="2220">
        <v>40120</v>
      </c>
      <c r="DP15" s="2220">
        <v>41708</v>
      </c>
      <c r="DQ15" s="2220">
        <v>7909</v>
      </c>
      <c r="DR15" s="2220" t="s">
        <v>21</v>
      </c>
      <c r="DS15" s="2220">
        <v>684462</v>
      </c>
      <c r="DT15" s="2220">
        <v>24366</v>
      </c>
      <c r="DU15" s="67">
        <v>40909</v>
      </c>
      <c r="DV15" s="622">
        <v>40909</v>
      </c>
      <c r="DW15" s="618">
        <v>40909</v>
      </c>
      <c r="DX15" s="64">
        <v>40909</v>
      </c>
      <c r="DY15" s="983">
        <v>40909</v>
      </c>
      <c r="DZ15" s="2220" t="s">
        <v>21</v>
      </c>
      <c r="EA15" s="2220" t="s">
        <v>21</v>
      </c>
      <c r="EB15" s="2219">
        <v>4384964</v>
      </c>
      <c r="EC15" s="2220">
        <v>4652623</v>
      </c>
      <c r="ED15" s="2220">
        <v>1289966</v>
      </c>
      <c r="EE15" s="2220">
        <v>1278166</v>
      </c>
      <c r="EF15" s="2219">
        <v>16720</v>
      </c>
      <c r="EG15" s="2220">
        <v>295365</v>
      </c>
      <c r="EH15" s="2220">
        <v>854041</v>
      </c>
      <c r="EI15" s="2220">
        <v>936414</v>
      </c>
      <c r="EJ15" s="2220">
        <v>145891</v>
      </c>
      <c r="EK15" s="2220" t="s">
        <v>21</v>
      </c>
      <c r="EL15" s="2220">
        <v>18611367</v>
      </c>
      <c r="EM15" s="2220">
        <v>6990140</v>
      </c>
      <c r="EN15" s="2220">
        <v>11475498</v>
      </c>
      <c r="EO15" s="2220">
        <v>268739</v>
      </c>
      <c r="EP15" s="67">
        <v>40909</v>
      </c>
      <c r="EQ15" s="622">
        <v>40909</v>
      </c>
      <c r="ER15" s="618">
        <v>40909</v>
      </c>
      <c r="ES15" s="64">
        <v>40909</v>
      </c>
      <c r="ET15" s="983">
        <v>40909</v>
      </c>
      <c r="EU15" s="2220">
        <v>55635</v>
      </c>
      <c r="EV15" s="2220" t="s">
        <v>21</v>
      </c>
      <c r="EW15" s="2219">
        <v>946374</v>
      </c>
      <c r="EX15" s="2219" t="s">
        <v>21</v>
      </c>
      <c r="EY15" s="2220">
        <v>28</v>
      </c>
      <c r="EZ15" s="2220">
        <v>114188</v>
      </c>
      <c r="FA15" s="2220">
        <v>279977</v>
      </c>
      <c r="FB15" s="2219">
        <v>2388181</v>
      </c>
      <c r="FC15" s="2220">
        <v>161408</v>
      </c>
      <c r="FD15" s="2220">
        <v>1008</v>
      </c>
      <c r="FE15" s="2220">
        <v>50763</v>
      </c>
      <c r="FF15" s="2220">
        <v>284414</v>
      </c>
      <c r="FG15" s="2220">
        <v>316459</v>
      </c>
      <c r="FH15" s="2220">
        <v>285983</v>
      </c>
      <c r="FI15" s="2220">
        <v>12907590</v>
      </c>
      <c r="FJ15" s="2220">
        <v>17923027</v>
      </c>
      <c r="FK15" s="67">
        <v>40909</v>
      </c>
      <c r="FL15" s="622">
        <v>40909</v>
      </c>
      <c r="FM15" s="482"/>
    </row>
    <row r="16" spans="1:169" ht="14.25" customHeight="1">
      <c r="A16" s="73"/>
      <c r="B16" s="64">
        <v>41275</v>
      </c>
      <c r="C16" s="127"/>
      <c r="D16" s="2220">
        <v>105807934</v>
      </c>
      <c r="E16" s="2220">
        <v>2074547</v>
      </c>
      <c r="F16" s="2220">
        <v>1682</v>
      </c>
      <c r="G16" s="2220">
        <v>95907</v>
      </c>
      <c r="H16" s="2220">
        <v>21694</v>
      </c>
      <c r="I16" s="2220">
        <v>608690</v>
      </c>
      <c r="J16" s="2220">
        <v>327550</v>
      </c>
      <c r="K16" s="2220">
        <v>281140</v>
      </c>
      <c r="L16" s="2220">
        <v>86641</v>
      </c>
      <c r="M16" s="2220">
        <v>244842</v>
      </c>
      <c r="N16" s="2220">
        <v>443</v>
      </c>
      <c r="O16" s="2220">
        <v>1172524</v>
      </c>
      <c r="P16" s="2220" t="s">
        <v>21</v>
      </c>
      <c r="Q16" s="2220">
        <v>3871</v>
      </c>
      <c r="R16" s="2220">
        <v>90751420</v>
      </c>
      <c r="S16" s="2220">
        <v>43581493</v>
      </c>
      <c r="T16" s="67">
        <v>41275</v>
      </c>
      <c r="U16" s="622">
        <v>41275</v>
      </c>
      <c r="V16" s="73"/>
      <c r="W16" s="64">
        <v>41275</v>
      </c>
      <c r="X16" s="127"/>
      <c r="Y16" s="2220">
        <v>57373842</v>
      </c>
      <c r="Z16" s="2220">
        <v>3697716</v>
      </c>
      <c r="AA16" s="2220">
        <v>17815627</v>
      </c>
      <c r="AB16" s="2220">
        <v>33664808</v>
      </c>
      <c r="AC16" s="2220" t="s">
        <v>21</v>
      </c>
      <c r="AD16" s="2220">
        <v>8490822</v>
      </c>
      <c r="AE16" s="2220">
        <v>75808816</v>
      </c>
      <c r="AF16" s="2220">
        <v>4919640</v>
      </c>
      <c r="AG16" s="2220">
        <v>86424</v>
      </c>
      <c r="AH16" s="2220">
        <v>27377</v>
      </c>
      <c r="AI16" s="2220">
        <v>479496</v>
      </c>
      <c r="AJ16" s="2220">
        <v>1684608</v>
      </c>
      <c r="AK16" s="2220">
        <v>1846539</v>
      </c>
      <c r="AL16" s="2220">
        <v>11266437</v>
      </c>
      <c r="AM16" s="2220" t="s">
        <v>21</v>
      </c>
      <c r="AN16" s="2220">
        <v>13941</v>
      </c>
      <c r="AO16" s="67">
        <v>41275</v>
      </c>
      <c r="AP16" s="622">
        <v>41275</v>
      </c>
      <c r="AQ16" s="73"/>
      <c r="AR16" s="64">
        <v>41275</v>
      </c>
      <c r="AS16" s="127"/>
      <c r="AT16" s="2220">
        <v>67542</v>
      </c>
      <c r="AU16" s="2220">
        <v>19611</v>
      </c>
      <c r="AV16" s="2220" t="s">
        <v>21</v>
      </c>
      <c r="AW16" s="2220" t="s">
        <v>21</v>
      </c>
      <c r="AX16" s="2220">
        <v>268501</v>
      </c>
      <c r="AY16" s="2220">
        <v>11810</v>
      </c>
      <c r="AZ16" s="2220">
        <v>38436557</v>
      </c>
      <c r="BA16" s="2220">
        <v>727827</v>
      </c>
      <c r="BB16" s="2220">
        <v>15</v>
      </c>
      <c r="BC16" s="2220">
        <v>3067</v>
      </c>
      <c r="BD16" s="2220">
        <v>700</v>
      </c>
      <c r="BE16" s="2220">
        <v>2367</v>
      </c>
      <c r="BF16" s="2220">
        <v>3506</v>
      </c>
      <c r="BG16" s="2220">
        <v>931829</v>
      </c>
      <c r="BH16" s="2220" t="s">
        <v>21</v>
      </c>
      <c r="BI16" s="2220" t="s">
        <v>21</v>
      </c>
      <c r="BJ16" s="67">
        <v>41275</v>
      </c>
      <c r="BK16" s="622">
        <v>41275</v>
      </c>
      <c r="BL16" s="73"/>
      <c r="BM16" s="64">
        <v>41275</v>
      </c>
      <c r="BN16" s="127"/>
      <c r="BO16" s="2220">
        <v>19</v>
      </c>
      <c r="BP16" s="2220">
        <v>14</v>
      </c>
      <c r="BQ16" s="2220">
        <v>14</v>
      </c>
      <c r="BR16" s="2220">
        <v>47801</v>
      </c>
      <c r="BS16" s="2220">
        <v>300</v>
      </c>
      <c r="BT16" s="2220" t="s">
        <v>21</v>
      </c>
      <c r="BU16" s="2220">
        <v>2799966</v>
      </c>
      <c r="BV16" s="2220">
        <v>31919</v>
      </c>
      <c r="BW16" s="2220">
        <v>4080630</v>
      </c>
      <c r="BX16" s="2220">
        <v>149197</v>
      </c>
      <c r="BY16" s="2220">
        <v>8273</v>
      </c>
      <c r="BZ16" s="2220">
        <v>1719</v>
      </c>
      <c r="CA16" s="2220">
        <v>30538</v>
      </c>
      <c r="CB16" s="2220">
        <v>28182</v>
      </c>
      <c r="CC16" s="2220">
        <v>2356</v>
      </c>
      <c r="CD16" s="2220" t="s">
        <v>21</v>
      </c>
      <c r="CE16" s="67">
        <v>41275</v>
      </c>
      <c r="CF16" s="622">
        <v>41275</v>
      </c>
      <c r="CG16" s="73"/>
      <c r="CH16" s="64">
        <v>41275</v>
      </c>
      <c r="CI16" s="127"/>
      <c r="CJ16" s="2220" t="s">
        <v>21</v>
      </c>
      <c r="CK16" s="2220">
        <v>546709</v>
      </c>
      <c r="CL16" s="2220">
        <v>73274</v>
      </c>
      <c r="CM16" s="2220">
        <v>347572</v>
      </c>
      <c r="CN16" s="2220">
        <v>13860</v>
      </c>
      <c r="CO16" s="2220">
        <v>30551</v>
      </c>
      <c r="CP16" s="2220">
        <v>21</v>
      </c>
      <c r="CQ16" s="2220">
        <v>41228</v>
      </c>
      <c r="CR16" s="2220">
        <v>45193</v>
      </c>
      <c r="CS16" s="2220">
        <v>5263659</v>
      </c>
      <c r="CT16" s="2220">
        <v>13941</v>
      </c>
      <c r="CU16" s="2220">
        <v>12066</v>
      </c>
      <c r="CV16" s="2220" t="s">
        <v>21</v>
      </c>
      <c r="CW16" s="2220">
        <v>4933443</v>
      </c>
      <c r="CX16" s="2220">
        <v>3065053</v>
      </c>
      <c r="CY16" s="2220">
        <v>1640409</v>
      </c>
      <c r="CZ16" s="67">
        <v>41275</v>
      </c>
      <c r="DA16" s="622">
        <v>41275</v>
      </c>
      <c r="DB16" s="73"/>
      <c r="DC16" s="64">
        <v>41275</v>
      </c>
      <c r="DD16" s="127"/>
      <c r="DE16" s="2220" t="s">
        <v>21</v>
      </c>
      <c r="DF16" s="2220">
        <v>4491</v>
      </c>
      <c r="DG16" s="2220" t="s">
        <v>21</v>
      </c>
      <c r="DH16" s="2220" t="s">
        <v>21</v>
      </c>
      <c r="DI16" s="2220">
        <v>110574</v>
      </c>
      <c r="DJ16" s="2220">
        <v>39463</v>
      </c>
      <c r="DK16" s="2220">
        <v>2570</v>
      </c>
      <c r="DL16" s="2220">
        <v>11176</v>
      </c>
      <c r="DM16" s="2220">
        <v>2101</v>
      </c>
      <c r="DN16" s="2220">
        <v>19040</v>
      </c>
      <c r="DO16" s="2220">
        <v>51394</v>
      </c>
      <c r="DP16" s="2220">
        <v>52398</v>
      </c>
      <c r="DQ16" s="2220">
        <v>8324</v>
      </c>
      <c r="DR16" s="2220" t="s">
        <v>21</v>
      </c>
      <c r="DS16" s="2220">
        <v>581093</v>
      </c>
      <c r="DT16" s="2220">
        <v>24230</v>
      </c>
      <c r="DU16" s="67">
        <v>41275</v>
      </c>
      <c r="DV16" s="622">
        <v>41275</v>
      </c>
      <c r="DW16" s="73"/>
      <c r="DX16" s="64">
        <v>41275</v>
      </c>
      <c r="DY16" s="127"/>
      <c r="DZ16" s="2220" t="s">
        <v>21</v>
      </c>
      <c r="EA16" s="2220">
        <v>5</v>
      </c>
      <c r="EB16" s="2220">
        <v>4480489</v>
      </c>
      <c r="EC16" s="2220">
        <v>4651078</v>
      </c>
      <c r="ED16" s="2220">
        <v>1532551</v>
      </c>
      <c r="EE16" s="2220">
        <v>1236815</v>
      </c>
      <c r="EF16" s="2220">
        <v>17293</v>
      </c>
      <c r="EG16" s="2220">
        <v>318145</v>
      </c>
      <c r="EH16" s="2220">
        <v>899568</v>
      </c>
      <c r="EI16" s="2220">
        <v>986113</v>
      </c>
      <c r="EJ16" s="2220">
        <v>137272</v>
      </c>
      <c r="EK16" s="2220" t="s">
        <v>21</v>
      </c>
      <c r="EL16" s="2220">
        <v>18667309</v>
      </c>
      <c r="EM16" s="2220">
        <v>6905680</v>
      </c>
      <c r="EN16" s="2220">
        <v>12029556</v>
      </c>
      <c r="EO16" s="2220">
        <v>244101</v>
      </c>
      <c r="EP16" s="67">
        <v>41275</v>
      </c>
      <c r="EQ16" s="622">
        <v>41275</v>
      </c>
      <c r="ER16" s="73"/>
      <c r="ES16" s="64">
        <v>41275</v>
      </c>
      <c r="ET16" s="127"/>
      <c r="EU16" s="2220">
        <v>50118</v>
      </c>
      <c r="EV16" s="2220" t="s">
        <v>21</v>
      </c>
      <c r="EW16" s="2220">
        <v>928165</v>
      </c>
      <c r="EX16" s="2220" t="s">
        <v>21</v>
      </c>
      <c r="EY16" s="2220">
        <v>201</v>
      </c>
      <c r="EZ16" s="2220">
        <v>89149</v>
      </c>
      <c r="FA16" s="2220">
        <v>309274</v>
      </c>
      <c r="FB16" s="2220">
        <v>2164761</v>
      </c>
      <c r="FC16" s="2220">
        <v>141452</v>
      </c>
      <c r="FD16" s="2220">
        <v>2269</v>
      </c>
      <c r="FE16" s="2220">
        <v>55708</v>
      </c>
      <c r="FF16" s="2220">
        <v>284534</v>
      </c>
      <c r="FG16" s="2220">
        <v>316510</v>
      </c>
      <c r="FH16" s="2220">
        <v>287614</v>
      </c>
      <c r="FI16" s="2220">
        <v>13190766</v>
      </c>
      <c r="FJ16" s="2220">
        <v>19407295</v>
      </c>
      <c r="FK16" s="67">
        <v>41275</v>
      </c>
      <c r="FL16" s="622">
        <v>41275</v>
      </c>
      <c r="FM16" s="966"/>
    </row>
    <row r="17" spans="1:169" ht="14.25" customHeight="1">
      <c r="A17" s="73"/>
      <c r="B17" s="64">
        <v>41640</v>
      </c>
      <c r="C17" s="127"/>
      <c r="D17" s="2220">
        <v>103998337</v>
      </c>
      <c r="E17" s="2220">
        <v>2188943</v>
      </c>
      <c r="F17" s="2220">
        <v>649</v>
      </c>
      <c r="G17" s="2220">
        <v>102367</v>
      </c>
      <c r="H17" s="2220">
        <v>20001</v>
      </c>
      <c r="I17" s="2220">
        <v>526271</v>
      </c>
      <c r="J17" s="2220">
        <v>280469</v>
      </c>
      <c r="K17" s="2220">
        <v>245802</v>
      </c>
      <c r="L17" s="2220">
        <v>100111</v>
      </c>
      <c r="M17" s="2220">
        <v>269659</v>
      </c>
      <c r="N17" s="2220">
        <v>544</v>
      </c>
      <c r="O17" s="2220">
        <v>1366015</v>
      </c>
      <c r="P17" s="2220" t="s">
        <v>21</v>
      </c>
      <c r="Q17" s="2220">
        <v>3775</v>
      </c>
      <c r="R17" s="2220">
        <v>88838244</v>
      </c>
      <c r="S17" s="2220">
        <v>42022228</v>
      </c>
      <c r="T17" s="67">
        <v>41640</v>
      </c>
      <c r="U17" s="622">
        <v>41640</v>
      </c>
      <c r="V17" s="73"/>
      <c r="W17" s="64">
        <v>41640</v>
      </c>
      <c r="X17" s="127"/>
      <c r="Y17" s="2220">
        <v>56771485</v>
      </c>
      <c r="Z17" s="2220">
        <v>3860166</v>
      </c>
      <c r="AA17" s="2220">
        <v>16623097</v>
      </c>
      <c r="AB17" s="2220">
        <v>33857518</v>
      </c>
      <c r="AC17" s="2220" t="s">
        <v>21</v>
      </c>
      <c r="AD17" s="2220">
        <v>8136799</v>
      </c>
      <c r="AE17" s="2220">
        <v>74971014</v>
      </c>
      <c r="AF17" s="2220">
        <v>4904373</v>
      </c>
      <c r="AG17" s="2220">
        <v>86840</v>
      </c>
      <c r="AH17" s="2220">
        <v>21450</v>
      </c>
      <c r="AI17" s="2220">
        <v>466119</v>
      </c>
      <c r="AJ17" s="2220">
        <v>1861406</v>
      </c>
      <c r="AK17" s="2220">
        <v>2041126</v>
      </c>
      <c r="AL17" s="2220">
        <v>11342656</v>
      </c>
      <c r="AM17" s="2220" t="s">
        <v>21</v>
      </c>
      <c r="AN17" s="2220">
        <v>20876</v>
      </c>
      <c r="AO17" s="67">
        <v>41640</v>
      </c>
      <c r="AP17" s="622">
        <v>41640</v>
      </c>
      <c r="AQ17" s="73"/>
      <c r="AR17" s="64">
        <v>41640</v>
      </c>
      <c r="AS17" s="127"/>
      <c r="AT17" s="2220">
        <v>52871</v>
      </c>
      <c r="AU17" s="2220">
        <v>18148</v>
      </c>
      <c r="AV17" s="2220" t="s">
        <v>21</v>
      </c>
      <c r="AW17" s="2220" t="s">
        <v>21</v>
      </c>
      <c r="AX17" s="2220">
        <v>268875</v>
      </c>
      <c r="AY17" s="2220">
        <v>10160</v>
      </c>
      <c r="AZ17" s="2220">
        <v>38206054</v>
      </c>
      <c r="BA17" s="2220">
        <v>766802</v>
      </c>
      <c r="BB17" s="2220">
        <v>12</v>
      </c>
      <c r="BC17" s="2220">
        <v>3470</v>
      </c>
      <c r="BD17" s="2220">
        <v>773</v>
      </c>
      <c r="BE17" s="2220">
        <v>2697</v>
      </c>
      <c r="BF17" s="2220">
        <v>2834</v>
      </c>
      <c r="BG17" s="2220">
        <v>982862</v>
      </c>
      <c r="BH17" s="2220" t="s">
        <v>21</v>
      </c>
      <c r="BI17" s="2220" t="s">
        <v>21</v>
      </c>
      <c r="BJ17" s="67">
        <v>41640</v>
      </c>
      <c r="BK17" s="622">
        <v>41640</v>
      </c>
      <c r="BL17" s="73"/>
      <c r="BM17" s="64">
        <v>41640</v>
      </c>
      <c r="BN17" s="127"/>
      <c r="BO17" s="2220">
        <v>716</v>
      </c>
      <c r="BP17" s="2220">
        <v>14</v>
      </c>
      <c r="BQ17" s="2220">
        <v>14</v>
      </c>
      <c r="BR17" s="2220">
        <v>42378</v>
      </c>
      <c r="BS17" s="2220">
        <v>283</v>
      </c>
      <c r="BT17" s="2220" t="s">
        <v>21</v>
      </c>
      <c r="BU17" s="2220">
        <v>2597109</v>
      </c>
      <c r="BV17" s="2220">
        <v>30310</v>
      </c>
      <c r="BW17" s="2220">
        <v>4126028</v>
      </c>
      <c r="BX17" s="2220">
        <v>150735</v>
      </c>
      <c r="BY17" s="2220">
        <v>7950</v>
      </c>
      <c r="BZ17" s="2220">
        <v>1667</v>
      </c>
      <c r="CA17" s="2220">
        <v>32324</v>
      </c>
      <c r="CB17" s="2220">
        <v>30216</v>
      </c>
      <c r="CC17" s="2220">
        <v>2108</v>
      </c>
      <c r="CD17" s="2220" t="s">
        <v>21</v>
      </c>
      <c r="CE17" s="67">
        <v>41640</v>
      </c>
      <c r="CF17" s="622">
        <v>41640</v>
      </c>
      <c r="CG17" s="73"/>
      <c r="CH17" s="64">
        <v>41640</v>
      </c>
      <c r="CI17" s="127"/>
      <c r="CJ17" s="2220" t="s">
        <v>21</v>
      </c>
      <c r="CK17" s="2220">
        <v>565091</v>
      </c>
      <c r="CL17" s="2220">
        <v>68498</v>
      </c>
      <c r="CM17" s="2220">
        <v>346416</v>
      </c>
      <c r="CN17" s="2220">
        <v>15918</v>
      </c>
      <c r="CO17" s="2220">
        <v>26719</v>
      </c>
      <c r="CP17" s="2220">
        <v>35</v>
      </c>
      <c r="CQ17" s="2220">
        <v>37631</v>
      </c>
      <c r="CR17" s="2220">
        <v>41254</v>
      </c>
      <c r="CS17" s="2220">
        <v>5288406</v>
      </c>
      <c r="CT17" s="2220">
        <v>20876</v>
      </c>
      <c r="CU17" s="2220">
        <v>6025</v>
      </c>
      <c r="CV17" s="2220" t="s">
        <v>21</v>
      </c>
      <c r="CW17" s="2220">
        <v>5068505</v>
      </c>
      <c r="CX17" s="2220">
        <v>3201135</v>
      </c>
      <c r="CY17" s="2220">
        <v>1653820</v>
      </c>
      <c r="CZ17" s="67">
        <v>41640</v>
      </c>
      <c r="DA17" s="622">
        <v>41640</v>
      </c>
      <c r="DB17" s="73"/>
      <c r="DC17" s="64">
        <v>41640</v>
      </c>
      <c r="DD17" s="127"/>
      <c r="DE17" s="2220" t="s">
        <v>21</v>
      </c>
      <c r="DF17" s="2220">
        <v>1345</v>
      </c>
      <c r="DG17" s="2220" t="s">
        <v>21</v>
      </c>
      <c r="DH17" s="2220" t="s">
        <v>21</v>
      </c>
      <c r="DI17" s="2220">
        <v>128969</v>
      </c>
      <c r="DJ17" s="2220">
        <v>43306</v>
      </c>
      <c r="DK17" s="2220">
        <v>2206</v>
      </c>
      <c r="DL17" s="2220">
        <v>10036</v>
      </c>
      <c r="DM17" s="2220">
        <v>2082</v>
      </c>
      <c r="DN17" s="2220">
        <v>19931</v>
      </c>
      <c r="DO17" s="2220">
        <v>65326</v>
      </c>
      <c r="DP17" s="2220">
        <v>66892</v>
      </c>
      <c r="DQ17" s="2220">
        <v>8053</v>
      </c>
      <c r="DR17" s="2220" t="s">
        <v>21</v>
      </c>
      <c r="DS17" s="2220">
        <v>702059</v>
      </c>
      <c r="DT17" s="2220">
        <v>24111</v>
      </c>
      <c r="DU17" s="67">
        <v>41640</v>
      </c>
      <c r="DV17" s="622">
        <v>41640</v>
      </c>
      <c r="DW17" s="73"/>
      <c r="DX17" s="64">
        <v>41640</v>
      </c>
      <c r="DY17" s="127"/>
      <c r="DZ17" s="2220" t="s">
        <v>21</v>
      </c>
      <c r="EA17" s="2220">
        <v>4</v>
      </c>
      <c r="EB17" s="2220">
        <v>4575735</v>
      </c>
      <c r="EC17" s="2220">
        <v>4468756</v>
      </c>
      <c r="ED17" s="2220">
        <v>1616016</v>
      </c>
      <c r="EE17" s="2220">
        <v>1265152</v>
      </c>
      <c r="EF17" s="2220">
        <v>12983</v>
      </c>
      <c r="EG17" s="2220">
        <v>304397</v>
      </c>
      <c r="EH17" s="2220">
        <v>1075115</v>
      </c>
      <c r="EI17" s="2220">
        <v>1179091</v>
      </c>
      <c r="EJ17" s="2220">
        <v>139634</v>
      </c>
      <c r="EK17" s="2220" t="s">
        <v>21</v>
      </c>
      <c r="EL17" s="2220">
        <v>18750681</v>
      </c>
      <c r="EM17" s="2220">
        <v>6917942</v>
      </c>
      <c r="EN17" s="2220">
        <v>11700020</v>
      </c>
      <c r="EO17" s="2220">
        <v>225765</v>
      </c>
      <c r="EP17" s="67">
        <v>41640</v>
      </c>
      <c r="EQ17" s="622">
        <v>41640</v>
      </c>
      <c r="ER17" s="73"/>
      <c r="ES17" s="64">
        <v>41640</v>
      </c>
      <c r="ET17" s="127"/>
      <c r="EU17" s="2220">
        <v>51149</v>
      </c>
      <c r="EV17" s="2220" t="s">
        <v>21</v>
      </c>
      <c r="EW17" s="2220">
        <v>908371</v>
      </c>
      <c r="EX17" s="2220" t="s">
        <v>21</v>
      </c>
      <c r="EY17" s="2220">
        <v>32</v>
      </c>
      <c r="EZ17" s="2220">
        <v>71894</v>
      </c>
      <c r="FA17" s="2220">
        <v>291242</v>
      </c>
      <c r="FB17" s="2220">
        <v>2133870</v>
      </c>
      <c r="FC17" s="2220">
        <v>95186</v>
      </c>
      <c r="FD17" s="2220">
        <v>1998</v>
      </c>
      <c r="FE17" s="2220">
        <v>55276</v>
      </c>
      <c r="FF17" s="2220">
        <v>291683</v>
      </c>
      <c r="FG17" s="2220">
        <v>324493</v>
      </c>
      <c r="FH17" s="2220">
        <v>333652</v>
      </c>
      <c r="FI17" s="2220">
        <v>13276714</v>
      </c>
      <c r="FJ17" s="2220">
        <v>18062578</v>
      </c>
      <c r="FK17" s="67">
        <v>41640</v>
      </c>
      <c r="FL17" s="622">
        <v>41640</v>
      </c>
      <c r="FM17" s="966"/>
    </row>
    <row r="18" spans="1:169" ht="14.25" customHeight="1">
      <c r="A18" s="73"/>
      <c r="B18" s="64">
        <v>42005</v>
      </c>
      <c r="C18" s="127"/>
      <c r="D18" s="2220">
        <v>99027793</v>
      </c>
      <c r="E18" s="2220">
        <v>2140727</v>
      </c>
      <c r="F18" s="2220">
        <v>1284</v>
      </c>
      <c r="G18" s="2220">
        <v>99074</v>
      </c>
      <c r="H18" s="2220">
        <v>20327</v>
      </c>
      <c r="I18" s="2220">
        <v>506300</v>
      </c>
      <c r="J18" s="2220">
        <v>240928</v>
      </c>
      <c r="K18" s="2220">
        <v>265372</v>
      </c>
      <c r="L18" s="2220">
        <v>83577</v>
      </c>
      <c r="M18" s="2220">
        <v>301524</v>
      </c>
      <c r="N18" s="2220">
        <v>521</v>
      </c>
      <c r="O18" s="2220">
        <v>1300154</v>
      </c>
      <c r="P18" s="2220" t="s">
        <v>21</v>
      </c>
      <c r="Q18" s="2220">
        <v>3551</v>
      </c>
      <c r="R18" s="2220">
        <v>84564237</v>
      </c>
      <c r="S18" s="2220">
        <v>39671252</v>
      </c>
      <c r="T18" s="67">
        <v>42005</v>
      </c>
      <c r="U18" s="622">
        <v>42005</v>
      </c>
      <c r="V18" s="73"/>
      <c r="W18" s="64">
        <v>42005</v>
      </c>
      <c r="X18" s="127"/>
      <c r="Y18" s="2220">
        <v>54537290</v>
      </c>
      <c r="Z18" s="2220">
        <v>3961765</v>
      </c>
      <c r="AA18" s="2220">
        <v>16160152</v>
      </c>
      <c r="AB18" s="2220">
        <v>32364755</v>
      </c>
      <c r="AC18" s="2220" t="s">
        <v>21</v>
      </c>
      <c r="AD18" s="2220">
        <v>7574349</v>
      </c>
      <c r="AE18" s="2220">
        <v>71327117</v>
      </c>
      <c r="AF18" s="2220">
        <v>4747234</v>
      </c>
      <c r="AG18" s="2220">
        <v>81151</v>
      </c>
      <c r="AH18" s="2220">
        <v>24535</v>
      </c>
      <c r="AI18" s="2220">
        <v>446761</v>
      </c>
      <c r="AJ18" s="2220">
        <v>1826420</v>
      </c>
      <c r="AK18" s="2220">
        <v>2002293</v>
      </c>
      <c r="AL18" s="2220">
        <v>10570856</v>
      </c>
      <c r="AM18" s="2220">
        <v>11354</v>
      </c>
      <c r="AN18" s="2220">
        <v>17927</v>
      </c>
      <c r="AO18" s="67">
        <v>42005</v>
      </c>
      <c r="AP18" s="622">
        <v>42005</v>
      </c>
      <c r="AQ18" s="73"/>
      <c r="AR18" s="64">
        <v>42005</v>
      </c>
      <c r="AS18" s="127"/>
      <c r="AT18" s="2220">
        <v>66392</v>
      </c>
      <c r="AU18" s="2220">
        <v>17825</v>
      </c>
      <c r="AV18" s="2220" t="s">
        <v>21</v>
      </c>
      <c r="AW18" s="2220" t="s">
        <v>21</v>
      </c>
      <c r="AX18" s="2220">
        <v>268408</v>
      </c>
      <c r="AY18" s="2220">
        <v>8800</v>
      </c>
      <c r="AZ18" s="2220">
        <v>36690865</v>
      </c>
      <c r="BA18" s="2220">
        <v>733544</v>
      </c>
      <c r="BB18" s="2220">
        <v>17</v>
      </c>
      <c r="BC18" s="2220">
        <v>5906</v>
      </c>
      <c r="BD18" s="2220">
        <v>800</v>
      </c>
      <c r="BE18" s="2220">
        <v>5106</v>
      </c>
      <c r="BF18" s="2220">
        <v>3952</v>
      </c>
      <c r="BG18" s="2220">
        <v>934499</v>
      </c>
      <c r="BH18" s="2220" t="s">
        <v>21</v>
      </c>
      <c r="BI18" s="2220" t="s">
        <v>21</v>
      </c>
      <c r="BJ18" s="67">
        <v>42005</v>
      </c>
      <c r="BK18" s="622">
        <v>42005</v>
      </c>
      <c r="BL18" s="73"/>
      <c r="BM18" s="64">
        <v>42005</v>
      </c>
      <c r="BN18" s="127"/>
      <c r="BO18" s="2220">
        <v>3180</v>
      </c>
      <c r="BP18" s="2220">
        <v>13</v>
      </c>
      <c r="BQ18" s="2220">
        <v>13</v>
      </c>
      <c r="BR18" s="2220">
        <v>51624</v>
      </c>
      <c r="BS18" s="2220">
        <v>270</v>
      </c>
      <c r="BT18" s="2220" t="s">
        <v>21</v>
      </c>
      <c r="BU18" s="2220">
        <v>2554864</v>
      </c>
      <c r="BV18" s="2220">
        <v>30186</v>
      </c>
      <c r="BW18" s="2220">
        <v>3952694</v>
      </c>
      <c r="BX18" s="2220">
        <v>144402</v>
      </c>
      <c r="BY18" s="2220">
        <v>7394</v>
      </c>
      <c r="BZ18" s="2220">
        <v>1629</v>
      </c>
      <c r="CA18" s="2220">
        <v>31269</v>
      </c>
      <c r="CB18" s="2220">
        <v>28882</v>
      </c>
      <c r="CC18" s="2220">
        <v>2387</v>
      </c>
      <c r="CD18" s="2220" t="s">
        <v>21</v>
      </c>
      <c r="CE18" s="67">
        <v>42005</v>
      </c>
      <c r="CF18" s="622">
        <v>42005</v>
      </c>
      <c r="CG18" s="73"/>
      <c r="CH18" s="64">
        <v>42005</v>
      </c>
      <c r="CI18" s="127"/>
      <c r="CJ18" s="2220" t="s">
        <v>21</v>
      </c>
      <c r="CK18" s="2220">
        <v>566580</v>
      </c>
      <c r="CL18" s="2220">
        <v>72926</v>
      </c>
      <c r="CM18" s="2220">
        <v>331785</v>
      </c>
      <c r="CN18" s="2220">
        <v>17798</v>
      </c>
      <c r="CO18" s="2220">
        <v>25496</v>
      </c>
      <c r="CP18" s="2220">
        <v>68</v>
      </c>
      <c r="CQ18" s="2220">
        <v>28535</v>
      </c>
      <c r="CR18" s="2220">
        <v>31296</v>
      </c>
      <c r="CS18" s="2220">
        <v>5098795</v>
      </c>
      <c r="CT18" s="2220">
        <v>17927</v>
      </c>
      <c r="CU18" s="2220">
        <v>6940</v>
      </c>
      <c r="CV18" s="2220" t="s">
        <v>21</v>
      </c>
      <c r="CW18" s="2220">
        <v>4936991</v>
      </c>
      <c r="CX18" s="2220">
        <v>2954863</v>
      </c>
      <c r="CY18" s="2220">
        <v>1565888</v>
      </c>
      <c r="CZ18" s="67">
        <v>42005</v>
      </c>
      <c r="DA18" s="622">
        <v>42005</v>
      </c>
      <c r="DB18" s="73"/>
      <c r="DC18" s="64">
        <v>42005</v>
      </c>
      <c r="DD18" s="127"/>
      <c r="DE18" s="2220" t="s">
        <v>21</v>
      </c>
      <c r="DF18" s="2220">
        <v>1295</v>
      </c>
      <c r="DG18" s="2220" t="s">
        <v>21</v>
      </c>
      <c r="DH18" s="2220" t="s">
        <v>21</v>
      </c>
      <c r="DI18" s="2220">
        <v>122512</v>
      </c>
      <c r="DJ18" s="2220">
        <v>38915</v>
      </c>
      <c r="DK18" s="2220">
        <v>1778</v>
      </c>
      <c r="DL18" s="2220">
        <v>9562</v>
      </c>
      <c r="DM18" s="2220">
        <v>2123</v>
      </c>
      <c r="DN18" s="2220">
        <v>20050</v>
      </c>
      <c r="DO18" s="2220">
        <v>61918</v>
      </c>
      <c r="DP18" s="2220">
        <v>63193</v>
      </c>
      <c r="DQ18" s="2220">
        <v>6927</v>
      </c>
      <c r="DR18" s="2220" t="s">
        <v>21</v>
      </c>
      <c r="DS18" s="2220">
        <v>712737</v>
      </c>
      <c r="DT18" s="2220">
        <v>22895</v>
      </c>
      <c r="DU18" s="67">
        <v>42005</v>
      </c>
      <c r="DV18" s="622">
        <v>42005</v>
      </c>
      <c r="DW18" s="73"/>
      <c r="DX18" s="64">
        <v>42005</v>
      </c>
      <c r="DY18" s="127"/>
      <c r="DZ18" s="2220" t="s">
        <v>21</v>
      </c>
      <c r="EA18" s="2220">
        <v>1</v>
      </c>
      <c r="EB18" s="2220">
        <v>4337124</v>
      </c>
      <c r="EC18" s="2220">
        <v>4083776</v>
      </c>
      <c r="ED18" s="2220">
        <v>1491534</v>
      </c>
      <c r="EE18" s="2220">
        <v>1215694</v>
      </c>
      <c r="EF18" s="2220">
        <v>14839</v>
      </c>
      <c r="EG18" s="2220">
        <v>283841</v>
      </c>
      <c r="EH18" s="2220">
        <v>1093247</v>
      </c>
      <c r="EI18" s="2220">
        <v>1198598</v>
      </c>
      <c r="EJ18" s="2220">
        <v>135298</v>
      </c>
      <c r="EK18" s="2220" t="s">
        <v>21</v>
      </c>
      <c r="EL18" s="2220">
        <v>17873684</v>
      </c>
      <c r="EM18" s="2220">
        <v>6394720</v>
      </c>
      <c r="EN18" s="2220">
        <v>11066681</v>
      </c>
      <c r="EO18" s="2220">
        <v>254888</v>
      </c>
      <c r="EP18" s="67">
        <v>42005</v>
      </c>
      <c r="EQ18" s="622">
        <v>42005</v>
      </c>
      <c r="ER18" s="73"/>
      <c r="ES18" s="64">
        <v>42005</v>
      </c>
      <c r="ET18" s="127"/>
      <c r="EU18" s="2220">
        <v>50999</v>
      </c>
      <c r="EV18" s="2220" t="s">
        <v>21</v>
      </c>
      <c r="EW18" s="2220">
        <v>871692</v>
      </c>
      <c r="EX18" s="2220">
        <v>11</v>
      </c>
      <c r="EY18" s="2220">
        <v>4388</v>
      </c>
      <c r="EZ18" s="2220">
        <v>66300</v>
      </c>
      <c r="FA18" s="2220">
        <v>314381</v>
      </c>
      <c r="FB18" s="2220">
        <v>1795501</v>
      </c>
      <c r="FC18" s="2220">
        <v>138415</v>
      </c>
      <c r="FD18" s="2220">
        <v>2583</v>
      </c>
      <c r="FE18" s="2220">
        <v>52288</v>
      </c>
      <c r="FF18" s="2220">
        <v>275645</v>
      </c>
      <c r="FG18" s="2220">
        <v>306642</v>
      </c>
      <c r="FH18" s="2220">
        <v>306422</v>
      </c>
      <c r="FI18" s="2220">
        <v>13356318</v>
      </c>
      <c r="FJ18" s="2220">
        <v>17478415</v>
      </c>
      <c r="FK18" s="67">
        <v>42005</v>
      </c>
      <c r="FL18" s="622">
        <v>42005</v>
      </c>
      <c r="FM18" s="966"/>
    </row>
    <row r="19" spans="1:169" ht="14.25" customHeight="1">
      <c r="A19" s="73"/>
      <c r="B19" s="64">
        <v>42370</v>
      </c>
      <c r="C19" s="127"/>
      <c r="D19" s="2220">
        <v>99820848</v>
      </c>
      <c r="E19" s="2220">
        <v>1938744</v>
      </c>
      <c r="F19" s="2220">
        <v>1665</v>
      </c>
      <c r="G19" s="2220">
        <v>97494</v>
      </c>
      <c r="H19" s="2220">
        <v>20901</v>
      </c>
      <c r="I19" s="2220">
        <v>509718</v>
      </c>
      <c r="J19" s="2220">
        <v>257018</v>
      </c>
      <c r="K19" s="2220">
        <v>252700</v>
      </c>
      <c r="L19" s="2220">
        <v>97665</v>
      </c>
      <c r="M19" s="2220">
        <v>268460</v>
      </c>
      <c r="N19" s="2220">
        <v>82</v>
      </c>
      <c r="O19" s="2220">
        <v>1074127</v>
      </c>
      <c r="P19" s="2220" t="s">
        <v>21</v>
      </c>
      <c r="Q19" s="2220">
        <v>2943</v>
      </c>
      <c r="R19" s="2220">
        <v>85529996</v>
      </c>
      <c r="S19" s="2220">
        <v>40828588</v>
      </c>
      <c r="T19" s="67">
        <v>42370</v>
      </c>
      <c r="U19" s="622">
        <v>42370</v>
      </c>
      <c r="V19" s="73"/>
      <c r="W19" s="64">
        <v>42370</v>
      </c>
      <c r="X19" s="127"/>
      <c r="Y19" s="2220">
        <v>54651758</v>
      </c>
      <c r="Z19" s="2220">
        <v>4118479</v>
      </c>
      <c r="AA19" s="2220">
        <v>15943567</v>
      </c>
      <c r="AB19" s="2220">
        <v>32231731</v>
      </c>
      <c r="AC19" s="2220" t="s">
        <v>21</v>
      </c>
      <c r="AD19" s="2220">
        <v>7873479</v>
      </c>
      <c r="AE19" s="2220">
        <v>70072227</v>
      </c>
      <c r="AF19" s="2220">
        <v>4685703</v>
      </c>
      <c r="AG19" s="2220">
        <v>86573</v>
      </c>
      <c r="AH19" s="2220">
        <v>23510</v>
      </c>
      <c r="AI19" s="2220">
        <v>442875</v>
      </c>
      <c r="AJ19" s="2220">
        <v>1947323</v>
      </c>
      <c r="AK19" s="2220">
        <v>2129330</v>
      </c>
      <c r="AL19" s="2220">
        <v>10928508</v>
      </c>
      <c r="AM19" s="2220">
        <v>40972</v>
      </c>
      <c r="AN19" s="2220">
        <v>11578</v>
      </c>
      <c r="AO19" s="67">
        <v>42370</v>
      </c>
      <c r="AP19" s="622">
        <v>42370</v>
      </c>
      <c r="AQ19" s="73"/>
      <c r="AR19" s="64">
        <v>42370</v>
      </c>
      <c r="AS19" s="127"/>
      <c r="AT19" s="2220">
        <v>65988</v>
      </c>
      <c r="AU19" s="2220">
        <v>32373</v>
      </c>
      <c r="AV19" s="2220" t="s">
        <v>21</v>
      </c>
      <c r="AW19" s="2220" t="s">
        <v>21</v>
      </c>
      <c r="AX19" s="2220">
        <v>265550</v>
      </c>
      <c r="AY19" s="2220">
        <v>7120</v>
      </c>
      <c r="AZ19" s="2220">
        <v>36448100</v>
      </c>
      <c r="BA19" s="2220">
        <v>548738</v>
      </c>
      <c r="BB19" s="2220">
        <v>21</v>
      </c>
      <c r="BC19" s="2220">
        <v>3459</v>
      </c>
      <c r="BD19" s="2220">
        <v>827</v>
      </c>
      <c r="BE19" s="2220">
        <v>2632</v>
      </c>
      <c r="BF19" s="2220">
        <v>6268</v>
      </c>
      <c r="BG19" s="2220">
        <v>694794</v>
      </c>
      <c r="BH19" s="2220" t="s">
        <v>21</v>
      </c>
      <c r="BI19" s="2220" t="s">
        <v>21</v>
      </c>
      <c r="BJ19" s="67">
        <v>42370</v>
      </c>
      <c r="BK19" s="622">
        <v>42370</v>
      </c>
      <c r="BL19" s="73"/>
      <c r="BM19" s="64">
        <v>42370</v>
      </c>
      <c r="BN19" s="127"/>
      <c r="BO19" s="2220">
        <v>2665</v>
      </c>
      <c r="BP19" s="2220">
        <v>12</v>
      </c>
      <c r="BQ19" s="2220">
        <v>12</v>
      </c>
      <c r="BR19" s="2220">
        <v>52524</v>
      </c>
      <c r="BS19" s="2220">
        <v>84</v>
      </c>
      <c r="BT19" s="2220" t="s">
        <v>21</v>
      </c>
      <c r="BU19" s="2220">
        <v>2413069</v>
      </c>
      <c r="BV19" s="2220">
        <v>27955</v>
      </c>
      <c r="BW19" s="2220">
        <v>3888386</v>
      </c>
      <c r="BX19" s="2220">
        <v>147117</v>
      </c>
      <c r="BY19" s="2220">
        <v>7605</v>
      </c>
      <c r="BZ19" s="2220">
        <v>1523</v>
      </c>
      <c r="CA19" s="2220">
        <v>30321</v>
      </c>
      <c r="CB19" s="2220">
        <v>28215</v>
      </c>
      <c r="CC19" s="2220">
        <v>2106</v>
      </c>
      <c r="CD19" s="2220" t="s">
        <v>21</v>
      </c>
      <c r="CE19" s="67">
        <v>42370</v>
      </c>
      <c r="CF19" s="622">
        <v>42370</v>
      </c>
      <c r="CG19" s="73"/>
      <c r="CH19" s="64">
        <v>42370</v>
      </c>
      <c r="CI19" s="127"/>
      <c r="CJ19" s="2220" t="s">
        <v>21</v>
      </c>
      <c r="CK19" s="2220">
        <v>531249</v>
      </c>
      <c r="CL19" s="2220">
        <v>71853</v>
      </c>
      <c r="CM19" s="2220">
        <v>349859</v>
      </c>
      <c r="CN19" s="2220">
        <v>14700</v>
      </c>
      <c r="CO19" s="2220">
        <v>25789</v>
      </c>
      <c r="CP19" s="2220">
        <v>56</v>
      </c>
      <c r="CQ19" s="2220">
        <v>31415</v>
      </c>
      <c r="CR19" s="2220">
        <v>34452</v>
      </c>
      <c r="CS19" s="2220">
        <v>5077854</v>
      </c>
      <c r="CT19" s="2220">
        <v>11578</v>
      </c>
      <c r="CU19" s="2220">
        <v>6609</v>
      </c>
      <c r="CV19" s="2220" t="s">
        <v>21</v>
      </c>
      <c r="CW19" s="2220">
        <v>4940221</v>
      </c>
      <c r="CX19" s="2220">
        <v>2948522</v>
      </c>
      <c r="CY19" s="2220">
        <v>1520392</v>
      </c>
      <c r="CZ19" s="67">
        <v>42370</v>
      </c>
      <c r="DA19" s="622">
        <v>42370</v>
      </c>
      <c r="DB19" s="73"/>
      <c r="DC19" s="64">
        <v>42370</v>
      </c>
      <c r="DD19" s="127"/>
      <c r="DE19" s="2220" t="s">
        <v>21</v>
      </c>
      <c r="DF19" s="2220">
        <v>1304</v>
      </c>
      <c r="DG19" s="2220" t="s">
        <v>21</v>
      </c>
      <c r="DH19" s="2220" t="s">
        <v>21</v>
      </c>
      <c r="DI19" s="2220">
        <v>112432</v>
      </c>
      <c r="DJ19" s="2220">
        <v>34470</v>
      </c>
      <c r="DK19" s="2220">
        <v>1879</v>
      </c>
      <c r="DL19" s="2220">
        <v>9544</v>
      </c>
      <c r="DM19" s="2220">
        <v>2169</v>
      </c>
      <c r="DN19" s="2220">
        <v>18031</v>
      </c>
      <c r="DO19" s="2220">
        <v>57239</v>
      </c>
      <c r="DP19" s="2220">
        <v>58504</v>
      </c>
      <c r="DQ19" s="2220">
        <v>7553</v>
      </c>
      <c r="DR19" s="2220" t="s">
        <v>21</v>
      </c>
      <c r="DS19" s="2220">
        <v>685733</v>
      </c>
      <c r="DT19" s="2220">
        <v>20496</v>
      </c>
      <c r="DU19" s="67">
        <v>42370</v>
      </c>
      <c r="DV19" s="622">
        <v>42370</v>
      </c>
      <c r="DW19" s="73"/>
      <c r="DX19" s="64">
        <v>42370</v>
      </c>
      <c r="DY19" s="127"/>
      <c r="DZ19" s="2220" t="s">
        <v>21</v>
      </c>
      <c r="EA19" s="2220">
        <v>401</v>
      </c>
      <c r="EB19" s="2220">
        <v>4311983</v>
      </c>
      <c r="EC19" s="2220">
        <v>4087510</v>
      </c>
      <c r="ED19" s="2220">
        <v>1548324</v>
      </c>
      <c r="EE19" s="2220">
        <v>1247383</v>
      </c>
      <c r="EF19" s="2220">
        <v>14187</v>
      </c>
      <c r="EG19" s="2220">
        <v>284599</v>
      </c>
      <c r="EH19" s="2220">
        <v>1061474</v>
      </c>
      <c r="EI19" s="2220">
        <v>1160455</v>
      </c>
      <c r="EJ19" s="2220">
        <v>141303</v>
      </c>
      <c r="EK19" s="2220" t="s">
        <v>21</v>
      </c>
      <c r="EL19" s="2220">
        <v>17775403</v>
      </c>
      <c r="EM19" s="2220">
        <v>6503935</v>
      </c>
      <c r="EN19" s="2220">
        <v>11554907</v>
      </c>
      <c r="EO19" s="2220">
        <v>267922</v>
      </c>
      <c r="EP19" s="67">
        <v>42370</v>
      </c>
      <c r="EQ19" s="622">
        <v>42370</v>
      </c>
      <c r="ER19" s="73"/>
      <c r="ES19" s="64">
        <v>42370</v>
      </c>
      <c r="ET19" s="127"/>
      <c r="EU19" s="2220">
        <v>55678</v>
      </c>
      <c r="EV19" s="2220" t="s">
        <v>21</v>
      </c>
      <c r="EW19" s="2220">
        <v>879177</v>
      </c>
      <c r="EX19" s="2220" t="s">
        <v>21</v>
      </c>
      <c r="EY19" s="2220">
        <v>1838</v>
      </c>
      <c r="EZ19" s="2220">
        <v>79077</v>
      </c>
      <c r="FA19" s="2220">
        <v>303283</v>
      </c>
      <c r="FB19" s="2220">
        <v>1901201</v>
      </c>
      <c r="FC19" s="2220">
        <v>123149</v>
      </c>
      <c r="FD19" s="2220">
        <v>2483</v>
      </c>
      <c r="FE19" s="2220">
        <v>50449</v>
      </c>
      <c r="FF19" s="2220">
        <v>270390</v>
      </c>
      <c r="FG19" s="2220">
        <v>299147</v>
      </c>
      <c r="FH19" s="2220">
        <v>361873</v>
      </c>
      <c r="FI19" s="2220">
        <v>12985186</v>
      </c>
      <c r="FJ19" s="2220">
        <v>16979720</v>
      </c>
      <c r="FK19" s="67">
        <v>42370</v>
      </c>
      <c r="FL19" s="622">
        <v>42370</v>
      </c>
      <c r="FM19" s="966"/>
    </row>
    <row r="20" spans="1:169" ht="6" customHeight="1">
      <c r="A20" s="73"/>
      <c r="B20" s="76"/>
      <c r="C20" s="127"/>
      <c r="D20" s="623"/>
      <c r="E20" s="623"/>
      <c r="F20" s="623"/>
      <c r="G20" s="623"/>
      <c r="H20" s="623"/>
      <c r="I20" s="623"/>
      <c r="J20" s="623"/>
      <c r="K20" s="623"/>
      <c r="L20" s="623"/>
      <c r="M20" s="623"/>
      <c r="N20" s="623"/>
      <c r="O20" s="623"/>
      <c r="P20" s="623"/>
      <c r="R20" s="623"/>
      <c r="S20" s="623"/>
      <c r="T20" s="77"/>
      <c r="U20" s="486"/>
      <c r="V20" s="73"/>
      <c r="W20" s="76"/>
      <c r="X20" s="127"/>
      <c r="Y20" s="623"/>
      <c r="Z20" s="623"/>
      <c r="AA20" s="623"/>
      <c r="AB20" s="623"/>
      <c r="AC20" s="623"/>
      <c r="AD20" s="623"/>
      <c r="AE20" s="623"/>
      <c r="AF20" s="623"/>
      <c r="AG20" s="623"/>
      <c r="AH20" s="623"/>
      <c r="AI20" s="623"/>
      <c r="AJ20" s="623"/>
      <c r="AK20" s="623"/>
      <c r="AL20" s="623"/>
      <c r="AM20" s="623"/>
      <c r="AN20" s="623"/>
      <c r="AO20" s="77"/>
      <c r="AP20" s="486"/>
      <c r="AQ20" s="73"/>
      <c r="AR20" s="76"/>
      <c r="AS20" s="127"/>
      <c r="AT20" s="623"/>
      <c r="AU20" s="623"/>
      <c r="AV20" s="623"/>
      <c r="AZ20" s="623"/>
      <c r="BA20" s="623"/>
      <c r="BB20" s="623"/>
      <c r="BC20" s="623"/>
      <c r="BD20" s="623"/>
      <c r="BE20" s="623"/>
      <c r="BF20" s="623"/>
      <c r="BG20" s="623"/>
      <c r="BJ20" s="77"/>
      <c r="BK20" s="486"/>
      <c r="BL20" s="73"/>
      <c r="BM20" s="76"/>
      <c r="BN20" s="127"/>
      <c r="BO20" s="623"/>
      <c r="BP20" s="623"/>
      <c r="BQ20" s="623"/>
      <c r="BR20" s="623"/>
      <c r="BS20" s="623"/>
      <c r="BW20" s="623"/>
      <c r="BX20" s="623"/>
      <c r="BY20" s="623"/>
      <c r="BZ20" s="623"/>
      <c r="CA20" s="623"/>
      <c r="CB20" s="623"/>
      <c r="CC20" s="623"/>
      <c r="CD20" s="623"/>
      <c r="CE20" s="77"/>
      <c r="CF20" s="486"/>
      <c r="CG20" s="73"/>
      <c r="CH20" s="76"/>
      <c r="CI20" s="127"/>
      <c r="CJ20" s="623"/>
      <c r="CK20" s="623"/>
      <c r="CL20" s="623"/>
      <c r="CM20" s="623"/>
      <c r="CN20" s="623"/>
      <c r="CO20" s="623"/>
      <c r="CP20" s="623"/>
      <c r="CQ20" s="623"/>
      <c r="CR20" s="623"/>
      <c r="CS20" s="623"/>
      <c r="CT20" s="623"/>
      <c r="CU20" s="623"/>
      <c r="CY20" s="623"/>
      <c r="CZ20" s="77"/>
      <c r="DA20" s="486"/>
      <c r="DB20" s="73"/>
      <c r="DC20" s="76"/>
      <c r="DD20" s="127"/>
      <c r="DE20" s="623"/>
      <c r="DF20" s="623"/>
      <c r="DI20" s="623"/>
      <c r="DJ20" s="623"/>
      <c r="DK20" s="623"/>
      <c r="DL20" s="623"/>
      <c r="DM20" s="623"/>
      <c r="DN20" s="623"/>
      <c r="DO20" s="623"/>
      <c r="DP20" s="623"/>
      <c r="DQ20" s="623"/>
      <c r="DR20" s="623"/>
      <c r="DS20" s="623"/>
      <c r="DT20" s="623"/>
      <c r="DU20" s="77"/>
      <c r="DV20" s="486"/>
      <c r="DW20" s="73"/>
      <c r="DX20" s="76"/>
      <c r="DY20" s="127"/>
      <c r="EB20" s="623"/>
      <c r="EC20" s="623"/>
      <c r="ED20" s="623"/>
      <c r="EE20" s="623"/>
      <c r="EF20" s="623"/>
      <c r="EG20" s="623"/>
      <c r="EH20" s="623"/>
      <c r="EI20" s="623"/>
      <c r="EJ20" s="623"/>
      <c r="EK20" s="623"/>
      <c r="EL20" s="623"/>
      <c r="EM20" s="623"/>
      <c r="EN20" s="623"/>
      <c r="EP20" s="77"/>
      <c r="EQ20" s="486"/>
      <c r="ER20" s="73"/>
      <c r="ES20" s="76"/>
      <c r="ET20" s="127"/>
      <c r="EU20" s="623"/>
      <c r="EV20" s="623"/>
      <c r="EW20" s="623"/>
      <c r="EX20" s="623"/>
      <c r="EY20" s="623"/>
      <c r="EZ20" s="623"/>
      <c r="FA20" s="623"/>
      <c r="FB20" s="623"/>
      <c r="FC20" s="623"/>
      <c r="FD20" s="623"/>
      <c r="FE20" s="623"/>
      <c r="FF20" s="623"/>
      <c r="FG20" s="623"/>
      <c r="FH20" s="623"/>
      <c r="FI20" s="623"/>
      <c r="FJ20" s="623"/>
      <c r="FK20" s="77"/>
      <c r="FL20" s="486"/>
      <c r="FM20" s="966"/>
    </row>
    <row r="21" spans="1:169" ht="15.75" customHeight="1">
      <c r="A21" s="79">
        <v>41730</v>
      </c>
      <c r="B21" s="80">
        <v>41730</v>
      </c>
      <c r="C21" s="128">
        <v>41730</v>
      </c>
      <c r="D21" s="997">
        <v>103219660</v>
      </c>
      <c r="E21" s="997">
        <v>2259160</v>
      </c>
      <c r="F21" s="997">
        <v>770</v>
      </c>
      <c r="G21" s="997">
        <v>101018</v>
      </c>
      <c r="H21" s="997">
        <v>19933</v>
      </c>
      <c r="I21" s="997">
        <v>507270</v>
      </c>
      <c r="J21" s="997">
        <v>252512</v>
      </c>
      <c r="K21" s="997">
        <v>254758</v>
      </c>
      <c r="L21" s="997">
        <v>100531</v>
      </c>
      <c r="M21" s="997">
        <v>280339</v>
      </c>
      <c r="N21" s="997">
        <v>525</v>
      </c>
      <c r="O21" s="997">
        <v>1463270</v>
      </c>
      <c r="P21" s="997" t="s">
        <v>21</v>
      </c>
      <c r="Q21" s="997">
        <v>4171</v>
      </c>
      <c r="R21" s="997">
        <v>88153590</v>
      </c>
      <c r="S21" s="997">
        <v>41637491</v>
      </c>
      <c r="T21" s="83">
        <v>41730</v>
      </c>
      <c r="U21" s="626">
        <v>41730</v>
      </c>
      <c r="V21" s="79">
        <v>41730</v>
      </c>
      <c r="W21" s="80">
        <v>41730</v>
      </c>
      <c r="X21" s="128">
        <v>41730</v>
      </c>
      <c r="Y21" s="2221">
        <v>56503590</v>
      </c>
      <c r="Z21" s="2221">
        <v>3975988</v>
      </c>
      <c r="AA21" s="2221">
        <v>16475602</v>
      </c>
      <c r="AB21" s="2221">
        <v>33788769</v>
      </c>
      <c r="AC21" s="2221" t="s">
        <v>21</v>
      </c>
      <c r="AD21" s="2221">
        <v>8016895</v>
      </c>
      <c r="AE21" s="2221">
        <v>74254853</v>
      </c>
      <c r="AF21" s="2221">
        <v>4863563</v>
      </c>
      <c r="AG21" s="2221">
        <v>87378</v>
      </c>
      <c r="AH21" s="2221">
        <v>22514</v>
      </c>
      <c r="AI21" s="2221">
        <v>458121</v>
      </c>
      <c r="AJ21" s="2221">
        <v>1835836</v>
      </c>
      <c r="AK21" s="2221">
        <v>2013208</v>
      </c>
      <c r="AL21" s="2221">
        <v>11213655</v>
      </c>
      <c r="AM21" s="2221" t="s">
        <v>21</v>
      </c>
      <c r="AN21" s="2221">
        <v>18505</v>
      </c>
      <c r="AO21" s="83">
        <v>41730</v>
      </c>
      <c r="AP21" s="626">
        <v>41730</v>
      </c>
      <c r="AQ21" s="79">
        <v>41730</v>
      </c>
      <c r="AR21" s="80">
        <v>41730</v>
      </c>
      <c r="AS21" s="128">
        <v>41730</v>
      </c>
      <c r="AT21" s="2221">
        <v>59784</v>
      </c>
      <c r="AU21" s="2221">
        <v>17332</v>
      </c>
      <c r="AV21" s="2221" t="s">
        <v>21</v>
      </c>
      <c r="AW21" s="2221" t="s">
        <v>21</v>
      </c>
      <c r="AX21" s="2221">
        <v>266355</v>
      </c>
      <c r="AY21" s="2221">
        <v>9280</v>
      </c>
      <c r="AZ21" s="2221">
        <v>38179644</v>
      </c>
      <c r="BA21" s="2221">
        <v>856450</v>
      </c>
      <c r="BB21" s="2221">
        <v>12</v>
      </c>
      <c r="BC21" s="2221">
        <v>4686</v>
      </c>
      <c r="BD21" s="2221">
        <v>797</v>
      </c>
      <c r="BE21" s="2221">
        <v>3889</v>
      </c>
      <c r="BF21" s="2221">
        <v>3100</v>
      </c>
      <c r="BG21" s="2221">
        <v>1096741</v>
      </c>
      <c r="BH21" s="2221" t="s">
        <v>21</v>
      </c>
      <c r="BI21" s="2221" t="s">
        <v>21</v>
      </c>
      <c r="BJ21" s="83">
        <v>41730</v>
      </c>
      <c r="BK21" s="626">
        <v>41730</v>
      </c>
      <c r="BL21" s="79">
        <v>41730</v>
      </c>
      <c r="BM21" s="80">
        <v>41730</v>
      </c>
      <c r="BN21" s="128">
        <v>41730</v>
      </c>
      <c r="BO21" s="2221">
        <v>1304</v>
      </c>
      <c r="BP21" s="2221">
        <v>13</v>
      </c>
      <c r="BQ21" s="2221">
        <v>13</v>
      </c>
      <c r="BR21" s="2221">
        <v>44325</v>
      </c>
      <c r="BS21" s="2221">
        <v>240</v>
      </c>
      <c r="BT21" s="2221" t="s">
        <v>21</v>
      </c>
      <c r="BU21" s="2221">
        <v>2528414</v>
      </c>
      <c r="BV21" s="2221">
        <v>30346</v>
      </c>
      <c r="BW21" s="2221">
        <v>4085567</v>
      </c>
      <c r="BX21" s="2221">
        <v>150526</v>
      </c>
      <c r="BY21" s="2221">
        <v>7356</v>
      </c>
      <c r="BZ21" s="2221">
        <v>1654</v>
      </c>
      <c r="CA21" s="2221">
        <v>32299</v>
      </c>
      <c r="CB21" s="2221">
        <v>30160</v>
      </c>
      <c r="CC21" s="2221">
        <v>2139</v>
      </c>
      <c r="CD21" s="2221" t="s">
        <v>21</v>
      </c>
      <c r="CE21" s="83">
        <v>41730</v>
      </c>
      <c r="CF21" s="626">
        <v>41730</v>
      </c>
      <c r="CG21" s="79">
        <v>41730</v>
      </c>
      <c r="CH21" s="80">
        <v>41730</v>
      </c>
      <c r="CI21" s="128">
        <v>41730</v>
      </c>
      <c r="CJ21" s="2221" t="s">
        <v>21</v>
      </c>
      <c r="CK21" s="2221">
        <v>565132</v>
      </c>
      <c r="CL21" s="2221">
        <v>69677</v>
      </c>
      <c r="CM21" s="2221">
        <v>340301</v>
      </c>
      <c r="CN21" s="2221">
        <v>15809</v>
      </c>
      <c r="CO21" s="2221">
        <v>27096</v>
      </c>
      <c r="CP21" s="2221">
        <v>45</v>
      </c>
      <c r="CQ21" s="2221">
        <v>34609</v>
      </c>
      <c r="CR21" s="2221">
        <v>37945</v>
      </c>
      <c r="CS21" s="2221">
        <v>5271107</v>
      </c>
      <c r="CT21" s="2221">
        <v>18505</v>
      </c>
      <c r="CU21" s="2221">
        <v>5886</v>
      </c>
      <c r="CV21" s="2221" t="s">
        <v>21</v>
      </c>
      <c r="CW21" s="2221">
        <v>5028104</v>
      </c>
      <c r="CX21" s="2221">
        <v>3151763</v>
      </c>
      <c r="CY21" s="2221">
        <v>1631580</v>
      </c>
      <c r="CZ21" s="83">
        <v>41730</v>
      </c>
      <c r="DA21" s="626">
        <v>41730</v>
      </c>
      <c r="DB21" s="79">
        <v>41730</v>
      </c>
      <c r="DC21" s="80">
        <v>41730</v>
      </c>
      <c r="DD21" s="128">
        <v>41730</v>
      </c>
      <c r="DE21" s="2221" t="s">
        <v>21</v>
      </c>
      <c r="DF21" s="2221">
        <v>1300</v>
      </c>
      <c r="DG21" s="2221" t="s">
        <v>21</v>
      </c>
      <c r="DH21" s="2221" t="s">
        <v>21</v>
      </c>
      <c r="DI21" s="2221">
        <v>127144</v>
      </c>
      <c r="DJ21" s="2221">
        <v>41850</v>
      </c>
      <c r="DK21" s="2221">
        <v>2223</v>
      </c>
      <c r="DL21" s="2221">
        <v>10442</v>
      </c>
      <c r="DM21" s="2221">
        <v>2075</v>
      </c>
      <c r="DN21" s="2221">
        <v>19968</v>
      </c>
      <c r="DO21" s="2221">
        <v>64397</v>
      </c>
      <c r="DP21" s="2221">
        <v>65887</v>
      </c>
      <c r="DQ21" s="2221">
        <v>7526</v>
      </c>
      <c r="DR21" s="2221" t="s">
        <v>21</v>
      </c>
      <c r="DS21" s="2221">
        <v>736333</v>
      </c>
      <c r="DT21" s="2221">
        <v>23969</v>
      </c>
      <c r="DU21" s="83">
        <v>41730</v>
      </c>
      <c r="DV21" s="626">
        <v>41730</v>
      </c>
      <c r="DW21" s="79">
        <v>41730</v>
      </c>
      <c r="DX21" s="80">
        <v>41730</v>
      </c>
      <c r="DY21" s="128">
        <v>41730</v>
      </c>
      <c r="DZ21" s="2221" t="s">
        <v>21</v>
      </c>
      <c r="EA21" s="2221">
        <v>4</v>
      </c>
      <c r="EB21" s="2221">
        <v>4543568</v>
      </c>
      <c r="EC21" s="2221">
        <v>4415486</v>
      </c>
      <c r="ED21" s="2221">
        <v>1575567</v>
      </c>
      <c r="EE21" s="2221">
        <v>1246738</v>
      </c>
      <c r="EF21" s="2221">
        <v>13607</v>
      </c>
      <c r="EG21" s="2221">
        <v>298166</v>
      </c>
      <c r="EH21" s="2221">
        <v>1086093</v>
      </c>
      <c r="EI21" s="2221">
        <v>1191185</v>
      </c>
      <c r="EJ21" s="2221">
        <v>137935</v>
      </c>
      <c r="EK21" s="2221" t="s">
        <v>21</v>
      </c>
      <c r="EL21" s="2221">
        <v>18609369</v>
      </c>
      <c r="EM21" s="2221">
        <v>6805904</v>
      </c>
      <c r="EN21" s="2221">
        <v>11463282</v>
      </c>
      <c r="EO21" s="2221">
        <v>217637</v>
      </c>
      <c r="EP21" s="83">
        <v>41730</v>
      </c>
      <c r="EQ21" s="626">
        <v>41730</v>
      </c>
      <c r="ER21" s="79">
        <v>41730</v>
      </c>
      <c r="ES21" s="80">
        <v>41730</v>
      </c>
      <c r="ET21" s="128">
        <v>41730</v>
      </c>
      <c r="EU21" s="2221">
        <v>51349</v>
      </c>
      <c r="EV21" s="2221" t="s">
        <v>21</v>
      </c>
      <c r="EW21" s="2221">
        <v>891092</v>
      </c>
      <c r="EX21" s="2221" t="s">
        <v>21</v>
      </c>
      <c r="EY21" s="2221">
        <v>3266</v>
      </c>
      <c r="EZ21" s="2221">
        <v>72993</v>
      </c>
      <c r="FA21" s="2221">
        <v>299224</v>
      </c>
      <c r="FB21" s="2221">
        <v>1916368</v>
      </c>
      <c r="FC21" s="2221">
        <v>97773</v>
      </c>
      <c r="FD21" s="2221">
        <v>2218</v>
      </c>
      <c r="FE21" s="2221">
        <v>55606</v>
      </c>
      <c r="FF21" s="2221">
        <v>286994</v>
      </c>
      <c r="FG21" s="2221">
        <v>319320</v>
      </c>
      <c r="FH21" s="2221">
        <v>326967</v>
      </c>
      <c r="FI21" s="2221">
        <v>13239430</v>
      </c>
      <c r="FJ21" s="2221">
        <v>17958004</v>
      </c>
      <c r="FK21" s="83">
        <v>41730</v>
      </c>
      <c r="FL21" s="626">
        <v>41730</v>
      </c>
      <c r="FM21" s="74"/>
    </row>
    <row r="22" spans="1:169" ht="14.25" customHeight="1">
      <c r="A22" s="85"/>
      <c r="B22" s="80">
        <v>42095</v>
      </c>
      <c r="C22" s="130"/>
      <c r="D22" s="997">
        <v>98706190</v>
      </c>
      <c r="E22" s="997">
        <v>2008216</v>
      </c>
      <c r="F22" s="997">
        <v>1395</v>
      </c>
      <c r="G22" s="997">
        <v>99035</v>
      </c>
      <c r="H22" s="997">
        <v>20336</v>
      </c>
      <c r="I22" s="997">
        <v>505268</v>
      </c>
      <c r="J22" s="997">
        <v>250149</v>
      </c>
      <c r="K22" s="997">
        <v>255119</v>
      </c>
      <c r="L22" s="997">
        <v>88355</v>
      </c>
      <c r="M22" s="997">
        <v>289588</v>
      </c>
      <c r="N22" s="997">
        <v>446</v>
      </c>
      <c r="O22" s="997">
        <v>1145026</v>
      </c>
      <c r="P22" s="997" t="s">
        <v>21</v>
      </c>
      <c r="Q22" s="997">
        <v>3202</v>
      </c>
      <c r="R22" s="997">
        <v>84405585</v>
      </c>
      <c r="S22" s="997">
        <v>39680760</v>
      </c>
      <c r="T22" s="83">
        <v>42095</v>
      </c>
      <c r="U22" s="626">
        <v>42095</v>
      </c>
      <c r="V22" s="85"/>
      <c r="W22" s="80">
        <v>42095</v>
      </c>
      <c r="X22" s="130"/>
      <c r="Y22" s="2221">
        <v>54348120</v>
      </c>
      <c r="Z22" s="2221">
        <v>3929716</v>
      </c>
      <c r="AA22" s="2221">
        <v>16148713</v>
      </c>
      <c r="AB22" s="2221">
        <v>32220383</v>
      </c>
      <c r="AC22" s="2221" t="s">
        <v>21</v>
      </c>
      <c r="AD22" s="2221">
        <v>7599893</v>
      </c>
      <c r="AE22" s="2221">
        <v>70897610</v>
      </c>
      <c r="AF22" s="2221">
        <v>4734256</v>
      </c>
      <c r="AG22" s="2221">
        <v>81477</v>
      </c>
      <c r="AH22" s="2221">
        <v>24209</v>
      </c>
      <c r="AI22" s="2221">
        <v>445617</v>
      </c>
      <c r="AJ22" s="2221">
        <v>1824313</v>
      </c>
      <c r="AK22" s="2221">
        <v>1999675</v>
      </c>
      <c r="AL22" s="2221">
        <v>10458896</v>
      </c>
      <c r="AM22" s="2221">
        <v>23371</v>
      </c>
      <c r="AN22" s="2221">
        <v>16488</v>
      </c>
      <c r="AO22" s="83">
        <v>42095</v>
      </c>
      <c r="AP22" s="626">
        <v>42095</v>
      </c>
      <c r="AQ22" s="85"/>
      <c r="AR22" s="80">
        <v>42095</v>
      </c>
      <c r="AS22" s="130"/>
      <c r="AT22" s="2221">
        <v>65371</v>
      </c>
      <c r="AU22" s="2221">
        <v>20353</v>
      </c>
      <c r="AV22" s="2221" t="s">
        <v>21</v>
      </c>
      <c r="AW22" s="2221" t="s">
        <v>21</v>
      </c>
      <c r="AX22" s="2221">
        <v>271444</v>
      </c>
      <c r="AY22" s="2221">
        <v>8700</v>
      </c>
      <c r="AZ22" s="2221">
        <v>36462257</v>
      </c>
      <c r="BA22" s="2221">
        <v>607697</v>
      </c>
      <c r="BB22" s="2221">
        <v>19</v>
      </c>
      <c r="BC22" s="2221">
        <v>5383</v>
      </c>
      <c r="BD22" s="2221">
        <v>793</v>
      </c>
      <c r="BE22" s="2221">
        <v>4590</v>
      </c>
      <c r="BF22" s="2221">
        <v>4162</v>
      </c>
      <c r="BG22" s="2221">
        <v>771987</v>
      </c>
      <c r="BH22" s="2221" t="s">
        <v>21</v>
      </c>
      <c r="BI22" s="2221" t="s">
        <v>21</v>
      </c>
      <c r="BJ22" s="83">
        <v>42095</v>
      </c>
      <c r="BK22" s="626">
        <v>42095</v>
      </c>
      <c r="BL22" s="85"/>
      <c r="BM22" s="80">
        <v>42095</v>
      </c>
      <c r="BN22" s="130"/>
      <c r="BO22" s="2221">
        <v>3311</v>
      </c>
      <c r="BP22" s="2221">
        <v>12</v>
      </c>
      <c r="BQ22" s="2221">
        <v>12</v>
      </c>
      <c r="BR22" s="2221">
        <v>51954</v>
      </c>
      <c r="BS22" s="2221">
        <v>198</v>
      </c>
      <c r="BT22" s="2221" t="s">
        <v>21</v>
      </c>
      <c r="BU22" s="2221">
        <v>2563249</v>
      </c>
      <c r="BV22" s="2221">
        <v>29549</v>
      </c>
      <c r="BW22" s="2221">
        <v>3899534</v>
      </c>
      <c r="BX22" s="2221">
        <v>143717</v>
      </c>
      <c r="BY22" s="2221">
        <v>7578</v>
      </c>
      <c r="BZ22" s="2221">
        <v>1486</v>
      </c>
      <c r="CA22" s="2221">
        <v>31152</v>
      </c>
      <c r="CB22" s="2221">
        <v>28713</v>
      </c>
      <c r="CC22" s="2221">
        <v>2439</v>
      </c>
      <c r="CD22" s="2221" t="s">
        <v>21</v>
      </c>
      <c r="CE22" s="83">
        <v>42095</v>
      </c>
      <c r="CF22" s="626">
        <v>42095</v>
      </c>
      <c r="CG22" s="85"/>
      <c r="CH22" s="80">
        <v>42095</v>
      </c>
      <c r="CI22" s="130"/>
      <c r="CJ22" s="2221" t="s">
        <v>21</v>
      </c>
      <c r="CK22" s="2221">
        <v>550607</v>
      </c>
      <c r="CL22" s="2221">
        <v>71593</v>
      </c>
      <c r="CM22" s="2221">
        <v>336349</v>
      </c>
      <c r="CN22" s="2221">
        <v>17906</v>
      </c>
      <c r="CO22" s="2221">
        <v>24590</v>
      </c>
      <c r="CP22" s="2221">
        <v>59</v>
      </c>
      <c r="CQ22" s="2221">
        <v>28640</v>
      </c>
      <c r="CR22" s="2221">
        <v>31413</v>
      </c>
      <c r="CS22" s="2221">
        <v>5054697</v>
      </c>
      <c r="CT22" s="2221">
        <v>16488</v>
      </c>
      <c r="CU22" s="2221">
        <v>7152</v>
      </c>
      <c r="CV22" s="2221" t="s">
        <v>21</v>
      </c>
      <c r="CW22" s="2221">
        <v>4919247</v>
      </c>
      <c r="CX22" s="2221">
        <v>2918984</v>
      </c>
      <c r="CY22" s="2221">
        <v>1535891</v>
      </c>
      <c r="CZ22" s="83">
        <v>42095</v>
      </c>
      <c r="DA22" s="626">
        <v>42095</v>
      </c>
      <c r="DB22" s="85"/>
      <c r="DC22" s="80">
        <v>42095</v>
      </c>
      <c r="DD22" s="130"/>
      <c r="DE22" s="2221" t="s">
        <v>21</v>
      </c>
      <c r="DF22" s="2221">
        <v>1327</v>
      </c>
      <c r="DG22" s="2221" t="s">
        <v>21</v>
      </c>
      <c r="DH22" s="2221" t="s">
        <v>21</v>
      </c>
      <c r="DI22" s="2221">
        <v>120443</v>
      </c>
      <c r="DJ22" s="2221">
        <v>38047</v>
      </c>
      <c r="DK22" s="2221">
        <v>1662</v>
      </c>
      <c r="DL22" s="2221">
        <v>9237</v>
      </c>
      <c r="DM22" s="2221">
        <v>2068</v>
      </c>
      <c r="DN22" s="2221">
        <v>19803</v>
      </c>
      <c r="DO22" s="2221">
        <v>60907</v>
      </c>
      <c r="DP22" s="2221">
        <v>62136</v>
      </c>
      <c r="DQ22" s="2221">
        <v>7025</v>
      </c>
      <c r="DR22" s="2221" t="s">
        <v>21</v>
      </c>
      <c r="DS22" s="2221">
        <v>699737</v>
      </c>
      <c r="DT22" s="2221">
        <v>22083</v>
      </c>
      <c r="DU22" s="83">
        <v>42095</v>
      </c>
      <c r="DV22" s="626">
        <v>42095</v>
      </c>
      <c r="DW22" s="85"/>
      <c r="DX22" s="80">
        <v>42095</v>
      </c>
      <c r="DY22" s="130"/>
      <c r="DZ22" s="2221" t="s">
        <v>21</v>
      </c>
      <c r="EA22" s="2221">
        <v>2</v>
      </c>
      <c r="EB22" s="2221">
        <v>4298071</v>
      </c>
      <c r="EC22" s="2221">
        <v>4035044</v>
      </c>
      <c r="ED22" s="2221">
        <v>1503321</v>
      </c>
      <c r="EE22" s="2221">
        <v>1200833</v>
      </c>
      <c r="EF22" s="2221">
        <v>14634</v>
      </c>
      <c r="EG22" s="2221">
        <v>282901</v>
      </c>
      <c r="EH22" s="2221">
        <v>1085877</v>
      </c>
      <c r="EI22" s="2221">
        <v>1190366</v>
      </c>
      <c r="EJ22" s="2221">
        <v>135335</v>
      </c>
      <c r="EK22" s="2221" t="s">
        <v>21</v>
      </c>
      <c r="EL22" s="2221">
        <v>17720632</v>
      </c>
      <c r="EM22" s="2221">
        <v>6330912</v>
      </c>
      <c r="EN22" s="2221">
        <v>11146742</v>
      </c>
      <c r="EO22" s="2221">
        <v>259964</v>
      </c>
      <c r="EP22" s="83">
        <v>42095</v>
      </c>
      <c r="EQ22" s="626">
        <v>42095</v>
      </c>
      <c r="ER22" s="85"/>
      <c r="ES22" s="80">
        <v>42095</v>
      </c>
      <c r="ET22" s="130"/>
      <c r="EU22" s="2221">
        <v>52005</v>
      </c>
      <c r="EV22" s="2221" t="s">
        <v>21</v>
      </c>
      <c r="EW22" s="2221">
        <v>856078</v>
      </c>
      <c r="EX22" s="2221">
        <v>11</v>
      </c>
      <c r="EY22" s="2221">
        <v>1721</v>
      </c>
      <c r="EZ22" s="2221">
        <v>62057</v>
      </c>
      <c r="FA22" s="2221">
        <v>309498</v>
      </c>
      <c r="FB22" s="2221">
        <v>1780337</v>
      </c>
      <c r="FC22" s="2221">
        <v>138605</v>
      </c>
      <c r="FD22" s="2221">
        <v>2587</v>
      </c>
      <c r="FE22" s="2221">
        <v>51252</v>
      </c>
      <c r="FF22" s="2221">
        <v>269169</v>
      </c>
      <c r="FG22" s="2221">
        <v>299358</v>
      </c>
      <c r="FH22" s="2221">
        <v>320179</v>
      </c>
      <c r="FI22" s="2221">
        <v>13258818</v>
      </c>
      <c r="FJ22" s="2221">
        <v>17317058</v>
      </c>
      <c r="FK22" s="83">
        <v>42095</v>
      </c>
      <c r="FL22" s="626">
        <v>42095</v>
      </c>
      <c r="FM22" s="74"/>
    </row>
    <row r="23" spans="1:169" ht="6" customHeight="1">
      <c r="A23" s="85"/>
      <c r="B23" s="87"/>
      <c r="C23" s="130"/>
      <c r="D23" s="997"/>
      <c r="E23" s="997"/>
      <c r="F23" s="997"/>
      <c r="G23" s="997"/>
      <c r="H23" s="997"/>
      <c r="I23" s="997"/>
      <c r="J23" s="997"/>
      <c r="K23" s="997"/>
      <c r="L23" s="997"/>
      <c r="M23" s="997"/>
      <c r="N23" s="997"/>
      <c r="O23" s="997"/>
      <c r="P23" s="997"/>
      <c r="Q23" s="1786"/>
      <c r="R23" s="997"/>
      <c r="S23" s="997"/>
      <c r="T23" s="77"/>
      <c r="U23" s="486"/>
      <c r="V23" s="85"/>
      <c r="W23" s="87"/>
      <c r="X23" s="130"/>
      <c r="Y23" s="2221"/>
      <c r="Z23" s="2221"/>
      <c r="AA23" s="2221"/>
      <c r="AB23" s="2221"/>
      <c r="AC23" s="2221"/>
      <c r="AD23" s="2221"/>
      <c r="AE23" s="2221"/>
      <c r="AF23" s="2221"/>
      <c r="AG23" s="2221"/>
      <c r="AH23" s="2221"/>
      <c r="AI23" s="2221"/>
      <c r="AJ23" s="2221"/>
      <c r="AK23" s="2221"/>
      <c r="AL23" s="2221"/>
      <c r="AM23" s="2221"/>
      <c r="AN23" s="2221"/>
      <c r="AO23" s="77"/>
      <c r="AP23" s="486"/>
      <c r="AQ23" s="85"/>
      <c r="AR23" s="87"/>
      <c r="AS23" s="130"/>
      <c r="AT23" s="2221"/>
      <c r="AU23" s="2221"/>
      <c r="AV23" s="2221"/>
      <c r="AZ23" s="2221"/>
      <c r="BA23" s="2221"/>
      <c r="BB23" s="2221"/>
      <c r="BC23" s="2221"/>
      <c r="BD23" s="2221"/>
      <c r="BE23" s="2221"/>
      <c r="BF23" s="2221"/>
      <c r="BG23" s="2221"/>
      <c r="BJ23" s="77"/>
      <c r="BK23" s="486"/>
      <c r="BL23" s="85"/>
      <c r="BM23" s="87"/>
      <c r="BN23" s="130"/>
      <c r="BO23" s="2221"/>
      <c r="BP23" s="2221"/>
      <c r="BQ23" s="2221"/>
      <c r="BR23" s="2221"/>
      <c r="BS23" s="2221"/>
      <c r="BW23" s="2221"/>
      <c r="BX23" s="2221"/>
      <c r="BY23" s="2221"/>
      <c r="BZ23" s="2221"/>
      <c r="CA23" s="2221"/>
      <c r="CB23" s="2221"/>
      <c r="CC23" s="2221"/>
      <c r="CD23" s="2221"/>
      <c r="CE23" s="77"/>
      <c r="CF23" s="486"/>
      <c r="CG23" s="85"/>
      <c r="CH23" s="87"/>
      <c r="CI23" s="130"/>
      <c r="CJ23" s="2221"/>
      <c r="CK23" s="2221"/>
      <c r="CL23" s="2221"/>
      <c r="CM23" s="2221"/>
      <c r="CN23" s="2221"/>
      <c r="CO23" s="2221"/>
      <c r="CP23" s="2221"/>
      <c r="CQ23" s="2221"/>
      <c r="CR23" s="2221"/>
      <c r="CS23" s="2221"/>
      <c r="CT23" s="2221"/>
      <c r="CU23" s="2221"/>
      <c r="CY23" s="2221"/>
      <c r="CZ23" s="77"/>
      <c r="DA23" s="486"/>
      <c r="DB23" s="85"/>
      <c r="DC23" s="87"/>
      <c r="DD23" s="130"/>
      <c r="DE23" s="2221"/>
      <c r="DF23" s="2221"/>
      <c r="DI23" s="2221"/>
      <c r="DJ23" s="2221"/>
      <c r="DK23" s="2221"/>
      <c r="DL23" s="2221"/>
      <c r="DM23" s="2221"/>
      <c r="DN23" s="2221"/>
      <c r="DO23" s="2221"/>
      <c r="DP23" s="2221"/>
      <c r="DQ23" s="2221"/>
      <c r="DR23" s="2221"/>
      <c r="DS23" s="2221"/>
      <c r="DT23" s="2221"/>
      <c r="DU23" s="77"/>
      <c r="DV23" s="486"/>
      <c r="DW23" s="85"/>
      <c r="DX23" s="87"/>
      <c r="DY23" s="130"/>
      <c r="EB23" s="2221"/>
      <c r="EC23" s="2221"/>
      <c r="ED23" s="2221"/>
      <c r="EE23" s="2221"/>
      <c r="EF23" s="2221"/>
      <c r="EG23" s="2221"/>
      <c r="EH23" s="2221"/>
      <c r="EI23" s="2221"/>
      <c r="EJ23" s="2221"/>
      <c r="EK23" s="2221"/>
      <c r="EL23" s="2221"/>
      <c r="EM23" s="2221"/>
      <c r="EN23" s="2221"/>
      <c r="EP23" s="77"/>
      <c r="EQ23" s="486"/>
      <c r="ER23" s="85"/>
      <c r="ES23" s="87"/>
      <c r="ET23" s="130"/>
      <c r="EU23" s="2221"/>
      <c r="EV23" s="2221"/>
      <c r="EW23" s="2221"/>
      <c r="EX23" s="2221"/>
      <c r="EY23" s="2221"/>
      <c r="EZ23" s="2221"/>
      <c r="FA23" s="2221"/>
      <c r="FB23" s="2221"/>
      <c r="FC23" s="2221"/>
      <c r="FD23" s="2221"/>
      <c r="FE23" s="2221"/>
      <c r="FF23" s="2221"/>
      <c r="FG23" s="2221"/>
      <c r="FH23" s="2221"/>
      <c r="FI23" s="2221"/>
      <c r="FJ23" s="2221"/>
      <c r="FK23" s="77"/>
      <c r="FL23" s="486"/>
      <c r="FM23" s="74"/>
    </row>
    <row r="24" spans="1:169" ht="15.75" customHeight="1">
      <c r="A24" s="88" t="s">
        <v>1535</v>
      </c>
      <c r="B24" s="89" t="s">
        <v>23</v>
      </c>
      <c r="C24" s="131" t="s">
        <v>24</v>
      </c>
      <c r="D24" s="997">
        <v>24961924</v>
      </c>
      <c r="E24" s="997">
        <v>470668</v>
      </c>
      <c r="F24" s="997">
        <v>421</v>
      </c>
      <c r="G24" s="997">
        <v>25091</v>
      </c>
      <c r="H24" s="997">
        <v>5112</v>
      </c>
      <c r="I24" s="997">
        <v>152751</v>
      </c>
      <c r="J24" s="997">
        <v>90091</v>
      </c>
      <c r="K24" s="997">
        <v>62660</v>
      </c>
      <c r="L24" s="997">
        <v>24860</v>
      </c>
      <c r="M24" s="997">
        <v>64359</v>
      </c>
      <c r="N24" s="997">
        <v>46</v>
      </c>
      <c r="O24" s="997">
        <v>220659</v>
      </c>
      <c r="P24" s="997" t="s">
        <v>21</v>
      </c>
      <c r="Q24" s="997">
        <v>694</v>
      </c>
      <c r="R24" s="997">
        <v>21383388</v>
      </c>
      <c r="S24" s="997">
        <v>10072015</v>
      </c>
      <c r="T24" s="91" t="s">
        <v>25</v>
      </c>
      <c r="U24" s="630" t="s">
        <v>1536</v>
      </c>
      <c r="V24" s="88" t="s">
        <v>1535</v>
      </c>
      <c r="W24" s="89" t="s">
        <v>23</v>
      </c>
      <c r="X24" s="131" t="s">
        <v>24</v>
      </c>
      <c r="Y24" s="2221">
        <v>13726545</v>
      </c>
      <c r="Z24" s="2221">
        <v>966793</v>
      </c>
      <c r="AA24" s="2221">
        <v>4214417</v>
      </c>
      <c r="AB24" s="2221">
        <v>8081537</v>
      </c>
      <c r="AC24" s="2221" t="s">
        <v>21</v>
      </c>
      <c r="AD24" s="2221">
        <v>1942871</v>
      </c>
      <c r="AE24" s="2221">
        <v>17531719</v>
      </c>
      <c r="AF24" s="2221">
        <v>1171416</v>
      </c>
      <c r="AG24" s="2221">
        <v>24881</v>
      </c>
      <c r="AH24" s="2221">
        <v>6057</v>
      </c>
      <c r="AI24" s="2221">
        <v>112750</v>
      </c>
      <c r="AJ24" s="2221">
        <v>460156</v>
      </c>
      <c r="AK24" s="2221">
        <v>504329</v>
      </c>
      <c r="AL24" s="2221">
        <v>2613115</v>
      </c>
      <c r="AM24" s="2221">
        <v>12017</v>
      </c>
      <c r="AN24" s="2221">
        <v>3745</v>
      </c>
      <c r="AO24" s="91" t="s">
        <v>25</v>
      </c>
      <c r="AP24" s="630" t="s">
        <v>1536</v>
      </c>
      <c r="AQ24" s="88" t="s">
        <v>1535</v>
      </c>
      <c r="AR24" s="89" t="s">
        <v>23</v>
      </c>
      <c r="AS24" s="131" t="s">
        <v>24</v>
      </c>
      <c r="AT24" s="2221">
        <v>15530</v>
      </c>
      <c r="AU24" s="2221">
        <v>7585</v>
      </c>
      <c r="AV24" s="2221" t="s">
        <v>21</v>
      </c>
      <c r="AW24" s="2221" t="s">
        <v>21</v>
      </c>
      <c r="AX24" s="2221">
        <v>70597</v>
      </c>
      <c r="AY24" s="2221">
        <v>2225</v>
      </c>
      <c r="AZ24" s="2221">
        <v>9090419</v>
      </c>
      <c r="BA24" s="2221">
        <v>101492</v>
      </c>
      <c r="BB24" s="2221">
        <v>5</v>
      </c>
      <c r="BC24" s="2221">
        <v>876</v>
      </c>
      <c r="BD24" s="2221">
        <v>200</v>
      </c>
      <c r="BE24" s="2221">
        <v>676</v>
      </c>
      <c r="BF24" s="2221">
        <v>921</v>
      </c>
      <c r="BG24" s="2221">
        <v>128583</v>
      </c>
      <c r="BH24" s="2221" t="s">
        <v>21</v>
      </c>
      <c r="BI24" s="2221" t="s">
        <v>21</v>
      </c>
      <c r="BJ24" s="91" t="s">
        <v>25</v>
      </c>
      <c r="BK24" s="630" t="s">
        <v>1536</v>
      </c>
      <c r="BL24" s="88" t="s">
        <v>1535</v>
      </c>
      <c r="BM24" s="89" t="s">
        <v>23</v>
      </c>
      <c r="BN24" s="131" t="s">
        <v>24</v>
      </c>
      <c r="BO24" s="2221">
        <v>722</v>
      </c>
      <c r="BP24" s="2221">
        <v>3</v>
      </c>
      <c r="BQ24" s="2221">
        <v>3</v>
      </c>
      <c r="BR24" s="2221">
        <v>12621</v>
      </c>
      <c r="BS24" s="2221">
        <v>5</v>
      </c>
      <c r="BT24" s="2221" t="s">
        <v>21</v>
      </c>
      <c r="BU24" s="2221">
        <v>650478</v>
      </c>
      <c r="BV24" s="2221">
        <v>7557</v>
      </c>
      <c r="BW24" s="2221">
        <v>957855</v>
      </c>
      <c r="BX24" s="2221">
        <v>36875</v>
      </c>
      <c r="BY24" s="2221">
        <v>1898</v>
      </c>
      <c r="BZ24" s="2221">
        <v>280</v>
      </c>
      <c r="CA24" s="2221">
        <v>7931</v>
      </c>
      <c r="CB24" s="2221">
        <v>7309</v>
      </c>
      <c r="CC24" s="2221">
        <v>622</v>
      </c>
      <c r="CD24" s="2221" t="s">
        <v>21</v>
      </c>
      <c r="CE24" s="91" t="s">
        <v>25</v>
      </c>
      <c r="CF24" s="630" t="s">
        <v>1536</v>
      </c>
      <c r="CG24" s="88" t="s">
        <v>1535</v>
      </c>
      <c r="CH24" s="89" t="s">
        <v>23</v>
      </c>
      <c r="CI24" s="131" t="s">
        <v>24</v>
      </c>
      <c r="CJ24" s="2221" t="s">
        <v>21</v>
      </c>
      <c r="CK24" s="2221">
        <v>131709</v>
      </c>
      <c r="CL24" s="2221">
        <v>16215</v>
      </c>
      <c r="CM24" s="2221">
        <v>87521</v>
      </c>
      <c r="CN24" s="2221">
        <v>3915</v>
      </c>
      <c r="CO24" s="2221">
        <v>5650</v>
      </c>
      <c r="CP24" s="2221">
        <v>3</v>
      </c>
      <c r="CQ24" s="2221">
        <v>7817</v>
      </c>
      <c r="CR24" s="2221">
        <v>8574</v>
      </c>
      <c r="CS24" s="2221">
        <v>1264984</v>
      </c>
      <c r="CT24" s="2221">
        <v>3745</v>
      </c>
      <c r="CU24" s="2221">
        <v>1904</v>
      </c>
      <c r="CV24" s="2221" t="s">
        <v>21</v>
      </c>
      <c r="CW24" s="2221">
        <v>1220030</v>
      </c>
      <c r="CX24" s="2221">
        <v>744667</v>
      </c>
      <c r="CY24" s="2221">
        <v>368750</v>
      </c>
      <c r="CZ24" s="91" t="s">
        <v>25</v>
      </c>
      <c r="DA24" s="630" t="s">
        <v>1536</v>
      </c>
      <c r="DB24" s="88" t="s">
        <v>1535</v>
      </c>
      <c r="DC24" s="89" t="s">
        <v>23</v>
      </c>
      <c r="DD24" s="131" t="s">
        <v>24</v>
      </c>
      <c r="DE24" s="2221" t="s">
        <v>21</v>
      </c>
      <c r="DF24" s="2221">
        <v>347</v>
      </c>
      <c r="DG24" s="2221" t="s">
        <v>21</v>
      </c>
      <c r="DH24" s="2221" t="s">
        <v>21</v>
      </c>
      <c r="DI24" s="2221">
        <v>30043</v>
      </c>
      <c r="DJ24" s="2221">
        <v>9265</v>
      </c>
      <c r="DK24" s="2221">
        <v>483</v>
      </c>
      <c r="DL24" s="2221">
        <v>2483</v>
      </c>
      <c r="DM24" s="2221">
        <v>488</v>
      </c>
      <c r="DN24" s="2221">
        <v>5180</v>
      </c>
      <c r="DO24" s="2221">
        <v>14984</v>
      </c>
      <c r="DP24" s="2221">
        <v>15282</v>
      </c>
      <c r="DQ24" s="2221">
        <v>1755</v>
      </c>
      <c r="DR24" s="2221" t="s">
        <v>21</v>
      </c>
      <c r="DS24" s="2221">
        <v>168985</v>
      </c>
      <c r="DT24" s="2221">
        <v>5248</v>
      </c>
      <c r="DU24" s="91" t="s">
        <v>25</v>
      </c>
      <c r="DV24" s="630" t="s">
        <v>1536</v>
      </c>
      <c r="DW24" s="88" t="s">
        <v>1535</v>
      </c>
      <c r="DX24" s="89" t="s">
        <v>23</v>
      </c>
      <c r="DY24" s="131" t="s">
        <v>24</v>
      </c>
      <c r="DZ24" s="2221" t="s">
        <v>21</v>
      </c>
      <c r="EA24" s="2221">
        <v>1</v>
      </c>
      <c r="EB24" s="2221">
        <v>1086506</v>
      </c>
      <c r="EC24" s="2221">
        <v>1018178</v>
      </c>
      <c r="ED24" s="2221">
        <v>393553</v>
      </c>
      <c r="EE24" s="2221">
        <v>291933</v>
      </c>
      <c r="EF24" s="2221">
        <v>3551</v>
      </c>
      <c r="EG24" s="2221">
        <v>72700</v>
      </c>
      <c r="EH24" s="2221">
        <v>275207</v>
      </c>
      <c r="EI24" s="2221">
        <v>301670</v>
      </c>
      <c r="EJ24" s="2221">
        <v>34346</v>
      </c>
      <c r="EK24" s="2221" t="s">
        <v>21</v>
      </c>
      <c r="EL24" s="2221">
        <v>4389575</v>
      </c>
      <c r="EM24" s="2221">
        <v>1753905</v>
      </c>
      <c r="EN24" s="2221">
        <v>2916596</v>
      </c>
      <c r="EO24" s="2221">
        <v>88735</v>
      </c>
      <c r="EP24" s="91" t="s">
        <v>25</v>
      </c>
      <c r="EQ24" s="630" t="s">
        <v>1536</v>
      </c>
      <c r="ER24" s="88" t="s">
        <v>1535</v>
      </c>
      <c r="ES24" s="89" t="s">
        <v>23</v>
      </c>
      <c r="ET24" s="131" t="s">
        <v>24</v>
      </c>
      <c r="EU24" s="2221">
        <v>13871</v>
      </c>
      <c r="EV24" s="2221" t="s">
        <v>21</v>
      </c>
      <c r="EW24" s="2221">
        <v>213188</v>
      </c>
      <c r="EX24" s="2221" t="s">
        <v>21</v>
      </c>
      <c r="EY24" s="2221">
        <v>567</v>
      </c>
      <c r="EZ24" s="2221">
        <v>16058</v>
      </c>
      <c r="FA24" s="2221">
        <v>79877</v>
      </c>
      <c r="FB24" s="2221">
        <v>455997</v>
      </c>
      <c r="FC24" s="2221">
        <v>31497</v>
      </c>
      <c r="FD24" s="2221">
        <v>700</v>
      </c>
      <c r="FE24" s="2221">
        <v>12932</v>
      </c>
      <c r="FF24" s="2221">
        <v>63031</v>
      </c>
      <c r="FG24" s="2221">
        <v>70069</v>
      </c>
      <c r="FH24" s="2221">
        <v>90179</v>
      </c>
      <c r="FI24" s="2221">
        <v>3148782</v>
      </c>
      <c r="FJ24" s="2221">
        <v>4635464</v>
      </c>
      <c r="FK24" s="91" t="s">
        <v>25</v>
      </c>
      <c r="FL24" s="630" t="s">
        <v>1536</v>
      </c>
      <c r="FM24" s="74"/>
    </row>
    <row r="25" spans="1:169" ht="14.25" customHeight="1">
      <c r="A25" s="93" t="s">
        <v>26</v>
      </c>
      <c r="B25" s="94" t="s">
        <v>26</v>
      </c>
      <c r="C25" s="132" t="s">
        <v>562</v>
      </c>
      <c r="D25" s="997">
        <v>24678516</v>
      </c>
      <c r="E25" s="997">
        <v>445213</v>
      </c>
      <c r="F25" s="997">
        <v>402</v>
      </c>
      <c r="G25" s="997">
        <v>23932</v>
      </c>
      <c r="H25" s="997">
        <v>4986</v>
      </c>
      <c r="I25" s="997">
        <v>115143</v>
      </c>
      <c r="J25" s="997">
        <v>52930</v>
      </c>
      <c r="K25" s="997">
        <v>62213</v>
      </c>
      <c r="L25" s="997">
        <v>24776</v>
      </c>
      <c r="M25" s="997">
        <v>62498</v>
      </c>
      <c r="N25" s="997">
        <v>9</v>
      </c>
      <c r="O25" s="997">
        <v>241811</v>
      </c>
      <c r="P25" s="997" t="s">
        <v>21</v>
      </c>
      <c r="Q25" s="997">
        <v>739</v>
      </c>
      <c r="R25" s="997">
        <v>21190873</v>
      </c>
      <c r="S25" s="997">
        <v>10106584</v>
      </c>
      <c r="T25" s="91" t="s">
        <v>27</v>
      </c>
      <c r="U25" s="630" t="s">
        <v>26</v>
      </c>
      <c r="V25" s="93" t="s">
        <v>26</v>
      </c>
      <c r="W25" s="94" t="s">
        <v>26</v>
      </c>
      <c r="X25" s="132" t="s">
        <v>562</v>
      </c>
      <c r="Y25" s="2221">
        <v>13545404</v>
      </c>
      <c r="Z25" s="2221">
        <v>1004008</v>
      </c>
      <c r="AA25" s="2221">
        <v>3956555</v>
      </c>
      <c r="AB25" s="2221">
        <v>7975360</v>
      </c>
      <c r="AC25" s="2221" t="s">
        <v>21</v>
      </c>
      <c r="AD25" s="2221">
        <v>1973627</v>
      </c>
      <c r="AE25" s="2221">
        <v>17488242</v>
      </c>
      <c r="AF25" s="2221">
        <v>1179946</v>
      </c>
      <c r="AG25" s="2221">
        <v>24176</v>
      </c>
      <c r="AH25" s="2221">
        <v>5953</v>
      </c>
      <c r="AI25" s="2221">
        <v>103522</v>
      </c>
      <c r="AJ25" s="2221">
        <v>478984</v>
      </c>
      <c r="AK25" s="2221">
        <v>523772</v>
      </c>
      <c r="AL25" s="2221">
        <v>2738764</v>
      </c>
      <c r="AM25" s="2221">
        <v>7588</v>
      </c>
      <c r="AN25" s="2221">
        <v>2847</v>
      </c>
      <c r="AO25" s="91" t="s">
        <v>27</v>
      </c>
      <c r="AP25" s="630" t="s">
        <v>26</v>
      </c>
      <c r="AQ25" s="93" t="s">
        <v>26</v>
      </c>
      <c r="AR25" s="94" t="s">
        <v>26</v>
      </c>
      <c r="AS25" s="132" t="s">
        <v>562</v>
      </c>
      <c r="AT25" s="2221">
        <v>13366</v>
      </c>
      <c r="AU25" s="2221">
        <v>5810</v>
      </c>
      <c r="AV25" s="2221" t="s">
        <v>21</v>
      </c>
      <c r="AW25" s="2221" t="s">
        <v>21</v>
      </c>
      <c r="AX25" s="2221">
        <v>69399</v>
      </c>
      <c r="AY25" s="2221">
        <v>1895</v>
      </c>
      <c r="AZ25" s="2221">
        <v>9079745</v>
      </c>
      <c r="BA25" s="2221">
        <v>134106</v>
      </c>
      <c r="BB25" s="2221">
        <v>6</v>
      </c>
      <c r="BC25" s="2221">
        <v>825</v>
      </c>
      <c r="BD25" s="2221">
        <v>221</v>
      </c>
      <c r="BE25" s="2221">
        <v>604</v>
      </c>
      <c r="BF25" s="2221">
        <v>1715</v>
      </c>
      <c r="BG25" s="2221">
        <v>169519</v>
      </c>
      <c r="BH25" s="2221" t="s">
        <v>21</v>
      </c>
      <c r="BI25" s="2221" t="s">
        <v>21</v>
      </c>
      <c r="BJ25" s="91" t="s">
        <v>27</v>
      </c>
      <c r="BK25" s="630" t="s">
        <v>26</v>
      </c>
      <c r="BL25" s="93" t="s">
        <v>26</v>
      </c>
      <c r="BM25" s="94" t="s">
        <v>26</v>
      </c>
      <c r="BN25" s="132" t="s">
        <v>562</v>
      </c>
      <c r="BO25" s="2221">
        <v>536</v>
      </c>
      <c r="BP25" s="2221">
        <v>3</v>
      </c>
      <c r="BQ25" s="2221">
        <v>3</v>
      </c>
      <c r="BR25" s="2221">
        <v>12784</v>
      </c>
      <c r="BS25" s="2221">
        <v>30</v>
      </c>
      <c r="BT25" s="2221" t="s">
        <v>21</v>
      </c>
      <c r="BU25" s="2221">
        <v>600836</v>
      </c>
      <c r="BV25" s="2221">
        <v>6713</v>
      </c>
      <c r="BW25" s="2221">
        <v>970346</v>
      </c>
      <c r="BX25" s="2221">
        <v>36166</v>
      </c>
      <c r="BY25" s="2221">
        <v>1973</v>
      </c>
      <c r="BZ25" s="2221">
        <v>401</v>
      </c>
      <c r="CA25" s="2221">
        <v>7591</v>
      </c>
      <c r="CB25" s="2221">
        <v>6992</v>
      </c>
      <c r="CC25" s="2221">
        <v>599</v>
      </c>
      <c r="CD25" s="2221" t="s">
        <v>21</v>
      </c>
      <c r="CE25" s="91" t="s">
        <v>27</v>
      </c>
      <c r="CF25" s="630" t="s">
        <v>26</v>
      </c>
      <c r="CG25" s="93" t="s">
        <v>26</v>
      </c>
      <c r="CH25" s="94" t="s">
        <v>26</v>
      </c>
      <c r="CI25" s="132" t="s">
        <v>562</v>
      </c>
      <c r="CJ25" s="2221" t="s">
        <v>21</v>
      </c>
      <c r="CK25" s="2221">
        <v>127418</v>
      </c>
      <c r="CL25" s="2221">
        <v>21078</v>
      </c>
      <c r="CM25" s="2221">
        <v>86927</v>
      </c>
      <c r="CN25" s="2221">
        <v>3479</v>
      </c>
      <c r="CO25" s="2221">
        <v>7377</v>
      </c>
      <c r="CP25" s="2221">
        <v>8</v>
      </c>
      <c r="CQ25" s="2221">
        <v>8646</v>
      </c>
      <c r="CR25" s="2221">
        <v>9480</v>
      </c>
      <c r="CS25" s="2221">
        <v>1260663</v>
      </c>
      <c r="CT25" s="2221">
        <v>2847</v>
      </c>
      <c r="CU25" s="2221">
        <v>1900</v>
      </c>
      <c r="CV25" s="2221" t="s">
        <v>21</v>
      </c>
      <c r="CW25" s="2221">
        <v>1211820</v>
      </c>
      <c r="CX25" s="2221">
        <v>717707</v>
      </c>
      <c r="CY25" s="2221">
        <v>384286</v>
      </c>
      <c r="CZ25" s="91" t="s">
        <v>27</v>
      </c>
      <c r="DA25" s="630" t="s">
        <v>26</v>
      </c>
      <c r="DB25" s="93" t="s">
        <v>26</v>
      </c>
      <c r="DC25" s="94" t="s">
        <v>26</v>
      </c>
      <c r="DD25" s="132" t="s">
        <v>562</v>
      </c>
      <c r="DE25" s="2221" t="s">
        <v>21</v>
      </c>
      <c r="DF25" s="2221">
        <v>318</v>
      </c>
      <c r="DG25" s="2221" t="s">
        <v>21</v>
      </c>
      <c r="DH25" s="2221" t="s">
        <v>21</v>
      </c>
      <c r="DI25" s="2221">
        <v>28253</v>
      </c>
      <c r="DJ25" s="2221">
        <v>8838</v>
      </c>
      <c r="DK25" s="2221">
        <v>523</v>
      </c>
      <c r="DL25" s="2221">
        <v>2645</v>
      </c>
      <c r="DM25" s="2221">
        <v>530</v>
      </c>
      <c r="DN25" s="2221">
        <v>4337</v>
      </c>
      <c r="DO25" s="2221">
        <v>14562</v>
      </c>
      <c r="DP25" s="2221">
        <v>14863</v>
      </c>
      <c r="DQ25" s="2221">
        <v>1708</v>
      </c>
      <c r="DR25" s="2221" t="s">
        <v>21</v>
      </c>
      <c r="DS25" s="2221">
        <v>173464</v>
      </c>
      <c r="DT25" s="2221">
        <v>4926</v>
      </c>
      <c r="DU25" s="91" t="s">
        <v>27</v>
      </c>
      <c r="DV25" s="630" t="s">
        <v>26</v>
      </c>
      <c r="DW25" s="93" t="s">
        <v>26</v>
      </c>
      <c r="DX25" s="94" t="s">
        <v>26</v>
      </c>
      <c r="DY25" s="132" t="s">
        <v>562</v>
      </c>
      <c r="DZ25" s="2221" t="s">
        <v>21</v>
      </c>
      <c r="EA25" s="2221" t="s">
        <v>21</v>
      </c>
      <c r="EB25" s="2221">
        <v>1047552</v>
      </c>
      <c r="EC25" s="2221">
        <v>1007372</v>
      </c>
      <c r="ED25" s="2221">
        <v>381016</v>
      </c>
      <c r="EE25" s="2221">
        <v>294695</v>
      </c>
      <c r="EF25" s="2221">
        <v>3615</v>
      </c>
      <c r="EG25" s="2221">
        <v>68561</v>
      </c>
      <c r="EH25" s="2221">
        <v>252861</v>
      </c>
      <c r="EI25" s="2221">
        <v>276424</v>
      </c>
      <c r="EJ25" s="2221">
        <v>34463</v>
      </c>
      <c r="EK25" s="2221" t="s">
        <v>21</v>
      </c>
      <c r="EL25" s="2221">
        <v>4341555</v>
      </c>
      <c r="EM25" s="2221">
        <v>1553895</v>
      </c>
      <c r="EN25" s="2221">
        <v>2844607</v>
      </c>
      <c r="EO25" s="2221">
        <v>54717</v>
      </c>
      <c r="EP25" s="91" t="s">
        <v>27</v>
      </c>
      <c r="EQ25" s="630" t="s">
        <v>26</v>
      </c>
      <c r="ER25" s="93" t="s">
        <v>26</v>
      </c>
      <c r="ES25" s="94" t="s">
        <v>26</v>
      </c>
      <c r="ET25" s="132" t="s">
        <v>562</v>
      </c>
      <c r="EU25" s="2221">
        <v>13521</v>
      </c>
      <c r="EV25" s="2221" t="s">
        <v>21</v>
      </c>
      <c r="EW25" s="2221">
        <v>220050</v>
      </c>
      <c r="EX25" s="2221" t="s">
        <v>21</v>
      </c>
      <c r="EY25" s="2221">
        <v>182</v>
      </c>
      <c r="EZ25" s="2221">
        <v>18215</v>
      </c>
      <c r="FA25" s="2221">
        <v>80947</v>
      </c>
      <c r="FB25" s="2221">
        <v>470937</v>
      </c>
      <c r="FC25" s="2221">
        <v>28341</v>
      </c>
      <c r="FD25" s="2221">
        <v>611</v>
      </c>
      <c r="FE25" s="2221">
        <v>12738</v>
      </c>
      <c r="FF25" s="2221">
        <v>67633</v>
      </c>
      <c r="FG25" s="2221">
        <v>74899</v>
      </c>
      <c r="FH25" s="2221">
        <v>87512</v>
      </c>
      <c r="FI25" s="2221">
        <v>3195349</v>
      </c>
      <c r="FJ25" s="2221">
        <v>4056411</v>
      </c>
      <c r="FK25" s="91" t="s">
        <v>27</v>
      </c>
      <c r="FL25" s="630" t="s">
        <v>26</v>
      </c>
      <c r="FM25" s="987"/>
    </row>
    <row r="26" spans="1:169" ht="14.25" customHeight="1">
      <c r="A26" s="88" t="s">
        <v>26</v>
      </c>
      <c r="B26" s="89" t="s">
        <v>26</v>
      </c>
      <c r="C26" s="132" t="s">
        <v>563</v>
      </c>
      <c r="D26" s="997">
        <v>25298133</v>
      </c>
      <c r="E26" s="997">
        <v>480691</v>
      </c>
      <c r="F26" s="997">
        <v>419</v>
      </c>
      <c r="G26" s="997">
        <v>23484</v>
      </c>
      <c r="H26" s="997">
        <v>5291</v>
      </c>
      <c r="I26" s="997">
        <v>117062</v>
      </c>
      <c r="J26" s="997">
        <v>52674</v>
      </c>
      <c r="K26" s="997">
        <v>64388</v>
      </c>
      <c r="L26" s="997">
        <v>24074</v>
      </c>
      <c r="M26" s="997">
        <v>68032</v>
      </c>
      <c r="N26" s="997">
        <v>13</v>
      </c>
      <c r="O26" s="997">
        <v>276535</v>
      </c>
      <c r="P26" s="997" t="s">
        <v>21</v>
      </c>
      <c r="Q26" s="997">
        <v>891</v>
      </c>
      <c r="R26" s="997">
        <v>21701651</v>
      </c>
      <c r="S26" s="997">
        <v>10257031</v>
      </c>
      <c r="T26" s="91" t="s">
        <v>28</v>
      </c>
      <c r="U26" s="630" t="s">
        <v>26</v>
      </c>
      <c r="V26" s="88" t="s">
        <v>26</v>
      </c>
      <c r="W26" s="89" t="s">
        <v>26</v>
      </c>
      <c r="X26" s="131" t="s">
        <v>563</v>
      </c>
      <c r="Y26" s="2221">
        <v>13949640</v>
      </c>
      <c r="Z26" s="2221">
        <v>1043783</v>
      </c>
      <c r="AA26" s="2221">
        <v>4054928</v>
      </c>
      <c r="AB26" s="2221">
        <v>8249101</v>
      </c>
      <c r="AC26" s="2221" t="s">
        <v>21</v>
      </c>
      <c r="AD26" s="2221">
        <v>1972162</v>
      </c>
      <c r="AE26" s="2221">
        <v>17988282</v>
      </c>
      <c r="AF26" s="2221">
        <v>1210639</v>
      </c>
      <c r="AG26" s="2221">
        <v>15366</v>
      </c>
      <c r="AH26" s="2221">
        <v>5524</v>
      </c>
      <c r="AI26" s="2221">
        <v>107050</v>
      </c>
      <c r="AJ26" s="2221">
        <v>509696</v>
      </c>
      <c r="AK26" s="2221">
        <v>556741</v>
      </c>
      <c r="AL26" s="2221">
        <v>2813830</v>
      </c>
      <c r="AM26" s="2221">
        <v>9387</v>
      </c>
      <c r="AN26" s="2221">
        <v>2685</v>
      </c>
      <c r="AO26" s="91" t="s">
        <v>28</v>
      </c>
      <c r="AP26" s="630" t="s">
        <v>26</v>
      </c>
      <c r="AQ26" s="88" t="s">
        <v>26</v>
      </c>
      <c r="AR26" s="89" t="s">
        <v>26</v>
      </c>
      <c r="AS26" s="131" t="s">
        <v>563</v>
      </c>
      <c r="AT26" s="2221">
        <v>16135</v>
      </c>
      <c r="AU26" s="2221">
        <v>5346</v>
      </c>
      <c r="AV26" s="2221" t="s">
        <v>21</v>
      </c>
      <c r="AW26" s="2221" t="s">
        <v>21</v>
      </c>
      <c r="AX26" s="2221">
        <v>54396</v>
      </c>
      <c r="AY26" s="2221">
        <v>1465</v>
      </c>
      <c r="AZ26" s="2221">
        <v>9285295</v>
      </c>
      <c r="BA26" s="2221">
        <v>141952</v>
      </c>
      <c r="BB26" s="2221">
        <v>5</v>
      </c>
      <c r="BC26" s="2221">
        <v>478</v>
      </c>
      <c r="BD26" s="2221">
        <v>160</v>
      </c>
      <c r="BE26" s="2221">
        <v>318</v>
      </c>
      <c r="BF26" s="2221">
        <v>1695</v>
      </c>
      <c r="BG26" s="2221">
        <v>180189</v>
      </c>
      <c r="BH26" s="2221" t="s">
        <v>21</v>
      </c>
      <c r="BI26" s="2221" t="s">
        <v>21</v>
      </c>
      <c r="BJ26" s="91" t="s">
        <v>28</v>
      </c>
      <c r="BK26" s="630" t="s">
        <v>26</v>
      </c>
      <c r="BL26" s="88" t="s">
        <v>26</v>
      </c>
      <c r="BM26" s="89" t="s">
        <v>26</v>
      </c>
      <c r="BN26" s="131" t="s">
        <v>563</v>
      </c>
      <c r="BO26" s="2221">
        <v>681</v>
      </c>
      <c r="BP26" s="2221">
        <v>3</v>
      </c>
      <c r="BQ26" s="2221">
        <v>3</v>
      </c>
      <c r="BR26" s="2221">
        <v>13456</v>
      </c>
      <c r="BS26" s="2221">
        <v>29</v>
      </c>
      <c r="BT26" s="2221" t="s">
        <v>21</v>
      </c>
      <c r="BU26" s="2221">
        <v>516561</v>
      </c>
      <c r="BV26" s="2221">
        <v>6002</v>
      </c>
      <c r="BW26" s="2221">
        <v>970860</v>
      </c>
      <c r="BX26" s="2221">
        <v>36868</v>
      </c>
      <c r="BY26" s="2221">
        <v>1742</v>
      </c>
      <c r="BZ26" s="2221">
        <v>418</v>
      </c>
      <c r="CA26" s="2221">
        <v>7695</v>
      </c>
      <c r="CB26" s="2221">
        <v>7242</v>
      </c>
      <c r="CC26" s="2221">
        <v>453</v>
      </c>
      <c r="CD26" s="2221" t="s">
        <v>21</v>
      </c>
      <c r="CE26" s="91" t="s">
        <v>28</v>
      </c>
      <c r="CF26" s="630" t="s">
        <v>26</v>
      </c>
      <c r="CG26" s="88" t="s">
        <v>26</v>
      </c>
      <c r="CH26" s="89" t="s">
        <v>26</v>
      </c>
      <c r="CI26" s="131" t="s">
        <v>563</v>
      </c>
      <c r="CJ26" s="2221" t="s">
        <v>21</v>
      </c>
      <c r="CK26" s="2221">
        <v>137877</v>
      </c>
      <c r="CL26" s="2221">
        <v>18741</v>
      </c>
      <c r="CM26" s="2221">
        <v>86322</v>
      </c>
      <c r="CN26" s="2221">
        <v>4051</v>
      </c>
      <c r="CO26" s="2221">
        <v>6950</v>
      </c>
      <c r="CP26" s="2221">
        <v>5</v>
      </c>
      <c r="CQ26" s="2221">
        <v>8047</v>
      </c>
      <c r="CR26" s="2221">
        <v>8825</v>
      </c>
      <c r="CS26" s="2221">
        <v>1296218</v>
      </c>
      <c r="CT26" s="2221">
        <v>2685</v>
      </c>
      <c r="CU26" s="2221">
        <v>1182</v>
      </c>
      <c r="CV26" s="2221" t="s">
        <v>21</v>
      </c>
      <c r="CW26" s="2221">
        <v>1269201</v>
      </c>
      <c r="CX26" s="2221">
        <v>737790</v>
      </c>
      <c r="CY26" s="2221">
        <v>367593</v>
      </c>
      <c r="CZ26" s="91" t="s">
        <v>28</v>
      </c>
      <c r="DA26" s="630" t="s">
        <v>26</v>
      </c>
      <c r="DB26" s="88" t="s">
        <v>26</v>
      </c>
      <c r="DC26" s="89" t="s">
        <v>26</v>
      </c>
      <c r="DD26" s="131" t="s">
        <v>563</v>
      </c>
      <c r="DE26" s="2221" t="s">
        <v>21</v>
      </c>
      <c r="DF26" s="2221">
        <v>319</v>
      </c>
      <c r="DG26" s="2221" t="s">
        <v>21</v>
      </c>
      <c r="DH26" s="2221" t="s">
        <v>21</v>
      </c>
      <c r="DI26" s="2221">
        <v>26336</v>
      </c>
      <c r="DJ26" s="2221">
        <v>7442</v>
      </c>
      <c r="DK26" s="2221">
        <v>329</v>
      </c>
      <c r="DL26" s="2221">
        <v>1871</v>
      </c>
      <c r="DM26" s="2221">
        <v>572</v>
      </c>
      <c r="DN26" s="2221">
        <v>4228</v>
      </c>
      <c r="DO26" s="2221">
        <v>13723</v>
      </c>
      <c r="DP26" s="2221">
        <v>14083</v>
      </c>
      <c r="DQ26" s="2221">
        <v>1513</v>
      </c>
      <c r="DR26" s="2221" t="s">
        <v>21</v>
      </c>
      <c r="DS26" s="2221">
        <v>170679</v>
      </c>
      <c r="DT26" s="2221">
        <v>4916</v>
      </c>
      <c r="DU26" s="91" t="s">
        <v>28</v>
      </c>
      <c r="DV26" s="630" t="s">
        <v>26</v>
      </c>
      <c r="DW26" s="88" t="s">
        <v>26</v>
      </c>
      <c r="DX26" s="89" t="s">
        <v>26</v>
      </c>
      <c r="DY26" s="131" t="s">
        <v>563</v>
      </c>
      <c r="DZ26" s="2221" t="s">
        <v>21</v>
      </c>
      <c r="EA26" s="2221">
        <v>400</v>
      </c>
      <c r="EB26" s="2221">
        <v>1089230</v>
      </c>
      <c r="EC26" s="2221">
        <v>1031720</v>
      </c>
      <c r="ED26" s="2221">
        <v>391295</v>
      </c>
      <c r="EE26" s="2221">
        <v>332153</v>
      </c>
      <c r="EF26" s="2221">
        <v>3502</v>
      </c>
      <c r="EG26" s="2221">
        <v>70002</v>
      </c>
      <c r="EH26" s="2221">
        <v>268104</v>
      </c>
      <c r="EI26" s="2221">
        <v>292679</v>
      </c>
      <c r="EJ26" s="2221">
        <v>35483</v>
      </c>
      <c r="EK26" s="2221" t="s">
        <v>21</v>
      </c>
      <c r="EL26" s="2221">
        <v>4580913</v>
      </c>
      <c r="EM26" s="2221">
        <v>1498913</v>
      </c>
      <c r="EN26" s="2221">
        <v>3036550</v>
      </c>
      <c r="EO26" s="2221">
        <v>57262</v>
      </c>
      <c r="EP26" s="91" t="s">
        <v>28</v>
      </c>
      <c r="EQ26" s="630" t="s">
        <v>26</v>
      </c>
      <c r="ER26" s="88" t="s">
        <v>26</v>
      </c>
      <c r="ES26" s="89" t="s">
        <v>26</v>
      </c>
      <c r="ET26" s="131" t="s">
        <v>563</v>
      </c>
      <c r="EU26" s="2221">
        <v>13925</v>
      </c>
      <c r="EV26" s="2221" t="s">
        <v>21</v>
      </c>
      <c r="EW26" s="2221">
        <v>214033</v>
      </c>
      <c r="EX26" s="2221" t="s">
        <v>21</v>
      </c>
      <c r="EY26" s="2221">
        <v>1089</v>
      </c>
      <c r="EZ26" s="2221">
        <v>21202</v>
      </c>
      <c r="FA26" s="2221">
        <v>66929</v>
      </c>
      <c r="FB26" s="2221">
        <v>453414</v>
      </c>
      <c r="FC26" s="2221">
        <v>30383</v>
      </c>
      <c r="FD26" s="2221">
        <v>513</v>
      </c>
      <c r="FE26" s="2221">
        <v>12524</v>
      </c>
      <c r="FF26" s="2221">
        <v>68479</v>
      </c>
      <c r="FG26" s="2221">
        <v>75501</v>
      </c>
      <c r="FH26" s="2221">
        <v>85487</v>
      </c>
      <c r="FI26" s="2221">
        <v>3331666</v>
      </c>
      <c r="FJ26" s="2221">
        <v>4211311</v>
      </c>
      <c r="FK26" s="91" t="s">
        <v>28</v>
      </c>
      <c r="FL26" s="630" t="s">
        <v>26</v>
      </c>
      <c r="FM26" s="74"/>
    </row>
    <row r="27" spans="1:169" ht="14.25" customHeight="1">
      <c r="A27" s="88" t="s">
        <v>26</v>
      </c>
      <c r="B27" s="89" t="s">
        <v>26</v>
      </c>
      <c r="C27" s="132" t="s">
        <v>167</v>
      </c>
      <c r="D27" s="997">
        <v>24882275</v>
      </c>
      <c r="E27" s="997">
        <v>542172</v>
      </c>
      <c r="F27" s="997">
        <v>423</v>
      </c>
      <c r="G27" s="997">
        <v>24987</v>
      </c>
      <c r="H27" s="997">
        <v>5512</v>
      </c>
      <c r="I27" s="997">
        <v>124762</v>
      </c>
      <c r="J27" s="997">
        <v>61323</v>
      </c>
      <c r="K27" s="997">
        <v>63439</v>
      </c>
      <c r="L27" s="997">
        <v>23955</v>
      </c>
      <c r="M27" s="997">
        <v>73571</v>
      </c>
      <c r="N27" s="997">
        <v>14</v>
      </c>
      <c r="O27" s="997">
        <v>335122</v>
      </c>
      <c r="P27" s="997" t="s">
        <v>21</v>
      </c>
      <c r="Q27" s="997">
        <v>619</v>
      </c>
      <c r="R27" s="997">
        <v>21254084</v>
      </c>
      <c r="S27" s="997">
        <v>10392958</v>
      </c>
      <c r="T27" s="91" t="s">
        <v>29</v>
      </c>
      <c r="U27" s="630" t="s">
        <v>26</v>
      </c>
      <c r="V27" s="88" t="s">
        <v>26</v>
      </c>
      <c r="W27" s="89" t="s">
        <v>26</v>
      </c>
      <c r="X27" s="131" t="s">
        <v>167</v>
      </c>
      <c r="Y27" s="2221">
        <v>13430170</v>
      </c>
      <c r="Z27" s="2221">
        <v>1103895</v>
      </c>
      <c r="AA27" s="2221">
        <v>3717667</v>
      </c>
      <c r="AB27" s="2221">
        <v>7925733</v>
      </c>
      <c r="AC27" s="2221" t="s">
        <v>21</v>
      </c>
      <c r="AD27" s="2221">
        <v>1984819</v>
      </c>
      <c r="AE27" s="2221">
        <v>17063984</v>
      </c>
      <c r="AF27" s="2221">
        <v>1123702</v>
      </c>
      <c r="AG27" s="2221">
        <v>22150</v>
      </c>
      <c r="AH27" s="2221">
        <v>5976</v>
      </c>
      <c r="AI27" s="2221">
        <v>119553</v>
      </c>
      <c r="AJ27" s="2221">
        <v>498487</v>
      </c>
      <c r="AK27" s="2221">
        <v>544488</v>
      </c>
      <c r="AL27" s="2221">
        <v>2762799</v>
      </c>
      <c r="AM27" s="2221">
        <v>11980</v>
      </c>
      <c r="AN27" s="2221">
        <v>2301</v>
      </c>
      <c r="AO27" s="91" t="s">
        <v>29</v>
      </c>
      <c r="AP27" s="630" t="s">
        <v>26</v>
      </c>
      <c r="AQ27" s="88" t="s">
        <v>26</v>
      </c>
      <c r="AR27" s="89" t="s">
        <v>26</v>
      </c>
      <c r="AS27" s="131" t="s">
        <v>167</v>
      </c>
      <c r="AT27" s="2221">
        <v>20957</v>
      </c>
      <c r="AU27" s="2221">
        <v>13632</v>
      </c>
      <c r="AV27" s="2221" t="s">
        <v>21</v>
      </c>
      <c r="AW27" s="2221" t="s">
        <v>21</v>
      </c>
      <c r="AX27" s="2221">
        <v>71158</v>
      </c>
      <c r="AY27" s="2221">
        <v>1535</v>
      </c>
      <c r="AZ27" s="2221">
        <v>8992641</v>
      </c>
      <c r="BA27" s="2221">
        <v>171188</v>
      </c>
      <c r="BB27" s="2221">
        <v>5</v>
      </c>
      <c r="BC27" s="2221">
        <v>1280</v>
      </c>
      <c r="BD27" s="2221">
        <v>246</v>
      </c>
      <c r="BE27" s="2221">
        <v>1034</v>
      </c>
      <c r="BF27" s="2221">
        <v>1937</v>
      </c>
      <c r="BG27" s="2221">
        <v>216503</v>
      </c>
      <c r="BH27" s="2221" t="s">
        <v>21</v>
      </c>
      <c r="BI27" s="2221" t="s">
        <v>21</v>
      </c>
      <c r="BJ27" s="91" t="s">
        <v>29</v>
      </c>
      <c r="BK27" s="630" t="s">
        <v>26</v>
      </c>
      <c r="BL27" s="88" t="s">
        <v>26</v>
      </c>
      <c r="BM27" s="89" t="s">
        <v>26</v>
      </c>
      <c r="BN27" s="131" t="s">
        <v>167</v>
      </c>
      <c r="BO27" s="2221">
        <v>726</v>
      </c>
      <c r="BP27" s="2221">
        <v>3</v>
      </c>
      <c r="BQ27" s="2221">
        <v>3</v>
      </c>
      <c r="BR27" s="2221">
        <v>13663</v>
      </c>
      <c r="BS27" s="2221">
        <v>20</v>
      </c>
      <c r="BT27" s="2221" t="s">
        <v>21</v>
      </c>
      <c r="BU27" s="2221">
        <v>645194</v>
      </c>
      <c r="BV27" s="2221">
        <v>7683</v>
      </c>
      <c r="BW27" s="2221">
        <v>989326</v>
      </c>
      <c r="BX27" s="2221">
        <v>37207</v>
      </c>
      <c r="BY27" s="2221">
        <v>1992</v>
      </c>
      <c r="BZ27" s="2221">
        <v>424</v>
      </c>
      <c r="CA27" s="2221">
        <v>7104</v>
      </c>
      <c r="CB27" s="2221">
        <v>6672</v>
      </c>
      <c r="CC27" s="2221">
        <v>432</v>
      </c>
      <c r="CD27" s="2221" t="s">
        <v>21</v>
      </c>
      <c r="CE27" s="91" t="s">
        <v>29</v>
      </c>
      <c r="CF27" s="630" t="s">
        <v>26</v>
      </c>
      <c r="CG27" s="88" t="s">
        <v>26</v>
      </c>
      <c r="CH27" s="89" t="s">
        <v>26</v>
      </c>
      <c r="CI27" s="131" t="s">
        <v>167</v>
      </c>
      <c r="CJ27" s="2221" t="s">
        <v>21</v>
      </c>
      <c r="CK27" s="2221">
        <v>134245</v>
      </c>
      <c r="CL27" s="2221">
        <v>15819</v>
      </c>
      <c r="CM27" s="2221">
        <v>89089</v>
      </c>
      <c r="CN27" s="2221">
        <v>3255</v>
      </c>
      <c r="CO27" s="2221">
        <v>5812</v>
      </c>
      <c r="CP27" s="2221">
        <v>40</v>
      </c>
      <c r="CQ27" s="2221">
        <v>6905</v>
      </c>
      <c r="CR27" s="2221">
        <v>7573</v>
      </c>
      <c r="CS27" s="2221">
        <v>1255989</v>
      </c>
      <c r="CT27" s="2221">
        <v>2301</v>
      </c>
      <c r="CU27" s="2221">
        <v>1623</v>
      </c>
      <c r="CV27" s="2221" t="s">
        <v>21</v>
      </c>
      <c r="CW27" s="2221">
        <v>1239170</v>
      </c>
      <c r="CX27" s="2221">
        <v>748358</v>
      </c>
      <c r="CY27" s="2221">
        <v>399764</v>
      </c>
      <c r="CZ27" s="91" t="s">
        <v>29</v>
      </c>
      <c r="DA27" s="630" t="s">
        <v>26</v>
      </c>
      <c r="DB27" s="88" t="s">
        <v>26</v>
      </c>
      <c r="DC27" s="89" t="s">
        <v>26</v>
      </c>
      <c r="DD27" s="131" t="s">
        <v>167</v>
      </c>
      <c r="DE27" s="2221" t="s">
        <v>21</v>
      </c>
      <c r="DF27" s="2221">
        <v>320</v>
      </c>
      <c r="DG27" s="2221" t="s">
        <v>21</v>
      </c>
      <c r="DH27" s="2221" t="s">
        <v>21</v>
      </c>
      <c r="DI27" s="2221">
        <v>27800</v>
      </c>
      <c r="DJ27" s="2221">
        <v>8925</v>
      </c>
      <c r="DK27" s="2221">
        <v>544</v>
      </c>
      <c r="DL27" s="2221">
        <v>2545</v>
      </c>
      <c r="DM27" s="2221">
        <v>579</v>
      </c>
      <c r="DN27" s="2221">
        <v>4286</v>
      </c>
      <c r="DO27" s="2221">
        <v>13970</v>
      </c>
      <c r="DP27" s="2221">
        <v>14276</v>
      </c>
      <c r="DQ27" s="2221">
        <v>2577</v>
      </c>
      <c r="DR27" s="2221" t="s">
        <v>21</v>
      </c>
      <c r="DS27" s="2221">
        <v>172605</v>
      </c>
      <c r="DT27" s="2221">
        <v>5406</v>
      </c>
      <c r="DU27" s="91" t="s">
        <v>29</v>
      </c>
      <c r="DV27" s="630" t="s">
        <v>26</v>
      </c>
      <c r="DW27" s="88" t="s">
        <v>26</v>
      </c>
      <c r="DX27" s="89" t="s">
        <v>26</v>
      </c>
      <c r="DY27" s="131" t="s">
        <v>167</v>
      </c>
      <c r="DZ27" s="2221" t="s">
        <v>21</v>
      </c>
      <c r="EA27" s="2221" t="s">
        <v>21</v>
      </c>
      <c r="EB27" s="2221">
        <v>1088694</v>
      </c>
      <c r="EC27" s="2221">
        <v>1030240</v>
      </c>
      <c r="ED27" s="2221">
        <v>382460</v>
      </c>
      <c r="EE27" s="2221">
        <v>328602</v>
      </c>
      <c r="EF27" s="2221">
        <v>3519</v>
      </c>
      <c r="EG27" s="2221">
        <v>73336</v>
      </c>
      <c r="EH27" s="2221">
        <v>265302</v>
      </c>
      <c r="EI27" s="2221">
        <v>289682</v>
      </c>
      <c r="EJ27" s="2221">
        <v>37011</v>
      </c>
      <c r="EK27" s="2221" t="s">
        <v>21</v>
      </c>
      <c r="EL27" s="2221">
        <v>4463360</v>
      </c>
      <c r="EM27" s="2221">
        <v>1697222</v>
      </c>
      <c r="EN27" s="2221">
        <v>2757153</v>
      </c>
      <c r="EO27" s="2221">
        <v>67208</v>
      </c>
      <c r="EP27" s="91" t="s">
        <v>29</v>
      </c>
      <c r="EQ27" s="630" t="s">
        <v>26</v>
      </c>
      <c r="ER27" s="88" t="s">
        <v>26</v>
      </c>
      <c r="ES27" s="89" t="s">
        <v>26</v>
      </c>
      <c r="ET27" s="131" t="s">
        <v>167</v>
      </c>
      <c r="EU27" s="2221">
        <v>14361</v>
      </c>
      <c r="EV27" s="2221" t="s">
        <v>21</v>
      </c>
      <c r="EW27" s="2221">
        <v>231906</v>
      </c>
      <c r="EX27" s="2221" t="s">
        <v>21</v>
      </c>
      <c r="EY27" s="2221" t="s">
        <v>21</v>
      </c>
      <c r="EZ27" s="2221">
        <v>23602</v>
      </c>
      <c r="FA27" s="2221">
        <v>75530</v>
      </c>
      <c r="FB27" s="2221">
        <v>520853</v>
      </c>
      <c r="FC27" s="2221">
        <v>32928</v>
      </c>
      <c r="FD27" s="2221">
        <v>659</v>
      </c>
      <c r="FE27" s="2221">
        <v>12255</v>
      </c>
      <c r="FF27" s="2221">
        <v>71247</v>
      </c>
      <c r="FG27" s="2221">
        <v>78678</v>
      </c>
      <c r="FH27" s="2221">
        <v>98695</v>
      </c>
      <c r="FI27" s="2221">
        <v>3309389</v>
      </c>
      <c r="FJ27" s="2221">
        <v>4076534</v>
      </c>
      <c r="FK27" s="91" t="s">
        <v>29</v>
      </c>
      <c r="FL27" s="630" t="s">
        <v>26</v>
      </c>
      <c r="FM27" s="74"/>
    </row>
    <row r="28" spans="1:169" ht="6" customHeight="1">
      <c r="A28" s="85"/>
      <c r="B28" s="87"/>
      <c r="C28" s="130"/>
      <c r="D28" s="997"/>
      <c r="E28" s="997"/>
      <c r="F28" s="997"/>
      <c r="G28" s="997"/>
      <c r="H28" s="997"/>
      <c r="I28" s="997"/>
      <c r="J28" s="997"/>
      <c r="K28" s="997"/>
      <c r="L28" s="997"/>
      <c r="M28" s="997"/>
      <c r="N28" s="997"/>
      <c r="O28" s="997"/>
      <c r="P28" s="997"/>
      <c r="Q28" s="1786"/>
      <c r="R28" s="997"/>
      <c r="S28" s="997"/>
      <c r="T28" s="100"/>
      <c r="U28" s="490"/>
      <c r="V28" s="85"/>
      <c r="W28" s="87"/>
      <c r="X28" s="130"/>
      <c r="Y28" s="2221"/>
      <c r="Z28" s="2221"/>
      <c r="AA28" s="2221"/>
      <c r="AB28" s="2221"/>
      <c r="AC28" s="2221"/>
      <c r="AD28" s="2221"/>
      <c r="AE28" s="2221"/>
      <c r="AF28" s="2221"/>
      <c r="AG28" s="2221"/>
      <c r="AH28" s="2221"/>
      <c r="AI28" s="2221"/>
      <c r="AJ28" s="2221"/>
      <c r="AK28" s="2221"/>
      <c r="AL28" s="2221"/>
      <c r="AM28" s="2221"/>
      <c r="AN28" s="2221"/>
      <c r="AO28" s="100"/>
      <c r="AP28" s="490"/>
      <c r="AQ28" s="85"/>
      <c r="AR28" s="87"/>
      <c r="AS28" s="130"/>
      <c r="AT28" s="2221"/>
      <c r="AU28" s="2221"/>
      <c r="AV28" s="2221"/>
      <c r="AZ28" s="2221"/>
      <c r="BA28" s="2221"/>
      <c r="BB28" s="2221"/>
      <c r="BC28" s="2221"/>
      <c r="BD28" s="2221"/>
      <c r="BE28" s="2221"/>
      <c r="BF28" s="2221"/>
      <c r="BG28" s="2221"/>
      <c r="BJ28" s="100"/>
      <c r="BK28" s="490"/>
      <c r="BL28" s="85"/>
      <c r="BM28" s="87"/>
      <c r="BN28" s="130"/>
      <c r="BO28" s="2221"/>
      <c r="BP28" s="2221"/>
      <c r="BQ28" s="2221"/>
      <c r="BR28" s="2221"/>
      <c r="BS28" s="2221"/>
      <c r="BW28" s="2221"/>
      <c r="BX28" s="2221"/>
      <c r="BY28" s="2221"/>
      <c r="BZ28" s="2221"/>
      <c r="CA28" s="2221"/>
      <c r="CB28" s="2221"/>
      <c r="CC28" s="2221"/>
      <c r="CD28" s="2221"/>
      <c r="CE28" s="100"/>
      <c r="CF28" s="490"/>
      <c r="CG28" s="85"/>
      <c r="CH28" s="87"/>
      <c r="CI28" s="130"/>
      <c r="CJ28" s="2221"/>
      <c r="CK28" s="2221"/>
      <c r="CL28" s="2221"/>
      <c r="CM28" s="2221"/>
      <c r="CN28" s="2221"/>
      <c r="CO28" s="2221"/>
      <c r="CP28" s="2221"/>
      <c r="CQ28" s="2221"/>
      <c r="CR28" s="2221"/>
      <c r="CS28" s="2221"/>
      <c r="CT28" s="2221"/>
      <c r="CU28" s="2221"/>
      <c r="CY28" s="2221"/>
      <c r="CZ28" s="100"/>
      <c r="DA28" s="490"/>
      <c r="DB28" s="85"/>
      <c r="DC28" s="87"/>
      <c r="DD28" s="130"/>
      <c r="DE28" s="2221"/>
      <c r="DF28" s="2221"/>
      <c r="DI28" s="2221"/>
      <c r="DJ28" s="2221"/>
      <c r="DK28" s="2221"/>
      <c r="DL28" s="2221"/>
      <c r="DM28" s="2221"/>
      <c r="DN28" s="2221"/>
      <c r="DO28" s="2221"/>
      <c r="DP28" s="2221"/>
      <c r="DQ28" s="2221"/>
      <c r="DR28" s="2221"/>
      <c r="DS28" s="2221"/>
      <c r="DT28" s="2221"/>
      <c r="DU28" s="100"/>
      <c r="DV28" s="490"/>
      <c r="DW28" s="85"/>
      <c r="DX28" s="87"/>
      <c r="DY28" s="130"/>
      <c r="EB28" s="2221"/>
      <c r="EC28" s="2221"/>
      <c r="ED28" s="2221"/>
      <c r="EE28" s="2221"/>
      <c r="EF28" s="2221"/>
      <c r="EG28" s="2221"/>
      <c r="EH28" s="2221"/>
      <c r="EI28" s="2221"/>
      <c r="EJ28" s="2221"/>
      <c r="EK28" s="2221"/>
      <c r="EL28" s="2221"/>
      <c r="EM28" s="2221"/>
      <c r="EN28" s="2221"/>
      <c r="EP28" s="100"/>
      <c r="EQ28" s="490"/>
      <c r="ER28" s="85"/>
      <c r="ES28" s="87"/>
      <c r="ET28" s="130"/>
      <c r="EU28" s="2221"/>
      <c r="EV28" s="2221"/>
      <c r="EW28" s="2221"/>
      <c r="EX28" s="2221"/>
      <c r="EY28" s="2221"/>
      <c r="EZ28" s="2221"/>
      <c r="FA28" s="2221"/>
      <c r="FB28" s="2221"/>
      <c r="FC28" s="2221"/>
      <c r="FD28" s="2221"/>
      <c r="FE28" s="2221"/>
      <c r="FF28" s="2221"/>
      <c r="FG28" s="2221"/>
      <c r="FH28" s="2221"/>
      <c r="FI28" s="2221"/>
      <c r="FJ28" s="2221"/>
      <c r="FK28" s="100"/>
      <c r="FL28" s="490"/>
      <c r="FM28" s="74"/>
    </row>
    <row r="29" spans="1:169" ht="15.75" customHeight="1">
      <c r="A29" s="88" t="s">
        <v>1535</v>
      </c>
      <c r="B29" s="89" t="s">
        <v>23</v>
      </c>
      <c r="C29" s="136">
        <v>42370</v>
      </c>
      <c r="D29" s="997">
        <v>8497389</v>
      </c>
      <c r="E29" s="997">
        <v>156061</v>
      </c>
      <c r="F29" s="997">
        <v>138</v>
      </c>
      <c r="G29" s="997">
        <v>8026</v>
      </c>
      <c r="H29" s="997">
        <v>1656</v>
      </c>
      <c r="I29" s="997">
        <v>50116</v>
      </c>
      <c r="J29" s="997">
        <v>31328</v>
      </c>
      <c r="K29" s="997">
        <v>18788</v>
      </c>
      <c r="L29" s="997">
        <v>8481</v>
      </c>
      <c r="M29" s="997">
        <v>22069</v>
      </c>
      <c r="N29" s="997">
        <v>40</v>
      </c>
      <c r="O29" s="997">
        <v>72770</v>
      </c>
      <c r="P29" s="997" t="s">
        <v>21</v>
      </c>
      <c r="Q29" s="997">
        <v>288</v>
      </c>
      <c r="R29" s="997">
        <v>7284453</v>
      </c>
      <c r="S29" s="997">
        <v>3396456</v>
      </c>
      <c r="T29" s="91" t="s">
        <v>30</v>
      </c>
      <c r="U29" s="630" t="s">
        <v>1536</v>
      </c>
      <c r="V29" s="88" t="s">
        <v>1535</v>
      </c>
      <c r="W29" s="89" t="s">
        <v>23</v>
      </c>
      <c r="X29" s="136">
        <v>42370</v>
      </c>
      <c r="Y29" s="82">
        <v>4711997</v>
      </c>
      <c r="Z29" s="2221">
        <v>341598</v>
      </c>
      <c r="AA29" s="2221">
        <v>1497100</v>
      </c>
      <c r="AB29" s="2221">
        <v>2755587</v>
      </c>
      <c r="AC29" s="2221" t="s">
        <v>21</v>
      </c>
      <c r="AD29" s="2221">
        <v>656734</v>
      </c>
      <c r="AE29" s="2221">
        <v>5888560</v>
      </c>
      <c r="AF29" s="2221">
        <v>382044</v>
      </c>
      <c r="AG29" s="2221">
        <v>8628</v>
      </c>
      <c r="AH29" s="2221">
        <v>1974</v>
      </c>
      <c r="AI29" s="2221">
        <v>39405</v>
      </c>
      <c r="AJ29" s="2221">
        <v>154546</v>
      </c>
      <c r="AK29" s="2221">
        <v>169318</v>
      </c>
      <c r="AL29" s="2221">
        <v>888780</v>
      </c>
      <c r="AM29" s="2221">
        <v>4335</v>
      </c>
      <c r="AN29" s="2221">
        <v>913</v>
      </c>
      <c r="AO29" s="91" t="s">
        <v>30</v>
      </c>
      <c r="AP29" s="630" t="s">
        <v>1536</v>
      </c>
      <c r="AQ29" s="88" t="s">
        <v>1535</v>
      </c>
      <c r="AR29" s="89" t="s">
        <v>23</v>
      </c>
      <c r="AS29" s="136">
        <v>42370</v>
      </c>
      <c r="AT29" s="82">
        <v>6025</v>
      </c>
      <c r="AU29" s="2221">
        <v>2022</v>
      </c>
      <c r="AV29" s="2221" t="s">
        <v>21</v>
      </c>
      <c r="AW29" s="2221" t="s">
        <v>21</v>
      </c>
      <c r="AX29" s="2221">
        <v>24009</v>
      </c>
      <c r="AY29" s="2221">
        <v>905</v>
      </c>
      <c r="AZ29" s="2221">
        <v>3110820</v>
      </c>
      <c r="BA29" s="2221">
        <v>31780</v>
      </c>
      <c r="BB29" s="2221">
        <v>1</v>
      </c>
      <c r="BC29" s="2221">
        <v>63</v>
      </c>
      <c r="BD29" s="2221">
        <v>63</v>
      </c>
      <c r="BE29" s="2221" t="s">
        <v>21</v>
      </c>
      <c r="BF29" s="2221">
        <v>229</v>
      </c>
      <c r="BG29" s="2221">
        <v>40661</v>
      </c>
      <c r="BH29" s="2221" t="s">
        <v>21</v>
      </c>
      <c r="BI29" s="2221" t="s">
        <v>21</v>
      </c>
      <c r="BJ29" s="91" t="s">
        <v>30</v>
      </c>
      <c r="BK29" s="630" t="s">
        <v>1536</v>
      </c>
      <c r="BL29" s="88" t="s">
        <v>1535</v>
      </c>
      <c r="BM29" s="89" t="s">
        <v>23</v>
      </c>
      <c r="BN29" s="136">
        <v>42370</v>
      </c>
      <c r="BO29" s="2221">
        <v>262</v>
      </c>
      <c r="BP29" s="2221">
        <v>1</v>
      </c>
      <c r="BQ29" s="2221">
        <v>1</v>
      </c>
      <c r="BR29" s="2221">
        <v>4642</v>
      </c>
      <c r="BS29" s="2221">
        <v>5</v>
      </c>
      <c r="BT29" s="2221" t="s">
        <v>21</v>
      </c>
      <c r="BU29" s="2221">
        <v>246470</v>
      </c>
      <c r="BV29" s="2221">
        <v>2510</v>
      </c>
      <c r="BW29" s="2221">
        <v>311954</v>
      </c>
      <c r="BX29" s="2221">
        <v>11893</v>
      </c>
      <c r="BY29" s="2221">
        <v>631</v>
      </c>
      <c r="BZ29" s="2221">
        <v>13</v>
      </c>
      <c r="CA29" s="2221">
        <v>2653</v>
      </c>
      <c r="CB29" s="2221">
        <v>2458</v>
      </c>
      <c r="CC29" s="2221">
        <v>195</v>
      </c>
      <c r="CD29" s="2221" t="s">
        <v>21</v>
      </c>
      <c r="CE29" s="91" t="s">
        <v>30</v>
      </c>
      <c r="CF29" s="630" t="s">
        <v>1536</v>
      </c>
      <c r="CG29" s="88" t="s">
        <v>1535</v>
      </c>
      <c r="CH29" s="89" t="s">
        <v>23</v>
      </c>
      <c r="CI29" s="136">
        <v>42370</v>
      </c>
      <c r="CJ29" s="82" t="s">
        <v>21</v>
      </c>
      <c r="CK29" s="2221">
        <v>36098</v>
      </c>
      <c r="CL29" s="2221">
        <v>4263</v>
      </c>
      <c r="CM29" s="2221">
        <v>30257</v>
      </c>
      <c r="CN29" s="2221">
        <v>1331</v>
      </c>
      <c r="CO29" s="2221">
        <v>1981</v>
      </c>
      <c r="CP29" s="2221">
        <v>3</v>
      </c>
      <c r="CQ29" s="2221">
        <v>2536</v>
      </c>
      <c r="CR29" s="2221">
        <v>2781</v>
      </c>
      <c r="CS29" s="2221">
        <v>431130</v>
      </c>
      <c r="CT29" s="2221">
        <v>913</v>
      </c>
      <c r="CU29" s="2221">
        <v>614</v>
      </c>
      <c r="CV29" s="2221" t="s">
        <v>21</v>
      </c>
      <c r="CW29" s="2221">
        <v>414597</v>
      </c>
      <c r="CX29" s="2221">
        <v>245411</v>
      </c>
      <c r="CY29" s="2221">
        <v>119517</v>
      </c>
      <c r="CZ29" s="91" t="s">
        <v>30</v>
      </c>
      <c r="DA29" s="630" t="s">
        <v>1536</v>
      </c>
      <c r="DB29" s="88" t="s">
        <v>1535</v>
      </c>
      <c r="DC29" s="89" t="s">
        <v>23</v>
      </c>
      <c r="DD29" s="136">
        <v>42370</v>
      </c>
      <c r="DE29" s="82" t="s">
        <v>21</v>
      </c>
      <c r="DF29" s="2221">
        <v>111</v>
      </c>
      <c r="DG29" s="2221" t="s">
        <v>21</v>
      </c>
      <c r="DH29" s="2221" t="s">
        <v>21</v>
      </c>
      <c r="DI29" s="2221">
        <v>9598</v>
      </c>
      <c r="DJ29" s="2221">
        <v>2805</v>
      </c>
      <c r="DK29" s="2221">
        <v>140</v>
      </c>
      <c r="DL29" s="2221">
        <v>821</v>
      </c>
      <c r="DM29" s="2221">
        <v>169</v>
      </c>
      <c r="DN29" s="2221">
        <v>1690</v>
      </c>
      <c r="DO29" s="2221">
        <v>4819</v>
      </c>
      <c r="DP29" s="2221">
        <v>4898</v>
      </c>
      <c r="DQ29" s="2221">
        <v>554</v>
      </c>
      <c r="DR29" s="2221" t="s">
        <v>21</v>
      </c>
      <c r="DS29" s="2221">
        <v>54026</v>
      </c>
      <c r="DT29" s="208">
        <v>1633</v>
      </c>
      <c r="DU29" s="91" t="s">
        <v>30</v>
      </c>
      <c r="DV29" s="630" t="s">
        <v>1536</v>
      </c>
      <c r="DW29" s="88" t="s">
        <v>1535</v>
      </c>
      <c r="DX29" s="89" t="s">
        <v>23</v>
      </c>
      <c r="DY29" s="136">
        <v>42370</v>
      </c>
      <c r="DZ29" s="2221" t="s">
        <v>21</v>
      </c>
      <c r="EA29" s="2221">
        <v>1</v>
      </c>
      <c r="EB29" s="2221">
        <v>369197</v>
      </c>
      <c r="EC29" s="2221">
        <v>345853</v>
      </c>
      <c r="ED29" s="2221">
        <v>130168</v>
      </c>
      <c r="EE29" s="2221">
        <v>96301</v>
      </c>
      <c r="EF29" s="2221">
        <v>1135</v>
      </c>
      <c r="EG29" s="2221">
        <v>25302</v>
      </c>
      <c r="EH29" s="2221">
        <v>93749</v>
      </c>
      <c r="EI29" s="2221">
        <v>102757</v>
      </c>
      <c r="EJ29" s="2221">
        <v>11583</v>
      </c>
      <c r="EK29" s="2221" t="s">
        <v>21</v>
      </c>
      <c r="EL29" s="2221">
        <v>1470705</v>
      </c>
      <c r="EM29" s="2221">
        <v>596495</v>
      </c>
      <c r="EN29" s="2221">
        <v>1010214</v>
      </c>
      <c r="EO29" s="2221">
        <v>29036</v>
      </c>
      <c r="EP29" s="91" t="s">
        <v>30</v>
      </c>
      <c r="EQ29" s="630" t="s">
        <v>1536</v>
      </c>
      <c r="ER29" s="88" t="s">
        <v>1535</v>
      </c>
      <c r="ES29" s="89" t="s">
        <v>23</v>
      </c>
      <c r="ET29" s="136">
        <v>42370</v>
      </c>
      <c r="EU29" s="2221">
        <v>4455</v>
      </c>
      <c r="EV29" s="2221" t="s">
        <v>21</v>
      </c>
      <c r="EW29" s="2221">
        <v>66355</v>
      </c>
      <c r="EX29" s="2221" t="s">
        <v>21</v>
      </c>
      <c r="EY29" s="2221">
        <v>245</v>
      </c>
      <c r="EZ29" s="2221">
        <v>5355</v>
      </c>
      <c r="FA29" s="2221">
        <v>26999</v>
      </c>
      <c r="FB29" s="2221">
        <v>127699</v>
      </c>
      <c r="FC29" s="2221">
        <v>10112</v>
      </c>
      <c r="FD29" s="2221">
        <v>248</v>
      </c>
      <c r="FE29" s="2221">
        <v>4287</v>
      </c>
      <c r="FF29" s="2221">
        <v>18945</v>
      </c>
      <c r="FG29" s="2221">
        <v>21041</v>
      </c>
      <c r="FH29" s="2221">
        <v>28706</v>
      </c>
      <c r="FI29" s="2221">
        <v>1070170</v>
      </c>
      <c r="FJ29" s="2221">
        <v>1557970</v>
      </c>
      <c r="FK29" s="91" t="s">
        <v>30</v>
      </c>
      <c r="FL29" s="630" t="s">
        <v>1536</v>
      </c>
      <c r="FM29" s="987"/>
    </row>
    <row r="30" spans="1:169" ht="14.25" customHeight="1">
      <c r="A30" s="88" t="s">
        <v>26</v>
      </c>
      <c r="B30" s="89" t="s">
        <v>26</v>
      </c>
      <c r="C30" s="1176">
        <v>42401</v>
      </c>
      <c r="D30" s="997">
        <v>8033043</v>
      </c>
      <c r="E30" s="997">
        <v>155448</v>
      </c>
      <c r="F30" s="997">
        <v>147</v>
      </c>
      <c r="G30" s="997">
        <v>8449</v>
      </c>
      <c r="H30" s="997">
        <v>1716</v>
      </c>
      <c r="I30" s="997">
        <v>53151</v>
      </c>
      <c r="J30" s="997">
        <v>32715</v>
      </c>
      <c r="K30" s="997">
        <v>20436</v>
      </c>
      <c r="L30" s="997">
        <v>8114</v>
      </c>
      <c r="M30" s="997">
        <v>20989</v>
      </c>
      <c r="N30" s="997">
        <v>3</v>
      </c>
      <c r="O30" s="997">
        <v>69768</v>
      </c>
      <c r="P30" s="997" t="s">
        <v>21</v>
      </c>
      <c r="Q30" s="997">
        <v>203</v>
      </c>
      <c r="R30" s="997">
        <v>6874706</v>
      </c>
      <c r="S30" s="997">
        <v>3234386</v>
      </c>
      <c r="T30" s="91" t="s">
        <v>31</v>
      </c>
      <c r="U30" s="630" t="s">
        <v>26</v>
      </c>
      <c r="V30" s="88" t="s">
        <v>26</v>
      </c>
      <c r="W30" s="89" t="s">
        <v>26</v>
      </c>
      <c r="X30" s="1176">
        <v>42401</v>
      </c>
      <c r="Y30" s="82">
        <v>4422691</v>
      </c>
      <c r="Z30" s="2221">
        <v>313919</v>
      </c>
      <c r="AA30" s="2221">
        <v>1354982</v>
      </c>
      <c r="AB30" s="2221">
        <v>2595373</v>
      </c>
      <c r="AC30" s="2221" t="s">
        <v>21</v>
      </c>
      <c r="AD30" s="2221">
        <v>621027</v>
      </c>
      <c r="AE30" s="2221">
        <v>5676529</v>
      </c>
      <c r="AF30" s="2221">
        <v>397524</v>
      </c>
      <c r="AG30" s="2221">
        <v>7939</v>
      </c>
      <c r="AH30" s="2221">
        <v>1983</v>
      </c>
      <c r="AI30" s="2221">
        <v>36624</v>
      </c>
      <c r="AJ30" s="2221">
        <v>149539</v>
      </c>
      <c r="AK30" s="2221">
        <v>163923</v>
      </c>
      <c r="AL30" s="2221">
        <v>839662</v>
      </c>
      <c r="AM30" s="2221">
        <v>5019</v>
      </c>
      <c r="AN30" s="2221">
        <v>1414</v>
      </c>
      <c r="AO30" s="91" t="s">
        <v>31</v>
      </c>
      <c r="AP30" s="630" t="s">
        <v>26</v>
      </c>
      <c r="AQ30" s="88" t="s">
        <v>26</v>
      </c>
      <c r="AR30" s="89" t="s">
        <v>26</v>
      </c>
      <c r="AS30" s="1176">
        <v>42401</v>
      </c>
      <c r="AT30" s="82">
        <v>4791</v>
      </c>
      <c r="AU30" s="2221">
        <v>2680</v>
      </c>
      <c r="AV30" s="2221" t="s">
        <v>21</v>
      </c>
      <c r="AW30" s="2221" t="s">
        <v>21</v>
      </c>
      <c r="AX30" s="2221">
        <v>22580</v>
      </c>
      <c r="AY30" s="2221">
        <v>435</v>
      </c>
      <c r="AZ30" s="2221">
        <v>2909753</v>
      </c>
      <c r="BA30" s="2221">
        <v>32249</v>
      </c>
      <c r="BB30" s="2221">
        <v>2</v>
      </c>
      <c r="BC30" s="2221">
        <v>750</v>
      </c>
      <c r="BD30" s="2221">
        <v>74</v>
      </c>
      <c r="BE30" s="2221">
        <v>676</v>
      </c>
      <c r="BF30" s="2221">
        <v>326</v>
      </c>
      <c r="BG30" s="2221">
        <v>40140</v>
      </c>
      <c r="BH30" s="2221" t="s">
        <v>21</v>
      </c>
      <c r="BI30" s="2221" t="s">
        <v>21</v>
      </c>
      <c r="BJ30" s="91" t="s">
        <v>31</v>
      </c>
      <c r="BK30" s="630" t="s">
        <v>26</v>
      </c>
      <c r="BL30" s="88" t="s">
        <v>26</v>
      </c>
      <c r="BM30" s="89" t="s">
        <v>26</v>
      </c>
      <c r="BN30" s="1176">
        <v>42401</v>
      </c>
      <c r="BO30" s="2221">
        <v>263</v>
      </c>
      <c r="BP30" s="2221">
        <v>1</v>
      </c>
      <c r="BQ30" s="2221">
        <v>1</v>
      </c>
      <c r="BR30" s="2221">
        <v>3767</v>
      </c>
      <c r="BS30" s="2221" t="s">
        <v>21</v>
      </c>
      <c r="BT30" s="2221" t="s">
        <v>21</v>
      </c>
      <c r="BU30" s="2221">
        <v>200085</v>
      </c>
      <c r="BV30" s="2221">
        <v>2449</v>
      </c>
      <c r="BW30" s="2221">
        <v>318229</v>
      </c>
      <c r="BX30" s="2221">
        <v>12058</v>
      </c>
      <c r="BY30" s="2221">
        <v>613</v>
      </c>
      <c r="BZ30" s="2221">
        <v>133</v>
      </c>
      <c r="CA30" s="2221">
        <v>2500</v>
      </c>
      <c r="CB30" s="2221">
        <v>2281</v>
      </c>
      <c r="CC30" s="2221">
        <v>219</v>
      </c>
      <c r="CD30" s="2221" t="s">
        <v>21</v>
      </c>
      <c r="CE30" s="91" t="s">
        <v>31</v>
      </c>
      <c r="CF30" s="630" t="s">
        <v>26</v>
      </c>
      <c r="CG30" s="88" t="s">
        <v>26</v>
      </c>
      <c r="CH30" s="89" t="s">
        <v>26</v>
      </c>
      <c r="CI30" s="1176">
        <v>42401</v>
      </c>
      <c r="CJ30" s="82" t="s">
        <v>21</v>
      </c>
      <c r="CK30" s="2221">
        <v>48507</v>
      </c>
      <c r="CL30" s="2221">
        <v>5964</v>
      </c>
      <c r="CM30" s="2221">
        <v>27531</v>
      </c>
      <c r="CN30" s="2221">
        <v>1243</v>
      </c>
      <c r="CO30" s="2221">
        <v>1702</v>
      </c>
      <c r="CP30" s="2221" t="s">
        <v>21</v>
      </c>
      <c r="CQ30" s="2221">
        <v>2680</v>
      </c>
      <c r="CR30" s="2221">
        <v>2940</v>
      </c>
      <c r="CS30" s="2221">
        <v>408556</v>
      </c>
      <c r="CT30" s="2221">
        <v>1414</v>
      </c>
      <c r="CU30" s="2221">
        <v>683</v>
      </c>
      <c r="CV30" s="2221" t="s">
        <v>21</v>
      </c>
      <c r="CW30" s="2221">
        <v>396517</v>
      </c>
      <c r="CX30" s="2221">
        <v>246822</v>
      </c>
      <c r="CY30" s="2221">
        <v>122595</v>
      </c>
      <c r="CZ30" s="91" t="s">
        <v>31</v>
      </c>
      <c r="DA30" s="630" t="s">
        <v>26</v>
      </c>
      <c r="DB30" s="88" t="s">
        <v>26</v>
      </c>
      <c r="DC30" s="89" t="s">
        <v>26</v>
      </c>
      <c r="DD30" s="1176">
        <v>42401</v>
      </c>
      <c r="DE30" s="82" t="s">
        <v>21</v>
      </c>
      <c r="DF30" s="2221">
        <v>117</v>
      </c>
      <c r="DG30" s="2221" t="s">
        <v>21</v>
      </c>
      <c r="DH30" s="2221" t="s">
        <v>21</v>
      </c>
      <c r="DI30" s="2221">
        <v>10293</v>
      </c>
      <c r="DJ30" s="2221">
        <v>3436</v>
      </c>
      <c r="DK30" s="2221">
        <v>157</v>
      </c>
      <c r="DL30" s="2221">
        <v>788</v>
      </c>
      <c r="DM30" s="2221">
        <v>164</v>
      </c>
      <c r="DN30" s="2221">
        <v>1875</v>
      </c>
      <c r="DO30" s="2221">
        <v>4887</v>
      </c>
      <c r="DP30" s="2221">
        <v>4987</v>
      </c>
      <c r="DQ30" s="2221">
        <v>588</v>
      </c>
      <c r="DR30" s="2221" t="s">
        <v>21</v>
      </c>
      <c r="DS30" s="2221">
        <v>54510</v>
      </c>
      <c r="DT30" s="208">
        <v>1773</v>
      </c>
      <c r="DU30" s="91" t="s">
        <v>31</v>
      </c>
      <c r="DV30" s="630" t="s">
        <v>26</v>
      </c>
      <c r="DW30" s="88" t="s">
        <v>26</v>
      </c>
      <c r="DX30" s="89" t="s">
        <v>26</v>
      </c>
      <c r="DY30" s="1176">
        <v>42401</v>
      </c>
      <c r="DZ30" s="2221" t="s">
        <v>21</v>
      </c>
      <c r="EA30" s="2221" t="s">
        <v>21</v>
      </c>
      <c r="EB30" s="2221">
        <v>351120</v>
      </c>
      <c r="EC30" s="2221">
        <v>324669</v>
      </c>
      <c r="ED30" s="2221">
        <v>129937</v>
      </c>
      <c r="EE30" s="2221">
        <v>98698</v>
      </c>
      <c r="EF30" s="2221">
        <v>1155</v>
      </c>
      <c r="EG30" s="2221">
        <v>23504</v>
      </c>
      <c r="EH30" s="2221">
        <v>89918</v>
      </c>
      <c r="EI30" s="2221">
        <v>98565</v>
      </c>
      <c r="EJ30" s="2221">
        <v>11254</v>
      </c>
      <c r="EK30" s="2221" t="s">
        <v>21</v>
      </c>
      <c r="EL30" s="2221">
        <v>1412595</v>
      </c>
      <c r="EM30" s="2221">
        <v>563278</v>
      </c>
      <c r="EN30" s="2221">
        <v>961961</v>
      </c>
      <c r="EO30" s="2221">
        <v>32547</v>
      </c>
      <c r="EP30" s="91" t="s">
        <v>31</v>
      </c>
      <c r="EQ30" s="630" t="s">
        <v>26</v>
      </c>
      <c r="ER30" s="88" t="s">
        <v>26</v>
      </c>
      <c r="ES30" s="89" t="s">
        <v>26</v>
      </c>
      <c r="ET30" s="1176">
        <v>42401</v>
      </c>
      <c r="EU30" s="2221">
        <v>4491</v>
      </c>
      <c r="EV30" s="2221" t="s">
        <v>21</v>
      </c>
      <c r="EW30" s="2221">
        <v>70764</v>
      </c>
      <c r="EX30" s="2221" t="s">
        <v>21</v>
      </c>
      <c r="EY30" s="2221">
        <v>17</v>
      </c>
      <c r="EZ30" s="2221">
        <v>4420</v>
      </c>
      <c r="FA30" s="2221">
        <v>25101</v>
      </c>
      <c r="FB30" s="2221">
        <v>163061</v>
      </c>
      <c r="FC30" s="2221">
        <v>10372</v>
      </c>
      <c r="FD30" s="2221">
        <v>213</v>
      </c>
      <c r="FE30" s="2221">
        <v>4228</v>
      </c>
      <c r="FF30" s="2221">
        <v>21285</v>
      </c>
      <c r="FG30" s="2221">
        <v>23668</v>
      </c>
      <c r="FH30" s="2221">
        <v>31239</v>
      </c>
      <c r="FI30" s="2221">
        <v>1005575</v>
      </c>
      <c r="FJ30" s="2221">
        <v>1516158</v>
      </c>
      <c r="FK30" s="91" t="s">
        <v>31</v>
      </c>
      <c r="FL30" s="630" t="s">
        <v>26</v>
      </c>
      <c r="FM30" s="74"/>
    </row>
    <row r="31" spans="1:169" ht="14.25" customHeight="1">
      <c r="A31" s="88" t="s">
        <v>26</v>
      </c>
      <c r="B31" s="89" t="s">
        <v>26</v>
      </c>
      <c r="C31" s="1176">
        <v>42430</v>
      </c>
      <c r="D31" s="997">
        <v>8431493</v>
      </c>
      <c r="E31" s="997">
        <v>159159</v>
      </c>
      <c r="F31" s="997">
        <v>136</v>
      </c>
      <c r="G31" s="997">
        <v>8616</v>
      </c>
      <c r="H31" s="997">
        <v>1740</v>
      </c>
      <c r="I31" s="997">
        <v>49484</v>
      </c>
      <c r="J31" s="997">
        <v>26048</v>
      </c>
      <c r="K31" s="997">
        <v>23436</v>
      </c>
      <c r="L31" s="997">
        <v>8265</v>
      </c>
      <c r="M31" s="997">
        <v>21301</v>
      </c>
      <c r="N31" s="997">
        <v>3</v>
      </c>
      <c r="O31" s="997">
        <v>78121</v>
      </c>
      <c r="P31" s="997" t="s">
        <v>21</v>
      </c>
      <c r="Q31" s="997">
        <v>203</v>
      </c>
      <c r="R31" s="997">
        <v>7224229</v>
      </c>
      <c r="S31" s="997">
        <v>3441173</v>
      </c>
      <c r="T31" s="91" t="s">
        <v>32</v>
      </c>
      <c r="U31" s="630" t="s">
        <v>26</v>
      </c>
      <c r="V31" s="88" t="s">
        <v>26</v>
      </c>
      <c r="W31" s="89" t="s">
        <v>26</v>
      </c>
      <c r="X31" s="1176">
        <v>42430</v>
      </c>
      <c r="Y31" s="82">
        <v>4591857</v>
      </c>
      <c r="Z31" s="2221">
        <v>311276</v>
      </c>
      <c r="AA31" s="2221">
        <v>1362335</v>
      </c>
      <c r="AB31" s="2221">
        <v>2730577</v>
      </c>
      <c r="AC31" s="2221" t="s">
        <v>21</v>
      </c>
      <c r="AD31" s="2221">
        <v>665110</v>
      </c>
      <c r="AE31" s="2221">
        <v>5966630</v>
      </c>
      <c r="AF31" s="2221">
        <v>391848</v>
      </c>
      <c r="AG31" s="2221">
        <v>8314</v>
      </c>
      <c r="AH31" s="2221">
        <v>2100</v>
      </c>
      <c r="AI31" s="2221">
        <v>36721</v>
      </c>
      <c r="AJ31" s="2221">
        <v>156071</v>
      </c>
      <c r="AK31" s="2221">
        <v>171088</v>
      </c>
      <c r="AL31" s="2221">
        <v>884673</v>
      </c>
      <c r="AM31" s="2221">
        <v>2663</v>
      </c>
      <c r="AN31" s="2221">
        <v>1418</v>
      </c>
      <c r="AO31" s="91" t="s">
        <v>32</v>
      </c>
      <c r="AP31" s="630" t="s">
        <v>26</v>
      </c>
      <c r="AQ31" s="88" t="s">
        <v>26</v>
      </c>
      <c r="AR31" s="89" t="s">
        <v>26</v>
      </c>
      <c r="AS31" s="1176">
        <v>42430</v>
      </c>
      <c r="AT31" s="82">
        <v>4714</v>
      </c>
      <c r="AU31" s="2221">
        <v>2883</v>
      </c>
      <c r="AV31" s="2221" t="s">
        <v>21</v>
      </c>
      <c r="AW31" s="2221" t="s">
        <v>21</v>
      </c>
      <c r="AX31" s="2221">
        <v>24008</v>
      </c>
      <c r="AY31" s="2221">
        <v>885</v>
      </c>
      <c r="AZ31" s="2221">
        <v>3069846</v>
      </c>
      <c r="BA31" s="2221">
        <v>37463</v>
      </c>
      <c r="BB31" s="2221">
        <v>2</v>
      </c>
      <c r="BC31" s="2221">
        <v>63</v>
      </c>
      <c r="BD31" s="2221">
        <v>63</v>
      </c>
      <c r="BE31" s="2221" t="s">
        <v>21</v>
      </c>
      <c r="BF31" s="2221">
        <v>366</v>
      </c>
      <c r="BG31" s="2221">
        <v>47782</v>
      </c>
      <c r="BH31" s="2221" t="s">
        <v>21</v>
      </c>
      <c r="BI31" s="2221" t="s">
        <v>21</v>
      </c>
      <c r="BJ31" s="91" t="s">
        <v>32</v>
      </c>
      <c r="BK31" s="630" t="s">
        <v>26</v>
      </c>
      <c r="BL31" s="88" t="s">
        <v>26</v>
      </c>
      <c r="BM31" s="89" t="s">
        <v>26</v>
      </c>
      <c r="BN31" s="1176">
        <v>42430</v>
      </c>
      <c r="BO31" s="2221">
        <v>197</v>
      </c>
      <c r="BP31" s="2221">
        <v>1</v>
      </c>
      <c r="BQ31" s="2221">
        <v>1</v>
      </c>
      <c r="BR31" s="2221">
        <v>4212</v>
      </c>
      <c r="BS31" s="2221" t="s">
        <v>21</v>
      </c>
      <c r="BT31" s="2221" t="s">
        <v>21</v>
      </c>
      <c r="BU31" s="2221">
        <v>203923</v>
      </c>
      <c r="BV31" s="2221">
        <v>2598</v>
      </c>
      <c r="BW31" s="2221">
        <v>327672</v>
      </c>
      <c r="BX31" s="2221">
        <v>12924</v>
      </c>
      <c r="BY31" s="2221">
        <v>654</v>
      </c>
      <c r="BZ31" s="2221">
        <v>134</v>
      </c>
      <c r="CA31" s="2221">
        <v>2778</v>
      </c>
      <c r="CB31" s="2221">
        <v>2570</v>
      </c>
      <c r="CC31" s="2221">
        <v>208</v>
      </c>
      <c r="CD31" s="2221" t="s">
        <v>21</v>
      </c>
      <c r="CE31" s="91" t="s">
        <v>32</v>
      </c>
      <c r="CF31" s="630" t="s">
        <v>26</v>
      </c>
      <c r="CG31" s="88" t="s">
        <v>26</v>
      </c>
      <c r="CH31" s="89" t="s">
        <v>26</v>
      </c>
      <c r="CI31" s="1176">
        <v>42430</v>
      </c>
      <c r="CJ31" s="82" t="s">
        <v>21</v>
      </c>
      <c r="CK31" s="2221">
        <v>47104</v>
      </c>
      <c r="CL31" s="2221">
        <v>5988</v>
      </c>
      <c r="CM31" s="2221">
        <v>29733</v>
      </c>
      <c r="CN31" s="2221">
        <v>1341</v>
      </c>
      <c r="CO31" s="2221">
        <v>1967</v>
      </c>
      <c r="CP31" s="2221" t="s">
        <v>21</v>
      </c>
      <c r="CQ31" s="2221">
        <v>2601</v>
      </c>
      <c r="CR31" s="2221">
        <v>2853</v>
      </c>
      <c r="CS31" s="2221">
        <v>425298</v>
      </c>
      <c r="CT31" s="2221">
        <v>1418</v>
      </c>
      <c r="CU31" s="2221">
        <v>607</v>
      </c>
      <c r="CV31" s="2221" t="s">
        <v>21</v>
      </c>
      <c r="CW31" s="2221">
        <v>408916</v>
      </c>
      <c r="CX31" s="2221">
        <v>252434</v>
      </c>
      <c r="CY31" s="2221">
        <v>126637</v>
      </c>
      <c r="CZ31" s="91" t="s">
        <v>32</v>
      </c>
      <c r="DA31" s="630" t="s">
        <v>26</v>
      </c>
      <c r="DB31" s="88" t="s">
        <v>26</v>
      </c>
      <c r="DC31" s="89" t="s">
        <v>26</v>
      </c>
      <c r="DD31" s="1176">
        <v>42430</v>
      </c>
      <c r="DE31" s="82" t="s">
        <v>21</v>
      </c>
      <c r="DF31" s="2221">
        <v>119</v>
      </c>
      <c r="DG31" s="2221" t="s">
        <v>21</v>
      </c>
      <c r="DH31" s="2221" t="s">
        <v>21</v>
      </c>
      <c r="DI31" s="2221">
        <v>10152</v>
      </c>
      <c r="DJ31" s="2221">
        <v>3024</v>
      </c>
      <c r="DK31" s="2221">
        <v>186</v>
      </c>
      <c r="DL31" s="2221">
        <v>874</v>
      </c>
      <c r="DM31" s="2221">
        <v>155</v>
      </c>
      <c r="DN31" s="2221">
        <v>1615</v>
      </c>
      <c r="DO31" s="2221">
        <v>5278</v>
      </c>
      <c r="DP31" s="2221">
        <v>5397</v>
      </c>
      <c r="DQ31" s="2221">
        <v>613</v>
      </c>
      <c r="DR31" s="2221" t="s">
        <v>21</v>
      </c>
      <c r="DS31" s="2221">
        <v>60449</v>
      </c>
      <c r="DT31" s="208">
        <v>1842</v>
      </c>
      <c r="DU31" s="91" t="s">
        <v>32</v>
      </c>
      <c r="DV31" s="630" t="s">
        <v>26</v>
      </c>
      <c r="DW31" s="88" t="s">
        <v>26</v>
      </c>
      <c r="DX31" s="89" t="s">
        <v>26</v>
      </c>
      <c r="DY31" s="1176">
        <v>42430</v>
      </c>
      <c r="DZ31" s="2221" t="s">
        <v>21</v>
      </c>
      <c r="EA31" s="2221" t="s">
        <v>21</v>
      </c>
      <c r="EB31" s="2221">
        <v>366189</v>
      </c>
      <c r="EC31" s="2221">
        <v>347656</v>
      </c>
      <c r="ED31" s="2221">
        <v>133448</v>
      </c>
      <c r="EE31" s="2221">
        <v>96934</v>
      </c>
      <c r="EF31" s="2221">
        <v>1261</v>
      </c>
      <c r="EG31" s="2221">
        <v>23894</v>
      </c>
      <c r="EH31" s="2221">
        <v>91540</v>
      </c>
      <c r="EI31" s="2221">
        <v>100348</v>
      </c>
      <c r="EJ31" s="2221">
        <v>11509</v>
      </c>
      <c r="EK31" s="2221" t="s">
        <v>21</v>
      </c>
      <c r="EL31" s="2221">
        <v>1506275</v>
      </c>
      <c r="EM31" s="2221">
        <v>594132</v>
      </c>
      <c r="EN31" s="2221">
        <v>944421</v>
      </c>
      <c r="EO31" s="2221">
        <v>27152</v>
      </c>
      <c r="EP31" s="91" t="s">
        <v>32</v>
      </c>
      <c r="EQ31" s="630" t="s">
        <v>26</v>
      </c>
      <c r="ER31" s="88" t="s">
        <v>26</v>
      </c>
      <c r="ES31" s="89" t="s">
        <v>26</v>
      </c>
      <c r="ET31" s="1176">
        <v>42430</v>
      </c>
      <c r="EU31" s="2221">
        <v>4925</v>
      </c>
      <c r="EV31" s="2221" t="s">
        <v>21</v>
      </c>
      <c r="EW31" s="2221">
        <v>76069</v>
      </c>
      <c r="EX31" s="2221" t="s">
        <v>21</v>
      </c>
      <c r="EY31" s="2221">
        <v>305</v>
      </c>
      <c r="EZ31" s="2221">
        <v>6283</v>
      </c>
      <c r="FA31" s="2221">
        <v>27777</v>
      </c>
      <c r="FB31" s="2221">
        <v>165237</v>
      </c>
      <c r="FC31" s="2221">
        <v>11013</v>
      </c>
      <c r="FD31" s="2221">
        <v>239</v>
      </c>
      <c r="FE31" s="2221">
        <v>4417</v>
      </c>
      <c r="FF31" s="2221">
        <v>22801</v>
      </c>
      <c r="FG31" s="2221">
        <v>25360</v>
      </c>
      <c r="FH31" s="2221">
        <v>30234</v>
      </c>
      <c r="FI31" s="2221">
        <v>1073037</v>
      </c>
      <c r="FJ31" s="2221">
        <v>1561336</v>
      </c>
      <c r="FK31" s="91" t="s">
        <v>32</v>
      </c>
      <c r="FL31" s="630" t="s">
        <v>26</v>
      </c>
      <c r="FM31" s="74"/>
    </row>
    <row r="32" spans="1:169" ht="14.25" customHeight="1">
      <c r="A32" s="88" t="s">
        <v>26</v>
      </c>
      <c r="B32" s="89" t="s">
        <v>26</v>
      </c>
      <c r="C32" s="1176">
        <v>42461</v>
      </c>
      <c r="D32" s="997">
        <v>8058497</v>
      </c>
      <c r="E32" s="997">
        <v>151191</v>
      </c>
      <c r="F32" s="997">
        <v>130</v>
      </c>
      <c r="G32" s="997">
        <v>8227</v>
      </c>
      <c r="H32" s="997">
        <v>1619</v>
      </c>
      <c r="I32" s="997">
        <v>36971</v>
      </c>
      <c r="J32" s="997">
        <v>19589</v>
      </c>
      <c r="K32" s="997">
        <v>17382</v>
      </c>
      <c r="L32" s="997">
        <v>8379</v>
      </c>
      <c r="M32" s="997">
        <v>20765</v>
      </c>
      <c r="N32" s="997">
        <v>3</v>
      </c>
      <c r="O32" s="997">
        <v>86029</v>
      </c>
      <c r="P32" s="997" t="s">
        <v>21</v>
      </c>
      <c r="Q32" s="997">
        <v>275</v>
      </c>
      <c r="R32" s="997">
        <v>6921106</v>
      </c>
      <c r="S32" s="997">
        <v>3360576</v>
      </c>
      <c r="T32" s="91" t="s">
        <v>33</v>
      </c>
      <c r="U32" s="630" t="s">
        <v>26</v>
      </c>
      <c r="V32" s="88" t="s">
        <v>26</v>
      </c>
      <c r="W32" s="89" t="s">
        <v>26</v>
      </c>
      <c r="X32" s="1176">
        <v>42461</v>
      </c>
      <c r="Y32" s="82">
        <v>4377588</v>
      </c>
      <c r="Z32" s="2221">
        <v>332670</v>
      </c>
      <c r="AA32" s="2221">
        <v>1212162</v>
      </c>
      <c r="AB32" s="2221">
        <v>2604793</v>
      </c>
      <c r="AC32" s="2221" t="s">
        <v>21</v>
      </c>
      <c r="AD32" s="2221">
        <v>655620</v>
      </c>
      <c r="AE32" s="2221">
        <v>5688241</v>
      </c>
      <c r="AF32" s="2221">
        <v>373272</v>
      </c>
      <c r="AG32" s="2221">
        <v>8407</v>
      </c>
      <c r="AH32" s="2221">
        <v>1997</v>
      </c>
      <c r="AI32" s="2221">
        <v>34179</v>
      </c>
      <c r="AJ32" s="2221">
        <v>160092</v>
      </c>
      <c r="AK32" s="2221">
        <v>175437</v>
      </c>
      <c r="AL32" s="2221">
        <v>881884</v>
      </c>
      <c r="AM32" s="2221" t="s">
        <v>21</v>
      </c>
      <c r="AN32" s="2221">
        <v>769</v>
      </c>
      <c r="AO32" s="91" t="s">
        <v>33</v>
      </c>
      <c r="AP32" s="630" t="s">
        <v>26</v>
      </c>
      <c r="AQ32" s="88" t="s">
        <v>26</v>
      </c>
      <c r="AR32" s="89" t="s">
        <v>26</v>
      </c>
      <c r="AS32" s="1176">
        <v>42461</v>
      </c>
      <c r="AT32" s="82">
        <v>3989</v>
      </c>
      <c r="AU32" s="2221">
        <v>1572</v>
      </c>
      <c r="AV32" s="2221" t="s">
        <v>21</v>
      </c>
      <c r="AW32" s="2221" t="s">
        <v>21</v>
      </c>
      <c r="AX32" s="2221">
        <v>22325</v>
      </c>
      <c r="AY32" s="2221">
        <v>685</v>
      </c>
      <c r="AZ32" s="2221">
        <v>2957068</v>
      </c>
      <c r="BA32" s="2221">
        <v>46770</v>
      </c>
      <c r="BB32" s="2221">
        <v>2</v>
      </c>
      <c r="BC32" s="2221">
        <v>73</v>
      </c>
      <c r="BD32" s="2221">
        <v>73</v>
      </c>
      <c r="BE32" s="2221" t="s">
        <v>21</v>
      </c>
      <c r="BF32" s="2221">
        <v>349</v>
      </c>
      <c r="BG32" s="2221">
        <v>59844</v>
      </c>
      <c r="BH32" s="2221" t="s">
        <v>21</v>
      </c>
      <c r="BI32" s="2221" t="s">
        <v>21</v>
      </c>
      <c r="BJ32" s="91" t="s">
        <v>33</v>
      </c>
      <c r="BK32" s="630" t="s">
        <v>26</v>
      </c>
      <c r="BL32" s="88" t="s">
        <v>26</v>
      </c>
      <c r="BM32" s="89" t="s">
        <v>26</v>
      </c>
      <c r="BN32" s="1176">
        <v>42461</v>
      </c>
      <c r="BO32" s="2221">
        <v>231</v>
      </c>
      <c r="BP32" s="2221">
        <v>1</v>
      </c>
      <c r="BQ32" s="2221">
        <v>1</v>
      </c>
      <c r="BR32" s="2221">
        <v>4177</v>
      </c>
      <c r="BS32" s="2221">
        <v>19</v>
      </c>
      <c r="BT32" s="2221" t="s">
        <v>21</v>
      </c>
      <c r="BU32" s="2221">
        <v>208723</v>
      </c>
      <c r="BV32" s="2221">
        <v>2324</v>
      </c>
      <c r="BW32" s="2221">
        <v>311042</v>
      </c>
      <c r="BX32" s="2221">
        <v>11871</v>
      </c>
      <c r="BY32" s="2221">
        <v>632</v>
      </c>
      <c r="BZ32" s="2221">
        <v>129</v>
      </c>
      <c r="CA32" s="2221">
        <v>2592</v>
      </c>
      <c r="CB32" s="2221">
        <v>2377</v>
      </c>
      <c r="CC32" s="2221">
        <v>215</v>
      </c>
      <c r="CD32" s="2221" t="s">
        <v>21</v>
      </c>
      <c r="CE32" s="91" t="s">
        <v>33</v>
      </c>
      <c r="CF32" s="630" t="s">
        <v>26</v>
      </c>
      <c r="CG32" s="88" t="s">
        <v>26</v>
      </c>
      <c r="CH32" s="89" t="s">
        <v>26</v>
      </c>
      <c r="CI32" s="1176">
        <v>42461</v>
      </c>
      <c r="CJ32" s="82" t="s">
        <v>21</v>
      </c>
      <c r="CK32" s="2221">
        <v>34639</v>
      </c>
      <c r="CL32" s="2221">
        <v>7062</v>
      </c>
      <c r="CM32" s="2221">
        <v>29182</v>
      </c>
      <c r="CN32" s="2221">
        <v>1213</v>
      </c>
      <c r="CO32" s="2221">
        <v>2119</v>
      </c>
      <c r="CP32" s="2221">
        <v>1</v>
      </c>
      <c r="CQ32" s="2221">
        <v>3026</v>
      </c>
      <c r="CR32" s="2221">
        <v>3317</v>
      </c>
      <c r="CS32" s="2221">
        <v>407154</v>
      </c>
      <c r="CT32" s="2221">
        <v>769</v>
      </c>
      <c r="CU32" s="2221">
        <v>633</v>
      </c>
      <c r="CV32" s="2221" t="s">
        <v>21</v>
      </c>
      <c r="CW32" s="2221">
        <v>398499</v>
      </c>
      <c r="CX32" s="2221">
        <v>239461</v>
      </c>
      <c r="CY32" s="2221">
        <v>123965</v>
      </c>
      <c r="CZ32" s="91" t="s">
        <v>33</v>
      </c>
      <c r="DA32" s="630" t="s">
        <v>26</v>
      </c>
      <c r="DB32" s="88" t="s">
        <v>26</v>
      </c>
      <c r="DC32" s="89" t="s">
        <v>26</v>
      </c>
      <c r="DD32" s="1176">
        <v>42461</v>
      </c>
      <c r="DE32" s="82" t="s">
        <v>21</v>
      </c>
      <c r="DF32" s="2221">
        <v>110</v>
      </c>
      <c r="DG32" s="2221" t="s">
        <v>21</v>
      </c>
      <c r="DH32" s="2221" t="s">
        <v>21</v>
      </c>
      <c r="DI32" s="2221">
        <v>9488</v>
      </c>
      <c r="DJ32" s="2221">
        <v>2916</v>
      </c>
      <c r="DK32" s="2221">
        <v>146</v>
      </c>
      <c r="DL32" s="2221">
        <v>778</v>
      </c>
      <c r="DM32" s="2221">
        <v>181</v>
      </c>
      <c r="DN32" s="2221">
        <v>1518</v>
      </c>
      <c r="DO32" s="2221">
        <v>4851</v>
      </c>
      <c r="DP32" s="2221">
        <v>4956</v>
      </c>
      <c r="DQ32" s="2221">
        <v>587</v>
      </c>
      <c r="DR32" s="2221" t="s">
        <v>21</v>
      </c>
      <c r="DS32" s="2221">
        <v>57581</v>
      </c>
      <c r="DT32" s="208">
        <v>1927</v>
      </c>
      <c r="DU32" s="91" t="s">
        <v>33</v>
      </c>
      <c r="DV32" s="630" t="s">
        <v>26</v>
      </c>
      <c r="DW32" s="88" t="s">
        <v>26</v>
      </c>
      <c r="DX32" s="89" t="s">
        <v>26</v>
      </c>
      <c r="DY32" s="1176">
        <v>42461</v>
      </c>
      <c r="DZ32" s="2221" t="s">
        <v>21</v>
      </c>
      <c r="EA32" s="2221" t="s">
        <v>21</v>
      </c>
      <c r="EB32" s="2221">
        <v>343546</v>
      </c>
      <c r="EC32" s="2221">
        <v>327760</v>
      </c>
      <c r="ED32" s="2221">
        <v>132523</v>
      </c>
      <c r="EE32" s="2221">
        <v>91523</v>
      </c>
      <c r="EF32" s="2221">
        <v>1192</v>
      </c>
      <c r="EG32" s="2221">
        <v>22736</v>
      </c>
      <c r="EH32" s="2221">
        <v>84080</v>
      </c>
      <c r="EI32" s="2221">
        <v>92131</v>
      </c>
      <c r="EJ32" s="2221">
        <v>10964</v>
      </c>
      <c r="EK32" s="2221" t="s">
        <v>21</v>
      </c>
      <c r="EL32" s="2221">
        <v>1407552</v>
      </c>
      <c r="EM32" s="2221">
        <v>527362</v>
      </c>
      <c r="EN32" s="2221">
        <v>885066</v>
      </c>
      <c r="EO32" s="2221">
        <v>17204</v>
      </c>
      <c r="EP32" s="91" t="s">
        <v>33</v>
      </c>
      <c r="EQ32" s="630" t="s">
        <v>26</v>
      </c>
      <c r="ER32" s="88" t="s">
        <v>26</v>
      </c>
      <c r="ES32" s="89" t="s">
        <v>26</v>
      </c>
      <c r="ET32" s="1176">
        <v>42461</v>
      </c>
      <c r="EU32" s="2221">
        <v>4591</v>
      </c>
      <c r="EV32" s="2221" t="s">
        <v>21</v>
      </c>
      <c r="EW32" s="2221">
        <v>72107</v>
      </c>
      <c r="EX32" s="2221" t="s">
        <v>21</v>
      </c>
      <c r="EY32" s="2221" t="s">
        <v>21</v>
      </c>
      <c r="EZ32" s="2221">
        <v>7706</v>
      </c>
      <c r="FA32" s="2221">
        <v>27304</v>
      </c>
      <c r="FB32" s="2221">
        <v>144618</v>
      </c>
      <c r="FC32" s="2221">
        <v>9925</v>
      </c>
      <c r="FD32" s="2221">
        <v>219</v>
      </c>
      <c r="FE32" s="2221">
        <v>3959</v>
      </c>
      <c r="FF32" s="2221">
        <v>21343</v>
      </c>
      <c r="FG32" s="2221">
        <v>23740</v>
      </c>
      <c r="FH32" s="2221">
        <v>29473</v>
      </c>
      <c r="FI32" s="2221">
        <v>1046490</v>
      </c>
      <c r="FJ32" s="2221">
        <v>1380739</v>
      </c>
      <c r="FK32" s="91" t="s">
        <v>33</v>
      </c>
      <c r="FL32" s="630" t="s">
        <v>26</v>
      </c>
      <c r="FM32" s="74"/>
    </row>
    <row r="33" spans="1:169" ht="14.25" customHeight="1">
      <c r="A33" s="88" t="s">
        <v>26</v>
      </c>
      <c r="B33" s="89" t="s">
        <v>26</v>
      </c>
      <c r="C33" s="1176">
        <v>42491</v>
      </c>
      <c r="D33" s="997">
        <v>8441151</v>
      </c>
      <c r="E33" s="997">
        <v>147230</v>
      </c>
      <c r="F33" s="997">
        <v>118</v>
      </c>
      <c r="G33" s="997">
        <v>8160</v>
      </c>
      <c r="H33" s="997">
        <v>1663</v>
      </c>
      <c r="I33" s="997">
        <v>38179</v>
      </c>
      <c r="J33" s="997">
        <v>15197</v>
      </c>
      <c r="K33" s="997">
        <v>22982</v>
      </c>
      <c r="L33" s="997">
        <v>8698</v>
      </c>
      <c r="M33" s="997">
        <v>20080</v>
      </c>
      <c r="N33" s="997">
        <v>3</v>
      </c>
      <c r="O33" s="997">
        <v>79604</v>
      </c>
      <c r="P33" s="997" t="s">
        <v>21</v>
      </c>
      <c r="Q33" s="997">
        <v>239</v>
      </c>
      <c r="R33" s="997">
        <v>7266304</v>
      </c>
      <c r="S33" s="997">
        <v>3485013</v>
      </c>
      <c r="T33" s="91" t="s">
        <v>34</v>
      </c>
      <c r="U33" s="630" t="s">
        <v>26</v>
      </c>
      <c r="V33" s="88" t="s">
        <v>26</v>
      </c>
      <c r="W33" s="89" t="s">
        <v>26</v>
      </c>
      <c r="X33" s="1176">
        <v>42491</v>
      </c>
      <c r="Y33" s="82">
        <v>4617595</v>
      </c>
      <c r="Z33" s="2221">
        <v>330892</v>
      </c>
      <c r="AA33" s="2221">
        <v>1363693</v>
      </c>
      <c r="AB33" s="2221">
        <v>2716260</v>
      </c>
      <c r="AC33" s="2221" t="s">
        <v>21</v>
      </c>
      <c r="AD33" s="2221">
        <v>679851</v>
      </c>
      <c r="AE33" s="2221">
        <v>5979758</v>
      </c>
      <c r="AF33" s="2221">
        <v>399566</v>
      </c>
      <c r="AG33" s="2221">
        <v>8318</v>
      </c>
      <c r="AH33" s="2221">
        <v>2001</v>
      </c>
      <c r="AI33" s="2221">
        <v>34142</v>
      </c>
      <c r="AJ33" s="2221">
        <v>160283</v>
      </c>
      <c r="AK33" s="2221">
        <v>175066</v>
      </c>
      <c r="AL33" s="2221">
        <v>939205</v>
      </c>
      <c r="AM33" s="2221">
        <v>2690</v>
      </c>
      <c r="AN33" s="2221">
        <v>1056</v>
      </c>
      <c r="AO33" s="91" t="s">
        <v>34</v>
      </c>
      <c r="AP33" s="630" t="s">
        <v>26</v>
      </c>
      <c r="AQ33" s="88" t="s">
        <v>26</v>
      </c>
      <c r="AR33" s="89" t="s">
        <v>26</v>
      </c>
      <c r="AS33" s="1176">
        <v>42491</v>
      </c>
      <c r="AT33" s="82">
        <v>4954</v>
      </c>
      <c r="AU33" s="2221">
        <v>1868</v>
      </c>
      <c r="AV33" s="2221" t="s">
        <v>21</v>
      </c>
      <c r="AW33" s="2221" t="s">
        <v>21</v>
      </c>
      <c r="AX33" s="2221">
        <v>23882</v>
      </c>
      <c r="AY33" s="2221">
        <v>675</v>
      </c>
      <c r="AZ33" s="2221">
        <v>3096373</v>
      </c>
      <c r="BA33" s="2221">
        <v>47577</v>
      </c>
      <c r="BB33" s="2221">
        <v>2</v>
      </c>
      <c r="BC33" s="2221">
        <v>246</v>
      </c>
      <c r="BD33" s="2221">
        <v>89</v>
      </c>
      <c r="BE33" s="2221">
        <v>157</v>
      </c>
      <c r="BF33" s="2221">
        <v>697</v>
      </c>
      <c r="BG33" s="2221">
        <v>60056</v>
      </c>
      <c r="BH33" s="2221" t="s">
        <v>21</v>
      </c>
      <c r="BI33" s="2221" t="s">
        <v>21</v>
      </c>
      <c r="BJ33" s="91" t="s">
        <v>34</v>
      </c>
      <c r="BK33" s="630" t="s">
        <v>26</v>
      </c>
      <c r="BL33" s="88" t="s">
        <v>26</v>
      </c>
      <c r="BM33" s="89" t="s">
        <v>26</v>
      </c>
      <c r="BN33" s="1176">
        <v>42491</v>
      </c>
      <c r="BO33" s="2221">
        <v>180</v>
      </c>
      <c r="BP33" s="2221">
        <v>1</v>
      </c>
      <c r="BQ33" s="2221">
        <v>1</v>
      </c>
      <c r="BR33" s="2221">
        <v>4542</v>
      </c>
      <c r="BS33" s="2221">
        <v>6</v>
      </c>
      <c r="BT33" s="2221" t="s">
        <v>21</v>
      </c>
      <c r="BU33" s="2221">
        <v>192991</v>
      </c>
      <c r="BV33" s="2221">
        <v>2349</v>
      </c>
      <c r="BW33" s="2221">
        <v>331541</v>
      </c>
      <c r="BX33" s="2221">
        <v>11958</v>
      </c>
      <c r="BY33" s="2221">
        <v>696</v>
      </c>
      <c r="BZ33" s="2221">
        <v>138</v>
      </c>
      <c r="CA33" s="2221">
        <v>2404</v>
      </c>
      <c r="CB33" s="2221">
        <v>2207</v>
      </c>
      <c r="CC33" s="2221">
        <v>197</v>
      </c>
      <c r="CD33" s="2221" t="s">
        <v>21</v>
      </c>
      <c r="CE33" s="91" t="s">
        <v>34</v>
      </c>
      <c r="CF33" s="630" t="s">
        <v>26</v>
      </c>
      <c r="CG33" s="88" t="s">
        <v>26</v>
      </c>
      <c r="CH33" s="89" t="s">
        <v>26</v>
      </c>
      <c r="CI33" s="1176">
        <v>42491</v>
      </c>
      <c r="CJ33" s="82" t="s">
        <v>21</v>
      </c>
      <c r="CK33" s="2221">
        <v>44698</v>
      </c>
      <c r="CL33" s="2221">
        <v>8536</v>
      </c>
      <c r="CM33" s="2221">
        <v>29939</v>
      </c>
      <c r="CN33" s="2221">
        <v>1116</v>
      </c>
      <c r="CO33" s="2221">
        <v>2720</v>
      </c>
      <c r="CP33" s="2221">
        <v>1</v>
      </c>
      <c r="CQ33" s="2221">
        <v>3195</v>
      </c>
      <c r="CR33" s="2221">
        <v>3504</v>
      </c>
      <c r="CS33" s="2221">
        <v>431116</v>
      </c>
      <c r="CT33" s="2221">
        <v>1056</v>
      </c>
      <c r="CU33" s="2221">
        <v>579</v>
      </c>
      <c r="CV33" s="2221" t="s">
        <v>21</v>
      </c>
      <c r="CW33" s="2221">
        <v>413705</v>
      </c>
      <c r="CX33" s="2221">
        <v>240525</v>
      </c>
      <c r="CY33" s="2221">
        <v>129519</v>
      </c>
      <c r="CZ33" s="91" t="s">
        <v>34</v>
      </c>
      <c r="DA33" s="630" t="s">
        <v>26</v>
      </c>
      <c r="DB33" s="88" t="s">
        <v>26</v>
      </c>
      <c r="DC33" s="89" t="s">
        <v>26</v>
      </c>
      <c r="DD33" s="1176">
        <v>42491</v>
      </c>
      <c r="DE33" s="82" t="s">
        <v>21</v>
      </c>
      <c r="DF33" s="2221">
        <v>92</v>
      </c>
      <c r="DG33" s="2221" t="s">
        <v>21</v>
      </c>
      <c r="DH33" s="2221" t="s">
        <v>21</v>
      </c>
      <c r="DI33" s="2221">
        <v>9625</v>
      </c>
      <c r="DJ33" s="2221">
        <v>3553</v>
      </c>
      <c r="DK33" s="2221">
        <v>229</v>
      </c>
      <c r="DL33" s="2221">
        <v>1068</v>
      </c>
      <c r="DM33" s="2221">
        <v>166</v>
      </c>
      <c r="DN33" s="2221">
        <v>1562</v>
      </c>
      <c r="DO33" s="2221">
        <v>4590</v>
      </c>
      <c r="DP33" s="2221">
        <v>4658</v>
      </c>
      <c r="DQ33" s="2221">
        <v>536</v>
      </c>
      <c r="DR33" s="2221" t="s">
        <v>21</v>
      </c>
      <c r="DS33" s="2221">
        <v>55443</v>
      </c>
      <c r="DT33" s="208">
        <v>1647</v>
      </c>
      <c r="DU33" s="91" t="s">
        <v>34</v>
      </c>
      <c r="DV33" s="630" t="s">
        <v>26</v>
      </c>
      <c r="DW33" s="88" t="s">
        <v>26</v>
      </c>
      <c r="DX33" s="89" t="s">
        <v>26</v>
      </c>
      <c r="DY33" s="1176">
        <v>42491</v>
      </c>
      <c r="DZ33" s="2221" t="s">
        <v>21</v>
      </c>
      <c r="EA33" s="2221" t="s">
        <v>21</v>
      </c>
      <c r="EB33" s="2221">
        <v>356715</v>
      </c>
      <c r="EC33" s="2221">
        <v>345897</v>
      </c>
      <c r="ED33" s="2221">
        <v>123410</v>
      </c>
      <c r="EE33" s="2221">
        <v>107718</v>
      </c>
      <c r="EF33" s="2221">
        <v>1194</v>
      </c>
      <c r="EG33" s="2221">
        <v>22785</v>
      </c>
      <c r="EH33" s="2221">
        <v>84618</v>
      </c>
      <c r="EI33" s="2221">
        <v>92401</v>
      </c>
      <c r="EJ33" s="2221">
        <v>12081</v>
      </c>
      <c r="EK33" s="2221" t="s">
        <v>21</v>
      </c>
      <c r="EL33" s="2221">
        <v>1482069</v>
      </c>
      <c r="EM33" s="2221">
        <v>527220</v>
      </c>
      <c r="EN33" s="2221">
        <v>956474</v>
      </c>
      <c r="EO33" s="2221">
        <v>18409</v>
      </c>
      <c r="EP33" s="91" t="s">
        <v>34</v>
      </c>
      <c r="EQ33" s="630" t="s">
        <v>26</v>
      </c>
      <c r="ER33" s="88" t="s">
        <v>26</v>
      </c>
      <c r="ES33" s="89" t="s">
        <v>26</v>
      </c>
      <c r="ET33" s="1176">
        <v>42491</v>
      </c>
      <c r="EU33" s="2221">
        <v>4317</v>
      </c>
      <c r="EV33" s="2221" t="s">
        <v>21</v>
      </c>
      <c r="EW33" s="2221">
        <v>75910</v>
      </c>
      <c r="EX33" s="2221" t="s">
        <v>21</v>
      </c>
      <c r="EY33" s="2221" t="s">
        <v>21</v>
      </c>
      <c r="EZ33" s="2221">
        <v>5505</v>
      </c>
      <c r="FA33" s="2221">
        <v>30295</v>
      </c>
      <c r="FB33" s="2221">
        <v>163539</v>
      </c>
      <c r="FC33" s="2221">
        <v>8024</v>
      </c>
      <c r="FD33" s="2221">
        <v>236</v>
      </c>
      <c r="FE33" s="2221">
        <v>4322</v>
      </c>
      <c r="FF33" s="2221">
        <v>22993</v>
      </c>
      <c r="FG33" s="2221">
        <v>25417</v>
      </c>
      <c r="FH33" s="2221">
        <v>30984</v>
      </c>
      <c r="FI33" s="2221">
        <v>1066743</v>
      </c>
      <c r="FJ33" s="2221">
        <v>1433883</v>
      </c>
      <c r="FK33" s="91" t="s">
        <v>34</v>
      </c>
      <c r="FL33" s="630" t="s">
        <v>26</v>
      </c>
      <c r="FM33" s="74"/>
    </row>
    <row r="34" spans="1:169" ht="14.25" customHeight="1">
      <c r="A34" s="88" t="s">
        <v>26</v>
      </c>
      <c r="B34" s="89" t="s">
        <v>26</v>
      </c>
      <c r="C34" s="1176">
        <v>42522</v>
      </c>
      <c r="D34" s="997">
        <v>8178867</v>
      </c>
      <c r="E34" s="997">
        <v>146792</v>
      </c>
      <c r="F34" s="997">
        <v>154</v>
      </c>
      <c r="G34" s="997">
        <v>7545</v>
      </c>
      <c r="H34" s="997">
        <v>1704</v>
      </c>
      <c r="I34" s="997">
        <v>39993</v>
      </c>
      <c r="J34" s="997">
        <v>18144</v>
      </c>
      <c r="K34" s="997">
        <v>21849</v>
      </c>
      <c r="L34" s="997">
        <v>7699</v>
      </c>
      <c r="M34" s="997">
        <v>21653</v>
      </c>
      <c r="N34" s="997">
        <v>3</v>
      </c>
      <c r="O34" s="997">
        <v>76178</v>
      </c>
      <c r="P34" s="997" t="s">
        <v>21</v>
      </c>
      <c r="Q34" s="997">
        <v>225</v>
      </c>
      <c r="R34" s="997">
        <v>7003463</v>
      </c>
      <c r="S34" s="997">
        <v>3260995</v>
      </c>
      <c r="T34" s="91" t="s">
        <v>35</v>
      </c>
      <c r="U34" s="630" t="s">
        <v>26</v>
      </c>
      <c r="V34" s="88" t="s">
        <v>26</v>
      </c>
      <c r="W34" s="89" t="s">
        <v>26</v>
      </c>
      <c r="X34" s="1176">
        <v>42522</v>
      </c>
      <c r="Y34" s="82">
        <v>4550220</v>
      </c>
      <c r="Z34" s="2221">
        <v>340446</v>
      </c>
      <c r="AA34" s="2221">
        <v>1380700</v>
      </c>
      <c r="AB34" s="2221">
        <v>2654307</v>
      </c>
      <c r="AC34" s="2221" t="s">
        <v>21</v>
      </c>
      <c r="AD34" s="2221">
        <v>638156</v>
      </c>
      <c r="AE34" s="2221">
        <v>5820243</v>
      </c>
      <c r="AF34" s="2221">
        <v>407108</v>
      </c>
      <c r="AG34" s="2221">
        <v>7451</v>
      </c>
      <c r="AH34" s="2221">
        <v>1955</v>
      </c>
      <c r="AI34" s="2221">
        <v>35201</v>
      </c>
      <c r="AJ34" s="2221">
        <v>158609</v>
      </c>
      <c r="AK34" s="2221">
        <v>173269</v>
      </c>
      <c r="AL34" s="2221">
        <v>917675</v>
      </c>
      <c r="AM34" s="2221">
        <v>4898</v>
      </c>
      <c r="AN34" s="2221">
        <v>1022</v>
      </c>
      <c r="AO34" s="91" t="s">
        <v>35</v>
      </c>
      <c r="AP34" s="630" t="s">
        <v>26</v>
      </c>
      <c r="AQ34" s="88" t="s">
        <v>26</v>
      </c>
      <c r="AR34" s="89" t="s">
        <v>26</v>
      </c>
      <c r="AS34" s="1176">
        <v>42522</v>
      </c>
      <c r="AT34" s="82">
        <v>4423</v>
      </c>
      <c r="AU34" s="2221">
        <v>2370</v>
      </c>
      <c r="AV34" s="2221" t="s">
        <v>21</v>
      </c>
      <c r="AW34" s="2221" t="s">
        <v>21</v>
      </c>
      <c r="AX34" s="2221">
        <v>23192</v>
      </c>
      <c r="AY34" s="2221">
        <v>535</v>
      </c>
      <c r="AZ34" s="2221">
        <v>3026304</v>
      </c>
      <c r="BA34" s="2221">
        <v>39760</v>
      </c>
      <c r="BB34" s="2221">
        <v>2</v>
      </c>
      <c r="BC34" s="2221">
        <v>506</v>
      </c>
      <c r="BD34" s="2221">
        <v>59</v>
      </c>
      <c r="BE34" s="2221">
        <v>447</v>
      </c>
      <c r="BF34" s="2221">
        <v>669</v>
      </c>
      <c r="BG34" s="2221">
        <v>49619</v>
      </c>
      <c r="BH34" s="2221" t="s">
        <v>21</v>
      </c>
      <c r="BI34" s="2221" t="s">
        <v>21</v>
      </c>
      <c r="BJ34" s="91" t="s">
        <v>35</v>
      </c>
      <c r="BK34" s="630" t="s">
        <v>26</v>
      </c>
      <c r="BL34" s="88" t="s">
        <v>26</v>
      </c>
      <c r="BM34" s="89" t="s">
        <v>26</v>
      </c>
      <c r="BN34" s="1176">
        <v>42522</v>
      </c>
      <c r="BO34" s="2221">
        <v>125</v>
      </c>
      <c r="BP34" s="2221">
        <v>1</v>
      </c>
      <c r="BQ34" s="2221">
        <v>1</v>
      </c>
      <c r="BR34" s="2221">
        <v>4065</v>
      </c>
      <c r="BS34" s="2221">
        <v>5</v>
      </c>
      <c r="BT34" s="2221" t="s">
        <v>21</v>
      </c>
      <c r="BU34" s="2221">
        <v>199122</v>
      </c>
      <c r="BV34" s="2221">
        <v>2040</v>
      </c>
      <c r="BW34" s="2221">
        <v>327763</v>
      </c>
      <c r="BX34" s="2221">
        <v>12338</v>
      </c>
      <c r="BY34" s="2221">
        <v>645</v>
      </c>
      <c r="BZ34" s="2221">
        <v>134</v>
      </c>
      <c r="CA34" s="2221">
        <v>2595</v>
      </c>
      <c r="CB34" s="2221">
        <v>2408</v>
      </c>
      <c r="CC34" s="2221">
        <v>187</v>
      </c>
      <c r="CD34" s="2221" t="s">
        <v>21</v>
      </c>
      <c r="CE34" s="91" t="s">
        <v>35</v>
      </c>
      <c r="CF34" s="630" t="s">
        <v>26</v>
      </c>
      <c r="CG34" s="88" t="s">
        <v>26</v>
      </c>
      <c r="CH34" s="89" t="s">
        <v>26</v>
      </c>
      <c r="CI34" s="1176">
        <v>42522</v>
      </c>
      <c r="CJ34" s="82" t="s">
        <v>21</v>
      </c>
      <c r="CK34" s="2221">
        <v>48081</v>
      </c>
      <c r="CL34" s="2221">
        <v>5480</v>
      </c>
      <c r="CM34" s="2221">
        <v>27806</v>
      </c>
      <c r="CN34" s="2221">
        <v>1150</v>
      </c>
      <c r="CO34" s="2221">
        <v>2538</v>
      </c>
      <c r="CP34" s="2221">
        <v>6</v>
      </c>
      <c r="CQ34" s="2221">
        <v>2425</v>
      </c>
      <c r="CR34" s="2221">
        <v>2659</v>
      </c>
      <c r="CS34" s="2221">
        <v>422393</v>
      </c>
      <c r="CT34" s="2221">
        <v>1022</v>
      </c>
      <c r="CU34" s="2221">
        <v>688</v>
      </c>
      <c r="CV34" s="2221" t="s">
        <v>21</v>
      </c>
      <c r="CW34" s="2221">
        <v>399616</v>
      </c>
      <c r="CX34" s="2221">
        <v>237721</v>
      </c>
      <c r="CY34" s="2221">
        <v>130802</v>
      </c>
      <c r="CZ34" s="91" t="s">
        <v>35</v>
      </c>
      <c r="DA34" s="630" t="s">
        <v>26</v>
      </c>
      <c r="DB34" s="88" t="s">
        <v>26</v>
      </c>
      <c r="DC34" s="89" t="s">
        <v>26</v>
      </c>
      <c r="DD34" s="1176">
        <v>42522</v>
      </c>
      <c r="DE34" s="82" t="s">
        <v>21</v>
      </c>
      <c r="DF34" s="2221">
        <v>116</v>
      </c>
      <c r="DG34" s="2221" t="s">
        <v>21</v>
      </c>
      <c r="DH34" s="2221" t="s">
        <v>21</v>
      </c>
      <c r="DI34" s="2221">
        <v>9140</v>
      </c>
      <c r="DJ34" s="2221">
        <v>2369</v>
      </c>
      <c r="DK34" s="2221">
        <v>148</v>
      </c>
      <c r="DL34" s="2221">
        <v>799</v>
      </c>
      <c r="DM34" s="2221">
        <v>183</v>
      </c>
      <c r="DN34" s="2221">
        <v>1257</v>
      </c>
      <c r="DO34" s="2221">
        <v>5121</v>
      </c>
      <c r="DP34" s="2221">
        <v>5249</v>
      </c>
      <c r="DQ34" s="2221">
        <v>585</v>
      </c>
      <c r="DR34" s="2221" t="s">
        <v>21</v>
      </c>
      <c r="DS34" s="2221">
        <v>60440</v>
      </c>
      <c r="DT34" s="208">
        <v>1352</v>
      </c>
      <c r="DU34" s="91" t="s">
        <v>35</v>
      </c>
      <c r="DV34" s="630" t="s">
        <v>26</v>
      </c>
      <c r="DW34" s="88" t="s">
        <v>26</v>
      </c>
      <c r="DX34" s="89" t="s">
        <v>26</v>
      </c>
      <c r="DY34" s="1176">
        <v>42522</v>
      </c>
      <c r="DZ34" s="2221" t="s">
        <v>21</v>
      </c>
      <c r="EA34" s="2221" t="s">
        <v>21</v>
      </c>
      <c r="EB34" s="2221">
        <v>347292</v>
      </c>
      <c r="EC34" s="2221">
        <v>333715</v>
      </c>
      <c r="ED34" s="2221">
        <v>125083</v>
      </c>
      <c r="EE34" s="2221">
        <v>95454</v>
      </c>
      <c r="EF34" s="2221">
        <v>1229</v>
      </c>
      <c r="EG34" s="2221">
        <v>23040</v>
      </c>
      <c r="EH34" s="2221">
        <v>84163</v>
      </c>
      <c r="EI34" s="2221">
        <v>91892</v>
      </c>
      <c r="EJ34" s="2221">
        <v>11418</v>
      </c>
      <c r="EK34" s="2221" t="s">
        <v>21</v>
      </c>
      <c r="EL34" s="2221">
        <v>1451934</v>
      </c>
      <c r="EM34" s="2221">
        <v>499313</v>
      </c>
      <c r="EN34" s="2221">
        <v>1003067</v>
      </c>
      <c r="EO34" s="2221">
        <v>19104</v>
      </c>
      <c r="EP34" s="91" t="s">
        <v>35</v>
      </c>
      <c r="EQ34" s="630" t="s">
        <v>26</v>
      </c>
      <c r="ER34" s="88" t="s">
        <v>26</v>
      </c>
      <c r="ES34" s="89" t="s">
        <v>26</v>
      </c>
      <c r="ET34" s="1176">
        <v>42522</v>
      </c>
      <c r="EU34" s="2221">
        <v>4613</v>
      </c>
      <c r="EV34" s="2221" t="s">
        <v>21</v>
      </c>
      <c r="EW34" s="2221">
        <v>72033</v>
      </c>
      <c r="EX34" s="2221" t="s">
        <v>21</v>
      </c>
      <c r="EY34" s="2221">
        <v>182</v>
      </c>
      <c r="EZ34" s="2221">
        <v>5004</v>
      </c>
      <c r="FA34" s="2221">
        <v>23348</v>
      </c>
      <c r="FB34" s="2221">
        <v>162780</v>
      </c>
      <c r="FC34" s="2221">
        <v>10392</v>
      </c>
      <c r="FD34" s="2221">
        <v>156</v>
      </c>
      <c r="FE34" s="2221">
        <v>4457</v>
      </c>
      <c r="FF34" s="2221">
        <v>23297</v>
      </c>
      <c r="FG34" s="2221">
        <v>25742</v>
      </c>
      <c r="FH34" s="2221">
        <v>27055</v>
      </c>
      <c r="FI34" s="2221">
        <v>1082116</v>
      </c>
      <c r="FJ34" s="2221">
        <v>1241789</v>
      </c>
      <c r="FK34" s="91" t="s">
        <v>35</v>
      </c>
      <c r="FL34" s="630" t="s">
        <v>26</v>
      </c>
      <c r="FM34" s="74"/>
    </row>
    <row r="35" spans="1:169" ht="14.25" customHeight="1">
      <c r="A35" s="88" t="s">
        <v>26</v>
      </c>
      <c r="B35" s="89" t="s">
        <v>26</v>
      </c>
      <c r="C35" s="1176">
        <v>42552</v>
      </c>
      <c r="D35" s="997">
        <v>8525755</v>
      </c>
      <c r="E35" s="997">
        <v>159681</v>
      </c>
      <c r="F35" s="997">
        <v>142</v>
      </c>
      <c r="G35" s="997">
        <v>8126</v>
      </c>
      <c r="H35" s="997">
        <v>1671</v>
      </c>
      <c r="I35" s="997">
        <v>41187</v>
      </c>
      <c r="J35" s="997">
        <v>19877</v>
      </c>
      <c r="K35" s="997">
        <v>21310</v>
      </c>
      <c r="L35" s="997">
        <v>6565</v>
      </c>
      <c r="M35" s="997">
        <v>23567</v>
      </c>
      <c r="N35" s="997">
        <v>5</v>
      </c>
      <c r="O35" s="997">
        <v>88591</v>
      </c>
      <c r="P35" s="997" t="s">
        <v>21</v>
      </c>
      <c r="Q35" s="997">
        <v>549</v>
      </c>
      <c r="R35" s="997">
        <v>7317381</v>
      </c>
      <c r="S35" s="997">
        <v>3435385</v>
      </c>
      <c r="T35" s="91" t="s">
        <v>36</v>
      </c>
      <c r="U35" s="630" t="s">
        <v>26</v>
      </c>
      <c r="V35" s="88" t="s">
        <v>26</v>
      </c>
      <c r="W35" s="89" t="s">
        <v>26</v>
      </c>
      <c r="X35" s="1176">
        <v>42552</v>
      </c>
      <c r="Y35" s="82">
        <v>4739710</v>
      </c>
      <c r="Z35" s="2221">
        <v>368191</v>
      </c>
      <c r="AA35" s="2221">
        <v>1379123</v>
      </c>
      <c r="AB35" s="2221">
        <v>2794840</v>
      </c>
      <c r="AC35" s="2221" t="s">
        <v>21</v>
      </c>
      <c r="AD35" s="2221">
        <v>667663</v>
      </c>
      <c r="AE35" s="2221">
        <v>6095438</v>
      </c>
      <c r="AF35" s="2221">
        <v>399281</v>
      </c>
      <c r="AG35" s="2221">
        <v>6446</v>
      </c>
      <c r="AH35" s="2221">
        <v>1716</v>
      </c>
      <c r="AI35" s="2221">
        <v>36417</v>
      </c>
      <c r="AJ35" s="2221">
        <v>173963</v>
      </c>
      <c r="AK35" s="2221">
        <v>190083</v>
      </c>
      <c r="AL35" s="2221">
        <v>953511</v>
      </c>
      <c r="AM35" s="2221">
        <v>2252</v>
      </c>
      <c r="AN35" s="2221">
        <v>714</v>
      </c>
      <c r="AO35" s="91" t="s">
        <v>36</v>
      </c>
      <c r="AP35" s="630" t="s">
        <v>26</v>
      </c>
      <c r="AQ35" s="88" t="s">
        <v>26</v>
      </c>
      <c r="AR35" s="89" t="s">
        <v>26</v>
      </c>
      <c r="AS35" s="1176">
        <v>42552</v>
      </c>
      <c r="AT35" s="82">
        <v>4875</v>
      </c>
      <c r="AU35" s="2221">
        <v>1057</v>
      </c>
      <c r="AV35" s="2221" t="s">
        <v>21</v>
      </c>
      <c r="AW35" s="2221" t="s">
        <v>21</v>
      </c>
      <c r="AX35" s="2221">
        <v>16361</v>
      </c>
      <c r="AY35" s="2221">
        <v>475</v>
      </c>
      <c r="AZ35" s="2221">
        <v>3155835</v>
      </c>
      <c r="BA35" s="2221">
        <v>43471</v>
      </c>
      <c r="BB35" s="2221">
        <v>1</v>
      </c>
      <c r="BC35" s="2221">
        <v>55</v>
      </c>
      <c r="BD35" s="2221">
        <v>55</v>
      </c>
      <c r="BE35" s="2221" t="s">
        <v>21</v>
      </c>
      <c r="BF35" s="2221">
        <v>524</v>
      </c>
      <c r="BG35" s="2221">
        <v>55302</v>
      </c>
      <c r="BH35" s="2221" t="s">
        <v>21</v>
      </c>
      <c r="BI35" s="2221" t="s">
        <v>21</v>
      </c>
      <c r="BJ35" s="91" t="s">
        <v>36</v>
      </c>
      <c r="BK35" s="630" t="s">
        <v>26</v>
      </c>
      <c r="BL35" s="88" t="s">
        <v>26</v>
      </c>
      <c r="BM35" s="89" t="s">
        <v>26</v>
      </c>
      <c r="BN35" s="1176">
        <v>42552</v>
      </c>
      <c r="BO35" s="2221">
        <v>179</v>
      </c>
      <c r="BP35" s="2221">
        <v>1</v>
      </c>
      <c r="BQ35" s="2221">
        <v>1</v>
      </c>
      <c r="BR35" s="2221">
        <v>4525</v>
      </c>
      <c r="BS35" s="2221" t="s">
        <v>21</v>
      </c>
      <c r="BT35" s="2221" t="s">
        <v>21</v>
      </c>
      <c r="BU35" s="2221">
        <v>183979</v>
      </c>
      <c r="BV35" s="2221">
        <v>2042</v>
      </c>
      <c r="BW35" s="2221">
        <v>322478</v>
      </c>
      <c r="BX35" s="2221">
        <v>11886</v>
      </c>
      <c r="BY35" s="2221">
        <v>607</v>
      </c>
      <c r="BZ35" s="2221">
        <v>138</v>
      </c>
      <c r="CA35" s="2221">
        <v>2389</v>
      </c>
      <c r="CB35" s="2221">
        <v>2224</v>
      </c>
      <c r="CC35" s="2221">
        <v>165</v>
      </c>
      <c r="CD35" s="2221" t="s">
        <v>21</v>
      </c>
      <c r="CE35" s="91" t="s">
        <v>36</v>
      </c>
      <c r="CF35" s="630" t="s">
        <v>26</v>
      </c>
      <c r="CG35" s="88" t="s">
        <v>26</v>
      </c>
      <c r="CH35" s="89" t="s">
        <v>26</v>
      </c>
      <c r="CI35" s="1176">
        <v>42552</v>
      </c>
      <c r="CJ35" s="82" t="s">
        <v>21</v>
      </c>
      <c r="CK35" s="2221">
        <v>37533</v>
      </c>
      <c r="CL35" s="2221">
        <v>7309</v>
      </c>
      <c r="CM35" s="2221">
        <v>28759</v>
      </c>
      <c r="CN35" s="2221">
        <v>1264</v>
      </c>
      <c r="CO35" s="2221">
        <v>2522</v>
      </c>
      <c r="CP35" s="2221">
        <v>2</v>
      </c>
      <c r="CQ35" s="2221">
        <v>2783</v>
      </c>
      <c r="CR35" s="2221">
        <v>3051</v>
      </c>
      <c r="CS35" s="2221">
        <v>430068</v>
      </c>
      <c r="CT35" s="2221">
        <v>714</v>
      </c>
      <c r="CU35" s="2221">
        <v>474</v>
      </c>
      <c r="CV35" s="2221" t="s">
        <v>21</v>
      </c>
      <c r="CW35" s="2221">
        <v>424599</v>
      </c>
      <c r="CX35" s="2221">
        <v>248541</v>
      </c>
      <c r="CY35" s="2221">
        <v>126427</v>
      </c>
      <c r="CZ35" s="91" t="s">
        <v>36</v>
      </c>
      <c r="DA35" s="630" t="s">
        <v>26</v>
      </c>
      <c r="DB35" s="88" t="s">
        <v>26</v>
      </c>
      <c r="DC35" s="89" t="s">
        <v>26</v>
      </c>
      <c r="DD35" s="1176">
        <v>42552</v>
      </c>
      <c r="DE35" s="82" t="s">
        <v>21</v>
      </c>
      <c r="DF35" s="2221">
        <v>104</v>
      </c>
      <c r="DG35" s="2221" t="s">
        <v>21</v>
      </c>
      <c r="DH35" s="2221" t="s">
        <v>21</v>
      </c>
      <c r="DI35" s="2221">
        <v>9134</v>
      </c>
      <c r="DJ35" s="2221">
        <v>2601</v>
      </c>
      <c r="DK35" s="2221">
        <v>88</v>
      </c>
      <c r="DL35" s="2221">
        <v>561</v>
      </c>
      <c r="DM35" s="2221">
        <v>177</v>
      </c>
      <c r="DN35" s="2221">
        <v>1529</v>
      </c>
      <c r="DO35" s="2221">
        <v>4691</v>
      </c>
      <c r="DP35" s="2221">
        <v>4826</v>
      </c>
      <c r="DQ35" s="2221">
        <v>567</v>
      </c>
      <c r="DR35" s="2221" t="s">
        <v>21</v>
      </c>
      <c r="DS35" s="2221">
        <v>59717</v>
      </c>
      <c r="DT35" s="208">
        <v>1671</v>
      </c>
      <c r="DU35" s="91" t="s">
        <v>36</v>
      </c>
      <c r="DV35" s="630" t="s">
        <v>26</v>
      </c>
      <c r="DW35" s="88" t="s">
        <v>26</v>
      </c>
      <c r="DX35" s="89" t="s">
        <v>26</v>
      </c>
      <c r="DY35" s="1176">
        <v>42552</v>
      </c>
      <c r="DZ35" s="2221" t="s">
        <v>21</v>
      </c>
      <c r="EA35" s="2221">
        <v>400</v>
      </c>
      <c r="EB35" s="2221">
        <v>365704</v>
      </c>
      <c r="EC35" s="2221">
        <v>347867</v>
      </c>
      <c r="ED35" s="2221">
        <v>131090</v>
      </c>
      <c r="EE35" s="2221">
        <v>112907</v>
      </c>
      <c r="EF35" s="2221">
        <v>1165</v>
      </c>
      <c r="EG35" s="2221">
        <v>23412</v>
      </c>
      <c r="EH35" s="2221">
        <v>89153</v>
      </c>
      <c r="EI35" s="2221">
        <v>97330</v>
      </c>
      <c r="EJ35" s="2221">
        <v>12215</v>
      </c>
      <c r="EK35" s="2221" t="s">
        <v>21</v>
      </c>
      <c r="EL35" s="2221">
        <v>1546629</v>
      </c>
      <c r="EM35" s="2221">
        <v>504011</v>
      </c>
      <c r="EN35" s="2221">
        <v>1032066</v>
      </c>
      <c r="EO35" s="2221">
        <v>21939</v>
      </c>
      <c r="EP35" s="91" t="s">
        <v>36</v>
      </c>
      <c r="EQ35" s="630" t="s">
        <v>26</v>
      </c>
      <c r="ER35" s="88" t="s">
        <v>26</v>
      </c>
      <c r="ES35" s="89" t="s">
        <v>26</v>
      </c>
      <c r="ET35" s="1176">
        <v>42552</v>
      </c>
      <c r="EU35" s="2221">
        <v>4496</v>
      </c>
      <c r="EV35" s="2221" t="s">
        <v>21</v>
      </c>
      <c r="EW35" s="2221">
        <v>71156</v>
      </c>
      <c r="EX35" s="2221" t="s">
        <v>21</v>
      </c>
      <c r="EY35" s="2221">
        <v>660</v>
      </c>
      <c r="EZ35" s="2221">
        <v>5429</v>
      </c>
      <c r="FA35" s="2221">
        <v>23528</v>
      </c>
      <c r="FB35" s="2221">
        <v>142474</v>
      </c>
      <c r="FC35" s="2221">
        <v>9095</v>
      </c>
      <c r="FD35" s="2221">
        <v>89</v>
      </c>
      <c r="FE35" s="2221">
        <v>4491</v>
      </c>
      <c r="FF35" s="2221">
        <v>23634</v>
      </c>
      <c r="FG35" s="2221">
        <v>26096</v>
      </c>
      <c r="FH35" s="2221">
        <v>27636</v>
      </c>
      <c r="FI35" s="2221">
        <v>1130299</v>
      </c>
      <c r="FJ35" s="2221">
        <v>1407740</v>
      </c>
      <c r="FK35" s="91" t="s">
        <v>36</v>
      </c>
      <c r="FL35" s="630" t="s">
        <v>26</v>
      </c>
      <c r="FM35" s="74"/>
    </row>
    <row r="36" spans="1:169" ht="14.25" customHeight="1">
      <c r="A36" s="88" t="s">
        <v>26</v>
      </c>
      <c r="B36" s="89" t="s">
        <v>26</v>
      </c>
      <c r="C36" s="1176">
        <v>42583</v>
      </c>
      <c r="D36" s="997">
        <v>8615662</v>
      </c>
      <c r="E36" s="997">
        <v>147358</v>
      </c>
      <c r="F36" s="997">
        <v>123</v>
      </c>
      <c r="G36" s="997">
        <v>7130</v>
      </c>
      <c r="H36" s="997">
        <v>1882</v>
      </c>
      <c r="I36" s="997">
        <v>36054</v>
      </c>
      <c r="J36" s="997">
        <v>15380</v>
      </c>
      <c r="K36" s="997">
        <v>20674</v>
      </c>
      <c r="L36" s="997">
        <v>8717</v>
      </c>
      <c r="M36" s="997">
        <v>21730</v>
      </c>
      <c r="N36" s="997">
        <v>3</v>
      </c>
      <c r="O36" s="997">
        <v>81043</v>
      </c>
      <c r="P36" s="997" t="s">
        <v>21</v>
      </c>
      <c r="Q36" s="997">
        <v>145</v>
      </c>
      <c r="R36" s="997">
        <v>7414963</v>
      </c>
      <c r="S36" s="997">
        <v>3480463</v>
      </c>
      <c r="T36" s="91" t="s">
        <v>37</v>
      </c>
      <c r="U36" s="630" t="s">
        <v>26</v>
      </c>
      <c r="V36" s="88" t="s">
        <v>26</v>
      </c>
      <c r="W36" s="89" t="s">
        <v>26</v>
      </c>
      <c r="X36" s="1176">
        <v>42583</v>
      </c>
      <c r="Y36" s="82">
        <v>4778946</v>
      </c>
      <c r="Z36" s="2221">
        <v>351079</v>
      </c>
      <c r="AA36" s="2221">
        <v>1415241</v>
      </c>
      <c r="AB36" s="2221">
        <v>2825577</v>
      </c>
      <c r="AC36" s="2221" t="s">
        <v>21</v>
      </c>
      <c r="AD36" s="2221">
        <v>666693</v>
      </c>
      <c r="AE36" s="2221">
        <v>6196716</v>
      </c>
      <c r="AF36" s="2221">
        <v>435762</v>
      </c>
      <c r="AG36" s="2221">
        <v>6905</v>
      </c>
      <c r="AH36" s="2221">
        <v>1871</v>
      </c>
      <c r="AI36" s="2221">
        <v>35667</v>
      </c>
      <c r="AJ36" s="2221">
        <v>162001</v>
      </c>
      <c r="AK36" s="2221">
        <v>176877</v>
      </c>
      <c r="AL36" s="2221">
        <v>968045</v>
      </c>
      <c r="AM36" s="2221">
        <v>3171</v>
      </c>
      <c r="AN36" s="2221">
        <v>975</v>
      </c>
      <c r="AO36" s="91" t="s">
        <v>37</v>
      </c>
      <c r="AP36" s="630" t="s">
        <v>26</v>
      </c>
      <c r="AQ36" s="88" t="s">
        <v>26</v>
      </c>
      <c r="AR36" s="89" t="s">
        <v>26</v>
      </c>
      <c r="AS36" s="1176">
        <v>42583</v>
      </c>
      <c r="AT36" s="82">
        <v>5323</v>
      </c>
      <c r="AU36" s="2221">
        <v>2039</v>
      </c>
      <c r="AV36" s="2221" t="s">
        <v>21</v>
      </c>
      <c r="AW36" s="2221" t="s">
        <v>21</v>
      </c>
      <c r="AX36" s="2221">
        <v>20016</v>
      </c>
      <c r="AY36" s="2221">
        <v>485</v>
      </c>
      <c r="AZ36" s="2221">
        <v>3182931</v>
      </c>
      <c r="BA36" s="2221">
        <v>44330</v>
      </c>
      <c r="BB36" s="2221">
        <v>2</v>
      </c>
      <c r="BC36" s="2221">
        <v>373</v>
      </c>
      <c r="BD36" s="2221">
        <v>55</v>
      </c>
      <c r="BE36" s="2221">
        <v>318</v>
      </c>
      <c r="BF36" s="2221">
        <v>523</v>
      </c>
      <c r="BG36" s="2221">
        <v>55968</v>
      </c>
      <c r="BH36" s="2221" t="s">
        <v>21</v>
      </c>
      <c r="BI36" s="2221" t="s">
        <v>21</v>
      </c>
      <c r="BJ36" s="91" t="s">
        <v>37</v>
      </c>
      <c r="BK36" s="630" t="s">
        <v>26</v>
      </c>
      <c r="BL36" s="88" t="s">
        <v>26</v>
      </c>
      <c r="BM36" s="89" t="s">
        <v>26</v>
      </c>
      <c r="BN36" s="1176">
        <v>42583</v>
      </c>
      <c r="BO36" s="2221">
        <v>233</v>
      </c>
      <c r="BP36" s="2221">
        <v>1</v>
      </c>
      <c r="BQ36" s="2221">
        <v>1</v>
      </c>
      <c r="BR36" s="2221">
        <v>4473</v>
      </c>
      <c r="BS36" s="2221">
        <v>9</v>
      </c>
      <c r="BT36" s="2221" t="s">
        <v>21</v>
      </c>
      <c r="BU36" s="2221">
        <v>184834</v>
      </c>
      <c r="BV36" s="2221">
        <v>1977</v>
      </c>
      <c r="BW36" s="2221">
        <v>327860</v>
      </c>
      <c r="BX36" s="2221">
        <v>12943</v>
      </c>
      <c r="BY36" s="2221">
        <v>487</v>
      </c>
      <c r="BZ36" s="2221">
        <v>141</v>
      </c>
      <c r="CA36" s="2221">
        <v>2645</v>
      </c>
      <c r="CB36" s="2221">
        <v>2501</v>
      </c>
      <c r="CC36" s="2221">
        <v>144</v>
      </c>
      <c r="CD36" s="2221" t="s">
        <v>21</v>
      </c>
      <c r="CE36" s="91" t="s">
        <v>37</v>
      </c>
      <c r="CF36" s="630" t="s">
        <v>26</v>
      </c>
      <c r="CG36" s="88" t="s">
        <v>26</v>
      </c>
      <c r="CH36" s="89" t="s">
        <v>26</v>
      </c>
      <c r="CI36" s="1176">
        <v>42583</v>
      </c>
      <c r="CJ36" s="82" t="s">
        <v>21</v>
      </c>
      <c r="CK36" s="2221">
        <v>56691</v>
      </c>
      <c r="CL36" s="2221">
        <v>5663</v>
      </c>
      <c r="CM36" s="2221">
        <v>27964</v>
      </c>
      <c r="CN36" s="2221">
        <v>1440</v>
      </c>
      <c r="CO36" s="2221">
        <v>2033</v>
      </c>
      <c r="CP36" s="2221">
        <v>2</v>
      </c>
      <c r="CQ36" s="2221">
        <v>2591</v>
      </c>
      <c r="CR36" s="2221">
        <v>2842</v>
      </c>
      <c r="CS36" s="2221">
        <v>453446</v>
      </c>
      <c r="CT36" s="2221">
        <v>975</v>
      </c>
      <c r="CU36" s="2221">
        <v>398</v>
      </c>
      <c r="CV36" s="2221" t="s">
        <v>21</v>
      </c>
      <c r="CW36" s="2221">
        <v>431425</v>
      </c>
      <c r="CX36" s="2221">
        <v>255460</v>
      </c>
      <c r="CY36" s="2221">
        <v>114600</v>
      </c>
      <c r="CZ36" s="91" t="s">
        <v>37</v>
      </c>
      <c r="DA36" s="630" t="s">
        <v>26</v>
      </c>
      <c r="DB36" s="88" t="s">
        <v>26</v>
      </c>
      <c r="DC36" s="89" t="s">
        <v>26</v>
      </c>
      <c r="DD36" s="1176">
        <v>42583</v>
      </c>
      <c r="DE36" s="82" t="s">
        <v>21</v>
      </c>
      <c r="DF36" s="2221">
        <v>113</v>
      </c>
      <c r="DG36" s="2221" t="s">
        <v>21</v>
      </c>
      <c r="DH36" s="2221" t="s">
        <v>21</v>
      </c>
      <c r="DI36" s="2221">
        <v>8250</v>
      </c>
      <c r="DJ36" s="2221">
        <v>2486</v>
      </c>
      <c r="DK36" s="2221">
        <v>140</v>
      </c>
      <c r="DL36" s="2221">
        <v>743</v>
      </c>
      <c r="DM36" s="2221">
        <v>186</v>
      </c>
      <c r="DN36" s="2221">
        <v>1298</v>
      </c>
      <c r="DO36" s="2221">
        <v>4216</v>
      </c>
      <c r="DP36" s="2221">
        <v>4330</v>
      </c>
      <c r="DQ36" s="2221">
        <v>446</v>
      </c>
      <c r="DR36" s="2221" t="s">
        <v>21</v>
      </c>
      <c r="DS36" s="2221">
        <v>52345</v>
      </c>
      <c r="DT36" s="208">
        <v>1583</v>
      </c>
      <c r="DU36" s="91" t="s">
        <v>37</v>
      </c>
      <c r="DV36" s="630" t="s">
        <v>26</v>
      </c>
      <c r="DW36" s="88" t="s">
        <v>26</v>
      </c>
      <c r="DX36" s="89" t="s">
        <v>26</v>
      </c>
      <c r="DY36" s="1176">
        <v>42583</v>
      </c>
      <c r="DZ36" s="2221" t="s">
        <v>21</v>
      </c>
      <c r="EA36" s="2221" t="s">
        <v>21</v>
      </c>
      <c r="EB36" s="2221">
        <v>368250</v>
      </c>
      <c r="EC36" s="2221">
        <v>346199</v>
      </c>
      <c r="ED36" s="2221">
        <v>129478</v>
      </c>
      <c r="EE36" s="2221">
        <v>113967</v>
      </c>
      <c r="EF36" s="2221">
        <v>1149</v>
      </c>
      <c r="EG36" s="2221">
        <v>24169</v>
      </c>
      <c r="EH36" s="2221">
        <v>91284</v>
      </c>
      <c r="EI36" s="2221">
        <v>99641</v>
      </c>
      <c r="EJ36" s="2221">
        <v>11464</v>
      </c>
      <c r="EK36" s="2221" t="s">
        <v>21</v>
      </c>
      <c r="EL36" s="2221">
        <v>1542420</v>
      </c>
      <c r="EM36" s="2221">
        <v>498776</v>
      </c>
      <c r="EN36" s="2221">
        <v>1041649</v>
      </c>
      <c r="EO36" s="2221">
        <v>15327</v>
      </c>
      <c r="EP36" s="91" t="s">
        <v>37</v>
      </c>
      <c r="EQ36" s="630" t="s">
        <v>26</v>
      </c>
      <c r="ER36" s="88" t="s">
        <v>26</v>
      </c>
      <c r="ES36" s="89" t="s">
        <v>26</v>
      </c>
      <c r="ET36" s="1176">
        <v>42583</v>
      </c>
      <c r="EU36" s="2221">
        <v>4457</v>
      </c>
      <c r="EV36" s="2221" t="s">
        <v>21</v>
      </c>
      <c r="EW36" s="2221">
        <v>67148</v>
      </c>
      <c r="EX36" s="2221" t="s">
        <v>21</v>
      </c>
      <c r="EY36" s="2221">
        <v>53</v>
      </c>
      <c r="EZ36" s="2221">
        <v>7734</v>
      </c>
      <c r="FA36" s="2221">
        <v>19411</v>
      </c>
      <c r="FB36" s="2221">
        <v>148599</v>
      </c>
      <c r="FC36" s="2221">
        <v>11696</v>
      </c>
      <c r="FD36" s="2221">
        <v>213</v>
      </c>
      <c r="FE36" s="2221">
        <v>3915</v>
      </c>
      <c r="FF36" s="2221">
        <v>20423</v>
      </c>
      <c r="FG36" s="2221">
        <v>22462</v>
      </c>
      <c r="FH36" s="2221">
        <v>29354</v>
      </c>
      <c r="FI36" s="2221">
        <v>1119401</v>
      </c>
      <c r="FJ36" s="2221">
        <v>1462639</v>
      </c>
      <c r="FK36" s="91" t="s">
        <v>37</v>
      </c>
      <c r="FL36" s="630" t="s">
        <v>26</v>
      </c>
      <c r="FM36" s="74"/>
    </row>
    <row r="37" spans="1:169" ht="14.25" customHeight="1">
      <c r="A37" s="88" t="s">
        <v>26</v>
      </c>
      <c r="B37" s="89" t="s">
        <v>26</v>
      </c>
      <c r="C37" s="1176">
        <v>42614</v>
      </c>
      <c r="D37" s="997">
        <v>8156717</v>
      </c>
      <c r="E37" s="997">
        <v>173652</v>
      </c>
      <c r="F37" s="997">
        <v>154</v>
      </c>
      <c r="G37" s="997">
        <v>8228</v>
      </c>
      <c r="H37" s="997">
        <v>1738</v>
      </c>
      <c r="I37" s="997">
        <v>39821</v>
      </c>
      <c r="J37" s="997">
        <v>17417</v>
      </c>
      <c r="K37" s="997">
        <v>22404</v>
      </c>
      <c r="L37" s="997">
        <v>8792</v>
      </c>
      <c r="M37" s="997">
        <v>22735</v>
      </c>
      <c r="N37" s="997">
        <v>5</v>
      </c>
      <c r="O37" s="997">
        <v>106901</v>
      </c>
      <c r="P37" s="997" t="s">
        <v>21</v>
      </c>
      <c r="Q37" s="997">
        <v>197</v>
      </c>
      <c r="R37" s="997">
        <v>6969307</v>
      </c>
      <c r="S37" s="997">
        <v>3341183</v>
      </c>
      <c r="T37" s="91" t="s">
        <v>38</v>
      </c>
      <c r="U37" s="630" t="s">
        <v>26</v>
      </c>
      <c r="V37" s="88" t="s">
        <v>26</v>
      </c>
      <c r="W37" s="89" t="s">
        <v>26</v>
      </c>
      <c r="X37" s="1176">
        <v>42614</v>
      </c>
      <c r="Y37" s="82">
        <v>4430983</v>
      </c>
      <c r="Z37" s="2221">
        <v>324513</v>
      </c>
      <c r="AA37" s="2221">
        <v>1260564</v>
      </c>
      <c r="AB37" s="2221">
        <v>2628684</v>
      </c>
      <c r="AC37" s="2221" t="s">
        <v>21</v>
      </c>
      <c r="AD37" s="2221">
        <v>637806</v>
      </c>
      <c r="AE37" s="2221">
        <v>5696128</v>
      </c>
      <c r="AF37" s="2221">
        <v>375596</v>
      </c>
      <c r="AG37" s="2221">
        <v>2015</v>
      </c>
      <c r="AH37" s="2221">
        <v>1937</v>
      </c>
      <c r="AI37" s="2221">
        <v>34966</v>
      </c>
      <c r="AJ37" s="2221">
        <v>173732</v>
      </c>
      <c r="AK37" s="2221">
        <v>189781</v>
      </c>
      <c r="AL37" s="2221">
        <v>892274</v>
      </c>
      <c r="AM37" s="2221">
        <v>3964</v>
      </c>
      <c r="AN37" s="2221">
        <v>996</v>
      </c>
      <c r="AO37" s="91" t="s">
        <v>38</v>
      </c>
      <c r="AP37" s="630" t="s">
        <v>26</v>
      </c>
      <c r="AQ37" s="88" t="s">
        <v>26</v>
      </c>
      <c r="AR37" s="89" t="s">
        <v>26</v>
      </c>
      <c r="AS37" s="1176">
        <v>42614</v>
      </c>
      <c r="AT37" s="82">
        <v>5937</v>
      </c>
      <c r="AU37" s="2221">
        <v>2250</v>
      </c>
      <c r="AV37" s="2221" t="s">
        <v>21</v>
      </c>
      <c r="AW37" s="2221" t="s">
        <v>21</v>
      </c>
      <c r="AX37" s="2221">
        <v>18019</v>
      </c>
      <c r="AY37" s="2221">
        <v>505</v>
      </c>
      <c r="AZ37" s="2221">
        <v>2946529</v>
      </c>
      <c r="BA37" s="2221">
        <v>54151</v>
      </c>
      <c r="BB37" s="2221">
        <v>2</v>
      </c>
      <c r="BC37" s="2221">
        <v>50</v>
      </c>
      <c r="BD37" s="2221">
        <v>50</v>
      </c>
      <c r="BE37" s="2221" t="s">
        <v>21</v>
      </c>
      <c r="BF37" s="2221">
        <v>648</v>
      </c>
      <c r="BG37" s="2221">
        <v>68919</v>
      </c>
      <c r="BH37" s="2221" t="s">
        <v>21</v>
      </c>
      <c r="BI37" s="2221" t="s">
        <v>21</v>
      </c>
      <c r="BJ37" s="91" t="s">
        <v>38</v>
      </c>
      <c r="BK37" s="630" t="s">
        <v>26</v>
      </c>
      <c r="BL37" s="88" t="s">
        <v>26</v>
      </c>
      <c r="BM37" s="89" t="s">
        <v>26</v>
      </c>
      <c r="BN37" s="1176">
        <v>42614</v>
      </c>
      <c r="BO37" s="2221">
        <v>269</v>
      </c>
      <c r="BP37" s="2221">
        <v>1</v>
      </c>
      <c r="BQ37" s="2221">
        <v>1</v>
      </c>
      <c r="BR37" s="2221">
        <v>4458</v>
      </c>
      <c r="BS37" s="2221">
        <v>20</v>
      </c>
      <c r="BT37" s="2221" t="s">
        <v>21</v>
      </c>
      <c r="BU37" s="2221">
        <v>147748</v>
      </c>
      <c r="BV37" s="2221">
        <v>1983</v>
      </c>
      <c r="BW37" s="2221">
        <v>320522</v>
      </c>
      <c r="BX37" s="2221">
        <v>12039</v>
      </c>
      <c r="BY37" s="2221">
        <v>648</v>
      </c>
      <c r="BZ37" s="2221">
        <v>139</v>
      </c>
      <c r="CA37" s="2221">
        <v>2661</v>
      </c>
      <c r="CB37" s="2221">
        <v>2517</v>
      </c>
      <c r="CC37" s="2221">
        <v>144</v>
      </c>
      <c r="CD37" s="2221" t="s">
        <v>21</v>
      </c>
      <c r="CE37" s="91" t="s">
        <v>38</v>
      </c>
      <c r="CF37" s="630" t="s">
        <v>26</v>
      </c>
      <c r="CG37" s="88" t="s">
        <v>26</v>
      </c>
      <c r="CH37" s="89" t="s">
        <v>26</v>
      </c>
      <c r="CI37" s="1176">
        <v>42614</v>
      </c>
      <c r="CJ37" s="82" t="s">
        <v>21</v>
      </c>
      <c r="CK37" s="2221">
        <v>43653</v>
      </c>
      <c r="CL37" s="2221">
        <v>5769</v>
      </c>
      <c r="CM37" s="2221">
        <v>29599</v>
      </c>
      <c r="CN37" s="2221">
        <v>1347</v>
      </c>
      <c r="CO37" s="2221">
        <v>2395</v>
      </c>
      <c r="CP37" s="2221">
        <v>1</v>
      </c>
      <c r="CQ37" s="2221">
        <v>2673</v>
      </c>
      <c r="CR37" s="2221">
        <v>2932</v>
      </c>
      <c r="CS37" s="2221">
        <v>412704</v>
      </c>
      <c r="CT37" s="2221">
        <v>996</v>
      </c>
      <c r="CU37" s="2221">
        <v>310</v>
      </c>
      <c r="CV37" s="2221" t="s">
        <v>21</v>
      </c>
      <c r="CW37" s="2221">
        <v>413177</v>
      </c>
      <c r="CX37" s="2221">
        <v>233789</v>
      </c>
      <c r="CY37" s="2221">
        <v>126566</v>
      </c>
      <c r="CZ37" s="91" t="s">
        <v>38</v>
      </c>
      <c r="DA37" s="630" t="s">
        <v>26</v>
      </c>
      <c r="DB37" s="88" t="s">
        <v>26</v>
      </c>
      <c r="DC37" s="89" t="s">
        <v>26</v>
      </c>
      <c r="DD37" s="1176">
        <v>42614</v>
      </c>
      <c r="DE37" s="82" t="s">
        <v>21</v>
      </c>
      <c r="DF37" s="2221">
        <v>102</v>
      </c>
      <c r="DG37" s="2221" t="s">
        <v>21</v>
      </c>
      <c r="DH37" s="2221" t="s">
        <v>21</v>
      </c>
      <c r="DI37" s="2221">
        <v>8952</v>
      </c>
      <c r="DJ37" s="2221">
        <v>2355</v>
      </c>
      <c r="DK37" s="2221">
        <v>101</v>
      </c>
      <c r="DL37" s="2221">
        <v>567</v>
      </c>
      <c r="DM37" s="2221">
        <v>209</v>
      </c>
      <c r="DN37" s="2221">
        <v>1401</v>
      </c>
      <c r="DO37" s="2221">
        <v>4816</v>
      </c>
      <c r="DP37" s="2221">
        <v>4927</v>
      </c>
      <c r="DQ37" s="2221">
        <v>500</v>
      </c>
      <c r="DR37" s="2221" t="s">
        <v>21</v>
      </c>
      <c r="DS37" s="2221">
        <v>58617</v>
      </c>
      <c r="DT37" s="208">
        <v>1662</v>
      </c>
      <c r="DU37" s="91" t="s">
        <v>38</v>
      </c>
      <c r="DV37" s="630" t="s">
        <v>26</v>
      </c>
      <c r="DW37" s="88" t="s">
        <v>26</v>
      </c>
      <c r="DX37" s="89" t="s">
        <v>26</v>
      </c>
      <c r="DY37" s="1176">
        <v>42614</v>
      </c>
      <c r="DZ37" s="2221" t="s">
        <v>21</v>
      </c>
      <c r="EA37" s="2221" t="s">
        <v>21</v>
      </c>
      <c r="EB37" s="2221">
        <v>355276</v>
      </c>
      <c r="EC37" s="2221">
        <v>337654</v>
      </c>
      <c r="ED37" s="2221">
        <v>130727</v>
      </c>
      <c r="EE37" s="2221">
        <v>105279</v>
      </c>
      <c r="EF37" s="2221">
        <v>1188</v>
      </c>
      <c r="EG37" s="2221">
        <v>22421</v>
      </c>
      <c r="EH37" s="2221">
        <v>87667</v>
      </c>
      <c r="EI37" s="2221">
        <v>95708</v>
      </c>
      <c r="EJ37" s="2221">
        <v>11804</v>
      </c>
      <c r="EK37" s="2221" t="s">
        <v>21</v>
      </c>
      <c r="EL37" s="2221">
        <v>1491864</v>
      </c>
      <c r="EM37" s="2221">
        <v>496126</v>
      </c>
      <c r="EN37" s="2221">
        <v>962835</v>
      </c>
      <c r="EO37" s="2221">
        <v>19995</v>
      </c>
      <c r="EP37" s="91" t="s">
        <v>38</v>
      </c>
      <c r="EQ37" s="630" t="s">
        <v>26</v>
      </c>
      <c r="ER37" s="88" t="s">
        <v>26</v>
      </c>
      <c r="ES37" s="89" t="s">
        <v>26</v>
      </c>
      <c r="ET37" s="1176">
        <v>42614</v>
      </c>
      <c r="EU37" s="2221">
        <v>4972</v>
      </c>
      <c r="EV37" s="2221" t="s">
        <v>21</v>
      </c>
      <c r="EW37" s="2221">
        <v>75729</v>
      </c>
      <c r="EX37" s="2221" t="s">
        <v>21</v>
      </c>
      <c r="EY37" s="2221">
        <v>376</v>
      </c>
      <c r="EZ37" s="2221">
        <v>8039</v>
      </c>
      <c r="FA37" s="2221">
        <v>23990</v>
      </c>
      <c r="FB37" s="2221">
        <v>162341</v>
      </c>
      <c r="FC37" s="2221">
        <v>9592</v>
      </c>
      <c r="FD37" s="2221">
        <v>211</v>
      </c>
      <c r="FE37" s="2221">
        <v>4118</v>
      </c>
      <c r="FF37" s="2221">
        <v>24422</v>
      </c>
      <c r="FG37" s="2221">
        <v>26943</v>
      </c>
      <c r="FH37" s="2221">
        <v>28497</v>
      </c>
      <c r="FI37" s="2221">
        <v>1081966</v>
      </c>
      <c r="FJ37" s="2221">
        <v>1340932</v>
      </c>
      <c r="FK37" s="91" t="s">
        <v>38</v>
      </c>
      <c r="FL37" s="630" t="s">
        <v>26</v>
      </c>
      <c r="FM37" s="74"/>
    </row>
    <row r="38" spans="1:169" ht="14.25" customHeight="1">
      <c r="A38" s="88" t="s">
        <v>26</v>
      </c>
      <c r="B38" s="89" t="s">
        <v>26</v>
      </c>
      <c r="C38" s="1176">
        <v>42644</v>
      </c>
      <c r="D38" s="997">
        <v>8405595</v>
      </c>
      <c r="E38" s="997">
        <v>188763</v>
      </c>
      <c r="F38" s="997">
        <v>158</v>
      </c>
      <c r="G38" s="997">
        <v>8071</v>
      </c>
      <c r="H38" s="997">
        <v>1824</v>
      </c>
      <c r="I38" s="997">
        <v>42704</v>
      </c>
      <c r="J38" s="997">
        <v>21839</v>
      </c>
      <c r="K38" s="997">
        <v>20865</v>
      </c>
      <c r="L38" s="997">
        <v>9231</v>
      </c>
      <c r="M38" s="997">
        <v>25195</v>
      </c>
      <c r="N38" s="997">
        <v>4</v>
      </c>
      <c r="O38" s="997">
        <v>118079</v>
      </c>
      <c r="P38" s="997" t="s">
        <v>21</v>
      </c>
      <c r="Q38" s="997">
        <v>227</v>
      </c>
      <c r="R38" s="997">
        <v>7174924</v>
      </c>
      <c r="S38" s="997">
        <v>3474819</v>
      </c>
      <c r="T38" s="91" t="s">
        <v>39</v>
      </c>
      <c r="U38" s="630" t="s">
        <v>26</v>
      </c>
      <c r="V38" s="88" t="s">
        <v>26</v>
      </c>
      <c r="W38" s="89" t="s">
        <v>26</v>
      </c>
      <c r="X38" s="1176">
        <v>42644</v>
      </c>
      <c r="Y38" s="82">
        <v>4555653</v>
      </c>
      <c r="Z38" s="2221">
        <v>362045</v>
      </c>
      <c r="AA38" s="2221">
        <v>1256876</v>
      </c>
      <c r="AB38" s="2221">
        <v>2713612</v>
      </c>
      <c r="AC38" s="2221" t="s">
        <v>21</v>
      </c>
      <c r="AD38" s="2221">
        <v>658865</v>
      </c>
      <c r="AE38" s="2221">
        <v>5854734</v>
      </c>
      <c r="AF38" s="2221">
        <v>377529</v>
      </c>
      <c r="AG38" s="2221">
        <v>7084</v>
      </c>
      <c r="AH38" s="2221">
        <v>1964</v>
      </c>
      <c r="AI38" s="2221">
        <v>39240</v>
      </c>
      <c r="AJ38" s="2221">
        <v>166617</v>
      </c>
      <c r="AK38" s="2221">
        <v>181973</v>
      </c>
      <c r="AL38" s="2221">
        <v>943670</v>
      </c>
      <c r="AM38" s="2221">
        <v>3328</v>
      </c>
      <c r="AN38" s="2221">
        <v>428</v>
      </c>
      <c r="AO38" s="91" t="s">
        <v>39</v>
      </c>
      <c r="AP38" s="630" t="s">
        <v>26</v>
      </c>
      <c r="AQ38" s="88" t="s">
        <v>26</v>
      </c>
      <c r="AR38" s="89" t="s">
        <v>26</v>
      </c>
      <c r="AS38" s="1176">
        <v>42644</v>
      </c>
      <c r="AT38" s="82">
        <v>7463</v>
      </c>
      <c r="AU38" s="2221">
        <v>3020</v>
      </c>
      <c r="AV38" s="2221" t="s">
        <v>21</v>
      </c>
      <c r="AW38" s="2221" t="s">
        <v>21</v>
      </c>
      <c r="AX38" s="2221">
        <v>23325</v>
      </c>
      <c r="AY38" s="2221">
        <v>475</v>
      </c>
      <c r="AZ38" s="2221">
        <v>3086200</v>
      </c>
      <c r="BA38" s="2221">
        <v>62390</v>
      </c>
      <c r="BB38" s="2221">
        <v>1</v>
      </c>
      <c r="BC38" s="2221">
        <v>312</v>
      </c>
      <c r="BD38" s="2221">
        <v>74</v>
      </c>
      <c r="BE38" s="2221">
        <v>238</v>
      </c>
      <c r="BF38" s="2221">
        <v>548</v>
      </c>
      <c r="BG38" s="2221">
        <v>79390</v>
      </c>
      <c r="BH38" s="2221" t="s">
        <v>21</v>
      </c>
      <c r="BI38" s="2221" t="s">
        <v>21</v>
      </c>
      <c r="BJ38" s="91" t="s">
        <v>39</v>
      </c>
      <c r="BK38" s="630" t="s">
        <v>26</v>
      </c>
      <c r="BL38" s="88" t="s">
        <v>26</v>
      </c>
      <c r="BM38" s="89" t="s">
        <v>26</v>
      </c>
      <c r="BN38" s="1176">
        <v>42644</v>
      </c>
      <c r="BO38" s="2221">
        <v>257</v>
      </c>
      <c r="BP38" s="2221">
        <v>1</v>
      </c>
      <c r="BQ38" s="2221">
        <v>1</v>
      </c>
      <c r="BR38" s="2221">
        <v>4885</v>
      </c>
      <c r="BS38" s="2221">
        <v>10</v>
      </c>
      <c r="BT38" s="2221" t="s">
        <v>21</v>
      </c>
      <c r="BU38" s="2221">
        <v>207756</v>
      </c>
      <c r="BV38" s="2221">
        <v>2208</v>
      </c>
      <c r="BW38" s="2221">
        <v>334858</v>
      </c>
      <c r="BX38" s="2221">
        <v>12220</v>
      </c>
      <c r="BY38" s="2221">
        <v>687</v>
      </c>
      <c r="BZ38" s="2221">
        <v>144</v>
      </c>
      <c r="CA38" s="2221">
        <v>2310</v>
      </c>
      <c r="CB38" s="2221">
        <v>2166</v>
      </c>
      <c r="CC38" s="2221">
        <v>144</v>
      </c>
      <c r="CD38" s="2221" t="s">
        <v>21</v>
      </c>
      <c r="CE38" s="91" t="s">
        <v>39</v>
      </c>
      <c r="CF38" s="630" t="s">
        <v>26</v>
      </c>
      <c r="CG38" s="88" t="s">
        <v>26</v>
      </c>
      <c r="CH38" s="89" t="s">
        <v>26</v>
      </c>
      <c r="CI38" s="1176">
        <v>42644</v>
      </c>
      <c r="CJ38" s="82" t="s">
        <v>21</v>
      </c>
      <c r="CK38" s="2221">
        <v>43957</v>
      </c>
      <c r="CL38" s="2221">
        <v>5351</v>
      </c>
      <c r="CM38" s="2221">
        <v>29803</v>
      </c>
      <c r="CN38" s="2221">
        <v>1300</v>
      </c>
      <c r="CO38" s="2221">
        <v>1776</v>
      </c>
      <c r="CP38" s="2221">
        <v>1</v>
      </c>
      <c r="CQ38" s="2221">
        <v>2297</v>
      </c>
      <c r="CR38" s="2221">
        <v>2519</v>
      </c>
      <c r="CS38" s="2221">
        <v>426566</v>
      </c>
      <c r="CT38" s="2221">
        <v>428</v>
      </c>
      <c r="CU38" s="2221">
        <v>577</v>
      </c>
      <c r="CV38" s="2221" t="s">
        <v>21</v>
      </c>
      <c r="CW38" s="2221">
        <v>419044</v>
      </c>
      <c r="CX38" s="2221">
        <v>254336</v>
      </c>
      <c r="CY38" s="2221">
        <v>136823</v>
      </c>
      <c r="CZ38" s="91" t="s">
        <v>39</v>
      </c>
      <c r="DA38" s="630" t="s">
        <v>26</v>
      </c>
      <c r="DB38" s="88" t="s">
        <v>26</v>
      </c>
      <c r="DC38" s="89" t="s">
        <v>26</v>
      </c>
      <c r="DD38" s="1176">
        <v>42644</v>
      </c>
      <c r="DE38" s="82" t="s">
        <v>21</v>
      </c>
      <c r="DF38" s="2221">
        <v>104</v>
      </c>
      <c r="DG38" s="2221" t="s">
        <v>21</v>
      </c>
      <c r="DH38" s="2221" t="s">
        <v>21</v>
      </c>
      <c r="DI38" s="2221">
        <v>9658</v>
      </c>
      <c r="DJ38" s="2221">
        <v>3074</v>
      </c>
      <c r="DK38" s="2221">
        <v>163</v>
      </c>
      <c r="DL38" s="2221">
        <v>908</v>
      </c>
      <c r="DM38" s="2221">
        <v>168</v>
      </c>
      <c r="DN38" s="2221">
        <v>1358</v>
      </c>
      <c r="DO38" s="2221">
        <v>5114</v>
      </c>
      <c r="DP38" s="2221">
        <v>5240</v>
      </c>
      <c r="DQ38" s="2221">
        <v>545</v>
      </c>
      <c r="DR38" s="2221" t="s">
        <v>21</v>
      </c>
      <c r="DS38" s="2221">
        <v>59253</v>
      </c>
      <c r="DT38" s="208">
        <v>1732</v>
      </c>
      <c r="DU38" s="91" t="s">
        <v>39</v>
      </c>
      <c r="DV38" s="630" t="s">
        <v>26</v>
      </c>
      <c r="DW38" s="88" t="s">
        <v>26</v>
      </c>
      <c r="DX38" s="89" t="s">
        <v>26</v>
      </c>
      <c r="DY38" s="1176">
        <v>42644</v>
      </c>
      <c r="DZ38" s="2221" t="s">
        <v>21</v>
      </c>
      <c r="EA38" s="2221" t="s">
        <v>21</v>
      </c>
      <c r="EB38" s="2221">
        <v>368570</v>
      </c>
      <c r="EC38" s="2221">
        <v>348256</v>
      </c>
      <c r="ED38" s="2221">
        <v>139477</v>
      </c>
      <c r="EE38" s="2221">
        <v>108105</v>
      </c>
      <c r="EF38" s="2221">
        <v>1181</v>
      </c>
      <c r="EG38" s="2221">
        <v>24483</v>
      </c>
      <c r="EH38" s="2221">
        <v>90321</v>
      </c>
      <c r="EI38" s="2221">
        <v>98631</v>
      </c>
      <c r="EJ38" s="2221">
        <v>12473</v>
      </c>
      <c r="EK38" s="2221" t="s">
        <v>21</v>
      </c>
      <c r="EL38" s="2221">
        <v>1531856</v>
      </c>
      <c r="EM38" s="2221">
        <v>545171</v>
      </c>
      <c r="EN38" s="2221">
        <v>921831</v>
      </c>
      <c r="EO38" s="2221">
        <v>24650</v>
      </c>
      <c r="EP38" s="91" t="s">
        <v>39</v>
      </c>
      <c r="EQ38" s="630" t="s">
        <v>26</v>
      </c>
      <c r="ER38" s="88" t="s">
        <v>26</v>
      </c>
      <c r="ES38" s="89" t="s">
        <v>26</v>
      </c>
      <c r="ET38" s="1176">
        <v>42644</v>
      </c>
      <c r="EU38" s="2221">
        <v>4667</v>
      </c>
      <c r="EV38" s="2221" t="s">
        <v>21</v>
      </c>
      <c r="EW38" s="2221">
        <v>73666</v>
      </c>
      <c r="EX38" s="2221" t="s">
        <v>21</v>
      </c>
      <c r="EY38" s="2221" t="s">
        <v>21</v>
      </c>
      <c r="EZ38" s="2221">
        <v>6845</v>
      </c>
      <c r="FA38" s="2221">
        <v>24124</v>
      </c>
      <c r="FB38" s="2221">
        <v>161162</v>
      </c>
      <c r="FC38" s="2221">
        <v>11570</v>
      </c>
      <c r="FD38" s="2221">
        <v>246</v>
      </c>
      <c r="FE38" s="2221">
        <v>4011</v>
      </c>
      <c r="FF38" s="2221">
        <v>23416</v>
      </c>
      <c r="FG38" s="2221">
        <v>25865</v>
      </c>
      <c r="FH38" s="2221">
        <v>28228</v>
      </c>
      <c r="FI38" s="2221">
        <v>1148923</v>
      </c>
      <c r="FJ38" s="2221">
        <v>1357750</v>
      </c>
      <c r="FK38" s="91" t="s">
        <v>39</v>
      </c>
      <c r="FL38" s="630" t="s">
        <v>26</v>
      </c>
      <c r="FM38" s="74"/>
    </row>
    <row r="39" spans="1:169" ht="14.25" customHeight="1">
      <c r="A39" s="88" t="s">
        <v>26</v>
      </c>
      <c r="B39" s="89" t="s">
        <v>26</v>
      </c>
      <c r="C39" s="1176">
        <v>42675</v>
      </c>
      <c r="D39" s="997">
        <v>8117248</v>
      </c>
      <c r="E39" s="997">
        <v>176317</v>
      </c>
      <c r="F39" s="997">
        <v>128</v>
      </c>
      <c r="G39" s="997">
        <v>8584</v>
      </c>
      <c r="H39" s="997">
        <v>1845</v>
      </c>
      <c r="I39" s="997">
        <v>41575</v>
      </c>
      <c r="J39" s="997">
        <v>19829</v>
      </c>
      <c r="K39" s="997">
        <v>21746</v>
      </c>
      <c r="L39" s="997">
        <v>7329</v>
      </c>
      <c r="M39" s="997">
        <v>23179</v>
      </c>
      <c r="N39" s="997">
        <v>5</v>
      </c>
      <c r="O39" s="997">
        <v>108869</v>
      </c>
      <c r="P39" s="997" t="s">
        <v>21</v>
      </c>
      <c r="Q39" s="997">
        <v>199</v>
      </c>
      <c r="R39" s="997">
        <v>6936013</v>
      </c>
      <c r="S39" s="997">
        <v>3387633</v>
      </c>
      <c r="T39" s="91" t="s">
        <v>40</v>
      </c>
      <c r="U39" s="630" t="s">
        <v>26</v>
      </c>
      <c r="V39" s="88" t="s">
        <v>26</v>
      </c>
      <c r="W39" s="89" t="s">
        <v>26</v>
      </c>
      <c r="X39" s="1176">
        <v>42675</v>
      </c>
      <c r="Y39" s="82">
        <v>4376747</v>
      </c>
      <c r="Z39" s="2221">
        <v>350727</v>
      </c>
      <c r="AA39" s="2221">
        <v>1244699</v>
      </c>
      <c r="AB39" s="2221">
        <v>2555519</v>
      </c>
      <c r="AC39" s="2221" t="s">
        <v>21</v>
      </c>
      <c r="AD39" s="2221">
        <v>656958</v>
      </c>
      <c r="AE39" s="2221">
        <v>5510857</v>
      </c>
      <c r="AF39" s="2221">
        <v>367499</v>
      </c>
      <c r="AG39" s="2221">
        <v>7833</v>
      </c>
      <c r="AH39" s="2221">
        <v>2033</v>
      </c>
      <c r="AI39" s="2221">
        <v>39815</v>
      </c>
      <c r="AJ39" s="2221">
        <v>164602</v>
      </c>
      <c r="AK39" s="2221">
        <v>179855</v>
      </c>
      <c r="AL39" s="2221">
        <v>901795</v>
      </c>
      <c r="AM39" s="2221">
        <v>4095</v>
      </c>
      <c r="AN39" s="2221">
        <v>667</v>
      </c>
      <c r="AO39" s="91" t="s">
        <v>40</v>
      </c>
      <c r="AP39" s="630" t="s">
        <v>26</v>
      </c>
      <c r="AQ39" s="88" t="s">
        <v>26</v>
      </c>
      <c r="AR39" s="89" t="s">
        <v>26</v>
      </c>
      <c r="AS39" s="1176">
        <v>42675</v>
      </c>
      <c r="AT39" s="82">
        <v>6989</v>
      </c>
      <c r="AU39" s="2221">
        <v>5511</v>
      </c>
      <c r="AV39" s="2221" t="s">
        <v>21</v>
      </c>
      <c r="AW39" s="2221" t="s">
        <v>21</v>
      </c>
      <c r="AX39" s="2221">
        <v>22881</v>
      </c>
      <c r="AY39" s="2221">
        <v>355</v>
      </c>
      <c r="AZ39" s="2221">
        <v>2904621</v>
      </c>
      <c r="BA39" s="2221">
        <v>52892</v>
      </c>
      <c r="BB39" s="2221">
        <v>2</v>
      </c>
      <c r="BC39" s="2221">
        <v>883</v>
      </c>
      <c r="BD39" s="2221">
        <v>87</v>
      </c>
      <c r="BE39" s="2221">
        <v>796</v>
      </c>
      <c r="BF39" s="2221">
        <v>827</v>
      </c>
      <c r="BG39" s="2221">
        <v>65822</v>
      </c>
      <c r="BH39" s="2221" t="s">
        <v>21</v>
      </c>
      <c r="BI39" s="2221" t="s">
        <v>21</v>
      </c>
      <c r="BJ39" s="91" t="s">
        <v>40</v>
      </c>
      <c r="BK39" s="630" t="s">
        <v>26</v>
      </c>
      <c r="BL39" s="88" t="s">
        <v>26</v>
      </c>
      <c r="BM39" s="89" t="s">
        <v>26</v>
      </c>
      <c r="BN39" s="1176">
        <v>42675</v>
      </c>
      <c r="BO39" s="2221">
        <v>235</v>
      </c>
      <c r="BP39" s="2221">
        <v>1</v>
      </c>
      <c r="BQ39" s="2221">
        <v>1</v>
      </c>
      <c r="BR39" s="2221">
        <v>3907</v>
      </c>
      <c r="BS39" s="2221">
        <v>10</v>
      </c>
      <c r="BT39" s="2221" t="s">
        <v>21</v>
      </c>
      <c r="BU39" s="2221">
        <v>216405</v>
      </c>
      <c r="BV39" s="2221">
        <v>2559</v>
      </c>
      <c r="BW39" s="2221">
        <v>322866</v>
      </c>
      <c r="BX39" s="2221">
        <v>12078</v>
      </c>
      <c r="BY39" s="2221">
        <v>639</v>
      </c>
      <c r="BZ39" s="2221">
        <v>137</v>
      </c>
      <c r="CA39" s="2221">
        <v>2355</v>
      </c>
      <c r="CB39" s="2221">
        <v>2211</v>
      </c>
      <c r="CC39" s="2221">
        <v>144</v>
      </c>
      <c r="CD39" s="2221" t="s">
        <v>21</v>
      </c>
      <c r="CE39" s="91" t="s">
        <v>40</v>
      </c>
      <c r="CF39" s="630" t="s">
        <v>26</v>
      </c>
      <c r="CG39" s="88" t="s">
        <v>26</v>
      </c>
      <c r="CH39" s="89" t="s">
        <v>26</v>
      </c>
      <c r="CI39" s="1176">
        <v>42675</v>
      </c>
      <c r="CJ39" s="82" t="s">
        <v>21</v>
      </c>
      <c r="CK39" s="2221">
        <v>42750</v>
      </c>
      <c r="CL39" s="2221">
        <v>3830</v>
      </c>
      <c r="CM39" s="2221">
        <v>28441</v>
      </c>
      <c r="CN39" s="2221">
        <v>1013</v>
      </c>
      <c r="CO39" s="2221">
        <v>1692</v>
      </c>
      <c r="CP39" s="2221">
        <v>39</v>
      </c>
      <c r="CQ39" s="2221">
        <v>2026</v>
      </c>
      <c r="CR39" s="2221">
        <v>2223</v>
      </c>
      <c r="CS39" s="2221">
        <v>410568</v>
      </c>
      <c r="CT39" s="2221">
        <v>667</v>
      </c>
      <c r="CU39" s="2221">
        <v>456</v>
      </c>
      <c r="CV39" s="2221" t="s">
        <v>21</v>
      </c>
      <c r="CW39" s="2221">
        <v>398268</v>
      </c>
      <c r="CX39" s="2221">
        <v>237518</v>
      </c>
      <c r="CY39" s="2221">
        <v>133990</v>
      </c>
      <c r="CZ39" s="91" t="s">
        <v>40</v>
      </c>
      <c r="DA39" s="630" t="s">
        <v>26</v>
      </c>
      <c r="DB39" s="88" t="s">
        <v>26</v>
      </c>
      <c r="DC39" s="89" t="s">
        <v>26</v>
      </c>
      <c r="DD39" s="1176">
        <v>42675</v>
      </c>
      <c r="DE39" s="82" t="s">
        <v>21</v>
      </c>
      <c r="DF39" s="2221">
        <v>118</v>
      </c>
      <c r="DG39" s="2221" t="s">
        <v>21</v>
      </c>
      <c r="DH39" s="2221" t="s">
        <v>21</v>
      </c>
      <c r="DI39" s="2221">
        <v>9006</v>
      </c>
      <c r="DJ39" s="2221">
        <v>2977</v>
      </c>
      <c r="DK39" s="2221">
        <v>208</v>
      </c>
      <c r="DL39" s="2221">
        <v>847</v>
      </c>
      <c r="DM39" s="2221">
        <v>201</v>
      </c>
      <c r="DN39" s="2221">
        <v>1355</v>
      </c>
      <c r="DO39" s="2221">
        <v>4567</v>
      </c>
      <c r="DP39" s="2221">
        <v>4655</v>
      </c>
      <c r="DQ39" s="2221">
        <v>541</v>
      </c>
      <c r="DR39" s="2221" t="s">
        <v>21</v>
      </c>
      <c r="DS39" s="2221">
        <v>59055</v>
      </c>
      <c r="DT39" s="208">
        <v>1892</v>
      </c>
      <c r="DU39" s="91" t="s">
        <v>40</v>
      </c>
      <c r="DV39" s="630" t="s">
        <v>26</v>
      </c>
      <c r="DW39" s="88" t="s">
        <v>26</v>
      </c>
      <c r="DX39" s="89" t="s">
        <v>26</v>
      </c>
      <c r="DY39" s="1176">
        <v>42675</v>
      </c>
      <c r="DZ39" s="2221" t="s">
        <v>21</v>
      </c>
      <c r="EA39" s="2221" t="s">
        <v>21</v>
      </c>
      <c r="EB39" s="2221">
        <v>360535</v>
      </c>
      <c r="EC39" s="2221">
        <v>345141</v>
      </c>
      <c r="ED39" s="2221">
        <v>123562</v>
      </c>
      <c r="EE39" s="2221">
        <v>108246</v>
      </c>
      <c r="EF39" s="2221">
        <v>1197</v>
      </c>
      <c r="EG39" s="2221">
        <v>24678</v>
      </c>
      <c r="EH39" s="2221">
        <v>85781</v>
      </c>
      <c r="EI39" s="2221">
        <v>93684</v>
      </c>
      <c r="EJ39" s="2221">
        <v>12447</v>
      </c>
      <c r="EK39" s="2221" t="s">
        <v>21</v>
      </c>
      <c r="EL39" s="2221">
        <v>1455291</v>
      </c>
      <c r="EM39" s="2221">
        <v>557210</v>
      </c>
      <c r="EN39" s="2221">
        <v>909277</v>
      </c>
      <c r="EO39" s="2221">
        <v>22113</v>
      </c>
      <c r="EP39" s="91" t="s">
        <v>40</v>
      </c>
      <c r="EQ39" s="630" t="s">
        <v>26</v>
      </c>
      <c r="ER39" s="88" t="s">
        <v>26</v>
      </c>
      <c r="ES39" s="89" t="s">
        <v>26</v>
      </c>
      <c r="ET39" s="1176">
        <v>42675</v>
      </c>
      <c r="EU39" s="2221">
        <v>4753</v>
      </c>
      <c r="EV39" s="2221" t="s">
        <v>21</v>
      </c>
      <c r="EW39" s="2221">
        <v>76199</v>
      </c>
      <c r="EX39" s="2221" t="s">
        <v>21</v>
      </c>
      <c r="EY39" s="2221" t="s">
        <v>21</v>
      </c>
      <c r="EZ39" s="2221">
        <v>6251</v>
      </c>
      <c r="FA39" s="2221">
        <v>23802</v>
      </c>
      <c r="FB39" s="2221">
        <v>172753</v>
      </c>
      <c r="FC39" s="2221">
        <v>10148</v>
      </c>
      <c r="FD39" s="2221">
        <v>216</v>
      </c>
      <c r="FE39" s="2221">
        <v>4244</v>
      </c>
      <c r="FF39" s="2221">
        <v>24484</v>
      </c>
      <c r="FG39" s="2221">
        <v>27065</v>
      </c>
      <c r="FH39" s="2221">
        <v>33005</v>
      </c>
      <c r="FI39" s="2221">
        <v>1065602</v>
      </c>
      <c r="FJ39" s="2221">
        <v>1339538</v>
      </c>
      <c r="FK39" s="91" t="s">
        <v>40</v>
      </c>
      <c r="FL39" s="630" t="s">
        <v>26</v>
      </c>
      <c r="FM39" s="74"/>
    </row>
    <row r="40" spans="1:169" ht="14.25" customHeight="1">
      <c r="A40" s="104" t="s">
        <v>26</v>
      </c>
      <c r="B40" s="105" t="s">
        <v>26</v>
      </c>
      <c r="C40" s="1177">
        <v>42705</v>
      </c>
      <c r="D40" s="999">
        <v>8359432</v>
      </c>
      <c r="E40" s="999">
        <v>177092</v>
      </c>
      <c r="F40" s="999">
        <v>137</v>
      </c>
      <c r="G40" s="999">
        <v>8332</v>
      </c>
      <c r="H40" s="999">
        <v>1843</v>
      </c>
      <c r="I40" s="999">
        <v>40483</v>
      </c>
      <c r="J40" s="999">
        <v>19655</v>
      </c>
      <c r="K40" s="999">
        <v>20828</v>
      </c>
      <c r="L40" s="999">
        <v>7395</v>
      </c>
      <c r="M40" s="999">
        <v>25197</v>
      </c>
      <c r="N40" s="999">
        <v>5</v>
      </c>
      <c r="O40" s="999">
        <v>108174</v>
      </c>
      <c r="P40" s="999" t="s">
        <v>21</v>
      </c>
      <c r="Q40" s="999">
        <v>193</v>
      </c>
      <c r="R40" s="999">
        <v>7143147</v>
      </c>
      <c r="S40" s="999">
        <v>3530506</v>
      </c>
      <c r="T40" s="107" t="s">
        <v>41</v>
      </c>
      <c r="U40" s="633" t="s">
        <v>26</v>
      </c>
      <c r="V40" s="104" t="s">
        <v>26</v>
      </c>
      <c r="W40" s="105" t="s">
        <v>26</v>
      </c>
      <c r="X40" s="1177">
        <v>42705</v>
      </c>
      <c r="Y40" s="106">
        <v>4497770</v>
      </c>
      <c r="Z40" s="2222">
        <v>391123</v>
      </c>
      <c r="AA40" s="2222">
        <v>1216092</v>
      </c>
      <c r="AB40" s="2222">
        <v>2656602</v>
      </c>
      <c r="AC40" s="2222" t="s">
        <v>21</v>
      </c>
      <c r="AD40" s="2222">
        <v>668996</v>
      </c>
      <c r="AE40" s="2222">
        <v>5698393</v>
      </c>
      <c r="AF40" s="2222">
        <v>378674</v>
      </c>
      <c r="AG40" s="2222">
        <v>7233</v>
      </c>
      <c r="AH40" s="2222">
        <v>1979</v>
      </c>
      <c r="AI40" s="2222">
        <v>40498</v>
      </c>
      <c r="AJ40" s="2222">
        <v>167268</v>
      </c>
      <c r="AK40" s="2222">
        <v>182660</v>
      </c>
      <c r="AL40" s="2222">
        <v>917334</v>
      </c>
      <c r="AM40" s="2222">
        <v>4557</v>
      </c>
      <c r="AN40" s="2222">
        <v>1206</v>
      </c>
      <c r="AO40" s="107" t="s">
        <v>41</v>
      </c>
      <c r="AP40" s="633" t="s">
        <v>26</v>
      </c>
      <c r="AQ40" s="104" t="s">
        <v>26</v>
      </c>
      <c r="AR40" s="105" t="s">
        <v>26</v>
      </c>
      <c r="AS40" s="1177">
        <v>42705</v>
      </c>
      <c r="AT40" s="106">
        <v>6505</v>
      </c>
      <c r="AU40" s="2222">
        <v>5101</v>
      </c>
      <c r="AV40" s="2222" t="s">
        <v>21</v>
      </c>
      <c r="AW40" s="2222" t="s">
        <v>21</v>
      </c>
      <c r="AX40" s="2222">
        <v>24952</v>
      </c>
      <c r="AY40" s="2222">
        <v>705</v>
      </c>
      <c r="AZ40" s="2222">
        <v>3001820</v>
      </c>
      <c r="BA40" s="2222">
        <v>55906</v>
      </c>
      <c r="BB40" s="2222">
        <v>2</v>
      </c>
      <c r="BC40" s="2222">
        <v>85</v>
      </c>
      <c r="BD40" s="2222">
        <v>85</v>
      </c>
      <c r="BE40" s="2222" t="s">
        <v>21</v>
      </c>
      <c r="BF40" s="2222">
        <v>562</v>
      </c>
      <c r="BG40" s="2222">
        <v>71291</v>
      </c>
      <c r="BH40" s="2222" t="s">
        <v>21</v>
      </c>
      <c r="BI40" s="2222" t="s">
        <v>21</v>
      </c>
      <c r="BJ40" s="107" t="s">
        <v>41</v>
      </c>
      <c r="BK40" s="633" t="s">
        <v>26</v>
      </c>
      <c r="BL40" s="104" t="s">
        <v>26</v>
      </c>
      <c r="BM40" s="105" t="s">
        <v>26</v>
      </c>
      <c r="BN40" s="1177">
        <v>42705</v>
      </c>
      <c r="BO40" s="2221">
        <v>234</v>
      </c>
      <c r="BP40" s="2221">
        <v>1</v>
      </c>
      <c r="BQ40" s="2222">
        <v>1</v>
      </c>
      <c r="BR40" s="2222">
        <v>4871</v>
      </c>
      <c r="BS40" s="2222" t="s">
        <v>21</v>
      </c>
      <c r="BT40" s="2222" t="s">
        <v>21</v>
      </c>
      <c r="BU40" s="2222">
        <v>221033</v>
      </c>
      <c r="BV40" s="2221">
        <v>2916</v>
      </c>
      <c r="BW40" s="2222">
        <v>331601</v>
      </c>
      <c r="BX40" s="2222">
        <v>12909</v>
      </c>
      <c r="BY40" s="2222">
        <v>666</v>
      </c>
      <c r="BZ40" s="2222">
        <v>143</v>
      </c>
      <c r="CA40" s="2222">
        <v>2439</v>
      </c>
      <c r="CB40" s="2222">
        <v>2295</v>
      </c>
      <c r="CC40" s="2222">
        <v>144</v>
      </c>
      <c r="CD40" s="2222" t="s">
        <v>21</v>
      </c>
      <c r="CE40" s="107" t="s">
        <v>41</v>
      </c>
      <c r="CF40" s="633" t="s">
        <v>26</v>
      </c>
      <c r="CG40" s="104" t="s">
        <v>26</v>
      </c>
      <c r="CH40" s="105" t="s">
        <v>26</v>
      </c>
      <c r="CI40" s="1177">
        <v>42705</v>
      </c>
      <c r="CJ40" s="106" t="s">
        <v>21</v>
      </c>
      <c r="CK40" s="2222">
        <v>47538</v>
      </c>
      <c r="CL40" s="2222">
        <v>6638</v>
      </c>
      <c r="CM40" s="2222">
        <v>30845</v>
      </c>
      <c r="CN40" s="2222">
        <v>942</v>
      </c>
      <c r="CO40" s="2222">
        <v>2344</v>
      </c>
      <c r="CP40" s="2222" t="s">
        <v>21</v>
      </c>
      <c r="CQ40" s="2222">
        <v>2582</v>
      </c>
      <c r="CR40" s="2222">
        <v>2831</v>
      </c>
      <c r="CS40" s="2222">
        <v>418855</v>
      </c>
      <c r="CT40" s="2222">
        <v>1206</v>
      </c>
      <c r="CU40" s="2222">
        <v>590</v>
      </c>
      <c r="CV40" s="2222" t="s">
        <v>21</v>
      </c>
      <c r="CW40" s="2222">
        <v>421858</v>
      </c>
      <c r="CX40" s="2222">
        <v>256504</v>
      </c>
      <c r="CY40" s="2222">
        <v>128950</v>
      </c>
      <c r="CZ40" s="107" t="s">
        <v>41</v>
      </c>
      <c r="DA40" s="633" t="s">
        <v>26</v>
      </c>
      <c r="DB40" s="104" t="s">
        <v>26</v>
      </c>
      <c r="DC40" s="105" t="s">
        <v>26</v>
      </c>
      <c r="DD40" s="1177">
        <v>42705</v>
      </c>
      <c r="DE40" s="106" t="s">
        <v>21</v>
      </c>
      <c r="DF40" s="2222">
        <v>98</v>
      </c>
      <c r="DG40" s="2222" t="s">
        <v>21</v>
      </c>
      <c r="DH40" s="2222" t="s">
        <v>21</v>
      </c>
      <c r="DI40" s="2222">
        <v>9136</v>
      </c>
      <c r="DJ40" s="2222">
        <v>2874</v>
      </c>
      <c r="DK40" s="2222">
        <v>173</v>
      </c>
      <c r="DL40" s="2222">
        <v>790</v>
      </c>
      <c r="DM40" s="2222">
        <v>210</v>
      </c>
      <c r="DN40" s="2222">
        <v>1573</v>
      </c>
      <c r="DO40" s="2222">
        <v>4289</v>
      </c>
      <c r="DP40" s="2222">
        <v>4381</v>
      </c>
      <c r="DQ40" s="2222">
        <v>1491</v>
      </c>
      <c r="DR40" s="2222" t="s">
        <v>21</v>
      </c>
      <c r="DS40" s="2222">
        <v>54297</v>
      </c>
      <c r="DT40" s="493">
        <v>1782</v>
      </c>
      <c r="DU40" s="107" t="s">
        <v>41</v>
      </c>
      <c r="DV40" s="633" t="s">
        <v>26</v>
      </c>
      <c r="DW40" s="104" t="s">
        <v>26</v>
      </c>
      <c r="DX40" s="105" t="s">
        <v>26</v>
      </c>
      <c r="DY40" s="1177">
        <v>42705</v>
      </c>
      <c r="DZ40" s="2222" t="s">
        <v>21</v>
      </c>
      <c r="EA40" s="2222" t="s">
        <v>21</v>
      </c>
      <c r="EB40" s="2222">
        <v>359589</v>
      </c>
      <c r="EC40" s="2222">
        <v>336843</v>
      </c>
      <c r="ED40" s="2222">
        <v>119421</v>
      </c>
      <c r="EE40" s="2222">
        <v>112251</v>
      </c>
      <c r="EF40" s="2222">
        <v>1141</v>
      </c>
      <c r="EG40" s="2222">
        <v>24175</v>
      </c>
      <c r="EH40" s="2222">
        <v>89200</v>
      </c>
      <c r="EI40" s="2222">
        <v>97367</v>
      </c>
      <c r="EJ40" s="2222">
        <v>12091</v>
      </c>
      <c r="EK40" s="2222" t="s">
        <v>21</v>
      </c>
      <c r="EL40" s="2222">
        <v>1476213</v>
      </c>
      <c r="EM40" s="2222">
        <v>594841</v>
      </c>
      <c r="EN40" s="2222">
        <v>926046</v>
      </c>
      <c r="EO40" s="2222">
        <v>20445</v>
      </c>
      <c r="EP40" s="107" t="s">
        <v>41</v>
      </c>
      <c r="EQ40" s="633" t="s">
        <v>26</v>
      </c>
      <c r="ER40" s="104" t="s">
        <v>26</v>
      </c>
      <c r="ES40" s="105" t="s">
        <v>26</v>
      </c>
      <c r="ET40" s="1177">
        <v>42705</v>
      </c>
      <c r="EU40" s="2222">
        <v>4941</v>
      </c>
      <c r="EV40" s="2222" t="s">
        <v>21</v>
      </c>
      <c r="EW40" s="2222">
        <v>82041</v>
      </c>
      <c r="EX40" s="2222" t="s">
        <v>21</v>
      </c>
      <c r="EY40" s="2222" t="s">
        <v>21</v>
      </c>
      <c r="EZ40" s="2222">
        <v>10506</v>
      </c>
      <c r="FA40" s="2222">
        <v>27604</v>
      </c>
      <c r="FB40" s="2222">
        <v>186938</v>
      </c>
      <c r="FC40" s="2222">
        <v>11210</v>
      </c>
      <c r="FD40" s="2222">
        <v>197</v>
      </c>
      <c r="FE40" s="2222">
        <v>4000</v>
      </c>
      <c r="FF40" s="2222">
        <v>23347</v>
      </c>
      <c r="FG40" s="2222">
        <v>25748</v>
      </c>
      <c r="FH40" s="2222">
        <v>37462</v>
      </c>
      <c r="FI40" s="2222">
        <v>1094864</v>
      </c>
      <c r="FJ40" s="2222">
        <v>1379246</v>
      </c>
      <c r="FK40" s="107" t="s">
        <v>41</v>
      </c>
      <c r="FL40" s="633" t="s">
        <v>26</v>
      </c>
      <c r="FM40" s="74"/>
    </row>
    <row r="41" spans="1:169" ht="14.25" customHeight="1">
      <c r="A41" s="35"/>
      <c r="B41" s="35"/>
      <c r="C41" s="35"/>
      <c r="D41" s="924"/>
      <c r="E41" s="924"/>
      <c r="F41" s="924"/>
      <c r="G41" s="924"/>
      <c r="H41" s="924"/>
      <c r="I41" s="924"/>
      <c r="J41" s="924"/>
      <c r="K41" s="924"/>
      <c r="L41" s="924"/>
      <c r="M41" s="924"/>
      <c r="N41" s="924"/>
      <c r="O41" s="924"/>
      <c r="P41" s="924"/>
      <c r="Q41" s="924"/>
      <c r="R41" s="1001"/>
      <c r="S41" s="1002"/>
      <c r="T41" s="146"/>
      <c r="U41" s="146"/>
      <c r="V41" s="924"/>
      <c r="W41" s="924"/>
      <c r="X41" s="924"/>
      <c r="Y41" s="924"/>
      <c r="Z41" s="924"/>
      <c r="AA41" s="924"/>
      <c r="AB41" s="924"/>
      <c r="AC41" s="924"/>
      <c r="AD41" s="924"/>
      <c r="AE41" s="924"/>
      <c r="AF41" s="924"/>
      <c r="AG41" s="924"/>
      <c r="AH41" s="924"/>
      <c r="AI41" s="924"/>
      <c r="AJ41" s="1001"/>
      <c r="AK41" s="1001"/>
      <c r="AL41" s="924"/>
      <c r="AM41" s="924"/>
      <c r="AN41" s="924"/>
      <c r="AO41" s="146"/>
      <c r="AP41" s="146"/>
      <c r="AQ41" s="924"/>
      <c r="AR41" s="924"/>
      <c r="AS41" s="924"/>
      <c r="AT41" s="924"/>
      <c r="AU41" s="924"/>
      <c r="AV41" s="924"/>
      <c r="AW41" s="924"/>
      <c r="AX41" s="924"/>
      <c r="AY41" s="924"/>
      <c r="AZ41" s="924"/>
      <c r="BA41" s="924"/>
      <c r="BB41" s="924"/>
      <c r="BC41" s="924"/>
      <c r="BD41" s="924"/>
      <c r="BE41" s="924"/>
      <c r="BF41" s="924"/>
      <c r="BG41" s="924"/>
      <c r="BH41" s="924"/>
      <c r="BI41" s="924"/>
      <c r="BJ41" s="146"/>
      <c r="BK41" s="146"/>
      <c r="BL41" s="924"/>
      <c r="BM41" s="924"/>
      <c r="BN41" s="924"/>
      <c r="BO41" s="1001"/>
      <c r="BP41" s="1001"/>
      <c r="BQ41" s="924"/>
      <c r="BR41" s="924"/>
      <c r="BS41" s="924"/>
      <c r="BT41" s="924"/>
      <c r="BU41" s="1001"/>
      <c r="BV41" s="1001"/>
      <c r="BW41" s="1001"/>
      <c r="BX41" s="1001"/>
      <c r="BY41" s="924"/>
      <c r="BZ41" s="924"/>
      <c r="CA41" s="924"/>
      <c r="CB41" s="924"/>
      <c r="CC41" s="924"/>
      <c r="CD41" s="924"/>
      <c r="CE41" s="146"/>
      <c r="CF41" s="146"/>
      <c r="CG41" s="924"/>
      <c r="CH41" s="924"/>
      <c r="CI41" s="924"/>
      <c r="CJ41" s="924"/>
      <c r="CK41" s="924"/>
      <c r="CL41" s="1002"/>
      <c r="CM41" s="1002"/>
      <c r="CN41" s="1002"/>
      <c r="CO41" s="1002"/>
      <c r="CP41" s="1002"/>
      <c r="CQ41" s="1003"/>
      <c r="CR41" s="924"/>
      <c r="CS41" s="924"/>
      <c r="CT41" s="924"/>
      <c r="CU41" s="924"/>
      <c r="CV41" s="924"/>
      <c r="CW41" s="924"/>
      <c r="CX41" s="924"/>
      <c r="CY41" s="924"/>
      <c r="CZ41" s="146"/>
      <c r="DA41" s="146"/>
      <c r="DB41" s="924"/>
      <c r="DC41" s="924"/>
      <c r="DD41" s="924"/>
      <c r="DI41" s="924"/>
      <c r="DJ41" s="924"/>
      <c r="DK41" s="924"/>
      <c r="DL41" s="924"/>
      <c r="DM41" s="924"/>
      <c r="DN41" s="924"/>
      <c r="DO41" s="924"/>
      <c r="DP41" s="924"/>
      <c r="DQ41" s="924"/>
      <c r="DR41" s="924"/>
      <c r="DS41" s="924"/>
      <c r="DT41" s="924"/>
      <c r="DU41" s="146"/>
      <c r="DV41" s="146"/>
      <c r="DW41" s="924"/>
      <c r="DX41" s="924"/>
      <c r="DY41" s="924"/>
      <c r="DZ41" s="924"/>
      <c r="EA41" s="924"/>
      <c r="EB41" s="924"/>
      <c r="EC41" s="924"/>
      <c r="ED41" s="924"/>
      <c r="EE41" s="924"/>
      <c r="EF41" s="924"/>
      <c r="EG41" s="924"/>
      <c r="EH41" s="924"/>
      <c r="EI41" s="924"/>
      <c r="EJ41" s="924"/>
      <c r="EK41" s="924"/>
      <c r="EL41" s="924"/>
      <c r="EM41" s="924"/>
      <c r="EN41" s="924"/>
      <c r="EO41" s="924"/>
      <c r="EP41" s="146"/>
      <c r="EQ41" s="146"/>
      <c r="ER41" s="924"/>
      <c r="ES41" s="924"/>
      <c r="ET41" s="924"/>
      <c r="EU41" s="924"/>
      <c r="EV41" s="924"/>
      <c r="EW41" s="924"/>
      <c r="EX41" s="924"/>
      <c r="EY41" s="924"/>
      <c r="EZ41" s="924"/>
      <c r="FA41" s="924"/>
      <c r="FB41" s="924" t="s">
        <v>2599</v>
      </c>
      <c r="FC41" s="1002"/>
      <c r="FD41" s="1002"/>
      <c r="FE41" s="1002"/>
      <c r="FF41" s="1002"/>
      <c r="FG41" s="1002"/>
      <c r="FH41" s="1003"/>
      <c r="FI41" s="924"/>
      <c r="FJ41" s="924"/>
      <c r="FK41" s="146"/>
      <c r="FL41" s="146"/>
      <c r="FM41" s="924"/>
    </row>
    <row r="42" spans="1:169" s="1009" customFormat="1" ht="19.5" customHeight="1">
      <c r="A42" s="2597" t="s">
        <v>749</v>
      </c>
      <c r="B42" s="2570"/>
      <c r="C42" s="2571"/>
      <c r="D42" s="1004" t="s">
        <v>1080</v>
      </c>
      <c r="E42" s="1922"/>
      <c r="F42" s="1929" t="s">
        <v>2600</v>
      </c>
      <c r="G42" s="1005"/>
      <c r="H42" s="1006"/>
      <c r="I42" s="1006"/>
      <c r="J42" s="1006"/>
      <c r="K42" s="1007" t="s">
        <v>756</v>
      </c>
      <c r="L42" s="1006" t="s">
        <v>737</v>
      </c>
      <c r="M42" s="1006"/>
      <c r="N42" s="1006" t="s">
        <v>1209</v>
      </c>
      <c r="O42" s="1006" t="s">
        <v>1209</v>
      </c>
      <c r="P42" s="1008"/>
      <c r="Q42" s="1008"/>
      <c r="R42" s="1008"/>
      <c r="T42" s="2605" t="s">
        <v>708</v>
      </c>
      <c r="U42" s="2760"/>
      <c r="V42" s="2597" t="s">
        <v>749</v>
      </c>
      <c r="W42" s="2570"/>
      <c r="X42" s="2571"/>
      <c r="Y42" s="2165" t="s">
        <v>1081</v>
      </c>
      <c r="Z42" s="2238"/>
      <c r="AA42" s="1010"/>
      <c r="AB42" s="1008"/>
      <c r="AC42" s="1010" t="s">
        <v>1082</v>
      </c>
      <c r="AD42" s="1006"/>
      <c r="AE42" s="2231" t="s">
        <v>2305</v>
      </c>
      <c r="AF42" s="1007" t="s">
        <v>756</v>
      </c>
      <c r="AG42" s="1008"/>
      <c r="AH42" s="1008"/>
      <c r="AI42" s="1008"/>
      <c r="AJ42" s="1008"/>
      <c r="AK42" s="1008"/>
      <c r="AL42" s="1008"/>
      <c r="AM42" s="1008"/>
      <c r="AN42" s="1011"/>
      <c r="AO42" s="2605" t="s">
        <v>708</v>
      </c>
      <c r="AP42" s="2760"/>
      <c r="AQ42" s="2597" t="s">
        <v>749</v>
      </c>
      <c r="AR42" s="2570"/>
      <c r="AS42" s="2571"/>
      <c r="AT42" s="1010" t="s">
        <v>1083</v>
      </c>
      <c r="AU42" s="507"/>
      <c r="AV42" s="2231" t="s">
        <v>2601</v>
      </c>
      <c r="AW42" s="1927"/>
      <c r="AX42" s="1006"/>
      <c r="AY42" s="1006"/>
      <c r="AZ42" s="1006"/>
      <c r="BA42" s="1007" t="s">
        <v>756</v>
      </c>
      <c r="BB42" s="1006" t="s">
        <v>737</v>
      </c>
      <c r="BC42" s="1006" t="s">
        <v>1209</v>
      </c>
      <c r="BD42" s="1006" t="s">
        <v>1209</v>
      </c>
      <c r="BE42" s="1006" t="s">
        <v>1209</v>
      </c>
      <c r="BF42" s="1012"/>
      <c r="BG42" s="1012"/>
      <c r="BH42" s="1008"/>
      <c r="BI42" s="1010" t="s">
        <v>726</v>
      </c>
      <c r="BJ42" s="2605" t="s">
        <v>708</v>
      </c>
      <c r="BK42" s="2760"/>
      <c r="BL42" s="2597" t="s">
        <v>749</v>
      </c>
      <c r="BM42" s="2570"/>
      <c r="BN42" s="2571"/>
      <c r="BO42" s="1010" t="s">
        <v>1084</v>
      </c>
      <c r="BP42" s="384"/>
      <c r="BQ42" s="2231" t="s">
        <v>2602</v>
      </c>
      <c r="BR42" s="1006"/>
      <c r="BS42" s="1008"/>
      <c r="BT42" s="1008"/>
      <c r="BU42" s="1008"/>
      <c r="BV42" s="1007" t="s">
        <v>756</v>
      </c>
      <c r="BW42" s="1008"/>
      <c r="BX42" s="1008"/>
      <c r="BY42" s="1008"/>
      <c r="BZ42" s="1008"/>
      <c r="CA42" s="1008"/>
      <c r="CB42" s="1008"/>
      <c r="CC42" s="1008"/>
      <c r="CD42" s="1011"/>
      <c r="CE42" s="2605" t="s">
        <v>708</v>
      </c>
      <c r="CF42" s="2760"/>
      <c r="CG42" s="2597" t="s">
        <v>749</v>
      </c>
      <c r="CH42" s="2570"/>
      <c r="CI42" s="2571"/>
      <c r="CJ42" s="1010" t="s">
        <v>1085</v>
      </c>
      <c r="CK42" s="1006"/>
      <c r="CL42" s="2231" t="s">
        <v>2603</v>
      </c>
      <c r="CM42" s="1013"/>
      <c r="CN42" s="1013"/>
      <c r="CO42" s="1008"/>
      <c r="CP42" s="1008"/>
      <c r="CQ42" s="1007" t="s">
        <v>756</v>
      </c>
      <c r="CR42" s="1006" t="s">
        <v>737</v>
      </c>
      <c r="CS42" s="1006"/>
      <c r="CT42" s="1006" t="s">
        <v>1209</v>
      </c>
      <c r="CU42" s="1006" t="s">
        <v>1209</v>
      </c>
      <c r="CV42" s="1006"/>
      <c r="CW42" s="1006"/>
      <c r="CX42" s="1006"/>
      <c r="CY42" s="1006" t="s">
        <v>1209</v>
      </c>
      <c r="CZ42" s="2605" t="s">
        <v>708</v>
      </c>
      <c r="DA42" s="2760"/>
      <c r="DB42" s="2597" t="s">
        <v>749</v>
      </c>
      <c r="DC42" s="2570"/>
      <c r="DD42" s="2571"/>
      <c r="DE42" s="1010" t="s">
        <v>1086</v>
      </c>
      <c r="DF42" s="1006"/>
      <c r="DG42" s="2231" t="s">
        <v>2604</v>
      </c>
      <c r="DH42" s="1006"/>
      <c r="DI42" s="1008"/>
      <c r="DJ42" s="1006"/>
      <c r="DK42" s="1006"/>
      <c r="DL42" s="1007" t="s">
        <v>756</v>
      </c>
      <c r="DM42" s="1006" t="s">
        <v>1209</v>
      </c>
      <c r="DN42" s="1008"/>
      <c r="DO42" s="1006"/>
      <c r="DP42" s="1006" t="s">
        <v>1209</v>
      </c>
      <c r="DQ42" s="1006" t="s">
        <v>1209</v>
      </c>
      <c r="DR42" s="1008"/>
      <c r="DS42" s="1006"/>
      <c r="DT42" s="1006" t="s">
        <v>1209</v>
      </c>
      <c r="DU42" s="2605" t="s">
        <v>708</v>
      </c>
      <c r="DV42" s="2760"/>
      <c r="DW42" s="2597" t="s">
        <v>749</v>
      </c>
      <c r="DX42" s="2570"/>
      <c r="DY42" s="2571"/>
      <c r="DZ42" s="1010" t="s">
        <v>1087</v>
      </c>
      <c r="EA42" s="1008"/>
      <c r="EB42" s="1006"/>
      <c r="EC42" s="2231" t="s">
        <v>2605</v>
      </c>
      <c r="ED42" s="1006"/>
      <c r="EE42" s="1006"/>
      <c r="EF42" s="1006"/>
      <c r="EG42" s="1007" t="s">
        <v>756</v>
      </c>
      <c r="EH42" s="1006"/>
      <c r="EI42" s="1006" t="s">
        <v>1209</v>
      </c>
      <c r="EJ42" s="1006" t="s">
        <v>1209</v>
      </c>
      <c r="EK42" s="1006"/>
      <c r="EL42" s="1006"/>
      <c r="EM42" s="1006"/>
      <c r="EN42" s="1006" t="s">
        <v>1209</v>
      </c>
      <c r="EO42" s="2273"/>
      <c r="EP42" s="2605" t="s">
        <v>708</v>
      </c>
      <c r="EQ42" s="2760"/>
      <c r="ER42" s="2597" t="s">
        <v>749</v>
      </c>
      <c r="ES42" s="2570"/>
      <c r="ET42" s="2571"/>
      <c r="EU42" s="1014" t="s">
        <v>2315</v>
      </c>
      <c r="EV42" s="1006"/>
      <c r="EW42" s="507" t="s">
        <v>1500</v>
      </c>
      <c r="EX42" s="1006"/>
      <c r="EY42" s="1006"/>
      <c r="EZ42" s="1006"/>
      <c r="FA42" s="1006"/>
      <c r="FB42" s="1007" t="s">
        <v>756</v>
      </c>
      <c r="FC42" s="1008"/>
      <c r="FD42" s="1008"/>
      <c r="FE42" s="1008"/>
      <c r="FF42" s="1008"/>
      <c r="FG42" s="1008"/>
      <c r="FH42" s="1008"/>
      <c r="FI42" s="1006" t="s">
        <v>737</v>
      </c>
      <c r="FJ42" s="1015"/>
      <c r="FK42" s="2605" t="s">
        <v>708</v>
      </c>
      <c r="FL42" s="2760"/>
      <c r="FM42" s="1016"/>
    </row>
    <row r="43" spans="1:169" s="1009" customFormat="1" ht="17.25" customHeight="1">
      <c r="A43" s="2646"/>
      <c r="B43" s="2646"/>
      <c r="C43" s="2647"/>
      <c r="D43" s="918" t="s">
        <v>10</v>
      </c>
      <c r="E43" s="918" t="s">
        <v>11</v>
      </c>
      <c r="F43" s="918" t="s">
        <v>1472</v>
      </c>
      <c r="G43" s="918" t="s">
        <v>377</v>
      </c>
      <c r="H43" s="918" t="s">
        <v>12</v>
      </c>
      <c r="I43" s="918" t="s">
        <v>13</v>
      </c>
      <c r="J43" s="918" t="s">
        <v>14</v>
      </c>
      <c r="K43" s="918" t="s">
        <v>15</v>
      </c>
      <c r="L43" s="918" t="s">
        <v>308</v>
      </c>
      <c r="M43" s="918" t="s">
        <v>357</v>
      </c>
      <c r="N43" s="918" t="s">
        <v>357</v>
      </c>
      <c r="O43" s="918" t="s">
        <v>17</v>
      </c>
      <c r="P43" s="918" t="s">
        <v>18</v>
      </c>
      <c r="Q43" s="918" t="s">
        <v>19</v>
      </c>
      <c r="R43" s="918" t="s">
        <v>88</v>
      </c>
      <c r="S43" s="918" t="s">
        <v>800</v>
      </c>
      <c r="T43" s="2761"/>
      <c r="U43" s="2762"/>
      <c r="V43" s="2646"/>
      <c r="W43" s="2646"/>
      <c r="X43" s="2647"/>
      <c r="Y43" s="918" t="s">
        <v>88</v>
      </c>
      <c r="Z43" s="918" t="s">
        <v>800</v>
      </c>
      <c r="AA43" s="917" t="s">
        <v>5</v>
      </c>
      <c r="AB43" s="917" t="s">
        <v>7</v>
      </c>
      <c r="AC43" s="918" t="s">
        <v>224</v>
      </c>
      <c r="AD43" s="918" t="s">
        <v>351</v>
      </c>
      <c r="AE43" s="918" t="s">
        <v>298</v>
      </c>
      <c r="AF43" s="918" t="s">
        <v>299</v>
      </c>
      <c r="AG43" s="918" t="s">
        <v>300</v>
      </c>
      <c r="AH43" s="919" t="s">
        <v>375</v>
      </c>
      <c r="AI43" s="919" t="s">
        <v>1223</v>
      </c>
      <c r="AJ43" s="918" t="s">
        <v>355</v>
      </c>
      <c r="AK43" s="918" t="s">
        <v>356</v>
      </c>
      <c r="AL43" s="919" t="s">
        <v>328</v>
      </c>
      <c r="AM43" s="918" t="s">
        <v>10</v>
      </c>
      <c r="AN43" s="918" t="s">
        <v>11</v>
      </c>
      <c r="AO43" s="2761"/>
      <c r="AP43" s="2762"/>
      <c r="AQ43" s="2646"/>
      <c r="AR43" s="2646"/>
      <c r="AS43" s="2647"/>
      <c r="AT43" s="918" t="s">
        <v>356</v>
      </c>
      <c r="AU43" s="919" t="s">
        <v>328</v>
      </c>
      <c r="AV43" s="918" t="s">
        <v>10</v>
      </c>
      <c r="AW43" s="918" t="s">
        <v>11</v>
      </c>
      <c r="AX43" s="918" t="s">
        <v>377</v>
      </c>
      <c r="AY43" s="918" t="s">
        <v>12</v>
      </c>
      <c r="AZ43" s="918" t="s">
        <v>13</v>
      </c>
      <c r="BA43" s="918" t="s">
        <v>308</v>
      </c>
      <c r="BB43" s="918" t="s">
        <v>357</v>
      </c>
      <c r="BC43" s="918" t="s">
        <v>357</v>
      </c>
      <c r="BD43" s="918" t="s">
        <v>17</v>
      </c>
      <c r="BE43" s="918" t="s">
        <v>88</v>
      </c>
      <c r="BF43" s="918" t="s">
        <v>800</v>
      </c>
      <c r="BG43" s="918" t="s">
        <v>5</v>
      </c>
      <c r="BH43" s="918" t="s">
        <v>7</v>
      </c>
      <c r="BI43" s="918" t="s">
        <v>224</v>
      </c>
      <c r="BJ43" s="2761"/>
      <c r="BK43" s="2762"/>
      <c r="BL43" s="2646"/>
      <c r="BM43" s="2646"/>
      <c r="BN43" s="2647"/>
      <c r="BO43" s="918" t="s">
        <v>304</v>
      </c>
      <c r="BP43" s="919" t="s">
        <v>1223</v>
      </c>
      <c r="BQ43" s="918" t="s">
        <v>1224</v>
      </c>
      <c r="BR43" s="918" t="s">
        <v>355</v>
      </c>
      <c r="BS43" s="918" t="s">
        <v>356</v>
      </c>
      <c r="BT43" s="919" t="s">
        <v>328</v>
      </c>
      <c r="BU43" s="918" t="s">
        <v>10</v>
      </c>
      <c r="BV43" s="918" t="s">
        <v>11</v>
      </c>
      <c r="BW43" s="918" t="s">
        <v>377</v>
      </c>
      <c r="BX43" s="918" t="s">
        <v>12</v>
      </c>
      <c r="BY43" s="918" t="s">
        <v>13</v>
      </c>
      <c r="BZ43" s="918" t="s">
        <v>15</v>
      </c>
      <c r="CA43" s="918" t="s">
        <v>308</v>
      </c>
      <c r="CB43" s="918" t="s">
        <v>357</v>
      </c>
      <c r="CC43" s="918" t="s">
        <v>357</v>
      </c>
      <c r="CD43" s="918" t="s">
        <v>17</v>
      </c>
      <c r="CE43" s="2761"/>
      <c r="CF43" s="2762"/>
      <c r="CG43" s="2646"/>
      <c r="CH43" s="2646"/>
      <c r="CI43" s="2647"/>
      <c r="CJ43" s="918" t="s">
        <v>351</v>
      </c>
      <c r="CK43" s="918" t="s">
        <v>298</v>
      </c>
      <c r="CL43" s="918" t="s">
        <v>299</v>
      </c>
      <c r="CM43" s="918" t="s">
        <v>300</v>
      </c>
      <c r="CN43" s="918" t="s">
        <v>352</v>
      </c>
      <c r="CO43" s="919" t="s">
        <v>375</v>
      </c>
      <c r="CP43" s="918" t="s">
        <v>303</v>
      </c>
      <c r="CQ43" s="918" t="s">
        <v>304</v>
      </c>
      <c r="CR43" s="919" t="s">
        <v>1223</v>
      </c>
      <c r="CS43" s="918" t="s">
        <v>1224</v>
      </c>
      <c r="CT43" s="918" t="s">
        <v>355</v>
      </c>
      <c r="CU43" s="918" t="s">
        <v>356</v>
      </c>
      <c r="CV43" s="918" t="s">
        <v>10</v>
      </c>
      <c r="CW43" s="918" t="s">
        <v>11</v>
      </c>
      <c r="CX43" s="918" t="s">
        <v>377</v>
      </c>
      <c r="CY43" s="918" t="s">
        <v>12</v>
      </c>
      <c r="CZ43" s="2761"/>
      <c r="DA43" s="2762"/>
      <c r="DB43" s="2646"/>
      <c r="DC43" s="2646"/>
      <c r="DD43" s="2647"/>
      <c r="DE43" s="918" t="s">
        <v>224</v>
      </c>
      <c r="DF43" s="918" t="s">
        <v>351</v>
      </c>
      <c r="DG43" s="918" t="s">
        <v>751</v>
      </c>
      <c r="DH43" s="918" t="s">
        <v>298</v>
      </c>
      <c r="DI43" s="918" t="s">
        <v>299</v>
      </c>
      <c r="DJ43" s="918" t="s">
        <v>300</v>
      </c>
      <c r="DK43" s="918" t="s">
        <v>352</v>
      </c>
      <c r="DL43" s="919" t="s">
        <v>375</v>
      </c>
      <c r="DM43" s="918" t="s">
        <v>304</v>
      </c>
      <c r="DN43" s="918" t="s">
        <v>1224</v>
      </c>
      <c r="DO43" s="918" t="s">
        <v>355</v>
      </c>
      <c r="DP43" s="918" t="s">
        <v>356</v>
      </c>
      <c r="DQ43" s="918" t="s">
        <v>11</v>
      </c>
      <c r="DR43" s="918" t="s">
        <v>377</v>
      </c>
      <c r="DS43" s="918" t="s">
        <v>308</v>
      </c>
      <c r="DT43" s="918" t="s">
        <v>357</v>
      </c>
      <c r="DU43" s="2761"/>
      <c r="DV43" s="2762"/>
      <c r="DW43" s="2646"/>
      <c r="DX43" s="2646"/>
      <c r="DY43" s="2647"/>
      <c r="DZ43" s="918" t="s">
        <v>298</v>
      </c>
      <c r="EA43" s="918" t="s">
        <v>299</v>
      </c>
      <c r="EB43" s="918" t="s">
        <v>300</v>
      </c>
      <c r="EC43" s="918" t="s">
        <v>352</v>
      </c>
      <c r="ED43" s="919" t="s">
        <v>375</v>
      </c>
      <c r="EE43" s="918" t="s">
        <v>304</v>
      </c>
      <c r="EF43" s="918" t="s">
        <v>1224</v>
      </c>
      <c r="EG43" s="918" t="s">
        <v>355</v>
      </c>
      <c r="EH43" s="918" t="s">
        <v>356</v>
      </c>
      <c r="EI43" s="918" t="s">
        <v>10</v>
      </c>
      <c r="EJ43" s="918" t="s">
        <v>377</v>
      </c>
      <c r="EK43" s="918" t="s">
        <v>12</v>
      </c>
      <c r="EL43" s="918" t="s">
        <v>13</v>
      </c>
      <c r="EM43" s="918" t="s">
        <v>14</v>
      </c>
      <c r="EN43" s="918" t="s">
        <v>15</v>
      </c>
      <c r="EO43" s="918" t="s">
        <v>308</v>
      </c>
      <c r="EP43" s="2761"/>
      <c r="EQ43" s="2762"/>
      <c r="ER43" s="2646"/>
      <c r="ES43" s="2646"/>
      <c r="ET43" s="2647"/>
      <c r="EU43" s="918" t="s">
        <v>224</v>
      </c>
      <c r="EV43" s="918" t="s">
        <v>351</v>
      </c>
      <c r="EW43" s="918" t="s">
        <v>298</v>
      </c>
      <c r="EX43" s="918" t="s">
        <v>299</v>
      </c>
      <c r="EY43" s="918" t="s">
        <v>303</v>
      </c>
      <c r="EZ43" s="918" t="s">
        <v>304</v>
      </c>
      <c r="FA43" s="919" t="s">
        <v>1223</v>
      </c>
      <c r="FB43" s="918" t="s">
        <v>1224</v>
      </c>
      <c r="FC43" s="918" t="s">
        <v>355</v>
      </c>
      <c r="FD43" s="918" t="s">
        <v>356</v>
      </c>
      <c r="FE43" s="919" t="s">
        <v>328</v>
      </c>
      <c r="FF43" s="918" t="s">
        <v>11</v>
      </c>
      <c r="FG43" s="918" t="s">
        <v>1472</v>
      </c>
      <c r="FH43" s="918" t="s">
        <v>377</v>
      </c>
      <c r="FI43" s="918" t="s">
        <v>12</v>
      </c>
      <c r="FJ43" s="918" t="s">
        <v>13</v>
      </c>
      <c r="FK43" s="2761"/>
      <c r="FL43" s="2762"/>
      <c r="FM43" s="1016"/>
    </row>
    <row r="44" spans="1:169" s="1009" customFormat="1" ht="16.5" customHeight="1">
      <c r="A44" s="2646"/>
      <c r="B44" s="2646"/>
      <c r="C44" s="2647"/>
      <c r="D44" s="917"/>
      <c r="E44" s="2091" t="s">
        <v>725</v>
      </c>
      <c r="F44" s="917"/>
      <c r="G44" s="917" t="s">
        <v>2443</v>
      </c>
      <c r="H44" s="917"/>
      <c r="I44" s="917"/>
      <c r="J44" s="917"/>
      <c r="K44" s="917"/>
      <c r="L44" s="917"/>
      <c r="M44" s="917" t="s">
        <v>2371</v>
      </c>
      <c r="N44" s="917" t="s">
        <v>2372</v>
      </c>
      <c r="O44" s="917"/>
      <c r="P44" s="857"/>
      <c r="Q44" s="917"/>
      <c r="R44" s="857"/>
      <c r="S44" s="857"/>
      <c r="T44" s="2761"/>
      <c r="U44" s="2762"/>
      <c r="V44" s="2646"/>
      <c r="W44" s="2646"/>
      <c r="X44" s="2647"/>
      <c r="Y44" s="857"/>
      <c r="Z44" s="857"/>
      <c r="AA44" s="917"/>
      <c r="AB44" s="917"/>
      <c r="AC44" s="917" t="s">
        <v>9</v>
      </c>
      <c r="AD44" s="917" t="s">
        <v>9</v>
      </c>
      <c r="AE44" s="917"/>
      <c r="AF44" s="917"/>
      <c r="AG44" s="917"/>
      <c r="AH44" s="917"/>
      <c r="AI44" s="917"/>
      <c r="AJ44" s="917" t="s">
        <v>360</v>
      </c>
      <c r="AK44" s="917" t="s">
        <v>361</v>
      </c>
      <c r="AL44" s="917" t="s">
        <v>394</v>
      </c>
      <c r="AM44" s="917"/>
      <c r="AN44" s="2091" t="s">
        <v>725</v>
      </c>
      <c r="AO44" s="2761"/>
      <c r="AP44" s="2762"/>
      <c r="AQ44" s="2646"/>
      <c r="AR44" s="2646"/>
      <c r="AS44" s="2647"/>
      <c r="AT44" s="917" t="s">
        <v>361</v>
      </c>
      <c r="AU44" s="917" t="s">
        <v>394</v>
      </c>
      <c r="AV44" s="917"/>
      <c r="AW44" s="2091" t="s">
        <v>725</v>
      </c>
      <c r="AX44" s="917" t="s">
        <v>2443</v>
      </c>
      <c r="AY44" s="917"/>
      <c r="AZ44" s="917"/>
      <c r="BA44" s="917"/>
      <c r="BB44" s="917" t="s">
        <v>2371</v>
      </c>
      <c r="BC44" s="917" t="s">
        <v>2372</v>
      </c>
      <c r="BD44" s="917"/>
      <c r="BE44" s="857"/>
      <c r="BF44" s="857"/>
      <c r="BG44" s="917"/>
      <c r="BH44" s="917"/>
      <c r="BI44" s="917" t="s">
        <v>9</v>
      </c>
      <c r="BJ44" s="2761"/>
      <c r="BK44" s="2762"/>
      <c r="BL44" s="2646"/>
      <c r="BM44" s="2646"/>
      <c r="BN44" s="2647"/>
      <c r="BO44" s="917" t="s">
        <v>1209</v>
      </c>
      <c r="BP44" s="917"/>
      <c r="BQ44" s="917"/>
      <c r="BR44" s="917" t="s">
        <v>360</v>
      </c>
      <c r="BS44" s="917" t="s">
        <v>361</v>
      </c>
      <c r="BT44" s="917" t="s">
        <v>394</v>
      </c>
      <c r="BU44" s="917"/>
      <c r="BV44" s="2091" t="s">
        <v>725</v>
      </c>
      <c r="BW44" s="917" t="s">
        <v>2443</v>
      </c>
      <c r="BX44" s="917"/>
      <c r="BY44" s="917"/>
      <c r="BZ44" s="917"/>
      <c r="CA44" s="917"/>
      <c r="CB44" s="917" t="s">
        <v>2371</v>
      </c>
      <c r="CC44" s="917" t="s">
        <v>2372</v>
      </c>
      <c r="CD44" s="917"/>
      <c r="CE44" s="2761"/>
      <c r="CF44" s="2762"/>
      <c r="CG44" s="2646"/>
      <c r="CH44" s="2646"/>
      <c r="CI44" s="2647"/>
      <c r="CJ44" s="917" t="s">
        <v>9</v>
      </c>
      <c r="CK44" s="917"/>
      <c r="CL44" s="917"/>
      <c r="CM44" s="917"/>
      <c r="CN44" s="917"/>
      <c r="CO44" s="917"/>
      <c r="CP44" s="917" t="s">
        <v>1209</v>
      </c>
      <c r="CQ44" s="917" t="s">
        <v>1209</v>
      </c>
      <c r="CR44" s="917"/>
      <c r="CS44" s="917"/>
      <c r="CT44" s="917" t="s">
        <v>360</v>
      </c>
      <c r="CU44" s="917" t="s">
        <v>361</v>
      </c>
      <c r="CV44" s="917"/>
      <c r="CW44" s="2091" t="s">
        <v>725</v>
      </c>
      <c r="CX44" s="917" t="s">
        <v>2443</v>
      </c>
      <c r="CY44" s="917"/>
      <c r="CZ44" s="2761"/>
      <c r="DA44" s="2762"/>
      <c r="DB44" s="2646"/>
      <c r="DC44" s="2646"/>
      <c r="DD44" s="2647"/>
      <c r="DE44" s="917" t="s">
        <v>9</v>
      </c>
      <c r="DF44" s="917" t="s">
        <v>9</v>
      </c>
      <c r="DG44" s="917"/>
      <c r="DH44" s="917"/>
      <c r="DI44" s="917"/>
      <c r="DJ44" s="917"/>
      <c r="DK44" s="917"/>
      <c r="DL44" s="917"/>
      <c r="DM44" s="917" t="s">
        <v>1209</v>
      </c>
      <c r="DN44" s="917"/>
      <c r="DO44" s="917" t="s">
        <v>360</v>
      </c>
      <c r="DP44" s="917" t="s">
        <v>361</v>
      </c>
      <c r="DQ44" s="2091" t="s">
        <v>725</v>
      </c>
      <c r="DR44" s="917" t="s">
        <v>2443</v>
      </c>
      <c r="DS44" s="917"/>
      <c r="DT44" s="917" t="s">
        <v>2371</v>
      </c>
      <c r="DU44" s="2761"/>
      <c r="DV44" s="2762"/>
      <c r="DW44" s="2646"/>
      <c r="DX44" s="2646"/>
      <c r="DY44" s="2647"/>
      <c r="DZ44" s="917"/>
      <c r="EA44" s="917"/>
      <c r="EB44" s="917"/>
      <c r="EC44" s="917"/>
      <c r="ED44" s="917"/>
      <c r="EE44" s="917" t="s">
        <v>1209</v>
      </c>
      <c r="EF44" s="917"/>
      <c r="EG44" s="917" t="s">
        <v>360</v>
      </c>
      <c r="EH44" s="917" t="s">
        <v>361</v>
      </c>
      <c r="EI44" s="917"/>
      <c r="EJ44" s="917" t="s">
        <v>2443</v>
      </c>
      <c r="EK44" s="917"/>
      <c r="EL44" s="917"/>
      <c r="EM44" s="917"/>
      <c r="EN44" s="917"/>
      <c r="EO44" s="917"/>
      <c r="EP44" s="2761"/>
      <c r="EQ44" s="2762"/>
      <c r="ER44" s="2646"/>
      <c r="ES44" s="2646"/>
      <c r="ET44" s="2647"/>
      <c r="EU44" s="917" t="s">
        <v>9</v>
      </c>
      <c r="EV44" s="917" t="s">
        <v>9</v>
      </c>
      <c r="EW44" s="917"/>
      <c r="EX44" s="917"/>
      <c r="EY44" s="917" t="s">
        <v>1209</v>
      </c>
      <c r="EZ44" s="917" t="s">
        <v>1209</v>
      </c>
      <c r="FA44" s="917"/>
      <c r="FB44" s="917"/>
      <c r="FC44" s="917" t="s">
        <v>360</v>
      </c>
      <c r="FD44" s="917" t="s">
        <v>361</v>
      </c>
      <c r="FE44" s="917" t="s">
        <v>394</v>
      </c>
      <c r="FF44" s="2091" t="s">
        <v>725</v>
      </c>
      <c r="FG44" s="917"/>
      <c r="FH44" s="917" t="s">
        <v>2443</v>
      </c>
      <c r="FI44" s="917"/>
      <c r="FJ44" s="917"/>
      <c r="FK44" s="2761"/>
      <c r="FL44" s="2762"/>
      <c r="FM44" s="915"/>
    </row>
    <row r="45" spans="1:169" s="14" customFormat="1" ht="16" customHeight="1">
      <c r="A45" s="2646"/>
      <c r="B45" s="2646"/>
      <c r="C45" s="2647"/>
      <c r="D45" s="390"/>
      <c r="E45" s="390" t="s">
        <v>1229</v>
      </c>
      <c r="F45" s="390"/>
      <c r="G45" s="395"/>
      <c r="H45" s="395"/>
      <c r="I45" s="395" t="s">
        <v>1502</v>
      </c>
      <c r="J45" s="390" t="s">
        <v>2571</v>
      </c>
      <c r="K45" s="395"/>
      <c r="L45" s="395" t="s">
        <v>2376</v>
      </c>
      <c r="M45" s="395"/>
      <c r="N45" s="395"/>
      <c r="O45" s="390"/>
      <c r="P45" s="390"/>
      <c r="Q45" s="390"/>
      <c r="R45" s="390"/>
      <c r="S45" s="2814" t="s">
        <v>2379</v>
      </c>
      <c r="T45" s="2761"/>
      <c r="U45" s="2762"/>
      <c r="V45" s="2646"/>
      <c r="W45" s="2646"/>
      <c r="X45" s="2647"/>
      <c r="Y45" s="390"/>
      <c r="Z45" s="2814" t="s">
        <v>2379</v>
      </c>
      <c r="AA45" s="395"/>
      <c r="AB45" s="390"/>
      <c r="AC45" s="395" t="s">
        <v>2374</v>
      </c>
      <c r="AD45" s="395" t="s">
        <v>2403</v>
      </c>
      <c r="AE45" s="390"/>
      <c r="AF45" s="390"/>
      <c r="AG45" s="390" t="s">
        <v>364</v>
      </c>
      <c r="AH45" s="395" t="s">
        <v>392</v>
      </c>
      <c r="AI45" s="390"/>
      <c r="AJ45" s="390" t="s">
        <v>1227</v>
      </c>
      <c r="AK45" s="920" t="s">
        <v>2378</v>
      </c>
      <c r="AL45" s="395" t="s">
        <v>2341</v>
      </c>
      <c r="AM45" s="390"/>
      <c r="AN45" s="390" t="s">
        <v>1229</v>
      </c>
      <c r="AO45" s="2761"/>
      <c r="AP45" s="2762"/>
      <c r="AQ45" s="2646"/>
      <c r="AR45" s="2646"/>
      <c r="AS45" s="2647"/>
      <c r="AT45" s="920" t="s">
        <v>2378</v>
      </c>
      <c r="AU45" s="395" t="s">
        <v>2341</v>
      </c>
      <c r="AV45" s="390"/>
      <c r="AW45" s="390" t="s">
        <v>1229</v>
      </c>
      <c r="AX45" s="395"/>
      <c r="AY45" s="395"/>
      <c r="AZ45" s="395" t="s">
        <v>1502</v>
      </c>
      <c r="BA45" s="395" t="s">
        <v>2376</v>
      </c>
      <c r="BB45" s="395"/>
      <c r="BC45" s="395"/>
      <c r="BD45" s="390"/>
      <c r="BE45" s="390"/>
      <c r="BF45" s="2814" t="s">
        <v>2379</v>
      </c>
      <c r="BG45" s="395"/>
      <c r="BH45" s="390"/>
      <c r="BI45" s="395" t="s">
        <v>2374</v>
      </c>
      <c r="BJ45" s="2761"/>
      <c r="BK45" s="2762"/>
      <c r="BL45" s="2646"/>
      <c r="BM45" s="2646"/>
      <c r="BN45" s="2647"/>
      <c r="BO45" s="390" t="s">
        <v>2376</v>
      </c>
      <c r="BP45" s="390"/>
      <c r="BQ45" s="390"/>
      <c r="BR45" s="390" t="s">
        <v>1227</v>
      </c>
      <c r="BS45" s="920" t="s">
        <v>2378</v>
      </c>
      <c r="BT45" s="395" t="s">
        <v>2341</v>
      </c>
      <c r="BU45" s="390"/>
      <c r="BV45" s="390" t="s">
        <v>1229</v>
      </c>
      <c r="BW45" s="395"/>
      <c r="BX45" s="395"/>
      <c r="BY45" s="395" t="s">
        <v>2606</v>
      </c>
      <c r="BZ45" s="395"/>
      <c r="CA45" s="395" t="s">
        <v>2376</v>
      </c>
      <c r="CB45" s="395"/>
      <c r="CC45" s="395"/>
      <c r="CD45" s="390"/>
      <c r="CE45" s="2761"/>
      <c r="CF45" s="2762"/>
      <c r="CG45" s="2646"/>
      <c r="CH45" s="2646"/>
      <c r="CI45" s="2647"/>
      <c r="CJ45" s="395" t="s">
        <v>2403</v>
      </c>
      <c r="CK45" s="390"/>
      <c r="CL45" s="390"/>
      <c r="CM45" s="390" t="s">
        <v>364</v>
      </c>
      <c r="CN45" s="395" t="s">
        <v>392</v>
      </c>
      <c r="CO45" s="395" t="s">
        <v>392</v>
      </c>
      <c r="CP45" s="395"/>
      <c r="CQ45" s="390" t="s">
        <v>2376</v>
      </c>
      <c r="CR45" s="390"/>
      <c r="CS45" s="390"/>
      <c r="CT45" s="390" t="s">
        <v>1227</v>
      </c>
      <c r="CU45" s="920" t="s">
        <v>2378</v>
      </c>
      <c r="CV45" s="390"/>
      <c r="CW45" s="390" t="s">
        <v>1229</v>
      </c>
      <c r="CX45" s="395"/>
      <c r="CY45" s="395"/>
      <c r="CZ45" s="2761"/>
      <c r="DA45" s="2762"/>
      <c r="DB45" s="2646"/>
      <c r="DC45" s="2646"/>
      <c r="DD45" s="2647"/>
      <c r="DE45" s="395" t="s">
        <v>2374</v>
      </c>
      <c r="DF45" s="395" t="s">
        <v>2403</v>
      </c>
      <c r="DG45" s="390"/>
      <c r="DH45" s="390"/>
      <c r="DI45" s="390"/>
      <c r="DJ45" s="390" t="s">
        <v>364</v>
      </c>
      <c r="DK45" s="395" t="s">
        <v>392</v>
      </c>
      <c r="DL45" s="395" t="s">
        <v>392</v>
      </c>
      <c r="DM45" s="390" t="s">
        <v>2376</v>
      </c>
      <c r="DN45" s="390"/>
      <c r="DO45" s="390" t="s">
        <v>1227</v>
      </c>
      <c r="DP45" s="920" t="s">
        <v>2378</v>
      </c>
      <c r="DQ45" s="390" t="s">
        <v>1229</v>
      </c>
      <c r="DR45" s="395"/>
      <c r="DS45" s="395" t="s">
        <v>2376</v>
      </c>
      <c r="DT45" s="395"/>
      <c r="DU45" s="2761"/>
      <c r="DV45" s="2762"/>
      <c r="DW45" s="2646"/>
      <c r="DX45" s="2646"/>
      <c r="DY45" s="2647"/>
      <c r="DZ45" s="390"/>
      <c r="EA45" s="390"/>
      <c r="EB45" s="390" t="s">
        <v>364</v>
      </c>
      <c r="EC45" s="395" t="s">
        <v>392</v>
      </c>
      <c r="ED45" s="395" t="s">
        <v>392</v>
      </c>
      <c r="EE45" s="390" t="s">
        <v>2376</v>
      </c>
      <c r="EF45" s="390"/>
      <c r="EG45" s="390" t="s">
        <v>1227</v>
      </c>
      <c r="EH45" s="920" t="s">
        <v>2378</v>
      </c>
      <c r="EI45" s="390"/>
      <c r="EJ45" s="395"/>
      <c r="EK45" s="395"/>
      <c r="EL45" s="395" t="s">
        <v>1502</v>
      </c>
      <c r="EM45" s="390" t="s">
        <v>2571</v>
      </c>
      <c r="EN45" s="395"/>
      <c r="EO45" s="395" t="s">
        <v>2376</v>
      </c>
      <c r="EP45" s="2761"/>
      <c r="EQ45" s="2762"/>
      <c r="ER45" s="2646"/>
      <c r="ES45" s="2646"/>
      <c r="ET45" s="2647"/>
      <c r="EU45" s="395" t="s">
        <v>2374</v>
      </c>
      <c r="EV45" s="395" t="s">
        <v>2403</v>
      </c>
      <c r="EW45" s="390"/>
      <c r="EX45" s="390"/>
      <c r="EY45" s="395"/>
      <c r="EZ45" s="390" t="s">
        <v>2376</v>
      </c>
      <c r="FA45" s="390"/>
      <c r="FB45" s="390"/>
      <c r="FC45" s="390" t="s">
        <v>1227</v>
      </c>
      <c r="FD45" s="920" t="s">
        <v>2378</v>
      </c>
      <c r="FE45" s="395" t="s">
        <v>2607</v>
      </c>
      <c r="FF45" s="390" t="s">
        <v>1229</v>
      </c>
      <c r="FG45" s="390"/>
      <c r="FH45" s="395"/>
      <c r="FI45" s="395"/>
      <c r="FJ45" s="395" t="s">
        <v>1502</v>
      </c>
      <c r="FK45" s="2761"/>
      <c r="FL45" s="2762"/>
      <c r="FM45" s="389"/>
    </row>
    <row r="46" spans="1:169" s="14" customFormat="1" ht="16" customHeight="1">
      <c r="A46" s="2646"/>
      <c r="B46" s="2646"/>
      <c r="C46" s="2647"/>
      <c r="D46" s="390" t="s">
        <v>2596</v>
      </c>
      <c r="E46" s="2830" t="s">
        <v>2386</v>
      </c>
      <c r="F46" s="390" t="s">
        <v>1230</v>
      </c>
      <c r="G46" s="395" t="s">
        <v>145</v>
      </c>
      <c r="H46" s="395" t="s">
        <v>1932</v>
      </c>
      <c r="I46" s="390" t="s">
        <v>1526</v>
      </c>
      <c r="J46" s="390" t="s">
        <v>1523</v>
      </c>
      <c r="K46" s="395" t="s">
        <v>1272</v>
      </c>
      <c r="L46" s="395" t="s">
        <v>1527</v>
      </c>
      <c r="M46" s="395" t="s">
        <v>1274</v>
      </c>
      <c r="N46" s="395" t="s">
        <v>1231</v>
      </c>
      <c r="O46" s="390" t="s">
        <v>1507</v>
      </c>
      <c r="P46" s="390" t="s">
        <v>1244</v>
      </c>
      <c r="Q46" s="390" t="s">
        <v>1232</v>
      </c>
      <c r="R46" s="390" t="s">
        <v>1199</v>
      </c>
      <c r="S46" s="2814"/>
      <c r="T46" s="2761"/>
      <c r="U46" s="2762"/>
      <c r="V46" s="2646"/>
      <c r="W46" s="2646"/>
      <c r="X46" s="2647"/>
      <c r="Y46" s="390" t="s">
        <v>1199</v>
      </c>
      <c r="Z46" s="2814"/>
      <c r="AA46" s="395" t="s">
        <v>2390</v>
      </c>
      <c r="AB46" s="390" t="s">
        <v>1235</v>
      </c>
      <c r="AC46" s="2813" t="s">
        <v>2380</v>
      </c>
      <c r="AD46" s="2813" t="s">
        <v>2380</v>
      </c>
      <c r="AE46" s="390" t="s">
        <v>730</v>
      </c>
      <c r="AF46" s="390" t="s">
        <v>1198</v>
      </c>
      <c r="AG46" s="395" t="s">
        <v>2381</v>
      </c>
      <c r="AH46" s="395" t="s">
        <v>2389</v>
      </c>
      <c r="AI46" s="390" t="s">
        <v>738</v>
      </c>
      <c r="AJ46" s="390" t="s">
        <v>1236</v>
      </c>
      <c r="AK46" s="2813" t="s">
        <v>2380</v>
      </c>
      <c r="AL46" s="395" t="s">
        <v>2595</v>
      </c>
      <c r="AM46" s="390" t="s">
        <v>2596</v>
      </c>
      <c r="AN46" s="2830" t="s">
        <v>2386</v>
      </c>
      <c r="AO46" s="2761"/>
      <c r="AP46" s="2762"/>
      <c r="AQ46" s="2646"/>
      <c r="AR46" s="2646"/>
      <c r="AS46" s="2647"/>
      <c r="AT46" s="2813" t="s">
        <v>2380</v>
      </c>
      <c r="AU46" s="390" t="s">
        <v>2595</v>
      </c>
      <c r="AV46" s="390" t="s">
        <v>2596</v>
      </c>
      <c r="AW46" s="2830" t="s">
        <v>2386</v>
      </c>
      <c r="AX46" s="395" t="s">
        <v>145</v>
      </c>
      <c r="AY46" s="395" t="s">
        <v>1932</v>
      </c>
      <c r="AZ46" s="390" t="s">
        <v>1526</v>
      </c>
      <c r="BA46" s="395" t="s">
        <v>1527</v>
      </c>
      <c r="BB46" s="395" t="s">
        <v>1274</v>
      </c>
      <c r="BC46" s="395" t="s">
        <v>1231</v>
      </c>
      <c r="BD46" s="390" t="s">
        <v>1507</v>
      </c>
      <c r="BE46" s="390" t="s">
        <v>1199</v>
      </c>
      <c r="BF46" s="2814"/>
      <c r="BG46" s="395" t="s">
        <v>2390</v>
      </c>
      <c r="BH46" s="390" t="s">
        <v>1235</v>
      </c>
      <c r="BI46" s="2813" t="s">
        <v>2380</v>
      </c>
      <c r="BJ46" s="2761"/>
      <c r="BK46" s="2762"/>
      <c r="BL46" s="2646"/>
      <c r="BM46" s="2646"/>
      <c r="BN46" s="2647"/>
      <c r="BO46" s="390" t="s">
        <v>1522</v>
      </c>
      <c r="BP46" s="390" t="s">
        <v>738</v>
      </c>
      <c r="BQ46" s="390" t="s">
        <v>1226</v>
      </c>
      <c r="BR46" s="390" t="s">
        <v>1236</v>
      </c>
      <c r="BS46" s="2813" t="s">
        <v>2380</v>
      </c>
      <c r="BT46" s="390" t="s">
        <v>2595</v>
      </c>
      <c r="BU46" s="390" t="s">
        <v>2596</v>
      </c>
      <c r="BV46" s="2830" t="s">
        <v>2386</v>
      </c>
      <c r="BW46" s="395" t="s">
        <v>145</v>
      </c>
      <c r="BX46" s="395" t="s">
        <v>1932</v>
      </c>
      <c r="BY46" s="390" t="s">
        <v>1526</v>
      </c>
      <c r="BZ46" s="395" t="s">
        <v>1272</v>
      </c>
      <c r="CA46" s="395" t="s">
        <v>1527</v>
      </c>
      <c r="CB46" s="395" t="s">
        <v>1274</v>
      </c>
      <c r="CC46" s="395" t="s">
        <v>1231</v>
      </c>
      <c r="CD46" s="390" t="s">
        <v>1507</v>
      </c>
      <c r="CE46" s="2761"/>
      <c r="CF46" s="2762"/>
      <c r="CG46" s="2646"/>
      <c r="CH46" s="2646"/>
      <c r="CI46" s="2647"/>
      <c r="CJ46" s="2813" t="s">
        <v>2380</v>
      </c>
      <c r="CK46" s="390" t="s">
        <v>730</v>
      </c>
      <c r="CL46" s="390" t="s">
        <v>1198</v>
      </c>
      <c r="CM46" s="395" t="s">
        <v>2381</v>
      </c>
      <c r="CN46" s="395" t="s">
        <v>2382</v>
      </c>
      <c r="CO46" s="395" t="s">
        <v>2389</v>
      </c>
      <c r="CP46" s="395" t="s">
        <v>1202</v>
      </c>
      <c r="CQ46" s="390" t="s">
        <v>1522</v>
      </c>
      <c r="CR46" s="390" t="s">
        <v>738</v>
      </c>
      <c r="CS46" s="390" t="s">
        <v>1226</v>
      </c>
      <c r="CT46" s="390" t="s">
        <v>1236</v>
      </c>
      <c r="CU46" s="2813" t="s">
        <v>2380</v>
      </c>
      <c r="CV46" s="390" t="s">
        <v>2596</v>
      </c>
      <c r="CW46" s="2830" t="s">
        <v>2386</v>
      </c>
      <c r="CX46" s="395" t="s">
        <v>145</v>
      </c>
      <c r="CY46" s="395" t="s">
        <v>1932</v>
      </c>
      <c r="CZ46" s="2761"/>
      <c r="DA46" s="2762"/>
      <c r="DB46" s="2646"/>
      <c r="DC46" s="2646"/>
      <c r="DD46" s="2647"/>
      <c r="DE46" s="2813" t="s">
        <v>2380</v>
      </c>
      <c r="DF46" s="2813" t="s">
        <v>2380</v>
      </c>
      <c r="DG46" s="390" t="s">
        <v>731</v>
      </c>
      <c r="DH46" s="390" t="s">
        <v>730</v>
      </c>
      <c r="DI46" s="390" t="s">
        <v>1198</v>
      </c>
      <c r="DJ46" s="395" t="s">
        <v>2381</v>
      </c>
      <c r="DK46" s="395" t="s">
        <v>2382</v>
      </c>
      <c r="DL46" s="395" t="s">
        <v>2389</v>
      </c>
      <c r="DM46" s="390" t="s">
        <v>1522</v>
      </c>
      <c r="DN46" s="390" t="s">
        <v>1226</v>
      </c>
      <c r="DO46" s="390" t="s">
        <v>1236</v>
      </c>
      <c r="DP46" s="2813" t="s">
        <v>2380</v>
      </c>
      <c r="DQ46" s="2830" t="s">
        <v>2386</v>
      </c>
      <c r="DR46" s="395" t="s">
        <v>145</v>
      </c>
      <c r="DS46" s="395" t="s">
        <v>1527</v>
      </c>
      <c r="DT46" s="395" t="s">
        <v>1274</v>
      </c>
      <c r="DU46" s="2761"/>
      <c r="DV46" s="2762"/>
      <c r="DW46" s="2646"/>
      <c r="DX46" s="2646"/>
      <c r="DY46" s="2647"/>
      <c r="DZ46" s="390" t="s">
        <v>730</v>
      </c>
      <c r="EA46" s="390" t="s">
        <v>1198</v>
      </c>
      <c r="EB46" s="395" t="s">
        <v>2381</v>
      </c>
      <c r="EC46" s="395" t="s">
        <v>2382</v>
      </c>
      <c r="ED46" s="395" t="s">
        <v>2389</v>
      </c>
      <c r="EE46" s="390" t="s">
        <v>1522</v>
      </c>
      <c r="EF46" s="390" t="s">
        <v>1226</v>
      </c>
      <c r="EG46" s="390" t="s">
        <v>1236</v>
      </c>
      <c r="EH46" s="2813" t="s">
        <v>2380</v>
      </c>
      <c r="EI46" s="390" t="s">
        <v>2596</v>
      </c>
      <c r="EJ46" s="395" t="s">
        <v>145</v>
      </c>
      <c r="EK46" s="395" t="s">
        <v>1932</v>
      </c>
      <c r="EL46" s="390" t="s">
        <v>1526</v>
      </c>
      <c r="EM46" s="390" t="s">
        <v>1523</v>
      </c>
      <c r="EN46" s="395" t="s">
        <v>1272</v>
      </c>
      <c r="EO46" s="395" t="s">
        <v>1527</v>
      </c>
      <c r="EP46" s="2761"/>
      <c r="EQ46" s="2762"/>
      <c r="ER46" s="2646"/>
      <c r="ES46" s="2646"/>
      <c r="ET46" s="2647"/>
      <c r="EU46" s="2813" t="s">
        <v>2380</v>
      </c>
      <c r="EV46" s="2813" t="s">
        <v>2380</v>
      </c>
      <c r="EW46" s="390" t="s">
        <v>730</v>
      </c>
      <c r="EX46" s="390" t="s">
        <v>1198</v>
      </c>
      <c r="EY46" s="395" t="s">
        <v>1202</v>
      </c>
      <c r="EZ46" s="390" t="s">
        <v>1522</v>
      </c>
      <c r="FA46" s="390" t="s">
        <v>738</v>
      </c>
      <c r="FB46" s="390" t="s">
        <v>1226</v>
      </c>
      <c r="FC46" s="390" t="s">
        <v>1236</v>
      </c>
      <c r="FD46" s="2813" t="s">
        <v>2380</v>
      </c>
      <c r="FE46" s="390" t="s">
        <v>2595</v>
      </c>
      <c r="FF46" s="2830" t="s">
        <v>2386</v>
      </c>
      <c r="FG46" s="390" t="s">
        <v>1230</v>
      </c>
      <c r="FH46" s="395" t="s">
        <v>145</v>
      </c>
      <c r="FI46" s="395" t="s">
        <v>1932</v>
      </c>
      <c r="FJ46" s="390" t="s">
        <v>1526</v>
      </c>
      <c r="FK46" s="2761"/>
      <c r="FL46" s="2762"/>
      <c r="FM46" s="389"/>
    </row>
    <row r="47" spans="1:169" s="14" customFormat="1" ht="16" customHeight="1">
      <c r="A47" s="2646"/>
      <c r="B47" s="2646"/>
      <c r="C47" s="2647"/>
      <c r="D47" s="390"/>
      <c r="E47" s="2830"/>
      <c r="F47" s="390"/>
      <c r="G47" s="390"/>
      <c r="H47" s="395"/>
      <c r="I47" s="395"/>
      <c r="J47" s="986"/>
      <c r="K47" s="395"/>
      <c r="L47" s="395"/>
      <c r="M47" s="390"/>
      <c r="N47" s="390"/>
      <c r="O47" s="395"/>
      <c r="P47" s="390"/>
      <c r="Q47" s="390"/>
      <c r="R47" s="390"/>
      <c r="S47" s="390"/>
      <c r="T47" s="2761"/>
      <c r="U47" s="2762"/>
      <c r="V47" s="2646"/>
      <c r="W47" s="2646"/>
      <c r="X47" s="2647"/>
      <c r="Y47" s="390"/>
      <c r="Z47" s="390"/>
      <c r="AA47" s="395"/>
      <c r="AB47" s="390"/>
      <c r="AC47" s="2813"/>
      <c r="AD47" s="2813"/>
      <c r="AE47" s="390"/>
      <c r="AF47" s="390"/>
      <c r="AG47" s="395"/>
      <c r="AH47" s="395"/>
      <c r="AI47" s="390"/>
      <c r="AJ47" s="390"/>
      <c r="AK47" s="2813"/>
      <c r="AL47" s="390" t="s">
        <v>2597</v>
      </c>
      <c r="AM47" s="390"/>
      <c r="AN47" s="2830"/>
      <c r="AO47" s="2761"/>
      <c r="AP47" s="2762"/>
      <c r="AQ47" s="2646"/>
      <c r="AR47" s="2646"/>
      <c r="AS47" s="2647"/>
      <c r="AT47" s="2813"/>
      <c r="AU47" s="390" t="s">
        <v>2597</v>
      </c>
      <c r="AV47" s="390"/>
      <c r="AW47" s="2830"/>
      <c r="AX47" s="390"/>
      <c r="AY47" s="395"/>
      <c r="AZ47" s="395"/>
      <c r="BA47" s="395"/>
      <c r="BB47" s="390"/>
      <c r="BC47" s="390"/>
      <c r="BD47" s="395"/>
      <c r="BE47" s="390"/>
      <c r="BF47" s="390"/>
      <c r="BG47" s="395"/>
      <c r="BH47" s="390"/>
      <c r="BI47" s="2813"/>
      <c r="BJ47" s="2761"/>
      <c r="BK47" s="2762"/>
      <c r="BL47" s="2646"/>
      <c r="BM47" s="2646"/>
      <c r="BN47" s="2647"/>
      <c r="BO47" s="390"/>
      <c r="BP47" s="390"/>
      <c r="BQ47" s="390"/>
      <c r="BR47" s="390"/>
      <c r="BS47" s="2813"/>
      <c r="BT47" s="390" t="s">
        <v>2597</v>
      </c>
      <c r="BU47" s="390"/>
      <c r="BV47" s="2830"/>
      <c r="BW47" s="390"/>
      <c r="BX47" s="395"/>
      <c r="BY47" s="395"/>
      <c r="BZ47" s="395"/>
      <c r="CA47" s="395"/>
      <c r="CB47" s="390"/>
      <c r="CC47" s="390"/>
      <c r="CD47" s="395"/>
      <c r="CE47" s="2761"/>
      <c r="CF47" s="2762"/>
      <c r="CG47" s="2646"/>
      <c r="CH47" s="2646"/>
      <c r="CI47" s="2647"/>
      <c r="CJ47" s="2813"/>
      <c r="CK47" s="390"/>
      <c r="CL47" s="390"/>
      <c r="CM47" s="395"/>
      <c r="CN47" s="395"/>
      <c r="CO47" s="395"/>
      <c r="CP47" s="390"/>
      <c r="CQ47" s="390"/>
      <c r="CR47" s="390"/>
      <c r="CS47" s="390"/>
      <c r="CT47" s="390"/>
      <c r="CU47" s="2813"/>
      <c r="CV47" s="390"/>
      <c r="CW47" s="2830"/>
      <c r="CX47" s="390"/>
      <c r="CY47" s="395"/>
      <c r="CZ47" s="2761"/>
      <c r="DA47" s="2762"/>
      <c r="DB47" s="2646"/>
      <c r="DC47" s="2646"/>
      <c r="DD47" s="2647"/>
      <c r="DE47" s="2796"/>
      <c r="DF47" s="2813"/>
      <c r="DG47" s="390"/>
      <c r="DH47" s="390"/>
      <c r="DI47" s="390"/>
      <c r="DJ47" s="395"/>
      <c r="DK47" s="395"/>
      <c r="DL47" s="395"/>
      <c r="DM47" s="390"/>
      <c r="DN47" s="390"/>
      <c r="DO47" s="390"/>
      <c r="DP47" s="2813"/>
      <c r="DQ47" s="2828"/>
      <c r="DR47" s="390"/>
      <c r="DS47" s="395"/>
      <c r="DT47" s="390"/>
      <c r="DU47" s="2761"/>
      <c r="DV47" s="2762"/>
      <c r="DW47" s="2646"/>
      <c r="DX47" s="2646"/>
      <c r="DY47" s="2647"/>
      <c r="DZ47" s="390"/>
      <c r="EA47" s="390"/>
      <c r="EB47" s="395"/>
      <c r="EC47" s="395"/>
      <c r="ED47" s="395"/>
      <c r="EE47" s="390"/>
      <c r="EF47" s="390"/>
      <c r="EG47" s="390"/>
      <c r="EH47" s="2796"/>
      <c r="EI47" s="390"/>
      <c r="EJ47" s="390"/>
      <c r="EK47" s="395"/>
      <c r="EL47" s="395"/>
      <c r="EM47" s="986"/>
      <c r="EN47" s="395"/>
      <c r="EO47" s="395"/>
      <c r="EP47" s="2761"/>
      <c r="EQ47" s="2762"/>
      <c r="ER47" s="2646"/>
      <c r="ES47" s="2646"/>
      <c r="ET47" s="2647"/>
      <c r="EU47" s="2813"/>
      <c r="EV47" s="2813"/>
      <c r="EW47" s="390"/>
      <c r="EX47" s="390"/>
      <c r="EY47" s="390"/>
      <c r="EZ47" s="390"/>
      <c r="FA47" s="390"/>
      <c r="FB47" s="390"/>
      <c r="FC47" s="390"/>
      <c r="FD47" s="2813"/>
      <c r="FE47" s="390" t="s">
        <v>2597</v>
      </c>
      <c r="FF47" s="2828"/>
      <c r="FG47" s="390"/>
      <c r="FH47" s="390"/>
      <c r="FI47" s="395"/>
      <c r="FJ47" s="395"/>
      <c r="FK47" s="2761"/>
      <c r="FL47" s="2762"/>
      <c r="FM47" s="389"/>
    </row>
    <row r="48" spans="1:169" s="35" customFormat="1" ht="18.75" customHeight="1">
      <c r="A48" s="2648"/>
      <c r="B48" s="2648"/>
      <c r="C48" s="2649"/>
      <c r="D48" s="1761" t="s">
        <v>1238</v>
      </c>
      <c r="E48" s="1761" t="s">
        <v>1238</v>
      </c>
      <c r="F48" s="1761" t="s">
        <v>1238</v>
      </c>
      <c r="G48" s="1762" t="s">
        <v>2393</v>
      </c>
      <c r="H48" s="1762" t="s">
        <v>2393</v>
      </c>
      <c r="I48" s="1762" t="s">
        <v>2393</v>
      </c>
      <c r="J48" s="1762" t="s">
        <v>2393</v>
      </c>
      <c r="K48" s="1762" t="s">
        <v>2393</v>
      </c>
      <c r="L48" s="1761" t="s">
        <v>1238</v>
      </c>
      <c r="M48" s="1762" t="s">
        <v>2393</v>
      </c>
      <c r="N48" s="1762" t="s">
        <v>2393</v>
      </c>
      <c r="O48" s="2164" t="s">
        <v>2598</v>
      </c>
      <c r="P48" s="1761" t="s">
        <v>732</v>
      </c>
      <c r="Q48" s="1761" t="s">
        <v>1237</v>
      </c>
      <c r="R48" s="1761" t="s">
        <v>1237</v>
      </c>
      <c r="S48" s="1761" t="s">
        <v>1237</v>
      </c>
      <c r="T48" s="2763"/>
      <c r="U48" s="2764"/>
      <c r="V48" s="2648"/>
      <c r="W48" s="2648"/>
      <c r="X48" s="2649"/>
      <c r="Y48" s="1761" t="s">
        <v>1237</v>
      </c>
      <c r="Z48" s="1761" t="s">
        <v>1237</v>
      </c>
      <c r="AA48" s="1761" t="s">
        <v>313</v>
      </c>
      <c r="AB48" s="1761" t="s">
        <v>1237</v>
      </c>
      <c r="AC48" s="1761" t="s">
        <v>762</v>
      </c>
      <c r="AD48" s="1761" t="s">
        <v>762</v>
      </c>
      <c r="AE48" s="1761" t="s">
        <v>762</v>
      </c>
      <c r="AF48" s="1761" t="s">
        <v>762</v>
      </c>
      <c r="AG48" s="1761" t="s">
        <v>762</v>
      </c>
      <c r="AH48" s="1761" t="s">
        <v>762</v>
      </c>
      <c r="AI48" s="1761" t="s">
        <v>1237</v>
      </c>
      <c r="AJ48" s="1761" t="s">
        <v>762</v>
      </c>
      <c r="AK48" s="1761" t="s">
        <v>762</v>
      </c>
      <c r="AL48" s="1761" t="s">
        <v>1238</v>
      </c>
      <c r="AM48" s="1761" t="s">
        <v>1238</v>
      </c>
      <c r="AN48" s="1761" t="s">
        <v>1238</v>
      </c>
      <c r="AO48" s="2763"/>
      <c r="AP48" s="2764"/>
      <c r="AQ48" s="2648"/>
      <c r="AR48" s="2648"/>
      <c r="AS48" s="2649"/>
      <c r="AT48" s="1761" t="s">
        <v>762</v>
      </c>
      <c r="AU48" s="1761" t="s">
        <v>1238</v>
      </c>
      <c r="AV48" s="1761" t="s">
        <v>1238</v>
      </c>
      <c r="AW48" s="1761" t="s">
        <v>1238</v>
      </c>
      <c r="AX48" s="1762" t="s">
        <v>2393</v>
      </c>
      <c r="AY48" s="1762" t="s">
        <v>2393</v>
      </c>
      <c r="AZ48" s="1762" t="s">
        <v>2393</v>
      </c>
      <c r="BA48" s="1761" t="s">
        <v>1238</v>
      </c>
      <c r="BB48" s="1762" t="s">
        <v>2393</v>
      </c>
      <c r="BC48" s="1762" t="s">
        <v>2393</v>
      </c>
      <c r="BD48" s="2164" t="s">
        <v>2598</v>
      </c>
      <c r="BE48" s="1761" t="s">
        <v>1237</v>
      </c>
      <c r="BF48" s="1761" t="s">
        <v>1237</v>
      </c>
      <c r="BG48" s="1761" t="s">
        <v>313</v>
      </c>
      <c r="BH48" s="1761" t="s">
        <v>1237</v>
      </c>
      <c r="BI48" s="1761" t="s">
        <v>762</v>
      </c>
      <c r="BJ48" s="2763"/>
      <c r="BK48" s="2764"/>
      <c r="BL48" s="2648"/>
      <c r="BM48" s="2648"/>
      <c r="BN48" s="2649"/>
      <c r="BO48" s="1762" t="s">
        <v>2404</v>
      </c>
      <c r="BP48" s="1761" t="s">
        <v>1237</v>
      </c>
      <c r="BQ48" s="1761" t="s">
        <v>1237</v>
      </c>
      <c r="BR48" s="1761" t="s">
        <v>762</v>
      </c>
      <c r="BS48" s="1761" t="s">
        <v>762</v>
      </c>
      <c r="BT48" s="1761" t="s">
        <v>1238</v>
      </c>
      <c r="BU48" s="1761" t="s">
        <v>1238</v>
      </c>
      <c r="BV48" s="1761" t="s">
        <v>762</v>
      </c>
      <c r="BW48" s="1762" t="s">
        <v>2393</v>
      </c>
      <c r="BX48" s="1762" t="s">
        <v>2393</v>
      </c>
      <c r="BY48" s="1762" t="s">
        <v>2393</v>
      </c>
      <c r="BZ48" s="1762" t="s">
        <v>2393</v>
      </c>
      <c r="CA48" s="1761" t="s">
        <v>1238</v>
      </c>
      <c r="CB48" s="1762" t="s">
        <v>2393</v>
      </c>
      <c r="CC48" s="1762" t="s">
        <v>2393</v>
      </c>
      <c r="CD48" s="2164" t="s">
        <v>2598</v>
      </c>
      <c r="CE48" s="2763"/>
      <c r="CF48" s="2764"/>
      <c r="CG48" s="2648"/>
      <c r="CH48" s="2648"/>
      <c r="CI48" s="2649"/>
      <c r="CJ48" s="1761" t="s">
        <v>762</v>
      </c>
      <c r="CK48" s="1761" t="s">
        <v>762</v>
      </c>
      <c r="CL48" s="1761" t="s">
        <v>762</v>
      </c>
      <c r="CM48" s="1761" t="s">
        <v>762</v>
      </c>
      <c r="CN48" s="1761" t="s">
        <v>762</v>
      </c>
      <c r="CO48" s="1761" t="s">
        <v>762</v>
      </c>
      <c r="CP48" s="1761" t="s">
        <v>762</v>
      </c>
      <c r="CQ48" s="1762" t="s">
        <v>2404</v>
      </c>
      <c r="CR48" s="1761" t="s">
        <v>1237</v>
      </c>
      <c r="CS48" s="1761" t="s">
        <v>1237</v>
      </c>
      <c r="CT48" s="1761" t="s">
        <v>762</v>
      </c>
      <c r="CU48" s="1761" t="s">
        <v>762</v>
      </c>
      <c r="CV48" s="1761" t="s">
        <v>1238</v>
      </c>
      <c r="CW48" s="1761" t="s">
        <v>1238</v>
      </c>
      <c r="CX48" s="1762" t="s">
        <v>2393</v>
      </c>
      <c r="CY48" s="1762" t="s">
        <v>2393</v>
      </c>
      <c r="CZ48" s="2763"/>
      <c r="DA48" s="2764"/>
      <c r="DB48" s="2648"/>
      <c r="DC48" s="2648"/>
      <c r="DD48" s="2649"/>
      <c r="DE48" s="1761" t="s">
        <v>762</v>
      </c>
      <c r="DF48" s="1761" t="s">
        <v>762</v>
      </c>
      <c r="DG48" s="1761" t="s">
        <v>762</v>
      </c>
      <c r="DH48" s="1761" t="s">
        <v>762</v>
      </c>
      <c r="DI48" s="1761" t="s">
        <v>762</v>
      </c>
      <c r="DJ48" s="1761" t="s">
        <v>762</v>
      </c>
      <c r="DK48" s="1761" t="s">
        <v>762</v>
      </c>
      <c r="DL48" s="1761" t="s">
        <v>762</v>
      </c>
      <c r="DM48" s="1762" t="s">
        <v>2404</v>
      </c>
      <c r="DN48" s="1761" t="s">
        <v>1237</v>
      </c>
      <c r="DO48" s="1761" t="s">
        <v>762</v>
      </c>
      <c r="DP48" s="1761" t="s">
        <v>762</v>
      </c>
      <c r="DQ48" s="1761" t="s">
        <v>1238</v>
      </c>
      <c r="DR48" s="1762" t="s">
        <v>2393</v>
      </c>
      <c r="DS48" s="1761" t="s">
        <v>1238</v>
      </c>
      <c r="DT48" s="1762" t="s">
        <v>2393</v>
      </c>
      <c r="DU48" s="2763"/>
      <c r="DV48" s="2764"/>
      <c r="DW48" s="2648"/>
      <c r="DX48" s="2648"/>
      <c r="DY48" s="2649"/>
      <c r="DZ48" s="1761" t="s">
        <v>762</v>
      </c>
      <c r="EA48" s="1761" t="s">
        <v>762</v>
      </c>
      <c r="EB48" s="1761" t="s">
        <v>762</v>
      </c>
      <c r="EC48" s="1761" t="s">
        <v>762</v>
      </c>
      <c r="ED48" s="1761" t="s">
        <v>762</v>
      </c>
      <c r="EE48" s="1762" t="s">
        <v>2404</v>
      </c>
      <c r="EF48" s="1761" t="s">
        <v>1237</v>
      </c>
      <c r="EG48" s="1761" t="s">
        <v>762</v>
      </c>
      <c r="EH48" s="1761" t="s">
        <v>762</v>
      </c>
      <c r="EI48" s="1761" t="s">
        <v>1238</v>
      </c>
      <c r="EJ48" s="1762" t="s">
        <v>2393</v>
      </c>
      <c r="EK48" s="1762" t="s">
        <v>2393</v>
      </c>
      <c r="EL48" s="1762" t="s">
        <v>2393</v>
      </c>
      <c r="EM48" s="1762" t="s">
        <v>2393</v>
      </c>
      <c r="EN48" s="1762" t="s">
        <v>2393</v>
      </c>
      <c r="EO48" s="1761" t="s">
        <v>1238</v>
      </c>
      <c r="EP48" s="2763"/>
      <c r="EQ48" s="2764"/>
      <c r="ER48" s="2648"/>
      <c r="ES48" s="2648"/>
      <c r="ET48" s="2649"/>
      <c r="EU48" s="1761" t="s">
        <v>762</v>
      </c>
      <c r="EV48" s="1761" t="s">
        <v>762</v>
      </c>
      <c r="EW48" s="1761" t="s">
        <v>762</v>
      </c>
      <c r="EX48" s="1761" t="s">
        <v>762</v>
      </c>
      <c r="EY48" s="1761" t="s">
        <v>762</v>
      </c>
      <c r="EZ48" s="1762" t="s">
        <v>2404</v>
      </c>
      <c r="FA48" s="1761" t="s">
        <v>1237</v>
      </c>
      <c r="FB48" s="1761" t="s">
        <v>1237</v>
      </c>
      <c r="FC48" s="1761" t="s">
        <v>762</v>
      </c>
      <c r="FD48" s="1761" t="s">
        <v>762</v>
      </c>
      <c r="FE48" s="1761" t="s">
        <v>1238</v>
      </c>
      <c r="FF48" s="1761" t="s">
        <v>1238</v>
      </c>
      <c r="FG48" s="1761" t="s">
        <v>1238</v>
      </c>
      <c r="FH48" s="1762" t="s">
        <v>2393</v>
      </c>
      <c r="FI48" s="1762" t="s">
        <v>2393</v>
      </c>
      <c r="FJ48" s="1762" t="s">
        <v>2393</v>
      </c>
      <c r="FK48" s="2763"/>
      <c r="FL48" s="2764"/>
      <c r="FM48" s="386"/>
    </row>
    <row r="49" spans="1:169" ht="19.5" customHeight="1">
      <c r="A49" s="618">
        <v>40909</v>
      </c>
      <c r="B49" s="64">
        <v>40909</v>
      </c>
      <c r="C49" s="983">
        <v>40909</v>
      </c>
      <c r="D49" s="2220">
        <v>16303831</v>
      </c>
      <c r="E49" s="2219">
        <v>32849711</v>
      </c>
      <c r="F49" s="2220">
        <v>90530</v>
      </c>
      <c r="G49" s="2220">
        <v>10543466</v>
      </c>
      <c r="H49" s="2220">
        <v>89211714</v>
      </c>
      <c r="I49" s="2220">
        <v>5467270</v>
      </c>
      <c r="J49" s="2220">
        <v>90128</v>
      </c>
      <c r="K49" s="2220">
        <v>25644</v>
      </c>
      <c r="L49" s="2220">
        <v>452045</v>
      </c>
      <c r="M49" s="2220">
        <v>1760197</v>
      </c>
      <c r="N49" s="2220">
        <v>1932063</v>
      </c>
      <c r="O49" s="2220">
        <v>10493943</v>
      </c>
      <c r="P49" s="2220" t="s">
        <v>21</v>
      </c>
      <c r="Q49" s="2220" t="s">
        <v>21</v>
      </c>
      <c r="R49" s="2220">
        <v>62683</v>
      </c>
      <c r="S49" s="2220" t="s">
        <v>21</v>
      </c>
      <c r="T49" s="67">
        <v>40909</v>
      </c>
      <c r="U49" s="622">
        <v>40909</v>
      </c>
      <c r="V49" s="618">
        <v>40909</v>
      </c>
      <c r="W49" s="64">
        <v>40909</v>
      </c>
      <c r="X49" s="983">
        <v>40909</v>
      </c>
      <c r="Y49" s="2220">
        <v>48146</v>
      </c>
      <c r="Z49" s="2220" t="s">
        <v>21</v>
      </c>
      <c r="AA49" s="2220">
        <v>64988537</v>
      </c>
      <c r="AB49" s="2220">
        <v>88042618</v>
      </c>
      <c r="AC49" s="2219">
        <v>4671645</v>
      </c>
      <c r="AD49" s="2220">
        <v>1681</v>
      </c>
      <c r="AE49" s="2220" t="s">
        <v>21</v>
      </c>
      <c r="AF49" s="2219" t="s">
        <v>21</v>
      </c>
      <c r="AG49" s="2220">
        <v>1408</v>
      </c>
      <c r="AH49" s="2220">
        <v>1408</v>
      </c>
      <c r="AI49" s="2220">
        <v>202</v>
      </c>
      <c r="AJ49" s="2220" t="s">
        <v>21</v>
      </c>
      <c r="AK49" s="2220">
        <v>4268860</v>
      </c>
      <c r="AL49" s="2220">
        <v>10081</v>
      </c>
      <c r="AM49" s="2220">
        <v>1429802</v>
      </c>
      <c r="AN49" s="2220">
        <v>4102662</v>
      </c>
      <c r="AO49" s="67">
        <v>40909</v>
      </c>
      <c r="AP49" s="622">
        <v>40909</v>
      </c>
      <c r="AQ49" s="618">
        <v>40909</v>
      </c>
      <c r="AR49" s="64">
        <v>40909</v>
      </c>
      <c r="AS49" s="983">
        <v>40909</v>
      </c>
      <c r="AT49" s="2220">
        <v>35134597</v>
      </c>
      <c r="AU49" s="2220">
        <v>3735033</v>
      </c>
      <c r="AV49" s="2219">
        <v>9840041</v>
      </c>
      <c r="AW49" s="2219">
        <v>27818670</v>
      </c>
      <c r="AX49" s="2220">
        <v>1233596</v>
      </c>
      <c r="AY49" s="2220">
        <v>32835395</v>
      </c>
      <c r="AZ49" s="2220">
        <v>1317197</v>
      </c>
      <c r="BA49" s="2220" t="s">
        <v>21</v>
      </c>
      <c r="BB49" s="2220">
        <v>14511</v>
      </c>
      <c r="BC49" s="2220">
        <v>15886</v>
      </c>
      <c r="BD49" s="2220">
        <v>4151831</v>
      </c>
      <c r="BE49" s="2220">
        <v>33186</v>
      </c>
      <c r="BF49" s="2220" t="s">
        <v>21</v>
      </c>
      <c r="BG49" s="2220">
        <v>5557757</v>
      </c>
      <c r="BH49" s="2220">
        <v>6032083</v>
      </c>
      <c r="BI49" s="2220">
        <v>997968</v>
      </c>
      <c r="BJ49" s="67">
        <v>40909</v>
      </c>
      <c r="BK49" s="622">
        <v>40909</v>
      </c>
      <c r="BL49" s="618">
        <v>40909</v>
      </c>
      <c r="BM49" s="64">
        <v>40909</v>
      </c>
      <c r="BN49" s="983">
        <v>40909</v>
      </c>
      <c r="BO49" s="2220">
        <v>83076</v>
      </c>
      <c r="BP49" s="2219" t="s">
        <v>21</v>
      </c>
      <c r="BQ49" s="996" t="s">
        <v>21</v>
      </c>
      <c r="BR49" s="996" t="s">
        <v>21</v>
      </c>
      <c r="BS49" s="2219">
        <v>1969905</v>
      </c>
      <c r="BT49" s="2220" t="s">
        <v>21</v>
      </c>
      <c r="BU49" s="2220">
        <v>582336</v>
      </c>
      <c r="BV49" s="2220">
        <v>184498</v>
      </c>
      <c r="BW49" s="2220">
        <v>359497</v>
      </c>
      <c r="BX49" s="2220">
        <v>13824</v>
      </c>
      <c r="BY49" s="2220">
        <v>32080</v>
      </c>
      <c r="BZ49" s="2220">
        <v>3415</v>
      </c>
      <c r="CA49" s="2219">
        <v>7151</v>
      </c>
      <c r="CB49" s="2220">
        <v>122603</v>
      </c>
      <c r="CC49" s="2220">
        <v>133607</v>
      </c>
      <c r="CD49" s="2220">
        <v>5825904</v>
      </c>
      <c r="CE49" s="67">
        <v>40909</v>
      </c>
      <c r="CF49" s="622">
        <v>40909</v>
      </c>
      <c r="CG49" s="618">
        <v>40909</v>
      </c>
      <c r="CH49" s="64">
        <v>40909</v>
      </c>
      <c r="CI49" s="983">
        <v>40909</v>
      </c>
      <c r="CJ49" s="2220">
        <v>36844</v>
      </c>
      <c r="CK49" s="2220">
        <v>9965</v>
      </c>
      <c r="CL49" s="2219">
        <v>12</v>
      </c>
      <c r="CM49" s="2220">
        <v>25045</v>
      </c>
      <c r="CN49" s="2220">
        <v>22855</v>
      </c>
      <c r="CO49" s="2220">
        <v>2190</v>
      </c>
      <c r="CP49" s="2219" t="s">
        <v>21</v>
      </c>
      <c r="CQ49" s="2220">
        <v>1463</v>
      </c>
      <c r="CR49" s="2220" t="s">
        <v>21</v>
      </c>
      <c r="CS49" s="2220" t="s">
        <v>21</v>
      </c>
      <c r="CT49" s="2220" t="s">
        <v>21</v>
      </c>
      <c r="CU49" s="2220">
        <v>383745</v>
      </c>
      <c r="CV49" s="2220">
        <v>40136</v>
      </c>
      <c r="CW49" s="2220">
        <v>138216</v>
      </c>
      <c r="CX49" s="2220">
        <v>17878</v>
      </c>
      <c r="CY49" s="2220">
        <v>727</v>
      </c>
      <c r="CZ49" s="67">
        <v>40909</v>
      </c>
      <c r="DA49" s="622">
        <v>40909</v>
      </c>
      <c r="DB49" s="618">
        <v>40909</v>
      </c>
      <c r="DC49" s="64">
        <v>40909</v>
      </c>
      <c r="DD49" s="983">
        <v>40909</v>
      </c>
      <c r="DE49" s="2220">
        <v>69830</v>
      </c>
      <c r="DF49" s="2220">
        <v>26044</v>
      </c>
      <c r="DG49" s="2219" t="s">
        <v>21</v>
      </c>
      <c r="DH49" s="2220">
        <v>11521</v>
      </c>
      <c r="DI49" s="2220">
        <v>133</v>
      </c>
      <c r="DJ49" s="2220">
        <v>6959</v>
      </c>
      <c r="DK49" s="2220">
        <v>6911</v>
      </c>
      <c r="DL49" s="2220">
        <v>48</v>
      </c>
      <c r="DM49" s="2220">
        <v>6060</v>
      </c>
      <c r="DN49" s="2220" t="s">
        <v>21</v>
      </c>
      <c r="DO49" s="2220" t="s">
        <v>21</v>
      </c>
      <c r="DP49" s="2220">
        <v>15080</v>
      </c>
      <c r="DQ49" s="2220">
        <v>92</v>
      </c>
      <c r="DR49" s="2220">
        <v>2573</v>
      </c>
      <c r="DS49" s="2220">
        <v>925</v>
      </c>
      <c r="DT49" s="2220">
        <v>9825</v>
      </c>
      <c r="DU49" s="67">
        <v>40909</v>
      </c>
      <c r="DV49" s="622">
        <v>40909</v>
      </c>
      <c r="DW49" s="618">
        <v>40909</v>
      </c>
      <c r="DX49" s="64">
        <v>40909</v>
      </c>
      <c r="DY49" s="983">
        <v>40909</v>
      </c>
      <c r="DZ49" s="2220">
        <v>2916</v>
      </c>
      <c r="EA49" s="2220">
        <v>2</v>
      </c>
      <c r="EB49" s="2219">
        <v>192287</v>
      </c>
      <c r="EC49" s="2220">
        <v>69957</v>
      </c>
      <c r="ED49" s="2220">
        <v>122330</v>
      </c>
      <c r="EE49" s="2220">
        <v>47877</v>
      </c>
      <c r="EF49" s="2219" t="s">
        <v>21</v>
      </c>
      <c r="EG49" s="2220" t="s">
        <v>21</v>
      </c>
      <c r="EH49" s="2220">
        <v>7357928</v>
      </c>
      <c r="EI49" s="2220">
        <v>3675098</v>
      </c>
      <c r="EJ49" s="2220">
        <v>1626694</v>
      </c>
      <c r="EK49" s="2220">
        <v>34698063</v>
      </c>
      <c r="EL49" s="2220">
        <v>2012008</v>
      </c>
      <c r="EM49" s="2220">
        <v>80064</v>
      </c>
      <c r="EN49" s="2220">
        <v>2489</v>
      </c>
      <c r="EO49" s="2220">
        <v>72390</v>
      </c>
      <c r="EP49" s="67">
        <v>40909</v>
      </c>
      <c r="EQ49" s="622">
        <v>40909</v>
      </c>
      <c r="ER49" s="618">
        <v>40909</v>
      </c>
      <c r="ES49" s="64">
        <v>40909</v>
      </c>
      <c r="ET49" s="983">
        <v>40909</v>
      </c>
      <c r="EU49" s="2220">
        <v>33302142</v>
      </c>
      <c r="EV49" s="2220">
        <v>296966</v>
      </c>
      <c r="EW49" s="2219" t="s">
        <v>21</v>
      </c>
      <c r="EX49" s="2219">
        <v>67</v>
      </c>
      <c r="EY49" s="2220">
        <v>111136</v>
      </c>
      <c r="EZ49" s="2220">
        <v>8795</v>
      </c>
      <c r="FA49" s="2220">
        <v>213601</v>
      </c>
      <c r="FB49" s="2219" t="s">
        <v>21</v>
      </c>
      <c r="FC49" s="2220" t="s">
        <v>21</v>
      </c>
      <c r="FD49" s="2220">
        <v>32731839</v>
      </c>
      <c r="FE49" s="2220">
        <v>39487019</v>
      </c>
      <c r="FF49" s="2220">
        <v>257864</v>
      </c>
      <c r="FG49" s="2220">
        <v>90530</v>
      </c>
      <c r="FH49" s="2220">
        <v>1970520</v>
      </c>
      <c r="FI49" s="2220">
        <v>17870800</v>
      </c>
      <c r="FJ49" s="2219">
        <v>426247</v>
      </c>
      <c r="FK49" s="67">
        <v>40909</v>
      </c>
      <c r="FL49" s="622">
        <v>40909</v>
      </c>
      <c r="FM49" s="482"/>
    </row>
    <row r="50" spans="1:169" ht="14.25" customHeight="1">
      <c r="A50" s="73"/>
      <c r="B50" s="64">
        <v>41275</v>
      </c>
      <c r="C50" s="127"/>
      <c r="D50" s="2220">
        <v>17815627</v>
      </c>
      <c r="E50" s="2220">
        <v>33903050</v>
      </c>
      <c r="F50" s="2220">
        <v>93046</v>
      </c>
      <c r="G50" s="2220">
        <v>10535248</v>
      </c>
      <c r="H50" s="2220">
        <v>94830587</v>
      </c>
      <c r="I50" s="2220">
        <v>5498990</v>
      </c>
      <c r="J50" s="2220">
        <v>86424</v>
      </c>
      <c r="K50" s="2220">
        <v>27377</v>
      </c>
      <c r="L50" s="2220">
        <v>486304</v>
      </c>
      <c r="M50" s="2220">
        <v>1751214</v>
      </c>
      <c r="N50" s="2220">
        <v>1918239</v>
      </c>
      <c r="O50" s="2220">
        <v>11275381</v>
      </c>
      <c r="P50" s="2220" t="s">
        <v>21</v>
      </c>
      <c r="Q50" s="2220">
        <v>13941</v>
      </c>
      <c r="R50" s="2220">
        <v>198327</v>
      </c>
      <c r="S50" s="2220" t="s">
        <v>21</v>
      </c>
      <c r="T50" s="67">
        <v>41275</v>
      </c>
      <c r="U50" s="622">
        <v>41275</v>
      </c>
      <c r="V50" s="73"/>
      <c r="W50" s="64">
        <v>41275</v>
      </c>
      <c r="X50" s="127"/>
      <c r="Y50" s="2220">
        <v>49412</v>
      </c>
      <c r="Z50" s="2220" t="s">
        <v>21</v>
      </c>
      <c r="AA50" s="2220">
        <v>65130200</v>
      </c>
      <c r="AB50" s="2220">
        <v>91195951</v>
      </c>
      <c r="AC50" s="2220">
        <v>4761798</v>
      </c>
      <c r="AD50" s="2220">
        <v>1527</v>
      </c>
      <c r="AE50" s="2220">
        <v>12</v>
      </c>
      <c r="AF50" s="2220">
        <v>1</v>
      </c>
      <c r="AG50" s="2220">
        <v>1399</v>
      </c>
      <c r="AH50" s="2220">
        <v>1399</v>
      </c>
      <c r="AI50" s="2220" t="s">
        <v>21</v>
      </c>
      <c r="AJ50" s="2220" t="s">
        <v>21</v>
      </c>
      <c r="AK50" s="2220">
        <v>4354830</v>
      </c>
      <c r="AL50" s="2220" t="s">
        <v>21</v>
      </c>
      <c r="AM50" s="2220">
        <v>1384764</v>
      </c>
      <c r="AN50" s="2220">
        <v>4276495</v>
      </c>
      <c r="AO50" s="67">
        <v>41275</v>
      </c>
      <c r="AP50" s="622">
        <v>41275</v>
      </c>
      <c r="AQ50" s="73"/>
      <c r="AR50" s="64">
        <v>41275</v>
      </c>
      <c r="AS50" s="127"/>
      <c r="AT50" s="2220">
        <v>36759390</v>
      </c>
      <c r="AU50" s="2220">
        <v>3697716</v>
      </c>
      <c r="AV50" s="2220">
        <v>11016624</v>
      </c>
      <c r="AW50" s="2220">
        <v>28725883</v>
      </c>
      <c r="AX50" s="2220">
        <v>1097149</v>
      </c>
      <c r="AY50" s="2220">
        <v>34661496</v>
      </c>
      <c r="AZ50" s="2220">
        <v>1245146</v>
      </c>
      <c r="BA50" s="2220">
        <v>2</v>
      </c>
      <c r="BB50" s="2220">
        <v>13770</v>
      </c>
      <c r="BC50" s="2220">
        <v>15077</v>
      </c>
      <c r="BD50" s="2220">
        <v>4746379</v>
      </c>
      <c r="BE50" s="2220">
        <v>37046</v>
      </c>
      <c r="BF50" s="2220" t="s">
        <v>21</v>
      </c>
      <c r="BG50" s="2220">
        <v>5611877</v>
      </c>
      <c r="BH50" s="2220">
        <v>6181948</v>
      </c>
      <c r="BI50" s="2220">
        <v>1032991</v>
      </c>
      <c r="BJ50" s="67">
        <v>41275</v>
      </c>
      <c r="BK50" s="622">
        <v>41275</v>
      </c>
      <c r="BL50" s="73"/>
      <c r="BM50" s="64">
        <v>41275</v>
      </c>
      <c r="BN50" s="127"/>
      <c r="BO50" s="2220">
        <v>82750</v>
      </c>
      <c r="BP50" s="2220" t="s">
        <v>21</v>
      </c>
      <c r="BQ50" s="996" t="s">
        <v>21</v>
      </c>
      <c r="BR50" s="996">
        <v>29</v>
      </c>
      <c r="BS50" s="2220">
        <v>2042905</v>
      </c>
      <c r="BT50" s="2220" t="s">
        <v>21</v>
      </c>
      <c r="BU50" s="2220">
        <v>591638</v>
      </c>
      <c r="BV50" s="2220">
        <v>203823</v>
      </c>
      <c r="BW50" s="2220">
        <v>364940</v>
      </c>
      <c r="BX50" s="2220">
        <v>14512</v>
      </c>
      <c r="BY50" s="2220">
        <v>33379</v>
      </c>
      <c r="BZ50" s="2220">
        <v>3392</v>
      </c>
      <c r="CA50" s="2220">
        <v>6274</v>
      </c>
      <c r="CB50" s="2220">
        <v>124371</v>
      </c>
      <c r="CC50" s="2220">
        <v>135227</v>
      </c>
      <c r="CD50" s="2220">
        <v>6034857</v>
      </c>
      <c r="CE50" s="67">
        <v>41275</v>
      </c>
      <c r="CF50" s="622">
        <v>41275</v>
      </c>
      <c r="CG50" s="73"/>
      <c r="CH50" s="64">
        <v>41275</v>
      </c>
      <c r="CI50" s="127"/>
      <c r="CJ50" s="2220">
        <v>33376</v>
      </c>
      <c r="CK50" s="2220">
        <v>7789</v>
      </c>
      <c r="CL50" s="2220">
        <v>12</v>
      </c>
      <c r="CM50" s="2220">
        <v>23377</v>
      </c>
      <c r="CN50" s="2220">
        <v>21395</v>
      </c>
      <c r="CO50" s="2220">
        <v>1982</v>
      </c>
      <c r="CP50" s="2220" t="s">
        <v>21</v>
      </c>
      <c r="CQ50" s="2220">
        <v>1665</v>
      </c>
      <c r="CR50" s="2220" t="s">
        <v>21</v>
      </c>
      <c r="CS50" s="2220" t="s">
        <v>21</v>
      </c>
      <c r="CT50" s="2220">
        <v>29</v>
      </c>
      <c r="CU50" s="2220">
        <v>389291</v>
      </c>
      <c r="CV50" s="2220">
        <v>44929</v>
      </c>
      <c r="CW50" s="2220">
        <v>130549</v>
      </c>
      <c r="CX50" s="2220">
        <v>17368</v>
      </c>
      <c r="CY50" s="2220">
        <v>652</v>
      </c>
      <c r="CZ50" s="67">
        <v>41275</v>
      </c>
      <c r="DA50" s="622">
        <v>41275</v>
      </c>
      <c r="DB50" s="73"/>
      <c r="DC50" s="64">
        <v>41275</v>
      </c>
      <c r="DD50" s="127"/>
      <c r="DE50" s="2220">
        <v>67112</v>
      </c>
      <c r="DF50" s="2220">
        <v>24655</v>
      </c>
      <c r="DG50" s="2220">
        <v>1</v>
      </c>
      <c r="DH50" s="2220">
        <v>11574</v>
      </c>
      <c r="DI50" s="2220">
        <v>124</v>
      </c>
      <c r="DJ50" s="2220">
        <v>6131</v>
      </c>
      <c r="DK50" s="2220">
        <v>6083</v>
      </c>
      <c r="DL50" s="2220">
        <v>48</v>
      </c>
      <c r="DM50" s="2220">
        <v>5607</v>
      </c>
      <c r="DN50" s="2220" t="s">
        <v>21</v>
      </c>
      <c r="DO50" s="2220" t="s">
        <v>21</v>
      </c>
      <c r="DP50" s="2220">
        <v>13964</v>
      </c>
      <c r="DQ50" s="2220">
        <v>74</v>
      </c>
      <c r="DR50" s="2220">
        <v>2400</v>
      </c>
      <c r="DS50" s="2220">
        <v>844</v>
      </c>
      <c r="DT50" s="2220">
        <v>9642</v>
      </c>
      <c r="DU50" s="67">
        <v>41275</v>
      </c>
      <c r="DV50" s="622">
        <v>41275</v>
      </c>
      <c r="DW50" s="73"/>
      <c r="DX50" s="64">
        <v>41275</v>
      </c>
      <c r="DY50" s="127"/>
      <c r="DZ50" s="2220">
        <v>2702</v>
      </c>
      <c r="EA50" s="2220" t="s">
        <v>21</v>
      </c>
      <c r="EB50" s="2220">
        <v>205619</v>
      </c>
      <c r="EC50" s="2220">
        <v>118372</v>
      </c>
      <c r="ED50" s="2220">
        <v>87247</v>
      </c>
      <c r="EE50" s="2220">
        <v>20936</v>
      </c>
      <c r="EF50" s="2220" t="s">
        <v>21</v>
      </c>
      <c r="EG50" s="2220" t="s">
        <v>21</v>
      </c>
      <c r="EH50" s="2220">
        <v>7821561</v>
      </c>
      <c r="EI50" s="2220">
        <v>3983561</v>
      </c>
      <c r="EJ50" s="2220">
        <v>1723867</v>
      </c>
      <c r="EK50" s="2220">
        <v>37326476</v>
      </c>
      <c r="EL50" s="2220">
        <v>2226038</v>
      </c>
      <c r="EM50" s="2220">
        <v>75778</v>
      </c>
      <c r="EN50" s="2220">
        <v>2322</v>
      </c>
      <c r="EO50" s="2220">
        <v>79364</v>
      </c>
      <c r="EP50" s="67">
        <v>41275</v>
      </c>
      <c r="EQ50" s="622">
        <v>41275</v>
      </c>
      <c r="ER50" s="73"/>
      <c r="ES50" s="64">
        <v>41275</v>
      </c>
      <c r="ET50" s="127"/>
      <c r="EU50" s="2220">
        <v>33764018</v>
      </c>
      <c r="EV50" s="2220">
        <v>279970</v>
      </c>
      <c r="EW50" s="2220" t="s">
        <v>21</v>
      </c>
      <c r="EX50" s="2220">
        <v>129</v>
      </c>
      <c r="EY50" s="2220">
        <v>86641</v>
      </c>
      <c r="EZ50" s="2220">
        <v>58</v>
      </c>
      <c r="FA50" s="2220">
        <v>240695</v>
      </c>
      <c r="FB50" s="2220" t="s">
        <v>21</v>
      </c>
      <c r="FC50" s="2220" t="s">
        <v>21</v>
      </c>
      <c r="FD50" s="2220">
        <v>33207963</v>
      </c>
      <c r="FE50" s="2220">
        <v>39883777</v>
      </c>
      <c r="FF50" s="2220">
        <v>223913</v>
      </c>
      <c r="FG50" s="2220">
        <v>93046</v>
      </c>
      <c r="FH50" s="2220">
        <v>1983221</v>
      </c>
      <c r="FI50" s="2220">
        <v>19020373</v>
      </c>
      <c r="FJ50" s="2220">
        <v>360795</v>
      </c>
      <c r="FK50" s="67">
        <v>41275</v>
      </c>
      <c r="FL50" s="622">
        <v>41275</v>
      </c>
      <c r="FM50" s="966"/>
    </row>
    <row r="51" spans="1:169" ht="14.25" customHeight="1">
      <c r="A51" s="73"/>
      <c r="B51" s="64">
        <v>41640</v>
      </c>
      <c r="C51" s="127"/>
      <c r="D51" s="2220">
        <v>16623097</v>
      </c>
      <c r="E51" s="2220">
        <v>34136875</v>
      </c>
      <c r="F51" s="2220">
        <v>90632</v>
      </c>
      <c r="G51" s="2220">
        <v>10161516</v>
      </c>
      <c r="H51" s="2220">
        <v>93055973</v>
      </c>
      <c r="I51" s="2220">
        <v>5442274</v>
      </c>
      <c r="J51" s="2220">
        <v>89063</v>
      </c>
      <c r="K51" s="2220">
        <v>21450</v>
      </c>
      <c r="L51" s="2220">
        <v>472957</v>
      </c>
      <c r="M51" s="2220">
        <v>1954788</v>
      </c>
      <c r="N51" s="2220">
        <v>2143331</v>
      </c>
      <c r="O51" s="2220">
        <v>11348571</v>
      </c>
      <c r="P51" s="2220" t="s">
        <v>21</v>
      </c>
      <c r="Q51" s="2220">
        <v>20876</v>
      </c>
      <c r="R51" s="2220">
        <v>217925</v>
      </c>
      <c r="S51" s="2220" t="s">
        <v>21</v>
      </c>
      <c r="T51" s="67">
        <v>41640</v>
      </c>
      <c r="U51" s="622">
        <v>41640</v>
      </c>
      <c r="V51" s="73"/>
      <c r="W51" s="64">
        <v>41640</v>
      </c>
      <c r="X51" s="127"/>
      <c r="Y51" s="2220">
        <v>36214</v>
      </c>
      <c r="Z51" s="2220" t="s">
        <v>21</v>
      </c>
      <c r="AA51" s="2220">
        <v>65455661</v>
      </c>
      <c r="AB51" s="2220">
        <v>90838055</v>
      </c>
      <c r="AC51" s="2220">
        <v>4774700</v>
      </c>
      <c r="AD51" s="2220">
        <v>2527</v>
      </c>
      <c r="AE51" s="2220">
        <v>12</v>
      </c>
      <c r="AF51" s="2220" t="s">
        <v>21</v>
      </c>
      <c r="AG51" s="2220">
        <v>733</v>
      </c>
      <c r="AH51" s="2220">
        <v>733</v>
      </c>
      <c r="AI51" s="2220">
        <v>2229</v>
      </c>
      <c r="AJ51" s="2220" t="s">
        <v>21</v>
      </c>
      <c r="AK51" s="2220">
        <v>4365823</v>
      </c>
      <c r="AL51" s="2220" t="s">
        <v>21</v>
      </c>
      <c r="AM51" s="2220">
        <v>1379688</v>
      </c>
      <c r="AN51" s="2220">
        <v>4311958</v>
      </c>
      <c r="AO51" s="67">
        <v>41640</v>
      </c>
      <c r="AP51" s="622">
        <v>41640</v>
      </c>
      <c r="AQ51" s="73"/>
      <c r="AR51" s="64">
        <v>41640</v>
      </c>
      <c r="AS51" s="127"/>
      <c r="AT51" s="2220">
        <v>36541217</v>
      </c>
      <c r="AU51" s="2220">
        <v>3860166</v>
      </c>
      <c r="AV51" s="2220">
        <v>10374094</v>
      </c>
      <c r="AW51" s="2220">
        <v>28924143</v>
      </c>
      <c r="AX51" s="2220">
        <v>1065489</v>
      </c>
      <c r="AY51" s="2220">
        <v>34148824</v>
      </c>
      <c r="AZ51" s="2220">
        <v>1263478</v>
      </c>
      <c r="BA51" s="2220">
        <v>985</v>
      </c>
      <c r="BB51" s="2220">
        <v>15989</v>
      </c>
      <c r="BC51" s="2220">
        <v>17507</v>
      </c>
      <c r="BD51" s="2220">
        <v>4722688</v>
      </c>
      <c r="BE51" s="2220">
        <v>29906</v>
      </c>
      <c r="BF51" s="2220" t="s">
        <v>21</v>
      </c>
      <c r="BG51" s="2220">
        <v>5555784</v>
      </c>
      <c r="BH51" s="2220">
        <v>5515194</v>
      </c>
      <c r="BI51" s="2220">
        <v>945068</v>
      </c>
      <c r="BJ51" s="67">
        <v>41640</v>
      </c>
      <c r="BK51" s="622">
        <v>41640</v>
      </c>
      <c r="BL51" s="73"/>
      <c r="BM51" s="64">
        <v>41640</v>
      </c>
      <c r="BN51" s="127"/>
      <c r="BO51" s="2220">
        <v>82542</v>
      </c>
      <c r="BP51" s="2220" t="s">
        <v>21</v>
      </c>
      <c r="BQ51" s="996" t="s">
        <v>21</v>
      </c>
      <c r="BR51" s="996">
        <v>396</v>
      </c>
      <c r="BS51" s="2220">
        <v>2047508</v>
      </c>
      <c r="BT51" s="2220" t="s">
        <v>21</v>
      </c>
      <c r="BU51" s="2220">
        <v>607632</v>
      </c>
      <c r="BV51" s="2220">
        <v>193066</v>
      </c>
      <c r="BW51" s="2220">
        <v>363684</v>
      </c>
      <c r="BX51" s="2220">
        <v>16446</v>
      </c>
      <c r="BY51" s="2220">
        <v>29502</v>
      </c>
      <c r="BZ51" s="2220">
        <v>2004</v>
      </c>
      <c r="CA51" s="2220">
        <v>6060</v>
      </c>
      <c r="CB51" s="2220">
        <v>118571</v>
      </c>
      <c r="CC51" s="2220">
        <v>129032</v>
      </c>
      <c r="CD51" s="2220">
        <v>6092342</v>
      </c>
      <c r="CE51" s="67">
        <v>41640</v>
      </c>
      <c r="CF51" s="622">
        <v>41640</v>
      </c>
      <c r="CG51" s="73"/>
      <c r="CH51" s="64">
        <v>41640</v>
      </c>
      <c r="CI51" s="127"/>
      <c r="CJ51" s="2220">
        <v>33959</v>
      </c>
      <c r="CK51" s="2220">
        <v>6640</v>
      </c>
      <c r="CL51" s="2220">
        <v>11</v>
      </c>
      <c r="CM51" s="2220">
        <v>24512</v>
      </c>
      <c r="CN51" s="2220">
        <v>22784</v>
      </c>
      <c r="CO51" s="2220">
        <v>1728</v>
      </c>
      <c r="CP51" s="2220" t="s">
        <v>21</v>
      </c>
      <c r="CQ51" s="2220">
        <v>1790</v>
      </c>
      <c r="CR51" s="2220" t="s">
        <v>21</v>
      </c>
      <c r="CS51" s="2220" t="s">
        <v>21</v>
      </c>
      <c r="CT51" s="2220">
        <v>396</v>
      </c>
      <c r="CU51" s="2220">
        <v>384832</v>
      </c>
      <c r="CV51" s="2220">
        <v>42541</v>
      </c>
      <c r="CW51" s="2220">
        <v>124568</v>
      </c>
      <c r="CX51" s="2220">
        <v>17268</v>
      </c>
      <c r="CY51" s="2220">
        <v>528</v>
      </c>
      <c r="CZ51" s="67">
        <v>41640</v>
      </c>
      <c r="DA51" s="622">
        <v>41640</v>
      </c>
      <c r="DB51" s="73"/>
      <c r="DC51" s="64">
        <v>41640</v>
      </c>
      <c r="DD51" s="127"/>
      <c r="DE51" s="2220">
        <v>65666</v>
      </c>
      <c r="DF51" s="2220">
        <v>25268</v>
      </c>
      <c r="DG51" s="2220" t="s">
        <v>21</v>
      </c>
      <c r="DH51" s="2220">
        <v>12155</v>
      </c>
      <c r="DI51" s="2220">
        <v>97</v>
      </c>
      <c r="DJ51" s="2220">
        <v>5698</v>
      </c>
      <c r="DK51" s="2220">
        <v>5650</v>
      </c>
      <c r="DL51" s="2220">
        <v>48</v>
      </c>
      <c r="DM51" s="2220">
        <v>6008</v>
      </c>
      <c r="DN51" s="2220" t="s">
        <v>21</v>
      </c>
      <c r="DO51" s="2220" t="s">
        <v>21</v>
      </c>
      <c r="DP51" s="2220">
        <v>13093</v>
      </c>
      <c r="DQ51" s="2220">
        <v>59</v>
      </c>
      <c r="DR51" s="2220">
        <v>2452</v>
      </c>
      <c r="DS51" s="2220">
        <v>1276</v>
      </c>
      <c r="DT51" s="2220">
        <v>7893</v>
      </c>
      <c r="DU51" s="67">
        <v>41640</v>
      </c>
      <c r="DV51" s="622">
        <v>41640</v>
      </c>
      <c r="DW51" s="73"/>
      <c r="DX51" s="64">
        <v>41640</v>
      </c>
      <c r="DY51" s="127"/>
      <c r="DZ51" s="2220">
        <v>7290</v>
      </c>
      <c r="EA51" s="2220" t="s">
        <v>21</v>
      </c>
      <c r="EB51" s="2220">
        <v>169379</v>
      </c>
      <c r="EC51" s="2220">
        <v>94345</v>
      </c>
      <c r="ED51" s="2220">
        <v>75034</v>
      </c>
      <c r="EE51" s="2220">
        <v>32220</v>
      </c>
      <c r="EF51" s="2220" t="s">
        <v>21</v>
      </c>
      <c r="EG51" s="2220" t="s">
        <v>21</v>
      </c>
      <c r="EH51" s="2220">
        <v>7408330</v>
      </c>
      <c r="EI51" s="2220">
        <v>3526434</v>
      </c>
      <c r="EJ51" s="2220">
        <v>1615089</v>
      </c>
      <c r="EK51" s="2220">
        <v>36954531</v>
      </c>
      <c r="EL51" s="2220">
        <v>2219837</v>
      </c>
      <c r="EM51" s="2220">
        <v>76425</v>
      </c>
      <c r="EN51" s="2220">
        <v>2383</v>
      </c>
      <c r="EO51" s="2220">
        <v>77368</v>
      </c>
      <c r="EP51" s="67">
        <v>41640</v>
      </c>
      <c r="EQ51" s="622">
        <v>41640</v>
      </c>
      <c r="ER51" s="73"/>
      <c r="ES51" s="64">
        <v>41640</v>
      </c>
      <c r="ET51" s="127"/>
      <c r="EU51" s="2220">
        <v>32557275</v>
      </c>
      <c r="EV51" s="2220">
        <v>402909</v>
      </c>
      <c r="EW51" s="2220">
        <v>15</v>
      </c>
      <c r="EX51" s="2220">
        <v>203</v>
      </c>
      <c r="EY51" s="2220">
        <v>100111</v>
      </c>
      <c r="EZ51" s="2220">
        <v>2</v>
      </c>
      <c r="FA51" s="2220">
        <v>380924</v>
      </c>
      <c r="FB51" s="2220" t="s">
        <v>21</v>
      </c>
      <c r="FC51" s="2220" t="s">
        <v>21</v>
      </c>
      <c r="FD51" s="2220">
        <v>31886942</v>
      </c>
      <c r="FE51" s="2220">
        <v>38162062</v>
      </c>
      <c r="FF51" s="2220">
        <v>266209</v>
      </c>
      <c r="FG51" s="2220">
        <v>90632</v>
      </c>
      <c r="FH51" s="2220">
        <v>1956966</v>
      </c>
      <c r="FI51" s="2220">
        <v>18075150</v>
      </c>
      <c r="FJ51" s="2220">
        <v>343668</v>
      </c>
      <c r="FK51" s="67">
        <v>41640</v>
      </c>
      <c r="FL51" s="622">
        <v>41640</v>
      </c>
      <c r="FM51" s="966"/>
    </row>
    <row r="52" spans="1:169" ht="14.25" customHeight="1">
      <c r="A52" s="73"/>
      <c r="B52" s="64">
        <v>42005</v>
      </c>
      <c r="C52" s="127"/>
      <c r="D52" s="2220">
        <v>16160152</v>
      </c>
      <c r="E52" s="2220">
        <v>32613113</v>
      </c>
      <c r="F52" s="2220">
        <v>119998</v>
      </c>
      <c r="G52" s="2220">
        <v>9429867</v>
      </c>
      <c r="H52" s="2220">
        <v>88581404</v>
      </c>
      <c r="I52" s="2220">
        <v>5205095</v>
      </c>
      <c r="J52" s="2220">
        <v>83738</v>
      </c>
      <c r="K52" s="2220">
        <v>24535</v>
      </c>
      <c r="L52" s="2220">
        <v>451605</v>
      </c>
      <c r="M52" s="2220">
        <v>1915355</v>
      </c>
      <c r="N52" s="2220">
        <v>2099616</v>
      </c>
      <c r="O52" s="2220">
        <v>10577079</v>
      </c>
      <c r="P52" s="2220">
        <v>11354</v>
      </c>
      <c r="Q52" s="2220">
        <v>17927</v>
      </c>
      <c r="R52" s="2220">
        <v>203590</v>
      </c>
      <c r="S52" s="2220" t="s">
        <v>21</v>
      </c>
      <c r="T52" s="67">
        <v>42005</v>
      </c>
      <c r="U52" s="622">
        <v>42005</v>
      </c>
      <c r="V52" s="73"/>
      <c r="W52" s="64">
        <v>42005</v>
      </c>
      <c r="X52" s="127"/>
      <c r="Y52" s="2220">
        <v>34666</v>
      </c>
      <c r="Z52" s="2220" t="s">
        <v>21</v>
      </c>
      <c r="AA52" s="2220">
        <v>63555112</v>
      </c>
      <c r="AB52" s="2220">
        <v>84065076</v>
      </c>
      <c r="AC52" s="2220">
        <v>4640461</v>
      </c>
      <c r="AD52" s="2220">
        <v>2809</v>
      </c>
      <c r="AE52" s="2220" t="s">
        <v>21</v>
      </c>
      <c r="AF52" s="2220" t="s">
        <v>21</v>
      </c>
      <c r="AG52" s="2220" t="s">
        <v>21</v>
      </c>
      <c r="AH52" s="2220" t="s">
        <v>21</v>
      </c>
      <c r="AI52" s="2220">
        <v>3636</v>
      </c>
      <c r="AJ52" s="2220" t="s">
        <v>21</v>
      </c>
      <c r="AK52" s="2220">
        <v>4239984</v>
      </c>
      <c r="AL52" s="2220" t="s">
        <v>21</v>
      </c>
      <c r="AM52" s="2220">
        <v>1329407</v>
      </c>
      <c r="AN52" s="2220">
        <v>4198770</v>
      </c>
      <c r="AO52" s="67">
        <v>42005</v>
      </c>
      <c r="AP52" s="622">
        <v>42005</v>
      </c>
      <c r="AQ52" s="73"/>
      <c r="AR52" s="64">
        <v>42005</v>
      </c>
      <c r="AS52" s="127"/>
      <c r="AT52" s="2220">
        <v>35134483</v>
      </c>
      <c r="AU52" s="2220">
        <v>3961754</v>
      </c>
      <c r="AV52" s="2220">
        <v>10004817</v>
      </c>
      <c r="AW52" s="2220">
        <v>27535357</v>
      </c>
      <c r="AX52" s="2220">
        <v>1057992</v>
      </c>
      <c r="AY52" s="2220">
        <v>32642470</v>
      </c>
      <c r="AZ52" s="2220">
        <v>1325849</v>
      </c>
      <c r="BA52" s="2220">
        <v>8183</v>
      </c>
      <c r="BB52" s="2220">
        <v>38264</v>
      </c>
      <c r="BC52" s="2220">
        <v>41893</v>
      </c>
      <c r="BD52" s="2220">
        <v>4212956</v>
      </c>
      <c r="BE52" s="2220">
        <v>27456</v>
      </c>
      <c r="BF52" s="2220" t="s">
        <v>21</v>
      </c>
      <c r="BG52" s="2220">
        <v>5582230</v>
      </c>
      <c r="BH52" s="2220">
        <v>4391712</v>
      </c>
      <c r="BI52" s="2220">
        <v>937581</v>
      </c>
      <c r="BJ52" s="67">
        <v>42005</v>
      </c>
      <c r="BK52" s="622">
        <v>42005</v>
      </c>
      <c r="BL52" s="73"/>
      <c r="BM52" s="64">
        <v>42005</v>
      </c>
      <c r="BN52" s="127"/>
      <c r="BO52" s="2220">
        <v>78944</v>
      </c>
      <c r="BP52" s="2220" t="s">
        <v>21</v>
      </c>
      <c r="BQ52" s="996" t="s">
        <v>21</v>
      </c>
      <c r="BR52" s="996">
        <v>396</v>
      </c>
      <c r="BS52" s="2220">
        <v>1985591</v>
      </c>
      <c r="BT52" s="2220" t="s">
        <v>21</v>
      </c>
      <c r="BU52" s="2220">
        <v>618423</v>
      </c>
      <c r="BV52" s="2220">
        <v>194618</v>
      </c>
      <c r="BW52" s="2220">
        <v>349268</v>
      </c>
      <c r="BX52" s="2220">
        <v>18233</v>
      </c>
      <c r="BY52" s="2220">
        <v>27866</v>
      </c>
      <c r="BZ52" s="2220">
        <v>2768</v>
      </c>
      <c r="CA52" s="2220">
        <v>5729</v>
      </c>
      <c r="CB52" s="2220">
        <v>103849</v>
      </c>
      <c r="CC52" s="2220">
        <v>113115</v>
      </c>
      <c r="CD52" s="2220">
        <v>5853973</v>
      </c>
      <c r="CE52" s="67">
        <v>42005</v>
      </c>
      <c r="CF52" s="622">
        <v>42005</v>
      </c>
      <c r="CG52" s="73"/>
      <c r="CH52" s="64">
        <v>42005</v>
      </c>
      <c r="CI52" s="127"/>
      <c r="CJ52" s="2220">
        <v>32796</v>
      </c>
      <c r="CK52" s="2220">
        <v>7198</v>
      </c>
      <c r="CL52" s="2220">
        <v>11</v>
      </c>
      <c r="CM52" s="2220">
        <v>23297</v>
      </c>
      <c r="CN52" s="2220">
        <v>21569</v>
      </c>
      <c r="CO52" s="2220">
        <v>1728</v>
      </c>
      <c r="CP52" s="2220" t="s">
        <v>21</v>
      </c>
      <c r="CQ52" s="2220">
        <v>1436</v>
      </c>
      <c r="CR52" s="2220" t="s">
        <v>21</v>
      </c>
      <c r="CS52" s="2220" t="s">
        <v>21</v>
      </c>
      <c r="CT52" s="2220">
        <v>396</v>
      </c>
      <c r="CU52" s="2220">
        <v>373890</v>
      </c>
      <c r="CV52" s="2220">
        <v>51843</v>
      </c>
      <c r="CW52" s="2220">
        <v>121692</v>
      </c>
      <c r="CX52" s="2220">
        <v>17483</v>
      </c>
      <c r="CY52" s="2220">
        <v>435</v>
      </c>
      <c r="CZ52" s="67">
        <v>42005</v>
      </c>
      <c r="DA52" s="622">
        <v>42005</v>
      </c>
      <c r="DB52" s="73"/>
      <c r="DC52" s="64">
        <v>42005</v>
      </c>
      <c r="DD52" s="127"/>
      <c r="DE52" s="2220">
        <v>64061</v>
      </c>
      <c r="DF52" s="2220">
        <v>24866</v>
      </c>
      <c r="DG52" s="2220" t="s">
        <v>21</v>
      </c>
      <c r="DH52" s="2220">
        <v>11801</v>
      </c>
      <c r="DI52" s="2220">
        <v>90</v>
      </c>
      <c r="DJ52" s="2220">
        <v>5965</v>
      </c>
      <c r="DK52" s="2220">
        <v>5917</v>
      </c>
      <c r="DL52" s="2220">
        <v>48</v>
      </c>
      <c r="DM52" s="2220">
        <v>5757</v>
      </c>
      <c r="DN52" s="2220" t="s">
        <v>21</v>
      </c>
      <c r="DO52" s="2220" t="s">
        <v>21</v>
      </c>
      <c r="DP52" s="2220">
        <v>12857</v>
      </c>
      <c r="DQ52" s="2220">
        <v>34</v>
      </c>
      <c r="DR52" s="2220">
        <v>2132</v>
      </c>
      <c r="DS52" s="2220">
        <v>1282</v>
      </c>
      <c r="DT52" s="2220">
        <v>7896</v>
      </c>
      <c r="DU52" s="67">
        <v>42005</v>
      </c>
      <c r="DV52" s="622">
        <v>42005</v>
      </c>
      <c r="DW52" s="73"/>
      <c r="DX52" s="64">
        <v>42005</v>
      </c>
      <c r="DY52" s="127"/>
      <c r="DZ52" s="2220">
        <v>7068</v>
      </c>
      <c r="EA52" s="2220" t="s">
        <v>21</v>
      </c>
      <c r="EB52" s="2220">
        <v>179196</v>
      </c>
      <c r="EC52" s="2220">
        <v>69029</v>
      </c>
      <c r="ED52" s="2220">
        <v>110167</v>
      </c>
      <c r="EE52" s="2220">
        <v>45074</v>
      </c>
      <c r="EF52" s="2220" t="s">
        <v>21</v>
      </c>
      <c r="EG52" s="2220" t="s">
        <v>21</v>
      </c>
      <c r="EH52" s="2220">
        <v>7047006</v>
      </c>
      <c r="EI52" s="2220">
        <v>3485118</v>
      </c>
      <c r="EJ52" s="2220">
        <v>1457270</v>
      </c>
      <c r="EK52" s="2220">
        <v>35276786</v>
      </c>
      <c r="EL52" s="2220">
        <v>2009816</v>
      </c>
      <c r="EM52" s="2220">
        <v>71258</v>
      </c>
      <c r="EN52" s="2220">
        <v>2222</v>
      </c>
      <c r="EO52" s="2220">
        <v>71297</v>
      </c>
      <c r="EP52" s="67">
        <v>42005</v>
      </c>
      <c r="EQ52" s="622">
        <v>42005</v>
      </c>
      <c r="ER52" s="73"/>
      <c r="ES52" s="64">
        <v>42005</v>
      </c>
      <c r="ET52" s="127"/>
      <c r="EU52" s="2220">
        <v>30493270</v>
      </c>
      <c r="EV52" s="2220">
        <v>370351</v>
      </c>
      <c r="EW52" s="2220">
        <v>24</v>
      </c>
      <c r="EX52" s="2220">
        <v>138</v>
      </c>
      <c r="EY52" s="2220">
        <v>83577</v>
      </c>
      <c r="EZ52" s="2220">
        <v>5</v>
      </c>
      <c r="FA52" s="2220">
        <v>362019</v>
      </c>
      <c r="FB52" s="2220" t="s">
        <v>21</v>
      </c>
      <c r="FC52" s="2220" t="s">
        <v>21</v>
      </c>
      <c r="FD52" s="2220">
        <v>29839450</v>
      </c>
      <c r="FE52" s="2220">
        <v>35709487</v>
      </c>
      <c r="FF52" s="2220">
        <v>234014</v>
      </c>
      <c r="FG52" s="2220">
        <v>119998</v>
      </c>
      <c r="FH52" s="2220">
        <v>1790514</v>
      </c>
      <c r="FI52" s="2220">
        <v>17230633</v>
      </c>
      <c r="FJ52" s="2220">
        <v>222402</v>
      </c>
      <c r="FK52" s="67">
        <v>42005</v>
      </c>
      <c r="FL52" s="622">
        <v>42005</v>
      </c>
      <c r="FM52" s="966"/>
    </row>
    <row r="53" spans="1:169" ht="14.25" customHeight="1">
      <c r="A53" s="73"/>
      <c r="B53" s="64">
        <v>42370</v>
      </c>
      <c r="C53" s="127"/>
      <c r="D53" s="2220">
        <v>15943567</v>
      </c>
      <c r="E53" s="2220">
        <v>32491475</v>
      </c>
      <c r="F53" s="2220">
        <v>118836</v>
      </c>
      <c r="G53" s="2220">
        <v>9819744</v>
      </c>
      <c r="H53" s="2220">
        <v>87623858</v>
      </c>
      <c r="I53" s="2220">
        <v>5246855</v>
      </c>
      <c r="J53" s="2220">
        <v>89281</v>
      </c>
      <c r="K53" s="2220">
        <v>23510</v>
      </c>
      <c r="L53" s="2220">
        <v>446209</v>
      </c>
      <c r="M53" s="2220">
        <v>2031303</v>
      </c>
      <c r="N53" s="2220">
        <v>2221186</v>
      </c>
      <c r="O53" s="2220">
        <v>10935014</v>
      </c>
      <c r="P53" s="2220">
        <v>40972</v>
      </c>
      <c r="Q53" s="2220">
        <v>11578</v>
      </c>
      <c r="R53" s="2220">
        <v>205136</v>
      </c>
      <c r="S53" s="2220" t="s">
        <v>21</v>
      </c>
      <c r="T53" s="67">
        <v>42370</v>
      </c>
      <c r="U53" s="622">
        <v>42370</v>
      </c>
      <c r="V53" s="73"/>
      <c r="W53" s="64">
        <v>42370</v>
      </c>
      <c r="X53" s="127"/>
      <c r="Y53" s="2220">
        <v>34774</v>
      </c>
      <c r="Z53" s="2220" t="s">
        <v>21</v>
      </c>
      <c r="AA53" s="2220">
        <v>62414400</v>
      </c>
      <c r="AB53" s="2220">
        <v>85089642</v>
      </c>
      <c r="AC53" s="2220">
        <v>4529281</v>
      </c>
      <c r="AD53" s="2220">
        <v>3913</v>
      </c>
      <c r="AE53" s="2220">
        <v>6</v>
      </c>
      <c r="AF53" s="2220" t="s">
        <v>21</v>
      </c>
      <c r="AG53" s="2220" t="s">
        <v>21</v>
      </c>
      <c r="AH53" s="2220" t="s">
        <v>21</v>
      </c>
      <c r="AI53" s="2220">
        <v>5057</v>
      </c>
      <c r="AJ53" s="2220" t="s">
        <v>21</v>
      </c>
      <c r="AK53" s="2220">
        <v>4126316</v>
      </c>
      <c r="AL53" s="2220" t="s">
        <v>21</v>
      </c>
      <c r="AM53" s="2220">
        <v>1156708</v>
      </c>
      <c r="AN53" s="2220">
        <v>4207770</v>
      </c>
      <c r="AO53" s="67">
        <v>42370</v>
      </c>
      <c r="AP53" s="622">
        <v>42370</v>
      </c>
      <c r="AQ53" s="73"/>
      <c r="AR53" s="64">
        <v>42370</v>
      </c>
      <c r="AS53" s="127"/>
      <c r="AT53" s="2220">
        <v>35105004</v>
      </c>
      <c r="AU53" s="2220">
        <v>4118479</v>
      </c>
      <c r="AV53" s="2220">
        <v>9931632</v>
      </c>
      <c r="AW53" s="2220">
        <v>27354841</v>
      </c>
      <c r="AX53" s="2220">
        <v>1104660</v>
      </c>
      <c r="AY53" s="2220">
        <v>32044497</v>
      </c>
      <c r="AZ53" s="2220">
        <v>1220888</v>
      </c>
      <c r="BA53" s="2220">
        <v>2218</v>
      </c>
      <c r="BB53" s="2220">
        <v>67079</v>
      </c>
      <c r="BC53" s="2220">
        <v>73445</v>
      </c>
      <c r="BD53" s="2220">
        <v>4554840</v>
      </c>
      <c r="BE53" s="2220">
        <v>28081</v>
      </c>
      <c r="BF53" s="2220" t="s">
        <v>21</v>
      </c>
      <c r="BG53" s="2220">
        <v>5517336</v>
      </c>
      <c r="BH53" s="2220">
        <v>4066993</v>
      </c>
      <c r="BI53" s="2220">
        <v>878351</v>
      </c>
      <c r="BJ53" s="67">
        <v>42370</v>
      </c>
      <c r="BK53" s="622">
        <v>42370</v>
      </c>
      <c r="BL53" s="73"/>
      <c r="BM53" s="64">
        <v>42370</v>
      </c>
      <c r="BN53" s="127"/>
      <c r="BO53" s="2220">
        <v>81684</v>
      </c>
      <c r="BP53" s="2220" t="s">
        <v>21</v>
      </c>
      <c r="BQ53" s="996" t="s">
        <v>21</v>
      </c>
      <c r="BR53" s="996">
        <v>396</v>
      </c>
      <c r="BS53" s="2220">
        <v>1963385</v>
      </c>
      <c r="BT53" s="2220" t="s">
        <v>21</v>
      </c>
      <c r="BU53" s="2220">
        <v>579791</v>
      </c>
      <c r="BV53" s="2220">
        <v>207651</v>
      </c>
      <c r="BW53" s="2220">
        <v>367696</v>
      </c>
      <c r="BX53" s="2220">
        <v>15185</v>
      </c>
      <c r="BY53" s="2220">
        <v>28296</v>
      </c>
      <c r="BZ53" s="2220">
        <v>2273</v>
      </c>
      <c r="CA53" s="2220">
        <v>5587</v>
      </c>
      <c r="CB53" s="2220">
        <v>102744</v>
      </c>
      <c r="CC53" s="2220">
        <v>111942</v>
      </c>
      <c r="CD53" s="2220">
        <v>5807095</v>
      </c>
      <c r="CE53" s="67">
        <v>42370</v>
      </c>
      <c r="CF53" s="622">
        <v>42370</v>
      </c>
      <c r="CG53" s="73"/>
      <c r="CH53" s="64">
        <v>42370</v>
      </c>
      <c r="CI53" s="127"/>
      <c r="CJ53" s="2220">
        <v>33338</v>
      </c>
      <c r="CK53" s="2220">
        <v>7381</v>
      </c>
      <c r="CL53" s="2220">
        <v>12</v>
      </c>
      <c r="CM53" s="2220">
        <v>22276</v>
      </c>
      <c r="CN53" s="2220">
        <v>20548</v>
      </c>
      <c r="CO53" s="2220">
        <v>1728</v>
      </c>
      <c r="CP53" s="2220" t="s">
        <v>21</v>
      </c>
      <c r="CQ53" s="2220">
        <v>2502</v>
      </c>
      <c r="CR53" s="2220" t="s">
        <v>21</v>
      </c>
      <c r="CS53" s="2220" t="s">
        <v>21</v>
      </c>
      <c r="CT53" s="2220">
        <v>396</v>
      </c>
      <c r="CU53" s="2220">
        <v>372532</v>
      </c>
      <c r="CV53" s="2220">
        <v>48542</v>
      </c>
      <c r="CW53" s="2220">
        <v>135798</v>
      </c>
      <c r="CX53" s="2220">
        <v>17837</v>
      </c>
      <c r="CY53" s="2220">
        <v>485</v>
      </c>
      <c r="CZ53" s="67">
        <v>42370</v>
      </c>
      <c r="DA53" s="622">
        <v>42370</v>
      </c>
      <c r="DB53" s="73"/>
      <c r="DC53" s="64">
        <v>42370</v>
      </c>
      <c r="DD53" s="127"/>
      <c r="DE53" s="2220">
        <v>62631</v>
      </c>
      <c r="DF53" s="2220">
        <v>24626</v>
      </c>
      <c r="DG53" s="2220" t="s">
        <v>21</v>
      </c>
      <c r="DH53" s="2220">
        <v>11526</v>
      </c>
      <c r="DI53" s="2220">
        <v>90</v>
      </c>
      <c r="DJ53" s="2220">
        <v>5738</v>
      </c>
      <c r="DK53" s="2220">
        <v>5690</v>
      </c>
      <c r="DL53" s="2220">
        <v>48</v>
      </c>
      <c r="DM53" s="2220">
        <v>5948</v>
      </c>
      <c r="DN53" s="2220" t="s">
        <v>21</v>
      </c>
      <c r="DO53" s="2220" t="s">
        <v>21</v>
      </c>
      <c r="DP53" s="2220">
        <v>12640</v>
      </c>
      <c r="DQ53" s="2220">
        <v>50</v>
      </c>
      <c r="DR53" s="2220">
        <v>2552</v>
      </c>
      <c r="DS53" s="2220">
        <v>1665</v>
      </c>
      <c r="DT53" s="2220">
        <v>7092</v>
      </c>
      <c r="DU53" s="67">
        <v>42370</v>
      </c>
      <c r="DV53" s="622">
        <v>42370</v>
      </c>
      <c r="DW53" s="73"/>
      <c r="DX53" s="64">
        <v>42370</v>
      </c>
      <c r="DY53" s="127"/>
      <c r="DZ53" s="2220">
        <v>6597</v>
      </c>
      <c r="EA53" s="2220" t="s">
        <v>21</v>
      </c>
      <c r="EB53" s="2220">
        <v>212818</v>
      </c>
      <c r="EC53" s="2220">
        <v>94580</v>
      </c>
      <c r="ED53" s="2220">
        <v>118238</v>
      </c>
      <c r="EE53" s="2220">
        <v>29020</v>
      </c>
      <c r="EF53" s="2220" t="s">
        <v>21</v>
      </c>
      <c r="EG53" s="2220" t="s">
        <v>21</v>
      </c>
      <c r="EH53" s="2220">
        <v>7397611</v>
      </c>
      <c r="EI53" s="2220">
        <v>3645186</v>
      </c>
      <c r="EJ53" s="2220">
        <v>1691982</v>
      </c>
      <c r="EK53" s="2220">
        <v>34466035</v>
      </c>
      <c r="EL53" s="2220">
        <v>2034946</v>
      </c>
      <c r="EM53" s="2220">
        <v>77214</v>
      </c>
      <c r="EN53" s="2220">
        <v>2398</v>
      </c>
      <c r="EO53" s="2220">
        <v>76894</v>
      </c>
      <c r="EP53" s="67">
        <v>42370</v>
      </c>
      <c r="EQ53" s="622">
        <v>42370</v>
      </c>
      <c r="ER53" s="73"/>
      <c r="ES53" s="64">
        <v>42370</v>
      </c>
      <c r="ET53" s="127"/>
      <c r="EU53" s="2220">
        <v>31429752</v>
      </c>
      <c r="EV53" s="2220">
        <v>395106</v>
      </c>
      <c r="EW53" s="2220">
        <v>22</v>
      </c>
      <c r="EX53" s="2220">
        <v>170</v>
      </c>
      <c r="EY53" s="2220">
        <v>97665</v>
      </c>
      <c r="EZ53" s="2220">
        <v>7</v>
      </c>
      <c r="FA53" s="2220">
        <v>374276</v>
      </c>
      <c r="FB53" s="2220" t="s">
        <v>21</v>
      </c>
      <c r="FC53" s="2220" t="s">
        <v>21</v>
      </c>
      <c r="FD53" s="2220">
        <v>30696204</v>
      </c>
      <c r="FE53" s="2220">
        <v>36710109</v>
      </c>
      <c r="FF53" s="2220">
        <v>245616</v>
      </c>
      <c r="FG53" s="2220">
        <v>118836</v>
      </c>
      <c r="FH53" s="2220">
        <v>1880653</v>
      </c>
      <c r="FI53" s="2220">
        <v>17546194</v>
      </c>
      <c r="FJ53" s="2220">
        <v>311529</v>
      </c>
      <c r="FK53" s="67">
        <v>42370</v>
      </c>
      <c r="FL53" s="622">
        <v>42370</v>
      </c>
      <c r="FM53" s="966"/>
    </row>
    <row r="54" spans="1:169" ht="6" customHeight="1">
      <c r="A54" s="73"/>
      <c r="B54" s="76"/>
      <c r="C54" s="127"/>
      <c r="D54" s="623"/>
      <c r="E54" s="623"/>
      <c r="F54" s="623"/>
      <c r="G54" s="623"/>
      <c r="H54" s="623"/>
      <c r="I54" s="623"/>
      <c r="J54" s="623"/>
      <c r="K54" s="623"/>
      <c r="L54" s="623"/>
      <c r="M54" s="623"/>
      <c r="N54" s="623"/>
      <c r="O54" s="623"/>
      <c r="P54" s="623"/>
      <c r="Q54" s="623"/>
      <c r="R54" s="623"/>
      <c r="T54" s="77"/>
      <c r="U54" s="486"/>
      <c r="V54" s="73"/>
      <c r="W54" s="76"/>
      <c r="X54" s="127"/>
      <c r="Y54" s="623"/>
      <c r="AC54" s="623"/>
      <c r="AD54" s="623"/>
      <c r="AE54" s="623"/>
      <c r="AF54" s="623"/>
      <c r="AG54" s="623"/>
      <c r="AH54" s="623"/>
      <c r="AI54" s="623"/>
      <c r="AJ54" s="623"/>
      <c r="AK54" s="623"/>
      <c r="AL54" s="623"/>
      <c r="AM54" s="623"/>
      <c r="AN54" s="623"/>
      <c r="AO54" s="77"/>
      <c r="AP54" s="486"/>
      <c r="AQ54" s="73"/>
      <c r="AR54" s="76"/>
      <c r="AS54" s="127"/>
      <c r="AT54" s="623"/>
      <c r="AU54" s="623"/>
      <c r="AV54" s="623"/>
      <c r="AW54" s="623"/>
      <c r="AX54" s="623"/>
      <c r="AY54" s="623"/>
      <c r="AZ54" s="623"/>
      <c r="BA54" s="623"/>
      <c r="BB54" s="623"/>
      <c r="BC54" s="623"/>
      <c r="BD54" s="623"/>
      <c r="BE54" s="623"/>
      <c r="BI54" s="623"/>
      <c r="BJ54" s="77"/>
      <c r="BK54" s="486"/>
      <c r="BL54" s="73"/>
      <c r="BM54" s="76"/>
      <c r="BN54" s="127"/>
      <c r="BO54" s="623"/>
      <c r="BP54" s="623"/>
      <c r="BS54" s="623"/>
      <c r="BT54" s="623"/>
      <c r="BU54" s="623"/>
      <c r="BV54" s="623"/>
      <c r="BW54" s="623"/>
      <c r="BX54" s="623"/>
      <c r="BY54" s="623"/>
      <c r="BZ54" s="623"/>
      <c r="CA54" s="623"/>
      <c r="CB54" s="623"/>
      <c r="CC54" s="623"/>
      <c r="CD54" s="623"/>
      <c r="CE54" s="77"/>
      <c r="CF54" s="486"/>
      <c r="CG54" s="73"/>
      <c r="CH54" s="76"/>
      <c r="CI54" s="127"/>
      <c r="CJ54" s="623"/>
      <c r="CK54" s="623"/>
      <c r="CL54" s="623"/>
      <c r="CM54" s="623"/>
      <c r="CN54" s="623"/>
      <c r="CO54" s="623"/>
      <c r="CP54" s="623"/>
      <c r="CQ54" s="623"/>
      <c r="CR54" s="623"/>
      <c r="CU54" s="623"/>
      <c r="CV54" s="623"/>
      <c r="CW54" s="623"/>
      <c r="CX54" s="623"/>
      <c r="CY54" s="623"/>
      <c r="CZ54" s="77"/>
      <c r="DA54" s="486"/>
      <c r="DB54" s="73"/>
      <c r="DC54" s="76"/>
      <c r="DD54" s="127"/>
      <c r="DG54" s="623"/>
      <c r="DH54" s="623"/>
      <c r="DI54" s="623"/>
      <c r="DJ54" s="623"/>
      <c r="DK54" s="623"/>
      <c r="DL54" s="623"/>
      <c r="DM54" s="623"/>
      <c r="DN54" s="623"/>
      <c r="DP54" s="623"/>
      <c r="DQ54" s="623"/>
      <c r="DR54" s="623"/>
      <c r="DS54" s="623"/>
      <c r="DT54" s="623"/>
      <c r="DU54" s="77"/>
      <c r="DV54" s="486"/>
      <c r="DW54" s="73"/>
      <c r="DX54" s="76"/>
      <c r="DY54" s="127"/>
      <c r="EA54" s="623"/>
      <c r="EB54" s="623"/>
      <c r="EC54" s="623"/>
      <c r="ED54" s="623"/>
      <c r="EE54" s="623"/>
      <c r="EF54" s="623"/>
      <c r="EG54" s="623"/>
      <c r="EH54" s="623"/>
      <c r="EI54" s="623"/>
      <c r="EJ54" s="623"/>
      <c r="EK54" s="623"/>
      <c r="EL54" s="623"/>
      <c r="EM54" s="623"/>
      <c r="EN54" s="623"/>
      <c r="EO54" s="623"/>
      <c r="EP54" s="77"/>
      <c r="EQ54" s="486"/>
      <c r="ER54" s="73"/>
      <c r="ES54" s="76"/>
      <c r="ET54" s="127"/>
      <c r="EX54" s="623"/>
      <c r="EY54" s="623"/>
      <c r="EZ54" s="623"/>
      <c r="FA54" s="623"/>
      <c r="FB54" s="623"/>
      <c r="FC54" s="623"/>
      <c r="FD54" s="623"/>
      <c r="FE54" s="623"/>
      <c r="FF54" s="623"/>
      <c r="FG54" s="623"/>
      <c r="FH54" s="623"/>
      <c r="FI54" s="623"/>
      <c r="FJ54" s="623"/>
      <c r="FK54" s="77"/>
      <c r="FL54" s="486"/>
      <c r="FM54" s="966"/>
    </row>
    <row r="55" spans="1:169" ht="15.75" customHeight="1">
      <c r="A55" s="79">
        <v>41730</v>
      </c>
      <c r="B55" s="80">
        <v>41730</v>
      </c>
      <c r="C55" s="128">
        <v>41730</v>
      </c>
      <c r="D55" s="2221">
        <v>16475602</v>
      </c>
      <c r="E55" s="2221">
        <v>34060442</v>
      </c>
      <c r="F55" s="2221">
        <v>102411</v>
      </c>
      <c r="G55" s="2221">
        <v>9987741</v>
      </c>
      <c r="H55" s="2221">
        <v>92265317</v>
      </c>
      <c r="I55" s="2221">
        <v>5377221</v>
      </c>
      <c r="J55" s="2221">
        <v>90510</v>
      </c>
      <c r="K55" s="2221">
        <v>22514</v>
      </c>
      <c r="L55" s="2221">
        <v>464420</v>
      </c>
      <c r="M55" s="2221">
        <v>1926970</v>
      </c>
      <c r="N55" s="2221">
        <v>2112938</v>
      </c>
      <c r="O55" s="2221">
        <v>11219814</v>
      </c>
      <c r="P55" s="2221" t="s">
        <v>21</v>
      </c>
      <c r="Q55" s="2221">
        <v>18505</v>
      </c>
      <c r="R55" s="2220">
        <v>213157</v>
      </c>
      <c r="S55" s="2221" t="s">
        <v>21</v>
      </c>
      <c r="T55" s="83">
        <v>41730</v>
      </c>
      <c r="U55" s="626">
        <v>41730</v>
      </c>
      <c r="V55" s="79">
        <v>41730</v>
      </c>
      <c r="W55" s="80">
        <v>41730</v>
      </c>
      <c r="X55" s="128">
        <v>41730</v>
      </c>
      <c r="Y55" s="2221">
        <v>33474</v>
      </c>
      <c r="Z55" s="2221" t="s">
        <v>21</v>
      </c>
      <c r="AA55" s="2221">
        <v>65096954</v>
      </c>
      <c r="AB55" s="2221">
        <v>89004390</v>
      </c>
      <c r="AC55" s="2221">
        <v>4814875</v>
      </c>
      <c r="AD55" s="2221">
        <v>2336</v>
      </c>
      <c r="AE55" s="2221">
        <v>9</v>
      </c>
      <c r="AF55" s="2221" t="s">
        <v>21</v>
      </c>
      <c r="AG55" s="2221">
        <v>271</v>
      </c>
      <c r="AH55" s="2221">
        <v>271</v>
      </c>
      <c r="AI55" s="2221">
        <v>2633</v>
      </c>
      <c r="AJ55" s="2221" t="s">
        <v>21</v>
      </c>
      <c r="AK55" s="2221">
        <v>4404882</v>
      </c>
      <c r="AL55" s="2221" t="s">
        <v>21</v>
      </c>
      <c r="AM55" s="2221">
        <v>1420943</v>
      </c>
      <c r="AN55" s="2221">
        <v>4330332</v>
      </c>
      <c r="AO55" s="83">
        <v>41730</v>
      </c>
      <c r="AP55" s="626">
        <v>41730</v>
      </c>
      <c r="AQ55" s="79">
        <v>41730</v>
      </c>
      <c r="AR55" s="80">
        <v>41730</v>
      </c>
      <c r="AS55" s="128">
        <v>41730</v>
      </c>
      <c r="AT55" s="2221">
        <v>36440724</v>
      </c>
      <c r="AU55" s="2221">
        <v>3975988</v>
      </c>
      <c r="AV55" s="2221">
        <v>10231455</v>
      </c>
      <c r="AW55" s="2221">
        <v>28824189</v>
      </c>
      <c r="AX55" s="2221">
        <v>1081746</v>
      </c>
      <c r="AY55" s="2221">
        <v>33863610</v>
      </c>
      <c r="AZ55" s="2221">
        <v>1301168</v>
      </c>
      <c r="BA55" s="2221">
        <v>2452</v>
      </c>
      <c r="BB55" s="2221">
        <v>20204</v>
      </c>
      <c r="BC55" s="2221">
        <v>22122</v>
      </c>
      <c r="BD55" s="2221">
        <v>4647224</v>
      </c>
      <c r="BE55" s="2221">
        <v>27348</v>
      </c>
      <c r="BF55" s="2221" t="s">
        <v>21</v>
      </c>
      <c r="BG55" s="2221">
        <v>5631471</v>
      </c>
      <c r="BH55" s="2221">
        <v>5188158</v>
      </c>
      <c r="BI55" s="2221">
        <v>934438</v>
      </c>
      <c r="BJ55" s="83">
        <v>41730</v>
      </c>
      <c r="BK55" s="626">
        <v>41730</v>
      </c>
      <c r="BL55" s="79">
        <v>41730</v>
      </c>
      <c r="BM55" s="80">
        <v>41730</v>
      </c>
      <c r="BN55" s="128">
        <v>41730</v>
      </c>
      <c r="BO55" s="2220">
        <v>82839</v>
      </c>
      <c r="BP55" s="2221" t="s">
        <v>21</v>
      </c>
      <c r="BQ55" s="998" t="s">
        <v>21</v>
      </c>
      <c r="BR55" s="998">
        <v>396</v>
      </c>
      <c r="BS55" s="2221">
        <v>2028960</v>
      </c>
      <c r="BT55" s="2221" t="s">
        <v>21</v>
      </c>
      <c r="BU55" s="2221">
        <v>608584</v>
      </c>
      <c r="BV55" s="2221">
        <v>192383</v>
      </c>
      <c r="BW55" s="2221">
        <v>357453</v>
      </c>
      <c r="BX55" s="2221">
        <v>16345</v>
      </c>
      <c r="BY55" s="2221">
        <v>29837</v>
      </c>
      <c r="BZ55" s="2221">
        <v>2330</v>
      </c>
      <c r="CA55" s="2221">
        <v>5958</v>
      </c>
      <c r="CB55" s="2221">
        <v>114319</v>
      </c>
      <c r="CC55" s="2221">
        <v>124467</v>
      </c>
      <c r="CD55" s="2221">
        <v>6045799</v>
      </c>
      <c r="CE55" s="83">
        <v>41730</v>
      </c>
      <c r="CF55" s="626">
        <v>41730</v>
      </c>
      <c r="CG55" s="79">
        <v>41730</v>
      </c>
      <c r="CH55" s="80">
        <v>41730</v>
      </c>
      <c r="CI55" s="128">
        <v>41730</v>
      </c>
      <c r="CJ55" s="2221">
        <v>33639</v>
      </c>
      <c r="CK55" s="2221">
        <v>6430</v>
      </c>
      <c r="CL55" s="2221">
        <v>12</v>
      </c>
      <c r="CM55" s="2221">
        <v>24425</v>
      </c>
      <c r="CN55" s="2221">
        <v>22697</v>
      </c>
      <c r="CO55" s="2221">
        <v>1728</v>
      </c>
      <c r="CP55" s="2221" t="s">
        <v>21</v>
      </c>
      <c r="CQ55" s="2221">
        <v>1764</v>
      </c>
      <c r="CR55" s="2221" t="s">
        <v>21</v>
      </c>
      <c r="CS55" s="2221" t="s">
        <v>21</v>
      </c>
      <c r="CT55" s="2221">
        <v>396</v>
      </c>
      <c r="CU55" s="2221">
        <v>377445</v>
      </c>
      <c r="CV55" s="2221">
        <v>43452</v>
      </c>
      <c r="CW55" s="2221">
        <v>122706</v>
      </c>
      <c r="CX55" s="2221">
        <v>17152</v>
      </c>
      <c r="CY55" s="2221">
        <v>536</v>
      </c>
      <c r="CZ55" s="83">
        <v>41730</v>
      </c>
      <c r="DA55" s="626">
        <v>41730</v>
      </c>
      <c r="DB55" s="79">
        <v>41730</v>
      </c>
      <c r="DC55" s="80">
        <v>41730</v>
      </c>
      <c r="DD55" s="128">
        <v>41730</v>
      </c>
      <c r="DE55" s="2221">
        <v>64890</v>
      </c>
      <c r="DF55" s="2221">
        <v>24987</v>
      </c>
      <c r="DG55" s="2221" t="s">
        <v>21</v>
      </c>
      <c r="DH55" s="2221">
        <v>12039</v>
      </c>
      <c r="DI55" s="2221">
        <v>90</v>
      </c>
      <c r="DJ55" s="2221">
        <v>5663</v>
      </c>
      <c r="DK55" s="2221">
        <v>5615</v>
      </c>
      <c r="DL55" s="2221">
        <v>48</v>
      </c>
      <c r="DM55" s="2221">
        <v>5910</v>
      </c>
      <c r="DN55" s="2221" t="s">
        <v>21</v>
      </c>
      <c r="DO55" s="2221" t="s">
        <v>21</v>
      </c>
      <c r="DP55" s="2221">
        <v>12844</v>
      </c>
      <c r="DQ55" s="2221">
        <v>54</v>
      </c>
      <c r="DR55" s="2221">
        <v>2330</v>
      </c>
      <c r="DS55" s="2221">
        <v>1274</v>
      </c>
      <c r="DT55" s="2221">
        <v>7749</v>
      </c>
      <c r="DU55" s="83">
        <v>41730</v>
      </c>
      <c r="DV55" s="626">
        <v>41730</v>
      </c>
      <c r="DW55" s="79">
        <v>41730</v>
      </c>
      <c r="DX55" s="80">
        <v>41730</v>
      </c>
      <c r="DY55" s="128">
        <v>41730</v>
      </c>
      <c r="DZ55" s="2221">
        <v>7291</v>
      </c>
      <c r="EA55" s="2221" t="s">
        <v>21</v>
      </c>
      <c r="EB55" s="2221">
        <v>159115</v>
      </c>
      <c r="EC55" s="2221">
        <v>69990</v>
      </c>
      <c r="ED55" s="2221">
        <v>89125</v>
      </c>
      <c r="EE55" s="2221">
        <v>33150</v>
      </c>
      <c r="EF55" s="2221" t="s">
        <v>21</v>
      </c>
      <c r="EG55" s="2221" t="s">
        <v>21</v>
      </c>
      <c r="EH55" s="2221">
        <v>7268536</v>
      </c>
      <c r="EI55" s="2221">
        <v>3485816</v>
      </c>
      <c r="EJ55" s="2221">
        <v>1537684</v>
      </c>
      <c r="EK55" s="2221">
        <v>36783216</v>
      </c>
      <c r="EL55" s="2221">
        <v>2157594</v>
      </c>
      <c r="EM55" s="2221">
        <v>78703</v>
      </c>
      <c r="EN55" s="2221">
        <v>2284</v>
      </c>
      <c r="EO55" s="2221">
        <v>73271</v>
      </c>
      <c r="EP55" s="83">
        <v>41730</v>
      </c>
      <c r="EQ55" s="626">
        <v>41730</v>
      </c>
      <c r="ER55" s="79">
        <v>41730</v>
      </c>
      <c r="ES55" s="80">
        <v>41730</v>
      </c>
      <c r="ET55" s="128">
        <v>41730</v>
      </c>
      <c r="EU55" s="2221">
        <v>32129677</v>
      </c>
      <c r="EV55" s="2221">
        <v>390191</v>
      </c>
      <c r="EW55" s="2221">
        <v>21</v>
      </c>
      <c r="EX55" s="2221">
        <v>180</v>
      </c>
      <c r="EY55" s="2221">
        <v>100531</v>
      </c>
      <c r="EZ55" s="2221">
        <v>2</v>
      </c>
      <c r="FA55" s="2221">
        <v>363896</v>
      </c>
      <c r="FB55" s="2221" t="s">
        <v>21</v>
      </c>
      <c r="FC55" s="2221" t="s">
        <v>21</v>
      </c>
      <c r="FD55" s="2221">
        <v>31472758</v>
      </c>
      <c r="FE55" s="2221">
        <v>37661503</v>
      </c>
      <c r="FF55" s="2221">
        <v>256511</v>
      </c>
      <c r="FG55" s="2221">
        <v>102411</v>
      </c>
      <c r="FH55" s="2221">
        <v>1905243</v>
      </c>
      <c r="FI55" s="2221">
        <v>17993923</v>
      </c>
      <c r="FJ55" s="2221">
        <v>331767</v>
      </c>
      <c r="FK55" s="83">
        <v>41730</v>
      </c>
      <c r="FL55" s="626">
        <v>41730</v>
      </c>
      <c r="FM55" s="74"/>
    </row>
    <row r="56" spans="1:169" ht="14.25" customHeight="1">
      <c r="A56" s="85"/>
      <c r="B56" s="80">
        <v>42095</v>
      </c>
      <c r="C56" s="130"/>
      <c r="D56" s="2221">
        <v>16148713</v>
      </c>
      <c r="E56" s="2221">
        <v>32468672</v>
      </c>
      <c r="F56" s="2221">
        <v>120723</v>
      </c>
      <c r="G56" s="2221">
        <v>9465174</v>
      </c>
      <c r="H56" s="2221">
        <v>88103218</v>
      </c>
      <c r="I56" s="2221">
        <v>5193960</v>
      </c>
      <c r="J56" s="2221">
        <v>83958</v>
      </c>
      <c r="K56" s="2221">
        <v>24209</v>
      </c>
      <c r="L56" s="2221">
        <v>450151</v>
      </c>
      <c r="M56" s="2221">
        <v>1912485</v>
      </c>
      <c r="N56" s="2221">
        <v>2096155</v>
      </c>
      <c r="O56" s="2221">
        <v>10465071</v>
      </c>
      <c r="P56" s="2221">
        <v>23371</v>
      </c>
      <c r="Q56" s="2221">
        <v>16488</v>
      </c>
      <c r="R56" s="2220">
        <v>202212</v>
      </c>
      <c r="S56" s="2221" t="s">
        <v>21</v>
      </c>
      <c r="T56" s="83">
        <v>42095</v>
      </c>
      <c r="U56" s="626">
        <v>42095</v>
      </c>
      <c r="V56" s="85"/>
      <c r="W56" s="80">
        <v>42095</v>
      </c>
      <c r="X56" s="130"/>
      <c r="Y56" s="2221">
        <v>35199</v>
      </c>
      <c r="Z56" s="2221" t="s">
        <v>21</v>
      </c>
      <c r="AA56" s="2221">
        <v>63043485</v>
      </c>
      <c r="AB56" s="2221">
        <v>84053494</v>
      </c>
      <c r="AC56" s="2221">
        <v>4594013</v>
      </c>
      <c r="AD56" s="2221">
        <v>4240</v>
      </c>
      <c r="AE56" s="2221" t="s">
        <v>21</v>
      </c>
      <c r="AF56" s="2221" t="s">
        <v>21</v>
      </c>
      <c r="AG56" s="2221" t="s">
        <v>21</v>
      </c>
      <c r="AH56" s="2221" t="s">
        <v>21</v>
      </c>
      <c r="AI56" s="2221">
        <v>5488</v>
      </c>
      <c r="AJ56" s="2221" t="s">
        <v>21</v>
      </c>
      <c r="AK56" s="2221">
        <v>4191577</v>
      </c>
      <c r="AL56" s="2221" t="s">
        <v>21</v>
      </c>
      <c r="AM56" s="2221">
        <v>1248563</v>
      </c>
      <c r="AN56" s="2221">
        <v>4206090</v>
      </c>
      <c r="AO56" s="83">
        <v>42095</v>
      </c>
      <c r="AP56" s="626">
        <v>42095</v>
      </c>
      <c r="AQ56" s="85"/>
      <c r="AR56" s="80">
        <v>42095</v>
      </c>
      <c r="AS56" s="130"/>
      <c r="AT56" s="2221">
        <v>35035704</v>
      </c>
      <c r="AU56" s="2221">
        <v>3929705</v>
      </c>
      <c r="AV56" s="2221">
        <v>10075790</v>
      </c>
      <c r="AW56" s="2221">
        <v>27389214</v>
      </c>
      <c r="AX56" s="2221">
        <v>1051771</v>
      </c>
      <c r="AY56" s="2221">
        <v>32549089</v>
      </c>
      <c r="AZ56" s="2221">
        <v>1335261</v>
      </c>
      <c r="BA56" s="2221">
        <v>7557</v>
      </c>
      <c r="BB56" s="2221">
        <v>48447</v>
      </c>
      <c r="BC56" s="2221">
        <v>53042</v>
      </c>
      <c r="BD56" s="2221">
        <v>4145182</v>
      </c>
      <c r="BE56" s="2221">
        <v>27849</v>
      </c>
      <c r="BF56" s="2221" t="s">
        <v>21</v>
      </c>
      <c r="BG56" s="2221">
        <v>5573086</v>
      </c>
      <c r="BH56" s="2221">
        <v>4346404</v>
      </c>
      <c r="BI56" s="2221">
        <v>924957</v>
      </c>
      <c r="BJ56" s="83">
        <v>42095</v>
      </c>
      <c r="BK56" s="626">
        <v>42095</v>
      </c>
      <c r="BL56" s="85"/>
      <c r="BM56" s="80">
        <v>42095</v>
      </c>
      <c r="BN56" s="130"/>
      <c r="BO56" s="2220">
        <v>78483</v>
      </c>
      <c r="BP56" s="2221" t="s">
        <v>21</v>
      </c>
      <c r="BQ56" s="998" t="s">
        <v>21</v>
      </c>
      <c r="BR56" s="998">
        <v>396</v>
      </c>
      <c r="BS56" s="2221">
        <v>1962072</v>
      </c>
      <c r="BT56" s="2221" t="s">
        <v>21</v>
      </c>
      <c r="BU56" s="2221">
        <v>603574</v>
      </c>
      <c r="BV56" s="2221">
        <v>191946</v>
      </c>
      <c r="BW56" s="2221">
        <v>353947</v>
      </c>
      <c r="BX56" s="2221">
        <v>18325</v>
      </c>
      <c r="BY56" s="2221">
        <v>26928</v>
      </c>
      <c r="BZ56" s="2221">
        <v>2707</v>
      </c>
      <c r="CA56" s="2221">
        <v>5706</v>
      </c>
      <c r="CB56" s="2221">
        <v>102087</v>
      </c>
      <c r="CC56" s="2221">
        <v>111165</v>
      </c>
      <c r="CD56" s="2221">
        <v>5795609</v>
      </c>
      <c r="CE56" s="83">
        <v>42095</v>
      </c>
      <c r="CF56" s="626">
        <v>42095</v>
      </c>
      <c r="CG56" s="85"/>
      <c r="CH56" s="80">
        <v>42095</v>
      </c>
      <c r="CI56" s="130"/>
      <c r="CJ56" s="2221">
        <v>32749</v>
      </c>
      <c r="CK56" s="2221">
        <v>7368</v>
      </c>
      <c r="CL56" s="2221">
        <v>11</v>
      </c>
      <c r="CM56" s="2221">
        <v>23039</v>
      </c>
      <c r="CN56" s="2221">
        <v>21311</v>
      </c>
      <c r="CO56" s="2221">
        <v>1728</v>
      </c>
      <c r="CP56" s="2221" t="s">
        <v>21</v>
      </c>
      <c r="CQ56" s="2221">
        <v>1476</v>
      </c>
      <c r="CR56" s="2221" t="s">
        <v>21</v>
      </c>
      <c r="CS56" s="2221" t="s">
        <v>21</v>
      </c>
      <c r="CT56" s="2221">
        <v>396</v>
      </c>
      <c r="CU56" s="2221">
        <v>368765</v>
      </c>
      <c r="CV56" s="2221">
        <v>52967</v>
      </c>
      <c r="CW56" s="2221">
        <v>120353</v>
      </c>
      <c r="CX56" s="2221">
        <v>17598</v>
      </c>
      <c r="CY56" s="2221">
        <v>419</v>
      </c>
      <c r="CZ56" s="83">
        <v>42095</v>
      </c>
      <c r="DA56" s="626">
        <v>42095</v>
      </c>
      <c r="DB56" s="85"/>
      <c r="DC56" s="80">
        <v>42095</v>
      </c>
      <c r="DD56" s="130"/>
      <c r="DE56" s="2221">
        <v>63683</v>
      </c>
      <c r="DF56" s="2221">
        <v>24961</v>
      </c>
      <c r="DG56" s="2221" t="s">
        <v>21</v>
      </c>
      <c r="DH56" s="2221">
        <v>11822</v>
      </c>
      <c r="DI56" s="2221">
        <v>89</v>
      </c>
      <c r="DJ56" s="2221">
        <v>5947</v>
      </c>
      <c r="DK56" s="2221">
        <v>5899</v>
      </c>
      <c r="DL56" s="2221">
        <v>48</v>
      </c>
      <c r="DM56" s="2221">
        <v>5829</v>
      </c>
      <c r="DN56" s="2221" t="s">
        <v>21</v>
      </c>
      <c r="DO56" s="2221" t="s">
        <v>21</v>
      </c>
      <c r="DP56" s="2221">
        <v>12681</v>
      </c>
      <c r="DQ56" s="2221">
        <v>30</v>
      </c>
      <c r="DR56" s="2221">
        <v>2189</v>
      </c>
      <c r="DS56" s="2221">
        <v>1335</v>
      </c>
      <c r="DT56" s="2221">
        <v>7666</v>
      </c>
      <c r="DU56" s="83">
        <v>42095</v>
      </c>
      <c r="DV56" s="626">
        <v>42095</v>
      </c>
      <c r="DW56" s="85"/>
      <c r="DX56" s="80">
        <v>42095</v>
      </c>
      <c r="DY56" s="130"/>
      <c r="DZ56" s="2221">
        <v>7406</v>
      </c>
      <c r="EA56" s="2221" t="s">
        <v>21</v>
      </c>
      <c r="EB56" s="2221">
        <v>187907</v>
      </c>
      <c r="EC56" s="2221">
        <v>82185</v>
      </c>
      <c r="ED56" s="2221">
        <v>105722</v>
      </c>
      <c r="EE56" s="2221">
        <v>42237</v>
      </c>
      <c r="EF56" s="2221" t="s">
        <v>21</v>
      </c>
      <c r="EG56" s="2221" t="s">
        <v>21</v>
      </c>
      <c r="EH56" s="2221">
        <v>7098553</v>
      </c>
      <c r="EI56" s="2221">
        <v>3524773</v>
      </c>
      <c r="EJ56" s="2221">
        <v>1536267</v>
      </c>
      <c r="EK56" s="2221">
        <v>34941279</v>
      </c>
      <c r="EL56" s="2221">
        <v>2003739</v>
      </c>
      <c r="EM56" s="2221">
        <v>71322</v>
      </c>
      <c r="EN56" s="2221">
        <v>2213</v>
      </c>
      <c r="EO56" s="2221">
        <v>72602</v>
      </c>
      <c r="EP56" s="83">
        <v>42095</v>
      </c>
      <c r="EQ56" s="626">
        <v>42095</v>
      </c>
      <c r="ER56" s="85"/>
      <c r="ES56" s="80">
        <v>42095</v>
      </c>
      <c r="ET56" s="130"/>
      <c r="EU56" s="2221">
        <v>30549219</v>
      </c>
      <c r="EV56" s="2221">
        <v>379791</v>
      </c>
      <c r="EW56" s="2221">
        <v>25</v>
      </c>
      <c r="EX56" s="2221">
        <v>126</v>
      </c>
      <c r="EY56" s="2221">
        <v>88355</v>
      </c>
      <c r="EZ56" s="2221">
        <v>8</v>
      </c>
      <c r="FA56" s="2221">
        <v>367551</v>
      </c>
      <c r="FB56" s="2221" t="s">
        <v>21</v>
      </c>
      <c r="FC56" s="2221" t="s">
        <v>21</v>
      </c>
      <c r="FD56" s="2221">
        <v>29868026</v>
      </c>
      <c r="FE56" s="2221">
        <v>35751044</v>
      </c>
      <c r="FF56" s="2221">
        <v>234332</v>
      </c>
      <c r="FG56" s="2221">
        <v>120723</v>
      </c>
      <c r="FH56" s="2221">
        <v>1795488</v>
      </c>
      <c r="FI56" s="2221">
        <v>17188153</v>
      </c>
      <c r="FJ56" s="2221">
        <v>208770</v>
      </c>
      <c r="FK56" s="83">
        <v>42095</v>
      </c>
      <c r="FL56" s="626">
        <v>42095</v>
      </c>
      <c r="FM56" s="74"/>
    </row>
    <row r="57" spans="1:169" ht="6" customHeight="1">
      <c r="A57" s="85"/>
      <c r="B57" s="87"/>
      <c r="C57" s="130"/>
      <c r="D57" s="2221"/>
      <c r="E57" s="2221"/>
      <c r="F57" s="2221"/>
      <c r="G57" s="2221"/>
      <c r="H57" s="2221"/>
      <c r="I57" s="2221"/>
      <c r="J57" s="2221"/>
      <c r="K57" s="2221"/>
      <c r="L57" s="2221"/>
      <c r="M57" s="2221"/>
      <c r="N57" s="2221"/>
      <c r="O57" s="2221"/>
      <c r="P57" s="2221"/>
      <c r="Q57" s="2221"/>
      <c r="R57" s="2221"/>
      <c r="T57" s="77"/>
      <c r="U57" s="486"/>
      <c r="V57" s="85"/>
      <c r="W57" s="87"/>
      <c r="X57" s="130"/>
      <c r="Y57" s="2221"/>
      <c r="AC57" s="2221"/>
      <c r="AD57" s="2221"/>
      <c r="AE57" s="2221"/>
      <c r="AF57" s="2221"/>
      <c r="AG57" s="2221"/>
      <c r="AH57" s="2221"/>
      <c r="AI57" s="2221"/>
      <c r="AJ57" s="2221"/>
      <c r="AK57" s="2221"/>
      <c r="AL57" s="2221"/>
      <c r="AM57" s="2221"/>
      <c r="AN57" s="2221"/>
      <c r="AO57" s="77"/>
      <c r="AP57" s="486"/>
      <c r="AQ57" s="85"/>
      <c r="AR57" s="87"/>
      <c r="AS57" s="130"/>
      <c r="AT57" s="2221"/>
      <c r="AU57" s="2221"/>
      <c r="AV57" s="2221"/>
      <c r="AW57" s="2221"/>
      <c r="AX57" s="2221"/>
      <c r="AY57" s="2221"/>
      <c r="AZ57" s="2221"/>
      <c r="BA57" s="2221"/>
      <c r="BB57" s="2221"/>
      <c r="BC57" s="2221"/>
      <c r="BD57" s="2221"/>
      <c r="BE57" s="2221"/>
      <c r="BI57" s="2221"/>
      <c r="BJ57" s="77"/>
      <c r="BK57" s="486"/>
      <c r="BL57" s="85"/>
      <c r="BM57" s="87"/>
      <c r="BN57" s="130"/>
      <c r="BO57" s="2221"/>
      <c r="BP57" s="2221"/>
      <c r="BS57" s="2221"/>
      <c r="BT57" s="2221"/>
      <c r="BU57" s="2221"/>
      <c r="BV57" s="2221"/>
      <c r="BW57" s="2221"/>
      <c r="BX57" s="2221"/>
      <c r="BY57" s="2221"/>
      <c r="BZ57" s="2221"/>
      <c r="CA57" s="2221"/>
      <c r="CB57" s="2221"/>
      <c r="CC57" s="2221"/>
      <c r="CD57" s="2221"/>
      <c r="CE57" s="77"/>
      <c r="CF57" s="486"/>
      <c r="CG57" s="85"/>
      <c r="CH57" s="87"/>
      <c r="CI57" s="130"/>
      <c r="CJ57" s="2221"/>
      <c r="CK57" s="2221"/>
      <c r="CL57" s="2221"/>
      <c r="CM57" s="2221"/>
      <c r="CN57" s="2221"/>
      <c r="CO57" s="2221"/>
      <c r="CP57" s="2221"/>
      <c r="CQ57" s="2221"/>
      <c r="CR57" s="2221"/>
      <c r="CS57" s="2221"/>
      <c r="CU57" s="2221"/>
      <c r="CV57" s="2221"/>
      <c r="CW57" s="2221"/>
      <c r="CX57" s="2221"/>
      <c r="CY57" s="2221"/>
      <c r="CZ57" s="77"/>
      <c r="DA57" s="486"/>
      <c r="DB57" s="85"/>
      <c r="DC57" s="87"/>
      <c r="DD57" s="130"/>
      <c r="DG57" s="2221"/>
      <c r="DH57" s="2221"/>
      <c r="DI57" s="2221"/>
      <c r="DJ57" s="2221"/>
      <c r="DK57" s="2221"/>
      <c r="DL57" s="2221"/>
      <c r="DM57" s="2221"/>
      <c r="DN57" s="2221"/>
      <c r="DP57" s="2221"/>
      <c r="DQ57" s="2221"/>
      <c r="DR57" s="2221"/>
      <c r="DS57" s="2221"/>
      <c r="DT57" s="2221"/>
      <c r="DU57" s="77"/>
      <c r="DV57" s="486"/>
      <c r="DW57" s="85"/>
      <c r="DX57" s="87"/>
      <c r="DY57" s="130"/>
      <c r="EA57" s="2221"/>
      <c r="EB57" s="2221"/>
      <c r="EC57" s="2221"/>
      <c r="ED57" s="2221"/>
      <c r="EE57" s="2221"/>
      <c r="EF57" s="2221"/>
      <c r="EG57" s="2221"/>
      <c r="EH57" s="2221"/>
      <c r="EI57" s="2221"/>
      <c r="EJ57" s="2221"/>
      <c r="EK57" s="2221"/>
      <c r="EL57" s="2221"/>
      <c r="EM57" s="2221"/>
      <c r="EN57" s="2221"/>
      <c r="EO57" s="2221"/>
      <c r="EP57" s="77"/>
      <c r="EQ57" s="486"/>
      <c r="ER57" s="85"/>
      <c r="ES57" s="87"/>
      <c r="ET57" s="130"/>
      <c r="EX57" s="2221"/>
      <c r="EY57" s="2221"/>
      <c r="EZ57" s="2221"/>
      <c r="FA57" s="2221"/>
      <c r="FB57" s="2221"/>
      <c r="FC57" s="2221"/>
      <c r="FD57" s="2221"/>
      <c r="FE57" s="2221"/>
      <c r="FF57" s="2221"/>
      <c r="FG57" s="2221"/>
      <c r="FH57" s="2221"/>
      <c r="FI57" s="2221"/>
      <c r="FJ57" s="2221"/>
      <c r="FK57" s="77"/>
      <c r="FL57" s="486"/>
      <c r="FM57" s="74"/>
    </row>
    <row r="58" spans="1:169" ht="15.75" customHeight="1">
      <c r="A58" s="88" t="s">
        <v>1535</v>
      </c>
      <c r="B58" s="89" t="s">
        <v>23</v>
      </c>
      <c r="C58" s="131" t="s">
        <v>24</v>
      </c>
      <c r="D58" s="2221">
        <v>4214417</v>
      </c>
      <c r="E58" s="2221">
        <v>8144013</v>
      </c>
      <c r="F58" s="2221">
        <v>31221</v>
      </c>
      <c r="G58" s="2221">
        <v>2419483</v>
      </c>
      <c r="H58" s="2221">
        <v>21928934</v>
      </c>
      <c r="I58" s="2221">
        <v>1285380</v>
      </c>
      <c r="J58" s="2221">
        <v>25684</v>
      </c>
      <c r="K58" s="2221">
        <v>6057</v>
      </c>
      <c r="L58" s="2221">
        <v>113868</v>
      </c>
      <c r="M58" s="2221">
        <v>484316</v>
      </c>
      <c r="N58" s="2221">
        <v>530760</v>
      </c>
      <c r="O58" s="2221">
        <v>2614532</v>
      </c>
      <c r="P58" s="2221">
        <v>12017</v>
      </c>
      <c r="Q58" s="2221">
        <v>3745</v>
      </c>
      <c r="R58" s="2221">
        <v>49387</v>
      </c>
      <c r="S58" s="2221" t="s">
        <v>21</v>
      </c>
      <c r="T58" s="91" t="s">
        <v>25</v>
      </c>
      <c r="U58" s="630" t="s">
        <v>1536</v>
      </c>
      <c r="V58" s="88" t="s">
        <v>1535</v>
      </c>
      <c r="W58" s="89" t="s">
        <v>23</v>
      </c>
      <c r="X58" s="131" t="s">
        <v>24</v>
      </c>
      <c r="Y58" s="2221">
        <v>9016</v>
      </c>
      <c r="Z58" s="2221" t="s">
        <v>21</v>
      </c>
      <c r="AA58" s="2221">
        <v>15402910</v>
      </c>
      <c r="AB58" s="2221">
        <v>21770315</v>
      </c>
      <c r="AC58" s="2221">
        <v>1165493</v>
      </c>
      <c r="AD58" s="2221">
        <v>1921</v>
      </c>
      <c r="AE58" s="2221" t="s">
        <v>21</v>
      </c>
      <c r="AF58" s="2221" t="s">
        <v>21</v>
      </c>
      <c r="AG58" s="2221" t="s">
        <v>21</v>
      </c>
      <c r="AH58" s="2221" t="s">
        <v>21</v>
      </c>
      <c r="AI58" s="2221">
        <v>2487</v>
      </c>
      <c r="AJ58" s="2221" t="s">
        <v>21</v>
      </c>
      <c r="AK58" s="2221">
        <v>1062820</v>
      </c>
      <c r="AL58" s="2221" t="s">
        <v>21</v>
      </c>
      <c r="AM58" s="2221">
        <v>310939</v>
      </c>
      <c r="AN58" s="2221">
        <v>1072288</v>
      </c>
      <c r="AO58" s="91" t="s">
        <v>25</v>
      </c>
      <c r="AP58" s="630" t="s">
        <v>1536</v>
      </c>
      <c r="AQ58" s="88" t="s">
        <v>1535</v>
      </c>
      <c r="AR58" s="89" t="s">
        <v>23</v>
      </c>
      <c r="AS58" s="131" t="s">
        <v>24</v>
      </c>
      <c r="AT58" s="2221">
        <v>8788277</v>
      </c>
      <c r="AU58" s="2221">
        <v>966793</v>
      </c>
      <c r="AV58" s="2221">
        <v>2569421</v>
      </c>
      <c r="AW58" s="2221">
        <v>6847508</v>
      </c>
      <c r="AX58" s="2221">
        <v>262116</v>
      </c>
      <c r="AY58" s="2221">
        <v>8155740</v>
      </c>
      <c r="AZ58" s="2221">
        <v>339208</v>
      </c>
      <c r="BA58" s="2221">
        <v>841</v>
      </c>
      <c r="BB58" s="2221">
        <v>18567</v>
      </c>
      <c r="BC58" s="2221">
        <v>20328</v>
      </c>
      <c r="BD58" s="2221">
        <v>1030576</v>
      </c>
      <c r="BE58" s="2221">
        <v>7107</v>
      </c>
      <c r="BF58" s="2221" t="s">
        <v>21</v>
      </c>
      <c r="BG58" s="2221">
        <v>1373530</v>
      </c>
      <c r="BH58" s="2221">
        <v>1054364</v>
      </c>
      <c r="BI58" s="2221">
        <v>232483</v>
      </c>
      <c r="BJ58" s="91" t="s">
        <v>25</v>
      </c>
      <c r="BK58" s="630" t="s">
        <v>1536</v>
      </c>
      <c r="BL58" s="88" t="s">
        <v>1535</v>
      </c>
      <c r="BM58" s="89" t="s">
        <v>23</v>
      </c>
      <c r="BN58" s="131" t="s">
        <v>24</v>
      </c>
      <c r="BO58" s="2220">
        <v>20296</v>
      </c>
      <c r="BP58" s="2221" t="s">
        <v>21</v>
      </c>
      <c r="BQ58" s="998" t="s">
        <v>21</v>
      </c>
      <c r="BR58" s="998">
        <v>99</v>
      </c>
      <c r="BS58" s="2221">
        <v>486423</v>
      </c>
      <c r="BT58" s="2221" t="s">
        <v>21</v>
      </c>
      <c r="BU58" s="2221">
        <v>144286</v>
      </c>
      <c r="BV58" s="2221">
        <v>47343</v>
      </c>
      <c r="BW58" s="2221">
        <v>91934</v>
      </c>
      <c r="BX58" s="2221">
        <v>4028</v>
      </c>
      <c r="BY58" s="2221">
        <v>6233</v>
      </c>
      <c r="BZ58" s="2221">
        <v>652</v>
      </c>
      <c r="CA58" s="2221">
        <v>1426</v>
      </c>
      <c r="CB58" s="2221">
        <v>25918</v>
      </c>
      <c r="CC58" s="2221">
        <v>28224</v>
      </c>
      <c r="CD58" s="2221">
        <v>1442727</v>
      </c>
      <c r="CE58" s="91" t="s">
        <v>25</v>
      </c>
      <c r="CF58" s="630" t="s">
        <v>1536</v>
      </c>
      <c r="CG58" s="88" t="s">
        <v>1535</v>
      </c>
      <c r="CH58" s="89" t="s">
        <v>23</v>
      </c>
      <c r="CI58" s="131" t="s">
        <v>24</v>
      </c>
      <c r="CJ58" s="2221">
        <v>8304</v>
      </c>
      <c r="CK58" s="2221">
        <v>1842</v>
      </c>
      <c r="CL58" s="2221">
        <v>3</v>
      </c>
      <c r="CM58" s="2221">
        <v>5779</v>
      </c>
      <c r="CN58" s="2221">
        <v>5347</v>
      </c>
      <c r="CO58" s="2221">
        <v>432</v>
      </c>
      <c r="CP58" s="2221" t="s">
        <v>21</v>
      </c>
      <c r="CQ58" s="2221">
        <v>443</v>
      </c>
      <c r="CR58" s="2221" t="s">
        <v>21</v>
      </c>
      <c r="CS58" s="2221" t="s">
        <v>21</v>
      </c>
      <c r="CT58" s="2221">
        <v>99</v>
      </c>
      <c r="CU58" s="2221">
        <v>90853</v>
      </c>
      <c r="CV58" s="2221">
        <v>12577</v>
      </c>
      <c r="CW58" s="2221">
        <v>31128</v>
      </c>
      <c r="CX58" s="2221">
        <v>4413</v>
      </c>
      <c r="CY58" s="2221">
        <v>113</v>
      </c>
      <c r="CZ58" s="91" t="s">
        <v>25</v>
      </c>
      <c r="DA58" s="630" t="s">
        <v>1536</v>
      </c>
      <c r="DB58" s="88" t="s">
        <v>1535</v>
      </c>
      <c r="DC58" s="89" t="s">
        <v>23</v>
      </c>
      <c r="DD58" s="131" t="s">
        <v>24</v>
      </c>
      <c r="DE58" s="2221">
        <v>15668</v>
      </c>
      <c r="DF58" s="2221">
        <v>6245</v>
      </c>
      <c r="DG58" s="2221" t="s">
        <v>21</v>
      </c>
      <c r="DH58" s="2221">
        <v>2898</v>
      </c>
      <c r="DI58" s="2221">
        <v>21</v>
      </c>
      <c r="DJ58" s="2221">
        <v>1500</v>
      </c>
      <c r="DK58" s="2221">
        <v>1488</v>
      </c>
      <c r="DL58" s="2221">
        <v>12</v>
      </c>
      <c r="DM58" s="2221">
        <v>1493</v>
      </c>
      <c r="DN58" s="2221" t="s">
        <v>21</v>
      </c>
      <c r="DO58" s="2221" t="s">
        <v>21</v>
      </c>
      <c r="DP58" s="2221">
        <v>3178</v>
      </c>
      <c r="DQ58" s="2221">
        <v>7</v>
      </c>
      <c r="DR58" s="2221">
        <v>613</v>
      </c>
      <c r="DS58" s="2221">
        <v>380</v>
      </c>
      <c r="DT58" s="2221">
        <v>1838</v>
      </c>
      <c r="DU58" s="91" t="s">
        <v>25</v>
      </c>
      <c r="DV58" s="630" t="s">
        <v>1536</v>
      </c>
      <c r="DW58" s="88" t="s">
        <v>1535</v>
      </c>
      <c r="DX58" s="89" t="s">
        <v>23</v>
      </c>
      <c r="DY58" s="131" t="s">
        <v>24</v>
      </c>
      <c r="DZ58" s="2221">
        <v>1759</v>
      </c>
      <c r="EA58" s="2221" t="s">
        <v>21</v>
      </c>
      <c r="EB58" s="2221">
        <v>76753</v>
      </c>
      <c r="EC58" s="2221">
        <v>48528</v>
      </c>
      <c r="ED58" s="2221">
        <v>28225</v>
      </c>
      <c r="EE58" s="2221">
        <v>5697</v>
      </c>
      <c r="EF58" s="2221" t="s">
        <v>21</v>
      </c>
      <c r="EG58" s="2221" t="s">
        <v>21</v>
      </c>
      <c r="EH58" s="2221">
        <v>1859160</v>
      </c>
      <c r="EI58" s="2221">
        <v>1018117</v>
      </c>
      <c r="EJ58" s="2221">
        <v>410785</v>
      </c>
      <c r="EK58" s="2221">
        <v>8495846</v>
      </c>
      <c r="EL58" s="2221">
        <v>495399</v>
      </c>
      <c r="EM58" s="2221">
        <v>22362</v>
      </c>
      <c r="EN58" s="2221">
        <v>666</v>
      </c>
      <c r="EO58" s="2221">
        <v>18299</v>
      </c>
      <c r="EP58" s="91" t="s">
        <v>25</v>
      </c>
      <c r="EQ58" s="630" t="s">
        <v>1536</v>
      </c>
      <c r="ER58" s="88" t="s">
        <v>1535</v>
      </c>
      <c r="ES58" s="89" t="s">
        <v>23</v>
      </c>
      <c r="ET58" s="131" t="s">
        <v>24</v>
      </c>
      <c r="EU58" s="2221">
        <v>7790032</v>
      </c>
      <c r="EV58" s="2221">
        <v>96173</v>
      </c>
      <c r="EW58" s="2221">
        <v>7</v>
      </c>
      <c r="EX58" s="2221">
        <v>30</v>
      </c>
      <c r="EY58" s="2221">
        <v>24860</v>
      </c>
      <c r="EZ58" s="2221">
        <v>3</v>
      </c>
      <c r="FA58" s="2221">
        <v>89589</v>
      </c>
      <c r="FB58" s="2221" t="s">
        <v>21</v>
      </c>
      <c r="FC58" s="2221" t="s">
        <v>21</v>
      </c>
      <c r="FD58" s="2221">
        <v>7608633</v>
      </c>
      <c r="FE58" s="2221">
        <v>9105222</v>
      </c>
      <c r="FF58" s="2221">
        <v>59308</v>
      </c>
      <c r="FG58" s="2221">
        <v>31221</v>
      </c>
      <c r="FH58" s="2221">
        <v>457784</v>
      </c>
      <c r="FI58" s="2221">
        <v>4395627</v>
      </c>
      <c r="FJ58" s="2221">
        <v>55839</v>
      </c>
      <c r="FK58" s="91" t="s">
        <v>25</v>
      </c>
      <c r="FL58" s="630" t="s">
        <v>1536</v>
      </c>
      <c r="FM58" s="74"/>
    </row>
    <row r="59" spans="1:169" ht="14.25" customHeight="1">
      <c r="A59" s="93" t="s">
        <v>26</v>
      </c>
      <c r="B59" s="94" t="s">
        <v>26</v>
      </c>
      <c r="C59" s="132" t="s">
        <v>562</v>
      </c>
      <c r="D59" s="2221">
        <v>3956555</v>
      </c>
      <c r="E59" s="2221">
        <v>8037804</v>
      </c>
      <c r="F59" s="2221">
        <v>26496</v>
      </c>
      <c r="G59" s="2221">
        <v>2459268</v>
      </c>
      <c r="H59" s="2221">
        <v>21762919</v>
      </c>
      <c r="I59" s="2221">
        <v>1307696</v>
      </c>
      <c r="J59" s="2221">
        <v>24821</v>
      </c>
      <c r="K59" s="2221">
        <v>5953</v>
      </c>
      <c r="L59" s="2221">
        <v>104328</v>
      </c>
      <c r="M59" s="2221">
        <v>498380</v>
      </c>
      <c r="N59" s="2221">
        <v>544984</v>
      </c>
      <c r="O59" s="2221">
        <v>2740481</v>
      </c>
      <c r="P59" s="2221">
        <v>7588</v>
      </c>
      <c r="Q59" s="2221">
        <v>2847</v>
      </c>
      <c r="R59" s="2221">
        <v>54911</v>
      </c>
      <c r="S59" s="2221" t="s">
        <v>21</v>
      </c>
      <c r="T59" s="91" t="s">
        <v>27</v>
      </c>
      <c r="U59" s="630" t="s">
        <v>26</v>
      </c>
      <c r="V59" s="93" t="s">
        <v>26</v>
      </c>
      <c r="W59" s="94" t="s">
        <v>26</v>
      </c>
      <c r="X59" s="132" t="s">
        <v>562</v>
      </c>
      <c r="Y59" s="2221">
        <v>9210</v>
      </c>
      <c r="Z59" s="2221" t="s">
        <v>21</v>
      </c>
      <c r="AA59" s="2221">
        <v>15430208</v>
      </c>
      <c r="AB59" s="2221">
        <v>20931412</v>
      </c>
      <c r="AC59" s="2221">
        <v>1100201</v>
      </c>
      <c r="AD59" s="2221">
        <v>376</v>
      </c>
      <c r="AE59" s="2221">
        <v>5</v>
      </c>
      <c r="AF59" s="2221" t="s">
        <v>21</v>
      </c>
      <c r="AG59" s="2221" t="s">
        <v>21</v>
      </c>
      <c r="AH59" s="2221" t="s">
        <v>21</v>
      </c>
      <c r="AI59" s="2221">
        <v>480</v>
      </c>
      <c r="AJ59" s="2221" t="s">
        <v>21</v>
      </c>
      <c r="AK59" s="2221">
        <v>1003011</v>
      </c>
      <c r="AL59" s="2221" t="s">
        <v>21</v>
      </c>
      <c r="AM59" s="2221">
        <v>266318</v>
      </c>
      <c r="AN59" s="2221">
        <v>1035664</v>
      </c>
      <c r="AO59" s="91" t="s">
        <v>27</v>
      </c>
      <c r="AP59" s="630" t="s">
        <v>26</v>
      </c>
      <c r="AQ59" s="93" t="s">
        <v>26</v>
      </c>
      <c r="AR59" s="94" t="s">
        <v>26</v>
      </c>
      <c r="AS59" s="132" t="s">
        <v>562</v>
      </c>
      <c r="AT59" s="2221">
        <v>8746159</v>
      </c>
      <c r="AU59" s="2221">
        <v>1004008</v>
      </c>
      <c r="AV59" s="2221">
        <v>2546354</v>
      </c>
      <c r="AW59" s="2221">
        <v>6771737</v>
      </c>
      <c r="AX59" s="2221">
        <v>272605</v>
      </c>
      <c r="AY59" s="2221">
        <v>7955677</v>
      </c>
      <c r="AZ59" s="2221">
        <v>313499</v>
      </c>
      <c r="BA59" s="2221">
        <v>497</v>
      </c>
      <c r="BB59" s="2221">
        <v>16438</v>
      </c>
      <c r="BC59" s="2221">
        <v>17998</v>
      </c>
      <c r="BD59" s="2221">
        <v>1156160</v>
      </c>
      <c r="BE59" s="2221">
        <v>7280</v>
      </c>
      <c r="BF59" s="2221" t="s">
        <v>21</v>
      </c>
      <c r="BG59" s="2221">
        <v>1374317</v>
      </c>
      <c r="BH59" s="2221">
        <v>1036373</v>
      </c>
      <c r="BI59" s="2221">
        <v>216744</v>
      </c>
      <c r="BJ59" s="91" t="s">
        <v>27</v>
      </c>
      <c r="BK59" s="630" t="s">
        <v>26</v>
      </c>
      <c r="BL59" s="93" t="s">
        <v>26</v>
      </c>
      <c r="BM59" s="94" t="s">
        <v>26</v>
      </c>
      <c r="BN59" s="132" t="s">
        <v>562</v>
      </c>
      <c r="BO59" s="2220">
        <v>19875</v>
      </c>
      <c r="BP59" s="2221" t="s">
        <v>21</v>
      </c>
      <c r="BQ59" s="998" t="s">
        <v>21</v>
      </c>
      <c r="BR59" s="998">
        <v>99</v>
      </c>
      <c r="BS59" s="2221">
        <v>488962</v>
      </c>
      <c r="BT59" s="2221" t="s">
        <v>21</v>
      </c>
      <c r="BU59" s="2221">
        <v>139539</v>
      </c>
      <c r="BV59" s="2221">
        <v>54844</v>
      </c>
      <c r="BW59" s="2221">
        <v>91325</v>
      </c>
      <c r="BX59" s="2221">
        <v>3598</v>
      </c>
      <c r="BY59" s="2221">
        <v>7989</v>
      </c>
      <c r="BZ59" s="2221">
        <v>653</v>
      </c>
      <c r="CA59" s="2221">
        <v>1308</v>
      </c>
      <c r="CB59" s="2221">
        <v>26289</v>
      </c>
      <c r="CC59" s="2221">
        <v>28643</v>
      </c>
      <c r="CD59" s="2221">
        <v>1445308</v>
      </c>
      <c r="CE59" s="91" t="s">
        <v>27</v>
      </c>
      <c r="CF59" s="630" t="s">
        <v>26</v>
      </c>
      <c r="CG59" s="93" t="s">
        <v>26</v>
      </c>
      <c r="CH59" s="94" t="s">
        <v>26</v>
      </c>
      <c r="CI59" s="132" t="s">
        <v>562</v>
      </c>
      <c r="CJ59" s="2221">
        <v>8272</v>
      </c>
      <c r="CK59" s="2221">
        <v>1917</v>
      </c>
      <c r="CL59" s="2221">
        <v>3</v>
      </c>
      <c r="CM59" s="2221">
        <v>5565</v>
      </c>
      <c r="CN59" s="2221">
        <v>5133</v>
      </c>
      <c r="CO59" s="2221">
        <v>432</v>
      </c>
      <c r="CP59" s="2221" t="s">
        <v>21</v>
      </c>
      <c r="CQ59" s="2221">
        <v>529</v>
      </c>
      <c r="CR59" s="2221" t="s">
        <v>21</v>
      </c>
      <c r="CS59" s="2221" t="s">
        <v>21</v>
      </c>
      <c r="CT59" s="2221">
        <v>99</v>
      </c>
      <c r="CU59" s="2221">
        <v>93133</v>
      </c>
      <c r="CV59" s="2221">
        <v>12121</v>
      </c>
      <c r="CW59" s="2221">
        <v>33766</v>
      </c>
      <c r="CX59" s="2221">
        <v>4398</v>
      </c>
      <c r="CY59" s="2221">
        <v>119</v>
      </c>
      <c r="CZ59" s="91" t="s">
        <v>27</v>
      </c>
      <c r="DA59" s="630" t="s">
        <v>26</v>
      </c>
      <c r="DB59" s="93" t="s">
        <v>26</v>
      </c>
      <c r="DC59" s="94" t="s">
        <v>26</v>
      </c>
      <c r="DD59" s="132" t="s">
        <v>562</v>
      </c>
      <c r="DE59" s="2221">
        <v>15864</v>
      </c>
      <c r="DF59" s="2221">
        <v>6076</v>
      </c>
      <c r="DG59" s="2221" t="s">
        <v>21</v>
      </c>
      <c r="DH59" s="2221">
        <v>2900</v>
      </c>
      <c r="DI59" s="2221">
        <v>23</v>
      </c>
      <c r="DJ59" s="2221">
        <v>1350</v>
      </c>
      <c r="DK59" s="2221">
        <v>1338</v>
      </c>
      <c r="DL59" s="2221">
        <v>12</v>
      </c>
      <c r="DM59" s="2221">
        <v>1477</v>
      </c>
      <c r="DN59" s="2221" t="s">
        <v>21</v>
      </c>
      <c r="DO59" s="2221" t="s">
        <v>21</v>
      </c>
      <c r="DP59" s="2221">
        <v>3483</v>
      </c>
      <c r="DQ59" s="2221">
        <v>9</v>
      </c>
      <c r="DR59" s="2221">
        <v>1028</v>
      </c>
      <c r="DS59" s="2221">
        <v>462</v>
      </c>
      <c r="DT59" s="2221">
        <v>1817</v>
      </c>
      <c r="DU59" s="91" t="s">
        <v>27</v>
      </c>
      <c r="DV59" s="630" t="s">
        <v>26</v>
      </c>
      <c r="DW59" s="93" t="s">
        <v>26</v>
      </c>
      <c r="DX59" s="94" t="s">
        <v>26</v>
      </c>
      <c r="DY59" s="132" t="s">
        <v>562</v>
      </c>
      <c r="DZ59" s="2221">
        <v>1228</v>
      </c>
      <c r="EA59" s="2221" t="s">
        <v>21</v>
      </c>
      <c r="EB59" s="2221">
        <v>43552</v>
      </c>
      <c r="EC59" s="2221">
        <v>12349</v>
      </c>
      <c r="ED59" s="2221">
        <v>31203</v>
      </c>
      <c r="EE59" s="2221">
        <v>5556</v>
      </c>
      <c r="EF59" s="2221" t="s">
        <v>21</v>
      </c>
      <c r="EG59" s="2221" t="s">
        <v>21</v>
      </c>
      <c r="EH59" s="2221">
        <v>1823847</v>
      </c>
      <c r="EI59" s="2221">
        <v>846600</v>
      </c>
      <c r="EJ59" s="2221">
        <v>445490</v>
      </c>
      <c r="EK59" s="2221">
        <v>8654635</v>
      </c>
      <c r="EL59" s="2221">
        <v>527377</v>
      </c>
      <c r="EM59" s="2221">
        <v>21852</v>
      </c>
      <c r="EN59" s="2221">
        <v>544</v>
      </c>
      <c r="EO59" s="2221">
        <v>14889</v>
      </c>
      <c r="EP59" s="91" t="s">
        <v>27</v>
      </c>
      <c r="EQ59" s="630" t="s">
        <v>26</v>
      </c>
      <c r="ER59" s="93" t="s">
        <v>26</v>
      </c>
      <c r="ES59" s="94" t="s">
        <v>26</v>
      </c>
      <c r="ET59" s="132" t="s">
        <v>562</v>
      </c>
      <c r="EU59" s="2221">
        <v>7768443</v>
      </c>
      <c r="EV59" s="2221">
        <v>82355</v>
      </c>
      <c r="EW59" s="2221">
        <v>6</v>
      </c>
      <c r="EX59" s="2221">
        <v>40</v>
      </c>
      <c r="EY59" s="2221">
        <v>24776</v>
      </c>
      <c r="EZ59" s="2221">
        <v>2</v>
      </c>
      <c r="FA59" s="2221">
        <v>71812</v>
      </c>
      <c r="FB59" s="2221" t="s">
        <v>21</v>
      </c>
      <c r="FC59" s="2221" t="s">
        <v>21</v>
      </c>
      <c r="FD59" s="2221">
        <v>7604307</v>
      </c>
      <c r="FE59" s="2221">
        <v>9102576</v>
      </c>
      <c r="FF59" s="2221">
        <v>59263</v>
      </c>
      <c r="FG59" s="2221">
        <v>26496</v>
      </c>
      <c r="FH59" s="2221">
        <v>469680</v>
      </c>
      <c r="FI59" s="2221">
        <v>4274249</v>
      </c>
      <c r="FJ59" s="2221">
        <v>75513</v>
      </c>
      <c r="FK59" s="91" t="s">
        <v>27</v>
      </c>
      <c r="FL59" s="630" t="s">
        <v>26</v>
      </c>
      <c r="FM59" s="987"/>
    </row>
    <row r="60" spans="1:169" ht="14.25" customHeight="1">
      <c r="A60" s="88" t="s">
        <v>26</v>
      </c>
      <c r="B60" s="89" t="s">
        <v>26</v>
      </c>
      <c r="C60" s="131" t="s">
        <v>563</v>
      </c>
      <c r="D60" s="2221">
        <v>4054928</v>
      </c>
      <c r="E60" s="2221">
        <v>8316814</v>
      </c>
      <c r="F60" s="2221">
        <v>30046</v>
      </c>
      <c r="G60" s="2221">
        <v>2464523</v>
      </c>
      <c r="H60" s="2221">
        <v>22344978</v>
      </c>
      <c r="I60" s="2221">
        <v>1363451</v>
      </c>
      <c r="J60" s="2221">
        <v>15728</v>
      </c>
      <c r="K60" s="2221">
        <v>5524</v>
      </c>
      <c r="L60" s="2221">
        <v>107738</v>
      </c>
      <c r="M60" s="2221">
        <v>530185</v>
      </c>
      <c r="N60" s="2221">
        <v>579152</v>
      </c>
      <c r="O60" s="2221">
        <v>2815720</v>
      </c>
      <c r="P60" s="2221">
        <v>9387</v>
      </c>
      <c r="Q60" s="2221">
        <v>2685</v>
      </c>
      <c r="R60" s="2221">
        <v>51702</v>
      </c>
      <c r="S60" s="2221" t="s">
        <v>21</v>
      </c>
      <c r="T60" s="91" t="s">
        <v>28</v>
      </c>
      <c r="U60" s="630" t="s">
        <v>26</v>
      </c>
      <c r="V60" s="88" t="s">
        <v>26</v>
      </c>
      <c r="W60" s="89" t="s">
        <v>26</v>
      </c>
      <c r="X60" s="131" t="s">
        <v>563</v>
      </c>
      <c r="Y60" s="2221">
        <v>8003</v>
      </c>
      <c r="Z60" s="2221" t="s">
        <v>21</v>
      </c>
      <c r="AA60" s="2221">
        <v>15726228</v>
      </c>
      <c r="AB60" s="2221">
        <v>21500966</v>
      </c>
      <c r="AC60" s="2221">
        <v>1138938</v>
      </c>
      <c r="AD60" s="2221">
        <v>430</v>
      </c>
      <c r="AE60" s="2221">
        <v>1</v>
      </c>
      <c r="AF60" s="2221" t="s">
        <v>21</v>
      </c>
      <c r="AG60" s="2221" t="s">
        <v>21</v>
      </c>
      <c r="AH60" s="2221" t="s">
        <v>21</v>
      </c>
      <c r="AI60" s="2221">
        <v>555</v>
      </c>
      <c r="AJ60" s="2221" t="s">
        <v>21</v>
      </c>
      <c r="AK60" s="2221">
        <v>1037368</v>
      </c>
      <c r="AL60" s="2221" t="s">
        <v>21</v>
      </c>
      <c r="AM60" s="2221">
        <v>274190</v>
      </c>
      <c r="AN60" s="2221">
        <v>1073036</v>
      </c>
      <c r="AO60" s="91" t="s">
        <v>28</v>
      </c>
      <c r="AP60" s="630" t="s">
        <v>26</v>
      </c>
      <c r="AQ60" s="88" t="s">
        <v>26</v>
      </c>
      <c r="AR60" s="89" t="s">
        <v>26</v>
      </c>
      <c r="AS60" s="131" t="s">
        <v>563</v>
      </c>
      <c r="AT60" s="2221">
        <v>8940527</v>
      </c>
      <c r="AU60" s="2221">
        <v>1043783</v>
      </c>
      <c r="AV60" s="2221">
        <v>2480629</v>
      </c>
      <c r="AW60" s="2221">
        <v>7014990</v>
      </c>
      <c r="AX60" s="2221">
        <v>282621</v>
      </c>
      <c r="AY60" s="2221">
        <v>8092067</v>
      </c>
      <c r="AZ60" s="2221">
        <v>303593</v>
      </c>
      <c r="BA60" s="2221">
        <v>388</v>
      </c>
      <c r="BB60" s="2221">
        <v>15480</v>
      </c>
      <c r="BC60" s="2221">
        <v>16949</v>
      </c>
      <c r="BD60" s="2221">
        <v>1208449</v>
      </c>
      <c r="BE60" s="2221">
        <v>6792</v>
      </c>
      <c r="BF60" s="2221" t="s">
        <v>21</v>
      </c>
      <c r="BG60" s="2221">
        <v>1410850</v>
      </c>
      <c r="BH60" s="2221">
        <v>1035497</v>
      </c>
      <c r="BI60" s="2221">
        <v>195634</v>
      </c>
      <c r="BJ60" s="91" t="s">
        <v>28</v>
      </c>
      <c r="BK60" s="630" t="s">
        <v>26</v>
      </c>
      <c r="BL60" s="88" t="s">
        <v>26</v>
      </c>
      <c r="BM60" s="89" t="s">
        <v>26</v>
      </c>
      <c r="BN60" s="131" t="s">
        <v>563</v>
      </c>
      <c r="BO60" s="2220">
        <v>20492</v>
      </c>
      <c r="BP60" s="2221" t="s">
        <v>21</v>
      </c>
      <c r="BQ60" s="998" t="s">
        <v>21</v>
      </c>
      <c r="BR60" s="998">
        <v>99</v>
      </c>
      <c r="BS60" s="2221">
        <v>495870</v>
      </c>
      <c r="BT60" s="2221" t="s">
        <v>21</v>
      </c>
      <c r="BU60" s="2221">
        <v>148949</v>
      </c>
      <c r="BV60" s="2221">
        <v>53449</v>
      </c>
      <c r="BW60" s="2221">
        <v>90810</v>
      </c>
      <c r="BX60" s="2221">
        <v>4160</v>
      </c>
      <c r="BY60" s="2221">
        <v>7582</v>
      </c>
      <c r="BZ60" s="2221">
        <v>416</v>
      </c>
      <c r="CA60" s="2221">
        <v>1354</v>
      </c>
      <c r="CB60" s="2221">
        <v>25083</v>
      </c>
      <c r="CC60" s="2221">
        <v>27348</v>
      </c>
      <c r="CD60" s="2221">
        <v>1468673</v>
      </c>
      <c r="CE60" s="91" t="s">
        <v>28</v>
      </c>
      <c r="CF60" s="630" t="s">
        <v>26</v>
      </c>
      <c r="CG60" s="88" t="s">
        <v>26</v>
      </c>
      <c r="CH60" s="89" t="s">
        <v>26</v>
      </c>
      <c r="CI60" s="131" t="s">
        <v>563</v>
      </c>
      <c r="CJ60" s="2221">
        <v>8450</v>
      </c>
      <c r="CK60" s="2221">
        <v>1686</v>
      </c>
      <c r="CL60" s="2221">
        <v>3</v>
      </c>
      <c r="CM60" s="2221">
        <v>5767</v>
      </c>
      <c r="CN60" s="2221">
        <v>5335</v>
      </c>
      <c r="CO60" s="2221">
        <v>432</v>
      </c>
      <c r="CP60" s="2221" t="s">
        <v>21</v>
      </c>
      <c r="CQ60" s="2221">
        <v>676</v>
      </c>
      <c r="CR60" s="2221" t="s">
        <v>21</v>
      </c>
      <c r="CS60" s="2221" t="s">
        <v>21</v>
      </c>
      <c r="CT60" s="2221">
        <v>99</v>
      </c>
      <c r="CU60" s="2221">
        <v>90085</v>
      </c>
      <c r="CV60" s="2221">
        <v>11072</v>
      </c>
      <c r="CW60" s="2221">
        <v>34708</v>
      </c>
      <c r="CX60" s="2221">
        <v>4488</v>
      </c>
      <c r="CY60" s="2221">
        <v>109</v>
      </c>
      <c r="CZ60" s="91" t="s">
        <v>28</v>
      </c>
      <c r="DA60" s="630" t="s">
        <v>26</v>
      </c>
      <c r="DB60" s="88" t="s">
        <v>26</v>
      </c>
      <c r="DC60" s="89" t="s">
        <v>26</v>
      </c>
      <c r="DD60" s="131" t="s">
        <v>563</v>
      </c>
      <c r="DE60" s="2221">
        <v>15299</v>
      </c>
      <c r="DF60" s="2221">
        <v>6009</v>
      </c>
      <c r="DG60" s="2221" t="s">
        <v>21</v>
      </c>
      <c r="DH60" s="2221">
        <v>2812</v>
      </c>
      <c r="DI60" s="2221">
        <v>22</v>
      </c>
      <c r="DJ60" s="2221">
        <v>1365</v>
      </c>
      <c r="DK60" s="2221">
        <v>1353</v>
      </c>
      <c r="DL60" s="2221">
        <v>12</v>
      </c>
      <c r="DM60" s="2221">
        <v>1479</v>
      </c>
      <c r="DN60" s="2221" t="s">
        <v>21</v>
      </c>
      <c r="DO60" s="2221" t="s">
        <v>21</v>
      </c>
      <c r="DP60" s="2221">
        <v>2876</v>
      </c>
      <c r="DQ60" s="2221">
        <v>22</v>
      </c>
      <c r="DR60" s="2221">
        <v>475</v>
      </c>
      <c r="DS60" s="2221">
        <v>403</v>
      </c>
      <c r="DT60" s="2221">
        <v>1624</v>
      </c>
      <c r="DU60" s="91" t="s">
        <v>28</v>
      </c>
      <c r="DV60" s="630" t="s">
        <v>26</v>
      </c>
      <c r="DW60" s="88" t="s">
        <v>26</v>
      </c>
      <c r="DX60" s="89" t="s">
        <v>26</v>
      </c>
      <c r="DY60" s="131" t="s">
        <v>563</v>
      </c>
      <c r="DZ60" s="2221">
        <v>1795</v>
      </c>
      <c r="EA60" s="2221" t="s">
        <v>21</v>
      </c>
      <c r="EB60" s="2221">
        <v>42499</v>
      </c>
      <c r="EC60" s="2221">
        <v>13288</v>
      </c>
      <c r="ED60" s="2221">
        <v>29211</v>
      </c>
      <c r="EE60" s="2221">
        <v>8005</v>
      </c>
      <c r="EF60" s="2221" t="s">
        <v>21</v>
      </c>
      <c r="EG60" s="2221" t="s">
        <v>21</v>
      </c>
      <c r="EH60" s="2221">
        <v>1979296</v>
      </c>
      <c r="EI60" s="2221">
        <v>1012802</v>
      </c>
      <c r="EJ60" s="2221">
        <v>424755</v>
      </c>
      <c r="EK60" s="2221">
        <v>9022387</v>
      </c>
      <c r="EL60" s="2221">
        <v>530202</v>
      </c>
      <c r="EM60" s="2221">
        <v>13590</v>
      </c>
      <c r="EN60" s="2221">
        <v>521</v>
      </c>
      <c r="EO60" s="2221">
        <v>17241</v>
      </c>
      <c r="EP60" s="91" t="s">
        <v>28</v>
      </c>
      <c r="EQ60" s="630" t="s">
        <v>26</v>
      </c>
      <c r="ER60" s="88" t="s">
        <v>26</v>
      </c>
      <c r="ES60" s="89" t="s">
        <v>26</v>
      </c>
      <c r="ET60" s="131" t="s">
        <v>563</v>
      </c>
      <c r="EU60" s="2221">
        <v>7891290</v>
      </c>
      <c r="EV60" s="2221">
        <v>100131</v>
      </c>
      <c r="EW60" s="2221">
        <v>4</v>
      </c>
      <c r="EX60" s="2221">
        <v>52</v>
      </c>
      <c r="EY60" s="2221">
        <v>24074</v>
      </c>
      <c r="EZ60" s="2221">
        <v>2</v>
      </c>
      <c r="FA60" s="2221">
        <v>95791</v>
      </c>
      <c r="FB60" s="2221" t="s">
        <v>21</v>
      </c>
      <c r="FC60" s="2221" t="s">
        <v>21</v>
      </c>
      <c r="FD60" s="2221">
        <v>7706453</v>
      </c>
      <c r="FE60" s="2221">
        <v>9213248</v>
      </c>
      <c r="FF60" s="2221">
        <v>63766</v>
      </c>
      <c r="FG60" s="2221">
        <v>30046</v>
      </c>
      <c r="FH60" s="2221">
        <v>477104</v>
      </c>
      <c r="FI60" s="2221">
        <v>4355694</v>
      </c>
      <c r="FJ60" s="2221">
        <v>87995</v>
      </c>
      <c r="FK60" s="91" t="s">
        <v>28</v>
      </c>
      <c r="FL60" s="630" t="s">
        <v>26</v>
      </c>
      <c r="FM60" s="74"/>
    </row>
    <row r="61" spans="1:169" ht="14.25" customHeight="1">
      <c r="A61" s="88" t="s">
        <v>26</v>
      </c>
      <c r="B61" s="89" t="s">
        <v>26</v>
      </c>
      <c r="C61" s="131" t="s">
        <v>167</v>
      </c>
      <c r="D61" s="2221">
        <v>3717667</v>
      </c>
      <c r="E61" s="2221">
        <v>7992844</v>
      </c>
      <c r="F61" s="2221">
        <v>31073</v>
      </c>
      <c r="G61" s="2221">
        <v>2476470</v>
      </c>
      <c r="H61" s="2221">
        <v>21587027</v>
      </c>
      <c r="I61" s="2221">
        <v>1290328</v>
      </c>
      <c r="J61" s="2221">
        <v>23048</v>
      </c>
      <c r="K61" s="2221">
        <v>5976</v>
      </c>
      <c r="L61" s="2221">
        <v>120275</v>
      </c>
      <c r="M61" s="2221">
        <v>518422</v>
      </c>
      <c r="N61" s="2221">
        <v>566290</v>
      </c>
      <c r="O61" s="2221">
        <v>2764281</v>
      </c>
      <c r="P61" s="2221">
        <v>11980</v>
      </c>
      <c r="Q61" s="2221">
        <v>2301</v>
      </c>
      <c r="R61" s="2221">
        <v>49136</v>
      </c>
      <c r="S61" s="2221" t="s">
        <v>21</v>
      </c>
      <c r="T61" s="91" t="s">
        <v>29</v>
      </c>
      <c r="U61" s="630" t="s">
        <v>26</v>
      </c>
      <c r="V61" s="88" t="s">
        <v>26</v>
      </c>
      <c r="W61" s="89" t="s">
        <v>26</v>
      </c>
      <c r="X61" s="131" t="s">
        <v>167</v>
      </c>
      <c r="Y61" s="2221">
        <v>8545</v>
      </c>
      <c r="Z61" s="2221" t="s">
        <v>21</v>
      </c>
      <c r="AA61" s="2221">
        <v>15855054</v>
      </c>
      <c r="AB61" s="2221">
        <v>20886949</v>
      </c>
      <c r="AC61" s="2221">
        <v>1124649</v>
      </c>
      <c r="AD61" s="2221">
        <v>1186</v>
      </c>
      <c r="AE61" s="2221" t="s">
        <v>21</v>
      </c>
      <c r="AF61" s="2221" t="s">
        <v>21</v>
      </c>
      <c r="AG61" s="2221" t="s">
        <v>21</v>
      </c>
      <c r="AH61" s="2221" t="s">
        <v>21</v>
      </c>
      <c r="AI61" s="2221">
        <v>1535</v>
      </c>
      <c r="AJ61" s="2221" t="s">
        <v>21</v>
      </c>
      <c r="AK61" s="2221">
        <v>1023116</v>
      </c>
      <c r="AL61" s="2221" t="s">
        <v>21</v>
      </c>
      <c r="AM61" s="2221">
        <v>305261</v>
      </c>
      <c r="AN61" s="2221">
        <v>1026782</v>
      </c>
      <c r="AO61" s="91" t="s">
        <v>29</v>
      </c>
      <c r="AP61" s="630" t="s">
        <v>26</v>
      </c>
      <c r="AQ61" s="88" t="s">
        <v>26</v>
      </c>
      <c r="AR61" s="89" t="s">
        <v>26</v>
      </c>
      <c r="AS61" s="131" t="s">
        <v>167</v>
      </c>
      <c r="AT61" s="2221">
        <v>8630041</v>
      </c>
      <c r="AU61" s="2221">
        <v>1103895</v>
      </c>
      <c r="AV61" s="2221">
        <v>2335228</v>
      </c>
      <c r="AW61" s="2221">
        <v>6720606</v>
      </c>
      <c r="AX61" s="2221">
        <v>287318</v>
      </c>
      <c r="AY61" s="2221">
        <v>7841013</v>
      </c>
      <c r="AZ61" s="2221">
        <v>264588</v>
      </c>
      <c r="BA61" s="2221">
        <v>492</v>
      </c>
      <c r="BB61" s="2221">
        <v>16594</v>
      </c>
      <c r="BC61" s="2221">
        <v>18170</v>
      </c>
      <c r="BD61" s="2221">
        <v>1159655</v>
      </c>
      <c r="BE61" s="2221">
        <v>6902</v>
      </c>
      <c r="BF61" s="2221" t="s">
        <v>21</v>
      </c>
      <c r="BG61" s="2221">
        <v>1358639</v>
      </c>
      <c r="BH61" s="2221">
        <v>940759</v>
      </c>
      <c r="BI61" s="2221">
        <v>233490</v>
      </c>
      <c r="BJ61" s="91" t="s">
        <v>29</v>
      </c>
      <c r="BK61" s="630" t="s">
        <v>26</v>
      </c>
      <c r="BL61" s="88" t="s">
        <v>26</v>
      </c>
      <c r="BM61" s="89" t="s">
        <v>26</v>
      </c>
      <c r="BN61" s="131" t="s">
        <v>167</v>
      </c>
      <c r="BO61" s="2220">
        <v>21021</v>
      </c>
      <c r="BP61" s="2221" t="s">
        <v>21</v>
      </c>
      <c r="BQ61" s="998" t="s">
        <v>21</v>
      </c>
      <c r="BR61" s="998">
        <v>99</v>
      </c>
      <c r="BS61" s="2221">
        <v>492130</v>
      </c>
      <c r="BT61" s="2221" t="s">
        <v>21</v>
      </c>
      <c r="BU61" s="2221">
        <v>147017</v>
      </c>
      <c r="BV61" s="2221">
        <v>52015</v>
      </c>
      <c r="BW61" s="2221">
        <v>93627</v>
      </c>
      <c r="BX61" s="2221">
        <v>3399</v>
      </c>
      <c r="BY61" s="2221">
        <v>6492</v>
      </c>
      <c r="BZ61" s="2221">
        <v>552</v>
      </c>
      <c r="CA61" s="2221">
        <v>1499</v>
      </c>
      <c r="CB61" s="2221">
        <v>25454</v>
      </c>
      <c r="CC61" s="2221">
        <v>27727</v>
      </c>
      <c r="CD61" s="2221">
        <v>1450387</v>
      </c>
      <c r="CE61" s="91" t="s">
        <v>29</v>
      </c>
      <c r="CF61" s="630" t="s">
        <v>26</v>
      </c>
      <c r="CG61" s="88" t="s">
        <v>26</v>
      </c>
      <c r="CH61" s="89" t="s">
        <v>26</v>
      </c>
      <c r="CI61" s="131" t="s">
        <v>167</v>
      </c>
      <c r="CJ61" s="2221">
        <v>8312</v>
      </c>
      <c r="CK61" s="2221">
        <v>1936</v>
      </c>
      <c r="CL61" s="2221">
        <v>3</v>
      </c>
      <c r="CM61" s="2221">
        <v>5165</v>
      </c>
      <c r="CN61" s="2221">
        <v>4733</v>
      </c>
      <c r="CO61" s="2221">
        <v>432</v>
      </c>
      <c r="CP61" s="2221" t="s">
        <v>21</v>
      </c>
      <c r="CQ61" s="2221">
        <v>854</v>
      </c>
      <c r="CR61" s="2221" t="s">
        <v>21</v>
      </c>
      <c r="CS61" s="2221" t="s">
        <v>21</v>
      </c>
      <c r="CT61" s="2221">
        <v>99</v>
      </c>
      <c r="CU61" s="2221">
        <v>98462</v>
      </c>
      <c r="CV61" s="2221">
        <v>12772</v>
      </c>
      <c r="CW61" s="2221">
        <v>36196</v>
      </c>
      <c r="CX61" s="2221">
        <v>4538</v>
      </c>
      <c r="CY61" s="2221">
        <v>144</v>
      </c>
      <c r="CZ61" s="91" t="s">
        <v>29</v>
      </c>
      <c r="DA61" s="630" t="s">
        <v>26</v>
      </c>
      <c r="DB61" s="88" t="s">
        <v>26</v>
      </c>
      <c r="DC61" s="89" t="s">
        <v>26</v>
      </c>
      <c r="DD61" s="131" t="s">
        <v>167</v>
      </c>
      <c r="DE61" s="2221">
        <v>15799</v>
      </c>
      <c r="DF61" s="2221">
        <v>6296</v>
      </c>
      <c r="DG61" s="2221" t="s">
        <v>21</v>
      </c>
      <c r="DH61" s="2221">
        <v>2916</v>
      </c>
      <c r="DI61" s="2221">
        <v>24</v>
      </c>
      <c r="DJ61" s="2221">
        <v>1523</v>
      </c>
      <c r="DK61" s="2221">
        <v>1511</v>
      </c>
      <c r="DL61" s="2221">
        <v>12</v>
      </c>
      <c r="DM61" s="2221">
        <v>1499</v>
      </c>
      <c r="DN61" s="2221" t="s">
        <v>21</v>
      </c>
      <c r="DO61" s="2221" t="s">
        <v>21</v>
      </c>
      <c r="DP61" s="2221">
        <v>3103</v>
      </c>
      <c r="DQ61" s="2221">
        <v>12</v>
      </c>
      <c r="DR61" s="2221">
        <v>436</v>
      </c>
      <c r="DS61" s="2221">
        <v>420</v>
      </c>
      <c r="DT61" s="2221">
        <v>1813</v>
      </c>
      <c r="DU61" s="91" t="s">
        <v>29</v>
      </c>
      <c r="DV61" s="630" t="s">
        <v>26</v>
      </c>
      <c r="DW61" s="88" t="s">
        <v>26</v>
      </c>
      <c r="DX61" s="89" t="s">
        <v>26</v>
      </c>
      <c r="DY61" s="131" t="s">
        <v>167</v>
      </c>
      <c r="DZ61" s="2221">
        <v>1815</v>
      </c>
      <c r="EA61" s="2221" t="s">
        <v>21</v>
      </c>
      <c r="EB61" s="2221">
        <v>50014</v>
      </c>
      <c r="EC61" s="2221">
        <v>20415</v>
      </c>
      <c r="ED61" s="2221">
        <v>29599</v>
      </c>
      <c r="EE61" s="2221">
        <v>9762</v>
      </c>
      <c r="EF61" s="2221" t="s">
        <v>21</v>
      </c>
      <c r="EG61" s="2221" t="s">
        <v>21</v>
      </c>
      <c r="EH61" s="2221">
        <v>1735309</v>
      </c>
      <c r="EI61" s="2221">
        <v>767667</v>
      </c>
      <c r="EJ61" s="2221">
        <v>410952</v>
      </c>
      <c r="EK61" s="2221">
        <v>8293167</v>
      </c>
      <c r="EL61" s="2221">
        <v>481968</v>
      </c>
      <c r="EM61" s="2221">
        <v>19410</v>
      </c>
      <c r="EN61" s="2221">
        <v>667</v>
      </c>
      <c r="EO61" s="2221">
        <v>26465</v>
      </c>
      <c r="EP61" s="91" t="s">
        <v>29</v>
      </c>
      <c r="EQ61" s="630" t="s">
        <v>26</v>
      </c>
      <c r="ER61" s="88" t="s">
        <v>26</v>
      </c>
      <c r="ES61" s="89" t="s">
        <v>26</v>
      </c>
      <c r="ET61" s="131" t="s">
        <v>167</v>
      </c>
      <c r="EU61" s="2221">
        <v>7979987</v>
      </c>
      <c r="EV61" s="2221">
        <v>116448</v>
      </c>
      <c r="EW61" s="2221">
        <v>5</v>
      </c>
      <c r="EX61" s="2221">
        <v>48</v>
      </c>
      <c r="EY61" s="2221">
        <v>23955</v>
      </c>
      <c r="EZ61" s="2221" t="s">
        <v>21</v>
      </c>
      <c r="FA61" s="2221">
        <v>117084</v>
      </c>
      <c r="FB61" s="2221" t="s">
        <v>21</v>
      </c>
      <c r="FC61" s="2221" t="s">
        <v>21</v>
      </c>
      <c r="FD61" s="2221">
        <v>7776810</v>
      </c>
      <c r="FE61" s="2221">
        <v>9289063</v>
      </c>
      <c r="FF61" s="2221">
        <v>63279</v>
      </c>
      <c r="FG61" s="2221">
        <v>31073</v>
      </c>
      <c r="FH61" s="2221">
        <v>476085</v>
      </c>
      <c r="FI61" s="2221">
        <v>4520624</v>
      </c>
      <c r="FJ61" s="2221">
        <v>92182</v>
      </c>
      <c r="FK61" s="91" t="s">
        <v>29</v>
      </c>
      <c r="FL61" s="630" t="s">
        <v>26</v>
      </c>
      <c r="FM61" s="74"/>
    </row>
    <row r="62" spans="1:169" ht="6" customHeight="1">
      <c r="A62" s="85"/>
      <c r="B62" s="87"/>
      <c r="C62" s="130"/>
      <c r="D62" s="2221"/>
      <c r="E62" s="2221"/>
      <c r="F62" s="2221"/>
      <c r="G62" s="2221"/>
      <c r="H62" s="2221"/>
      <c r="I62" s="2221"/>
      <c r="J62" s="2221"/>
      <c r="K62" s="2221"/>
      <c r="L62" s="2221"/>
      <c r="M62" s="2221"/>
      <c r="N62" s="2221"/>
      <c r="O62" s="2221"/>
      <c r="P62" s="2221"/>
      <c r="Q62" s="2221"/>
      <c r="R62" s="2221"/>
      <c r="T62" s="100"/>
      <c r="U62" s="490"/>
      <c r="V62" s="85"/>
      <c r="W62" s="87"/>
      <c r="X62" s="130"/>
      <c r="Y62" s="2221"/>
      <c r="AC62" s="2221"/>
      <c r="AD62" s="2221"/>
      <c r="AE62" s="2221"/>
      <c r="AF62" s="2221"/>
      <c r="AG62" s="2221"/>
      <c r="AH62" s="2221"/>
      <c r="AI62" s="2221"/>
      <c r="AJ62" s="2221"/>
      <c r="AK62" s="2221"/>
      <c r="AL62" s="2221"/>
      <c r="AM62" s="2221"/>
      <c r="AN62" s="2221"/>
      <c r="AO62" s="100"/>
      <c r="AP62" s="490"/>
      <c r="AQ62" s="85"/>
      <c r="AR62" s="87"/>
      <c r="AS62" s="130"/>
      <c r="AT62" s="2221"/>
      <c r="AU62" s="2221"/>
      <c r="AV62" s="2221"/>
      <c r="AW62" s="2221"/>
      <c r="AX62" s="2221"/>
      <c r="AY62" s="2221"/>
      <c r="AZ62" s="2221"/>
      <c r="BA62" s="2221"/>
      <c r="BB62" s="2221"/>
      <c r="BC62" s="2221"/>
      <c r="BD62" s="2221"/>
      <c r="BE62" s="2221"/>
      <c r="BI62" s="2221"/>
      <c r="BJ62" s="100"/>
      <c r="BK62" s="490"/>
      <c r="BL62" s="85"/>
      <c r="BM62" s="87"/>
      <c r="BN62" s="130"/>
      <c r="BO62" s="2221"/>
      <c r="BP62" s="2221"/>
      <c r="BS62" s="2221"/>
      <c r="BT62" s="2221"/>
      <c r="BU62" s="2221"/>
      <c r="BV62" s="2221"/>
      <c r="BW62" s="2221"/>
      <c r="BX62" s="2221"/>
      <c r="BY62" s="2221"/>
      <c r="BZ62" s="2221"/>
      <c r="CA62" s="2221"/>
      <c r="CB62" s="2221"/>
      <c r="CC62" s="2221"/>
      <c r="CD62" s="2221"/>
      <c r="CE62" s="100"/>
      <c r="CF62" s="490"/>
      <c r="CG62" s="85"/>
      <c r="CH62" s="87"/>
      <c r="CI62" s="130"/>
      <c r="CJ62" s="2221"/>
      <c r="CK62" s="2221"/>
      <c r="CL62" s="2221"/>
      <c r="CM62" s="2221"/>
      <c r="CN62" s="2221"/>
      <c r="CO62" s="2221"/>
      <c r="CP62" s="2221"/>
      <c r="CQ62" s="2221"/>
      <c r="CR62" s="2221"/>
      <c r="CU62" s="2221"/>
      <c r="CV62" s="2221"/>
      <c r="CW62" s="2221"/>
      <c r="CX62" s="2221"/>
      <c r="CY62" s="2221"/>
      <c r="CZ62" s="100"/>
      <c r="DA62" s="490"/>
      <c r="DB62" s="85"/>
      <c r="DC62" s="87"/>
      <c r="DD62" s="130"/>
      <c r="DG62" s="2221"/>
      <c r="DH62" s="2221"/>
      <c r="DI62" s="2221"/>
      <c r="DJ62" s="2221"/>
      <c r="DK62" s="2221"/>
      <c r="DL62" s="2221"/>
      <c r="DM62" s="2221"/>
      <c r="DN62" s="2221"/>
      <c r="DP62" s="2221"/>
      <c r="DQ62" s="2221"/>
      <c r="DR62" s="2221"/>
      <c r="DS62" s="2221"/>
      <c r="DT62" s="2221"/>
      <c r="DU62" s="100"/>
      <c r="DV62" s="490"/>
      <c r="DW62" s="85"/>
      <c r="DX62" s="87"/>
      <c r="DY62" s="130"/>
      <c r="EA62" s="2221"/>
      <c r="EB62" s="2221"/>
      <c r="EC62" s="2221"/>
      <c r="ED62" s="2221"/>
      <c r="EE62" s="2221"/>
      <c r="EF62" s="2221"/>
      <c r="EG62" s="2221"/>
      <c r="EH62" s="2221"/>
      <c r="EI62" s="2221"/>
      <c r="EJ62" s="2221"/>
      <c r="EK62" s="2221"/>
      <c r="EL62" s="2221"/>
      <c r="EM62" s="2221"/>
      <c r="EN62" s="2221"/>
      <c r="EO62" s="2221"/>
      <c r="EP62" s="100"/>
      <c r="EQ62" s="490"/>
      <c r="ER62" s="85"/>
      <c r="ES62" s="87"/>
      <c r="ET62" s="130"/>
      <c r="EX62" s="2221"/>
      <c r="EY62" s="2221"/>
      <c r="EZ62" s="2221"/>
      <c r="FA62" s="2221"/>
      <c r="FB62" s="2221"/>
      <c r="FC62" s="2221"/>
      <c r="FD62" s="2221"/>
      <c r="FE62" s="2221"/>
      <c r="FF62" s="2221"/>
      <c r="FG62" s="2221"/>
      <c r="FH62" s="2221"/>
      <c r="FI62" s="2221"/>
      <c r="FJ62" s="2221"/>
      <c r="FK62" s="100"/>
      <c r="FL62" s="490"/>
      <c r="FM62" s="74"/>
    </row>
    <row r="63" spans="1:169" ht="15.75" customHeight="1">
      <c r="A63" s="88" t="s">
        <v>1535</v>
      </c>
      <c r="B63" s="89" t="s">
        <v>23</v>
      </c>
      <c r="C63" s="136">
        <v>42370</v>
      </c>
      <c r="D63" s="2221">
        <v>1497100</v>
      </c>
      <c r="E63" s="2221">
        <v>2778471</v>
      </c>
      <c r="F63" s="2221">
        <v>10962</v>
      </c>
      <c r="G63" s="2221">
        <v>822474</v>
      </c>
      <c r="H63" s="2221">
        <v>7348490</v>
      </c>
      <c r="I63" s="2221">
        <v>415894</v>
      </c>
      <c r="J63" s="2221">
        <v>8948</v>
      </c>
      <c r="K63" s="2221">
        <v>1974</v>
      </c>
      <c r="L63" s="2221">
        <v>39760</v>
      </c>
      <c r="M63" s="2221">
        <v>162441</v>
      </c>
      <c r="N63" s="2221">
        <v>177957</v>
      </c>
      <c r="O63" s="2221">
        <v>889356</v>
      </c>
      <c r="P63" s="2221">
        <v>4335</v>
      </c>
      <c r="Q63" s="2221">
        <v>913</v>
      </c>
      <c r="R63" s="2221">
        <v>17427</v>
      </c>
      <c r="S63" s="2221" t="s">
        <v>21</v>
      </c>
      <c r="T63" s="91" t="s">
        <v>30</v>
      </c>
      <c r="U63" s="630" t="s">
        <v>1536</v>
      </c>
      <c r="V63" s="88" t="s">
        <v>1535</v>
      </c>
      <c r="W63" s="89" t="s">
        <v>23</v>
      </c>
      <c r="X63" s="136">
        <v>42370</v>
      </c>
      <c r="Y63" s="82">
        <v>2593</v>
      </c>
      <c r="Z63" s="2221" t="s">
        <v>21</v>
      </c>
      <c r="AA63" s="2221">
        <v>5199516</v>
      </c>
      <c r="AB63" s="2221">
        <v>7455588</v>
      </c>
      <c r="AC63" s="2221">
        <v>415081</v>
      </c>
      <c r="AD63" s="2221">
        <v>161</v>
      </c>
      <c r="AE63" s="2221" t="s">
        <v>21</v>
      </c>
      <c r="AF63" s="2221" t="s">
        <v>21</v>
      </c>
      <c r="AG63" s="2221" t="s">
        <v>21</v>
      </c>
      <c r="AH63" s="2221" t="s">
        <v>21</v>
      </c>
      <c r="AI63" s="2221">
        <v>208</v>
      </c>
      <c r="AJ63" s="2221" t="s">
        <v>21</v>
      </c>
      <c r="AK63" s="2221">
        <v>379761</v>
      </c>
      <c r="AL63" s="2221" t="s">
        <v>21</v>
      </c>
      <c r="AM63" s="2221">
        <v>120995</v>
      </c>
      <c r="AN63" s="2221">
        <v>374179</v>
      </c>
      <c r="AO63" s="91" t="s">
        <v>30</v>
      </c>
      <c r="AP63" s="630" t="s">
        <v>1536</v>
      </c>
      <c r="AQ63" s="88" t="s">
        <v>1535</v>
      </c>
      <c r="AR63" s="89" t="s">
        <v>23</v>
      </c>
      <c r="AS63" s="136">
        <v>42370</v>
      </c>
      <c r="AT63" s="82">
        <v>3007636</v>
      </c>
      <c r="AU63" s="2221">
        <v>341598</v>
      </c>
      <c r="AV63" s="2221">
        <v>884730</v>
      </c>
      <c r="AW63" s="2221">
        <v>2329172</v>
      </c>
      <c r="AX63" s="2221">
        <v>85688</v>
      </c>
      <c r="AY63" s="2221">
        <v>2795294</v>
      </c>
      <c r="AZ63" s="2221">
        <v>115674</v>
      </c>
      <c r="BA63" s="2221">
        <v>766</v>
      </c>
      <c r="BB63" s="2221">
        <v>6860</v>
      </c>
      <c r="BC63" s="2221">
        <v>7511</v>
      </c>
      <c r="BD63" s="2221">
        <v>353742</v>
      </c>
      <c r="BE63" s="2221">
        <v>1974</v>
      </c>
      <c r="BF63" s="2221" t="s">
        <v>21</v>
      </c>
      <c r="BG63" s="2221">
        <v>468003</v>
      </c>
      <c r="BH63" s="2221">
        <v>403178</v>
      </c>
      <c r="BI63" s="2221">
        <v>85968</v>
      </c>
      <c r="BJ63" s="91" t="s">
        <v>30</v>
      </c>
      <c r="BK63" s="630" t="s">
        <v>1536</v>
      </c>
      <c r="BL63" s="88" t="s">
        <v>1535</v>
      </c>
      <c r="BM63" s="89" t="s">
        <v>23</v>
      </c>
      <c r="BN63" s="136">
        <v>42370</v>
      </c>
      <c r="BO63" s="82">
        <v>6516</v>
      </c>
      <c r="BP63" s="2221" t="s">
        <v>21</v>
      </c>
      <c r="BQ63" s="998" t="s">
        <v>21</v>
      </c>
      <c r="BR63" s="998">
        <v>33</v>
      </c>
      <c r="BS63" s="2221">
        <v>157315</v>
      </c>
      <c r="BT63" s="2221" t="s">
        <v>21</v>
      </c>
      <c r="BU63" s="2221">
        <v>41175</v>
      </c>
      <c r="BV63" s="2221">
        <v>13172</v>
      </c>
      <c r="BW63" s="2221">
        <v>31718</v>
      </c>
      <c r="BX63" s="2221">
        <v>1363</v>
      </c>
      <c r="BY63" s="2221">
        <v>2169</v>
      </c>
      <c r="BZ63" s="2221">
        <v>204</v>
      </c>
      <c r="CA63" s="2221">
        <v>496</v>
      </c>
      <c r="CB63" s="2221">
        <v>8547</v>
      </c>
      <c r="CC63" s="2221">
        <v>9308</v>
      </c>
      <c r="CD63" s="2221">
        <v>489280</v>
      </c>
      <c r="CE63" s="91" t="s">
        <v>30</v>
      </c>
      <c r="CF63" s="630" t="s">
        <v>1536</v>
      </c>
      <c r="CG63" s="88" t="s">
        <v>1535</v>
      </c>
      <c r="CH63" s="89" t="s">
        <v>23</v>
      </c>
      <c r="CI63" s="136">
        <v>42370</v>
      </c>
      <c r="CJ63" s="82">
        <v>2766</v>
      </c>
      <c r="CK63" s="2221">
        <v>617</v>
      </c>
      <c r="CL63" s="2221">
        <v>1</v>
      </c>
      <c r="CM63" s="2221">
        <v>1933</v>
      </c>
      <c r="CN63" s="2221">
        <v>1789</v>
      </c>
      <c r="CO63" s="2221">
        <v>144</v>
      </c>
      <c r="CP63" s="2221" t="s">
        <v>21</v>
      </c>
      <c r="CQ63" s="2221">
        <v>139</v>
      </c>
      <c r="CR63" s="2221" t="s">
        <v>21</v>
      </c>
      <c r="CS63" s="2221" t="s">
        <v>21</v>
      </c>
      <c r="CT63" s="2221">
        <v>33</v>
      </c>
      <c r="CU63" s="2221">
        <v>29535</v>
      </c>
      <c r="CV63" s="2221">
        <v>5077</v>
      </c>
      <c r="CW63" s="2221">
        <v>8909</v>
      </c>
      <c r="CX63" s="2221">
        <v>1461</v>
      </c>
      <c r="CY63" s="2221">
        <v>32</v>
      </c>
      <c r="CZ63" s="91" t="s">
        <v>30</v>
      </c>
      <c r="DA63" s="630" t="s">
        <v>1536</v>
      </c>
      <c r="DB63" s="88" t="s">
        <v>1535</v>
      </c>
      <c r="DC63" s="89" t="s">
        <v>23</v>
      </c>
      <c r="DD63" s="136">
        <v>42370</v>
      </c>
      <c r="DE63" s="82">
        <v>5020</v>
      </c>
      <c r="DF63" s="2221">
        <v>1995</v>
      </c>
      <c r="DG63" s="2221" t="s">
        <v>21</v>
      </c>
      <c r="DH63" s="2221">
        <v>943</v>
      </c>
      <c r="DI63" s="2221">
        <v>6</v>
      </c>
      <c r="DJ63" s="2221">
        <v>490</v>
      </c>
      <c r="DK63" s="2221">
        <v>486</v>
      </c>
      <c r="DL63" s="2221">
        <v>4</v>
      </c>
      <c r="DM63" s="2221">
        <v>457</v>
      </c>
      <c r="DN63" s="2221" t="s">
        <v>21</v>
      </c>
      <c r="DO63" s="2221" t="s">
        <v>21</v>
      </c>
      <c r="DP63" s="2221">
        <v>1018</v>
      </c>
      <c r="DQ63" s="2221">
        <v>2</v>
      </c>
      <c r="DR63" s="2221">
        <v>189</v>
      </c>
      <c r="DS63" s="2221">
        <v>134</v>
      </c>
      <c r="DT63" s="2221">
        <v>581</v>
      </c>
      <c r="DU63" s="91" t="s">
        <v>30</v>
      </c>
      <c r="DV63" s="630" t="s">
        <v>1536</v>
      </c>
      <c r="DW63" s="88" t="s">
        <v>1535</v>
      </c>
      <c r="DX63" s="89" t="s">
        <v>23</v>
      </c>
      <c r="DY63" s="136">
        <v>42370</v>
      </c>
      <c r="DZ63" s="2221">
        <v>542</v>
      </c>
      <c r="EA63" s="2221" t="s">
        <v>21</v>
      </c>
      <c r="EB63" s="2221">
        <v>24204</v>
      </c>
      <c r="EC63" s="2221">
        <v>17805</v>
      </c>
      <c r="ED63" s="2221">
        <v>6399</v>
      </c>
      <c r="EE63" s="2221">
        <v>2746</v>
      </c>
      <c r="EF63" s="2221" t="s">
        <v>21</v>
      </c>
      <c r="EG63" s="2221" t="s">
        <v>21</v>
      </c>
      <c r="EH63" s="2221">
        <v>649293</v>
      </c>
      <c r="EI63" s="2221">
        <v>384482</v>
      </c>
      <c r="EJ63" s="2221">
        <v>138596</v>
      </c>
      <c r="EK63" s="2221">
        <v>2824455</v>
      </c>
      <c r="EL63" s="2221">
        <v>155360</v>
      </c>
      <c r="EM63" s="2221">
        <v>7646</v>
      </c>
      <c r="EN63" s="2221">
        <v>218</v>
      </c>
      <c r="EO63" s="2221">
        <v>6366</v>
      </c>
      <c r="EP63" s="91" t="s">
        <v>30</v>
      </c>
      <c r="EQ63" s="630" t="s">
        <v>1536</v>
      </c>
      <c r="ER63" s="88" t="s">
        <v>1535</v>
      </c>
      <c r="ES63" s="89" t="s">
        <v>23</v>
      </c>
      <c r="ET63" s="136">
        <v>42370</v>
      </c>
      <c r="EU63" s="2221">
        <v>2619324</v>
      </c>
      <c r="EV63" s="2221">
        <v>33842</v>
      </c>
      <c r="EW63" s="2221">
        <v>2</v>
      </c>
      <c r="EX63" s="2221">
        <v>10</v>
      </c>
      <c r="EY63" s="2221">
        <v>8481</v>
      </c>
      <c r="EZ63" s="2221">
        <v>1</v>
      </c>
      <c r="FA63" s="2221">
        <v>31901</v>
      </c>
      <c r="FB63" s="2221" t="s">
        <v>21</v>
      </c>
      <c r="FC63" s="2221" t="s">
        <v>21</v>
      </c>
      <c r="FD63" s="2221">
        <v>2556486</v>
      </c>
      <c r="FE63" s="2221">
        <v>3054858</v>
      </c>
      <c r="FF63" s="2221">
        <v>21429</v>
      </c>
      <c r="FG63" s="2221">
        <v>10962</v>
      </c>
      <c r="FH63" s="2221">
        <v>158529</v>
      </c>
      <c r="FI63" s="2221">
        <v>1459003</v>
      </c>
      <c r="FJ63" s="2221">
        <v>17333</v>
      </c>
      <c r="FK63" s="91" t="s">
        <v>30</v>
      </c>
      <c r="FL63" s="630" t="s">
        <v>1536</v>
      </c>
      <c r="FM63" s="987"/>
    </row>
    <row r="64" spans="1:169" ht="14.25" customHeight="1">
      <c r="A64" s="88" t="s">
        <v>26</v>
      </c>
      <c r="B64" s="89" t="s">
        <v>26</v>
      </c>
      <c r="C64" s="1176">
        <v>42401</v>
      </c>
      <c r="D64" s="2221">
        <v>1354982</v>
      </c>
      <c r="E64" s="2221">
        <v>2612325</v>
      </c>
      <c r="F64" s="2221">
        <v>9603</v>
      </c>
      <c r="G64" s="2221">
        <v>772026</v>
      </c>
      <c r="H64" s="2221">
        <v>7081643</v>
      </c>
      <c r="I64" s="2221">
        <v>436164</v>
      </c>
      <c r="J64" s="2221">
        <v>8201</v>
      </c>
      <c r="K64" s="2221">
        <v>1983</v>
      </c>
      <c r="L64" s="2221">
        <v>37003</v>
      </c>
      <c r="M64" s="2221">
        <v>158167</v>
      </c>
      <c r="N64" s="2221">
        <v>173362</v>
      </c>
      <c r="O64" s="2221">
        <v>839895</v>
      </c>
      <c r="P64" s="2221">
        <v>5019</v>
      </c>
      <c r="Q64" s="2221">
        <v>1414</v>
      </c>
      <c r="R64" s="2221">
        <v>14711</v>
      </c>
      <c r="S64" s="2221" t="s">
        <v>21</v>
      </c>
      <c r="T64" s="91" t="s">
        <v>31</v>
      </c>
      <c r="U64" s="630" t="s">
        <v>26</v>
      </c>
      <c r="V64" s="88" t="s">
        <v>26</v>
      </c>
      <c r="W64" s="89" t="s">
        <v>26</v>
      </c>
      <c r="X64" s="1176">
        <v>42401</v>
      </c>
      <c r="Y64" s="82">
        <v>3249</v>
      </c>
      <c r="Z64" s="2221" t="s">
        <v>21</v>
      </c>
      <c r="AA64" s="2221">
        <v>4966026</v>
      </c>
      <c r="AB64" s="2221">
        <v>7032344</v>
      </c>
      <c r="AC64" s="2221">
        <v>369378</v>
      </c>
      <c r="AD64" s="2221">
        <v>1491</v>
      </c>
      <c r="AE64" s="2221" t="s">
        <v>21</v>
      </c>
      <c r="AF64" s="2221" t="s">
        <v>21</v>
      </c>
      <c r="AG64" s="2221" t="s">
        <v>21</v>
      </c>
      <c r="AH64" s="2221" t="s">
        <v>21</v>
      </c>
      <c r="AI64" s="2221">
        <v>1930</v>
      </c>
      <c r="AJ64" s="2221" t="s">
        <v>21</v>
      </c>
      <c r="AK64" s="2221">
        <v>336022</v>
      </c>
      <c r="AL64" s="2221" t="s">
        <v>21</v>
      </c>
      <c r="AM64" s="2221">
        <v>92726</v>
      </c>
      <c r="AN64" s="2221">
        <v>343948</v>
      </c>
      <c r="AO64" s="91" t="s">
        <v>31</v>
      </c>
      <c r="AP64" s="630" t="s">
        <v>26</v>
      </c>
      <c r="AQ64" s="88" t="s">
        <v>26</v>
      </c>
      <c r="AR64" s="89" t="s">
        <v>26</v>
      </c>
      <c r="AS64" s="1176">
        <v>42401</v>
      </c>
      <c r="AT64" s="82">
        <v>2813111</v>
      </c>
      <c r="AU64" s="2221">
        <v>313919</v>
      </c>
      <c r="AV64" s="2221">
        <v>809458</v>
      </c>
      <c r="AW64" s="2221">
        <v>2198370</v>
      </c>
      <c r="AX64" s="2221">
        <v>86277</v>
      </c>
      <c r="AY64" s="2221">
        <v>2606452</v>
      </c>
      <c r="AZ64" s="2221">
        <v>111566</v>
      </c>
      <c r="BA64" s="2221">
        <v>44</v>
      </c>
      <c r="BB64" s="2221">
        <v>5646</v>
      </c>
      <c r="BC64" s="2221">
        <v>6181</v>
      </c>
      <c r="BD64" s="2221">
        <v>325682</v>
      </c>
      <c r="BE64" s="2221">
        <v>2566</v>
      </c>
      <c r="BF64" s="2221" t="s">
        <v>21</v>
      </c>
      <c r="BG64" s="2221">
        <v>437298</v>
      </c>
      <c r="BH64" s="2221">
        <v>343076</v>
      </c>
      <c r="BI64" s="2221">
        <v>70579</v>
      </c>
      <c r="BJ64" s="91" t="s">
        <v>31</v>
      </c>
      <c r="BK64" s="630" t="s">
        <v>26</v>
      </c>
      <c r="BL64" s="88" t="s">
        <v>26</v>
      </c>
      <c r="BM64" s="89" t="s">
        <v>26</v>
      </c>
      <c r="BN64" s="1176">
        <v>42401</v>
      </c>
      <c r="BO64" s="82">
        <v>6682</v>
      </c>
      <c r="BP64" s="2221" t="s">
        <v>21</v>
      </c>
      <c r="BQ64" s="998" t="s">
        <v>21</v>
      </c>
      <c r="BR64" s="998">
        <v>33</v>
      </c>
      <c r="BS64" s="2221">
        <v>162554</v>
      </c>
      <c r="BT64" s="2221" t="s">
        <v>21</v>
      </c>
      <c r="BU64" s="2221">
        <v>52309</v>
      </c>
      <c r="BV64" s="2221">
        <v>17084</v>
      </c>
      <c r="BW64" s="2221">
        <v>28970</v>
      </c>
      <c r="BX64" s="2221">
        <v>1282</v>
      </c>
      <c r="BY64" s="2221">
        <v>1898</v>
      </c>
      <c r="BZ64" s="2221">
        <v>239</v>
      </c>
      <c r="CA64" s="2221">
        <v>480</v>
      </c>
      <c r="CB64" s="2221">
        <v>8609</v>
      </c>
      <c r="CC64" s="2221">
        <v>9376</v>
      </c>
      <c r="CD64" s="2221">
        <v>466815</v>
      </c>
      <c r="CE64" s="91" t="s">
        <v>31</v>
      </c>
      <c r="CF64" s="630" t="s">
        <v>26</v>
      </c>
      <c r="CG64" s="88" t="s">
        <v>26</v>
      </c>
      <c r="CH64" s="89" t="s">
        <v>26</v>
      </c>
      <c r="CI64" s="1176">
        <v>42401</v>
      </c>
      <c r="CJ64" s="82">
        <v>2622</v>
      </c>
      <c r="CK64" s="2221">
        <v>585</v>
      </c>
      <c r="CL64" s="2221">
        <v>1</v>
      </c>
      <c r="CM64" s="2221">
        <v>1844</v>
      </c>
      <c r="CN64" s="2221">
        <v>1700</v>
      </c>
      <c r="CO64" s="2221">
        <v>144</v>
      </c>
      <c r="CP64" s="2221" t="s">
        <v>21</v>
      </c>
      <c r="CQ64" s="2221">
        <v>121</v>
      </c>
      <c r="CR64" s="2221" t="s">
        <v>21</v>
      </c>
      <c r="CS64" s="2221" t="s">
        <v>21</v>
      </c>
      <c r="CT64" s="2221">
        <v>33</v>
      </c>
      <c r="CU64" s="2221">
        <v>30303</v>
      </c>
      <c r="CV64" s="2221">
        <v>3802</v>
      </c>
      <c r="CW64" s="2221">
        <v>11120</v>
      </c>
      <c r="CX64" s="2221">
        <v>1439</v>
      </c>
      <c r="CY64" s="2221">
        <v>39</v>
      </c>
      <c r="CZ64" s="91" t="s">
        <v>31</v>
      </c>
      <c r="DA64" s="630" t="s">
        <v>26</v>
      </c>
      <c r="DB64" s="88" t="s">
        <v>26</v>
      </c>
      <c r="DC64" s="89" t="s">
        <v>26</v>
      </c>
      <c r="DD64" s="1176">
        <v>42401</v>
      </c>
      <c r="DE64" s="82">
        <v>5304</v>
      </c>
      <c r="DF64" s="2221">
        <v>2136</v>
      </c>
      <c r="DG64" s="2221" t="s">
        <v>21</v>
      </c>
      <c r="DH64" s="2221">
        <v>977</v>
      </c>
      <c r="DI64" s="2221">
        <v>8</v>
      </c>
      <c r="DJ64" s="2221">
        <v>523</v>
      </c>
      <c r="DK64" s="2221">
        <v>519</v>
      </c>
      <c r="DL64" s="2221">
        <v>4</v>
      </c>
      <c r="DM64" s="2221">
        <v>513</v>
      </c>
      <c r="DN64" s="2221" t="s">
        <v>21</v>
      </c>
      <c r="DO64" s="2221" t="s">
        <v>21</v>
      </c>
      <c r="DP64" s="2221">
        <v>1092</v>
      </c>
      <c r="DQ64" s="2221">
        <v>2</v>
      </c>
      <c r="DR64" s="2221">
        <v>203</v>
      </c>
      <c r="DS64" s="2221">
        <v>145</v>
      </c>
      <c r="DT64" s="2221">
        <v>617</v>
      </c>
      <c r="DU64" s="91" t="s">
        <v>31</v>
      </c>
      <c r="DV64" s="630" t="s">
        <v>26</v>
      </c>
      <c r="DW64" s="88" t="s">
        <v>26</v>
      </c>
      <c r="DX64" s="89" t="s">
        <v>26</v>
      </c>
      <c r="DY64" s="1176">
        <v>42401</v>
      </c>
      <c r="DZ64" s="2221">
        <v>630</v>
      </c>
      <c r="EA64" s="2221" t="s">
        <v>21</v>
      </c>
      <c r="EB64" s="2221">
        <v>28303</v>
      </c>
      <c r="EC64" s="2221">
        <v>19012</v>
      </c>
      <c r="ED64" s="2221">
        <v>9291</v>
      </c>
      <c r="EE64" s="2221">
        <v>2043</v>
      </c>
      <c r="EF64" s="2221" t="s">
        <v>21</v>
      </c>
      <c r="EG64" s="2221" t="s">
        <v>21</v>
      </c>
      <c r="EH64" s="2221">
        <v>618108</v>
      </c>
      <c r="EI64" s="2221">
        <v>351149</v>
      </c>
      <c r="EJ64" s="2221">
        <v>130209</v>
      </c>
      <c r="EK64" s="2221">
        <v>2766944</v>
      </c>
      <c r="EL64" s="2221">
        <v>172683</v>
      </c>
      <c r="EM64" s="2221">
        <v>7126</v>
      </c>
      <c r="EN64" s="2221">
        <v>212</v>
      </c>
      <c r="EO64" s="2221">
        <v>6014</v>
      </c>
      <c r="EP64" s="91" t="s">
        <v>31</v>
      </c>
      <c r="EQ64" s="630" t="s">
        <v>26</v>
      </c>
      <c r="ER64" s="88" t="s">
        <v>26</v>
      </c>
      <c r="ES64" s="89" t="s">
        <v>26</v>
      </c>
      <c r="ET64" s="1176">
        <v>42401</v>
      </c>
      <c r="EU64" s="2221">
        <v>2492693</v>
      </c>
      <c r="EV64" s="2221">
        <v>30198</v>
      </c>
      <c r="EW64" s="2221">
        <v>2</v>
      </c>
      <c r="EX64" s="2221">
        <v>10</v>
      </c>
      <c r="EY64" s="2221">
        <v>8114</v>
      </c>
      <c r="EZ64" s="2221">
        <v>1</v>
      </c>
      <c r="FA64" s="2221">
        <v>27698</v>
      </c>
      <c r="FB64" s="2221" t="s">
        <v>21</v>
      </c>
      <c r="FC64" s="2221" t="s">
        <v>21</v>
      </c>
      <c r="FD64" s="2221">
        <v>2435466</v>
      </c>
      <c r="FE64" s="2221">
        <v>2920467</v>
      </c>
      <c r="FF64" s="2221">
        <v>16511</v>
      </c>
      <c r="FG64" s="2221">
        <v>9603</v>
      </c>
      <c r="FH64" s="2221">
        <v>145580</v>
      </c>
      <c r="FI64" s="2221">
        <v>1404825</v>
      </c>
      <c r="FJ64" s="2221">
        <v>17388</v>
      </c>
      <c r="FK64" s="91" t="s">
        <v>31</v>
      </c>
      <c r="FL64" s="630" t="s">
        <v>26</v>
      </c>
      <c r="FM64" s="74"/>
    </row>
    <row r="65" spans="1:169" ht="14.25" customHeight="1">
      <c r="A65" s="88" t="s">
        <v>26</v>
      </c>
      <c r="B65" s="89" t="s">
        <v>26</v>
      </c>
      <c r="C65" s="1176">
        <v>42430</v>
      </c>
      <c r="D65" s="2221">
        <v>1362335</v>
      </c>
      <c r="E65" s="2221">
        <v>2753217</v>
      </c>
      <c r="F65" s="2221">
        <v>10656</v>
      </c>
      <c r="G65" s="2221">
        <v>824983</v>
      </c>
      <c r="H65" s="2221">
        <v>7498801</v>
      </c>
      <c r="I65" s="2221">
        <v>433322</v>
      </c>
      <c r="J65" s="2221">
        <v>8535</v>
      </c>
      <c r="K65" s="2221">
        <v>2100</v>
      </c>
      <c r="L65" s="2221">
        <v>37105</v>
      </c>
      <c r="M65" s="2221">
        <v>163708</v>
      </c>
      <c r="N65" s="2221">
        <v>179441</v>
      </c>
      <c r="O65" s="2221">
        <v>885281</v>
      </c>
      <c r="P65" s="2221">
        <v>2663</v>
      </c>
      <c r="Q65" s="2221">
        <v>1418</v>
      </c>
      <c r="R65" s="2221">
        <v>17249</v>
      </c>
      <c r="S65" s="2221" t="s">
        <v>21</v>
      </c>
      <c r="T65" s="91" t="s">
        <v>32</v>
      </c>
      <c r="U65" s="630" t="s">
        <v>26</v>
      </c>
      <c r="V65" s="88" t="s">
        <v>26</v>
      </c>
      <c r="W65" s="89" t="s">
        <v>26</v>
      </c>
      <c r="X65" s="1176">
        <v>42430</v>
      </c>
      <c r="Y65" s="82">
        <v>3174</v>
      </c>
      <c r="Z65" s="2221" t="s">
        <v>21</v>
      </c>
      <c r="AA65" s="2221">
        <v>5237368</v>
      </c>
      <c r="AB65" s="2221">
        <v>7282383</v>
      </c>
      <c r="AC65" s="2221">
        <v>381034</v>
      </c>
      <c r="AD65" s="2221">
        <v>270</v>
      </c>
      <c r="AE65" s="2221" t="s">
        <v>21</v>
      </c>
      <c r="AF65" s="2221" t="s">
        <v>21</v>
      </c>
      <c r="AG65" s="2221" t="s">
        <v>21</v>
      </c>
      <c r="AH65" s="2221" t="s">
        <v>21</v>
      </c>
      <c r="AI65" s="2221">
        <v>349</v>
      </c>
      <c r="AJ65" s="2221" t="s">
        <v>21</v>
      </c>
      <c r="AK65" s="2221">
        <v>347037</v>
      </c>
      <c r="AL65" s="2221" t="s">
        <v>21</v>
      </c>
      <c r="AM65" s="2221">
        <v>97218</v>
      </c>
      <c r="AN65" s="2221">
        <v>354161</v>
      </c>
      <c r="AO65" s="91" t="s">
        <v>32</v>
      </c>
      <c r="AP65" s="630" t="s">
        <v>26</v>
      </c>
      <c r="AQ65" s="88" t="s">
        <v>26</v>
      </c>
      <c r="AR65" s="89" t="s">
        <v>26</v>
      </c>
      <c r="AS65" s="1176">
        <v>42430</v>
      </c>
      <c r="AT65" s="82">
        <v>2967530</v>
      </c>
      <c r="AU65" s="2221">
        <v>311276</v>
      </c>
      <c r="AV65" s="2221">
        <v>875233</v>
      </c>
      <c r="AW65" s="2221">
        <v>2319966</v>
      </c>
      <c r="AX65" s="2221">
        <v>90151</v>
      </c>
      <c r="AY65" s="2221">
        <v>2753994</v>
      </c>
      <c r="AZ65" s="2221">
        <v>111968</v>
      </c>
      <c r="BA65" s="2221">
        <v>31</v>
      </c>
      <c r="BB65" s="2221">
        <v>6061</v>
      </c>
      <c r="BC65" s="2221">
        <v>6636</v>
      </c>
      <c r="BD65" s="2221">
        <v>351152</v>
      </c>
      <c r="BE65" s="2221">
        <v>2567</v>
      </c>
      <c r="BF65" s="2221" t="s">
        <v>21</v>
      </c>
      <c r="BG65" s="2221">
        <v>468229</v>
      </c>
      <c r="BH65" s="2221">
        <v>308110</v>
      </c>
      <c r="BI65" s="2221">
        <v>75936</v>
      </c>
      <c r="BJ65" s="91" t="s">
        <v>32</v>
      </c>
      <c r="BK65" s="630" t="s">
        <v>26</v>
      </c>
      <c r="BL65" s="88" t="s">
        <v>26</v>
      </c>
      <c r="BM65" s="89" t="s">
        <v>26</v>
      </c>
      <c r="BN65" s="1176">
        <v>42430</v>
      </c>
      <c r="BO65" s="82">
        <v>7098</v>
      </c>
      <c r="BP65" s="2221" t="s">
        <v>21</v>
      </c>
      <c r="BQ65" s="998" t="s">
        <v>21</v>
      </c>
      <c r="BR65" s="998">
        <v>33</v>
      </c>
      <c r="BS65" s="2221">
        <v>166554</v>
      </c>
      <c r="BT65" s="2221" t="s">
        <v>21</v>
      </c>
      <c r="BU65" s="2221">
        <v>50802</v>
      </c>
      <c r="BV65" s="2221">
        <v>17087</v>
      </c>
      <c r="BW65" s="2221">
        <v>31246</v>
      </c>
      <c r="BX65" s="2221">
        <v>1383</v>
      </c>
      <c r="BY65" s="2221">
        <v>2166</v>
      </c>
      <c r="BZ65" s="2221">
        <v>209</v>
      </c>
      <c r="CA65" s="2221">
        <v>450</v>
      </c>
      <c r="CB65" s="2221">
        <v>8762</v>
      </c>
      <c r="CC65" s="2221">
        <v>9540</v>
      </c>
      <c r="CD65" s="2221">
        <v>486632</v>
      </c>
      <c r="CE65" s="91" t="s">
        <v>32</v>
      </c>
      <c r="CF65" s="630" t="s">
        <v>26</v>
      </c>
      <c r="CG65" s="88" t="s">
        <v>26</v>
      </c>
      <c r="CH65" s="89" t="s">
        <v>26</v>
      </c>
      <c r="CI65" s="1176">
        <v>42430</v>
      </c>
      <c r="CJ65" s="82">
        <v>2916</v>
      </c>
      <c r="CK65" s="2221">
        <v>640</v>
      </c>
      <c r="CL65" s="2221">
        <v>1</v>
      </c>
      <c r="CM65" s="2221">
        <v>2002</v>
      </c>
      <c r="CN65" s="2221">
        <v>1858</v>
      </c>
      <c r="CO65" s="2221">
        <v>144</v>
      </c>
      <c r="CP65" s="2221" t="s">
        <v>21</v>
      </c>
      <c r="CQ65" s="2221">
        <v>183</v>
      </c>
      <c r="CR65" s="2221" t="s">
        <v>21</v>
      </c>
      <c r="CS65" s="2221" t="s">
        <v>21</v>
      </c>
      <c r="CT65" s="2221">
        <v>33</v>
      </c>
      <c r="CU65" s="2221">
        <v>31015</v>
      </c>
      <c r="CV65" s="2221">
        <v>3698</v>
      </c>
      <c r="CW65" s="2221">
        <v>11099</v>
      </c>
      <c r="CX65" s="2221">
        <v>1513</v>
      </c>
      <c r="CY65" s="2221">
        <v>42</v>
      </c>
      <c r="CZ65" s="91" t="s">
        <v>32</v>
      </c>
      <c r="DA65" s="630" t="s">
        <v>26</v>
      </c>
      <c r="DB65" s="88" t="s">
        <v>26</v>
      </c>
      <c r="DC65" s="89" t="s">
        <v>26</v>
      </c>
      <c r="DD65" s="1176">
        <v>42430</v>
      </c>
      <c r="DE65" s="82">
        <v>5344</v>
      </c>
      <c r="DF65" s="2221">
        <v>2113</v>
      </c>
      <c r="DG65" s="2221" t="s">
        <v>21</v>
      </c>
      <c r="DH65" s="2221">
        <v>978</v>
      </c>
      <c r="DI65" s="2221">
        <v>7</v>
      </c>
      <c r="DJ65" s="2221">
        <v>487</v>
      </c>
      <c r="DK65" s="2221">
        <v>483</v>
      </c>
      <c r="DL65" s="2221">
        <v>4</v>
      </c>
      <c r="DM65" s="2221">
        <v>523</v>
      </c>
      <c r="DN65" s="2221" t="s">
        <v>21</v>
      </c>
      <c r="DO65" s="2221" t="s">
        <v>21</v>
      </c>
      <c r="DP65" s="2221">
        <v>1068</v>
      </c>
      <c r="DQ65" s="2221">
        <v>3</v>
      </c>
      <c r="DR65" s="2221">
        <v>221</v>
      </c>
      <c r="DS65" s="2221">
        <v>101</v>
      </c>
      <c r="DT65" s="2221">
        <v>640</v>
      </c>
      <c r="DU65" s="91" t="s">
        <v>32</v>
      </c>
      <c r="DV65" s="630" t="s">
        <v>26</v>
      </c>
      <c r="DW65" s="88" t="s">
        <v>26</v>
      </c>
      <c r="DX65" s="89" t="s">
        <v>26</v>
      </c>
      <c r="DY65" s="1176">
        <v>42430</v>
      </c>
      <c r="DZ65" s="2221">
        <v>587</v>
      </c>
      <c r="EA65" s="2221" t="s">
        <v>21</v>
      </c>
      <c r="EB65" s="2221">
        <v>24246</v>
      </c>
      <c r="EC65" s="2221">
        <v>11711</v>
      </c>
      <c r="ED65" s="2221">
        <v>12535</v>
      </c>
      <c r="EE65" s="2221">
        <v>908</v>
      </c>
      <c r="EF65" s="2221" t="s">
        <v>21</v>
      </c>
      <c r="EG65" s="2221" t="s">
        <v>21</v>
      </c>
      <c r="EH65" s="2221">
        <v>591759</v>
      </c>
      <c r="EI65" s="2221">
        <v>282486</v>
      </c>
      <c r="EJ65" s="2221">
        <v>141980</v>
      </c>
      <c r="EK65" s="2221">
        <v>2904447</v>
      </c>
      <c r="EL65" s="2221">
        <v>167356</v>
      </c>
      <c r="EM65" s="2221">
        <v>7590</v>
      </c>
      <c r="EN65" s="2221">
        <v>236</v>
      </c>
      <c r="EO65" s="2221">
        <v>5919</v>
      </c>
      <c r="EP65" s="91" t="s">
        <v>32</v>
      </c>
      <c r="EQ65" s="630" t="s">
        <v>26</v>
      </c>
      <c r="ER65" s="88" t="s">
        <v>26</v>
      </c>
      <c r="ES65" s="89" t="s">
        <v>26</v>
      </c>
      <c r="ET65" s="1176">
        <v>42430</v>
      </c>
      <c r="EU65" s="2221">
        <v>2678015</v>
      </c>
      <c r="EV65" s="2221">
        <v>32133</v>
      </c>
      <c r="EW65" s="2221">
        <v>3</v>
      </c>
      <c r="EX65" s="2221">
        <v>10</v>
      </c>
      <c r="EY65" s="2221">
        <v>8265</v>
      </c>
      <c r="EZ65" s="2221">
        <v>1</v>
      </c>
      <c r="FA65" s="2221">
        <v>29990</v>
      </c>
      <c r="FB65" s="2221" t="s">
        <v>21</v>
      </c>
      <c r="FC65" s="2221" t="s">
        <v>21</v>
      </c>
      <c r="FD65" s="2221">
        <v>2616681</v>
      </c>
      <c r="FE65" s="2221">
        <v>3129897</v>
      </c>
      <c r="FF65" s="2221">
        <v>21368</v>
      </c>
      <c r="FG65" s="2221">
        <v>10656</v>
      </c>
      <c r="FH65" s="2221">
        <v>153675</v>
      </c>
      <c r="FI65" s="2221">
        <v>1531799</v>
      </c>
      <c r="FJ65" s="2221">
        <v>21118</v>
      </c>
      <c r="FK65" s="91" t="s">
        <v>32</v>
      </c>
      <c r="FL65" s="630" t="s">
        <v>26</v>
      </c>
      <c r="FM65" s="74"/>
    </row>
    <row r="66" spans="1:169" ht="14.25" customHeight="1">
      <c r="A66" s="88" t="s">
        <v>26</v>
      </c>
      <c r="B66" s="89" t="s">
        <v>26</v>
      </c>
      <c r="C66" s="1176">
        <v>42461</v>
      </c>
      <c r="D66" s="2221">
        <v>1212162</v>
      </c>
      <c r="E66" s="2221">
        <v>2628308</v>
      </c>
      <c r="F66" s="2221">
        <v>9627</v>
      </c>
      <c r="G66" s="2221">
        <v>811187</v>
      </c>
      <c r="H66" s="2221">
        <v>7141504</v>
      </c>
      <c r="I66" s="2221">
        <v>413485</v>
      </c>
      <c r="J66" s="2221">
        <v>8661</v>
      </c>
      <c r="K66" s="2221">
        <v>1997</v>
      </c>
      <c r="L66" s="2221">
        <v>34396</v>
      </c>
      <c r="M66" s="2221">
        <v>165406</v>
      </c>
      <c r="N66" s="2221">
        <v>181245</v>
      </c>
      <c r="O66" s="2221">
        <v>882492</v>
      </c>
      <c r="P66" s="2221" t="s">
        <v>21</v>
      </c>
      <c r="Q66" s="2221">
        <v>769</v>
      </c>
      <c r="R66" s="2221">
        <v>18034</v>
      </c>
      <c r="S66" s="2221" t="s">
        <v>21</v>
      </c>
      <c r="T66" s="91" t="s">
        <v>33</v>
      </c>
      <c r="U66" s="630" t="s">
        <v>26</v>
      </c>
      <c r="V66" s="88" t="s">
        <v>26</v>
      </c>
      <c r="W66" s="89" t="s">
        <v>26</v>
      </c>
      <c r="X66" s="1176">
        <v>42461</v>
      </c>
      <c r="Y66" s="82">
        <v>3073</v>
      </c>
      <c r="Z66" s="2221" t="s">
        <v>21</v>
      </c>
      <c r="AA66" s="2221">
        <v>5020996</v>
      </c>
      <c r="AB66" s="2221">
        <v>6738001</v>
      </c>
      <c r="AC66" s="2221">
        <v>355890</v>
      </c>
      <c r="AD66" s="2221">
        <v>139</v>
      </c>
      <c r="AE66" s="2221" t="s">
        <v>21</v>
      </c>
      <c r="AF66" s="2221" t="s">
        <v>21</v>
      </c>
      <c r="AG66" s="2221" t="s">
        <v>21</v>
      </c>
      <c r="AH66" s="2221" t="s">
        <v>21</v>
      </c>
      <c r="AI66" s="2221">
        <v>180</v>
      </c>
      <c r="AJ66" s="2221" t="s">
        <v>21</v>
      </c>
      <c r="AK66" s="2221">
        <v>324259</v>
      </c>
      <c r="AL66" s="2221" t="s">
        <v>21</v>
      </c>
      <c r="AM66" s="2221">
        <v>82432</v>
      </c>
      <c r="AN66" s="2221">
        <v>337893</v>
      </c>
      <c r="AO66" s="91" t="s">
        <v>33</v>
      </c>
      <c r="AP66" s="630" t="s">
        <v>26</v>
      </c>
      <c r="AQ66" s="88" t="s">
        <v>26</v>
      </c>
      <c r="AR66" s="89" t="s">
        <v>26</v>
      </c>
      <c r="AS66" s="1176">
        <v>42461</v>
      </c>
      <c r="AT66" s="82">
        <v>2845968</v>
      </c>
      <c r="AU66" s="2221">
        <v>332670</v>
      </c>
      <c r="AV66" s="2221">
        <v>813310</v>
      </c>
      <c r="AW66" s="2221">
        <v>2210076</v>
      </c>
      <c r="AX66" s="2221">
        <v>89292</v>
      </c>
      <c r="AY66" s="2221">
        <v>2607733</v>
      </c>
      <c r="AZ66" s="2221">
        <v>103098</v>
      </c>
      <c r="BA66" s="2221">
        <v>46</v>
      </c>
      <c r="BB66" s="2221">
        <v>5222</v>
      </c>
      <c r="BC66" s="2221">
        <v>5718</v>
      </c>
      <c r="BD66" s="2221">
        <v>369104</v>
      </c>
      <c r="BE66" s="2221">
        <v>2421</v>
      </c>
      <c r="BF66" s="2221" t="s">
        <v>21</v>
      </c>
      <c r="BG66" s="2221">
        <v>447207</v>
      </c>
      <c r="BH66" s="2221">
        <v>328830</v>
      </c>
      <c r="BI66" s="2221">
        <v>73699</v>
      </c>
      <c r="BJ66" s="91" t="s">
        <v>33</v>
      </c>
      <c r="BK66" s="630" t="s">
        <v>26</v>
      </c>
      <c r="BL66" s="88" t="s">
        <v>26</v>
      </c>
      <c r="BM66" s="89" t="s">
        <v>26</v>
      </c>
      <c r="BN66" s="1176">
        <v>42461</v>
      </c>
      <c r="BO66" s="82">
        <v>6458</v>
      </c>
      <c r="BP66" s="2221" t="s">
        <v>21</v>
      </c>
      <c r="BQ66" s="998" t="s">
        <v>21</v>
      </c>
      <c r="BR66" s="998">
        <v>33</v>
      </c>
      <c r="BS66" s="2221">
        <v>154714</v>
      </c>
      <c r="BT66" s="2221" t="s">
        <v>21</v>
      </c>
      <c r="BU66" s="2221">
        <v>38334</v>
      </c>
      <c r="BV66" s="2221">
        <v>18069</v>
      </c>
      <c r="BW66" s="2221">
        <v>30588</v>
      </c>
      <c r="BX66" s="2221">
        <v>1249</v>
      </c>
      <c r="BY66" s="2221">
        <v>2312</v>
      </c>
      <c r="BZ66" s="2221">
        <v>224</v>
      </c>
      <c r="CA66" s="2221">
        <v>443</v>
      </c>
      <c r="CB66" s="2221">
        <v>8862</v>
      </c>
      <c r="CC66" s="2221">
        <v>9654</v>
      </c>
      <c r="CD66" s="2221">
        <v>467293</v>
      </c>
      <c r="CE66" s="91" t="s">
        <v>33</v>
      </c>
      <c r="CF66" s="630" t="s">
        <v>26</v>
      </c>
      <c r="CG66" s="88" t="s">
        <v>26</v>
      </c>
      <c r="CH66" s="89" t="s">
        <v>26</v>
      </c>
      <c r="CI66" s="1176">
        <v>42461</v>
      </c>
      <c r="CJ66" s="82">
        <v>2832</v>
      </c>
      <c r="CK66" s="2221">
        <v>618</v>
      </c>
      <c r="CL66" s="2221">
        <v>1</v>
      </c>
      <c r="CM66" s="2221">
        <v>1891</v>
      </c>
      <c r="CN66" s="2221">
        <v>1747</v>
      </c>
      <c r="CO66" s="2221">
        <v>144</v>
      </c>
      <c r="CP66" s="2221" t="s">
        <v>21</v>
      </c>
      <c r="CQ66" s="2221">
        <v>221</v>
      </c>
      <c r="CR66" s="2221" t="s">
        <v>21</v>
      </c>
      <c r="CS66" s="2221" t="s">
        <v>21</v>
      </c>
      <c r="CT66" s="2221">
        <v>33</v>
      </c>
      <c r="CU66" s="2221">
        <v>30297</v>
      </c>
      <c r="CV66" s="2221">
        <v>3695</v>
      </c>
      <c r="CW66" s="2221">
        <v>11007</v>
      </c>
      <c r="CX66" s="2221">
        <v>1406</v>
      </c>
      <c r="CY66" s="2221">
        <v>36</v>
      </c>
      <c r="CZ66" s="91" t="s">
        <v>33</v>
      </c>
      <c r="DA66" s="630" t="s">
        <v>26</v>
      </c>
      <c r="DB66" s="88" t="s">
        <v>26</v>
      </c>
      <c r="DC66" s="89" t="s">
        <v>26</v>
      </c>
      <c r="DD66" s="1176">
        <v>42461</v>
      </c>
      <c r="DE66" s="82">
        <v>5396</v>
      </c>
      <c r="DF66" s="2221">
        <v>2121</v>
      </c>
      <c r="DG66" s="2221" t="s">
        <v>21</v>
      </c>
      <c r="DH66" s="2221">
        <v>1038</v>
      </c>
      <c r="DI66" s="2221">
        <v>9</v>
      </c>
      <c r="DJ66" s="2221">
        <v>453</v>
      </c>
      <c r="DK66" s="2221">
        <v>449</v>
      </c>
      <c r="DL66" s="2221">
        <v>4</v>
      </c>
      <c r="DM66" s="2221">
        <v>510</v>
      </c>
      <c r="DN66" s="2221" t="s">
        <v>21</v>
      </c>
      <c r="DO66" s="2221" t="s">
        <v>21</v>
      </c>
      <c r="DP66" s="2221">
        <v>1127</v>
      </c>
      <c r="DQ66" s="2221">
        <v>3</v>
      </c>
      <c r="DR66" s="2221">
        <v>205</v>
      </c>
      <c r="DS66" s="2221">
        <v>175</v>
      </c>
      <c r="DT66" s="2221">
        <v>614</v>
      </c>
      <c r="DU66" s="91" t="s">
        <v>33</v>
      </c>
      <c r="DV66" s="630" t="s">
        <v>26</v>
      </c>
      <c r="DW66" s="88" t="s">
        <v>26</v>
      </c>
      <c r="DX66" s="89" t="s">
        <v>26</v>
      </c>
      <c r="DY66" s="1176">
        <v>42461</v>
      </c>
      <c r="DZ66" s="2221">
        <v>611</v>
      </c>
      <c r="EA66" s="2221" t="s">
        <v>21</v>
      </c>
      <c r="EB66" s="2221">
        <v>12813</v>
      </c>
      <c r="EC66" s="2221">
        <v>5353</v>
      </c>
      <c r="ED66" s="2221">
        <v>7460</v>
      </c>
      <c r="EE66" s="2221">
        <v>2392</v>
      </c>
      <c r="EF66" s="2221" t="s">
        <v>21</v>
      </c>
      <c r="EG66" s="2221" t="s">
        <v>21</v>
      </c>
      <c r="EH66" s="2221">
        <v>564843</v>
      </c>
      <c r="EI66" s="2221">
        <v>224466</v>
      </c>
      <c r="EJ66" s="2221">
        <v>156433</v>
      </c>
      <c r="EK66" s="2221">
        <v>2794522</v>
      </c>
      <c r="EL66" s="2221">
        <v>164063</v>
      </c>
      <c r="EM66" s="2221">
        <v>7556</v>
      </c>
      <c r="EN66" s="2221">
        <v>181</v>
      </c>
      <c r="EO66" s="2221">
        <v>5000</v>
      </c>
      <c r="EP66" s="91" t="s">
        <v>33</v>
      </c>
      <c r="EQ66" s="630" t="s">
        <v>26</v>
      </c>
      <c r="ER66" s="88" t="s">
        <v>26</v>
      </c>
      <c r="ES66" s="89" t="s">
        <v>26</v>
      </c>
      <c r="ET66" s="1176">
        <v>42461</v>
      </c>
      <c r="EU66" s="2221">
        <v>2587925</v>
      </c>
      <c r="EV66" s="2221">
        <v>29176</v>
      </c>
      <c r="EW66" s="2221">
        <v>2</v>
      </c>
      <c r="EX66" s="2221">
        <v>11</v>
      </c>
      <c r="EY66" s="2221">
        <v>8379</v>
      </c>
      <c r="EZ66" s="2221" t="s">
        <v>21</v>
      </c>
      <c r="FA66" s="2221">
        <v>26005</v>
      </c>
      <c r="FB66" s="2221" t="s">
        <v>21</v>
      </c>
      <c r="FC66" s="2221" t="s">
        <v>21</v>
      </c>
      <c r="FD66" s="2221">
        <v>2531379</v>
      </c>
      <c r="FE66" s="2221">
        <v>3027906</v>
      </c>
      <c r="FF66" s="2221">
        <v>22387</v>
      </c>
      <c r="FG66" s="2221">
        <v>9627</v>
      </c>
      <c r="FH66" s="2221">
        <v>150119</v>
      </c>
      <c r="FI66" s="2221">
        <v>1453058</v>
      </c>
      <c r="FJ66" s="2221">
        <v>22900</v>
      </c>
      <c r="FK66" s="91" t="s">
        <v>33</v>
      </c>
      <c r="FL66" s="630" t="s">
        <v>26</v>
      </c>
      <c r="FM66" s="74"/>
    </row>
    <row r="67" spans="1:169" ht="14.25" customHeight="1">
      <c r="A67" s="88" t="s">
        <v>26</v>
      </c>
      <c r="B67" s="89" t="s">
        <v>26</v>
      </c>
      <c r="C67" s="1176">
        <v>42491</v>
      </c>
      <c r="D67" s="2221">
        <v>1363693</v>
      </c>
      <c r="E67" s="2221">
        <v>2738390</v>
      </c>
      <c r="F67" s="2221">
        <v>8075</v>
      </c>
      <c r="G67" s="2221">
        <v>852592</v>
      </c>
      <c r="H67" s="2221">
        <v>7424123</v>
      </c>
      <c r="I67" s="2221">
        <v>441369</v>
      </c>
      <c r="J67" s="2221">
        <v>8502</v>
      </c>
      <c r="K67" s="2221">
        <v>2001</v>
      </c>
      <c r="L67" s="2221">
        <v>34441</v>
      </c>
      <c r="M67" s="2221">
        <v>168208</v>
      </c>
      <c r="N67" s="2221">
        <v>183736</v>
      </c>
      <c r="O67" s="2221">
        <v>939833</v>
      </c>
      <c r="P67" s="2221">
        <v>2690</v>
      </c>
      <c r="Q67" s="2221">
        <v>1056</v>
      </c>
      <c r="R67" s="2221">
        <v>18988</v>
      </c>
      <c r="S67" s="2221" t="s">
        <v>21</v>
      </c>
      <c r="T67" s="91" t="s">
        <v>34</v>
      </c>
      <c r="U67" s="630" t="s">
        <v>26</v>
      </c>
      <c r="V67" s="88" t="s">
        <v>26</v>
      </c>
      <c r="W67" s="89" t="s">
        <v>26</v>
      </c>
      <c r="X67" s="1176">
        <v>42491</v>
      </c>
      <c r="Y67" s="82">
        <v>3018</v>
      </c>
      <c r="Z67" s="2221" t="s">
        <v>21</v>
      </c>
      <c r="AA67" s="2221">
        <v>5209747</v>
      </c>
      <c r="AB67" s="2221">
        <v>7105320</v>
      </c>
      <c r="AC67" s="2221">
        <v>378297</v>
      </c>
      <c r="AD67" s="2221">
        <v>120</v>
      </c>
      <c r="AE67" s="2221">
        <v>4</v>
      </c>
      <c r="AF67" s="2221" t="s">
        <v>21</v>
      </c>
      <c r="AG67" s="2221" t="s">
        <v>21</v>
      </c>
      <c r="AH67" s="2221" t="s">
        <v>21</v>
      </c>
      <c r="AI67" s="2221">
        <v>151</v>
      </c>
      <c r="AJ67" s="2221" t="s">
        <v>21</v>
      </c>
      <c r="AK67" s="2221">
        <v>345493</v>
      </c>
      <c r="AL67" s="2221" t="s">
        <v>21</v>
      </c>
      <c r="AM67" s="2221">
        <v>94738</v>
      </c>
      <c r="AN67" s="2221">
        <v>354039</v>
      </c>
      <c r="AO67" s="91" t="s">
        <v>34</v>
      </c>
      <c r="AP67" s="630" t="s">
        <v>26</v>
      </c>
      <c r="AQ67" s="88" t="s">
        <v>26</v>
      </c>
      <c r="AR67" s="89" t="s">
        <v>26</v>
      </c>
      <c r="AS67" s="1176">
        <v>42491</v>
      </c>
      <c r="AT67" s="82">
        <v>2979894</v>
      </c>
      <c r="AU67" s="2221">
        <v>330892</v>
      </c>
      <c r="AV67" s="2221">
        <v>885271</v>
      </c>
      <c r="AW67" s="2221">
        <v>2303144</v>
      </c>
      <c r="AX67" s="2221">
        <v>95364</v>
      </c>
      <c r="AY67" s="2221">
        <v>2694770</v>
      </c>
      <c r="AZ67" s="2221">
        <v>103287</v>
      </c>
      <c r="BA67" s="2221">
        <v>66</v>
      </c>
      <c r="BB67" s="2221">
        <v>5717</v>
      </c>
      <c r="BC67" s="2221">
        <v>6259</v>
      </c>
      <c r="BD67" s="2221">
        <v>397038</v>
      </c>
      <c r="BE67" s="2221">
        <v>2433</v>
      </c>
      <c r="BF67" s="2221" t="s">
        <v>21</v>
      </c>
      <c r="BG67" s="2221">
        <v>468169</v>
      </c>
      <c r="BH67" s="2221">
        <v>366773</v>
      </c>
      <c r="BI67" s="2221">
        <v>74584</v>
      </c>
      <c r="BJ67" s="91" t="s">
        <v>34</v>
      </c>
      <c r="BK67" s="630" t="s">
        <v>26</v>
      </c>
      <c r="BL67" s="88" t="s">
        <v>26</v>
      </c>
      <c r="BM67" s="89" t="s">
        <v>26</v>
      </c>
      <c r="BN67" s="1176">
        <v>42491</v>
      </c>
      <c r="BO67" s="82">
        <v>6617</v>
      </c>
      <c r="BP67" s="2221" t="s">
        <v>21</v>
      </c>
      <c r="BQ67" s="998" t="s">
        <v>21</v>
      </c>
      <c r="BR67" s="998">
        <v>33</v>
      </c>
      <c r="BS67" s="2221">
        <v>168926</v>
      </c>
      <c r="BT67" s="2221" t="s">
        <v>21</v>
      </c>
      <c r="BU67" s="2221">
        <v>48783</v>
      </c>
      <c r="BV67" s="2221">
        <v>19994</v>
      </c>
      <c r="BW67" s="2221">
        <v>31396</v>
      </c>
      <c r="BX67" s="2221">
        <v>1160</v>
      </c>
      <c r="BY67" s="2221">
        <v>2925</v>
      </c>
      <c r="BZ67" s="2221">
        <v>227</v>
      </c>
      <c r="CA67" s="2221">
        <v>394</v>
      </c>
      <c r="CB67" s="2221">
        <v>9070</v>
      </c>
      <c r="CC67" s="2221">
        <v>9876</v>
      </c>
      <c r="CD67" s="2221">
        <v>493761</v>
      </c>
      <c r="CE67" s="91" t="s">
        <v>34</v>
      </c>
      <c r="CF67" s="630" t="s">
        <v>26</v>
      </c>
      <c r="CG67" s="88" t="s">
        <v>26</v>
      </c>
      <c r="CH67" s="89" t="s">
        <v>26</v>
      </c>
      <c r="CI67" s="1176">
        <v>42491</v>
      </c>
      <c r="CJ67" s="82">
        <v>2609</v>
      </c>
      <c r="CK67" s="2221">
        <v>668</v>
      </c>
      <c r="CL67" s="2221">
        <v>1</v>
      </c>
      <c r="CM67" s="2221">
        <v>1771</v>
      </c>
      <c r="CN67" s="2221">
        <v>1627</v>
      </c>
      <c r="CO67" s="2221">
        <v>144</v>
      </c>
      <c r="CP67" s="2221" t="s">
        <v>21</v>
      </c>
      <c r="CQ67" s="2221">
        <v>107</v>
      </c>
      <c r="CR67" s="2221" t="s">
        <v>21</v>
      </c>
      <c r="CS67" s="2221" t="s">
        <v>21</v>
      </c>
      <c r="CT67" s="2221">
        <v>33</v>
      </c>
      <c r="CU67" s="2221">
        <v>31362</v>
      </c>
      <c r="CV67" s="2221">
        <v>4085</v>
      </c>
      <c r="CW67" s="2221">
        <v>11458</v>
      </c>
      <c r="CX67" s="2221">
        <v>1457</v>
      </c>
      <c r="CY67" s="2221">
        <v>44</v>
      </c>
      <c r="CZ67" s="91" t="s">
        <v>34</v>
      </c>
      <c r="DA67" s="630" t="s">
        <v>26</v>
      </c>
      <c r="DB67" s="88" t="s">
        <v>26</v>
      </c>
      <c r="DC67" s="89" t="s">
        <v>26</v>
      </c>
      <c r="DD67" s="1176">
        <v>42491</v>
      </c>
      <c r="DE67" s="82">
        <v>5014</v>
      </c>
      <c r="DF67" s="2221">
        <v>1973</v>
      </c>
      <c r="DG67" s="2221" t="s">
        <v>21</v>
      </c>
      <c r="DH67" s="2221">
        <v>952</v>
      </c>
      <c r="DI67" s="2221">
        <v>7</v>
      </c>
      <c r="DJ67" s="2221">
        <v>425</v>
      </c>
      <c r="DK67" s="2221">
        <v>421</v>
      </c>
      <c r="DL67" s="2221">
        <v>4</v>
      </c>
      <c r="DM67" s="2221">
        <v>483</v>
      </c>
      <c r="DN67" s="2221" t="s">
        <v>21</v>
      </c>
      <c r="DO67" s="2221" t="s">
        <v>21</v>
      </c>
      <c r="DP67" s="2221">
        <v>1043</v>
      </c>
      <c r="DQ67" s="2221">
        <v>2</v>
      </c>
      <c r="DR67" s="2221">
        <v>154</v>
      </c>
      <c r="DS67" s="2221">
        <v>137</v>
      </c>
      <c r="DT67" s="2221">
        <v>616</v>
      </c>
      <c r="DU67" s="91" t="s">
        <v>34</v>
      </c>
      <c r="DV67" s="630" t="s">
        <v>26</v>
      </c>
      <c r="DW67" s="88" t="s">
        <v>26</v>
      </c>
      <c r="DX67" s="89" t="s">
        <v>26</v>
      </c>
      <c r="DY67" s="1176">
        <v>42491</v>
      </c>
      <c r="DZ67" s="2221">
        <v>420</v>
      </c>
      <c r="EA67" s="2221" t="s">
        <v>21</v>
      </c>
      <c r="EB67" s="2221">
        <v>15110</v>
      </c>
      <c r="EC67" s="2221">
        <v>2463</v>
      </c>
      <c r="ED67" s="2221">
        <v>12647</v>
      </c>
      <c r="EE67" s="2221">
        <v>1394</v>
      </c>
      <c r="EF67" s="2221" t="s">
        <v>21</v>
      </c>
      <c r="EG67" s="2221" t="s">
        <v>21</v>
      </c>
      <c r="EH67" s="2221">
        <v>614856</v>
      </c>
      <c r="EI67" s="2221">
        <v>278904</v>
      </c>
      <c r="EJ67" s="2221">
        <v>150347</v>
      </c>
      <c r="EK67" s="2221">
        <v>2990233</v>
      </c>
      <c r="EL67" s="2221">
        <v>174545</v>
      </c>
      <c r="EM67" s="2221">
        <v>7787</v>
      </c>
      <c r="EN67" s="2221">
        <v>178</v>
      </c>
      <c r="EO67" s="2221">
        <v>4632</v>
      </c>
      <c r="EP67" s="91" t="s">
        <v>34</v>
      </c>
      <c r="EQ67" s="630" t="s">
        <v>26</v>
      </c>
      <c r="ER67" s="88" t="s">
        <v>26</v>
      </c>
      <c r="ES67" s="89" t="s">
        <v>26</v>
      </c>
      <c r="ET67" s="1176">
        <v>42491</v>
      </c>
      <c r="EU67" s="2221">
        <v>2684659</v>
      </c>
      <c r="EV67" s="2221">
        <v>24419</v>
      </c>
      <c r="EW67" s="2221">
        <v>2</v>
      </c>
      <c r="EX67" s="2221">
        <v>13</v>
      </c>
      <c r="EY67" s="2221">
        <v>8698</v>
      </c>
      <c r="EZ67" s="2221">
        <v>1</v>
      </c>
      <c r="FA67" s="2221">
        <v>19397</v>
      </c>
      <c r="FB67" s="2221" t="s">
        <v>21</v>
      </c>
      <c r="FC67" s="2221" t="s">
        <v>21</v>
      </c>
      <c r="FD67" s="2221">
        <v>2633376</v>
      </c>
      <c r="FE67" s="2221">
        <v>3154121</v>
      </c>
      <c r="FF67" s="2221">
        <v>21056</v>
      </c>
      <c r="FG67" s="2221">
        <v>8075</v>
      </c>
      <c r="FH67" s="2221">
        <v>167487</v>
      </c>
      <c r="FI67" s="2221">
        <v>1444255</v>
      </c>
      <c r="FJ67" s="2221">
        <v>24640</v>
      </c>
      <c r="FK67" s="91" t="s">
        <v>34</v>
      </c>
      <c r="FL67" s="630" t="s">
        <v>26</v>
      </c>
      <c r="FM67" s="74"/>
    </row>
    <row r="68" spans="1:169" ht="14.25" customHeight="1">
      <c r="A68" s="88" t="s">
        <v>26</v>
      </c>
      <c r="B68" s="89" t="s">
        <v>26</v>
      </c>
      <c r="C68" s="1176">
        <v>42522</v>
      </c>
      <c r="D68" s="2221">
        <v>1380700</v>
      </c>
      <c r="E68" s="2221">
        <v>2671106</v>
      </c>
      <c r="F68" s="2221">
        <v>8794</v>
      </c>
      <c r="G68" s="2221">
        <v>795489</v>
      </c>
      <c r="H68" s="2221">
        <v>7197292</v>
      </c>
      <c r="I68" s="2221">
        <v>452842</v>
      </c>
      <c r="J68" s="2221">
        <v>7658</v>
      </c>
      <c r="K68" s="2221">
        <v>1955</v>
      </c>
      <c r="L68" s="2221">
        <v>35491</v>
      </c>
      <c r="M68" s="2221">
        <v>164766</v>
      </c>
      <c r="N68" s="2221">
        <v>180003</v>
      </c>
      <c r="O68" s="2221">
        <v>918156</v>
      </c>
      <c r="P68" s="2221">
        <v>4898</v>
      </c>
      <c r="Q68" s="2221">
        <v>1022</v>
      </c>
      <c r="R68" s="2221">
        <v>17889</v>
      </c>
      <c r="S68" s="2221" t="s">
        <v>21</v>
      </c>
      <c r="T68" s="91" t="s">
        <v>35</v>
      </c>
      <c r="U68" s="630" t="s">
        <v>26</v>
      </c>
      <c r="V68" s="88" t="s">
        <v>26</v>
      </c>
      <c r="W68" s="89" t="s">
        <v>26</v>
      </c>
      <c r="X68" s="1176">
        <v>42522</v>
      </c>
      <c r="Y68" s="82">
        <v>3119</v>
      </c>
      <c r="Z68" s="2221" t="s">
        <v>21</v>
      </c>
      <c r="AA68" s="2221">
        <v>5199465</v>
      </c>
      <c r="AB68" s="2221">
        <v>7088091</v>
      </c>
      <c r="AC68" s="2221">
        <v>366014</v>
      </c>
      <c r="AD68" s="2221">
        <v>116</v>
      </c>
      <c r="AE68" s="2221">
        <v>1</v>
      </c>
      <c r="AF68" s="2221" t="s">
        <v>21</v>
      </c>
      <c r="AG68" s="2221" t="s">
        <v>21</v>
      </c>
      <c r="AH68" s="2221" t="s">
        <v>21</v>
      </c>
      <c r="AI68" s="2221">
        <v>149</v>
      </c>
      <c r="AJ68" s="2221" t="s">
        <v>21</v>
      </c>
      <c r="AK68" s="2221">
        <v>333259</v>
      </c>
      <c r="AL68" s="2221" t="s">
        <v>21</v>
      </c>
      <c r="AM68" s="2221">
        <v>89148</v>
      </c>
      <c r="AN68" s="2221">
        <v>343732</v>
      </c>
      <c r="AO68" s="91" t="s">
        <v>35</v>
      </c>
      <c r="AP68" s="630" t="s">
        <v>26</v>
      </c>
      <c r="AQ68" s="88" t="s">
        <v>26</v>
      </c>
      <c r="AR68" s="89" t="s">
        <v>26</v>
      </c>
      <c r="AS68" s="1176">
        <v>42522</v>
      </c>
      <c r="AT68" s="82">
        <v>2920298</v>
      </c>
      <c r="AU68" s="2221">
        <v>340446</v>
      </c>
      <c r="AV68" s="2221">
        <v>847773</v>
      </c>
      <c r="AW68" s="2221">
        <v>2258517</v>
      </c>
      <c r="AX68" s="2221">
        <v>87949</v>
      </c>
      <c r="AY68" s="2221">
        <v>2653174</v>
      </c>
      <c r="AZ68" s="2221">
        <v>107114</v>
      </c>
      <c r="BA68" s="2221">
        <v>385</v>
      </c>
      <c r="BB68" s="2221">
        <v>5499</v>
      </c>
      <c r="BC68" s="2221">
        <v>6021</v>
      </c>
      <c r="BD68" s="2221">
        <v>390018</v>
      </c>
      <c r="BE68" s="2221">
        <v>2426</v>
      </c>
      <c r="BF68" s="2221" t="s">
        <v>21</v>
      </c>
      <c r="BG68" s="2221">
        <v>458941</v>
      </c>
      <c r="BH68" s="2221">
        <v>340770</v>
      </c>
      <c r="BI68" s="2221">
        <v>68461</v>
      </c>
      <c r="BJ68" s="91" t="s">
        <v>35</v>
      </c>
      <c r="BK68" s="630" t="s">
        <v>26</v>
      </c>
      <c r="BL68" s="88" t="s">
        <v>26</v>
      </c>
      <c r="BM68" s="89" t="s">
        <v>26</v>
      </c>
      <c r="BN68" s="1176">
        <v>42522</v>
      </c>
      <c r="BO68" s="82">
        <v>6800</v>
      </c>
      <c r="BP68" s="2221" t="s">
        <v>21</v>
      </c>
      <c r="BQ68" s="998" t="s">
        <v>21</v>
      </c>
      <c r="BR68" s="998">
        <v>33</v>
      </c>
      <c r="BS68" s="2221">
        <v>165321</v>
      </c>
      <c r="BT68" s="2221" t="s">
        <v>21</v>
      </c>
      <c r="BU68" s="2221">
        <v>52422</v>
      </c>
      <c r="BV68" s="2221">
        <v>16781</v>
      </c>
      <c r="BW68" s="2221">
        <v>29341</v>
      </c>
      <c r="BX68" s="2221">
        <v>1189</v>
      </c>
      <c r="BY68" s="2221">
        <v>2752</v>
      </c>
      <c r="BZ68" s="2221">
        <v>202</v>
      </c>
      <c r="CA68" s="2221">
        <v>471</v>
      </c>
      <c r="CB68" s="2221">
        <v>8357</v>
      </c>
      <c r="CC68" s="2221">
        <v>9113</v>
      </c>
      <c r="CD68" s="2221">
        <v>484254</v>
      </c>
      <c r="CE68" s="91" t="s">
        <v>35</v>
      </c>
      <c r="CF68" s="630" t="s">
        <v>26</v>
      </c>
      <c r="CG68" s="88" t="s">
        <v>26</v>
      </c>
      <c r="CH68" s="89" t="s">
        <v>26</v>
      </c>
      <c r="CI68" s="1176">
        <v>42522</v>
      </c>
      <c r="CJ68" s="82">
        <v>2831</v>
      </c>
      <c r="CK68" s="2221">
        <v>631</v>
      </c>
      <c r="CL68" s="2221">
        <v>1</v>
      </c>
      <c r="CM68" s="2221">
        <v>1903</v>
      </c>
      <c r="CN68" s="2221">
        <v>1759</v>
      </c>
      <c r="CO68" s="2221">
        <v>144</v>
      </c>
      <c r="CP68" s="2221" t="s">
        <v>21</v>
      </c>
      <c r="CQ68" s="2221">
        <v>201</v>
      </c>
      <c r="CR68" s="2221" t="s">
        <v>21</v>
      </c>
      <c r="CS68" s="2221" t="s">
        <v>21</v>
      </c>
      <c r="CT68" s="2221">
        <v>33</v>
      </c>
      <c r="CU68" s="2221">
        <v>31473</v>
      </c>
      <c r="CV68" s="2221">
        <v>4341</v>
      </c>
      <c r="CW68" s="2221">
        <v>11301</v>
      </c>
      <c r="CX68" s="2221">
        <v>1535</v>
      </c>
      <c r="CY68" s="2221">
        <v>39</v>
      </c>
      <c r="CZ68" s="91" t="s">
        <v>35</v>
      </c>
      <c r="DA68" s="630" t="s">
        <v>26</v>
      </c>
      <c r="DB68" s="88" t="s">
        <v>26</v>
      </c>
      <c r="DC68" s="89" t="s">
        <v>26</v>
      </c>
      <c r="DD68" s="1176">
        <v>42522</v>
      </c>
      <c r="DE68" s="82">
        <v>5454</v>
      </c>
      <c r="DF68" s="2221">
        <v>1982</v>
      </c>
      <c r="DG68" s="2221" t="s">
        <v>21</v>
      </c>
      <c r="DH68" s="2221">
        <v>910</v>
      </c>
      <c r="DI68" s="2221">
        <v>7</v>
      </c>
      <c r="DJ68" s="2221">
        <v>472</v>
      </c>
      <c r="DK68" s="2221">
        <v>468</v>
      </c>
      <c r="DL68" s="2221">
        <v>4</v>
      </c>
      <c r="DM68" s="2221">
        <v>484</v>
      </c>
      <c r="DN68" s="2221" t="s">
        <v>21</v>
      </c>
      <c r="DO68" s="2221" t="s">
        <v>21</v>
      </c>
      <c r="DP68" s="2221">
        <v>1313</v>
      </c>
      <c r="DQ68" s="2221">
        <v>4</v>
      </c>
      <c r="DR68" s="2221">
        <v>669</v>
      </c>
      <c r="DS68" s="2221">
        <v>150</v>
      </c>
      <c r="DT68" s="2221">
        <v>587</v>
      </c>
      <c r="DU68" s="91" t="s">
        <v>35</v>
      </c>
      <c r="DV68" s="630" t="s">
        <v>26</v>
      </c>
      <c r="DW68" s="88" t="s">
        <v>26</v>
      </c>
      <c r="DX68" s="89" t="s">
        <v>26</v>
      </c>
      <c r="DY68" s="1176">
        <v>42522</v>
      </c>
      <c r="DZ68" s="2221">
        <v>197</v>
      </c>
      <c r="EA68" s="2221" t="s">
        <v>21</v>
      </c>
      <c r="EB68" s="2221">
        <v>15629</v>
      </c>
      <c r="EC68" s="2221">
        <v>4533</v>
      </c>
      <c r="ED68" s="2221">
        <v>11096</v>
      </c>
      <c r="EE68" s="2221">
        <v>1770</v>
      </c>
      <c r="EF68" s="2221" t="s">
        <v>21</v>
      </c>
      <c r="EG68" s="2221" t="s">
        <v>21</v>
      </c>
      <c r="EH68" s="2221">
        <v>644148</v>
      </c>
      <c r="EI68" s="2221">
        <v>343230</v>
      </c>
      <c r="EJ68" s="2221">
        <v>138710</v>
      </c>
      <c r="EK68" s="2221">
        <v>2869880</v>
      </c>
      <c r="EL68" s="2221">
        <v>188769</v>
      </c>
      <c r="EM68" s="2221">
        <v>6509</v>
      </c>
      <c r="EN68" s="2221">
        <v>185</v>
      </c>
      <c r="EO68" s="2221">
        <v>5257</v>
      </c>
      <c r="EP68" s="91" t="s">
        <v>35</v>
      </c>
      <c r="EQ68" s="630" t="s">
        <v>26</v>
      </c>
      <c r="ER68" s="88" t="s">
        <v>26</v>
      </c>
      <c r="ES68" s="89" t="s">
        <v>26</v>
      </c>
      <c r="ET68" s="1176">
        <v>42522</v>
      </c>
      <c r="EU68" s="2221">
        <v>2495858</v>
      </c>
      <c r="EV68" s="2221">
        <v>28759</v>
      </c>
      <c r="EW68" s="2221">
        <v>2</v>
      </c>
      <c r="EX68" s="2221">
        <v>16</v>
      </c>
      <c r="EY68" s="2221">
        <v>7699</v>
      </c>
      <c r="EZ68" s="2221">
        <v>1</v>
      </c>
      <c r="FA68" s="2221">
        <v>26410</v>
      </c>
      <c r="FB68" s="2221" t="s">
        <v>21</v>
      </c>
      <c r="FC68" s="2221" t="s">
        <v>21</v>
      </c>
      <c r="FD68" s="2221">
        <v>2439551</v>
      </c>
      <c r="FE68" s="2221">
        <v>2920549</v>
      </c>
      <c r="FF68" s="2221">
        <v>15820</v>
      </c>
      <c r="FG68" s="2221">
        <v>8794</v>
      </c>
      <c r="FH68" s="2221">
        <v>152074</v>
      </c>
      <c r="FI68" s="2221">
        <v>1376936</v>
      </c>
      <c r="FJ68" s="2221">
        <v>27973</v>
      </c>
      <c r="FK68" s="91" t="s">
        <v>35</v>
      </c>
      <c r="FL68" s="630" t="s">
        <v>26</v>
      </c>
      <c r="FM68" s="74"/>
    </row>
    <row r="69" spans="1:169" ht="14.25" customHeight="1">
      <c r="A69" s="88" t="s">
        <v>26</v>
      </c>
      <c r="B69" s="89" t="s">
        <v>26</v>
      </c>
      <c r="C69" s="1176">
        <v>42552</v>
      </c>
      <c r="D69" s="2221">
        <v>1379123</v>
      </c>
      <c r="E69" s="2221">
        <v>2816088</v>
      </c>
      <c r="F69" s="2221">
        <v>10075</v>
      </c>
      <c r="G69" s="2221">
        <v>825695</v>
      </c>
      <c r="H69" s="2221">
        <v>7574349</v>
      </c>
      <c r="I69" s="2221">
        <v>444535</v>
      </c>
      <c r="J69" s="2221">
        <v>6529</v>
      </c>
      <c r="K69" s="2221">
        <v>1716</v>
      </c>
      <c r="L69" s="2221">
        <v>36679</v>
      </c>
      <c r="M69" s="2221">
        <v>180270</v>
      </c>
      <c r="N69" s="2221">
        <v>196980</v>
      </c>
      <c r="O69" s="2221">
        <v>954167</v>
      </c>
      <c r="P69" s="2221">
        <v>2252</v>
      </c>
      <c r="Q69" s="2221">
        <v>714</v>
      </c>
      <c r="R69" s="2221">
        <v>18064</v>
      </c>
      <c r="S69" s="2221" t="s">
        <v>21</v>
      </c>
      <c r="T69" s="91" t="s">
        <v>36</v>
      </c>
      <c r="U69" s="630" t="s">
        <v>26</v>
      </c>
      <c r="V69" s="88" t="s">
        <v>26</v>
      </c>
      <c r="W69" s="89" t="s">
        <v>26</v>
      </c>
      <c r="X69" s="1176">
        <v>42552</v>
      </c>
      <c r="Y69" s="82">
        <v>3090</v>
      </c>
      <c r="Z69" s="2221" t="s">
        <v>21</v>
      </c>
      <c r="AA69" s="2221">
        <v>5333464</v>
      </c>
      <c r="AB69" s="2221">
        <v>7175238</v>
      </c>
      <c r="AC69" s="2221">
        <v>388983</v>
      </c>
      <c r="AD69" s="2221">
        <v>152</v>
      </c>
      <c r="AE69" s="2221" t="s">
        <v>21</v>
      </c>
      <c r="AF69" s="2221" t="s">
        <v>21</v>
      </c>
      <c r="AG69" s="2221" t="s">
        <v>21</v>
      </c>
      <c r="AH69" s="2221" t="s">
        <v>21</v>
      </c>
      <c r="AI69" s="2221">
        <v>197</v>
      </c>
      <c r="AJ69" s="2221" t="s">
        <v>21</v>
      </c>
      <c r="AK69" s="2221">
        <v>354790</v>
      </c>
      <c r="AL69" s="2221" t="s">
        <v>21</v>
      </c>
      <c r="AM69" s="2221">
        <v>85439</v>
      </c>
      <c r="AN69" s="2221">
        <v>373808</v>
      </c>
      <c r="AO69" s="91" t="s">
        <v>36</v>
      </c>
      <c r="AP69" s="630" t="s">
        <v>26</v>
      </c>
      <c r="AQ69" s="88" t="s">
        <v>26</v>
      </c>
      <c r="AR69" s="89" t="s">
        <v>26</v>
      </c>
      <c r="AS69" s="1176">
        <v>42552</v>
      </c>
      <c r="AT69" s="82">
        <v>3049351</v>
      </c>
      <c r="AU69" s="2221">
        <v>368191</v>
      </c>
      <c r="AV69" s="2221">
        <v>862855</v>
      </c>
      <c r="AW69" s="2221">
        <v>2365001</v>
      </c>
      <c r="AX69" s="2221">
        <v>96185</v>
      </c>
      <c r="AY69" s="2221">
        <v>2750804</v>
      </c>
      <c r="AZ69" s="2221">
        <v>105467</v>
      </c>
      <c r="BA69" s="2221">
        <v>84</v>
      </c>
      <c r="BB69" s="2221">
        <v>5106</v>
      </c>
      <c r="BC69" s="2221">
        <v>5591</v>
      </c>
      <c r="BD69" s="2221">
        <v>418732</v>
      </c>
      <c r="BE69" s="2221">
        <v>2616</v>
      </c>
      <c r="BF69" s="2221" t="s">
        <v>21</v>
      </c>
      <c r="BG69" s="2221">
        <v>478778</v>
      </c>
      <c r="BH69" s="2221">
        <v>267295</v>
      </c>
      <c r="BI69" s="2221">
        <v>67907</v>
      </c>
      <c r="BJ69" s="91" t="s">
        <v>36</v>
      </c>
      <c r="BK69" s="630" t="s">
        <v>26</v>
      </c>
      <c r="BL69" s="88" t="s">
        <v>26</v>
      </c>
      <c r="BM69" s="89" t="s">
        <v>26</v>
      </c>
      <c r="BN69" s="1176">
        <v>42552</v>
      </c>
      <c r="BO69" s="82">
        <v>6640</v>
      </c>
      <c r="BP69" s="2221" t="s">
        <v>21</v>
      </c>
      <c r="BQ69" s="998" t="s">
        <v>21</v>
      </c>
      <c r="BR69" s="998">
        <v>33</v>
      </c>
      <c r="BS69" s="2221">
        <v>161597</v>
      </c>
      <c r="BT69" s="2221" t="s">
        <v>21</v>
      </c>
      <c r="BU69" s="2221">
        <v>41550</v>
      </c>
      <c r="BV69" s="2221">
        <v>19617</v>
      </c>
      <c r="BW69" s="2221">
        <v>30297</v>
      </c>
      <c r="BX69" s="2221">
        <v>1298</v>
      </c>
      <c r="BY69" s="2221">
        <v>2741</v>
      </c>
      <c r="BZ69" s="2221">
        <v>108</v>
      </c>
      <c r="CA69" s="2221">
        <v>485</v>
      </c>
      <c r="CB69" s="2221">
        <v>8659</v>
      </c>
      <c r="CC69" s="2221">
        <v>9440</v>
      </c>
      <c r="CD69" s="2221">
        <v>489568</v>
      </c>
      <c r="CE69" s="91" t="s">
        <v>36</v>
      </c>
      <c r="CF69" s="630" t="s">
        <v>26</v>
      </c>
      <c r="CG69" s="88" t="s">
        <v>26</v>
      </c>
      <c r="CH69" s="89" t="s">
        <v>26</v>
      </c>
      <c r="CI69" s="1176">
        <v>42552</v>
      </c>
      <c r="CJ69" s="82">
        <v>2667</v>
      </c>
      <c r="CK69" s="2221">
        <v>593</v>
      </c>
      <c r="CL69" s="2221">
        <v>1</v>
      </c>
      <c r="CM69" s="2221">
        <v>1747</v>
      </c>
      <c r="CN69" s="2221">
        <v>1603</v>
      </c>
      <c r="CO69" s="2221">
        <v>144</v>
      </c>
      <c r="CP69" s="2221" t="s">
        <v>21</v>
      </c>
      <c r="CQ69" s="2221">
        <v>224</v>
      </c>
      <c r="CR69" s="2221" t="s">
        <v>21</v>
      </c>
      <c r="CS69" s="2221" t="s">
        <v>21</v>
      </c>
      <c r="CT69" s="2221">
        <v>33</v>
      </c>
      <c r="CU69" s="2221">
        <v>31442</v>
      </c>
      <c r="CV69" s="2221">
        <v>4017</v>
      </c>
      <c r="CW69" s="2221">
        <v>12308</v>
      </c>
      <c r="CX69" s="2221">
        <v>1538</v>
      </c>
      <c r="CY69" s="2221">
        <v>34</v>
      </c>
      <c r="CZ69" s="91" t="s">
        <v>36</v>
      </c>
      <c r="DA69" s="630" t="s">
        <v>26</v>
      </c>
      <c r="DB69" s="88" t="s">
        <v>26</v>
      </c>
      <c r="DC69" s="89" t="s">
        <v>26</v>
      </c>
      <c r="DD69" s="1176">
        <v>42552</v>
      </c>
      <c r="DE69" s="82">
        <v>5186</v>
      </c>
      <c r="DF69" s="2221">
        <v>2048</v>
      </c>
      <c r="DG69" s="2221" t="s">
        <v>21</v>
      </c>
      <c r="DH69" s="2221">
        <v>944</v>
      </c>
      <c r="DI69" s="2221">
        <v>8</v>
      </c>
      <c r="DJ69" s="2221">
        <v>460</v>
      </c>
      <c r="DK69" s="2221">
        <v>456</v>
      </c>
      <c r="DL69" s="2221">
        <v>4</v>
      </c>
      <c r="DM69" s="2221">
        <v>518</v>
      </c>
      <c r="DN69" s="2221" t="s">
        <v>21</v>
      </c>
      <c r="DO69" s="2221" t="s">
        <v>21</v>
      </c>
      <c r="DP69" s="2221">
        <v>970</v>
      </c>
      <c r="DQ69" s="2221">
        <v>2</v>
      </c>
      <c r="DR69" s="2221">
        <v>169</v>
      </c>
      <c r="DS69" s="2221">
        <v>138</v>
      </c>
      <c r="DT69" s="2221">
        <v>544</v>
      </c>
      <c r="DU69" s="91" t="s">
        <v>36</v>
      </c>
      <c r="DV69" s="630" t="s">
        <v>26</v>
      </c>
      <c r="DW69" s="88" t="s">
        <v>26</v>
      </c>
      <c r="DX69" s="89" t="s">
        <v>26</v>
      </c>
      <c r="DY69" s="1176">
        <v>42552</v>
      </c>
      <c r="DZ69" s="2221">
        <v>559</v>
      </c>
      <c r="EA69" s="2221" t="s">
        <v>21</v>
      </c>
      <c r="EB69" s="2221">
        <v>16127</v>
      </c>
      <c r="EC69" s="2221">
        <v>6384</v>
      </c>
      <c r="ED69" s="2221">
        <v>9743</v>
      </c>
      <c r="EE69" s="2221">
        <v>3360</v>
      </c>
      <c r="EF69" s="2221" t="s">
        <v>21</v>
      </c>
      <c r="EG69" s="2221" t="s">
        <v>21</v>
      </c>
      <c r="EH69" s="2221">
        <v>671886</v>
      </c>
      <c r="EI69" s="2221">
        <v>344029</v>
      </c>
      <c r="EJ69" s="2221">
        <v>144068</v>
      </c>
      <c r="EK69" s="2221">
        <v>3061795</v>
      </c>
      <c r="EL69" s="2221">
        <v>166821</v>
      </c>
      <c r="EM69" s="2221">
        <v>5823</v>
      </c>
      <c r="EN69" s="2221">
        <v>177</v>
      </c>
      <c r="EO69" s="2221">
        <v>6026</v>
      </c>
      <c r="EP69" s="91" t="s">
        <v>36</v>
      </c>
      <c r="EQ69" s="630" t="s">
        <v>26</v>
      </c>
      <c r="ER69" s="88" t="s">
        <v>26</v>
      </c>
      <c r="ES69" s="89" t="s">
        <v>26</v>
      </c>
      <c r="ET69" s="1176">
        <v>42552</v>
      </c>
      <c r="EU69" s="2221">
        <v>2625380</v>
      </c>
      <c r="EV69" s="2221">
        <v>32695</v>
      </c>
      <c r="EW69" s="2221">
        <v>2</v>
      </c>
      <c r="EX69" s="2221">
        <v>17</v>
      </c>
      <c r="EY69" s="2221">
        <v>6565</v>
      </c>
      <c r="EZ69" s="2221">
        <v>1</v>
      </c>
      <c r="FA69" s="2221">
        <v>33092</v>
      </c>
      <c r="FB69" s="2221" t="s">
        <v>21</v>
      </c>
      <c r="FC69" s="2221" t="s">
        <v>21</v>
      </c>
      <c r="FD69" s="2221">
        <v>2564246</v>
      </c>
      <c r="FE69" s="2221">
        <v>3067194</v>
      </c>
      <c r="FF69" s="2221">
        <v>19898</v>
      </c>
      <c r="FG69" s="2221">
        <v>10075</v>
      </c>
      <c r="FH69" s="2221">
        <v>153114</v>
      </c>
      <c r="FI69" s="2221">
        <v>1478302</v>
      </c>
      <c r="FJ69" s="2221">
        <v>28201</v>
      </c>
      <c r="FK69" s="91" t="s">
        <v>36</v>
      </c>
      <c r="FL69" s="630" t="s">
        <v>26</v>
      </c>
      <c r="FM69" s="74"/>
    </row>
    <row r="70" spans="1:169" ht="14.25" customHeight="1">
      <c r="A70" s="88" t="s">
        <v>26</v>
      </c>
      <c r="B70" s="89" t="s">
        <v>26</v>
      </c>
      <c r="C70" s="1176">
        <v>42583</v>
      </c>
      <c r="D70" s="2221">
        <v>1415241</v>
      </c>
      <c r="E70" s="2221">
        <v>2849992</v>
      </c>
      <c r="F70" s="2221">
        <v>10636</v>
      </c>
      <c r="G70" s="2221">
        <v>834116</v>
      </c>
      <c r="H70" s="2221">
        <v>7669472</v>
      </c>
      <c r="I70" s="2221">
        <v>492380</v>
      </c>
      <c r="J70" s="2221">
        <v>7092</v>
      </c>
      <c r="K70" s="2221">
        <v>1871</v>
      </c>
      <c r="L70" s="2221">
        <v>35891</v>
      </c>
      <c r="M70" s="2221">
        <v>169393</v>
      </c>
      <c r="N70" s="2221">
        <v>184964</v>
      </c>
      <c r="O70" s="2221">
        <v>968645</v>
      </c>
      <c r="P70" s="2221">
        <v>3171</v>
      </c>
      <c r="Q70" s="2221">
        <v>975</v>
      </c>
      <c r="R70" s="2221">
        <v>18506</v>
      </c>
      <c r="S70" s="2221" t="s">
        <v>21</v>
      </c>
      <c r="T70" s="91" t="s">
        <v>37</v>
      </c>
      <c r="U70" s="630" t="s">
        <v>26</v>
      </c>
      <c r="V70" s="88" t="s">
        <v>26</v>
      </c>
      <c r="W70" s="89" t="s">
        <v>26</v>
      </c>
      <c r="X70" s="1176">
        <v>42583</v>
      </c>
      <c r="Y70" s="82">
        <v>3048</v>
      </c>
      <c r="Z70" s="2221" t="s">
        <v>21</v>
      </c>
      <c r="AA70" s="2221">
        <v>5246174</v>
      </c>
      <c r="AB70" s="2221">
        <v>7395511</v>
      </c>
      <c r="AC70" s="2221">
        <v>386481</v>
      </c>
      <c r="AD70" s="2221">
        <v>146</v>
      </c>
      <c r="AE70" s="2221">
        <v>1</v>
      </c>
      <c r="AF70" s="2221" t="s">
        <v>21</v>
      </c>
      <c r="AG70" s="2221" t="s">
        <v>21</v>
      </c>
      <c r="AH70" s="2221" t="s">
        <v>21</v>
      </c>
      <c r="AI70" s="2221">
        <v>188</v>
      </c>
      <c r="AJ70" s="2221" t="s">
        <v>21</v>
      </c>
      <c r="AK70" s="2221">
        <v>352345</v>
      </c>
      <c r="AL70" s="2221" t="s">
        <v>21</v>
      </c>
      <c r="AM70" s="2221">
        <v>98973</v>
      </c>
      <c r="AN70" s="2221">
        <v>359440</v>
      </c>
      <c r="AO70" s="91" t="s">
        <v>37</v>
      </c>
      <c r="AP70" s="630" t="s">
        <v>26</v>
      </c>
      <c r="AQ70" s="88" t="s">
        <v>26</v>
      </c>
      <c r="AR70" s="89" t="s">
        <v>26</v>
      </c>
      <c r="AS70" s="1176">
        <v>42583</v>
      </c>
      <c r="AT70" s="82">
        <v>3064621</v>
      </c>
      <c r="AU70" s="2221">
        <v>351079</v>
      </c>
      <c r="AV70" s="2221">
        <v>846635</v>
      </c>
      <c r="AW70" s="2221">
        <v>2412602</v>
      </c>
      <c r="AX70" s="2221">
        <v>98613</v>
      </c>
      <c r="AY70" s="2221">
        <v>2755068</v>
      </c>
      <c r="AZ70" s="2221">
        <v>109896</v>
      </c>
      <c r="BA70" s="2221">
        <v>175</v>
      </c>
      <c r="BB70" s="2221">
        <v>5466</v>
      </c>
      <c r="BC70" s="2221">
        <v>5985</v>
      </c>
      <c r="BD70" s="2221">
        <v>416117</v>
      </c>
      <c r="BE70" s="2221">
        <v>2641</v>
      </c>
      <c r="BF70" s="2221" t="s">
        <v>21</v>
      </c>
      <c r="BG70" s="2221">
        <v>486093</v>
      </c>
      <c r="BH70" s="2221">
        <v>416112</v>
      </c>
      <c r="BI70" s="2221">
        <v>69056</v>
      </c>
      <c r="BJ70" s="91" t="s">
        <v>37</v>
      </c>
      <c r="BK70" s="630" t="s">
        <v>26</v>
      </c>
      <c r="BL70" s="88" t="s">
        <v>26</v>
      </c>
      <c r="BM70" s="89" t="s">
        <v>26</v>
      </c>
      <c r="BN70" s="1176">
        <v>42583</v>
      </c>
      <c r="BO70" s="82">
        <v>7334</v>
      </c>
      <c r="BP70" s="2221" t="s">
        <v>21</v>
      </c>
      <c r="BQ70" s="998" t="s">
        <v>21</v>
      </c>
      <c r="BR70" s="998">
        <v>33</v>
      </c>
      <c r="BS70" s="2221">
        <v>173250</v>
      </c>
      <c r="BT70" s="2221" t="s">
        <v>21</v>
      </c>
      <c r="BU70" s="2221">
        <v>59924</v>
      </c>
      <c r="BV70" s="2221">
        <v>16752</v>
      </c>
      <c r="BW70" s="2221">
        <v>29324</v>
      </c>
      <c r="BX70" s="2221">
        <v>1475</v>
      </c>
      <c r="BY70" s="2221">
        <v>2220</v>
      </c>
      <c r="BZ70" s="2221">
        <v>152</v>
      </c>
      <c r="CA70" s="2221">
        <v>446</v>
      </c>
      <c r="CB70" s="2221">
        <v>7862</v>
      </c>
      <c r="CC70" s="2221">
        <v>8576</v>
      </c>
      <c r="CD70" s="2221">
        <v>505942</v>
      </c>
      <c r="CE70" s="91" t="s">
        <v>37</v>
      </c>
      <c r="CF70" s="630" t="s">
        <v>26</v>
      </c>
      <c r="CG70" s="88" t="s">
        <v>26</v>
      </c>
      <c r="CH70" s="89" t="s">
        <v>26</v>
      </c>
      <c r="CI70" s="1176">
        <v>42583</v>
      </c>
      <c r="CJ70" s="82">
        <v>2822</v>
      </c>
      <c r="CK70" s="2221">
        <v>473</v>
      </c>
      <c r="CL70" s="2221">
        <v>1</v>
      </c>
      <c r="CM70" s="2221">
        <v>2018</v>
      </c>
      <c r="CN70" s="2221">
        <v>1874</v>
      </c>
      <c r="CO70" s="2221">
        <v>144</v>
      </c>
      <c r="CP70" s="2221" t="s">
        <v>21</v>
      </c>
      <c r="CQ70" s="2221">
        <v>220</v>
      </c>
      <c r="CR70" s="2221" t="s">
        <v>21</v>
      </c>
      <c r="CS70" s="2221" t="s">
        <v>21</v>
      </c>
      <c r="CT70" s="2221">
        <v>33</v>
      </c>
      <c r="CU70" s="2221">
        <v>27901</v>
      </c>
      <c r="CV70" s="2221">
        <v>3233</v>
      </c>
      <c r="CW70" s="2221">
        <v>11089</v>
      </c>
      <c r="CX70" s="2221">
        <v>1360</v>
      </c>
      <c r="CY70" s="2221">
        <v>35</v>
      </c>
      <c r="CZ70" s="91" t="s">
        <v>37</v>
      </c>
      <c r="DA70" s="630" t="s">
        <v>26</v>
      </c>
      <c r="DB70" s="88" t="s">
        <v>26</v>
      </c>
      <c r="DC70" s="89" t="s">
        <v>26</v>
      </c>
      <c r="DD70" s="1176">
        <v>42583</v>
      </c>
      <c r="DE70" s="82">
        <v>4959</v>
      </c>
      <c r="DF70" s="2221">
        <v>1945</v>
      </c>
      <c r="DG70" s="2221" t="s">
        <v>21</v>
      </c>
      <c r="DH70" s="2221">
        <v>948</v>
      </c>
      <c r="DI70" s="2221">
        <v>6</v>
      </c>
      <c r="DJ70" s="2221">
        <v>413</v>
      </c>
      <c r="DK70" s="2221">
        <v>409</v>
      </c>
      <c r="DL70" s="2221">
        <v>4</v>
      </c>
      <c r="DM70" s="2221">
        <v>474</v>
      </c>
      <c r="DN70" s="2221" t="s">
        <v>21</v>
      </c>
      <c r="DO70" s="2221" t="s">
        <v>21</v>
      </c>
      <c r="DP70" s="2221">
        <v>927</v>
      </c>
      <c r="DQ70" s="2221">
        <v>2</v>
      </c>
      <c r="DR70" s="2221">
        <v>144</v>
      </c>
      <c r="DS70" s="2221">
        <v>131</v>
      </c>
      <c r="DT70" s="2221">
        <v>529</v>
      </c>
      <c r="DU70" s="91" t="s">
        <v>37</v>
      </c>
      <c r="DV70" s="630" t="s">
        <v>26</v>
      </c>
      <c r="DW70" s="88" t="s">
        <v>26</v>
      </c>
      <c r="DX70" s="89" t="s">
        <v>26</v>
      </c>
      <c r="DY70" s="1176">
        <v>42583</v>
      </c>
      <c r="DZ70" s="2221">
        <v>611</v>
      </c>
      <c r="EA70" s="2221" t="s">
        <v>21</v>
      </c>
      <c r="EB70" s="2221">
        <v>11395</v>
      </c>
      <c r="EC70" s="2221">
        <v>3131</v>
      </c>
      <c r="ED70" s="2221">
        <v>8264</v>
      </c>
      <c r="EE70" s="2221">
        <v>2009</v>
      </c>
      <c r="EF70" s="2221" t="s">
        <v>21</v>
      </c>
      <c r="EG70" s="2221" t="s">
        <v>21</v>
      </c>
      <c r="EH70" s="2221">
        <v>686235</v>
      </c>
      <c r="EI70" s="2221">
        <v>359628</v>
      </c>
      <c r="EJ70" s="2221">
        <v>147562</v>
      </c>
      <c r="EK70" s="2221">
        <v>3153273</v>
      </c>
      <c r="EL70" s="2221">
        <v>195610</v>
      </c>
      <c r="EM70" s="2221">
        <v>6073</v>
      </c>
      <c r="EN70" s="2221">
        <v>171</v>
      </c>
      <c r="EO70" s="2221">
        <v>5217</v>
      </c>
      <c r="EP70" s="91" t="s">
        <v>37</v>
      </c>
      <c r="EQ70" s="630" t="s">
        <v>26</v>
      </c>
      <c r="ER70" s="88" t="s">
        <v>26</v>
      </c>
      <c r="ES70" s="89" t="s">
        <v>26</v>
      </c>
      <c r="ET70" s="1176">
        <v>42583</v>
      </c>
      <c r="EU70" s="2221">
        <v>2675020</v>
      </c>
      <c r="EV70" s="2221">
        <v>28685</v>
      </c>
      <c r="EW70" s="2221">
        <v>1</v>
      </c>
      <c r="EX70" s="2221">
        <v>19</v>
      </c>
      <c r="EY70" s="2221">
        <v>8717</v>
      </c>
      <c r="EZ70" s="2221" t="s">
        <v>21</v>
      </c>
      <c r="FA70" s="2221">
        <v>24887</v>
      </c>
      <c r="FB70" s="2221" t="s">
        <v>21</v>
      </c>
      <c r="FC70" s="2221" t="s">
        <v>21</v>
      </c>
      <c r="FD70" s="2221">
        <v>2618744</v>
      </c>
      <c r="FE70" s="2221">
        <v>3129384</v>
      </c>
      <c r="FF70" s="2221">
        <v>23117</v>
      </c>
      <c r="FG70" s="2221">
        <v>10636</v>
      </c>
      <c r="FH70" s="2221">
        <v>161620</v>
      </c>
      <c r="FI70" s="2221">
        <v>1472606</v>
      </c>
      <c r="FJ70" s="2221">
        <v>30031</v>
      </c>
      <c r="FK70" s="91" t="s">
        <v>37</v>
      </c>
      <c r="FL70" s="630" t="s">
        <v>26</v>
      </c>
      <c r="FM70" s="74"/>
    </row>
    <row r="71" spans="1:169" ht="14.25" customHeight="1">
      <c r="A71" s="88" t="s">
        <v>26</v>
      </c>
      <c r="B71" s="89" t="s">
        <v>26</v>
      </c>
      <c r="C71" s="1176">
        <v>42614</v>
      </c>
      <c r="D71" s="2221">
        <v>1260564</v>
      </c>
      <c r="E71" s="2221">
        <v>2650734</v>
      </c>
      <c r="F71" s="2221">
        <v>9335</v>
      </c>
      <c r="G71" s="2221">
        <v>804712</v>
      </c>
      <c r="H71" s="2221">
        <v>7101157</v>
      </c>
      <c r="I71" s="2221">
        <v>426536</v>
      </c>
      <c r="J71" s="2221">
        <v>2107</v>
      </c>
      <c r="K71" s="2221">
        <v>1937</v>
      </c>
      <c r="L71" s="2221">
        <v>35168</v>
      </c>
      <c r="M71" s="2221">
        <v>180522</v>
      </c>
      <c r="N71" s="2221">
        <v>197208</v>
      </c>
      <c r="O71" s="2221">
        <v>892908</v>
      </c>
      <c r="P71" s="2221">
        <v>3964</v>
      </c>
      <c r="Q71" s="2221">
        <v>996</v>
      </c>
      <c r="R71" s="2221">
        <v>15132</v>
      </c>
      <c r="S71" s="2221" t="s">
        <v>21</v>
      </c>
      <c r="T71" s="91" t="s">
        <v>38</v>
      </c>
      <c r="U71" s="630" t="s">
        <v>26</v>
      </c>
      <c r="V71" s="88" t="s">
        <v>26</v>
      </c>
      <c r="W71" s="89" t="s">
        <v>26</v>
      </c>
      <c r="X71" s="1176">
        <v>42614</v>
      </c>
      <c r="Y71" s="82">
        <v>1865</v>
      </c>
      <c r="Z71" s="2221" t="s">
        <v>21</v>
      </c>
      <c r="AA71" s="2221">
        <v>5146590</v>
      </c>
      <c r="AB71" s="2221">
        <v>6930217</v>
      </c>
      <c r="AC71" s="2221">
        <v>363474</v>
      </c>
      <c r="AD71" s="2221">
        <v>131</v>
      </c>
      <c r="AE71" s="2221" t="s">
        <v>21</v>
      </c>
      <c r="AF71" s="2221" t="s">
        <v>21</v>
      </c>
      <c r="AG71" s="2221" t="s">
        <v>21</v>
      </c>
      <c r="AH71" s="2221" t="s">
        <v>21</v>
      </c>
      <c r="AI71" s="2221">
        <v>170</v>
      </c>
      <c r="AJ71" s="2221" t="s">
        <v>21</v>
      </c>
      <c r="AK71" s="2221">
        <v>330233</v>
      </c>
      <c r="AL71" s="2221" t="s">
        <v>21</v>
      </c>
      <c r="AM71" s="2221">
        <v>89778</v>
      </c>
      <c r="AN71" s="2221">
        <v>339788</v>
      </c>
      <c r="AO71" s="91" t="s">
        <v>38</v>
      </c>
      <c r="AP71" s="630" t="s">
        <v>26</v>
      </c>
      <c r="AQ71" s="88" t="s">
        <v>26</v>
      </c>
      <c r="AR71" s="89" t="s">
        <v>26</v>
      </c>
      <c r="AS71" s="1176">
        <v>42614</v>
      </c>
      <c r="AT71" s="82">
        <v>2826555</v>
      </c>
      <c r="AU71" s="2221">
        <v>324513</v>
      </c>
      <c r="AV71" s="2221">
        <v>771139</v>
      </c>
      <c r="AW71" s="2221">
        <v>2237387</v>
      </c>
      <c r="AX71" s="2221">
        <v>87823</v>
      </c>
      <c r="AY71" s="2221">
        <v>2586195</v>
      </c>
      <c r="AZ71" s="2221">
        <v>88230</v>
      </c>
      <c r="BA71" s="2221">
        <v>129</v>
      </c>
      <c r="BB71" s="2221">
        <v>4908</v>
      </c>
      <c r="BC71" s="2221">
        <v>5373</v>
      </c>
      <c r="BD71" s="2221">
        <v>373600</v>
      </c>
      <c r="BE71" s="2221">
        <v>1535</v>
      </c>
      <c r="BF71" s="2221" t="s">
        <v>21</v>
      </c>
      <c r="BG71" s="2221">
        <v>445979</v>
      </c>
      <c r="BH71" s="2221">
        <v>352090</v>
      </c>
      <c r="BI71" s="2221">
        <v>58670</v>
      </c>
      <c r="BJ71" s="91" t="s">
        <v>38</v>
      </c>
      <c r="BK71" s="630" t="s">
        <v>26</v>
      </c>
      <c r="BL71" s="88" t="s">
        <v>26</v>
      </c>
      <c r="BM71" s="89" t="s">
        <v>26</v>
      </c>
      <c r="BN71" s="1176">
        <v>42614</v>
      </c>
      <c r="BO71" s="82">
        <v>6518</v>
      </c>
      <c r="BP71" s="2221" t="s">
        <v>21</v>
      </c>
      <c r="BQ71" s="998" t="s">
        <v>21</v>
      </c>
      <c r="BR71" s="998">
        <v>33</v>
      </c>
      <c r="BS71" s="2221">
        <v>161024</v>
      </c>
      <c r="BT71" s="2221" t="s">
        <v>21</v>
      </c>
      <c r="BU71" s="2221">
        <v>47475</v>
      </c>
      <c r="BV71" s="2221">
        <v>17080</v>
      </c>
      <c r="BW71" s="2221">
        <v>31189</v>
      </c>
      <c r="BX71" s="2221">
        <v>1387</v>
      </c>
      <c r="BY71" s="2221">
        <v>2621</v>
      </c>
      <c r="BZ71" s="2221">
        <v>156</v>
      </c>
      <c r="CA71" s="2221">
        <v>423</v>
      </c>
      <c r="CB71" s="2221">
        <v>8562</v>
      </c>
      <c r="CC71" s="2221">
        <v>9332</v>
      </c>
      <c r="CD71" s="2221">
        <v>473163</v>
      </c>
      <c r="CE71" s="91" t="s">
        <v>38</v>
      </c>
      <c r="CF71" s="630" t="s">
        <v>26</v>
      </c>
      <c r="CG71" s="88" t="s">
        <v>26</v>
      </c>
      <c r="CH71" s="89" t="s">
        <v>26</v>
      </c>
      <c r="CI71" s="1176">
        <v>42614</v>
      </c>
      <c r="CJ71" s="82">
        <v>2961</v>
      </c>
      <c r="CK71" s="2221">
        <v>620</v>
      </c>
      <c r="CL71" s="2221">
        <v>1</v>
      </c>
      <c r="CM71" s="2221">
        <v>2002</v>
      </c>
      <c r="CN71" s="2221">
        <v>1858</v>
      </c>
      <c r="CO71" s="2221">
        <v>144</v>
      </c>
      <c r="CP71" s="2221" t="s">
        <v>21</v>
      </c>
      <c r="CQ71" s="2221">
        <v>232</v>
      </c>
      <c r="CR71" s="2221" t="s">
        <v>21</v>
      </c>
      <c r="CS71" s="2221" t="s">
        <v>21</v>
      </c>
      <c r="CT71" s="2221">
        <v>33</v>
      </c>
      <c r="CU71" s="2221">
        <v>30741</v>
      </c>
      <c r="CV71" s="2221">
        <v>3822</v>
      </c>
      <c r="CW71" s="2221">
        <v>11311</v>
      </c>
      <c r="CX71" s="2221">
        <v>1590</v>
      </c>
      <c r="CY71" s="2221">
        <v>40</v>
      </c>
      <c r="CZ71" s="91" t="s">
        <v>38</v>
      </c>
      <c r="DA71" s="630" t="s">
        <v>26</v>
      </c>
      <c r="DB71" s="88" t="s">
        <v>26</v>
      </c>
      <c r="DC71" s="89" t="s">
        <v>26</v>
      </c>
      <c r="DD71" s="1176">
        <v>42614</v>
      </c>
      <c r="DE71" s="82">
        <v>5154</v>
      </c>
      <c r="DF71" s="2221">
        <v>2017</v>
      </c>
      <c r="DG71" s="2221" t="s">
        <v>21</v>
      </c>
      <c r="DH71" s="2221">
        <v>920</v>
      </c>
      <c r="DI71" s="2221">
        <v>8</v>
      </c>
      <c r="DJ71" s="2221">
        <v>492</v>
      </c>
      <c r="DK71" s="2221">
        <v>488</v>
      </c>
      <c r="DL71" s="2221">
        <v>4</v>
      </c>
      <c r="DM71" s="2221">
        <v>487</v>
      </c>
      <c r="DN71" s="2221" t="s">
        <v>21</v>
      </c>
      <c r="DO71" s="2221" t="s">
        <v>21</v>
      </c>
      <c r="DP71" s="2221">
        <v>980</v>
      </c>
      <c r="DQ71" s="2221">
        <v>18</v>
      </c>
      <c r="DR71" s="2221">
        <v>162</v>
      </c>
      <c r="DS71" s="2221">
        <v>134</v>
      </c>
      <c r="DT71" s="2221">
        <v>551</v>
      </c>
      <c r="DU71" s="91" t="s">
        <v>38</v>
      </c>
      <c r="DV71" s="630" t="s">
        <v>26</v>
      </c>
      <c r="DW71" s="88" t="s">
        <v>26</v>
      </c>
      <c r="DX71" s="89" t="s">
        <v>26</v>
      </c>
      <c r="DY71" s="1176">
        <v>42614</v>
      </c>
      <c r="DZ71" s="2221">
        <v>625</v>
      </c>
      <c r="EA71" s="2221" t="s">
        <v>21</v>
      </c>
      <c r="EB71" s="2221">
        <v>14977</v>
      </c>
      <c r="EC71" s="2221">
        <v>3773</v>
      </c>
      <c r="ED71" s="2221">
        <v>11204</v>
      </c>
      <c r="EE71" s="2221">
        <v>2636</v>
      </c>
      <c r="EF71" s="2221" t="s">
        <v>21</v>
      </c>
      <c r="EG71" s="2221" t="s">
        <v>21</v>
      </c>
      <c r="EH71" s="2221">
        <v>621175</v>
      </c>
      <c r="EI71" s="2221">
        <v>309145</v>
      </c>
      <c r="EJ71" s="2221">
        <v>133125</v>
      </c>
      <c r="EK71" s="2221">
        <v>2807319</v>
      </c>
      <c r="EL71" s="2221">
        <v>167771</v>
      </c>
      <c r="EM71" s="2221">
        <v>1694</v>
      </c>
      <c r="EN71" s="2221">
        <v>173</v>
      </c>
      <c r="EO71" s="2221">
        <v>5998</v>
      </c>
      <c r="EP71" s="91" t="s">
        <v>38</v>
      </c>
      <c r="EQ71" s="630" t="s">
        <v>26</v>
      </c>
      <c r="ER71" s="88" t="s">
        <v>26</v>
      </c>
      <c r="ES71" s="89" t="s">
        <v>26</v>
      </c>
      <c r="ET71" s="1176">
        <v>42614</v>
      </c>
      <c r="EU71" s="2221">
        <v>2590890</v>
      </c>
      <c r="EV71" s="2221">
        <v>38751</v>
      </c>
      <c r="EW71" s="2221">
        <v>1</v>
      </c>
      <c r="EX71" s="2221">
        <v>16</v>
      </c>
      <c r="EY71" s="2221">
        <v>8792</v>
      </c>
      <c r="EZ71" s="2221">
        <v>1</v>
      </c>
      <c r="FA71" s="2221">
        <v>37812</v>
      </c>
      <c r="FB71" s="2221" t="s">
        <v>21</v>
      </c>
      <c r="FC71" s="2221" t="s">
        <v>21</v>
      </c>
      <c r="FD71" s="2221">
        <v>2523463</v>
      </c>
      <c r="FE71" s="2221">
        <v>3016670</v>
      </c>
      <c r="FF71" s="2221">
        <v>20751</v>
      </c>
      <c r="FG71" s="2221">
        <v>9335</v>
      </c>
      <c r="FH71" s="2221">
        <v>162370</v>
      </c>
      <c r="FI71" s="2221">
        <v>1404786</v>
      </c>
      <c r="FJ71" s="2221">
        <v>29763</v>
      </c>
      <c r="FK71" s="91" t="s">
        <v>38</v>
      </c>
      <c r="FL71" s="630" t="s">
        <v>26</v>
      </c>
      <c r="FM71" s="74"/>
    </row>
    <row r="72" spans="1:169" ht="14.25" customHeight="1">
      <c r="A72" s="88" t="s">
        <v>26</v>
      </c>
      <c r="B72" s="89" t="s">
        <v>26</v>
      </c>
      <c r="C72" s="1176">
        <v>42644</v>
      </c>
      <c r="D72" s="2221">
        <v>1256876</v>
      </c>
      <c r="E72" s="2221">
        <v>2735442</v>
      </c>
      <c r="F72" s="2221">
        <v>9732</v>
      </c>
      <c r="G72" s="2221">
        <v>822683</v>
      </c>
      <c r="H72" s="2221">
        <v>7362088</v>
      </c>
      <c r="I72" s="2221">
        <v>434080</v>
      </c>
      <c r="J72" s="2221">
        <v>7410</v>
      </c>
      <c r="K72" s="2221">
        <v>1964</v>
      </c>
      <c r="L72" s="2221">
        <v>39455</v>
      </c>
      <c r="M72" s="2221">
        <v>172949</v>
      </c>
      <c r="N72" s="2221">
        <v>188898</v>
      </c>
      <c r="O72" s="2221">
        <v>944032</v>
      </c>
      <c r="P72" s="2221">
        <v>3328</v>
      </c>
      <c r="Q72" s="2221">
        <v>428</v>
      </c>
      <c r="R72" s="2221">
        <v>16929</v>
      </c>
      <c r="S72" s="2221" t="s">
        <v>21</v>
      </c>
      <c r="T72" s="91" t="s">
        <v>39</v>
      </c>
      <c r="U72" s="630" t="s">
        <v>26</v>
      </c>
      <c r="V72" s="88" t="s">
        <v>26</v>
      </c>
      <c r="W72" s="89" t="s">
        <v>26</v>
      </c>
      <c r="X72" s="1176">
        <v>42644</v>
      </c>
      <c r="Y72" s="82">
        <v>3094</v>
      </c>
      <c r="Z72" s="2221" t="s">
        <v>21</v>
      </c>
      <c r="AA72" s="2221">
        <v>5420377</v>
      </c>
      <c r="AB72" s="2221">
        <v>6997554</v>
      </c>
      <c r="AC72" s="2221">
        <v>371998</v>
      </c>
      <c r="AD72" s="2221">
        <v>140</v>
      </c>
      <c r="AE72" s="2221" t="s">
        <v>21</v>
      </c>
      <c r="AF72" s="2221" t="s">
        <v>21</v>
      </c>
      <c r="AG72" s="2221" t="s">
        <v>21</v>
      </c>
      <c r="AH72" s="2221" t="s">
        <v>21</v>
      </c>
      <c r="AI72" s="2221">
        <v>181</v>
      </c>
      <c r="AJ72" s="2221" t="s">
        <v>21</v>
      </c>
      <c r="AK72" s="2221">
        <v>338351</v>
      </c>
      <c r="AL72" s="2221" t="s">
        <v>21</v>
      </c>
      <c r="AM72" s="2221">
        <v>99211</v>
      </c>
      <c r="AN72" s="2221">
        <v>341648</v>
      </c>
      <c r="AO72" s="91" t="s">
        <v>39</v>
      </c>
      <c r="AP72" s="630" t="s">
        <v>26</v>
      </c>
      <c r="AQ72" s="88" t="s">
        <v>26</v>
      </c>
      <c r="AR72" s="89" t="s">
        <v>26</v>
      </c>
      <c r="AS72" s="1176">
        <v>42644</v>
      </c>
      <c r="AT72" s="82">
        <v>2959273</v>
      </c>
      <c r="AU72" s="2221">
        <v>362045</v>
      </c>
      <c r="AV72" s="2221">
        <v>811030</v>
      </c>
      <c r="AW72" s="2221">
        <v>2312583</v>
      </c>
      <c r="AX72" s="2221">
        <v>96293</v>
      </c>
      <c r="AY72" s="2221">
        <v>2678864</v>
      </c>
      <c r="AZ72" s="2221">
        <v>91204</v>
      </c>
      <c r="BA72" s="2221">
        <v>98</v>
      </c>
      <c r="BB72" s="2221">
        <v>5933</v>
      </c>
      <c r="BC72" s="2221">
        <v>6497</v>
      </c>
      <c r="BD72" s="2221">
        <v>403847</v>
      </c>
      <c r="BE72" s="2221">
        <v>2507</v>
      </c>
      <c r="BF72" s="2221" t="s">
        <v>21</v>
      </c>
      <c r="BG72" s="2221">
        <v>469385</v>
      </c>
      <c r="BH72" s="2221">
        <v>301966</v>
      </c>
      <c r="BI72" s="2221">
        <v>76406</v>
      </c>
      <c r="BJ72" s="91" t="s">
        <v>39</v>
      </c>
      <c r="BK72" s="630" t="s">
        <v>26</v>
      </c>
      <c r="BL72" s="88" t="s">
        <v>26</v>
      </c>
      <c r="BM72" s="89" t="s">
        <v>26</v>
      </c>
      <c r="BN72" s="1176">
        <v>42644</v>
      </c>
      <c r="BO72" s="82">
        <v>6894</v>
      </c>
      <c r="BP72" s="2221" t="s">
        <v>21</v>
      </c>
      <c r="BQ72" s="998" t="s">
        <v>21</v>
      </c>
      <c r="BR72" s="998">
        <v>33</v>
      </c>
      <c r="BS72" s="2221">
        <v>166258</v>
      </c>
      <c r="BT72" s="2221" t="s">
        <v>21</v>
      </c>
      <c r="BU72" s="2221">
        <v>48791</v>
      </c>
      <c r="BV72" s="2221">
        <v>18045</v>
      </c>
      <c r="BW72" s="2221">
        <v>31374</v>
      </c>
      <c r="BX72" s="2221">
        <v>1341</v>
      </c>
      <c r="BY72" s="2221">
        <v>2003</v>
      </c>
      <c r="BZ72" s="2221">
        <v>188</v>
      </c>
      <c r="CA72" s="2221">
        <v>481</v>
      </c>
      <c r="CB72" s="2221">
        <v>8658</v>
      </c>
      <c r="CC72" s="2221">
        <v>9429</v>
      </c>
      <c r="CD72" s="2221">
        <v>493434</v>
      </c>
      <c r="CE72" s="91" t="s">
        <v>39</v>
      </c>
      <c r="CF72" s="630" t="s">
        <v>26</v>
      </c>
      <c r="CG72" s="88" t="s">
        <v>26</v>
      </c>
      <c r="CH72" s="89" t="s">
        <v>26</v>
      </c>
      <c r="CI72" s="1176">
        <v>42644</v>
      </c>
      <c r="CJ72" s="82">
        <v>2711</v>
      </c>
      <c r="CK72" s="2221">
        <v>673</v>
      </c>
      <c r="CL72" s="2221">
        <v>1</v>
      </c>
      <c r="CM72" s="2221">
        <v>1695</v>
      </c>
      <c r="CN72" s="2221">
        <v>1551</v>
      </c>
      <c r="CO72" s="2221">
        <v>144</v>
      </c>
      <c r="CP72" s="2221" t="s">
        <v>21</v>
      </c>
      <c r="CQ72" s="2221">
        <v>240</v>
      </c>
      <c r="CR72" s="2221" t="s">
        <v>21</v>
      </c>
      <c r="CS72" s="2221" t="s">
        <v>21</v>
      </c>
      <c r="CT72" s="2221">
        <v>33</v>
      </c>
      <c r="CU72" s="2221">
        <v>34293</v>
      </c>
      <c r="CV72" s="2221">
        <v>4834</v>
      </c>
      <c r="CW72" s="2221">
        <v>12694</v>
      </c>
      <c r="CX72" s="2221">
        <v>1571</v>
      </c>
      <c r="CY72" s="2221">
        <v>41</v>
      </c>
      <c r="CZ72" s="91" t="s">
        <v>39</v>
      </c>
      <c r="DA72" s="630" t="s">
        <v>26</v>
      </c>
      <c r="DB72" s="88" t="s">
        <v>26</v>
      </c>
      <c r="DC72" s="89" t="s">
        <v>26</v>
      </c>
      <c r="DD72" s="1176">
        <v>42644</v>
      </c>
      <c r="DE72" s="82">
        <v>5281</v>
      </c>
      <c r="DF72" s="2221">
        <v>2095</v>
      </c>
      <c r="DG72" s="2221" t="s">
        <v>21</v>
      </c>
      <c r="DH72" s="2221">
        <v>969</v>
      </c>
      <c r="DI72" s="2221">
        <v>7</v>
      </c>
      <c r="DJ72" s="2221">
        <v>511</v>
      </c>
      <c r="DK72" s="2221">
        <v>507</v>
      </c>
      <c r="DL72" s="2221">
        <v>4</v>
      </c>
      <c r="DM72" s="2221">
        <v>497</v>
      </c>
      <c r="DN72" s="2221" t="s">
        <v>21</v>
      </c>
      <c r="DO72" s="2221" t="s">
        <v>21</v>
      </c>
      <c r="DP72" s="2221">
        <v>1016</v>
      </c>
      <c r="DQ72" s="2221">
        <v>3</v>
      </c>
      <c r="DR72" s="2221">
        <v>152</v>
      </c>
      <c r="DS72" s="2221">
        <v>134</v>
      </c>
      <c r="DT72" s="2221">
        <v>595</v>
      </c>
      <c r="DU72" s="91" t="s">
        <v>39</v>
      </c>
      <c r="DV72" s="630" t="s">
        <v>26</v>
      </c>
      <c r="DW72" s="88" t="s">
        <v>26</v>
      </c>
      <c r="DX72" s="89" t="s">
        <v>26</v>
      </c>
      <c r="DY72" s="1176">
        <v>42644</v>
      </c>
      <c r="DZ72" s="2221">
        <v>618</v>
      </c>
      <c r="EA72" s="2221" t="s">
        <v>21</v>
      </c>
      <c r="EB72" s="2221">
        <v>17810</v>
      </c>
      <c r="EC72" s="2221">
        <v>8417</v>
      </c>
      <c r="ED72" s="2221">
        <v>9393</v>
      </c>
      <c r="EE72" s="2221">
        <v>4106</v>
      </c>
      <c r="EF72" s="2221" t="s">
        <v>21</v>
      </c>
      <c r="EG72" s="2221" t="s">
        <v>21</v>
      </c>
      <c r="EH72" s="2221">
        <v>574093</v>
      </c>
      <c r="EI72" s="2221">
        <v>244745</v>
      </c>
      <c r="EJ72" s="2221">
        <v>132081</v>
      </c>
      <c r="EK72" s="2221">
        <v>2867087</v>
      </c>
      <c r="EL72" s="2221">
        <v>161805</v>
      </c>
      <c r="EM72" s="2221">
        <v>6107</v>
      </c>
      <c r="EN72" s="2221">
        <v>181</v>
      </c>
      <c r="EO72" s="2221">
        <v>8345</v>
      </c>
      <c r="EP72" s="91" t="s">
        <v>39</v>
      </c>
      <c r="EQ72" s="630" t="s">
        <v>26</v>
      </c>
      <c r="ER72" s="88" t="s">
        <v>26</v>
      </c>
      <c r="ES72" s="89" t="s">
        <v>26</v>
      </c>
      <c r="ET72" s="1176">
        <v>42644</v>
      </c>
      <c r="EU72" s="2221">
        <v>2671840</v>
      </c>
      <c r="EV72" s="2221">
        <v>39762</v>
      </c>
      <c r="EW72" s="2221">
        <v>1</v>
      </c>
      <c r="EX72" s="2221">
        <v>16</v>
      </c>
      <c r="EY72" s="2221">
        <v>9231</v>
      </c>
      <c r="EZ72" s="2221" t="s">
        <v>21</v>
      </c>
      <c r="FA72" s="2221">
        <v>38508</v>
      </c>
      <c r="FB72" s="2221" t="s">
        <v>21</v>
      </c>
      <c r="FC72" s="2221" t="s">
        <v>21</v>
      </c>
      <c r="FD72" s="2221">
        <v>2603533</v>
      </c>
      <c r="FE72" s="2221">
        <v>3112774</v>
      </c>
      <c r="FF72" s="2221">
        <v>20616</v>
      </c>
      <c r="FG72" s="2221">
        <v>9732</v>
      </c>
      <c r="FH72" s="2221">
        <v>158507</v>
      </c>
      <c r="FI72" s="2221">
        <v>1506694</v>
      </c>
      <c r="FJ72" s="2221">
        <v>32754</v>
      </c>
      <c r="FK72" s="91" t="s">
        <v>39</v>
      </c>
      <c r="FL72" s="630" t="s">
        <v>26</v>
      </c>
      <c r="FM72" s="74"/>
    </row>
    <row r="73" spans="1:169" ht="14.25" customHeight="1">
      <c r="A73" s="88" t="s">
        <v>26</v>
      </c>
      <c r="B73" s="89" t="s">
        <v>26</v>
      </c>
      <c r="C73" s="1176">
        <v>42675</v>
      </c>
      <c r="D73" s="2221">
        <v>1244699</v>
      </c>
      <c r="E73" s="2221">
        <v>2577332</v>
      </c>
      <c r="F73" s="2221">
        <v>10541</v>
      </c>
      <c r="G73" s="2221">
        <v>819793</v>
      </c>
      <c r="H73" s="2221">
        <v>6976768</v>
      </c>
      <c r="I73" s="2221">
        <v>422130</v>
      </c>
      <c r="J73" s="2221">
        <v>8095</v>
      </c>
      <c r="K73" s="2221">
        <v>2033</v>
      </c>
      <c r="L73" s="2221">
        <v>40017</v>
      </c>
      <c r="M73" s="2221">
        <v>171793</v>
      </c>
      <c r="N73" s="2221">
        <v>187719</v>
      </c>
      <c r="O73" s="2221">
        <v>902289</v>
      </c>
      <c r="P73" s="2221">
        <v>4095</v>
      </c>
      <c r="Q73" s="2221">
        <v>667</v>
      </c>
      <c r="R73" s="2221">
        <v>16371</v>
      </c>
      <c r="S73" s="2221" t="s">
        <v>21</v>
      </c>
      <c r="T73" s="91" t="s">
        <v>40</v>
      </c>
      <c r="U73" s="630" t="s">
        <v>26</v>
      </c>
      <c r="V73" s="88" t="s">
        <v>26</v>
      </c>
      <c r="W73" s="89" t="s">
        <v>26</v>
      </c>
      <c r="X73" s="1176">
        <v>42675</v>
      </c>
      <c r="Y73" s="82">
        <v>2679</v>
      </c>
      <c r="Z73" s="2221" t="s">
        <v>21</v>
      </c>
      <c r="AA73" s="2221">
        <v>5182349</v>
      </c>
      <c r="AB73" s="2221">
        <v>6755311</v>
      </c>
      <c r="AC73" s="2221">
        <v>368031</v>
      </c>
      <c r="AD73" s="2221">
        <v>134</v>
      </c>
      <c r="AE73" s="2221" t="s">
        <v>21</v>
      </c>
      <c r="AF73" s="2221" t="s">
        <v>21</v>
      </c>
      <c r="AG73" s="2221" t="s">
        <v>21</v>
      </c>
      <c r="AH73" s="2221" t="s">
        <v>21</v>
      </c>
      <c r="AI73" s="2221">
        <v>174</v>
      </c>
      <c r="AJ73" s="2221" t="s">
        <v>21</v>
      </c>
      <c r="AK73" s="2221">
        <v>335142</v>
      </c>
      <c r="AL73" s="2221" t="s">
        <v>21</v>
      </c>
      <c r="AM73" s="2221">
        <v>104365</v>
      </c>
      <c r="AN73" s="2221">
        <v>332244</v>
      </c>
      <c r="AO73" s="91" t="s">
        <v>40</v>
      </c>
      <c r="AP73" s="630" t="s">
        <v>26</v>
      </c>
      <c r="AQ73" s="88" t="s">
        <v>26</v>
      </c>
      <c r="AR73" s="89" t="s">
        <v>26</v>
      </c>
      <c r="AS73" s="1176">
        <v>42675</v>
      </c>
      <c r="AT73" s="82">
        <v>2789459</v>
      </c>
      <c r="AU73" s="2221">
        <v>350727</v>
      </c>
      <c r="AV73" s="2221">
        <v>769040</v>
      </c>
      <c r="AW73" s="2221">
        <v>2166772</v>
      </c>
      <c r="AX73" s="2221">
        <v>92601</v>
      </c>
      <c r="AY73" s="2221">
        <v>2535917</v>
      </c>
      <c r="AZ73" s="2221">
        <v>82476</v>
      </c>
      <c r="BA73" s="2221">
        <v>324</v>
      </c>
      <c r="BB73" s="2221">
        <v>4937</v>
      </c>
      <c r="BC73" s="2221">
        <v>5406</v>
      </c>
      <c r="BD73" s="2221">
        <v>376234</v>
      </c>
      <c r="BE73" s="2221">
        <v>2213</v>
      </c>
      <c r="BF73" s="2221" t="s">
        <v>21</v>
      </c>
      <c r="BG73" s="2221">
        <v>437569</v>
      </c>
      <c r="BH73" s="2221">
        <v>311998</v>
      </c>
      <c r="BI73" s="2221">
        <v>77190</v>
      </c>
      <c r="BJ73" s="91" t="s">
        <v>40</v>
      </c>
      <c r="BK73" s="630" t="s">
        <v>26</v>
      </c>
      <c r="BL73" s="88" t="s">
        <v>26</v>
      </c>
      <c r="BM73" s="89" t="s">
        <v>26</v>
      </c>
      <c r="BN73" s="1176">
        <v>42675</v>
      </c>
      <c r="BO73" s="82">
        <v>6791</v>
      </c>
      <c r="BP73" s="2221" t="s">
        <v>21</v>
      </c>
      <c r="BQ73" s="998" t="s">
        <v>21</v>
      </c>
      <c r="BR73" s="998">
        <v>33</v>
      </c>
      <c r="BS73" s="2221">
        <v>159245</v>
      </c>
      <c r="BT73" s="2221" t="s">
        <v>21</v>
      </c>
      <c r="BU73" s="2221">
        <v>46653</v>
      </c>
      <c r="BV73" s="2221">
        <v>16285</v>
      </c>
      <c r="BW73" s="2221">
        <v>30107</v>
      </c>
      <c r="BX73" s="2221">
        <v>1063</v>
      </c>
      <c r="BY73" s="2221">
        <v>1899</v>
      </c>
      <c r="BZ73" s="2221">
        <v>187</v>
      </c>
      <c r="CA73" s="2221">
        <v>549</v>
      </c>
      <c r="CB73" s="2221">
        <v>8307</v>
      </c>
      <c r="CC73" s="2221">
        <v>9045</v>
      </c>
      <c r="CD73" s="2221">
        <v>475394</v>
      </c>
      <c r="CE73" s="91" t="s">
        <v>40</v>
      </c>
      <c r="CF73" s="630" t="s">
        <v>26</v>
      </c>
      <c r="CG73" s="88" t="s">
        <v>26</v>
      </c>
      <c r="CH73" s="89" t="s">
        <v>26</v>
      </c>
      <c r="CI73" s="1176">
        <v>42675</v>
      </c>
      <c r="CJ73" s="82">
        <v>2799</v>
      </c>
      <c r="CK73" s="2221">
        <v>625</v>
      </c>
      <c r="CL73" s="2221">
        <v>1</v>
      </c>
      <c r="CM73" s="2221">
        <v>1740</v>
      </c>
      <c r="CN73" s="2221">
        <v>1596</v>
      </c>
      <c r="CO73" s="2221">
        <v>144</v>
      </c>
      <c r="CP73" s="2221" t="s">
        <v>21</v>
      </c>
      <c r="CQ73" s="2221">
        <v>307</v>
      </c>
      <c r="CR73" s="2221" t="s">
        <v>21</v>
      </c>
      <c r="CS73" s="2221" t="s">
        <v>21</v>
      </c>
      <c r="CT73" s="2221">
        <v>33</v>
      </c>
      <c r="CU73" s="2221">
        <v>33113</v>
      </c>
      <c r="CV73" s="2221">
        <v>3903</v>
      </c>
      <c r="CW73" s="2221">
        <v>12455</v>
      </c>
      <c r="CX73" s="2221">
        <v>1666</v>
      </c>
      <c r="CY73" s="2221">
        <v>50</v>
      </c>
      <c r="CZ73" s="91" t="s">
        <v>40</v>
      </c>
      <c r="DA73" s="630" t="s">
        <v>26</v>
      </c>
      <c r="DB73" s="88" t="s">
        <v>26</v>
      </c>
      <c r="DC73" s="89" t="s">
        <v>26</v>
      </c>
      <c r="DD73" s="1176">
        <v>42675</v>
      </c>
      <c r="DE73" s="82">
        <v>5336</v>
      </c>
      <c r="DF73" s="2221">
        <v>2171</v>
      </c>
      <c r="DG73" s="2221" t="s">
        <v>21</v>
      </c>
      <c r="DH73" s="2221">
        <v>996</v>
      </c>
      <c r="DI73" s="2221">
        <v>8</v>
      </c>
      <c r="DJ73" s="2221">
        <v>528</v>
      </c>
      <c r="DK73" s="2221">
        <v>524</v>
      </c>
      <c r="DL73" s="2221">
        <v>4</v>
      </c>
      <c r="DM73" s="2221">
        <v>522</v>
      </c>
      <c r="DN73" s="2221" t="s">
        <v>21</v>
      </c>
      <c r="DO73" s="2221" t="s">
        <v>21</v>
      </c>
      <c r="DP73" s="2221">
        <v>1046</v>
      </c>
      <c r="DQ73" s="2221">
        <v>5</v>
      </c>
      <c r="DR73" s="2221">
        <v>124</v>
      </c>
      <c r="DS73" s="2221">
        <v>141</v>
      </c>
      <c r="DT73" s="2221">
        <v>623</v>
      </c>
      <c r="DU73" s="91" t="s">
        <v>40</v>
      </c>
      <c r="DV73" s="630" t="s">
        <v>26</v>
      </c>
      <c r="DW73" s="88" t="s">
        <v>26</v>
      </c>
      <c r="DX73" s="89" t="s">
        <v>26</v>
      </c>
      <c r="DY73" s="1176">
        <v>42675</v>
      </c>
      <c r="DZ73" s="2221">
        <v>595</v>
      </c>
      <c r="EA73" s="2221" t="s">
        <v>21</v>
      </c>
      <c r="EB73" s="2221">
        <v>17159</v>
      </c>
      <c r="EC73" s="2221">
        <v>5944</v>
      </c>
      <c r="ED73" s="2221">
        <v>11215</v>
      </c>
      <c r="EE73" s="2221">
        <v>2591</v>
      </c>
      <c r="EF73" s="2221" t="s">
        <v>21</v>
      </c>
      <c r="EG73" s="2221" t="s">
        <v>21</v>
      </c>
      <c r="EH73" s="2221">
        <v>580526</v>
      </c>
      <c r="EI73" s="2221">
        <v>271419</v>
      </c>
      <c r="EJ73" s="2221">
        <v>135070</v>
      </c>
      <c r="EK73" s="2221">
        <v>2669227</v>
      </c>
      <c r="EL73" s="2221">
        <v>161661</v>
      </c>
      <c r="EM73" s="2221">
        <v>6899</v>
      </c>
      <c r="EN73" s="2221">
        <v>232</v>
      </c>
      <c r="EO73" s="2221">
        <v>8288</v>
      </c>
      <c r="EP73" s="91" t="s">
        <v>40</v>
      </c>
      <c r="EQ73" s="630" t="s">
        <v>26</v>
      </c>
      <c r="ER73" s="88" t="s">
        <v>26</v>
      </c>
      <c r="ES73" s="89" t="s">
        <v>26</v>
      </c>
      <c r="ET73" s="1176">
        <v>42675</v>
      </c>
      <c r="EU73" s="2221">
        <v>2613165</v>
      </c>
      <c r="EV73" s="2221">
        <v>41076</v>
      </c>
      <c r="EW73" s="2221">
        <v>2</v>
      </c>
      <c r="EX73" s="2221">
        <v>15</v>
      </c>
      <c r="EY73" s="2221">
        <v>7329</v>
      </c>
      <c r="EZ73" s="2221" t="s">
        <v>21</v>
      </c>
      <c r="FA73" s="2221">
        <v>42873</v>
      </c>
      <c r="FB73" s="2221" t="s">
        <v>21</v>
      </c>
      <c r="FC73" s="2221" t="s">
        <v>21</v>
      </c>
      <c r="FD73" s="2221">
        <v>2543220</v>
      </c>
      <c r="FE73" s="2221">
        <v>3036906</v>
      </c>
      <c r="FF73" s="2221">
        <v>20577</v>
      </c>
      <c r="FG73" s="2221">
        <v>10541</v>
      </c>
      <c r="FH73" s="2221">
        <v>157773</v>
      </c>
      <c r="FI73" s="2221">
        <v>1465323</v>
      </c>
      <c r="FJ73" s="2221">
        <v>30660</v>
      </c>
      <c r="FK73" s="91" t="s">
        <v>40</v>
      </c>
      <c r="FL73" s="630" t="s">
        <v>26</v>
      </c>
      <c r="FM73" s="74"/>
    </row>
    <row r="74" spans="1:169" ht="14.25" customHeight="1">
      <c r="A74" s="104" t="s">
        <v>26</v>
      </c>
      <c r="B74" s="105" t="s">
        <v>26</v>
      </c>
      <c r="C74" s="1177">
        <v>42705</v>
      </c>
      <c r="D74" s="2222">
        <v>1216092</v>
      </c>
      <c r="E74" s="2222">
        <v>2680070</v>
      </c>
      <c r="F74" s="2222">
        <v>10800</v>
      </c>
      <c r="G74" s="2222">
        <v>833994</v>
      </c>
      <c r="H74" s="2222">
        <v>7248171</v>
      </c>
      <c r="I74" s="2222">
        <v>434118</v>
      </c>
      <c r="J74" s="2222">
        <v>7543</v>
      </c>
      <c r="K74" s="2222">
        <v>1979</v>
      </c>
      <c r="L74" s="2222">
        <v>40803</v>
      </c>
      <c r="M74" s="2222">
        <v>173680</v>
      </c>
      <c r="N74" s="2222">
        <v>189673</v>
      </c>
      <c r="O74" s="2222">
        <v>917960</v>
      </c>
      <c r="P74" s="2222">
        <v>4557</v>
      </c>
      <c r="Q74" s="2222">
        <v>1206</v>
      </c>
      <c r="R74" s="2222">
        <v>15836</v>
      </c>
      <c r="S74" s="2222" t="s">
        <v>21</v>
      </c>
      <c r="T74" s="107" t="s">
        <v>41</v>
      </c>
      <c r="U74" s="633" t="s">
        <v>26</v>
      </c>
      <c r="V74" s="104" t="s">
        <v>26</v>
      </c>
      <c r="W74" s="105" t="s">
        <v>26</v>
      </c>
      <c r="X74" s="1177">
        <v>42705</v>
      </c>
      <c r="Y74" s="106">
        <v>2772</v>
      </c>
      <c r="Z74" s="2222" t="s">
        <v>21</v>
      </c>
      <c r="AA74" s="2222">
        <v>5252328</v>
      </c>
      <c r="AB74" s="2222">
        <v>7134084</v>
      </c>
      <c r="AC74" s="2222">
        <v>384620</v>
      </c>
      <c r="AD74" s="2222">
        <v>912</v>
      </c>
      <c r="AE74" s="2222" t="s">
        <v>21</v>
      </c>
      <c r="AF74" s="2222" t="s">
        <v>21</v>
      </c>
      <c r="AG74" s="2222" t="s">
        <v>21</v>
      </c>
      <c r="AH74" s="2222" t="s">
        <v>21</v>
      </c>
      <c r="AI74" s="2222">
        <v>1180</v>
      </c>
      <c r="AJ74" s="2222" t="s">
        <v>21</v>
      </c>
      <c r="AK74" s="2222">
        <v>349623</v>
      </c>
      <c r="AL74" s="2222" t="s">
        <v>21</v>
      </c>
      <c r="AM74" s="2222">
        <v>101685</v>
      </c>
      <c r="AN74" s="2222">
        <v>352890</v>
      </c>
      <c r="AO74" s="107" t="s">
        <v>41</v>
      </c>
      <c r="AP74" s="633" t="s">
        <v>26</v>
      </c>
      <c r="AQ74" s="104" t="s">
        <v>26</v>
      </c>
      <c r="AR74" s="105" t="s">
        <v>26</v>
      </c>
      <c r="AS74" s="1177">
        <v>42705</v>
      </c>
      <c r="AT74" s="106">
        <v>2881309</v>
      </c>
      <c r="AU74" s="2221">
        <v>391123</v>
      </c>
      <c r="AV74" s="2222">
        <v>755158</v>
      </c>
      <c r="AW74" s="2222">
        <v>2241251</v>
      </c>
      <c r="AX74" s="2222">
        <v>98424</v>
      </c>
      <c r="AY74" s="2222">
        <v>2626232</v>
      </c>
      <c r="AZ74" s="2222">
        <v>90908</v>
      </c>
      <c r="BA74" s="2222">
        <v>70</v>
      </c>
      <c r="BB74" s="2222">
        <v>5724</v>
      </c>
      <c r="BC74" s="2222">
        <v>6267</v>
      </c>
      <c r="BD74" s="2222">
        <v>379574</v>
      </c>
      <c r="BE74" s="2222">
        <v>2182</v>
      </c>
      <c r="BF74" s="2222" t="s">
        <v>21</v>
      </c>
      <c r="BG74" s="2222">
        <v>451685</v>
      </c>
      <c r="BH74" s="2222">
        <v>326795</v>
      </c>
      <c r="BI74" s="2222">
        <v>79894</v>
      </c>
      <c r="BJ74" s="107" t="s">
        <v>41</v>
      </c>
      <c r="BK74" s="633" t="s">
        <v>26</v>
      </c>
      <c r="BL74" s="104" t="s">
        <v>26</v>
      </c>
      <c r="BM74" s="105" t="s">
        <v>26</v>
      </c>
      <c r="BN74" s="1177">
        <v>42705</v>
      </c>
      <c r="BO74" s="106">
        <v>7336</v>
      </c>
      <c r="BP74" s="2222" t="s">
        <v>21</v>
      </c>
      <c r="BQ74" s="1000" t="s">
        <v>21</v>
      </c>
      <c r="BR74" s="1000">
        <v>33</v>
      </c>
      <c r="BS74" s="2222">
        <v>166627</v>
      </c>
      <c r="BT74" s="2222" t="s">
        <v>21</v>
      </c>
      <c r="BU74" s="2222">
        <v>51573</v>
      </c>
      <c r="BV74" s="2222">
        <v>17685</v>
      </c>
      <c r="BW74" s="2222">
        <v>32146</v>
      </c>
      <c r="BX74" s="2222">
        <v>995</v>
      </c>
      <c r="BY74" s="2222">
        <v>2590</v>
      </c>
      <c r="BZ74" s="2222">
        <v>177</v>
      </c>
      <c r="CA74" s="2222">
        <v>469</v>
      </c>
      <c r="CB74" s="2222">
        <v>8489</v>
      </c>
      <c r="CC74" s="2222">
        <v>9253</v>
      </c>
      <c r="CD74" s="2222">
        <v>481559</v>
      </c>
      <c r="CE74" s="107" t="s">
        <v>41</v>
      </c>
      <c r="CF74" s="633" t="s">
        <v>26</v>
      </c>
      <c r="CG74" s="104" t="s">
        <v>26</v>
      </c>
      <c r="CH74" s="105" t="s">
        <v>26</v>
      </c>
      <c r="CI74" s="1177">
        <v>42705</v>
      </c>
      <c r="CJ74" s="106">
        <v>2802</v>
      </c>
      <c r="CK74" s="2222">
        <v>638</v>
      </c>
      <c r="CL74" s="2222">
        <v>1</v>
      </c>
      <c r="CM74" s="2222">
        <v>1730</v>
      </c>
      <c r="CN74" s="2222">
        <v>1586</v>
      </c>
      <c r="CO74" s="2222">
        <v>144</v>
      </c>
      <c r="CP74" s="2222" t="s">
        <v>21</v>
      </c>
      <c r="CQ74" s="2222">
        <v>307</v>
      </c>
      <c r="CR74" s="2222" t="s">
        <v>21</v>
      </c>
      <c r="CS74" s="2222" t="s">
        <v>21</v>
      </c>
      <c r="CT74" s="2222">
        <v>33</v>
      </c>
      <c r="CU74" s="2222">
        <v>31056</v>
      </c>
      <c r="CV74" s="2222">
        <v>4035</v>
      </c>
      <c r="CW74" s="2222">
        <v>11047</v>
      </c>
      <c r="CX74" s="2222">
        <v>1301</v>
      </c>
      <c r="CY74" s="2222">
        <v>53</v>
      </c>
      <c r="CZ74" s="107" t="s">
        <v>41</v>
      </c>
      <c r="DA74" s="633" t="s">
        <v>26</v>
      </c>
      <c r="DB74" s="104" t="s">
        <v>26</v>
      </c>
      <c r="DC74" s="105" t="s">
        <v>26</v>
      </c>
      <c r="DD74" s="1177">
        <v>42705</v>
      </c>
      <c r="DE74" s="106">
        <v>5181</v>
      </c>
      <c r="DF74" s="2222">
        <v>2030</v>
      </c>
      <c r="DG74" s="2222" t="s">
        <v>21</v>
      </c>
      <c r="DH74" s="2222">
        <v>951</v>
      </c>
      <c r="DI74" s="2222">
        <v>9</v>
      </c>
      <c r="DJ74" s="2222">
        <v>484</v>
      </c>
      <c r="DK74" s="2222">
        <v>480</v>
      </c>
      <c r="DL74" s="2222">
        <v>4</v>
      </c>
      <c r="DM74" s="2222">
        <v>480</v>
      </c>
      <c r="DN74" s="2222" t="s">
        <v>21</v>
      </c>
      <c r="DO74" s="2222" t="s">
        <v>21</v>
      </c>
      <c r="DP74" s="2222">
        <v>1041</v>
      </c>
      <c r="DQ74" s="2222">
        <v>4</v>
      </c>
      <c r="DR74" s="2222">
        <v>160</v>
      </c>
      <c r="DS74" s="2222">
        <v>145</v>
      </c>
      <c r="DT74" s="2222">
        <v>595</v>
      </c>
      <c r="DU74" s="107" t="s">
        <v>41</v>
      </c>
      <c r="DV74" s="633" t="s">
        <v>26</v>
      </c>
      <c r="DW74" s="104" t="s">
        <v>26</v>
      </c>
      <c r="DX74" s="105" t="s">
        <v>26</v>
      </c>
      <c r="DY74" s="1177">
        <v>42705</v>
      </c>
      <c r="DZ74" s="2222">
        <v>602</v>
      </c>
      <c r="EA74" s="2222" t="s">
        <v>21</v>
      </c>
      <c r="EB74" s="2222">
        <v>15045</v>
      </c>
      <c r="EC74" s="2222">
        <v>6054</v>
      </c>
      <c r="ED74" s="2222">
        <v>8991</v>
      </c>
      <c r="EE74" s="2222">
        <v>3065</v>
      </c>
      <c r="EF74" s="2222" t="s">
        <v>21</v>
      </c>
      <c r="EG74" s="2222" t="s">
        <v>21</v>
      </c>
      <c r="EH74" s="2222">
        <v>580689</v>
      </c>
      <c r="EI74" s="2222">
        <v>251503</v>
      </c>
      <c r="EJ74" s="2222">
        <v>143801</v>
      </c>
      <c r="EK74" s="2222">
        <v>2756853</v>
      </c>
      <c r="EL74" s="2222">
        <v>158502</v>
      </c>
      <c r="EM74" s="2222">
        <v>6404</v>
      </c>
      <c r="EN74" s="2222">
        <v>254</v>
      </c>
      <c r="EO74" s="2222">
        <v>9832</v>
      </c>
      <c r="EP74" s="107" t="s">
        <v>41</v>
      </c>
      <c r="EQ74" s="633" t="s">
        <v>26</v>
      </c>
      <c r="ER74" s="104" t="s">
        <v>26</v>
      </c>
      <c r="ES74" s="105" t="s">
        <v>26</v>
      </c>
      <c r="ET74" s="1177">
        <v>42705</v>
      </c>
      <c r="EU74" s="2222">
        <v>2694983</v>
      </c>
      <c r="EV74" s="2222">
        <v>35609</v>
      </c>
      <c r="EW74" s="2222">
        <v>2</v>
      </c>
      <c r="EX74" s="2222">
        <v>17</v>
      </c>
      <c r="EY74" s="2222">
        <v>7395</v>
      </c>
      <c r="EZ74" s="2222" t="s">
        <v>21</v>
      </c>
      <c r="FA74" s="2222">
        <v>35703</v>
      </c>
      <c r="FB74" s="2222" t="s">
        <v>21</v>
      </c>
      <c r="FC74" s="2222" t="s">
        <v>21</v>
      </c>
      <c r="FD74" s="2222">
        <v>2630057</v>
      </c>
      <c r="FE74" s="2222">
        <v>3139383</v>
      </c>
      <c r="FF74" s="2222">
        <v>22086</v>
      </c>
      <c r="FG74" s="2222">
        <v>10800</v>
      </c>
      <c r="FH74" s="2222">
        <v>159805</v>
      </c>
      <c r="FI74" s="2222">
        <v>1548607</v>
      </c>
      <c r="FJ74" s="2222">
        <v>28768</v>
      </c>
      <c r="FK74" s="107" t="s">
        <v>41</v>
      </c>
      <c r="FL74" s="633" t="s">
        <v>26</v>
      </c>
      <c r="FM74" s="74"/>
    </row>
    <row r="75" spans="1:169" ht="15.75" customHeight="1">
      <c r="A75" s="35"/>
      <c r="B75" s="35"/>
      <c r="C75" s="35"/>
      <c r="D75" s="924"/>
      <c r="E75" s="924"/>
      <c r="F75" s="924"/>
      <c r="G75" s="924"/>
      <c r="H75" s="924"/>
      <c r="I75" s="924"/>
      <c r="J75" s="924"/>
      <c r="K75" s="924"/>
      <c r="L75" s="924"/>
      <c r="M75" s="924"/>
      <c r="N75" s="924"/>
      <c r="O75" s="924"/>
      <c r="P75" s="924"/>
      <c r="Q75" s="924"/>
      <c r="R75" s="924"/>
      <c r="S75" s="924"/>
      <c r="T75" s="146"/>
      <c r="U75" s="146"/>
      <c r="V75" s="924"/>
      <c r="W75" s="924"/>
      <c r="X75" s="924"/>
      <c r="Y75" s="924"/>
      <c r="Z75" s="924"/>
      <c r="AA75" s="924"/>
      <c r="AB75" s="924"/>
      <c r="AC75" s="924"/>
      <c r="AD75" s="1001"/>
      <c r="AE75" s="924"/>
      <c r="AF75" s="924"/>
      <c r="AG75" s="924"/>
      <c r="AH75" s="924"/>
      <c r="AI75" s="924"/>
      <c r="AJ75" s="924"/>
      <c r="AK75" s="924"/>
      <c r="AL75" s="924"/>
      <c r="AM75" s="924"/>
      <c r="AN75" s="924"/>
      <c r="AO75" s="146"/>
      <c r="AP75" s="146"/>
      <c r="AQ75" s="924"/>
      <c r="AR75" s="924"/>
      <c r="AS75" s="924"/>
      <c r="AT75" s="924"/>
      <c r="AU75" s="1002"/>
      <c r="AV75" s="924"/>
      <c r="AW75" s="924"/>
      <c r="AX75" s="924"/>
      <c r="AY75" s="924"/>
      <c r="AZ75" s="924"/>
      <c r="BA75" s="924"/>
      <c r="BB75" s="924"/>
      <c r="BC75" s="924"/>
      <c r="BD75" s="924"/>
      <c r="BE75" s="924"/>
      <c r="BF75" s="924"/>
      <c r="BG75" s="924"/>
      <c r="BH75" s="924"/>
      <c r="BI75" s="1002"/>
      <c r="BJ75" s="146"/>
      <c r="BK75" s="146"/>
      <c r="BL75" s="924"/>
      <c r="BM75" s="924"/>
      <c r="BN75" s="924"/>
      <c r="BO75" s="924"/>
      <c r="BP75" s="924"/>
      <c r="BQ75" s="924"/>
      <c r="BR75" s="924"/>
      <c r="BS75" s="924"/>
      <c r="BT75" s="924"/>
      <c r="BU75" s="924"/>
      <c r="BV75" s="924"/>
      <c r="BW75" s="924"/>
      <c r="BX75" s="924"/>
      <c r="BY75" s="924"/>
      <c r="BZ75" s="924"/>
      <c r="CA75" s="924"/>
      <c r="CB75" s="1002"/>
      <c r="CC75" s="1002"/>
      <c r="CD75" s="1002"/>
      <c r="CE75" s="146"/>
      <c r="CF75" s="146"/>
      <c r="CG75" s="924"/>
      <c r="CH75" s="924"/>
      <c r="CI75" s="924"/>
      <c r="CJ75" s="924"/>
      <c r="CK75" s="924"/>
      <c r="CL75" s="924"/>
      <c r="CM75" s="924"/>
      <c r="CN75" s="924"/>
      <c r="CO75" s="924"/>
      <c r="CP75" s="924"/>
      <c r="CR75" s="924"/>
      <c r="CS75" s="924"/>
      <c r="CT75" s="1002"/>
      <c r="CU75" s="924"/>
      <c r="CV75" s="924"/>
      <c r="CW75" s="924"/>
      <c r="CX75" s="924"/>
      <c r="CY75" s="924"/>
      <c r="CZ75" s="146"/>
      <c r="DA75" s="146"/>
      <c r="DB75" s="924"/>
      <c r="DC75" s="924"/>
      <c r="DD75" s="924"/>
      <c r="DE75" s="924"/>
      <c r="DF75" s="924"/>
      <c r="DG75" s="924"/>
      <c r="DH75" s="924"/>
      <c r="DI75" s="924"/>
      <c r="DJ75" s="1002"/>
      <c r="DK75" s="924"/>
      <c r="DL75" s="924"/>
      <c r="DM75" s="924"/>
      <c r="DN75" s="924"/>
      <c r="DO75" s="924"/>
      <c r="DP75" s="924"/>
      <c r="DQ75" s="924"/>
      <c r="DR75" s="924"/>
      <c r="DS75" s="924"/>
      <c r="DT75" s="924"/>
      <c r="DU75" s="146"/>
      <c r="DV75" s="146"/>
      <c r="DW75" s="924"/>
      <c r="DX75" s="924"/>
      <c r="DY75" s="924"/>
      <c r="DZ75" s="924"/>
      <c r="EA75" s="924"/>
      <c r="EB75" s="924"/>
      <c r="EC75" s="924"/>
      <c r="ED75" s="924"/>
      <c r="EE75" s="1002"/>
      <c r="EF75" s="924"/>
      <c r="EG75" s="924"/>
      <c r="EH75" s="924"/>
      <c r="EI75" s="924"/>
      <c r="EJ75" s="924"/>
      <c r="EK75" s="924"/>
      <c r="EL75" s="924"/>
      <c r="EM75" s="924"/>
      <c r="EN75" s="924"/>
      <c r="EO75" s="924"/>
      <c r="EP75" s="146"/>
      <c r="EQ75" s="146"/>
      <c r="ER75" s="924"/>
      <c r="ES75" s="924"/>
      <c r="ET75" s="924"/>
      <c r="EU75" s="924"/>
      <c r="EV75" s="924"/>
      <c r="EW75" s="924"/>
      <c r="EX75" s="924"/>
      <c r="EY75" s="924"/>
      <c r="EZ75" s="924"/>
      <c r="FA75" s="924"/>
      <c r="FB75" s="924"/>
      <c r="FC75" s="924"/>
      <c r="FD75" s="924"/>
      <c r="FE75" s="924"/>
      <c r="FF75" s="924"/>
      <c r="FG75" s="924"/>
      <c r="FH75" s="924"/>
      <c r="FI75" s="924"/>
      <c r="FJ75" s="924"/>
      <c r="FK75" s="146"/>
      <c r="FL75" s="146"/>
      <c r="FM75" s="653"/>
    </row>
    <row r="76" spans="1:169" s="14" customFormat="1" ht="19.5" customHeight="1">
      <c r="A76" s="2597" t="s">
        <v>749</v>
      </c>
      <c r="B76" s="2570"/>
      <c r="C76" s="2571"/>
      <c r="D76" s="1004" t="s">
        <v>1088</v>
      </c>
      <c r="E76" s="2166" t="s">
        <v>1203</v>
      </c>
      <c r="F76" s="2237" t="s">
        <v>1089</v>
      </c>
      <c r="G76" s="2230"/>
      <c r="H76" s="2230" t="s">
        <v>2609</v>
      </c>
      <c r="I76" s="507"/>
      <c r="J76" s="507"/>
      <c r="K76" s="954" t="s">
        <v>756</v>
      </c>
      <c r="L76" s="507" t="s">
        <v>841</v>
      </c>
      <c r="M76" s="507"/>
      <c r="N76" s="507"/>
      <c r="O76" s="507" t="s">
        <v>728</v>
      </c>
      <c r="P76" s="507" t="s">
        <v>728</v>
      </c>
      <c r="Q76" s="507"/>
      <c r="R76" s="507"/>
      <c r="S76" s="507"/>
      <c r="T76" s="2605" t="s">
        <v>708</v>
      </c>
      <c r="U76" s="2760"/>
      <c r="V76" s="2597" t="s">
        <v>749</v>
      </c>
      <c r="W76" s="2570"/>
      <c r="X76" s="2571"/>
      <c r="Y76" s="2165" t="s">
        <v>2610</v>
      </c>
      <c r="Z76" s="1909"/>
      <c r="AA76" s="1914" t="s">
        <v>2611</v>
      </c>
      <c r="AB76" s="1909"/>
      <c r="AC76" s="2231"/>
      <c r="AD76" s="2238"/>
      <c r="AE76" s="1223"/>
      <c r="AF76" s="1203" t="s">
        <v>2612</v>
      </c>
      <c r="AG76" s="507"/>
      <c r="AH76" s="956" t="s">
        <v>2613</v>
      </c>
      <c r="AI76" s="507"/>
      <c r="AJ76" s="507" t="s">
        <v>2614</v>
      </c>
      <c r="AK76" s="507" t="s">
        <v>728</v>
      </c>
      <c r="AL76" s="384"/>
      <c r="AM76" s="384"/>
      <c r="AN76" s="530"/>
      <c r="AO76" s="2605" t="s">
        <v>708</v>
      </c>
      <c r="AP76" s="2760"/>
      <c r="AQ76" s="2597" t="s">
        <v>749</v>
      </c>
      <c r="AR76" s="2570"/>
      <c r="AS76" s="2571"/>
      <c r="AT76" s="2237" t="s">
        <v>1090</v>
      </c>
      <c r="AU76" s="384"/>
      <c r="AV76" s="2231" t="s">
        <v>2589</v>
      </c>
      <c r="AW76" s="507"/>
      <c r="AX76" s="507"/>
      <c r="AY76" s="507"/>
      <c r="AZ76" s="507"/>
      <c r="BA76" s="954" t="s">
        <v>756</v>
      </c>
      <c r="BB76" s="507"/>
      <c r="BC76" s="507"/>
      <c r="BD76" s="507"/>
      <c r="BE76" s="507"/>
      <c r="BF76" s="507"/>
      <c r="BG76" s="507"/>
      <c r="BH76" s="507"/>
      <c r="BJ76" s="2605" t="s">
        <v>708</v>
      </c>
      <c r="BK76" s="2760"/>
      <c r="BL76" s="2597" t="s">
        <v>749</v>
      </c>
      <c r="BM76" s="2570"/>
      <c r="BN76" s="2571"/>
      <c r="BO76" s="1010" t="s">
        <v>1091</v>
      </c>
      <c r="BP76" s="1223"/>
      <c r="BQ76" s="2231" t="s">
        <v>2602</v>
      </c>
      <c r="BR76" s="1223"/>
      <c r="BS76" s="507"/>
      <c r="BT76" s="1926" t="s">
        <v>1195</v>
      </c>
      <c r="BU76" s="1223"/>
      <c r="BV76" s="1223"/>
      <c r="BW76" s="384"/>
      <c r="BX76" s="384"/>
      <c r="BY76" s="507"/>
      <c r="BZ76" s="507"/>
      <c r="CA76" s="507" t="s">
        <v>728</v>
      </c>
      <c r="CB76" s="384"/>
      <c r="CC76" s="384"/>
      <c r="CE76" s="2605" t="s">
        <v>708</v>
      </c>
      <c r="CF76" s="2760"/>
      <c r="CG76" s="2597" t="s">
        <v>749</v>
      </c>
      <c r="CH76" s="2570"/>
      <c r="CI76" s="2571"/>
      <c r="CJ76" s="1010" t="s">
        <v>1085</v>
      </c>
      <c r="CK76" s="1006"/>
      <c r="CL76" s="2231" t="s">
        <v>2603</v>
      </c>
      <c r="CM76" s="1223"/>
      <c r="CN76" s="2231"/>
      <c r="CO76" s="2231"/>
      <c r="CP76" s="507"/>
      <c r="CQ76" s="954" t="s">
        <v>756</v>
      </c>
      <c r="CR76" s="2231"/>
      <c r="CS76" s="935"/>
      <c r="CT76" s="2237" t="s">
        <v>1092</v>
      </c>
      <c r="CU76" s="384"/>
      <c r="CV76" s="2231" t="s">
        <v>2615</v>
      </c>
      <c r="CW76" s="384"/>
      <c r="CX76" s="384"/>
      <c r="CY76" s="444"/>
      <c r="CZ76" s="2605" t="s">
        <v>708</v>
      </c>
      <c r="DA76" s="2760"/>
      <c r="DB76" s="2597" t="s">
        <v>749</v>
      </c>
      <c r="DC76" s="2570"/>
      <c r="DD76" s="2571"/>
      <c r="DE76" s="1010" t="s">
        <v>1093</v>
      </c>
      <c r="DF76" s="507"/>
      <c r="DG76" s="2231" t="s">
        <v>2616</v>
      </c>
      <c r="DH76" s="2231"/>
      <c r="DI76" s="2167"/>
      <c r="DJ76" s="1237"/>
      <c r="DK76" s="2831" t="s">
        <v>1094</v>
      </c>
      <c r="DL76" s="2812"/>
      <c r="DM76" s="507"/>
      <c r="DN76" s="507" t="s">
        <v>2617</v>
      </c>
      <c r="DO76" s="384"/>
      <c r="DP76" s="384"/>
      <c r="DQ76" s="384"/>
      <c r="DR76" s="384"/>
      <c r="DS76" s="384"/>
      <c r="DT76" s="444"/>
      <c r="DU76" s="2605" t="s">
        <v>708</v>
      </c>
      <c r="DV76" s="2760"/>
      <c r="DW76" s="2597" t="s">
        <v>749</v>
      </c>
      <c r="DX76" s="2570"/>
      <c r="DY76" s="2571"/>
      <c r="DZ76" s="1010" t="s">
        <v>1095</v>
      </c>
      <c r="EA76" s="1911"/>
      <c r="EB76" s="1911"/>
      <c r="EC76" s="2231" t="s">
        <v>2605</v>
      </c>
      <c r="ED76" s="2167"/>
      <c r="EE76" s="519"/>
      <c r="EF76" s="2168"/>
      <c r="EG76" s="2169" t="s">
        <v>1096</v>
      </c>
      <c r="EH76" s="507" t="s">
        <v>841</v>
      </c>
      <c r="EI76" s="2231" t="s">
        <v>2618</v>
      </c>
      <c r="EJ76" s="2097"/>
      <c r="EK76" s="2097"/>
      <c r="EL76" s="507"/>
      <c r="EM76" s="507"/>
      <c r="EN76" s="507"/>
      <c r="EO76" s="507"/>
      <c r="EP76" s="2605" t="s">
        <v>708</v>
      </c>
      <c r="EQ76" s="2760"/>
      <c r="ER76" s="2597" t="s">
        <v>749</v>
      </c>
      <c r="ES76" s="2570"/>
      <c r="ET76" s="2571"/>
      <c r="EU76" s="1014" t="s">
        <v>2619</v>
      </c>
      <c r="EV76" s="1006"/>
      <c r="EW76" s="507" t="s">
        <v>2620</v>
      </c>
      <c r="EX76" s="1006"/>
      <c r="EY76" s="1006"/>
      <c r="EZ76" s="1006"/>
      <c r="FA76" s="2226"/>
      <c r="FB76" s="2226"/>
      <c r="FC76" s="2605" t="s">
        <v>708</v>
      </c>
      <c r="FD76" s="2803"/>
      <c r="FE76" s="146"/>
      <c r="FF76" s="146"/>
      <c r="FG76" s="146"/>
      <c r="FH76" s="146"/>
      <c r="FI76" s="146"/>
      <c r="FJ76" s="146"/>
      <c r="FK76" s="2608"/>
      <c r="FL76" s="2762"/>
      <c r="FM76" s="636"/>
    </row>
    <row r="77" spans="1:169" s="14" customFormat="1" ht="17.25" customHeight="1">
      <c r="A77" s="2646"/>
      <c r="B77" s="2646"/>
      <c r="C77" s="2647"/>
      <c r="D77" s="918" t="s">
        <v>5</v>
      </c>
      <c r="E77" s="918" t="s">
        <v>7</v>
      </c>
      <c r="F77" s="918" t="s">
        <v>224</v>
      </c>
      <c r="G77" s="918" t="s">
        <v>351</v>
      </c>
      <c r="H77" s="918" t="s">
        <v>751</v>
      </c>
      <c r="I77" s="918" t="s">
        <v>298</v>
      </c>
      <c r="J77" s="918" t="s">
        <v>299</v>
      </c>
      <c r="K77" s="918" t="s">
        <v>300</v>
      </c>
      <c r="L77" s="918" t="s">
        <v>352</v>
      </c>
      <c r="M77" s="919" t="s">
        <v>375</v>
      </c>
      <c r="N77" s="918" t="s">
        <v>303</v>
      </c>
      <c r="O77" s="918" t="s">
        <v>304</v>
      </c>
      <c r="P77" s="919" t="s">
        <v>376</v>
      </c>
      <c r="Q77" s="919" t="s">
        <v>1223</v>
      </c>
      <c r="R77" s="918" t="s">
        <v>1224</v>
      </c>
      <c r="S77" s="918" t="s">
        <v>355</v>
      </c>
      <c r="T77" s="2761"/>
      <c r="U77" s="2762"/>
      <c r="V77" s="2646"/>
      <c r="W77" s="2646"/>
      <c r="X77" s="2647"/>
      <c r="Y77" s="918" t="s">
        <v>377</v>
      </c>
      <c r="Z77" s="918" t="s">
        <v>12</v>
      </c>
      <c r="AA77" s="918" t="s">
        <v>13</v>
      </c>
      <c r="AB77" s="918" t="s">
        <v>308</v>
      </c>
      <c r="AC77" s="918" t="s">
        <v>357</v>
      </c>
      <c r="AD77" s="918" t="s">
        <v>357</v>
      </c>
      <c r="AE77" s="1588" t="s">
        <v>88</v>
      </c>
      <c r="AF77" s="918" t="s">
        <v>5</v>
      </c>
      <c r="AG77" s="918" t="s">
        <v>7</v>
      </c>
      <c r="AH77" s="918" t="s">
        <v>224</v>
      </c>
      <c r="AI77" s="918" t="s">
        <v>351</v>
      </c>
      <c r="AJ77" s="918" t="s">
        <v>300</v>
      </c>
      <c r="AK77" s="919" t="s">
        <v>375</v>
      </c>
      <c r="AL77" s="918" t="s">
        <v>355</v>
      </c>
      <c r="AM77" s="918" t="s">
        <v>356</v>
      </c>
      <c r="AN77" s="918" t="s">
        <v>10</v>
      </c>
      <c r="AO77" s="2761"/>
      <c r="AP77" s="2762"/>
      <c r="AQ77" s="2646"/>
      <c r="AR77" s="2646"/>
      <c r="AS77" s="2647"/>
      <c r="AT77" s="918" t="s">
        <v>351</v>
      </c>
      <c r="AU77" s="918" t="s">
        <v>298</v>
      </c>
      <c r="AV77" s="918" t="s">
        <v>299</v>
      </c>
      <c r="AW77" s="918" t="s">
        <v>300</v>
      </c>
      <c r="AX77" s="918" t="s">
        <v>352</v>
      </c>
      <c r="AY77" s="919" t="s">
        <v>375</v>
      </c>
      <c r="AZ77" s="918" t="s">
        <v>304</v>
      </c>
      <c r="BA77" s="918" t="s">
        <v>355</v>
      </c>
      <c r="BB77" s="918" t="s">
        <v>356</v>
      </c>
      <c r="BC77" s="918" t="s">
        <v>10</v>
      </c>
      <c r="BD77" s="918" t="s">
        <v>11</v>
      </c>
      <c r="BE77" s="918" t="s">
        <v>1472</v>
      </c>
      <c r="BF77" s="918" t="s">
        <v>377</v>
      </c>
      <c r="BG77" s="918" t="s">
        <v>12</v>
      </c>
      <c r="BH77" s="918" t="s">
        <v>13</v>
      </c>
      <c r="BI77" s="918" t="s">
        <v>14</v>
      </c>
      <c r="BJ77" s="2761"/>
      <c r="BK77" s="2762"/>
      <c r="BL77" s="2646"/>
      <c r="BM77" s="2646"/>
      <c r="BN77" s="2647"/>
      <c r="BO77" s="918" t="s">
        <v>19</v>
      </c>
      <c r="BP77" s="918" t="s">
        <v>88</v>
      </c>
      <c r="BQ77" s="918" t="s">
        <v>800</v>
      </c>
      <c r="BR77" s="918" t="s">
        <v>5</v>
      </c>
      <c r="BS77" s="918" t="s">
        <v>7</v>
      </c>
      <c r="BT77" s="918" t="s">
        <v>224</v>
      </c>
      <c r="BU77" s="918" t="s">
        <v>351</v>
      </c>
      <c r="BV77" s="918" t="s">
        <v>298</v>
      </c>
      <c r="BW77" s="918" t="s">
        <v>299</v>
      </c>
      <c r="BX77" s="918" t="s">
        <v>300</v>
      </c>
      <c r="BY77" s="918" t="s">
        <v>352</v>
      </c>
      <c r="BZ77" s="919" t="s">
        <v>375</v>
      </c>
      <c r="CA77" s="918" t="s">
        <v>304</v>
      </c>
      <c r="CB77" s="918" t="s">
        <v>1224</v>
      </c>
      <c r="CC77" s="918" t="s">
        <v>355</v>
      </c>
      <c r="CD77" s="918" t="s">
        <v>356</v>
      </c>
      <c r="CE77" s="2761"/>
      <c r="CF77" s="2762"/>
      <c r="CG77" s="2646"/>
      <c r="CH77" s="2646"/>
      <c r="CI77" s="2647"/>
      <c r="CJ77" s="918" t="s">
        <v>13</v>
      </c>
      <c r="CK77" s="918" t="s">
        <v>15</v>
      </c>
      <c r="CL77" s="918" t="s">
        <v>308</v>
      </c>
      <c r="CM77" s="918" t="s">
        <v>357</v>
      </c>
      <c r="CN77" s="918" t="s">
        <v>357</v>
      </c>
      <c r="CO77" s="918" t="s">
        <v>17</v>
      </c>
      <c r="CP77" s="2162" t="s">
        <v>88</v>
      </c>
      <c r="CQ77" s="918" t="s">
        <v>800</v>
      </c>
      <c r="CR77" s="918" t="s">
        <v>5</v>
      </c>
      <c r="CS77" s="918" t="s">
        <v>7</v>
      </c>
      <c r="CT77" s="918" t="s">
        <v>224</v>
      </c>
      <c r="CU77" s="918" t="s">
        <v>351</v>
      </c>
      <c r="CV77" s="918" t="s">
        <v>298</v>
      </c>
      <c r="CW77" s="918" t="s">
        <v>299</v>
      </c>
      <c r="CX77" s="918" t="s">
        <v>300</v>
      </c>
      <c r="CY77" s="918" t="s">
        <v>352</v>
      </c>
      <c r="CZ77" s="2761"/>
      <c r="DA77" s="2762"/>
      <c r="DB77" s="2646"/>
      <c r="DC77" s="2646"/>
      <c r="DD77" s="2647"/>
      <c r="DE77" s="918" t="s">
        <v>357</v>
      </c>
      <c r="DF77" s="918" t="s">
        <v>17</v>
      </c>
      <c r="DG77" s="918" t="s">
        <v>88</v>
      </c>
      <c r="DH77" s="918" t="s">
        <v>800</v>
      </c>
      <c r="DI77" s="918" t="s">
        <v>5</v>
      </c>
      <c r="DJ77" s="918" t="s">
        <v>7</v>
      </c>
      <c r="DK77" s="918" t="s">
        <v>224</v>
      </c>
      <c r="DL77" s="918" t="s">
        <v>351</v>
      </c>
      <c r="DM77" s="918" t="s">
        <v>298</v>
      </c>
      <c r="DN77" s="918" t="s">
        <v>299</v>
      </c>
      <c r="DO77" s="918" t="s">
        <v>300</v>
      </c>
      <c r="DP77" s="918" t="s">
        <v>352</v>
      </c>
      <c r="DQ77" s="919" t="s">
        <v>375</v>
      </c>
      <c r="DR77" s="918" t="s">
        <v>303</v>
      </c>
      <c r="DS77" s="918" t="s">
        <v>304</v>
      </c>
      <c r="DT77" s="919" t="s">
        <v>376</v>
      </c>
      <c r="DU77" s="2761"/>
      <c r="DV77" s="2762"/>
      <c r="DW77" s="2646"/>
      <c r="DX77" s="2646"/>
      <c r="DY77" s="2647"/>
      <c r="DZ77" s="918" t="s">
        <v>357</v>
      </c>
      <c r="EA77" s="918" t="s">
        <v>357</v>
      </c>
      <c r="EB77" s="918" t="s">
        <v>18</v>
      </c>
      <c r="EC77" s="918" t="s">
        <v>88</v>
      </c>
      <c r="ED77" s="918" t="s">
        <v>800</v>
      </c>
      <c r="EE77" s="918" t="s">
        <v>5</v>
      </c>
      <c r="EF77" s="918" t="s">
        <v>7</v>
      </c>
      <c r="EG77" s="918" t="s">
        <v>224</v>
      </c>
      <c r="EH77" s="918" t="s">
        <v>351</v>
      </c>
      <c r="EI77" s="918" t="s">
        <v>751</v>
      </c>
      <c r="EJ77" s="918" t="s">
        <v>298</v>
      </c>
      <c r="EK77" s="918" t="s">
        <v>299</v>
      </c>
      <c r="EL77" s="918" t="s">
        <v>300</v>
      </c>
      <c r="EM77" s="918" t="s">
        <v>352</v>
      </c>
      <c r="EN77" s="919" t="s">
        <v>375</v>
      </c>
      <c r="EO77" s="918" t="s">
        <v>303</v>
      </c>
      <c r="EP77" s="2761"/>
      <c r="EQ77" s="2762"/>
      <c r="ER77" s="2646"/>
      <c r="ES77" s="2646"/>
      <c r="ET77" s="2647"/>
      <c r="EU77" s="918" t="s">
        <v>15</v>
      </c>
      <c r="EV77" s="918" t="s">
        <v>308</v>
      </c>
      <c r="EW77" s="918" t="s">
        <v>357</v>
      </c>
      <c r="EX77" s="918" t="s">
        <v>357</v>
      </c>
      <c r="EY77" s="917" t="s">
        <v>88</v>
      </c>
      <c r="EZ77" s="917" t="s">
        <v>800</v>
      </c>
      <c r="FA77" s="918" t="s">
        <v>5</v>
      </c>
      <c r="FB77" s="918" t="s">
        <v>7</v>
      </c>
      <c r="FC77" s="2804"/>
      <c r="FD77" s="2805"/>
      <c r="FK77" s="2762"/>
      <c r="FL77" s="2762"/>
      <c r="FM77" s="636"/>
    </row>
    <row r="78" spans="1:169" s="14" customFormat="1" ht="16.5" customHeight="1">
      <c r="A78" s="2646"/>
      <c r="B78" s="2646"/>
      <c r="C78" s="2647"/>
      <c r="D78" s="917"/>
      <c r="E78" s="917"/>
      <c r="F78" s="917" t="s">
        <v>9</v>
      </c>
      <c r="G78" s="917" t="s">
        <v>9</v>
      </c>
      <c r="H78" s="917"/>
      <c r="I78" s="917"/>
      <c r="J78" s="917"/>
      <c r="K78" s="917"/>
      <c r="L78" s="917"/>
      <c r="M78" s="917"/>
      <c r="N78" s="917" t="s">
        <v>1209</v>
      </c>
      <c r="O78" s="917" t="s">
        <v>1209</v>
      </c>
      <c r="P78" s="917" t="s">
        <v>378</v>
      </c>
      <c r="Q78" s="917"/>
      <c r="R78" s="917"/>
      <c r="S78" s="917" t="s">
        <v>360</v>
      </c>
      <c r="T78" s="2761"/>
      <c r="U78" s="2762"/>
      <c r="V78" s="2646"/>
      <c r="W78" s="2646"/>
      <c r="X78" s="2647"/>
      <c r="Y78" s="917" t="s">
        <v>2443</v>
      </c>
      <c r="Z78" s="917"/>
      <c r="AA78" s="917"/>
      <c r="AB78" s="917"/>
      <c r="AC78" s="917" t="s">
        <v>2371</v>
      </c>
      <c r="AD78" s="917" t="s">
        <v>2372</v>
      </c>
      <c r="AE78" s="857"/>
      <c r="AF78" s="917"/>
      <c r="AG78" s="917"/>
      <c r="AH78" s="917" t="s">
        <v>9</v>
      </c>
      <c r="AI78" s="917" t="s">
        <v>9</v>
      </c>
      <c r="AJ78" s="917"/>
      <c r="AK78" s="917"/>
      <c r="AL78" s="917" t="s">
        <v>360</v>
      </c>
      <c r="AM78" s="917" t="s">
        <v>361</v>
      </c>
      <c r="AN78" s="917"/>
      <c r="AO78" s="2761"/>
      <c r="AP78" s="2762"/>
      <c r="AQ78" s="2646"/>
      <c r="AR78" s="2646"/>
      <c r="AS78" s="2647"/>
      <c r="AT78" s="917" t="s">
        <v>9</v>
      </c>
      <c r="AU78" s="917"/>
      <c r="AV78" s="917"/>
      <c r="AW78" s="917"/>
      <c r="AX78" s="917"/>
      <c r="AY78" s="917"/>
      <c r="AZ78" s="917" t="s">
        <v>1209</v>
      </c>
      <c r="BA78" s="917" t="s">
        <v>360</v>
      </c>
      <c r="BB78" s="917" t="s">
        <v>361</v>
      </c>
      <c r="BC78" s="917" t="s">
        <v>1203</v>
      </c>
      <c r="BD78" s="2091" t="s">
        <v>725</v>
      </c>
      <c r="BE78" s="917"/>
      <c r="BF78" s="917" t="s">
        <v>2443</v>
      </c>
      <c r="BG78" s="917"/>
      <c r="BH78" s="917"/>
      <c r="BI78" s="917"/>
      <c r="BJ78" s="2761"/>
      <c r="BK78" s="2762"/>
      <c r="BL78" s="2646"/>
      <c r="BM78" s="2646"/>
      <c r="BN78" s="2647"/>
      <c r="BO78" s="917"/>
      <c r="BP78" s="857"/>
      <c r="BQ78" s="857"/>
      <c r="BR78" s="917"/>
      <c r="BS78" s="917"/>
      <c r="BT78" s="917" t="s">
        <v>9</v>
      </c>
      <c r="BU78" s="917" t="s">
        <v>9</v>
      </c>
      <c r="BV78" s="917"/>
      <c r="BW78" s="917"/>
      <c r="BX78" s="917"/>
      <c r="BY78" s="917"/>
      <c r="BZ78" s="917"/>
      <c r="CA78" s="917" t="s">
        <v>1209</v>
      </c>
      <c r="CB78" s="917"/>
      <c r="CC78" s="917" t="s">
        <v>360</v>
      </c>
      <c r="CD78" s="917" t="s">
        <v>361</v>
      </c>
      <c r="CE78" s="2761"/>
      <c r="CF78" s="2762"/>
      <c r="CG78" s="2646"/>
      <c r="CH78" s="2646"/>
      <c r="CI78" s="2647"/>
      <c r="CJ78" s="917"/>
      <c r="CK78" s="917"/>
      <c r="CL78" s="917"/>
      <c r="CM78" s="917" t="s">
        <v>2371</v>
      </c>
      <c r="CN78" s="917" t="s">
        <v>2372</v>
      </c>
      <c r="CO78" s="917"/>
      <c r="CP78" s="857"/>
      <c r="CQ78" s="857"/>
      <c r="CR78" s="917"/>
      <c r="CS78" s="917"/>
      <c r="CT78" s="917" t="s">
        <v>9</v>
      </c>
      <c r="CU78" s="917" t="s">
        <v>9</v>
      </c>
      <c r="CV78" s="917"/>
      <c r="CW78" s="917"/>
      <c r="CX78" s="917"/>
      <c r="CY78" s="917"/>
      <c r="CZ78" s="2761"/>
      <c r="DA78" s="2762"/>
      <c r="DB78" s="2646"/>
      <c r="DC78" s="2646"/>
      <c r="DD78" s="2647"/>
      <c r="DE78" s="917" t="s">
        <v>2372</v>
      </c>
      <c r="DF78" s="917"/>
      <c r="DG78" s="857"/>
      <c r="DH78" s="857"/>
      <c r="DI78" s="917"/>
      <c r="DJ78" s="917"/>
      <c r="DK78" s="917" t="s">
        <v>9</v>
      </c>
      <c r="DL78" s="917" t="s">
        <v>9</v>
      </c>
      <c r="DM78" s="917"/>
      <c r="DN78" s="917"/>
      <c r="DO78" s="917"/>
      <c r="DP78" s="917"/>
      <c r="DQ78" s="917"/>
      <c r="DR78" s="917" t="s">
        <v>1209</v>
      </c>
      <c r="DS78" s="917" t="s">
        <v>1209</v>
      </c>
      <c r="DT78" s="917" t="s">
        <v>378</v>
      </c>
      <c r="DU78" s="2761"/>
      <c r="DV78" s="2762"/>
      <c r="DW78" s="2646"/>
      <c r="DX78" s="2646"/>
      <c r="DY78" s="2647"/>
      <c r="DZ78" s="917" t="s">
        <v>2371</v>
      </c>
      <c r="EA78" s="917" t="s">
        <v>2372</v>
      </c>
      <c r="EB78" s="857"/>
      <c r="EC78" s="857"/>
      <c r="ED78" s="857"/>
      <c r="EE78" s="917"/>
      <c r="EF78" s="917"/>
      <c r="EG78" s="917" t="s">
        <v>9</v>
      </c>
      <c r="EH78" s="917" t="s">
        <v>9</v>
      </c>
      <c r="EI78" s="917"/>
      <c r="EJ78" s="917"/>
      <c r="EK78" s="917"/>
      <c r="EL78" s="917"/>
      <c r="EM78" s="917"/>
      <c r="EN78" s="917"/>
      <c r="EO78" s="917" t="s">
        <v>1209</v>
      </c>
      <c r="EP78" s="2761"/>
      <c r="EQ78" s="2762"/>
      <c r="ER78" s="2646"/>
      <c r="ES78" s="2646"/>
      <c r="ET78" s="2647"/>
      <c r="EU78" s="917"/>
      <c r="EV78" s="917"/>
      <c r="EW78" s="917" t="s">
        <v>2371</v>
      </c>
      <c r="EX78" s="917" t="s">
        <v>2372</v>
      </c>
      <c r="EY78" s="857"/>
      <c r="EZ78" s="857"/>
      <c r="FA78" s="917"/>
      <c r="FB78" s="917"/>
      <c r="FC78" s="2804"/>
      <c r="FD78" s="2805"/>
      <c r="FK78" s="2762"/>
      <c r="FL78" s="2762"/>
      <c r="FM78" s="636"/>
    </row>
    <row r="79" spans="1:169" s="14" customFormat="1" ht="16" customHeight="1">
      <c r="A79" s="2646"/>
      <c r="B79" s="2646"/>
      <c r="C79" s="2647"/>
      <c r="D79" s="395"/>
      <c r="E79" s="390"/>
      <c r="F79" s="395" t="s">
        <v>2374</v>
      </c>
      <c r="G79" s="395" t="s">
        <v>2403</v>
      </c>
      <c r="H79" s="390"/>
      <c r="I79" s="390"/>
      <c r="J79" s="390"/>
      <c r="K79" s="390" t="s">
        <v>364</v>
      </c>
      <c r="L79" s="395" t="s">
        <v>392</v>
      </c>
      <c r="M79" s="395" t="s">
        <v>392</v>
      </c>
      <c r="N79" s="395"/>
      <c r="O79" s="390" t="s">
        <v>2376</v>
      </c>
      <c r="P79" s="395"/>
      <c r="Q79" s="390"/>
      <c r="R79" s="390"/>
      <c r="S79" s="390" t="s">
        <v>1227</v>
      </c>
      <c r="T79" s="2761"/>
      <c r="U79" s="2762"/>
      <c r="V79" s="2646"/>
      <c r="W79" s="2646"/>
      <c r="X79" s="2647"/>
      <c r="Y79" s="395"/>
      <c r="Z79" s="395"/>
      <c r="AA79" s="395" t="s">
        <v>1502</v>
      </c>
      <c r="AB79" s="395" t="s">
        <v>2376</v>
      </c>
      <c r="AC79" s="395"/>
      <c r="AD79" s="395"/>
      <c r="AE79" s="390"/>
      <c r="AF79" s="395"/>
      <c r="AG79" s="390"/>
      <c r="AH79" s="395" t="s">
        <v>2374</v>
      </c>
      <c r="AI79" s="395" t="s">
        <v>2403</v>
      </c>
      <c r="AJ79" s="390" t="s">
        <v>364</v>
      </c>
      <c r="AK79" s="395" t="s">
        <v>392</v>
      </c>
      <c r="AL79" s="390" t="s">
        <v>1227</v>
      </c>
      <c r="AM79" s="920" t="s">
        <v>2378</v>
      </c>
      <c r="AN79" s="390"/>
      <c r="AO79" s="2761"/>
      <c r="AP79" s="2762"/>
      <c r="AQ79" s="2646"/>
      <c r="AR79" s="2646"/>
      <c r="AS79" s="2647"/>
      <c r="AT79" s="395" t="s">
        <v>2403</v>
      </c>
      <c r="AU79" s="390"/>
      <c r="AV79" s="390"/>
      <c r="AW79" s="390" t="s">
        <v>364</v>
      </c>
      <c r="AX79" s="395" t="s">
        <v>392</v>
      </c>
      <c r="AY79" s="395" t="s">
        <v>392</v>
      </c>
      <c r="AZ79" s="390" t="s">
        <v>2376</v>
      </c>
      <c r="BA79" s="390" t="s">
        <v>1227</v>
      </c>
      <c r="BB79" s="920" t="s">
        <v>2378</v>
      </c>
      <c r="BC79" s="390"/>
      <c r="BD79" s="390" t="s">
        <v>1229</v>
      </c>
      <c r="BE79" s="390"/>
      <c r="BF79" s="395"/>
      <c r="BG79" s="395"/>
      <c r="BH79" s="395" t="s">
        <v>1502</v>
      </c>
      <c r="BI79" s="390" t="s">
        <v>2571</v>
      </c>
      <c r="BJ79" s="2761"/>
      <c r="BK79" s="2762"/>
      <c r="BL79" s="2646"/>
      <c r="BM79" s="2646"/>
      <c r="BN79" s="2647"/>
      <c r="BO79" s="390"/>
      <c r="BP79" s="390"/>
      <c r="BQ79" s="2814" t="s">
        <v>2379</v>
      </c>
      <c r="BR79" s="395"/>
      <c r="BS79" s="390"/>
      <c r="BT79" s="395" t="s">
        <v>2374</v>
      </c>
      <c r="BU79" s="395" t="s">
        <v>2403</v>
      </c>
      <c r="BV79" s="390"/>
      <c r="BW79" s="390"/>
      <c r="BX79" s="390" t="s">
        <v>364</v>
      </c>
      <c r="BY79" s="395" t="s">
        <v>392</v>
      </c>
      <c r="BZ79" s="395" t="s">
        <v>392</v>
      </c>
      <c r="CA79" s="390" t="s">
        <v>2376</v>
      </c>
      <c r="CB79" s="390"/>
      <c r="CC79" s="390" t="s">
        <v>1227</v>
      </c>
      <c r="CD79" s="920" t="s">
        <v>2378</v>
      </c>
      <c r="CE79" s="2761"/>
      <c r="CF79" s="2762"/>
      <c r="CG79" s="2646"/>
      <c r="CH79" s="2646"/>
      <c r="CI79" s="2647"/>
      <c r="CJ79" s="395" t="s">
        <v>1502</v>
      </c>
      <c r="CK79" s="395"/>
      <c r="CL79" s="395" t="s">
        <v>2376</v>
      </c>
      <c r="CM79" s="395"/>
      <c r="CN79" s="395"/>
      <c r="CO79" s="390"/>
      <c r="CP79" s="390"/>
      <c r="CQ79" s="2814" t="s">
        <v>2379</v>
      </c>
      <c r="CR79" s="395"/>
      <c r="CS79" s="390"/>
      <c r="CT79" s="395" t="s">
        <v>2374</v>
      </c>
      <c r="CU79" s="395" t="s">
        <v>2403</v>
      </c>
      <c r="CV79" s="390"/>
      <c r="CW79" s="390"/>
      <c r="CX79" s="390" t="s">
        <v>364</v>
      </c>
      <c r="CY79" s="395" t="s">
        <v>392</v>
      </c>
      <c r="CZ79" s="2761"/>
      <c r="DA79" s="2762"/>
      <c r="DB79" s="2646"/>
      <c r="DC79" s="2646"/>
      <c r="DD79" s="2647"/>
      <c r="DE79" s="395"/>
      <c r="DF79" s="390"/>
      <c r="DG79" s="390"/>
      <c r="DH79" s="2814" t="s">
        <v>2379</v>
      </c>
      <c r="DI79" s="395"/>
      <c r="DJ79" s="390"/>
      <c r="DK79" s="395" t="s">
        <v>2374</v>
      </c>
      <c r="DL79" s="395" t="s">
        <v>2403</v>
      </c>
      <c r="DM79" s="390"/>
      <c r="DN79" s="390"/>
      <c r="DO79" s="390" t="s">
        <v>364</v>
      </c>
      <c r="DP79" s="395" t="s">
        <v>392</v>
      </c>
      <c r="DQ79" s="395" t="s">
        <v>392</v>
      </c>
      <c r="DR79" s="395"/>
      <c r="DS79" s="390" t="s">
        <v>2376</v>
      </c>
      <c r="DT79" s="395"/>
      <c r="DU79" s="2761"/>
      <c r="DV79" s="2762"/>
      <c r="DW79" s="2646"/>
      <c r="DX79" s="2646"/>
      <c r="DY79" s="2647"/>
      <c r="DZ79" s="395"/>
      <c r="EA79" s="395"/>
      <c r="EB79" s="390"/>
      <c r="EC79" s="390"/>
      <c r="ED79" s="2814" t="s">
        <v>2379</v>
      </c>
      <c r="EE79" s="395"/>
      <c r="EF79" s="390"/>
      <c r="EG79" s="395" t="s">
        <v>2374</v>
      </c>
      <c r="EH79" s="395" t="s">
        <v>2403</v>
      </c>
      <c r="EI79" s="390"/>
      <c r="EJ79" s="390"/>
      <c r="EK79" s="390"/>
      <c r="EL79" s="390" t="s">
        <v>364</v>
      </c>
      <c r="EM79" s="395" t="s">
        <v>392</v>
      </c>
      <c r="EN79" s="395" t="s">
        <v>392</v>
      </c>
      <c r="EO79" s="395"/>
      <c r="EP79" s="2761"/>
      <c r="EQ79" s="2762"/>
      <c r="ER79" s="2646"/>
      <c r="ES79" s="2646"/>
      <c r="ET79" s="2647"/>
      <c r="EU79" s="395"/>
      <c r="EV79" s="395" t="s">
        <v>2376</v>
      </c>
      <c r="EW79" s="395"/>
      <c r="EX79" s="395"/>
      <c r="EY79" s="390"/>
      <c r="EZ79" s="2814" t="s">
        <v>2379</v>
      </c>
      <c r="FA79" s="395"/>
      <c r="FB79" s="390"/>
      <c r="FC79" s="2804"/>
      <c r="FD79" s="2805"/>
      <c r="FK79" s="2762"/>
      <c r="FL79" s="2762"/>
      <c r="FM79" s="636"/>
    </row>
    <row r="80" spans="1:169" s="14" customFormat="1" ht="16" customHeight="1">
      <c r="A80" s="2646"/>
      <c r="B80" s="2646"/>
      <c r="C80" s="2647"/>
      <c r="D80" s="395" t="s">
        <v>2390</v>
      </c>
      <c r="E80" s="390" t="s">
        <v>1235</v>
      </c>
      <c r="F80" s="2813" t="s">
        <v>2380</v>
      </c>
      <c r="G80" s="2813" t="s">
        <v>2380</v>
      </c>
      <c r="H80" s="390" t="s">
        <v>731</v>
      </c>
      <c r="I80" s="390" t="s">
        <v>730</v>
      </c>
      <c r="J80" s="390" t="s">
        <v>1198</v>
      </c>
      <c r="K80" s="395" t="s">
        <v>2381</v>
      </c>
      <c r="L80" s="395" t="s">
        <v>2382</v>
      </c>
      <c r="M80" s="395" t="s">
        <v>2389</v>
      </c>
      <c r="N80" s="395" t="s">
        <v>1202</v>
      </c>
      <c r="O80" s="390" t="s">
        <v>1522</v>
      </c>
      <c r="P80" s="395" t="s">
        <v>1265</v>
      </c>
      <c r="Q80" s="390" t="s">
        <v>738</v>
      </c>
      <c r="R80" s="390" t="s">
        <v>1226</v>
      </c>
      <c r="S80" s="390" t="s">
        <v>1236</v>
      </c>
      <c r="T80" s="2761"/>
      <c r="U80" s="2762"/>
      <c r="V80" s="2646"/>
      <c r="W80" s="2646"/>
      <c r="X80" s="2647"/>
      <c r="Y80" s="395" t="s">
        <v>145</v>
      </c>
      <c r="Z80" s="395" t="s">
        <v>1932</v>
      </c>
      <c r="AA80" s="390" t="s">
        <v>1526</v>
      </c>
      <c r="AB80" s="395" t="s">
        <v>1527</v>
      </c>
      <c r="AC80" s="395" t="s">
        <v>1274</v>
      </c>
      <c r="AD80" s="395" t="s">
        <v>1231</v>
      </c>
      <c r="AE80" s="390" t="s">
        <v>1199</v>
      </c>
      <c r="AF80" s="395" t="s">
        <v>2390</v>
      </c>
      <c r="AG80" s="390" t="s">
        <v>1235</v>
      </c>
      <c r="AH80" s="2813" t="s">
        <v>2380</v>
      </c>
      <c r="AI80" s="2813" t="s">
        <v>2380</v>
      </c>
      <c r="AJ80" s="395" t="s">
        <v>2381</v>
      </c>
      <c r="AK80" s="395" t="s">
        <v>2389</v>
      </c>
      <c r="AL80" s="390" t="s">
        <v>1236</v>
      </c>
      <c r="AM80" s="2813" t="s">
        <v>2380</v>
      </c>
      <c r="AN80" s="390" t="s">
        <v>2596</v>
      </c>
      <c r="AO80" s="2761"/>
      <c r="AP80" s="2762"/>
      <c r="AQ80" s="2646"/>
      <c r="AR80" s="2646"/>
      <c r="AS80" s="2647"/>
      <c r="AT80" s="2813" t="s">
        <v>2380</v>
      </c>
      <c r="AU80" s="390" t="s">
        <v>730</v>
      </c>
      <c r="AV80" s="390" t="s">
        <v>1198</v>
      </c>
      <c r="AW80" s="395" t="s">
        <v>2381</v>
      </c>
      <c r="AX80" s="395" t="s">
        <v>2382</v>
      </c>
      <c r="AY80" s="395" t="s">
        <v>2389</v>
      </c>
      <c r="AZ80" s="390" t="s">
        <v>1522</v>
      </c>
      <c r="BA80" s="390" t="s">
        <v>1236</v>
      </c>
      <c r="BB80" s="2813" t="s">
        <v>1279</v>
      </c>
      <c r="BC80" s="390" t="s">
        <v>2596</v>
      </c>
      <c r="BD80" s="2830" t="s">
        <v>2386</v>
      </c>
      <c r="BE80" s="390" t="s">
        <v>1230</v>
      </c>
      <c r="BF80" s="395" t="s">
        <v>145</v>
      </c>
      <c r="BG80" s="395" t="s">
        <v>1932</v>
      </c>
      <c r="BH80" s="390" t="s">
        <v>1526</v>
      </c>
      <c r="BI80" s="390" t="s">
        <v>1523</v>
      </c>
      <c r="BJ80" s="2761"/>
      <c r="BK80" s="2762"/>
      <c r="BL80" s="2646"/>
      <c r="BM80" s="2646"/>
      <c r="BN80" s="2647"/>
      <c r="BO80" s="390" t="s">
        <v>1232</v>
      </c>
      <c r="BP80" s="390" t="s">
        <v>1199</v>
      </c>
      <c r="BQ80" s="2814"/>
      <c r="BR80" s="395" t="s">
        <v>2390</v>
      </c>
      <c r="BS80" s="390" t="s">
        <v>1235</v>
      </c>
      <c r="BT80" s="2813" t="s">
        <v>2380</v>
      </c>
      <c r="BU80" s="2813" t="s">
        <v>2380</v>
      </c>
      <c r="BV80" s="390" t="s">
        <v>730</v>
      </c>
      <c r="BW80" s="390" t="s">
        <v>1198</v>
      </c>
      <c r="BX80" s="395" t="s">
        <v>2381</v>
      </c>
      <c r="BY80" s="395" t="s">
        <v>2382</v>
      </c>
      <c r="BZ80" s="395" t="s">
        <v>2389</v>
      </c>
      <c r="CA80" s="390" t="s">
        <v>1522</v>
      </c>
      <c r="CB80" s="390" t="s">
        <v>1226</v>
      </c>
      <c r="CC80" s="390" t="s">
        <v>1236</v>
      </c>
      <c r="CD80" s="2813" t="s">
        <v>2380</v>
      </c>
      <c r="CE80" s="2761"/>
      <c r="CF80" s="2762"/>
      <c r="CG80" s="2646"/>
      <c r="CH80" s="2646"/>
      <c r="CI80" s="2647"/>
      <c r="CJ80" s="390" t="s">
        <v>1526</v>
      </c>
      <c r="CK80" s="395" t="s">
        <v>1272</v>
      </c>
      <c r="CL80" s="395" t="s">
        <v>1527</v>
      </c>
      <c r="CM80" s="395" t="s">
        <v>1274</v>
      </c>
      <c r="CN80" s="395" t="s">
        <v>1231</v>
      </c>
      <c r="CO80" s="390" t="s">
        <v>1507</v>
      </c>
      <c r="CP80" s="390" t="s">
        <v>1199</v>
      </c>
      <c r="CQ80" s="2796"/>
      <c r="CR80" s="395" t="s">
        <v>2390</v>
      </c>
      <c r="CS80" s="390" t="s">
        <v>1235</v>
      </c>
      <c r="CT80" s="2813" t="s">
        <v>2380</v>
      </c>
      <c r="CU80" s="2813" t="s">
        <v>2380</v>
      </c>
      <c r="CV80" s="390" t="s">
        <v>730</v>
      </c>
      <c r="CW80" s="390" t="s">
        <v>1198</v>
      </c>
      <c r="CX80" s="395" t="s">
        <v>2381</v>
      </c>
      <c r="CY80" s="395" t="s">
        <v>2382</v>
      </c>
      <c r="CZ80" s="2761"/>
      <c r="DA80" s="2762"/>
      <c r="DB80" s="2646"/>
      <c r="DC80" s="2646"/>
      <c r="DD80" s="2647"/>
      <c r="DE80" s="395" t="s">
        <v>1231</v>
      </c>
      <c r="DF80" s="390" t="s">
        <v>1507</v>
      </c>
      <c r="DG80" s="390" t="s">
        <v>1199</v>
      </c>
      <c r="DH80" s="2796"/>
      <c r="DI80" s="395" t="s">
        <v>2390</v>
      </c>
      <c r="DJ80" s="390" t="s">
        <v>1235</v>
      </c>
      <c r="DK80" s="2813" t="s">
        <v>2380</v>
      </c>
      <c r="DL80" s="2813" t="s">
        <v>2380</v>
      </c>
      <c r="DM80" s="390" t="s">
        <v>730</v>
      </c>
      <c r="DN80" s="390" t="s">
        <v>1198</v>
      </c>
      <c r="DO80" s="395" t="s">
        <v>2381</v>
      </c>
      <c r="DP80" s="395" t="s">
        <v>2382</v>
      </c>
      <c r="DQ80" s="395" t="s">
        <v>2389</v>
      </c>
      <c r="DR80" s="395" t="s">
        <v>1202</v>
      </c>
      <c r="DS80" s="390" t="s">
        <v>1522</v>
      </c>
      <c r="DT80" s="395" t="s">
        <v>1265</v>
      </c>
      <c r="DU80" s="2761"/>
      <c r="DV80" s="2762"/>
      <c r="DW80" s="2646"/>
      <c r="DX80" s="2646"/>
      <c r="DY80" s="2647"/>
      <c r="DZ80" s="395" t="s">
        <v>1274</v>
      </c>
      <c r="EA80" s="395" t="s">
        <v>1231</v>
      </c>
      <c r="EB80" s="390" t="s">
        <v>1244</v>
      </c>
      <c r="EC80" s="390" t="s">
        <v>1199</v>
      </c>
      <c r="ED80" s="2796"/>
      <c r="EE80" s="395" t="s">
        <v>2390</v>
      </c>
      <c r="EF80" s="390" t="s">
        <v>1235</v>
      </c>
      <c r="EG80" s="2813" t="s">
        <v>2380</v>
      </c>
      <c r="EH80" s="2813" t="s">
        <v>2380</v>
      </c>
      <c r="EI80" s="390" t="s">
        <v>731</v>
      </c>
      <c r="EJ80" s="390" t="s">
        <v>730</v>
      </c>
      <c r="EK80" s="390" t="s">
        <v>1198</v>
      </c>
      <c r="EL80" s="395" t="s">
        <v>2381</v>
      </c>
      <c r="EM80" s="395" t="s">
        <v>2382</v>
      </c>
      <c r="EN80" s="395" t="s">
        <v>2389</v>
      </c>
      <c r="EO80" s="395" t="s">
        <v>1202</v>
      </c>
      <c r="EP80" s="2761"/>
      <c r="EQ80" s="2762"/>
      <c r="ER80" s="2646"/>
      <c r="ES80" s="2646"/>
      <c r="ET80" s="2647"/>
      <c r="EU80" s="395" t="s">
        <v>1272</v>
      </c>
      <c r="EV80" s="395" t="s">
        <v>1527</v>
      </c>
      <c r="EW80" s="395" t="s">
        <v>1274</v>
      </c>
      <c r="EX80" s="395" t="s">
        <v>1231</v>
      </c>
      <c r="EY80" s="390" t="s">
        <v>1199</v>
      </c>
      <c r="EZ80" s="2796"/>
      <c r="FA80" s="395" t="s">
        <v>2390</v>
      </c>
      <c r="FB80" s="390" t="s">
        <v>1235</v>
      </c>
      <c r="FC80" s="2804"/>
      <c r="FD80" s="2805"/>
      <c r="FK80" s="2762"/>
      <c r="FL80" s="2762"/>
      <c r="FM80" s="636"/>
    </row>
    <row r="81" spans="1:169" s="14" customFormat="1" ht="16" customHeight="1">
      <c r="A81" s="2646"/>
      <c r="B81" s="2646"/>
      <c r="C81" s="2647"/>
      <c r="D81" s="395"/>
      <c r="E81" s="390"/>
      <c r="F81" s="2813"/>
      <c r="G81" s="2813"/>
      <c r="H81" s="390"/>
      <c r="I81" s="390"/>
      <c r="J81" s="390"/>
      <c r="K81" s="395"/>
      <c r="L81" s="395"/>
      <c r="M81" s="395"/>
      <c r="N81" s="390"/>
      <c r="O81" s="390"/>
      <c r="P81" s="395"/>
      <c r="Q81" s="390"/>
      <c r="R81" s="390"/>
      <c r="S81" s="390"/>
      <c r="T81" s="2761"/>
      <c r="U81" s="2762"/>
      <c r="V81" s="2646"/>
      <c r="W81" s="2646"/>
      <c r="X81" s="2647"/>
      <c r="Y81" s="390"/>
      <c r="Z81" s="395"/>
      <c r="AA81" s="395"/>
      <c r="AB81" s="395"/>
      <c r="AC81" s="390"/>
      <c r="AD81" s="390"/>
      <c r="AE81" s="390"/>
      <c r="AF81" s="395"/>
      <c r="AG81" s="390"/>
      <c r="AH81" s="2813"/>
      <c r="AI81" s="2813"/>
      <c r="AJ81" s="395"/>
      <c r="AK81" s="395"/>
      <c r="AL81" s="390"/>
      <c r="AM81" s="2813"/>
      <c r="AN81" s="390"/>
      <c r="AO81" s="2761"/>
      <c r="AP81" s="2762"/>
      <c r="AQ81" s="2646"/>
      <c r="AR81" s="2646"/>
      <c r="AS81" s="2647"/>
      <c r="AT81" s="2813"/>
      <c r="AU81" s="390"/>
      <c r="AV81" s="390"/>
      <c r="AW81" s="395"/>
      <c r="AX81" s="395"/>
      <c r="AY81" s="395"/>
      <c r="AZ81" s="390"/>
      <c r="BA81" s="390"/>
      <c r="BB81" s="2813"/>
      <c r="BC81" s="390"/>
      <c r="BD81" s="2830"/>
      <c r="BE81" s="390"/>
      <c r="BF81" s="390"/>
      <c r="BG81" s="395"/>
      <c r="BH81" s="395"/>
      <c r="BI81" s="986"/>
      <c r="BJ81" s="2761"/>
      <c r="BK81" s="2762"/>
      <c r="BL81" s="2646"/>
      <c r="BM81" s="2646"/>
      <c r="BN81" s="2647"/>
      <c r="BO81" s="390"/>
      <c r="BP81" s="390"/>
      <c r="BQ81" s="390"/>
      <c r="BR81" s="395"/>
      <c r="BS81" s="390"/>
      <c r="BT81" s="2813"/>
      <c r="BU81" s="2813"/>
      <c r="BV81" s="390"/>
      <c r="BW81" s="390"/>
      <c r="BX81" s="395"/>
      <c r="BY81" s="395"/>
      <c r="BZ81" s="395"/>
      <c r="CA81" s="390"/>
      <c r="CB81" s="390"/>
      <c r="CC81" s="390"/>
      <c r="CD81" s="2813"/>
      <c r="CE81" s="2761"/>
      <c r="CF81" s="2762"/>
      <c r="CG81" s="2646"/>
      <c r="CH81" s="2646"/>
      <c r="CI81" s="2647"/>
      <c r="CJ81" s="395"/>
      <c r="CK81" s="395"/>
      <c r="CL81" s="395"/>
      <c r="CM81" s="390"/>
      <c r="CN81" s="390"/>
      <c r="CO81" s="395"/>
      <c r="CP81" s="390"/>
      <c r="CQ81" s="390"/>
      <c r="CR81" s="395"/>
      <c r="CS81" s="390"/>
      <c r="CT81" s="2813"/>
      <c r="CU81" s="2813"/>
      <c r="CV81" s="390"/>
      <c r="CW81" s="390"/>
      <c r="CX81" s="395"/>
      <c r="CY81" s="395"/>
      <c r="CZ81" s="2761"/>
      <c r="DA81" s="2762"/>
      <c r="DB81" s="2646"/>
      <c r="DC81" s="2646"/>
      <c r="DD81" s="2647"/>
      <c r="DE81" s="390"/>
      <c r="DF81" s="395"/>
      <c r="DG81" s="390"/>
      <c r="DH81" s="390"/>
      <c r="DI81" s="395"/>
      <c r="DJ81" s="390"/>
      <c r="DK81" s="2796"/>
      <c r="DL81" s="2796"/>
      <c r="DM81" s="390"/>
      <c r="DN81" s="390"/>
      <c r="DO81" s="395"/>
      <c r="DP81" s="395"/>
      <c r="DQ81" s="395"/>
      <c r="DR81" s="390"/>
      <c r="DS81" s="390"/>
      <c r="DT81" s="395"/>
      <c r="DU81" s="2761"/>
      <c r="DV81" s="2762"/>
      <c r="DW81" s="2646"/>
      <c r="DX81" s="2646"/>
      <c r="DY81" s="2647"/>
      <c r="DZ81" s="390"/>
      <c r="EA81" s="390"/>
      <c r="EB81" s="390"/>
      <c r="EC81" s="390"/>
      <c r="ED81" s="390"/>
      <c r="EE81" s="395"/>
      <c r="EF81" s="390"/>
      <c r="EG81" s="2796"/>
      <c r="EH81" s="2796"/>
      <c r="EI81" s="390"/>
      <c r="EJ81" s="390"/>
      <c r="EK81" s="390"/>
      <c r="EL81" s="395"/>
      <c r="EM81" s="395"/>
      <c r="EN81" s="395"/>
      <c r="EO81" s="390"/>
      <c r="EP81" s="2761"/>
      <c r="EQ81" s="2762"/>
      <c r="ER81" s="2646"/>
      <c r="ES81" s="2646"/>
      <c r="ET81" s="2647"/>
      <c r="EU81" s="395"/>
      <c r="EV81" s="395"/>
      <c r="EW81" s="390"/>
      <c r="EX81" s="390"/>
      <c r="EY81" s="390"/>
      <c r="EZ81" s="390"/>
      <c r="FA81" s="395"/>
      <c r="FB81" s="390"/>
      <c r="FC81" s="2804"/>
      <c r="FD81" s="2805"/>
      <c r="FK81" s="2762"/>
      <c r="FL81" s="2762"/>
      <c r="FM81" s="636"/>
    </row>
    <row r="82" spans="1:169" s="35" customFormat="1" ht="16.5">
      <c r="A82" s="2648"/>
      <c r="B82" s="2648"/>
      <c r="C82" s="2649"/>
      <c r="D82" s="1761" t="s">
        <v>313</v>
      </c>
      <c r="E82" s="1761" t="s">
        <v>1237</v>
      </c>
      <c r="F82" s="1761" t="s">
        <v>762</v>
      </c>
      <c r="G82" s="1761" t="s">
        <v>762</v>
      </c>
      <c r="H82" s="1761" t="s">
        <v>762</v>
      </c>
      <c r="I82" s="1761" t="s">
        <v>762</v>
      </c>
      <c r="J82" s="1761" t="s">
        <v>762</v>
      </c>
      <c r="K82" s="1761" t="s">
        <v>762</v>
      </c>
      <c r="L82" s="1761" t="s">
        <v>762</v>
      </c>
      <c r="M82" s="1761" t="s">
        <v>762</v>
      </c>
      <c r="N82" s="1761" t="s">
        <v>762</v>
      </c>
      <c r="O82" s="1762" t="s">
        <v>2404</v>
      </c>
      <c r="P82" s="1762" t="s">
        <v>2393</v>
      </c>
      <c r="Q82" s="1761" t="s">
        <v>1237</v>
      </c>
      <c r="R82" s="1761" t="s">
        <v>1237</v>
      </c>
      <c r="S82" s="1761" t="s">
        <v>762</v>
      </c>
      <c r="T82" s="2763"/>
      <c r="U82" s="2764"/>
      <c r="V82" s="2648"/>
      <c r="W82" s="2648"/>
      <c r="X82" s="2649"/>
      <c r="Y82" s="1762" t="s">
        <v>2393</v>
      </c>
      <c r="Z82" s="1762" t="s">
        <v>2393</v>
      </c>
      <c r="AA82" s="1762" t="s">
        <v>2393</v>
      </c>
      <c r="AB82" s="1761" t="s">
        <v>1238</v>
      </c>
      <c r="AC82" s="1762" t="s">
        <v>2393</v>
      </c>
      <c r="AD82" s="1762" t="s">
        <v>2393</v>
      </c>
      <c r="AE82" s="1761" t="s">
        <v>1237</v>
      </c>
      <c r="AF82" s="1761" t="s">
        <v>313</v>
      </c>
      <c r="AG82" s="1761" t="s">
        <v>1237</v>
      </c>
      <c r="AH82" s="1761" t="s">
        <v>762</v>
      </c>
      <c r="AI82" s="1761" t="s">
        <v>762</v>
      </c>
      <c r="AJ82" s="1761" t="s">
        <v>762</v>
      </c>
      <c r="AK82" s="1761" t="s">
        <v>762</v>
      </c>
      <c r="AL82" s="1761" t="s">
        <v>762</v>
      </c>
      <c r="AM82" s="1761" t="s">
        <v>762</v>
      </c>
      <c r="AN82" s="1761" t="s">
        <v>1238</v>
      </c>
      <c r="AO82" s="2763"/>
      <c r="AP82" s="2764"/>
      <c r="AQ82" s="2648"/>
      <c r="AR82" s="2648"/>
      <c r="AS82" s="2649"/>
      <c r="AT82" s="1761" t="s">
        <v>762</v>
      </c>
      <c r="AU82" s="1761" t="s">
        <v>762</v>
      </c>
      <c r="AV82" s="1761" t="s">
        <v>762</v>
      </c>
      <c r="AW82" s="1761" t="s">
        <v>762</v>
      </c>
      <c r="AX82" s="1761" t="s">
        <v>762</v>
      </c>
      <c r="AY82" s="1761" t="s">
        <v>762</v>
      </c>
      <c r="AZ82" s="1762" t="s">
        <v>2404</v>
      </c>
      <c r="BA82" s="1761" t="s">
        <v>1237</v>
      </c>
      <c r="BB82" s="1761" t="s">
        <v>1237</v>
      </c>
      <c r="BC82" s="1761" t="s">
        <v>762</v>
      </c>
      <c r="BD82" s="1761" t="s">
        <v>762</v>
      </c>
      <c r="BE82" s="1761" t="s">
        <v>1238</v>
      </c>
      <c r="BF82" s="1762" t="s">
        <v>2393</v>
      </c>
      <c r="BG82" s="1762" t="s">
        <v>2393</v>
      </c>
      <c r="BH82" s="1762" t="s">
        <v>2393</v>
      </c>
      <c r="BI82" s="1762" t="s">
        <v>2393</v>
      </c>
      <c r="BJ82" s="2763"/>
      <c r="BK82" s="2764"/>
      <c r="BL82" s="2648"/>
      <c r="BM82" s="2648"/>
      <c r="BN82" s="2649"/>
      <c r="BO82" s="1761" t="s">
        <v>1237</v>
      </c>
      <c r="BP82" s="1761" t="s">
        <v>1237</v>
      </c>
      <c r="BQ82" s="1761" t="s">
        <v>1237</v>
      </c>
      <c r="BR82" s="1761" t="s">
        <v>313</v>
      </c>
      <c r="BS82" s="1761" t="s">
        <v>1237</v>
      </c>
      <c r="BT82" s="1761" t="s">
        <v>762</v>
      </c>
      <c r="BU82" s="1761" t="s">
        <v>762</v>
      </c>
      <c r="BV82" s="1761" t="s">
        <v>762</v>
      </c>
      <c r="BW82" s="1761" t="s">
        <v>762</v>
      </c>
      <c r="BX82" s="1761" t="s">
        <v>762</v>
      </c>
      <c r="BY82" s="1761" t="s">
        <v>762</v>
      </c>
      <c r="BZ82" s="1761" t="s">
        <v>762</v>
      </c>
      <c r="CA82" s="1762" t="s">
        <v>2404</v>
      </c>
      <c r="CB82" s="1761" t="s">
        <v>1237</v>
      </c>
      <c r="CC82" s="1761" t="s">
        <v>762</v>
      </c>
      <c r="CD82" s="1761" t="s">
        <v>762</v>
      </c>
      <c r="CE82" s="2763"/>
      <c r="CF82" s="2764"/>
      <c r="CG82" s="2648"/>
      <c r="CH82" s="2648"/>
      <c r="CI82" s="2649"/>
      <c r="CJ82" s="1762" t="s">
        <v>2393</v>
      </c>
      <c r="CK82" s="1762" t="s">
        <v>2393</v>
      </c>
      <c r="CL82" s="1761" t="s">
        <v>1238</v>
      </c>
      <c r="CM82" s="1762" t="s">
        <v>2393</v>
      </c>
      <c r="CN82" s="1762" t="s">
        <v>2393</v>
      </c>
      <c r="CO82" s="2164" t="s">
        <v>2598</v>
      </c>
      <c r="CP82" s="1761" t="s">
        <v>1237</v>
      </c>
      <c r="CQ82" s="1761" t="s">
        <v>1237</v>
      </c>
      <c r="CR82" s="1761" t="s">
        <v>313</v>
      </c>
      <c r="CS82" s="1761" t="s">
        <v>1237</v>
      </c>
      <c r="CT82" s="1761" t="s">
        <v>762</v>
      </c>
      <c r="CU82" s="1761" t="s">
        <v>762</v>
      </c>
      <c r="CV82" s="1761" t="s">
        <v>762</v>
      </c>
      <c r="CW82" s="1761" t="s">
        <v>762</v>
      </c>
      <c r="CX82" s="1761" t="s">
        <v>762</v>
      </c>
      <c r="CY82" s="1761" t="s">
        <v>762</v>
      </c>
      <c r="CZ82" s="2763"/>
      <c r="DA82" s="2764"/>
      <c r="DB82" s="2648"/>
      <c r="DC82" s="2648"/>
      <c r="DD82" s="2649"/>
      <c r="DE82" s="1762" t="s">
        <v>2393</v>
      </c>
      <c r="DF82" s="2164" t="s">
        <v>2598</v>
      </c>
      <c r="DG82" s="1761" t="s">
        <v>1237</v>
      </c>
      <c r="DH82" s="1761" t="s">
        <v>1237</v>
      </c>
      <c r="DI82" s="1761" t="s">
        <v>313</v>
      </c>
      <c r="DJ82" s="1761" t="s">
        <v>1237</v>
      </c>
      <c r="DK82" s="1761" t="s">
        <v>762</v>
      </c>
      <c r="DL82" s="1761" t="s">
        <v>762</v>
      </c>
      <c r="DM82" s="1761" t="s">
        <v>762</v>
      </c>
      <c r="DN82" s="1761" t="s">
        <v>762</v>
      </c>
      <c r="DO82" s="1761" t="s">
        <v>762</v>
      </c>
      <c r="DP82" s="1761" t="s">
        <v>762</v>
      </c>
      <c r="DQ82" s="1761" t="s">
        <v>762</v>
      </c>
      <c r="DR82" s="1761" t="s">
        <v>762</v>
      </c>
      <c r="DS82" s="1762" t="s">
        <v>2404</v>
      </c>
      <c r="DT82" s="1762" t="s">
        <v>2393</v>
      </c>
      <c r="DU82" s="2763"/>
      <c r="DV82" s="2764"/>
      <c r="DW82" s="2648"/>
      <c r="DX82" s="2648"/>
      <c r="DY82" s="2649"/>
      <c r="DZ82" s="1762" t="s">
        <v>2393</v>
      </c>
      <c r="EA82" s="1762" t="s">
        <v>2393</v>
      </c>
      <c r="EB82" s="1761" t="s">
        <v>732</v>
      </c>
      <c r="EC82" s="1761" t="s">
        <v>1237</v>
      </c>
      <c r="ED82" s="1761" t="s">
        <v>1237</v>
      </c>
      <c r="EE82" s="1761" t="s">
        <v>313</v>
      </c>
      <c r="EF82" s="1761" t="s">
        <v>1237</v>
      </c>
      <c r="EG82" s="1761" t="s">
        <v>762</v>
      </c>
      <c r="EH82" s="1761" t="s">
        <v>762</v>
      </c>
      <c r="EI82" s="1761" t="s">
        <v>762</v>
      </c>
      <c r="EJ82" s="1761" t="s">
        <v>762</v>
      </c>
      <c r="EK82" s="1761" t="s">
        <v>762</v>
      </c>
      <c r="EL82" s="1761" t="s">
        <v>762</v>
      </c>
      <c r="EM82" s="1761" t="s">
        <v>762</v>
      </c>
      <c r="EN82" s="1761" t="s">
        <v>762</v>
      </c>
      <c r="EO82" s="1761" t="s">
        <v>762</v>
      </c>
      <c r="EP82" s="2763"/>
      <c r="EQ82" s="2764"/>
      <c r="ER82" s="2648"/>
      <c r="ES82" s="2648"/>
      <c r="ET82" s="2649"/>
      <c r="EU82" s="1762" t="s">
        <v>2393</v>
      </c>
      <c r="EV82" s="1761" t="s">
        <v>1238</v>
      </c>
      <c r="EW82" s="1762" t="s">
        <v>2393</v>
      </c>
      <c r="EX82" s="1762" t="s">
        <v>2393</v>
      </c>
      <c r="EY82" s="1761" t="s">
        <v>1237</v>
      </c>
      <c r="EZ82" s="1761" t="s">
        <v>1237</v>
      </c>
      <c r="FA82" s="1761" t="s">
        <v>313</v>
      </c>
      <c r="FB82" s="1761" t="s">
        <v>1237</v>
      </c>
      <c r="FC82" s="2806"/>
      <c r="FD82" s="2807"/>
      <c r="FK82" s="2762"/>
      <c r="FL82" s="2762"/>
    </row>
    <row r="83" spans="1:169" ht="19.5" customHeight="1">
      <c r="A83" s="618">
        <v>40909</v>
      </c>
      <c r="B83" s="64">
        <v>40909</v>
      </c>
      <c r="C83" s="983">
        <v>40909</v>
      </c>
      <c r="D83" s="66">
        <v>69035447</v>
      </c>
      <c r="E83" s="2219">
        <v>91596155</v>
      </c>
      <c r="F83" s="2219">
        <v>69091067</v>
      </c>
      <c r="G83" s="2220">
        <v>1969305</v>
      </c>
      <c r="H83" s="2220">
        <v>388</v>
      </c>
      <c r="I83" s="2219">
        <v>92378</v>
      </c>
      <c r="J83" s="2220">
        <v>22745</v>
      </c>
      <c r="K83" s="2220">
        <v>670205</v>
      </c>
      <c r="L83" s="2220">
        <v>290886</v>
      </c>
      <c r="M83" s="2220">
        <v>379319</v>
      </c>
      <c r="N83" s="2220" t="s">
        <v>21</v>
      </c>
      <c r="O83" s="2220">
        <v>295711</v>
      </c>
      <c r="P83" s="2220">
        <v>452</v>
      </c>
      <c r="Q83" s="2220">
        <v>986390</v>
      </c>
      <c r="R83" s="2220" t="s">
        <v>21</v>
      </c>
      <c r="S83" s="2220">
        <v>3692</v>
      </c>
      <c r="T83" s="67">
        <v>40909</v>
      </c>
      <c r="U83" s="622">
        <v>40909</v>
      </c>
      <c r="V83" s="618">
        <v>40909</v>
      </c>
      <c r="W83" s="64">
        <v>40909</v>
      </c>
      <c r="X83" s="983">
        <v>40909</v>
      </c>
      <c r="Y83" s="2220">
        <v>299751</v>
      </c>
      <c r="Z83" s="2220">
        <v>106549</v>
      </c>
      <c r="AA83" s="2219">
        <v>26328</v>
      </c>
      <c r="AB83" s="2220">
        <v>4</v>
      </c>
      <c r="AC83" s="2219">
        <v>14072</v>
      </c>
      <c r="AD83" s="2220">
        <v>15514</v>
      </c>
      <c r="AE83" s="2219" t="s">
        <v>21</v>
      </c>
      <c r="AF83" s="2220">
        <v>4181710</v>
      </c>
      <c r="AG83" s="2220">
        <v>175177</v>
      </c>
      <c r="AH83" s="2220">
        <v>165564</v>
      </c>
      <c r="AI83" s="2220">
        <v>7890</v>
      </c>
      <c r="AJ83" s="2220">
        <v>7287</v>
      </c>
      <c r="AK83" s="2220">
        <v>7287</v>
      </c>
      <c r="AL83" s="2220" t="s">
        <v>21</v>
      </c>
      <c r="AM83" s="2220">
        <v>132142</v>
      </c>
      <c r="AN83" s="2220">
        <v>105755</v>
      </c>
      <c r="AO83" s="67">
        <v>40909</v>
      </c>
      <c r="AP83" s="622">
        <v>40909</v>
      </c>
      <c r="AQ83" s="618">
        <v>40909</v>
      </c>
      <c r="AR83" s="64">
        <v>40909</v>
      </c>
      <c r="AS83" s="983">
        <v>40909</v>
      </c>
      <c r="AT83" s="2220">
        <v>55367</v>
      </c>
      <c r="AU83" s="2220">
        <v>703</v>
      </c>
      <c r="AV83" s="2219">
        <v>1022</v>
      </c>
      <c r="AW83" s="2220">
        <v>42912</v>
      </c>
      <c r="AX83" s="2220">
        <v>4729</v>
      </c>
      <c r="AY83" s="2220">
        <v>38183</v>
      </c>
      <c r="AZ83" s="2220">
        <v>2858</v>
      </c>
      <c r="BA83" s="1901">
        <v>3692</v>
      </c>
      <c r="BB83" s="2220">
        <v>684349</v>
      </c>
      <c r="BC83" s="2220">
        <v>668932</v>
      </c>
      <c r="BD83" s="2220">
        <v>292585</v>
      </c>
      <c r="BE83" s="2220" t="s">
        <v>21</v>
      </c>
      <c r="BF83" s="2220">
        <v>4974</v>
      </c>
      <c r="BG83" s="2220">
        <v>1391</v>
      </c>
      <c r="BH83" s="2220">
        <v>5186</v>
      </c>
      <c r="BI83" s="2220">
        <v>10064</v>
      </c>
      <c r="BJ83" s="67">
        <v>40909</v>
      </c>
      <c r="BK83" s="622">
        <v>40909</v>
      </c>
      <c r="BL83" s="618">
        <v>40909</v>
      </c>
      <c r="BM83" s="64">
        <v>40909</v>
      </c>
      <c r="BN83" s="983">
        <v>40909</v>
      </c>
      <c r="BO83" s="2220" t="s">
        <v>21</v>
      </c>
      <c r="BP83" s="2220">
        <v>14745</v>
      </c>
      <c r="BQ83" s="2220" t="s">
        <v>21</v>
      </c>
      <c r="BR83" s="2220">
        <v>18048159</v>
      </c>
      <c r="BS83" s="2220">
        <v>3420381</v>
      </c>
      <c r="BT83" s="2219">
        <v>2369794</v>
      </c>
      <c r="BU83" s="2220">
        <v>116818</v>
      </c>
      <c r="BV83" s="2220">
        <v>568</v>
      </c>
      <c r="BW83" s="2220">
        <v>1677</v>
      </c>
      <c r="BX83" s="2220">
        <v>7416</v>
      </c>
      <c r="BY83" s="2220">
        <v>7097</v>
      </c>
      <c r="BZ83" s="2220">
        <v>319</v>
      </c>
      <c r="CA83" s="2220">
        <v>81613</v>
      </c>
      <c r="CB83" s="996" t="s">
        <v>21</v>
      </c>
      <c r="CC83" s="996" t="s">
        <v>21</v>
      </c>
      <c r="CD83" s="2220">
        <v>1586159</v>
      </c>
      <c r="CE83" s="67">
        <v>40909</v>
      </c>
      <c r="CF83" s="622">
        <v>40909</v>
      </c>
      <c r="CG83" s="618">
        <v>40909</v>
      </c>
      <c r="CH83" s="64">
        <v>40909</v>
      </c>
      <c r="CI83" s="983">
        <v>40909</v>
      </c>
      <c r="CJ83" s="2220">
        <v>2670</v>
      </c>
      <c r="CK83" s="2220">
        <v>3415</v>
      </c>
      <c r="CL83" s="2219">
        <v>7141</v>
      </c>
      <c r="CM83" s="2220">
        <v>78904</v>
      </c>
      <c r="CN83" s="2220">
        <v>85707</v>
      </c>
      <c r="CO83" s="2220">
        <v>743360</v>
      </c>
      <c r="CP83" s="2219" t="s">
        <v>21</v>
      </c>
      <c r="CQ83" s="2219" t="s">
        <v>21</v>
      </c>
      <c r="CR83" s="2219">
        <v>13131225</v>
      </c>
      <c r="CS83" s="2219">
        <v>390532</v>
      </c>
      <c r="CT83" s="2220">
        <v>220722</v>
      </c>
      <c r="CU83" s="2220">
        <v>58883</v>
      </c>
      <c r="CV83" s="2220">
        <v>12667</v>
      </c>
      <c r="CW83" s="2220">
        <v>693</v>
      </c>
      <c r="CX83" s="2220">
        <v>31367</v>
      </c>
      <c r="CY83" s="2220">
        <v>31351</v>
      </c>
      <c r="CZ83" s="67">
        <v>40909</v>
      </c>
      <c r="DA83" s="622">
        <v>40909</v>
      </c>
      <c r="DB83" s="618">
        <v>40909</v>
      </c>
      <c r="DC83" s="64">
        <v>40909</v>
      </c>
      <c r="DD83" s="983">
        <v>40909</v>
      </c>
      <c r="DE83" s="2220">
        <v>10735</v>
      </c>
      <c r="DF83" s="2220">
        <v>4900</v>
      </c>
      <c r="DG83" s="2219" t="s">
        <v>21</v>
      </c>
      <c r="DH83" s="2220" t="s">
        <v>21</v>
      </c>
      <c r="DI83" s="2220">
        <v>306602</v>
      </c>
      <c r="DJ83" s="2220">
        <v>2676</v>
      </c>
      <c r="DK83" s="2220">
        <v>7051791</v>
      </c>
      <c r="DL83" s="2220">
        <v>452369</v>
      </c>
      <c r="DM83" s="2220">
        <v>29362</v>
      </c>
      <c r="DN83" s="2220">
        <v>5946</v>
      </c>
      <c r="DO83" s="2220">
        <v>289363</v>
      </c>
      <c r="DP83" s="2220">
        <v>99938</v>
      </c>
      <c r="DQ83" s="2220">
        <v>189425</v>
      </c>
      <c r="DR83" s="2220" t="s">
        <v>21</v>
      </c>
      <c r="DS83" s="2220">
        <v>85436</v>
      </c>
      <c r="DT83" s="2220">
        <v>452</v>
      </c>
      <c r="DU83" s="67">
        <v>40909</v>
      </c>
      <c r="DV83" s="622">
        <v>40909</v>
      </c>
      <c r="DW83" s="618">
        <v>40909</v>
      </c>
      <c r="DX83" s="64">
        <v>40909</v>
      </c>
      <c r="DY83" s="983">
        <v>40909</v>
      </c>
      <c r="DZ83" s="2220">
        <v>354619</v>
      </c>
      <c r="EA83" s="2220">
        <v>389369</v>
      </c>
      <c r="EB83" s="2219" t="s">
        <v>21</v>
      </c>
      <c r="EC83" s="2219" t="s">
        <v>21</v>
      </c>
      <c r="ED83" s="2220" t="s">
        <v>21</v>
      </c>
      <c r="EE83" s="2220">
        <v>1671333</v>
      </c>
      <c r="EF83" s="2220">
        <v>53432884</v>
      </c>
      <c r="EG83" s="2219">
        <v>3545199</v>
      </c>
      <c r="EH83" s="2220">
        <v>159254</v>
      </c>
      <c r="EI83" s="2220">
        <v>388</v>
      </c>
      <c r="EJ83" s="2220">
        <v>24676</v>
      </c>
      <c r="EK83" s="2220">
        <v>13247</v>
      </c>
      <c r="EL83" s="2220">
        <v>48953</v>
      </c>
      <c r="EM83" s="2220">
        <v>47390</v>
      </c>
      <c r="EN83" s="2220">
        <v>1563</v>
      </c>
      <c r="EO83" s="2220" t="s">
        <v>21</v>
      </c>
      <c r="EP83" s="67">
        <v>40909</v>
      </c>
      <c r="EQ83" s="622">
        <v>40909</v>
      </c>
      <c r="ER83" s="618">
        <v>40909</v>
      </c>
      <c r="ES83" s="64">
        <v>40909</v>
      </c>
      <c r="ET83" s="983">
        <v>40909</v>
      </c>
      <c r="EU83" s="2220" t="s">
        <v>21</v>
      </c>
      <c r="EV83" s="2220" t="s">
        <v>21</v>
      </c>
      <c r="EW83" s="2220">
        <v>3641</v>
      </c>
      <c r="EX83" s="2220">
        <v>3987</v>
      </c>
      <c r="EY83" s="2219">
        <v>14537</v>
      </c>
      <c r="EZ83" s="2220" t="s">
        <v>21</v>
      </c>
      <c r="FA83" s="2219">
        <v>1706145</v>
      </c>
      <c r="FB83" s="2220">
        <v>1658333</v>
      </c>
      <c r="FC83" s="126">
        <v>40909</v>
      </c>
      <c r="FD83" s="622">
        <v>40909</v>
      </c>
      <c r="FE83" s="925"/>
      <c r="FF83" s="925"/>
      <c r="FG83" s="925"/>
      <c r="FH83" s="925"/>
      <c r="FI83" s="925"/>
      <c r="FJ83" s="925"/>
      <c r="FK83" s="76"/>
      <c r="FL83" s="76"/>
      <c r="FM83" s="35"/>
    </row>
    <row r="84" spans="1:169" ht="14.25" customHeight="1">
      <c r="A84" s="73"/>
      <c r="B84" s="64">
        <v>41275</v>
      </c>
      <c r="C84" s="127"/>
      <c r="D84" s="75">
        <v>69272912</v>
      </c>
      <c r="E84" s="2220">
        <v>94586785</v>
      </c>
      <c r="F84" s="2220">
        <v>71504041</v>
      </c>
      <c r="G84" s="2220">
        <v>1767980</v>
      </c>
      <c r="H84" s="2220">
        <v>392</v>
      </c>
      <c r="I84" s="2220">
        <v>91019</v>
      </c>
      <c r="J84" s="2220">
        <v>17846</v>
      </c>
      <c r="K84" s="2220">
        <v>601412</v>
      </c>
      <c r="L84" s="2220">
        <v>321323</v>
      </c>
      <c r="M84" s="2220">
        <v>280089</v>
      </c>
      <c r="N84" s="2220" t="s">
        <v>21</v>
      </c>
      <c r="O84" s="2220">
        <v>237352</v>
      </c>
      <c r="P84" s="2220">
        <v>443</v>
      </c>
      <c r="Q84" s="2220">
        <v>931829</v>
      </c>
      <c r="R84" s="2220" t="s">
        <v>21</v>
      </c>
      <c r="S84" s="2220">
        <v>3871</v>
      </c>
      <c r="T84" s="67">
        <v>41275</v>
      </c>
      <c r="U84" s="622">
        <v>41275</v>
      </c>
      <c r="V84" s="73"/>
      <c r="W84" s="64">
        <v>41275</v>
      </c>
      <c r="X84" s="127"/>
      <c r="Y84" s="2220">
        <v>280160</v>
      </c>
      <c r="Z84" s="2220">
        <v>105820</v>
      </c>
      <c r="AA84" s="2220">
        <v>22909</v>
      </c>
      <c r="AB84" s="2220">
        <v>100</v>
      </c>
      <c r="AC84" s="2220">
        <v>16358</v>
      </c>
      <c r="AD84" s="2220">
        <v>18107</v>
      </c>
      <c r="AE84" s="2220" t="s">
        <v>21</v>
      </c>
      <c r="AF84" s="2220">
        <v>4224071</v>
      </c>
      <c r="AG84" s="2220">
        <v>180893</v>
      </c>
      <c r="AH84" s="2220">
        <v>172183</v>
      </c>
      <c r="AI84" s="2220">
        <v>3747</v>
      </c>
      <c r="AJ84" s="2220">
        <v>3461</v>
      </c>
      <c r="AK84" s="2220">
        <v>3461</v>
      </c>
      <c r="AL84" s="2220" t="s">
        <v>21</v>
      </c>
      <c r="AM84" s="2220">
        <v>142642</v>
      </c>
      <c r="AN84" s="2220">
        <v>121429</v>
      </c>
      <c r="AO84" s="67">
        <v>41275</v>
      </c>
      <c r="AP84" s="622">
        <v>41275</v>
      </c>
      <c r="AQ84" s="73"/>
      <c r="AR84" s="64">
        <v>41275</v>
      </c>
      <c r="AS84" s="127"/>
      <c r="AT84" s="2220">
        <v>51002</v>
      </c>
      <c r="AU84" s="2220">
        <v>756</v>
      </c>
      <c r="AV84" s="2220">
        <v>975</v>
      </c>
      <c r="AW84" s="2220">
        <v>38509</v>
      </c>
      <c r="AX84" s="2220">
        <v>4541</v>
      </c>
      <c r="AY84" s="2220">
        <v>33968</v>
      </c>
      <c r="AZ84" s="2220">
        <v>3036</v>
      </c>
      <c r="BA84" s="1901">
        <v>3837</v>
      </c>
      <c r="BB84" s="2220">
        <v>719320</v>
      </c>
      <c r="BC84" s="2220">
        <v>717410</v>
      </c>
      <c r="BD84" s="2220">
        <v>301842</v>
      </c>
      <c r="BE84" s="2220" t="s">
        <v>21</v>
      </c>
      <c r="BF84" s="2220">
        <v>2880</v>
      </c>
      <c r="BG84" s="2220">
        <v>630</v>
      </c>
      <c r="BH84" s="2220">
        <v>2725</v>
      </c>
      <c r="BI84" s="2220">
        <v>10646</v>
      </c>
      <c r="BJ84" s="67">
        <v>41275</v>
      </c>
      <c r="BK84" s="622">
        <v>41275</v>
      </c>
      <c r="BL84" s="73"/>
      <c r="BM84" s="64">
        <v>41275</v>
      </c>
      <c r="BN84" s="127"/>
      <c r="BO84" s="2220">
        <v>13941</v>
      </c>
      <c r="BP84" s="2220">
        <v>12066</v>
      </c>
      <c r="BQ84" s="2220" t="s">
        <v>21</v>
      </c>
      <c r="BR84" s="2220">
        <v>17736843</v>
      </c>
      <c r="BS84" s="2220">
        <v>3451733</v>
      </c>
      <c r="BT84" s="2220">
        <v>2440221</v>
      </c>
      <c r="BU84" s="2220">
        <v>115821</v>
      </c>
      <c r="BV84" s="2220">
        <v>484</v>
      </c>
      <c r="BW84" s="2220">
        <v>1707</v>
      </c>
      <c r="BX84" s="2220">
        <v>7161</v>
      </c>
      <c r="BY84" s="2220">
        <v>6787</v>
      </c>
      <c r="BZ84" s="2220">
        <v>374</v>
      </c>
      <c r="CA84" s="2220">
        <v>81085</v>
      </c>
      <c r="CB84" s="996" t="s">
        <v>21</v>
      </c>
      <c r="CC84" s="996" t="s">
        <v>21</v>
      </c>
      <c r="CD84" s="2220">
        <v>1653614</v>
      </c>
      <c r="CE84" s="67">
        <v>41275</v>
      </c>
      <c r="CF84" s="622">
        <v>41275</v>
      </c>
      <c r="CG84" s="73"/>
      <c r="CH84" s="64">
        <v>41275</v>
      </c>
      <c r="CI84" s="127"/>
      <c r="CJ84" s="2220">
        <v>2828</v>
      </c>
      <c r="CK84" s="2220">
        <v>3392</v>
      </c>
      <c r="CL84" s="2220">
        <v>6253</v>
      </c>
      <c r="CM84" s="2220">
        <v>83143</v>
      </c>
      <c r="CN84" s="2220">
        <v>90034</v>
      </c>
      <c r="CO84" s="2220">
        <v>771198</v>
      </c>
      <c r="CP84" s="2220" t="s">
        <v>21</v>
      </c>
      <c r="CQ84" s="2220" t="s">
        <v>21</v>
      </c>
      <c r="CR84" s="2220">
        <v>12803400</v>
      </c>
      <c r="CS84" s="2220">
        <v>386680</v>
      </c>
      <c r="CT84" s="2220">
        <v>211566</v>
      </c>
      <c r="CU84" s="2220">
        <v>45261</v>
      </c>
      <c r="CV84" s="2220">
        <v>12727</v>
      </c>
      <c r="CW84" s="2220">
        <v>741</v>
      </c>
      <c r="CX84" s="2220">
        <v>26303</v>
      </c>
      <c r="CY84" s="2220">
        <v>26303</v>
      </c>
      <c r="CZ84" s="67">
        <v>41275</v>
      </c>
      <c r="DA84" s="622">
        <v>41275</v>
      </c>
      <c r="DB84" s="73"/>
      <c r="DC84" s="64">
        <v>41275</v>
      </c>
      <c r="DD84" s="127"/>
      <c r="DE84" s="2220">
        <v>10016</v>
      </c>
      <c r="DF84" s="2220">
        <v>4190</v>
      </c>
      <c r="DG84" s="2220" t="s">
        <v>21</v>
      </c>
      <c r="DH84" s="2220" t="s">
        <v>21</v>
      </c>
      <c r="DI84" s="2220">
        <v>302962</v>
      </c>
      <c r="DJ84" s="2220">
        <v>4495</v>
      </c>
      <c r="DK84" s="2220">
        <v>7066553</v>
      </c>
      <c r="DL84" s="2220">
        <v>372239</v>
      </c>
      <c r="DM84" s="2220">
        <v>33454</v>
      </c>
      <c r="DN84" s="2220">
        <v>214</v>
      </c>
      <c r="DO84" s="2220">
        <v>238774</v>
      </c>
      <c r="DP84" s="2220">
        <v>90643</v>
      </c>
      <c r="DQ84" s="2220">
        <v>148131</v>
      </c>
      <c r="DR84" s="2220" t="s">
        <v>21</v>
      </c>
      <c r="DS84" s="2220">
        <v>66908</v>
      </c>
      <c r="DT84" s="2220">
        <v>443</v>
      </c>
      <c r="DU84" s="67">
        <v>41275</v>
      </c>
      <c r="DV84" s="622">
        <v>41275</v>
      </c>
      <c r="DW84" s="73"/>
      <c r="DX84" s="64">
        <v>41275</v>
      </c>
      <c r="DY84" s="127"/>
      <c r="DZ84" s="2220">
        <v>284957</v>
      </c>
      <c r="EA84" s="2220">
        <v>313077</v>
      </c>
      <c r="EB84" s="2220" t="s">
        <v>21</v>
      </c>
      <c r="EC84" s="2220" t="s">
        <v>21</v>
      </c>
      <c r="ED84" s="2220" t="s">
        <v>21</v>
      </c>
      <c r="EE84" s="2220">
        <v>1746812</v>
      </c>
      <c r="EF84" s="2220">
        <v>54995948</v>
      </c>
      <c r="EG84" s="2220">
        <v>3645097</v>
      </c>
      <c r="EH84" s="2220">
        <v>148423</v>
      </c>
      <c r="EI84" s="2220">
        <v>391</v>
      </c>
      <c r="EJ84" s="2220">
        <v>21521</v>
      </c>
      <c r="EK84" s="2220">
        <v>14057</v>
      </c>
      <c r="EL84" s="2220">
        <v>47611</v>
      </c>
      <c r="EM84" s="2220">
        <v>46499</v>
      </c>
      <c r="EN84" s="2220">
        <v>1112</v>
      </c>
      <c r="EO84" s="2220" t="s">
        <v>21</v>
      </c>
      <c r="EP84" s="67">
        <v>41275</v>
      </c>
      <c r="EQ84" s="622">
        <v>41275</v>
      </c>
      <c r="ER84" s="73"/>
      <c r="ES84" s="64">
        <v>41275</v>
      </c>
      <c r="ET84" s="127"/>
      <c r="EU84" s="2220" t="s">
        <v>21</v>
      </c>
      <c r="EV84" s="2220" t="s">
        <v>21</v>
      </c>
      <c r="EW84" s="2220">
        <v>8303</v>
      </c>
      <c r="EX84" s="2220">
        <v>9092</v>
      </c>
      <c r="EY84" s="2220">
        <v>148915</v>
      </c>
      <c r="EZ84" s="2220" t="s">
        <v>21</v>
      </c>
      <c r="FA84" s="2220">
        <v>1823035</v>
      </c>
      <c r="FB84" s="2220">
        <v>1540766</v>
      </c>
      <c r="FC84" s="67">
        <v>41275</v>
      </c>
      <c r="FD84" s="622">
        <v>41275</v>
      </c>
      <c r="FE84" s="925"/>
      <c r="FF84" s="925"/>
      <c r="FG84" s="925"/>
      <c r="FH84" s="925"/>
      <c r="FI84" s="925"/>
      <c r="FJ84" s="925"/>
      <c r="FK84" s="76"/>
      <c r="FL84" s="76"/>
      <c r="FM84" s="35"/>
    </row>
    <row r="85" spans="1:169" ht="14.25" customHeight="1">
      <c r="A85" s="73"/>
      <c r="B85" s="64">
        <v>41640</v>
      </c>
      <c r="C85" s="127"/>
      <c r="D85" s="75">
        <v>69546698</v>
      </c>
      <c r="E85" s="2220">
        <v>94061827</v>
      </c>
      <c r="F85" s="2220">
        <v>70893525</v>
      </c>
      <c r="G85" s="2220">
        <v>1754283</v>
      </c>
      <c r="H85" s="2220">
        <v>399</v>
      </c>
      <c r="I85" s="2220">
        <v>98178</v>
      </c>
      <c r="J85" s="2220">
        <v>17621</v>
      </c>
      <c r="K85" s="2220">
        <v>521929</v>
      </c>
      <c r="L85" s="2220">
        <v>276284</v>
      </c>
      <c r="M85" s="2220">
        <v>245645</v>
      </c>
      <c r="N85" s="2220" t="s">
        <v>21</v>
      </c>
      <c r="O85" s="2220">
        <v>253621</v>
      </c>
      <c r="P85" s="2220">
        <v>544</v>
      </c>
      <c r="Q85" s="2220">
        <v>985091</v>
      </c>
      <c r="R85" s="2220" t="s">
        <v>21</v>
      </c>
      <c r="S85" s="2220">
        <v>3775</v>
      </c>
      <c r="T85" s="67">
        <v>41640</v>
      </c>
      <c r="U85" s="622">
        <v>41640</v>
      </c>
      <c r="V85" s="73"/>
      <c r="W85" s="64">
        <v>41640</v>
      </c>
      <c r="X85" s="127"/>
      <c r="Y85" s="2220">
        <v>265729</v>
      </c>
      <c r="Z85" s="2220">
        <v>98505</v>
      </c>
      <c r="AA85" s="2220">
        <v>18375</v>
      </c>
      <c r="AB85" s="2220">
        <v>110</v>
      </c>
      <c r="AC85" s="2220">
        <v>13736</v>
      </c>
      <c r="AD85" s="2220">
        <v>15194</v>
      </c>
      <c r="AE85" s="2220" t="s">
        <v>21</v>
      </c>
      <c r="AF85" s="2220">
        <v>4241535</v>
      </c>
      <c r="AG85" s="2220">
        <v>170552</v>
      </c>
      <c r="AH85" s="2220">
        <v>152020</v>
      </c>
      <c r="AI85" s="2220">
        <v>2015</v>
      </c>
      <c r="AJ85" s="2220">
        <v>1861</v>
      </c>
      <c r="AK85" s="2220">
        <v>1861</v>
      </c>
      <c r="AL85" s="2220" t="s">
        <v>21</v>
      </c>
      <c r="AM85" s="2220">
        <v>124291</v>
      </c>
      <c r="AN85" s="2220">
        <v>111780</v>
      </c>
      <c r="AO85" s="67">
        <v>41640</v>
      </c>
      <c r="AP85" s="622">
        <v>41640</v>
      </c>
      <c r="AQ85" s="73"/>
      <c r="AR85" s="64">
        <v>41640</v>
      </c>
      <c r="AS85" s="127"/>
      <c r="AT85" s="2220">
        <v>43235</v>
      </c>
      <c r="AU85" s="2220">
        <v>666</v>
      </c>
      <c r="AV85" s="2220">
        <v>1007</v>
      </c>
      <c r="AW85" s="2220">
        <v>31503</v>
      </c>
      <c r="AX85" s="2220">
        <v>4120</v>
      </c>
      <c r="AY85" s="2220">
        <v>27383</v>
      </c>
      <c r="AZ85" s="2220">
        <v>3281</v>
      </c>
      <c r="BA85" s="1901">
        <v>3375</v>
      </c>
      <c r="BB85" s="2220">
        <v>658147</v>
      </c>
      <c r="BC85" s="2220">
        <v>623437</v>
      </c>
      <c r="BD85" s="2220">
        <v>303527</v>
      </c>
      <c r="BE85" s="2220" t="s">
        <v>21</v>
      </c>
      <c r="BF85" s="2220">
        <v>2904</v>
      </c>
      <c r="BG85" s="2220">
        <v>616</v>
      </c>
      <c r="BH85" s="2220">
        <v>2807</v>
      </c>
      <c r="BI85" s="2220">
        <v>10415</v>
      </c>
      <c r="BJ85" s="67">
        <v>41640</v>
      </c>
      <c r="BK85" s="622">
        <v>41640</v>
      </c>
      <c r="BL85" s="73"/>
      <c r="BM85" s="64">
        <v>41640</v>
      </c>
      <c r="BN85" s="127"/>
      <c r="BO85" s="2220">
        <v>20876</v>
      </c>
      <c r="BP85" s="2220">
        <v>6025</v>
      </c>
      <c r="BQ85" s="2220" t="s">
        <v>21</v>
      </c>
      <c r="BR85" s="2220">
        <v>18041771</v>
      </c>
      <c r="BS85" s="2220">
        <v>3609310</v>
      </c>
      <c r="BT85" s="2220">
        <v>2472208</v>
      </c>
      <c r="BU85" s="2220">
        <v>116776</v>
      </c>
      <c r="BV85" s="2220">
        <v>1310</v>
      </c>
      <c r="BW85" s="2220">
        <v>1656</v>
      </c>
      <c r="BX85" s="2220">
        <v>7812</v>
      </c>
      <c r="BY85" s="2220">
        <v>7432</v>
      </c>
      <c r="BZ85" s="2220">
        <v>380</v>
      </c>
      <c r="CA85" s="2220">
        <v>80752</v>
      </c>
      <c r="CB85" s="996" t="s">
        <v>21</v>
      </c>
      <c r="CC85" s="996" t="s">
        <v>21</v>
      </c>
      <c r="CD85" s="2220">
        <v>1662676</v>
      </c>
      <c r="CE85" s="67">
        <v>41640</v>
      </c>
      <c r="CF85" s="622">
        <v>41640</v>
      </c>
      <c r="CG85" s="73"/>
      <c r="CH85" s="64">
        <v>41640</v>
      </c>
      <c r="CI85" s="127"/>
      <c r="CJ85" s="2220">
        <v>2783</v>
      </c>
      <c r="CK85" s="2220">
        <v>2004</v>
      </c>
      <c r="CL85" s="2220">
        <v>6025</v>
      </c>
      <c r="CM85" s="2220">
        <v>80940</v>
      </c>
      <c r="CN85" s="2220">
        <v>87778</v>
      </c>
      <c r="CO85" s="2220">
        <v>803936</v>
      </c>
      <c r="CP85" s="2220" t="s">
        <v>21</v>
      </c>
      <c r="CQ85" s="2220" t="s">
        <v>21</v>
      </c>
      <c r="CR85" s="2220">
        <v>12973266</v>
      </c>
      <c r="CS85" s="2220">
        <v>408175</v>
      </c>
      <c r="CT85" s="2220">
        <v>238682</v>
      </c>
      <c r="CU85" s="2220">
        <v>42739</v>
      </c>
      <c r="CV85" s="2220">
        <v>13226</v>
      </c>
      <c r="CW85" s="2220">
        <v>740</v>
      </c>
      <c r="CX85" s="2220">
        <v>27427</v>
      </c>
      <c r="CY85" s="2220">
        <v>27427</v>
      </c>
      <c r="CZ85" s="67">
        <v>41640</v>
      </c>
      <c r="DA85" s="622">
        <v>41640</v>
      </c>
      <c r="DB85" s="73"/>
      <c r="DC85" s="64">
        <v>41640</v>
      </c>
      <c r="DD85" s="127"/>
      <c r="DE85" s="2220">
        <v>8655</v>
      </c>
      <c r="DF85" s="2220">
        <v>3909</v>
      </c>
      <c r="DG85" s="2220" t="s">
        <v>21</v>
      </c>
      <c r="DH85" s="2220" t="s">
        <v>21</v>
      </c>
      <c r="DI85" s="2220">
        <v>291359</v>
      </c>
      <c r="DJ85" s="2220">
        <v>2915</v>
      </c>
      <c r="DK85" s="2220">
        <v>7144935</v>
      </c>
      <c r="DL85" s="2220">
        <v>346772</v>
      </c>
      <c r="DM85" s="2220">
        <v>34588</v>
      </c>
      <c r="DN85" s="2220">
        <v>267</v>
      </c>
      <c r="DO85" s="2220">
        <v>203787</v>
      </c>
      <c r="DP85" s="2220">
        <v>69329</v>
      </c>
      <c r="DQ85" s="2220">
        <v>134458</v>
      </c>
      <c r="DR85" s="2220" t="s">
        <v>21</v>
      </c>
      <c r="DS85" s="2220">
        <v>74242</v>
      </c>
      <c r="DT85" s="2220">
        <v>544</v>
      </c>
      <c r="DU85" s="67">
        <v>41640</v>
      </c>
      <c r="DV85" s="622">
        <v>41640</v>
      </c>
      <c r="DW85" s="73"/>
      <c r="DX85" s="64">
        <v>41640</v>
      </c>
      <c r="DY85" s="127"/>
      <c r="DZ85" s="2220">
        <v>273079</v>
      </c>
      <c r="EA85" s="2220">
        <v>300248</v>
      </c>
      <c r="EB85" s="2220" t="s">
        <v>21</v>
      </c>
      <c r="EC85" s="2220" t="s">
        <v>21</v>
      </c>
      <c r="ED85" s="2220" t="s">
        <v>21</v>
      </c>
      <c r="EE85" s="2220">
        <v>1729774</v>
      </c>
      <c r="EF85" s="2220">
        <v>56494983</v>
      </c>
      <c r="EG85" s="2220">
        <v>3540351</v>
      </c>
      <c r="EH85" s="2220">
        <v>148426</v>
      </c>
      <c r="EI85" s="2220">
        <v>399</v>
      </c>
      <c r="EJ85" s="2220">
        <v>22291</v>
      </c>
      <c r="EK85" s="2220">
        <v>13831</v>
      </c>
      <c r="EL85" s="2220">
        <v>45747</v>
      </c>
      <c r="EM85" s="2220">
        <v>44424</v>
      </c>
      <c r="EN85" s="2220">
        <v>1323</v>
      </c>
      <c r="EO85" s="2220" t="s">
        <v>21</v>
      </c>
      <c r="EP85" s="67">
        <v>41640</v>
      </c>
      <c r="EQ85" s="622">
        <v>41640</v>
      </c>
      <c r="ER85" s="73"/>
      <c r="ES85" s="64">
        <v>41640</v>
      </c>
      <c r="ET85" s="127"/>
      <c r="EU85" s="2220" t="s">
        <v>21</v>
      </c>
      <c r="EV85" s="2220" t="s">
        <v>21</v>
      </c>
      <c r="EW85" s="2220">
        <v>25754</v>
      </c>
      <c r="EX85" s="2220">
        <v>28197</v>
      </c>
      <c r="EY85" s="2220">
        <v>181711</v>
      </c>
      <c r="EZ85" s="2220" t="s">
        <v>21</v>
      </c>
      <c r="FA85" s="2220">
        <v>1751229</v>
      </c>
      <c r="FB85" s="2220">
        <v>1512110</v>
      </c>
      <c r="FC85" s="67">
        <v>41640</v>
      </c>
      <c r="FD85" s="622">
        <v>41640</v>
      </c>
      <c r="FE85" s="925"/>
      <c r="FF85" s="925"/>
      <c r="FG85" s="925"/>
      <c r="FH85" s="925"/>
      <c r="FI85" s="925"/>
      <c r="FJ85" s="925"/>
      <c r="FK85" s="76"/>
      <c r="FL85" s="76"/>
      <c r="FM85" s="35"/>
    </row>
    <row r="86" spans="1:169" ht="14.25" customHeight="1">
      <c r="A86" s="73"/>
      <c r="B86" s="64">
        <v>42005</v>
      </c>
      <c r="C86" s="127"/>
      <c r="D86" s="75">
        <v>67548131</v>
      </c>
      <c r="E86" s="2220">
        <v>87372038</v>
      </c>
      <c r="F86" s="2220">
        <v>67975794</v>
      </c>
      <c r="G86" s="2220">
        <v>1715701</v>
      </c>
      <c r="H86" s="2220">
        <v>429</v>
      </c>
      <c r="I86" s="2220">
        <v>95495</v>
      </c>
      <c r="J86" s="2220">
        <v>17929</v>
      </c>
      <c r="K86" s="2220">
        <v>503206</v>
      </c>
      <c r="L86" s="2220">
        <v>237863</v>
      </c>
      <c r="M86" s="2220">
        <v>265343</v>
      </c>
      <c r="N86" s="2220" t="s">
        <v>21</v>
      </c>
      <c r="O86" s="2220">
        <v>267078</v>
      </c>
      <c r="P86" s="2220">
        <v>521</v>
      </c>
      <c r="Q86" s="2220">
        <v>938135</v>
      </c>
      <c r="R86" s="2220" t="s">
        <v>21</v>
      </c>
      <c r="S86" s="2220">
        <v>3551</v>
      </c>
      <c r="T86" s="67">
        <v>42005</v>
      </c>
      <c r="U86" s="622">
        <v>42005</v>
      </c>
      <c r="V86" s="73"/>
      <c r="W86" s="64">
        <v>42005</v>
      </c>
      <c r="X86" s="127"/>
      <c r="Y86" s="2220">
        <v>249828</v>
      </c>
      <c r="Z86" s="2220">
        <v>100262</v>
      </c>
      <c r="AA86" s="2220">
        <v>17008</v>
      </c>
      <c r="AB86" s="2220">
        <v>911</v>
      </c>
      <c r="AC86" s="2220">
        <v>14757</v>
      </c>
      <c r="AD86" s="2220">
        <v>16344</v>
      </c>
      <c r="AE86" s="2220" t="s">
        <v>21</v>
      </c>
      <c r="AF86" s="2220">
        <v>4153812</v>
      </c>
      <c r="AG86" s="2220">
        <v>163000</v>
      </c>
      <c r="AH86" s="2220">
        <v>161359</v>
      </c>
      <c r="AI86" s="2220">
        <v>3125</v>
      </c>
      <c r="AJ86" s="2220">
        <v>2886</v>
      </c>
      <c r="AK86" s="2220">
        <v>2886</v>
      </c>
      <c r="AL86" s="2220" t="s">
        <v>21</v>
      </c>
      <c r="AM86" s="2220">
        <v>132658</v>
      </c>
      <c r="AN86" s="2220">
        <v>109176</v>
      </c>
      <c r="AO86" s="67">
        <v>42005</v>
      </c>
      <c r="AP86" s="622">
        <v>42005</v>
      </c>
      <c r="AQ86" s="73"/>
      <c r="AR86" s="64">
        <v>42005</v>
      </c>
      <c r="AS86" s="127"/>
      <c r="AT86" s="2220">
        <v>44450</v>
      </c>
      <c r="AU86" s="2220">
        <v>944</v>
      </c>
      <c r="AV86" s="2220">
        <v>914</v>
      </c>
      <c r="AW86" s="2220">
        <v>32808</v>
      </c>
      <c r="AX86" s="2220">
        <v>3886</v>
      </c>
      <c r="AY86" s="2220">
        <v>28922</v>
      </c>
      <c r="AZ86" s="2220">
        <v>3160</v>
      </c>
      <c r="BA86" s="1901">
        <v>3154</v>
      </c>
      <c r="BB86" s="2220">
        <v>653384</v>
      </c>
      <c r="BC86" s="2220">
        <v>608823</v>
      </c>
      <c r="BD86" s="2220">
        <v>303284</v>
      </c>
      <c r="BE86" s="2220" t="s">
        <v>21</v>
      </c>
      <c r="BF86" s="2220">
        <v>2962</v>
      </c>
      <c r="BG86" s="2220">
        <v>553</v>
      </c>
      <c r="BH86" s="2220">
        <v>3024</v>
      </c>
      <c r="BI86" s="2220">
        <v>9893</v>
      </c>
      <c r="BJ86" s="67">
        <v>42005</v>
      </c>
      <c r="BK86" s="622">
        <v>42005</v>
      </c>
      <c r="BL86" s="73"/>
      <c r="BM86" s="64">
        <v>42005</v>
      </c>
      <c r="BN86" s="127"/>
      <c r="BO86" s="2220">
        <v>17927</v>
      </c>
      <c r="BP86" s="2220">
        <v>6940</v>
      </c>
      <c r="BQ86" s="2220" t="s">
        <v>21</v>
      </c>
      <c r="BR86" s="2220">
        <v>17121024</v>
      </c>
      <c r="BS86" s="2220">
        <v>3328170</v>
      </c>
      <c r="BT86" s="2220">
        <v>2386806</v>
      </c>
      <c r="BU86" s="2220">
        <v>111606</v>
      </c>
      <c r="BV86" s="2220">
        <v>196</v>
      </c>
      <c r="BW86" s="2220">
        <v>1618</v>
      </c>
      <c r="BX86" s="2220">
        <v>7972</v>
      </c>
      <c r="BY86" s="2220">
        <v>7313</v>
      </c>
      <c r="BZ86" s="2220">
        <v>659</v>
      </c>
      <c r="CA86" s="2220">
        <v>77508</v>
      </c>
      <c r="CB86" s="996" t="s">
        <v>21</v>
      </c>
      <c r="CC86" s="996" t="s">
        <v>21</v>
      </c>
      <c r="CD86" s="2220">
        <v>1611701</v>
      </c>
      <c r="CE86" s="67">
        <v>42005</v>
      </c>
      <c r="CF86" s="622">
        <v>42005</v>
      </c>
      <c r="CG86" s="73"/>
      <c r="CH86" s="64">
        <v>42005</v>
      </c>
      <c r="CI86" s="127"/>
      <c r="CJ86" s="2220">
        <v>2370</v>
      </c>
      <c r="CK86" s="2220">
        <v>2768</v>
      </c>
      <c r="CL86" s="2220">
        <v>5661</v>
      </c>
      <c r="CM86" s="2220">
        <v>75314</v>
      </c>
      <c r="CN86" s="2220">
        <v>81819</v>
      </c>
      <c r="CO86" s="2220">
        <v>755178</v>
      </c>
      <c r="CP86" s="2220" t="s">
        <v>21</v>
      </c>
      <c r="CQ86" s="2220" t="s">
        <v>21</v>
      </c>
      <c r="CR86" s="2220">
        <v>12184033</v>
      </c>
      <c r="CS86" s="2220">
        <v>373307</v>
      </c>
      <c r="CT86" s="2220">
        <v>232828</v>
      </c>
      <c r="CU86" s="2220">
        <v>42432</v>
      </c>
      <c r="CV86" s="2220">
        <v>12456</v>
      </c>
      <c r="CW86" s="2220">
        <v>748</v>
      </c>
      <c r="CX86" s="2220">
        <v>27903</v>
      </c>
      <c r="CY86" s="2220">
        <v>27903</v>
      </c>
      <c r="CZ86" s="67">
        <v>42005</v>
      </c>
      <c r="DA86" s="622">
        <v>42005</v>
      </c>
      <c r="DB86" s="73"/>
      <c r="DC86" s="64">
        <v>42005</v>
      </c>
      <c r="DD86" s="127"/>
      <c r="DE86" s="2220">
        <v>8651</v>
      </c>
      <c r="DF86" s="2220">
        <v>3656</v>
      </c>
      <c r="DG86" s="2220" t="s">
        <v>21</v>
      </c>
      <c r="DH86" s="2220" t="s">
        <v>21</v>
      </c>
      <c r="DI86" s="2220">
        <v>277556</v>
      </c>
      <c r="DJ86" s="2220">
        <v>7506</v>
      </c>
      <c r="DK86" s="2220">
        <v>6755611</v>
      </c>
      <c r="DL86" s="2220">
        <v>313807</v>
      </c>
      <c r="DM86" s="2220">
        <v>30997</v>
      </c>
      <c r="DN86" s="2220">
        <v>213</v>
      </c>
      <c r="DO86" s="2220">
        <v>171283</v>
      </c>
      <c r="DP86" s="2220">
        <v>56663</v>
      </c>
      <c r="DQ86" s="2220">
        <v>114620</v>
      </c>
      <c r="DR86" s="2220" t="s">
        <v>21</v>
      </c>
      <c r="DS86" s="2220">
        <v>77897</v>
      </c>
      <c r="DT86" s="2220">
        <v>521</v>
      </c>
      <c r="DU86" s="67">
        <v>42005</v>
      </c>
      <c r="DV86" s="622">
        <v>42005</v>
      </c>
      <c r="DW86" s="73"/>
      <c r="DX86" s="64">
        <v>42005</v>
      </c>
      <c r="DY86" s="127"/>
      <c r="DZ86" s="2220">
        <v>230831</v>
      </c>
      <c r="EA86" s="2220">
        <v>253844</v>
      </c>
      <c r="EB86" s="2220">
        <v>11354</v>
      </c>
      <c r="EC86" s="2220" t="s">
        <v>21</v>
      </c>
      <c r="ED86" s="2220" t="s">
        <v>21</v>
      </c>
      <c r="EE86" s="2220">
        <v>1654479</v>
      </c>
      <c r="EF86" s="2220">
        <v>52239672</v>
      </c>
      <c r="EG86" s="2220">
        <v>3473653</v>
      </c>
      <c r="EH86" s="2220">
        <v>151379</v>
      </c>
      <c r="EI86" s="2220">
        <v>429</v>
      </c>
      <c r="EJ86" s="2220">
        <v>24835</v>
      </c>
      <c r="EK86" s="2220">
        <v>14318</v>
      </c>
      <c r="EL86" s="2220">
        <v>45990</v>
      </c>
      <c r="EM86" s="2220">
        <v>44783</v>
      </c>
      <c r="EN86" s="2220">
        <v>1207</v>
      </c>
      <c r="EO86" s="2220" t="s">
        <v>21</v>
      </c>
      <c r="EP86" s="67">
        <v>42005</v>
      </c>
      <c r="EQ86" s="622">
        <v>42005</v>
      </c>
      <c r="ER86" s="73"/>
      <c r="ES86" s="64">
        <v>42005</v>
      </c>
      <c r="ET86" s="127"/>
      <c r="EU86" s="2220" t="s">
        <v>21</v>
      </c>
      <c r="EV86" s="2220" t="s">
        <v>21</v>
      </c>
      <c r="EW86" s="2220">
        <v>20634</v>
      </c>
      <c r="EX86" s="2220">
        <v>22592</v>
      </c>
      <c r="EY86" s="2220">
        <v>168924</v>
      </c>
      <c r="EZ86" s="2220" t="s">
        <v>21</v>
      </c>
      <c r="FA86" s="2220">
        <v>1798350</v>
      </c>
      <c r="FB86" s="2220">
        <v>1680809</v>
      </c>
      <c r="FC86" s="67">
        <v>42005</v>
      </c>
      <c r="FD86" s="622">
        <v>42005</v>
      </c>
      <c r="FE86" s="925"/>
      <c r="FF86" s="925"/>
      <c r="FG86" s="925"/>
      <c r="FH86" s="925"/>
      <c r="FI86" s="925"/>
      <c r="FJ86" s="925"/>
      <c r="FK86" s="76"/>
      <c r="FL86" s="76"/>
      <c r="FM86" s="35"/>
    </row>
    <row r="87" spans="1:169" ht="14.25" customHeight="1">
      <c r="A87" s="73"/>
      <c r="B87" s="64">
        <v>42370</v>
      </c>
      <c r="C87" s="127"/>
      <c r="D87" s="75">
        <v>66673038</v>
      </c>
      <c r="E87" s="2220">
        <v>88973318</v>
      </c>
      <c r="F87" s="2220">
        <v>67860800</v>
      </c>
      <c r="G87" s="2220">
        <v>1521531</v>
      </c>
      <c r="H87" s="2220">
        <v>431</v>
      </c>
      <c r="I87" s="2220">
        <v>94063</v>
      </c>
      <c r="J87" s="2220">
        <v>18340</v>
      </c>
      <c r="K87" s="2220">
        <v>508001</v>
      </c>
      <c r="L87" s="2220">
        <v>255484</v>
      </c>
      <c r="M87" s="2220">
        <v>252517</v>
      </c>
      <c r="N87" s="2220" t="s">
        <v>21</v>
      </c>
      <c r="O87" s="2220">
        <v>258021</v>
      </c>
      <c r="P87" s="2220">
        <v>82</v>
      </c>
      <c r="Q87" s="2220">
        <v>699851</v>
      </c>
      <c r="R87" s="2220" t="s">
        <v>21</v>
      </c>
      <c r="S87" s="2220">
        <v>2943</v>
      </c>
      <c r="T87" s="67">
        <v>42370</v>
      </c>
      <c r="U87" s="622">
        <v>42370</v>
      </c>
      <c r="V87" s="73"/>
      <c r="W87" s="64">
        <v>42370</v>
      </c>
      <c r="X87" s="127"/>
      <c r="Y87" s="2220">
        <v>246136</v>
      </c>
      <c r="Z87" s="2220">
        <v>94524</v>
      </c>
      <c r="AA87" s="2220">
        <v>18457</v>
      </c>
      <c r="AB87" s="2220">
        <v>767</v>
      </c>
      <c r="AC87" s="2220">
        <v>11854</v>
      </c>
      <c r="AD87" s="2220">
        <v>13131</v>
      </c>
      <c r="AE87" s="2220" t="s">
        <v>21</v>
      </c>
      <c r="AF87" s="2220">
        <v>4166663</v>
      </c>
      <c r="AG87" s="2220">
        <v>165730</v>
      </c>
      <c r="AH87" s="2220">
        <v>164807</v>
      </c>
      <c r="AI87" s="2220">
        <v>4298</v>
      </c>
      <c r="AJ87" s="2220">
        <v>3970</v>
      </c>
      <c r="AK87" s="2220">
        <v>3970</v>
      </c>
      <c r="AL87" s="2220" t="s">
        <v>21</v>
      </c>
      <c r="AM87" s="2220">
        <v>135314</v>
      </c>
      <c r="AN87" s="2220">
        <v>101694</v>
      </c>
      <c r="AO87" s="67">
        <v>42370</v>
      </c>
      <c r="AP87" s="622">
        <v>42370</v>
      </c>
      <c r="AQ87" s="73"/>
      <c r="AR87" s="64">
        <v>42370</v>
      </c>
      <c r="AS87" s="127"/>
      <c r="AT87" s="2220">
        <v>44050</v>
      </c>
      <c r="AU87" s="2220">
        <v>903</v>
      </c>
      <c r="AV87" s="2220">
        <v>798</v>
      </c>
      <c r="AW87" s="2220">
        <v>33609</v>
      </c>
      <c r="AX87" s="2220">
        <v>4672</v>
      </c>
      <c r="AY87" s="2220">
        <v>28937</v>
      </c>
      <c r="AZ87" s="2220">
        <v>3152</v>
      </c>
      <c r="BA87" s="1901">
        <v>2146</v>
      </c>
      <c r="BB87" s="2220">
        <v>607897</v>
      </c>
      <c r="BC87" s="2220">
        <v>526718</v>
      </c>
      <c r="BD87" s="2220">
        <v>316354</v>
      </c>
      <c r="BE87" s="2220" t="s">
        <v>21</v>
      </c>
      <c r="BF87" s="2220">
        <v>2817</v>
      </c>
      <c r="BG87" s="2220">
        <v>582</v>
      </c>
      <c r="BH87" s="2220">
        <v>3040</v>
      </c>
      <c r="BI87" s="2220">
        <v>9359</v>
      </c>
      <c r="BJ87" s="67">
        <v>42370</v>
      </c>
      <c r="BK87" s="622">
        <v>42370</v>
      </c>
      <c r="BL87" s="73"/>
      <c r="BM87" s="64">
        <v>42370</v>
      </c>
      <c r="BN87" s="127"/>
      <c r="BO87" s="2220">
        <v>11578</v>
      </c>
      <c r="BP87" s="2220">
        <v>6609</v>
      </c>
      <c r="BQ87" s="2220" t="s">
        <v>21</v>
      </c>
      <c r="BR87" s="2220">
        <v>16642931</v>
      </c>
      <c r="BS87" s="2220">
        <v>3323196</v>
      </c>
      <c r="BT87" s="2220">
        <v>2367993</v>
      </c>
      <c r="BU87" s="2220">
        <v>113779</v>
      </c>
      <c r="BV87" s="2220">
        <v>224</v>
      </c>
      <c r="BW87" s="2220">
        <v>1511</v>
      </c>
      <c r="BX87" s="2220">
        <v>8045</v>
      </c>
      <c r="BY87" s="2220">
        <v>7667</v>
      </c>
      <c r="BZ87" s="2220">
        <v>378</v>
      </c>
      <c r="CA87" s="2220">
        <v>79182</v>
      </c>
      <c r="CB87" s="996" t="s">
        <v>21</v>
      </c>
      <c r="CC87" s="996" t="s">
        <v>21</v>
      </c>
      <c r="CD87" s="2220">
        <v>1590853</v>
      </c>
      <c r="CE87" s="67">
        <v>42370</v>
      </c>
      <c r="CF87" s="622">
        <v>42370</v>
      </c>
      <c r="CG87" s="73"/>
      <c r="CH87" s="64">
        <v>42370</v>
      </c>
      <c r="CI87" s="127"/>
      <c r="CJ87" s="2220">
        <v>2507</v>
      </c>
      <c r="CK87" s="2220">
        <v>2273</v>
      </c>
      <c r="CL87" s="2220">
        <v>5531</v>
      </c>
      <c r="CM87" s="2220">
        <v>71329</v>
      </c>
      <c r="CN87" s="2220">
        <v>77490</v>
      </c>
      <c r="CO87" s="2220">
        <v>729241</v>
      </c>
      <c r="CP87" s="2220" t="s">
        <v>21</v>
      </c>
      <c r="CQ87" s="2220" t="s">
        <v>21</v>
      </c>
      <c r="CR87" s="2220">
        <v>11702710</v>
      </c>
      <c r="CS87" s="2220">
        <v>374674</v>
      </c>
      <c r="CT87" s="2220">
        <v>218213</v>
      </c>
      <c r="CU87" s="2220">
        <v>40575</v>
      </c>
      <c r="CV87" s="2220">
        <v>11547</v>
      </c>
      <c r="CW87" s="2220">
        <v>738</v>
      </c>
      <c r="CX87" s="2220">
        <v>26916</v>
      </c>
      <c r="CY87" s="2220">
        <v>26916</v>
      </c>
      <c r="CZ87" s="67">
        <v>42370</v>
      </c>
      <c r="DA87" s="622">
        <v>42370</v>
      </c>
      <c r="DB87" s="73"/>
      <c r="DC87" s="64">
        <v>42370</v>
      </c>
      <c r="DD87" s="127"/>
      <c r="DE87" s="2220">
        <v>7769</v>
      </c>
      <c r="DF87" s="2220">
        <v>3320</v>
      </c>
      <c r="DG87" s="2220" t="s">
        <v>21</v>
      </c>
      <c r="DH87" s="2220" t="s">
        <v>21</v>
      </c>
      <c r="DI87" s="2220">
        <v>267579</v>
      </c>
      <c r="DJ87" s="2220">
        <v>6845</v>
      </c>
      <c r="DK87" s="2220">
        <v>6702223</v>
      </c>
      <c r="DL87" s="2220">
        <v>287152</v>
      </c>
      <c r="DM87" s="2220">
        <v>33869</v>
      </c>
      <c r="DN87" s="2220">
        <v>257</v>
      </c>
      <c r="DO87" s="2220">
        <v>147454</v>
      </c>
      <c r="DP87" s="2220">
        <v>52260</v>
      </c>
      <c r="DQ87" s="2220">
        <v>95194</v>
      </c>
      <c r="DR87" s="2220" t="s">
        <v>21</v>
      </c>
      <c r="DS87" s="2220">
        <v>74967</v>
      </c>
      <c r="DT87" s="2220">
        <v>82</v>
      </c>
      <c r="DU87" s="67">
        <v>42370</v>
      </c>
      <c r="DV87" s="622">
        <v>42370</v>
      </c>
      <c r="DW87" s="73"/>
      <c r="DX87" s="64">
        <v>42370</v>
      </c>
      <c r="DY87" s="127"/>
      <c r="DZ87" s="2220">
        <v>369439</v>
      </c>
      <c r="EA87" s="2220">
        <v>404925</v>
      </c>
      <c r="EB87" s="2220">
        <v>40972</v>
      </c>
      <c r="EC87" s="2220" t="s">
        <v>21</v>
      </c>
      <c r="ED87" s="2220" t="s">
        <v>21</v>
      </c>
      <c r="EE87" s="2220">
        <v>1694950</v>
      </c>
      <c r="EF87" s="2220">
        <v>53987652</v>
      </c>
      <c r="EG87" s="2220">
        <v>3413904</v>
      </c>
      <c r="EH87" s="2220">
        <v>153140</v>
      </c>
      <c r="EI87" s="2220">
        <v>431</v>
      </c>
      <c r="EJ87" s="2220">
        <v>22010</v>
      </c>
      <c r="EK87" s="2220">
        <v>14913</v>
      </c>
      <c r="EL87" s="2220">
        <v>43716</v>
      </c>
      <c r="EM87" s="2220">
        <v>42324</v>
      </c>
      <c r="EN87" s="2220">
        <v>1392</v>
      </c>
      <c r="EO87" s="2220" t="s">
        <v>21</v>
      </c>
      <c r="EP87" s="67">
        <v>42370</v>
      </c>
      <c r="EQ87" s="622">
        <v>42370</v>
      </c>
      <c r="ER87" s="73"/>
      <c r="ES87" s="64">
        <v>42370</v>
      </c>
      <c r="ET87" s="127"/>
      <c r="EU87" s="2220" t="s">
        <v>21</v>
      </c>
      <c r="EV87" s="2220" t="s">
        <v>21</v>
      </c>
      <c r="EW87" s="2220">
        <v>19985</v>
      </c>
      <c r="EX87" s="2220">
        <v>21882</v>
      </c>
      <c r="EY87" s="2220">
        <v>170362</v>
      </c>
      <c r="EZ87" s="2220" t="s">
        <v>21</v>
      </c>
      <c r="FA87" s="2220">
        <v>2021360</v>
      </c>
      <c r="FB87" s="2220">
        <v>2176012</v>
      </c>
      <c r="FC87" s="67">
        <v>42370</v>
      </c>
      <c r="FD87" s="622">
        <v>42370</v>
      </c>
      <c r="FE87" s="925"/>
      <c r="FF87" s="925"/>
      <c r="FG87" s="925"/>
      <c r="FH87" s="925"/>
      <c r="FI87" s="925"/>
      <c r="FJ87" s="925"/>
      <c r="FK87" s="76"/>
      <c r="FL87" s="76"/>
      <c r="FM87" s="35"/>
    </row>
    <row r="88" spans="1:169" ht="6" customHeight="1">
      <c r="A88" s="73"/>
      <c r="B88" s="76"/>
      <c r="C88" s="127"/>
      <c r="D88" s="230"/>
      <c r="F88" s="623"/>
      <c r="G88" s="623"/>
      <c r="H88" s="623"/>
      <c r="I88" s="623"/>
      <c r="J88" s="623"/>
      <c r="K88" s="623"/>
      <c r="L88" s="623"/>
      <c r="M88" s="623"/>
      <c r="N88" s="623"/>
      <c r="O88" s="623"/>
      <c r="P88" s="623"/>
      <c r="Q88" s="623"/>
      <c r="R88" s="623"/>
      <c r="S88" s="623"/>
      <c r="T88" s="77"/>
      <c r="U88" s="486"/>
      <c r="V88" s="73"/>
      <c r="W88" s="76"/>
      <c r="X88" s="127"/>
      <c r="Y88" s="623"/>
      <c r="Z88" s="623"/>
      <c r="AA88" s="623"/>
      <c r="AB88" s="623"/>
      <c r="AC88" s="623"/>
      <c r="AD88" s="623"/>
      <c r="AE88" s="623"/>
      <c r="AH88" s="623"/>
      <c r="AI88" s="623"/>
      <c r="AJ88" s="623"/>
      <c r="AK88" s="623"/>
      <c r="AM88" s="623"/>
      <c r="AN88" s="623"/>
      <c r="AO88" s="77"/>
      <c r="AP88" s="486"/>
      <c r="AQ88" s="73"/>
      <c r="AR88" s="76"/>
      <c r="AS88" s="127"/>
      <c r="AT88" s="623"/>
      <c r="AU88" s="623"/>
      <c r="AV88" s="623"/>
      <c r="AW88" s="623"/>
      <c r="AX88" s="623"/>
      <c r="AY88" s="623"/>
      <c r="AZ88" s="623"/>
      <c r="BA88" s="143"/>
      <c r="BB88" s="623"/>
      <c r="BC88" s="623"/>
      <c r="BD88" s="623"/>
      <c r="BE88" s="623"/>
      <c r="BF88" s="623"/>
      <c r="BG88" s="623"/>
      <c r="BH88" s="623"/>
      <c r="BI88" s="623"/>
      <c r="BJ88" s="77"/>
      <c r="BK88" s="486"/>
      <c r="BL88" s="73"/>
      <c r="BM88" s="76"/>
      <c r="BN88" s="127"/>
      <c r="BO88" s="623"/>
      <c r="BP88" s="623"/>
      <c r="BT88" s="623"/>
      <c r="BU88" s="623"/>
      <c r="BV88" s="623"/>
      <c r="BW88" s="623"/>
      <c r="BX88" s="623"/>
      <c r="BY88" s="623"/>
      <c r="BZ88" s="623"/>
      <c r="CA88" s="623"/>
      <c r="CD88" s="623"/>
      <c r="CE88" s="77"/>
      <c r="CF88" s="486"/>
      <c r="CG88" s="73"/>
      <c r="CH88" s="76"/>
      <c r="CI88" s="127"/>
      <c r="CJ88" s="623"/>
      <c r="CK88" s="623"/>
      <c r="CL88" s="623"/>
      <c r="CM88" s="623"/>
      <c r="CN88" s="623"/>
      <c r="CO88" s="623"/>
      <c r="CP88" s="623"/>
      <c r="CT88" s="623"/>
      <c r="CU88" s="623"/>
      <c r="CV88" s="623"/>
      <c r="CW88" s="623"/>
      <c r="CX88" s="623"/>
      <c r="CY88" s="623"/>
      <c r="CZ88" s="77"/>
      <c r="DA88" s="486"/>
      <c r="DB88" s="73"/>
      <c r="DC88" s="76"/>
      <c r="DD88" s="127"/>
      <c r="DG88" s="623"/>
      <c r="DH88" s="623"/>
      <c r="DI88" s="623"/>
      <c r="DJ88" s="623"/>
      <c r="DK88" s="623"/>
      <c r="DL88" s="623"/>
      <c r="DM88" s="623"/>
      <c r="DN88" s="623"/>
      <c r="DO88" s="623"/>
      <c r="DP88" s="623"/>
      <c r="DQ88" s="623"/>
      <c r="DR88" s="623"/>
      <c r="DS88" s="623"/>
      <c r="DT88" s="623"/>
      <c r="DU88" s="77"/>
      <c r="DV88" s="486"/>
      <c r="DW88" s="73"/>
      <c r="DX88" s="76"/>
      <c r="DY88" s="127"/>
      <c r="EB88" s="623"/>
      <c r="EC88" s="623"/>
      <c r="ED88" s="623"/>
      <c r="EE88" s="623"/>
      <c r="EF88" s="623"/>
      <c r="EG88" s="623"/>
      <c r="EH88" s="623"/>
      <c r="EI88" s="623"/>
      <c r="EJ88" s="623"/>
      <c r="EK88" s="623"/>
      <c r="EL88" s="623"/>
      <c r="EM88" s="623"/>
      <c r="EN88" s="623"/>
      <c r="EO88" s="623"/>
      <c r="EP88" s="77"/>
      <c r="EQ88" s="486"/>
      <c r="ER88" s="73"/>
      <c r="ES88" s="76"/>
      <c r="ET88" s="127"/>
      <c r="EV88" s="623"/>
      <c r="EY88" s="623"/>
      <c r="EZ88" s="623"/>
      <c r="FA88" s="623"/>
      <c r="FB88" s="623"/>
      <c r="FC88" s="77"/>
      <c r="FD88" s="486"/>
      <c r="FE88" s="925"/>
      <c r="FF88" s="925"/>
      <c r="FG88" s="925"/>
      <c r="FH88" s="925"/>
      <c r="FI88" s="925"/>
      <c r="FJ88" s="925"/>
      <c r="FK88" s="76"/>
      <c r="FL88" s="76"/>
      <c r="FM88" s="35"/>
    </row>
    <row r="89" spans="1:169" ht="15.75" customHeight="1">
      <c r="A89" s="79">
        <v>41730</v>
      </c>
      <c r="B89" s="80">
        <v>41730</v>
      </c>
      <c r="C89" s="128">
        <v>41730</v>
      </c>
      <c r="D89" s="82">
        <v>69163591</v>
      </c>
      <c r="E89" s="2221">
        <v>92201305</v>
      </c>
      <c r="F89" s="2221">
        <v>70536339</v>
      </c>
      <c r="G89" s="2221">
        <v>1825106</v>
      </c>
      <c r="H89" s="2221">
        <v>406</v>
      </c>
      <c r="I89" s="2221">
        <v>97161</v>
      </c>
      <c r="J89" s="2221">
        <v>17440</v>
      </c>
      <c r="K89" s="2221">
        <v>503138</v>
      </c>
      <c r="L89" s="2221">
        <v>248423</v>
      </c>
      <c r="M89" s="2221">
        <v>254715</v>
      </c>
      <c r="N89" s="2221" t="s">
        <v>21</v>
      </c>
      <c r="O89" s="2221">
        <v>254840</v>
      </c>
      <c r="P89" s="2221">
        <v>525</v>
      </c>
      <c r="Q89" s="2221">
        <v>1099374</v>
      </c>
      <c r="R89" s="2221" t="s">
        <v>21</v>
      </c>
      <c r="S89" s="2221">
        <v>4171</v>
      </c>
      <c r="T89" s="83">
        <v>41730</v>
      </c>
      <c r="U89" s="626">
        <v>41730</v>
      </c>
      <c r="V89" s="79">
        <v>41730</v>
      </c>
      <c r="W89" s="80">
        <v>41730</v>
      </c>
      <c r="X89" s="128">
        <v>41730</v>
      </c>
      <c r="Y89" s="2221">
        <v>260816</v>
      </c>
      <c r="Z89" s="2221">
        <v>96913</v>
      </c>
      <c r="AA89" s="2221">
        <v>17088</v>
      </c>
      <c r="AB89" s="2221">
        <v>122</v>
      </c>
      <c r="AC89" s="2221">
        <v>14388</v>
      </c>
      <c r="AD89" s="2221">
        <v>15934</v>
      </c>
      <c r="AE89" s="2221" t="s">
        <v>21</v>
      </c>
      <c r="AF89" s="2221">
        <v>4258105</v>
      </c>
      <c r="AG89" s="2221">
        <v>167151</v>
      </c>
      <c r="AH89" s="2221">
        <v>157305</v>
      </c>
      <c r="AI89" s="2221">
        <v>1885</v>
      </c>
      <c r="AJ89" s="2221">
        <v>1741</v>
      </c>
      <c r="AK89" s="2221">
        <v>1741</v>
      </c>
      <c r="AL89" s="2221" t="s">
        <v>21</v>
      </c>
      <c r="AM89" s="2221">
        <v>130001</v>
      </c>
      <c r="AN89" s="2221">
        <v>113140</v>
      </c>
      <c r="AO89" s="83">
        <v>41730</v>
      </c>
      <c r="AP89" s="626">
        <v>41730</v>
      </c>
      <c r="AQ89" s="79">
        <v>41730</v>
      </c>
      <c r="AR89" s="80">
        <v>41730</v>
      </c>
      <c r="AS89" s="128">
        <v>41730</v>
      </c>
      <c r="AT89" s="2221">
        <v>41300</v>
      </c>
      <c r="AU89" s="2221">
        <v>622</v>
      </c>
      <c r="AV89" s="2221">
        <v>1015</v>
      </c>
      <c r="AW89" s="2221">
        <v>29274</v>
      </c>
      <c r="AX89" s="2221">
        <v>3935</v>
      </c>
      <c r="AY89" s="2221">
        <v>25339</v>
      </c>
      <c r="AZ89" s="2221">
        <v>3348</v>
      </c>
      <c r="BA89" s="1902">
        <v>3771</v>
      </c>
      <c r="BB89" s="2221">
        <v>655839</v>
      </c>
      <c r="BC89" s="2221">
        <v>612398</v>
      </c>
      <c r="BD89" s="2221">
        <v>309034</v>
      </c>
      <c r="BE89" s="2221" t="s">
        <v>21</v>
      </c>
      <c r="BF89" s="2221">
        <v>2974</v>
      </c>
      <c r="BG89" s="2221">
        <v>611</v>
      </c>
      <c r="BH89" s="2221">
        <v>2923</v>
      </c>
      <c r="BI89" s="2221">
        <v>8675</v>
      </c>
      <c r="BJ89" s="83">
        <v>41730</v>
      </c>
      <c r="BK89" s="626">
        <v>41730</v>
      </c>
      <c r="BL89" s="79">
        <v>41730</v>
      </c>
      <c r="BM89" s="80">
        <v>41730</v>
      </c>
      <c r="BN89" s="128">
        <v>41730</v>
      </c>
      <c r="BO89" s="2221">
        <v>18505</v>
      </c>
      <c r="BP89" s="2221">
        <v>5886</v>
      </c>
      <c r="BQ89" s="2221" t="s">
        <v>21</v>
      </c>
      <c r="BR89" s="2221">
        <v>17849115</v>
      </c>
      <c r="BS89" s="2221">
        <v>3554591</v>
      </c>
      <c r="BT89" s="2221">
        <v>2453987</v>
      </c>
      <c r="BU89" s="2221">
        <v>116887</v>
      </c>
      <c r="BV89" s="2221">
        <v>926</v>
      </c>
      <c r="BW89" s="2221">
        <v>1642</v>
      </c>
      <c r="BX89" s="2221">
        <v>7874</v>
      </c>
      <c r="BY89" s="2221">
        <v>7463</v>
      </c>
      <c r="BZ89" s="2221">
        <v>411</v>
      </c>
      <c r="CA89" s="2221">
        <v>81075</v>
      </c>
      <c r="CB89" s="998" t="s">
        <v>21</v>
      </c>
      <c r="CC89" s="998" t="s">
        <v>21</v>
      </c>
      <c r="CD89" s="2221">
        <v>1651515</v>
      </c>
      <c r="CE89" s="83">
        <v>41730</v>
      </c>
      <c r="CF89" s="626">
        <v>41730</v>
      </c>
      <c r="CG89" s="79">
        <v>41730</v>
      </c>
      <c r="CH89" s="80">
        <v>41730</v>
      </c>
      <c r="CI89" s="128">
        <v>41730</v>
      </c>
      <c r="CJ89" s="2221">
        <v>2741</v>
      </c>
      <c r="CK89" s="2221">
        <v>2330</v>
      </c>
      <c r="CL89" s="2221">
        <v>5913</v>
      </c>
      <c r="CM89" s="2221">
        <v>79710</v>
      </c>
      <c r="CN89" s="2221">
        <v>86522</v>
      </c>
      <c r="CO89" s="2221">
        <v>774692</v>
      </c>
      <c r="CP89" s="2221" t="s">
        <v>21</v>
      </c>
      <c r="CQ89" s="2221" t="s">
        <v>21</v>
      </c>
      <c r="CR89" s="2221">
        <v>12821011</v>
      </c>
      <c r="CS89" s="2221">
        <v>402828</v>
      </c>
      <c r="CT89" s="2221">
        <v>240616</v>
      </c>
      <c r="CU89" s="2221">
        <v>43318</v>
      </c>
      <c r="CV89" s="2221">
        <v>13421</v>
      </c>
      <c r="CW89" s="2221">
        <v>753</v>
      </c>
      <c r="CX89" s="2221">
        <v>27863</v>
      </c>
      <c r="CY89" s="2221">
        <v>27863</v>
      </c>
      <c r="CZ89" s="83">
        <v>41730</v>
      </c>
      <c r="DA89" s="626">
        <v>41730</v>
      </c>
      <c r="DB89" s="79">
        <v>41730</v>
      </c>
      <c r="DC89" s="80">
        <v>41730</v>
      </c>
      <c r="DD89" s="128">
        <v>41730</v>
      </c>
      <c r="DE89" s="2221">
        <v>8495</v>
      </c>
      <c r="DF89" s="2221">
        <v>3879</v>
      </c>
      <c r="DG89" s="2221" t="s">
        <v>21</v>
      </c>
      <c r="DH89" s="2221" t="s">
        <v>21</v>
      </c>
      <c r="DI89" s="2221">
        <v>288350</v>
      </c>
      <c r="DJ89" s="2221">
        <v>3401</v>
      </c>
      <c r="DK89" s="2221">
        <v>7083171</v>
      </c>
      <c r="DL89" s="2221">
        <v>338065</v>
      </c>
      <c r="DM89" s="2221">
        <v>33738</v>
      </c>
      <c r="DN89" s="2221">
        <v>249</v>
      </c>
      <c r="DO89" s="2221">
        <v>196779</v>
      </c>
      <c r="DP89" s="2221">
        <v>65889</v>
      </c>
      <c r="DQ89" s="2221">
        <v>130890</v>
      </c>
      <c r="DR89" s="2221" t="s">
        <v>21</v>
      </c>
      <c r="DS89" s="2221">
        <v>73844</v>
      </c>
      <c r="DT89" s="2221">
        <v>525</v>
      </c>
      <c r="DU89" s="83">
        <v>41730</v>
      </c>
      <c r="DV89" s="626">
        <v>41730</v>
      </c>
      <c r="DW89" s="79">
        <v>41730</v>
      </c>
      <c r="DX89" s="80">
        <v>41730</v>
      </c>
      <c r="DY89" s="128">
        <v>41730</v>
      </c>
      <c r="DZ89" s="2221">
        <v>241679</v>
      </c>
      <c r="EA89" s="2221">
        <v>265785</v>
      </c>
      <c r="EB89" s="2221" t="s">
        <v>21</v>
      </c>
      <c r="EC89" s="2221" t="s">
        <v>21</v>
      </c>
      <c r="ED89" s="2221" t="s">
        <v>21</v>
      </c>
      <c r="EE89" s="2221">
        <v>1690012</v>
      </c>
      <c r="EF89" s="2221">
        <v>55263586</v>
      </c>
      <c r="EG89" s="2221">
        <v>3512552</v>
      </c>
      <c r="EH89" s="2221">
        <v>148602</v>
      </c>
      <c r="EI89" s="2221">
        <v>406</v>
      </c>
      <c r="EJ89" s="2221">
        <v>22685</v>
      </c>
      <c r="EK89" s="2221">
        <v>13667</v>
      </c>
      <c r="EL89" s="2221">
        <v>45447</v>
      </c>
      <c r="EM89" s="2221">
        <v>44174</v>
      </c>
      <c r="EN89" s="2221">
        <v>1273</v>
      </c>
      <c r="EO89" s="2221" t="s">
        <v>21</v>
      </c>
      <c r="EP89" s="83">
        <v>41730</v>
      </c>
      <c r="EQ89" s="626">
        <v>41730</v>
      </c>
      <c r="ER89" s="79">
        <v>41730</v>
      </c>
      <c r="ES89" s="80">
        <v>41730</v>
      </c>
      <c r="ET89" s="128">
        <v>41730</v>
      </c>
      <c r="EU89" s="2220" t="s">
        <v>21</v>
      </c>
      <c r="EV89" s="2221" t="s">
        <v>21</v>
      </c>
      <c r="EW89" s="2221">
        <v>23775</v>
      </c>
      <c r="EX89" s="2221">
        <v>26031</v>
      </c>
      <c r="EY89" s="2221">
        <v>179683</v>
      </c>
      <c r="EZ89" s="2221" t="s">
        <v>21</v>
      </c>
      <c r="FA89" s="2221">
        <v>1734630</v>
      </c>
      <c r="FB89" s="2221">
        <v>1524377</v>
      </c>
      <c r="FC89" s="83">
        <v>41730</v>
      </c>
      <c r="FD89" s="626">
        <v>41730</v>
      </c>
      <c r="FE89" s="925"/>
      <c r="FF89" s="925"/>
      <c r="FG89" s="925"/>
      <c r="FH89" s="925"/>
      <c r="FI89" s="925"/>
      <c r="FJ89" s="925"/>
      <c r="FK89" s="76"/>
      <c r="FL89" s="76"/>
      <c r="FM89" s="35"/>
    </row>
    <row r="90" spans="1:169" ht="14.25" customHeight="1">
      <c r="A90" s="85"/>
      <c r="B90" s="80">
        <v>42095</v>
      </c>
      <c r="C90" s="130"/>
      <c r="D90" s="82">
        <v>67094914</v>
      </c>
      <c r="E90" s="2221">
        <v>87541585</v>
      </c>
      <c r="F90" s="2221">
        <v>67609060</v>
      </c>
      <c r="G90" s="2221">
        <v>1586530</v>
      </c>
      <c r="H90" s="2221">
        <v>432</v>
      </c>
      <c r="I90" s="2221">
        <v>95535</v>
      </c>
      <c r="J90" s="2221">
        <v>18020</v>
      </c>
      <c r="K90" s="2221">
        <v>502962</v>
      </c>
      <c r="L90" s="2221">
        <v>247893</v>
      </c>
      <c r="M90" s="2221">
        <v>255069</v>
      </c>
      <c r="N90" s="2221" t="s">
        <v>21</v>
      </c>
      <c r="O90" s="2221">
        <v>264234</v>
      </c>
      <c r="P90" s="2221">
        <v>446</v>
      </c>
      <c r="Q90" s="2221">
        <v>777475</v>
      </c>
      <c r="R90" s="2221" t="s">
        <v>21</v>
      </c>
      <c r="S90" s="2221">
        <v>3202</v>
      </c>
      <c r="T90" s="83">
        <v>42095</v>
      </c>
      <c r="U90" s="626">
        <v>42095</v>
      </c>
      <c r="V90" s="85"/>
      <c r="W90" s="80">
        <v>42095</v>
      </c>
      <c r="X90" s="130"/>
      <c r="Y90" s="2221">
        <v>249866</v>
      </c>
      <c r="Z90" s="2221">
        <v>103053</v>
      </c>
      <c r="AA90" s="2221">
        <v>16603</v>
      </c>
      <c r="AB90" s="2221">
        <v>1150</v>
      </c>
      <c r="AC90" s="2221">
        <v>14089</v>
      </c>
      <c r="AD90" s="2221">
        <v>15594</v>
      </c>
      <c r="AE90" s="2221" t="s">
        <v>21</v>
      </c>
      <c r="AF90" s="2221">
        <v>4156961</v>
      </c>
      <c r="AG90" s="2221">
        <v>166402</v>
      </c>
      <c r="AH90" s="2221">
        <v>163553</v>
      </c>
      <c r="AI90" s="2221">
        <v>4583</v>
      </c>
      <c r="AJ90" s="2221">
        <v>4233</v>
      </c>
      <c r="AK90" s="2221">
        <v>4233</v>
      </c>
      <c r="AL90" s="2221" t="s">
        <v>21</v>
      </c>
      <c r="AM90" s="2221">
        <v>133118</v>
      </c>
      <c r="AN90" s="2221">
        <v>108961</v>
      </c>
      <c r="AO90" s="83">
        <v>42095</v>
      </c>
      <c r="AP90" s="626">
        <v>42095</v>
      </c>
      <c r="AQ90" s="85"/>
      <c r="AR90" s="80">
        <v>42095</v>
      </c>
      <c r="AS90" s="130"/>
      <c r="AT90" s="2221">
        <v>44649</v>
      </c>
      <c r="AU90" s="2221">
        <v>1000</v>
      </c>
      <c r="AV90" s="2221">
        <v>871</v>
      </c>
      <c r="AW90" s="2221">
        <v>33296</v>
      </c>
      <c r="AX90" s="2221">
        <v>4124</v>
      </c>
      <c r="AY90" s="2221">
        <v>29172</v>
      </c>
      <c r="AZ90" s="2221">
        <v>3191</v>
      </c>
      <c r="BA90" s="1902">
        <v>2804</v>
      </c>
      <c r="BB90" s="2221">
        <v>639823</v>
      </c>
      <c r="BC90" s="2221">
        <v>585331</v>
      </c>
      <c r="BD90" s="2221">
        <v>305675</v>
      </c>
      <c r="BE90" s="2221" t="s">
        <v>21</v>
      </c>
      <c r="BF90" s="2221">
        <v>2911</v>
      </c>
      <c r="BG90" s="2221">
        <v>544</v>
      </c>
      <c r="BH90" s="2221">
        <v>3050</v>
      </c>
      <c r="BI90" s="2221">
        <v>10155</v>
      </c>
      <c r="BJ90" s="83">
        <v>42095</v>
      </c>
      <c r="BK90" s="626">
        <v>42095</v>
      </c>
      <c r="BL90" s="85"/>
      <c r="BM90" s="80">
        <v>42095</v>
      </c>
      <c r="BN90" s="130"/>
      <c r="BO90" s="2221">
        <v>16488</v>
      </c>
      <c r="BP90" s="2221">
        <v>7152</v>
      </c>
      <c r="BQ90" s="2221" t="s">
        <v>21</v>
      </c>
      <c r="BR90" s="2221">
        <v>16841134</v>
      </c>
      <c r="BS90" s="2221">
        <v>3285929</v>
      </c>
      <c r="BT90" s="2221">
        <v>2363644</v>
      </c>
      <c r="BU90" s="2221">
        <v>110969</v>
      </c>
      <c r="BV90" s="2221">
        <v>210</v>
      </c>
      <c r="BW90" s="2221">
        <v>1475</v>
      </c>
      <c r="BX90" s="2221">
        <v>8113</v>
      </c>
      <c r="BY90" s="2221">
        <v>7402</v>
      </c>
      <c r="BZ90" s="2221">
        <v>711</v>
      </c>
      <c r="CA90" s="2221">
        <v>77007</v>
      </c>
      <c r="CB90" s="998" t="s">
        <v>21</v>
      </c>
      <c r="CC90" s="998" t="s">
        <v>21</v>
      </c>
      <c r="CD90" s="2221">
        <v>1593306</v>
      </c>
      <c r="CE90" s="83">
        <v>42095</v>
      </c>
      <c r="CF90" s="626">
        <v>42095</v>
      </c>
      <c r="CG90" s="85"/>
      <c r="CH90" s="80">
        <v>42095</v>
      </c>
      <c r="CI90" s="130"/>
      <c r="CJ90" s="2221">
        <v>2338</v>
      </c>
      <c r="CK90" s="2221">
        <v>2707</v>
      </c>
      <c r="CL90" s="2221">
        <v>5647</v>
      </c>
      <c r="CM90" s="2221">
        <v>73447</v>
      </c>
      <c r="CN90" s="2221">
        <v>79752</v>
      </c>
      <c r="CO90" s="2221">
        <v>740912</v>
      </c>
      <c r="CP90" s="2221" t="s">
        <v>21</v>
      </c>
      <c r="CQ90" s="2221" t="s">
        <v>21</v>
      </c>
      <c r="CR90" s="2221">
        <v>11921887</v>
      </c>
      <c r="CS90" s="2221">
        <v>366945</v>
      </c>
      <c r="CT90" s="2221">
        <v>229417</v>
      </c>
      <c r="CU90" s="2221">
        <v>42355</v>
      </c>
      <c r="CV90" s="2221">
        <v>12118</v>
      </c>
      <c r="CW90" s="2221">
        <v>734</v>
      </c>
      <c r="CX90" s="2221">
        <v>28116</v>
      </c>
      <c r="CY90" s="2221">
        <v>28116</v>
      </c>
      <c r="CZ90" s="83">
        <v>42095</v>
      </c>
      <c r="DA90" s="626">
        <v>42095</v>
      </c>
      <c r="DB90" s="85"/>
      <c r="DC90" s="80">
        <v>42095</v>
      </c>
      <c r="DD90" s="130"/>
      <c r="DE90" s="2221">
        <v>8396</v>
      </c>
      <c r="DF90" s="2221">
        <v>3612</v>
      </c>
      <c r="DG90" s="2221" t="s">
        <v>21</v>
      </c>
      <c r="DH90" s="2221" t="s">
        <v>21</v>
      </c>
      <c r="DI90" s="2221">
        <v>274327</v>
      </c>
      <c r="DJ90" s="2221">
        <v>7558</v>
      </c>
      <c r="DK90" s="2221">
        <v>6686946</v>
      </c>
      <c r="DL90" s="2221">
        <v>302842</v>
      </c>
      <c r="DM90" s="2221">
        <v>31498</v>
      </c>
      <c r="DN90" s="2221">
        <v>233</v>
      </c>
      <c r="DO90" s="2221">
        <v>161692</v>
      </c>
      <c r="DP90" s="2221">
        <v>54062</v>
      </c>
      <c r="DQ90" s="2221">
        <v>107630</v>
      </c>
      <c r="DR90" s="2221" t="s">
        <v>21</v>
      </c>
      <c r="DS90" s="2221">
        <v>77000</v>
      </c>
      <c r="DT90" s="2221">
        <v>446</v>
      </c>
      <c r="DU90" s="83">
        <v>42095</v>
      </c>
      <c r="DV90" s="626">
        <v>42095</v>
      </c>
      <c r="DW90" s="85"/>
      <c r="DX90" s="80">
        <v>42095</v>
      </c>
      <c r="DY90" s="130"/>
      <c r="DZ90" s="2221">
        <v>236059</v>
      </c>
      <c r="EA90" s="2221">
        <v>259606</v>
      </c>
      <c r="EB90" s="2221">
        <v>23371</v>
      </c>
      <c r="EC90" s="2221" t="s">
        <v>21</v>
      </c>
      <c r="ED90" s="2221" t="s">
        <v>21</v>
      </c>
      <c r="EE90" s="2221">
        <v>1684097</v>
      </c>
      <c r="EF90" s="2221">
        <v>52538899</v>
      </c>
      <c r="EG90" s="2221">
        <v>3437958</v>
      </c>
      <c r="EH90" s="2221">
        <v>151521</v>
      </c>
      <c r="EI90" s="2221">
        <v>432</v>
      </c>
      <c r="EJ90" s="2221">
        <v>24113</v>
      </c>
      <c r="EK90" s="2221">
        <v>14588</v>
      </c>
      <c r="EL90" s="2221">
        <v>45236</v>
      </c>
      <c r="EM90" s="2221">
        <v>44001</v>
      </c>
      <c r="EN90" s="2221">
        <v>1235</v>
      </c>
      <c r="EO90" s="2221" t="s">
        <v>21</v>
      </c>
      <c r="EP90" s="83">
        <v>42095</v>
      </c>
      <c r="EQ90" s="626">
        <v>42095</v>
      </c>
      <c r="ER90" s="85"/>
      <c r="ES90" s="80">
        <v>42095</v>
      </c>
      <c r="ET90" s="130"/>
      <c r="EU90" s="2220" t="s">
        <v>21</v>
      </c>
      <c r="EV90" s="2221" t="s">
        <v>21</v>
      </c>
      <c r="EW90" s="2221">
        <v>22206</v>
      </c>
      <c r="EX90" s="2221">
        <v>24313</v>
      </c>
      <c r="EY90" s="2221">
        <v>167013</v>
      </c>
      <c r="EZ90" s="2221" t="s">
        <v>21</v>
      </c>
      <c r="FA90" s="2221">
        <v>1872828</v>
      </c>
      <c r="FB90" s="2221">
        <v>1840016</v>
      </c>
      <c r="FC90" s="83">
        <v>42095</v>
      </c>
      <c r="FD90" s="626">
        <v>42095</v>
      </c>
      <c r="FE90" s="925"/>
      <c r="FF90" s="925"/>
      <c r="FG90" s="925"/>
      <c r="FH90" s="925"/>
      <c r="FI90" s="925"/>
      <c r="FJ90" s="925"/>
      <c r="FK90" s="76"/>
      <c r="FL90" s="76"/>
      <c r="FM90" s="35"/>
    </row>
    <row r="91" spans="1:169" ht="6" customHeight="1">
      <c r="A91" s="85"/>
      <c r="B91" s="87"/>
      <c r="C91" s="130"/>
      <c r="D91" s="230"/>
      <c r="F91" s="2221"/>
      <c r="G91" s="2221"/>
      <c r="H91" s="2221"/>
      <c r="I91" s="2221"/>
      <c r="J91" s="2221"/>
      <c r="K91" s="2221"/>
      <c r="L91" s="2221"/>
      <c r="M91" s="2221"/>
      <c r="N91" s="2221"/>
      <c r="O91" s="2221"/>
      <c r="P91" s="2221"/>
      <c r="Q91" s="2221"/>
      <c r="R91" s="2221"/>
      <c r="S91" s="2221"/>
      <c r="T91" s="77"/>
      <c r="U91" s="486"/>
      <c r="V91" s="85"/>
      <c r="W91" s="87"/>
      <c r="X91" s="130"/>
      <c r="Y91" s="2221"/>
      <c r="Z91" s="2221"/>
      <c r="AA91" s="2221"/>
      <c r="AB91" s="2221"/>
      <c r="AC91" s="2221"/>
      <c r="AD91" s="2221"/>
      <c r="AE91" s="2221"/>
      <c r="AH91" s="2221"/>
      <c r="AI91" s="2221"/>
      <c r="AJ91" s="2221"/>
      <c r="AK91" s="2221"/>
      <c r="AM91" s="2221"/>
      <c r="AN91" s="2221"/>
      <c r="AO91" s="77"/>
      <c r="AP91" s="486"/>
      <c r="AQ91" s="85"/>
      <c r="AR91" s="87"/>
      <c r="AS91" s="130"/>
      <c r="AT91" s="2221"/>
      <c r="AU91" s="2221"/>
      <c r="AV91" s="2221"/>
      <c r="AW91" s="2221"/>
      <c r="AX91" s="2221"/>
      <c r="AY91" s="2221"/>
      <c r="AZ91" s="2221"/>
      <c r="BA91" s="143"/>
      <c r="BB91" s="2221"/>
      <c r="BC91" s="2221"/>
      <c r="BD91" s="2221"/>
      <c r="BE91" s="2221"/>
      <c r="BF91" s="2221"/>
      <c r="BG91" s="2221"/>
      <c r="BH91" s="2221"/>
      <c r="BI91" s="2221"/>
      <c r="BJ91" s="77"/>
      <c r="BK91" s="486"/>
      <c r="BL91" s="85"/>
      <c r="BM91" s="87"/>
      <c r="BN91" s="130"/>
      <c r="BO91" s="2221"/>
      <c r="BP91" s="2221"/>
      <c r="BT91" s="2221"/>
      <c r="BU91" s="2221"/>
      <c r="BV91" s="2221"/>
      <c r="BW91" s="2221"/>
      <c r="BX91" s="2221"/>
      <c r="BY91" s="2221"/>
      <c r="BZ91" s="2221"/>
      <c r="CA91" s="2221"/>
      <c r="CD91" s="2221"/>
      <c r="CE91" s="77"/>
      <c r="CF91" s="486"/>
      <c r="CG91" s="85"/>
      <c r="CH91" s="87"/>
      <c r="CI91" s="130"/>
      <c r="CJ91" s="2221"/>
      <c r="CK91" s="2221"/>
      <c r="CL91" s="2221"/>
      <c r="CM91" s="2221"/>
      <c r="CN91" s="2221"/>
      <c r="CO91" s="2221"/>
      <c r="CP91" s="2221"/>
      <c r="CT91" s="2221"/>
      <c r="CU91" s="2221"/>
      <c r="CV91" s="2221"/>
      <c r="CW91" s="2221"/>
      <c r="CX91" s="2221"/>
      <c r="CY91" s="2221"/>
      <c r="CZ91" s="77"/>
      <c r="DA91" s="486"/>
      <c r="DB91" s="85"/>
      <c r="DC91" s="87"/>
      <c r="DD91" s="130"/>
      <c r="DG91" s="2221"/>
      <c r="DH91" s="2221"/>
      <c r="DI91" s="2221"/>
      <c r="DJ91" s="2221"/>
      <c r="DK91" s="2221"/>
      <c r="DL91" s="2221"/>
      <c r="DM91" s="2221"/>
      <c r="DN91" s="2221"/>
      <c r="DO91" s="2221"/>
      <c r="DP91" s="2221"/>
      <c r="DQ91" s="2221"/>
      <c r="DR91" s="2221"/>
      <c r="DS91" s="2221"/>
      <c r="DT91" s="2221"/>
      <c r="DU91" s="77"/>
      <c r="DV91" s="486"/>
      <c r="DW91" s="85"/>
      <c r="DX91" s="87"/>
      <c r="DY91" s="130"/>
      <c r="EB91" s="2221"/>
      <c r="EC91" s="2221"/>
      <c r="ED91" s="2221"/>
      <c r="EE91" s="2221"/>
      <c r="EF91" s="2221"/>
      <c r="EG91" s="2221"/>
      <c r="EH91" s="2221"/>
      <c r="EI91" s="2221"/>
      <c r="EJ91" s="2221"/>
      <c r="EK91" s="2221"/>
      <c r="EL91" s="2221"/>
      <c r="EM91" s="2221"/>
      <c r="EN91" s="2221"/>
      <c r="EO91" s="2221"/>
      <c r="EP91" s="77"/>
      <c r="EQ91" s="486"/>
      <c r="ER91" s="85"/>
      <c r="ES91" s="87"/>
      <c r="ET91" s="130"/>
      <c r="EV91" s="2221"/>
      <c r="EY91" s="2221"/>
      <c r="EZ91" s="2221"/>
      <c r="FA91" s="2221"/>
      <c r="FB91" s="2221"/>
      <c r="FC91" s="77"/>
      <c r="FD91" s="486"/>
      <c r="FE91" s="925"/>
      <c r="FF91" s="925"/>
      <c r="FG91" s="925"/>
      <c r="FH91" s="925"/>
      <c r="FI91" s="925"/>
      <c r="FJ91" s="925"/>
      <c r="FK91" s="76"/>
      <c r="FL91" s="76"/>
      <c r="FM91" s="35"/>
    </row>
    <row r="92" spans="1:169" ht="15.75" customHeight="1">
      <c r="A92" s="88" t="s">
        <v>1535</v>
      </c>
      <c r="B92" s="89" t="s">
        <v>23</v>
      </c>
      <c r="C92" s="131" t="s">
        <v>24</v>
      </c>
      <c r="D92" s="82">
        <v>16439446</v>
      </c>
      <c r="E92" s="2221">
        <v>22838313</v>
      </c>
      <c r="F92" s="2221">
        <v>17032452</v>
      </c>
      <c r="G92" s="2221">
        <v>368282</v>
      </c>
      <c r="H92" s="2221">
        <v>107</v>
      </c>
      <c r="I92" s="2221">
        <v>23802</v>
      </c>
      <c r="J92" s="2221">
        <v>4468</v>
      </c>
      <c r="K92" s="2221">
        <v>152336</v>
      </c>
      <c r="L92" s="2221">
        <v>89697</v>
      </c>
      <c r="M92" s="2221">
        <v>62639</v>
      </c>
      <c r="N92" s="2221" t="s">
        <v>21</v>
      </c>
      <c r="O92" s="2221">
        <v>61539</v>
      </c>
      <c r="P92" s="2221">
        <v>46</v>
      </c>
      <c r="Q92" s="2221">
        <v>131070</v>
      </c>
      <c r="R92" s="2221" t="s">
        <v>21</v>
      </c>
      <c r="S92" s="2221">
        <v>694</v>
      </c>
      <c r="T92" s="91" t="s">
        <v>25</v>
      </c>
      <c r="U92" s="630" t="s">
        <v>1536</v>
      </c>
      <c r="V92" s="88" t="s">
        <v>1535</v>
      </c>
      <c r="W92" s="89" t="s">
        <v>23</v>
      </c>
      <c r="X92" s="131" t="s">
        <v>24</v>
      </c>
      <c r="Y92" s="2221">
        <v>61769</v>
      </c>
      <c r="Z92" s="2221">
        <v>25916</v>
      </c>
      <c r="AA92" s="2221">
        <v>3841</v>
      </c>
      <c r="AB92" s="2221">
        <v>270</v>
      </c>
      <c r="AC92" s="2221">
        <v>3865</v>
      </c>
      <c r="AD92" s="2221">
        <v>4282</v>
      </c>
      <c r="AE92" s="2221" t="s">
        <v>21</v>
      </c>
      <c r="AF92" s="2221">
        <v>1047863</v>
      </c>
      <c r="AG92" s="2221">
        <v>47388</v>
      </c>
      <c r="AH92" s="2221">
        <v>44967</v>
      </c>
      <c r="AI92" s="2221">
        <v>1738</v>
      </c>
      <c r="AJ92" s="2221">
        <v>1605</v>
      </c>
      <c r="AK92" s="2221">
        <v>1605</v>
      </c>
      <c r="AL92" s="2221" t="s">
        <v>21</v>
      </c>
      <c r="AM92" s="2221">
        <v>36508</v>
      </c>
      <c r="AN92" s="2221">
        <v>30982</v>
      </c>
      <c r="AO92" s="91" t="s">
        <v>25</v>
      </c>
      <c r="AP92" s="630" t="s">
        <v>1536</v>
      </c>
      <c r="AQ92" s="88" t="s">
        <v>1535</v>
      </c>
      <c r="AR92" s="89" t="s">
        <v>23</v>
      </c>
      <c r="AS92" s="131" t="s">
        <v>24</v>
      </c>
      <c r="AT92" s="2221">
        <v>11010</v>
      </c>
      <c r="AU92" s="2221">
        <v>232</v>
      </c>
      <c r="AV92" s="2221">
        <v>195</v>
      </c>
      <c r="AW92" s="2221">
        <v>8159</v>
      </c>
      <c r="AX92" s="2221">
        <v>1229</v>
      </c>
      <c r="AY92" s="2221">
        <v>6930</v>
      </c>
      <c r="AZ92" s="2221">
        <v>943</v>
      </c>
      <c r="BA92" s="1590">
        <v>594</v>
      </c>
      <c r="BB92" s="2221">
        <v>160442</v>
      </c>
      <c r="BC92" s="2221">
        <v>140105</v>
      </c>
      <c r="BD92" s="2221">
        <v>82803</v>
      </c>
      <c r="BE92" s="2221" t="s">
        <v>21</v>
      </c>
      <c r="BF92" s="2221">
        <v>749</v>
      </c>
      <c r="BG92" s="2221">
        <v>156</v>
      </c>
      <c r="BH92" s="2221">
        <v>822</v>
      </c>
      <c r="BI92" s="2221">
        <v>2519</v>
      </c>
      <c r="BJ92" s="91" t="s">
        <v>25</v>
      </c>
      <c r="BK92" s="630" t="s">
        <v>1536</v>
      </c>
      <c r="BL92" s="88" t="s">
        <v>1535</v>
      </c>
      <c r="BM92" s="89" t="s">
        <v>23</v>
      </c>
      <c r="BN92" s="131" t="s">
        <v>24</v>
      </c>
      <c r="BO92" s="2221">
        <v>3745</v>
      </c>
      <c r="BP92" s="2221">
        <v>1904</v>
      </c>
      <c r="BQ92" s="2221" t="s">
        <v>21</v>
      </c>
      <c r="BR92" s="2221">
        <v>4050020</v>
      </c>
      <c r="BS92" s="2221">
        <v>836362</v>
      </c>
      <c r="BT92" s="2221">
        <v>589105</v>
      </c>
      <c r="BU92" s="2221">
        <v>28571</v>
      </c>
      <c r="BV92" s="2221">
        <v>56</v>
      </c>
      <c r="BW92" s="2221">
        <v>277</v>
      </c>
      <c r="BX92" s="2221">
        <v>2152</v>
      </c>
      <c r="BY92" s="2221">
        <v>1962</v>
      </c>
      <c r="BZ92" s="2221">
        <v>190</v>
      </c>
      <c r="CA92" s="2221">
        <v>19853</v>
      </c>
      <c r="CB92" s="998" t="s">
        <v>21</v>
      </c>
      <c r="CC92" s="998" t="s">
        <v>21</v>
      </c>
      <c r="CD92" s="2221">
        <v>395570</v>
      </c>
      <c r="CE92" s="91" t="s">
        <v>25</v>
      </c>
      <c r="CF92" s="630" t="s">
        <v>1536</v>
      </c>
      <c r="CG92" s="88" t="s">
        <v>1535</v>
      </c>
      <c r="CH92" s="89" t="s">
        <v>23</v>
      </c>
      <c r="CI92" s="131" t="s">
        <v>24</v>
      </c>
      <c r="CJ92" s="2221">
        <v>583</v>
      </c>
      <c r="CK92" s="2221">
        <v>652</v>
      </c>
      <c r="CL92" s="2221">
        <v>1423</v>
      </c>
      <c r="CM92" s="2221">
        <v>18101</v>
      </c>
      <c r="CN92" s="2221">
        <v>19650</v>
      </c>
      <c r="CO92" s="2221">
        <v>177743</v>
      </c>
      <c r="CP92" s="2221" t="s">
        <v>21</v>
      </c>
      <c r="CQ92" s="2221" t="s">
        <v>21</v>
      </c>
      <c r="CR92" s="2221">
        <v>2829990</v>
      </c>
      <c r="CS92" s="2221">
        <v>91695</v>
      </c>
      <c r="CT92" s="2221">
        <v>56490</v>
      </c>
      <c r="CU92" s="2221">
        <v>10364</v>
      </c>
      <c r="CV92" s="2221">
        <v>2979</v>
      </c>
      <c r="CW92" s="2221">
        <v>182</v>
      </c>
      <c r="CX92" s="2221">
        <v>6836</v>
      </c>
      <c r="CY92" s="2221">
        <v>6836</v>
      </c>
      <c r="CZ92" s="91" t="s">
        <v>25</v>
      </c>
      <c r="DA92" s="630" t="s">
        <v>1536</v>
      </c>
      <c r="DB92" s="88" t="s">
        <v>1535</v>
      </c>
      <c r="DC92" s="89" t="s">
        <v>23</v>
      </c>
      <c r="DD92" s="131" t="s">
        <v>24</v>
      </c>
      <c r="DE92" s="2221">
        <v>2010</v>
      </c>
      <c r="DF92" s="2221">
        <v>911</v>
      </c>
      <c r="DG92" s="2221" t="s">
        <v>21</v>
      </c>
      <c r="DH92" s="2221" t="s">
        <v>21</v>
      </c>
      <c r="DI92" s="2221">
        <v>65810</v>
      </c>
      <c r="DJ92" s="2221">
        <v>1790</v>
      </c>
      <c r="DK92" s="2221">
        <v>1686898</v>
      </c>
      <c r="DL92" s="2221">
        <v>70827</v>
      </c>
      <c r="DM92" s="2221">
        <v>8257</v>
      </c>
      <c r="DN92" s="2221">
        <v>59</v>
      </c>
      <c r="DO92" s="2221">
        <v>37157</v>
      </c>
      <c r="DP92" s="2221">
        <v>12917</v>
      </c>
      <c r="DQ92" s="2221">
        <v>24240</v>
      </c>
      <c r="DR92" s="2221" t="s">
        <v>21</v>
      </c>
      <c r="DS92" s="2221">
        <v>17971</v>
      </c>
      <c r="DT92" s="2221">
        <v>46</v>
      </c>
      <c r="DU92" s="91" t="s">
        <v>25</v>
      </c>
      <c r="DV92" s="630" t="s">
        <v>1536</v>
      </c>
      <c r="DW92" s="88" t="s">
        <v>1535</v>
      </c>
      <c r="DX92" s="89" t="s">
        <v>23</v>
      </c>
      <c r="DY92" s="131" t="s">
        <v>24</v>
      </c>
      <c r="DZ92" s="2221">
        <v>56743</v>
      </c>
      <c r="EA92" s="2221">
        <v>62461</v>
      </c>
      <c r="EB92" s="2221">
        <v>12017</v>
      </c>
      <c r="EC92" s="2221" t="s">
        <v>21</v>
      </c>
      <c r="ED92" s="2221" t="s">
        <v>21</v>
      </c>
      <c r="EE92" s="2221">
        <v>437270</v>
      </c>
      <c r="EF92" s="2221">
        <v>13426012</v>
      </c>
      <c r="EG92" s="2221">
        <v>865583</v>
      </c>
      <c r="EH92" s="2221">
        <v>39075</v>
      </c>
      <c r="EI92" s="2221">
        <v>107</v>
      </c>
      <c r="EJ92" s="2221">
        <v>5779</v>
      </c>
      <c r="EK92" s="2221">
        <v>3726</v>
      </c>
      <c r="EL92" s="2221">
        <v>11519</v>
      </c>
      <c r="EM92" s="2221">
        <v>11190</v>
      </c>
      <c r="EN92" s="2221">
        <v>329</v>
      </c>
      <c r="EO92" s="2221" t="s">
        <v>21</v>
      </c>
      <c r="EP92" s="91" t="s">
        <v>25</v>
      </c>
      <c r="EQ92" s="630" t="s">
        <v>1536</v>
      </c>
      <c r="ER92" s="88" t="s">
        <v>1535</v>
      </c>
      <c r="ES92" s="89" t="s">
        <v>23</v>
      </c>
      <c r="ET92" s="131" t="s">
        <v>24</v>
      </c>
      <c r="EU92" s="2220" t="s">
        <v>21</v>
      </c>
      <c r="EV92" s="2221" t="s">
        <v>21</v>
      </c>
      <c r="EW92" s="2221">
        <v>6292</v>
      </c>
      <c r="EX92" s="2221">
        <v>6889</v>
      </c>
      <c r="EY92" s="2221">
        <v>40371</v>
      </c>
      <c r="EZ92" s="2221" t="s">
        <v>21</v>
      </c>
      <c r="FA92" s="2221">
        <v>499167</v>
      </c>
      <c r="FB92" s="2221">
        <v>561208</v>
      </c>
      <c r="FC92" s="91" t="s">
        <v>25</v>
      </c>
      <c r="FD92" s="630" t="s">
        <v>1536</v>
      </c>
      <c r="FE92" s="925"/>
      <c r="FF92" s="925"/>
      <c r="FG92" s="925"/>
      <c r="FH92" s="925"/>
      <c r="FI92" s="925"/>
      <c r="FJ92" s="925"/>
      <c r="FK92" s="987"/>
      <c r="FL92" s="987"/>
      <c r="FM92" s="35"/>
    </row>
    <row r="93" spans="1:169" ht="14.25" customHeight="1">
      <c r="A93" s="93" t="s">
        <v>26</v>
      </c>
      <c r="B93" s="94" t="s">
        <v>26</v>
      </c>
      <c r="C93" s="132" t="s">
        <v>562</v>
      </c>
      <c r="D93" s="82">
        <v>16472328</v>
      </c>
      <c r="E93" s="2221">
        <v>21847342</v>
      </c>
      <c r="F93" s="2221">
        <v>16787005</v>
      </c>
      <c r="G93" s="2221">
        <v>359423</v>
      </c>
      <c r="H93" s="2221">
        <v>108</v>
      </c>
      <c r="I93" s="2221">
        <v>23229</v>
      </c>
      <c r="J93" s="2221">
        <v>4395</v>
      </c>
      <c r="K93" s="2221">
        <v>114774</v>
      </c>
      <c r="L93" s="2221">
        <v>52582</v>
      </c>
      <c r="M93" s="2221">
        <v>62192</v>
      </c>
      <c r="N93" s="2221" t="s">
        <v>21</v>
      </c>
      <c r="O93" s="2221">
        <v>61277</v>
      </c>
      <c r="P93" s="2221">
        <v>9</v>
      </c>
      <c r="Q93" s="2221">
        <v>169999</v>
      </c>
      <c r="R93" s="2221" t="s">
        <v>21</v>
      </c>
      <c r="S93" s="2221">
        <v>739</v>
      </c>
      <c r="T93" s="91" t="s">
        <v>27</v>
      </c>
      <c r="U93" s="630" t="s">
        <v>26</v>
      </c>
      <c r="V93" s="93" t="s">
        <v>26</v>
      </c>
      <c r="W93" s="94" t="s">
        <v>26</v>
      </c>
      <c r="X93" s="132" t="s">
        <v>562</v>
      </c>
      <c r="Y93" s="2221">
        <v>59512</v>
      </c>
      <c r="Z93" s="2221">
        <v>21711</v>
      </c>
      <c r="AA93" s="2221">
        <v>4649</v>
      </c>
      <c r="AB93" s="2221">
        <v>194</v>
      </c>
      <c r="AC93" s="2221">
        <v>3163</v>
      </c>
      <c r="AD93" s="2221">
        <v>3509</v>
      </c>
      <c r="AE93" s="2221" t="s">
        <v>21</v>
      </c>
      <c r="AF93" s="2221">
        <v>1011440</v>
      </c>
      <c r="AG93" s="2221">
        <v>39442</v>
      </c>
      <c r="AH93" s="2221">
        <v>41374</v>
      </c>
      <c r="AI93" s="2221">
        <v>1187</v>
      </c>
      <c r="AJ93" s="2221">
        <v>1096</v>
      </c>
      <c r="AK93" s="2221">
        <v>1096</v>
      </c>
      <c r="AL93" s="2221" t="s">
        <v>21</v>
      </c>
      <c r="AM93" s="2221">
        <v>33601</v>
      </c>
      <c r="AN93" s="2221">
        <v>30537</v>
      </c>
      <c r="AO93" s="91" t="s">
        <v>27</v>
      </c>
      <c r="AP93" s="630" t="s">
        <v>26</v>
      </c>
      <c r="AQ93" s="93" t="s">
        <v>26</v>
      </c>
      <c r="AR93" s="94" t="s">
        <v>26</v>
      </c>
      <c r="AS93" s="132" t="s">
        <v>562</v>
      </c>
      <c r="AT93" s="2221">
        <v>9902</v>
      </c>
      <c r="AU93" s="2221">
        <v>207</v>
      </c>
      <c r="AV93" s="2221">
        <v>201</v>
      </c>
      <c r="AW93" s="2221">
        <v>7359</v>
      </c>
      <c r="AX93" s="2221">
        <v>1363</v>
      </c>
      <c r="AY93" s="2221">
        <v>5996</v>
      </c>
      <c r="AZ93" s="2221">
        <v>744</v>
      </c>
      <c r="BA93" s="1590">
        <v>640</v>
      </c>
      <c r="BB93" s="2221">
        <v>150486</v>
      </c>
      <c r="BC93" s="2221">
        <v>127025</v>
      </c>
      <c r="BD93" s="2221">
        <v>81525</v>
      </c>
      <c r="BE93" s="2221" t="s">
        <v>21</v>
      </c>
      <c r="BF93" s="2221">
        <v>700</v>
      </c>
      <c r="BG93" s="2221">
        <v>145</v>
      </c>
      <c r="BH93" s="2221">
        <v>751</v>
      </c>
      <c r="BI93" s="2221">
        <v>2324</v>
      </c>
      <c r="BJ93" s="91" t="s">
        <v>27</v>
      </c>
      <c r="BK93" s="630" t="s">
        <v>26</v>
      </c>
      <c r="BL93" s="93" t="s">
        <v>26</v>
      </c>
      <c r="BM93" s="94" t="s">
        <v>26</v>
      </c>
      <c r="BN93" s="132" t="s">
        <v>562</v>
      </c>
      <c r="BO93" s="2221">
        <v>2847</v>
      </c>
      <c r="BP93" s="2221">
        <v>1900</v>
      </c>
      <c r="BQ93" s="2221" t="s">
        <v>21</v>
      </c>
      <c r="BR93" s="2221">
        <v>4187431</v>
      </c>
      <c r="BS93" s="2221">
        <v>805674</v>
      </c>
      <c r="BT93" s="2221">
        <v>586060</v>
      </c>
      <c r="BU93" s="2221">
        <v>27895</v>
      </c>
      <c r="BV93" s="2221">
        <v>56</v>
      </c>
      <c r="BW93" s="2221">
        <v>398</v>
      </c>
      <c r="BX93" s="2221">
        <v>2026</v>
      </c>
      <c r="BY93" s="2221">
        <v>1859</v>
      </c>
      <c r="BZ93" s="2221">
        <v>167</v>
      </c>
      <c r="CA93" s="2221">
        <v>19346</v>
      </c>
      <c r="CB93" s="998" t="s">
        <v>21</v>
      </c>
      <c r="CC93" s="998" t="s">
        <v>21</v>
      </c>
      <c r="CD93" s="2221">
        <v>395829</v>
      </c>
      <c r="CE93" s="91" t="s">
        <v>27</v>
      </c>
      <c r="CF93" s="630" t="s">
        <v>26</v>
      </c>
      <c r="CG93" s="93" t="s">
        <v>26</v>
      </c>
      <c r="CH93" s="94" t="s">
        <v>26</v>
      </c>
      <c r="CI93" s="132" t="s">
        <v>562</v>
      </c>
      <c r="CJ93" s="2221">
        <v>612</v>
      </c>
      <c r="CK93" s="2221">
        <v>653</v>
      </c>
      <c r="CL93" s="2221">
        <v>1300</v>
      </c>
      <c r="CM93" s="2221">
        <v>17643</v>
      </c>
      <c r="CN93" s="2221">
        <v>19163</v>
      </c>
      <c r="CO93" s="2221">
        <v>184645</v>
      </c>
      <c r="CP93" s="2221" t="s">
        <v>21</v>
      </c>
      <c r="CQ93" s="2221" t="s">
        <v>21</v>
      </c>
      <c r="CR93" s="2221">
        <v>2975611</v>
      </c>
      <c r="CS93" s="2221">
        <v>87967</v>
      </c>
      <c r="CT93" s="2221">
        <v>54755</v>
      </c>
      <c r="CU93" s="2221">
        <v>10025</v>
      </c>
      <c r="CV93" s="2221">
        <v>2867</v>
      </c>
      <c r="CW93" s="2221">
        <v>182</v>
      </c>
      <c r="CX93" s="2221">
        <v>6643</v>
      </c>
      <c r="CY93" s="2221">
        <v>6643</v>
      </c>
      <c r="CZ93" s="91" t="s">
        <v>27</v>
      </c>
      <c r="DA93" s="630" t="s">
        <v>26</v>
      </c>
      <c r="DB93" s="93" t="s">
        <v>26</v>
      </c>
      <c r="DC93" s="94" t="s">
        <v>26</v>
      </c>
      <c r="DD93" s="132" t="s">
        <v>562</v>
      </c>
      <c r="DE93" s="2221">
        <v>1988</v>
      </c>
      <c r="DF93" s="2221">
        <v>829</v>
      </c>
      <c r="DG93" s="2221" t="s">
        <v>21</v>
      </c>
      <c r="DH93" s="2221" t="s">
        <v>21</v>
      </c>
      <c r="DI93" s="2221">
        <v>66553</v>
      </c>
      <c r="DJ93" s="2221">
        <v>1652</v>
      </c>
      <c r="DK93" s="2221">
        <v>1628047</v>
      </c>
      <c r="DL93" s="2221">
        <v>69221</v>
      </c>
      <c r="DM93" s="2221">
        <v>8662</v>
      </c>
      <c r="DN93" s="2221">
        <v>62</v>
      </c>
      <c r="DO93" s="2221">
        <v>35234</v>
      </c>
      <c r="DP93" s="2221">
        <v>12884</v>
      </c>
      <c r="DQ93" s="2221">
        <v>22350</v>
      </c>
      <c r="DR93" s="2221" t="s">
        <v>21</v>
      </c>
      <c r="DS93" s="2221">
        <v>18071</v>
      </c>
      <c r="DT93" s="2221">
        <v>9</v>
      </c>
      <c r="DU93" s="91" t="s">
        <v>27</v>
      </c>
      <c r="DV93" s="630" t="s">
        <v>26</v>
      </c>
      <c r="DW93" s="93" t="s">
        <v>26</v>
      </c>
      <c r="DX93" s="94" t="s">
        <v>26</v>
      </c>
      <c r="DY93" s="132" t="s">
        <v>562</v>
      </c>
      <c r="DZ93" s="2221">
        <v>96218</v>
      </c>
      <c r="EA93" s="2221">
        <v>105445</v>
      </c>
      <c r="EB93" s="2221">
        <v>7588</v>
      </c>
      <c r="EC93" s="2221" t="s">
        <v>21</v>
      </c>
      <c r="ED93" s="2221" t="s">
        <v>21</v>
      </c>
      <c r="EE93" s="2221">
        <v>409864</v>
      </c>
      <c r="EF93" s="2221">
        <v>13424431</v>
      </c>
      <c r="EG93" s="2221">
        <v>835322</v>
      </c>
      <c r="EH93" s="2221">
        <v>37646</v>
      </c>
      <c r="EI93" s="2221">
        <v>108</v>
      </c>
      <c r="EJ93" s="2221">
        <v>5387</v>
      </c>
      <c r="EK93" s="2221">
        <v>3520</v>
      </c>
      <c r="EL93" s="2221">
        <v>11124</v>
      </c>
      <c r="EM93" s="2221">
        <v>10792</v>
      </c>
      <c r="EN93" s="2221">
        <v>332</v>
      </c>
      <c r="EO93" s="2221" t="s">
        <v>21</v>
      </c>
      <c r="EP93" s="91" t="s">
        <v>27</v>
      </c>
      <c r="EQ93" s="630" t="s">
        <v>26</v>
      </c>
      <c r="ER93" s="93" t="s">
        <v>26</v>
      </c>
      <c r="ES93" s="94" t="s">
        <v>26</v>
      </c>
      <c r="ET93" s="132" t="s">
        <v>562</v>
      </c>
      <c r="EU93" s="2220" t="s">
        <v>21</v>
      </c>
      <c r="EV93" s="2221" t="s">
        <v>21</v>
      </c>
      <c r="EW93" s="2221">
        <v>4701</v>
      </c>
      <c r="EX93" s="2221">
        <v>5147</v>
      </c>
      <c r="EY93" s="2221">
        <v>45701</v>
      </c>
      <c r="EZ93" s="2221" t="s">
        <v>21</v>
      </c>
      <c r="FA93" s="2221">
        <v>502314</v>
      </c>
      <c r="FB93" s="2221">
        <v>507139</v>
      </c>
      <c r="FC93" s="91" t="s">
        <v>27</v>
      </c>
      <c r="FD93" s="630" t="s">
        <v>26</v>
      </c>
      <c r="FE93" s="925"/>
      <c r="FF93" s="925"/>
      <c r="FG93" s="925"/>
      <c r="FH93" s="925"/>
      <c r="FI93" s="925"/>
      <c r="FJ93" s="925"/>
      <c r="FK93" s="987"/>
      <c r="FL93" s="987"/>
      <c r="FM93" s="35"/>
    </row>
    <row r="94" spans="1:169" ht="14.25" customHeight="1">
      <c r="A94" s="88" t="s">
        <v>26</v>
      </c>
      <c r="B94" s="89" t="s">
        <v>26</v>
      </c>
      <c r="C94" s="131" t="s">
        <v>563</v>
      </c>
      <c r="D94" s="82">
        <v>16829867</v>
      </c>
      <c r="E94" s="2221">
        <v>22427511</v>
      </c>
      <c r="F94" s="2221">
        <v>17274665</v>
      </c>
      <c r="G94" s="2221">
        <v>375943</v>
      </c>
      <c r="H94" s="2221">
        <v>126</v>
      </c>
      <c r="I94" s="2221">
        <v>22880</v>
      </c>
      <c r="J94" s="2221">
        <v>4668</v>
      </c>
      <c r="K94" s="2221">
        <v>116571</v>
      </c>
      <c r="L94" s="2221">
        <v>52313</v>
      </c>
      <c r="M94" s="2221">
        <v>64258</v>
      </c>
      <c r="N94" s="2221" t="s">
        <v>21</v>
      </c>
      <c r="O94" s="2221">
        <v>65954</v>
      </c>
      <c r="P94" s="2221">
        <v>13</v>
      </c>
      <c r="Q94" s="2221">
        <v>180744</v>
      </c>
      <c r="R94" s="2221" t="s">
        <v>21</v>
      </c>
      <c r="S94" s="2221">
        <v>891</v>
      </c>
      <c r="T94" s="91" t="s">
        <v>28</v>
      </c>
      <c r="U94" s="630" t="s">
        <v>26</v>
      </c>
      <c r="V94" s="88" t="s">
        <v>26</v>
      </c>
      <c r="W94" s="89" t="s">
        <v>26</v>
      </c>
      <c r="X94" s="131" t="s">
        <v>563</v>
      </c>
      <c r="Y94" s="2221">
        <v>61382</v>
      </c>
      <c r="Z94" s="2221">
        <v>24503</v>
      </c>
      <c r="AA94" s="2221">
        <v>4110</v>
      </c>
      <c r="AB94" s="2221">
        <v>229</v>
      </c>
      <c r="AC94" s="2221">
        <v>2779</v>
      </c>
      <c r="AD94" s="2221">
        <v>3076</v>
      </c>
      <c r="AE94" s="2221" t="s">
        <v>21</v>
      </c>
      <c r="AF94" s="2221">
        <v>1059665</v>
      </c>
      <c r="AG94" s="2221">
        <v>37134</v>
      </c>
      <c r="AH94" s="2221">
        <v>33883</v>
      </c>
      <c r="AI94" s="2221">
        <v>739</v>
      </c>
      <c r="AJ94" s="2221">
        <v>683</v>
      </c>
      <c r="AK94" s="2221">
        <v>683</v>
      </c>
      <c r="AL94" s="2221" t="s">
        <v>21</v>
      </c>
      <c r="AM94" s="2221">
        <v>27982</v>
      </c>
      <c r="AN94" s="2221">
        <v>19289</v>
      </c>
      <c r="AO94" s="91" t="s">
        <v>28</v>
      </c>
      <c r="AP94" s="630" t="s">
        <v>26</v>
      </c>
      <c r="AQ94" s="88" t="s">
        <v>26</v>
      </c>
      <c r="AR94" s="89" t="s">
        <v>26</v>
      </c>
      <c r="AS94" s="131" t="s">
        <v>563</v>
      </c>
      <c r="AT94" s="2221">
        <v>11045</v>
      </c>
      <c r="AU94" s="2221">
        <v>243</v>
      </c>
      <c r="AV94" s="2221">
        <v>191</v>
      </c>
      <c r="AW94" s="2221">
        <v>8866</v>
      </c>
      <c r="AX94" s="2221">
        <v>927</v>
      </c>
      <c r="AY94" s="2221">
        <v>7939</v>
      </c>
      <c r="AZ94" s="2221">
        <v>525</v>
      </c>
      <c r="BA94" s="1590">
        <v>392</v>
      </c>
      <c r="BB94" s="2221">
        <v>136122</v>
      </c>
      <c r="BC94" s="2221">
        <v>117980</v>
      </c>
      <c r="BD94" s="2221">
        <v>70267</v>
      </c>
      <c r="BE94" s="2221" t="s">
        <v>21</v>
      </c>
      <c r="BF94" s="2221">
        <v>682</v>
      </c>
      <c r="BG94" s="2221">
        <v>127</v>
      </c>
      <c r="BH94" s="2221">
        <v>745</v>
      </c>
      <c r="BI94" s="2221">
        <v>1776</v>
      </c>
      <c r="BJ94" s="91" t="s">
        <v>28</v>
      </c>
      <c r="BK94" s="630" t="s">
        <v>26</v>
      </c>
      <c r="BL94" s="88" t="s">
        <v>26</v>
      </c>
      <c r="BM94" s="89" t="s">
        <v>26</v>
      </c>
      <c r="BN94" s="131" t="s">
        <v>563</v>
      </c>
      <c r="BO94" s="2221">
        <v>2685</v>
      </c>
      <c r="BP94" s="2221">
        <v>1182</v>
      </c>
      <c r="BQ94" s="2221" t="s">
        <v>21</v>
      </c>
      <c r="BR94" s="2221">
        <v>4092238</v>
      </c>
      <c r="BS94" s="2221">
        <v>831110</v>
      </c>
      <c r="BT94" s="2221">
        <v>603267</v>
      </c>
      <c r="BU94" s="2221">
        <v>28419</v>
      </c>
      <c r="BV94" s="2221">
        <v>56</v>
      </c>
      <c r="BW94" s="2221">
        <v>415</v>
      </c>
      <c r="BX94" s="2221">
        <v>1928</v>
      </c>
      <c r="BY94" s="2221">
        <v>1907</v>
      </c>
      <c r="BZ94" s="2221">
        <v>21</v>
      </c>
      <c r="CA94" s="2221">
        <v>19816</v>
      </c>
      <c r="CB94" s="998" t="s">
        <v>21</v>
      </c>
      <c r="CC94" s="998" t="s">
        <v>21</v>
      </c>
      <c r="CD94" s="2221">
        <v>405786</v>
      </c>
      <c r="CE94" s="91" t="s">
        <v>28</v>
      </c>
      <c r="CF94" s="630" t="s">
        <v>26</v>
      </c>
      <c r="CG94" s="88" t="s">
        <v>26</v>
      </c>
      <c r="CH94" s="89" t="s">
        <v>26</v>
      </c>
      <c r="CI94" s="131" t="s">
        <v>563</v>
      </c>
      <c r="CJ94" s="2221">
        <v>632</v>
      </c>
      <c r="CK94" s="2221">
        <v>416</v>
      </c>
      <c r="CL94" s="2221">
        <v>1349</v>
      </c>
      <c r="CM94" s="2221">
        <v>17036</v>
      </c>
      <c r="CN94" s="2221">
        <v>18523</v>
      </c>
      <c r="CO94" s="2221">
        <v>172455</v>
      </c>
      <c r="CP94" s="2221" t="s">
        <v>21</v>
      </c>
      <c r="CQ94" s="2221" t="s">
        <v>21</v>
      </c>
      <c r="CR94" s="2221">
        <v>2823037</v>
      </c>
      <c r="CS94" s="2221">
        <v>93320</v>
      </c>
      <c r="CT94" s="2221">
        <v>51891</v>
      </c>
      <c r="CU94" s="2221">
        <v>9338</v>
      </c>
      <c r="CV94" s="2221">
        <v>2791</v>
      </c>
      <c r="CW94" s="2221">
        <v>183</v>
      </c>
      <c r="CX94" s="2221">
        <v>6032</v>
      </c>
      <c r="CY94" s="2221">
        <v>6032</v>
      </c>
      <c r="CZ94" s="91" t="s">
        <v>28</v>
      </c>
      <c r="DA94" s="630" t="s">
        <v>26</v>
      </c>
      <c r="DB94" s="88" t="s">
        <v>26</v>
      </c>
      <c r="DC94" s="89" t="s">
        <v>26</v>
      </c>
      <c r="DD94" s="131" t="s">
        <v>563</v>
      </c>
      <c r="DE94" s="2221">
        <v>1780</v>
      </c>
      <c r="DF94" s="2221">
        <v>769</v>
      </c>
      <c r="DG94" s="2221" t="s">
        <v>21</v>
      </c>
      <c r="DH94" s="2221" t="s">
        <v>21</v>
      </c>
      <c r="DI94" s="2221">
        <v>67703</v>
      </c>
      <c r="DJ94" s="2221">
        <v>1673</v>
      </c>
      <c r="DK94" s="2221">
        <v>1692924</v>
      </c>
      <c r="DL94" s="2221">
        <v>73956</v>
      </c>
      <c r="DM94" s="2221">
        <v>8053</v>
      </c>
      <c r="DN94" s="2221">
        <v>62</v>
      </c>
      <c r="DO94" s="2221">
        <v>37991</v>
      </c>
      <c r="DP94" s="2221">
        <v>12713</v>
      </c>
      <c r="DQ94" s="2221">
        <v>25278</v>
      </c>
      <c r="DR94" s="2221" t="s">
        <v>21</v>
      </c>
      <c r="DS94" s="2221">
        <v>19514</v>
      </c>
      <c r="DT94" s="2221">
        <v>13</v>
      </c>
      <c r="DU94" s="91" t="s">
        <v>28</v>
      </c>
      <c r="DV94" s="630" t="s">
        <v>26</v>
      </c>
      <c r="DW94" s="88" t="s">
        <v>26</v>
      </c>
      <c r="DX94" s="89" t="s">
        <v>26</v>
      </c>
      <c r="DY94" s="131" t="s">
        <v>563</v>
      </c>
      <c r="DZ94" s="2221">
        <v>114421</v>
      </c>
      <c r="EA94" s="2221">
        <v>125322</v>
      </c>
      <c r="EB94" s="2221">
        <v>9387</v>
      </c>
      <c r="EC94" s="2221" t="s">
        <v>21</v>
      </c>
      <c r="ED94" s="2221" t="s">
        <v>21</v>
      </c>
      <c r="EE94" s="2221">
        <v>441557</v>
      </c>
      <c r="EF94" s="2221">
        <v>13872945</v>
      </c>
      <c r="EG94" s="2221">
        <v>853391</v>
      </c>
      <c r="EH94" s="2221">
        <v>38344</v>
      </c>
      <c r="EI94" s="2221">
        <v>126</v>
      </c>
      <c r="EJ94" s="2221">
        <v>5443</v>
      </c>
      <c r="EK94" s="2221">
        <v>3787</v>
      </c>
      <c r="EL94" s="2221">
        <v>10962</v>
      </c>
      <c r="EM94" s="2221">
        <v>10598</v>
      </c>
      <c r="EN94" s="2221">
        <v>364</v>
      </c>
      <c r="EO94" s="2221" t="s">
        <v>21</v>
      </c>
      <c r="EP94" s="91" t="s">
        <v>28</v>
      </c>
      <c r="EQ94" s="630" t="s">
        <v>26</v>
      </c>
      <c r="ER94" s="88" t="s">
        <v>26</v>
      </c>
      <c r="ES94" s="89" t="s">
        <v>26</v>
      </c>
      <c r="ET94" s="131" t="s">
        <v>563</v>
      </c>
      <c r="EU94" s="2220" t="s">
        <v>21</v>
      </c>
      <c r="EV94" s="2221" t="s">
        <v>21</v>
      </c>
      <c r="EW94" s="2221">
        <v>4412</v>
      </c>
      <c r="EX94" s="2221">
        <v>4831</v>
      </c>
      <c r="EY94" s="2221">
        <v>43699</v>
      </c>
      <c r="EZ94" s="2221" t="s">
        <v>21</v>
      </c>
      <c r="FA94" s="2221">
        <v>508512</v>
      </c>
      <c r="FB94" s="2221">
        <v>541120</v>
      </c>
      <c r="FC94" s="91" t="s">
        <v>28</v>
      </c>
      <c r="FD94" s="630" t="s">
        <v>26</v>
      </c>
      <c r="FE94" s="925"/>
      <c r="FF94" s="925"/>
      <c r="FG94" s="925"/>
      <c r="FH94" s="925"/>
      <c r="FI94" s="925"/>
      <c r="FJ94" s="925"/>
      <c r="FK94" s="482"/>
      <c r="FL94" s="482"/>
      <c r="FM94" s="35"/>
    </row>
    <row r="95" spans="1:169" ht="14.25" customHeight="1">
      <c r="A95" s="88" t="s">
        <v>26</v>
      </c>
      <c r="B95" s="89" t="s">
        <v>26</v>
      </c>
      <c r="C95" s="131" t="s">
        <v>167</v>
      </c>
      <c r="D95" s="82">
        <v>16931397</v>
      </c>
      <c r="E95" s="2221">
        <v>21860152</v>
      </c>
      <c r="F95" s="2221">
        <v>16766678</v>
      </c>
      <c r="G95" s="2221">
        <v>417883</v>
      </c>
      <c r="H95" s="2221">
        <v>90</v>
      </c>
      <c r="I95" s="2221">
        <v>24152</v>
      </c>
      <c r="J95" s="2221">
        <v>4809</v>
      </c>
      <c r="K95" s="2221">
        <v>124320</v>
      </c>
      <c r="L95" s="2221">
        <v>60892</v>
      </c>
      <c r="M95" s="2221">
        <v>63428</v>
      </c>
      <c r="N95" s="2221" t="s">
        <v>21</v>
      </c>
      <c r="O95" s="2221">
        <v>69251</v>
      </c>
      <c r="P95" s="2221">
        <v>14</v>
      </c>
      <c r="Q95" s="2221">
        <v>218038</v>
      </c>
      <c r="R95" s="2221" t="s">
        <v>21</v>
      </c>
      <c r="S95" s="2221">
        <v>619</v>
      </c>
      <c r="T95" s="91" t="s">
        <v>29</v>
      </c>
      <c r="U95" s="630" t="s">
        <v>26</v>
      </c>
      <c r="V95" s="88" t="s">
        <v>26</v>
      </c>
      <c r="W95" s="89" t="s">
        <v>26</v>
      </c>
      <c r="X95" s="131" t="s">
        <v>167</v>
      </c>
      <c r="Y95" s="2221">
        <v>63473</v>
      </c>
      <c r="Z95" s="2221">
        <v>22394</v>
      </c>
      <c r="AA95" s="2221">
        <v>5857</v>
      </c>
      <c r="AB95" s="2221">
        <v>74</v>
      </c>
      <c r="AC95" s="2221">
        <v>2047</v>
      </c>
      <c r="AD95" s="2221">
        <v>2264</v>
      </c>
      <c r="AE95" s="2221" t="s">
        <v>21</v>
      </c>
      <c r="AF95" s="2221">
        <v>1047695</v>
      </c>
      <c r="AG95" s="2221">
        <v>41766</v>
      </c>
      <c r="AH95" s="2221">
        <v>44583</v>
      </c>
      <c r="AI95" s="2221">
        <v>634</v>
      </c>
      <c r="AJ95" s="2221">
        <v>586</v>
      </c>
      <c r="AK95" s="2221">
        <v>586</v>
      </c>
      <c r="AL95" s="2221" t="s">
        <v>21</v>
      </c>
      <c r="AM95" s="2221">
        <v>37223</v>
      </c>
      <c r="AN95" s="2221">
        <v>20886</v>
      </c>
      <c r="AO95" s="91" t="s">
        <v>29</v>
      </c>
      <c r="AP95" s="630" t="s">
        <v>26</v>
      </c>
      <c r="AQ95" s="88" t="s">
        <v>26</v>
      </c>
      <c r="AR95" s="89" t="s">
        <v>26</v>
      </c>
      <c r="AS95" s="131" t="s">
        <v>167</v>
      </c>
      <c r="AT95" s="2221">
        <v>12094</v>
      </c>
      <c r="AU95" s="2221">
        <v>221</v>
      </c>
      <c r="AV95" s="2221">
        <v>211</v>
      </c>
      <c r="AW95" s="2221">
        <v>9225</v>
      </c>
      <c r="AX95" s="2221">
        <v>1153</v>
      </c>
      <c r="AY95" s="2221">
        <v>8072</v>
      </c>
      <c r="AZ95" s="2221">
        <v>940</v>
      </c>
      <c r="BA95" s="1590">
        <v>520</v>
      </c>
      <c r="BB95" s="2221">
        <v>160847</v>
      </c>
      <c r="BC95" s="2221">
        <v>141608</v>
      </c>
      <c r="BD95" s="2221">
        <v>81759</v>
      </c>
      <c r="BE95" s="2221" t="s">
        <v>21</v>
      </c>
      <c r="BF95" s="2221">
        <v>686</v>
      </c>
      <c r="BG95" s="2221">
        <v>154</v>
      </c>
      <c r="BH95" s="2221">
        <v>722</v>
      </c>
      <c r="BI95" s="2221">
        <v>2740</v>
      </c>
      <c r="BJ95" s="91" t="s">
        <v>29</v>
      </c>
      <c r="BK95" s="630" t="s">
        <v>26</v>
      </c>
      <c r="BL95" s="88" t="s">
        <v>26</v>
      </c>
      <c r="BM95" s="89" t="s">
        <v>26</v>
      </c>
      <c r="BN95" s="131" t="s">
        <v>167</v>
      </c>
      <c r="BO95" s="2221">
        <v>2301</v>
      </c>
      <c r="BP95" s="2221">
        <v>1623</v>
      </c>
      <c r="BQ95" s="2221" t="s">
        <v>21</v>
      </c>
      <c r="BR95" s="2221">
        <v>4313242</v>
      </c>
      <c r="BS95" s="2221">
        <v>850050</v>
      </c>
      <c r="BT95" s="2221">
        <v>589562</v>
      </c>
      <c r="BU95" s="2221">
        <v>28895</v>
      </c>
      <c r="BV95" s="2221">
        <v>56</v>
      </c>
      <c r="BW95" s="2221">
        <v>421</v>
      </c>
      <c r="BX95" s="2221">
        <v>1939</v>
      </c>
      <c r="BY95" s="2221">
        <v>1939</v>
      </c>
      <c r="BZ95" s="2221" t="s">
        <v>21</v>
      </c>
      <c r="CA95" s="2221">
        <v>20167</v>
      </c>
      <c r="CB95" s="998" t="s">
        <v>21</v>
      </c>
      <c r="CC95" s="998" t="s">
        <v>21</v>
      </c>
      <c r="CD95" s="2221">
        <v>393668</v>
      </c>
      <c r="CE95" s="91" t="s">
        <v>29</v>
      </c>
      <c r="CF95" s="630" t="s">
        <v>26</v>
      </c>
      <c r="CG95" s="88" t="s">
        <v>26</v>
      </c>
      <c r="CH95" s="89" t="s">
        <v>26</v>
      </c>
      <c r="CI95" s="131" t="s">
        <v>167</v>
      </c>
      <c r="CJ95" s="2221">
        <v>680</v>
      </c>
      <c r="CK95" s="2221">
        <v>552</v>
      </c>
      <c r="CL95" s="2221">
        <v>1459</v>
      </c>
      <c r="CM95" s="2221">
        <v>18549</v>
      </c>
      <c r="CN95" s="2221">
        <v>20154</v>
      </c>
      <c r="CO95" s="2221">
        <v>194398</v>
      </c>
      <c r="CP95" s="2221" t="s">
        <v>21</v>
      </c>
      <c r="CQ95" s="2221" t="s">
        <v>21</v>
      </c>
      <c r="CR95" s="2221">
        <v>3074072</v>
      </c>
      <c r="CS95" s="2221">
        <v>101692</v>
      </c>
      <c r="CT95" s="2221">
        <v>55077</v>
      </c>
      <c r="CU95" s="2221">
        <v>10847</v>
      </c>
      <c r="CV95" s="2221">
        <v>2910</v>
      </c>
      <c r="CW95" s="2221">
        <v>191</v>
      </c>
      <c r="CX95" s="2221">
        <v>7405</v>
      </c>
      <c r="CY95" s="2221">
        <v>7405</v>
      </c>
      <c r="CZ95" s="91" t="s">
        <v>29</v>
      </c>
      <c r="DA95" s="630" t="s">
        <v>26</v>
      </c>
      <c r="DB95" s="88" t="s">
        <v>26</v>
      </c>
      <c r="DC95" s="89" t="s">
        <v>26</v>
      </c>
      <c r="DD95" s="131" t="s">
        <v>167</v>
      </c>
      <c r="DE95" s="2221">
        <v>1991</v>
      </c>
      <c r="DF95" s="2221">
        <v>811</v>
      </c>
      <c r="DG95" s="2221" t="s">
        <v>21</v>
      </c>
      <c r="DH95" s="2221" t="s">
        <v>21</v>
      </c>
      <c r="DI95" s="2221">
        <v>67513</v>
      </c>
      <c r="DJ95" s="2221">
        <v>1730</v>
      </c>
      <c r="DK95" s="2221">
        <v>1694353</v>
      </c>
      <c r="DL95" s="2221">
        <v>73148</v>
      </c>
      <c r="DM95" s="2221">
        <v>8897</v>
      </c>
      <c r="DN95" s="2221">
        <v>74</v>
      </c>
      <c r="DO95" s="2221">
        <v>37072</v>
      </c>
      <c r="DP95" s="2221">
        <v>13746</v>
      </c>
      <c r="DQ95" s="2221">
        <v>23326</v>
      </c>
      <c r="DR95" s="2221" t="s">
        <v>21</v>
      </c>
      <c r="DS95" s="2221">
        <v>19411</v>
      </c>
      <c r="DT95" s="2221">
        <v>14</v>
      </c>
      <c r="DU95" s="91" t="s">
        <v>29</v>
      </c>
      <c r="DV95" s="630" t="s">
        <v>26</v>
      </c>
      <c r="DW95" s="88" t="s">
        <v>26</v>
      </c>
      <c r="DX95" s="89" t="s">
        <v>26</v>
      </c>
      <c r="DY95" s="131" t="s">
        <v>167</v>
      </c>
      <c r="DZ95" s="2221">
        <v>102057</v>
      </c>
      <c r="EA95" s="2221">
        <v>111697</v>
      </c>
      <c r="EB95" s="2221">
        <v>11980</v>
      </c>
      <c r="EC95" s="2221" t="s">
        <v>21</v>
      </c>
      <c r="ED95" s="2221" t="s">
        <v>21</v>
      </c>
      <c r="EE95" s="2221">
        <v>406259</v>
      </c>
      <c r="EF95" s="2221">
        <v>13264264</v>
      </c>
      <c r="EG95" s="2221">
        <v>859608</v>
      </c>
      <c r="EH95" s="2221">
        <v>38075</v>
      </c>
      <c r="EI95" s="2221">
        <v>90</v>
      </c>
      <c r="EJ95" s="2221">
        <v>5401</v>
      </c>
      <c r="EK95" s="2221">
        <v>3880</v>
      </c>
      <c r="EL95" s="2221">
        <v>10111</v>
      </c>
      <c r="EM95" s="2221">
        <v>9744</v>
      </c>
      <c r="EN95" s="2221">
        <v>367</v>
      </c>
      <c r="EO95" s="2221" t="s">
        <v>21</v>
      </c>
      <c r="EP95" s="91" t="s">
        <v>29</v>
      </c>
      <c r="EQ95" s="630" t="s">
        <v>26</v>
      </c>
      <c r="ER95" s="88" t="s">
        <v>26</v>
      </c>
      <c r="ES95" s="89" t="s">
        <v>26</v>
      </c>
      <c r="ET95" s="131" t="s">
        <v>167</v>
      </c>
      <c r="EU95" s="2220" t="s">
        <v>21</v>
      </c>
      <c r="EV95" s="2221" t="s">
        <v>21</v>
      </c>
      <c r="EW95" s="2221">
        <v>4580</v>
      </c>
      <c r="EX95" s="2221">
        <v>5015</v>
      </c>
      <c r="EY95" s="2221">
        <v>40591</v>
      </c>
      <c r="EZ95" s="2221" t="s">
        <v>21</v>
      </c>
      <c r="FA95" s="2221">
        <v>511367</v>
      </c>
      <c r="FB95" s="2221">
        <v>566545</v>
      </c>
      <c r="FC95" s="91" t="s">
        <v>29</v>
      </c>
      <c r="FD95" s="630" t="s">
        <v>26</v>
      </c>
      <c r="FE95" s="925"/>
      <c r="FF95" s="925"/>
      <c r="FG95" s="925"/>
      <c r="FH95" s="925"/>
      <c r="FI95" s="925"/>
      <c r="FJ95" s="925"/>
      <c r="FK95" s="482"/>
      <c r="FL95" s="482"/>
      <c r="FM95" s="35"/>
    </row>
    <row r="96" spans="1:169" ht="6" customHeight="1">
      <c r="A96" s="85"/>
      <c r="B96" s="87"/>
      <c r="C96" s="130"/>
      <c r="D96" s="230"/>
      <c r="F96" s="2221"/>
      <c r="G96" s="2221"/>
      <c r="H96" s="2221"/>
      <c r="I96" s="2221"/>
      <c r="J96" s="2221"/>
      <c r="K96" s="2221"/>
      <c r="L96" s="2221"/>
      <c r="M96" s="2221"/>
      <c r="N96" s="2221"/>
      <c r="O96" s="2221"/>
      <c r="P96" s="2221"/>
      <c r="Q96" s="2221"/>
      <c r="R96" s="2221"/>
      <c r="S96" s="2221"/>
      <c r="T96" s="100"/>
      <c r="U96" s="490"/>
      <c r="V96" s="85"/>
      <c r="W96" s="87"/>
      <c r="X96" s="130"/>
      <c r="Y96" s="2221"/>
      <c r="Z96" s="2221"/>
      <c r="AA96" s="2221"/>
      <c r="AB96" s="2221"/>
      <c r="AC96" s="2221"/>
      <c r="AD96" s="2221"/>
      <c r="AE96" s="2221"/>
      <c r="AH96" s="2221"/>
      <c r="AI96" s="2221"/>
      <c r="AJ96" s="2221"/>
      <c r="AK96" s="2221"/>
      <c r="AM96" s="2221"/>
      <c r="AN96" s="2221"/>
      <c r="AO96" s="100"/>
      <c r="AP96" s="490"/>
      <c r="AQ96" s="85"/>
      <c r="AR96" s="87"/>
      <c r="AS96" s="130"/>
      <c r="AT96" s="2221"/>
      <c r="AU96" s="2221"/>
      <c r="AV96" s="2221"/>
      <c r="AW96" s="2221"/>
      <c r="AX96" s="2221"/>
      <c r="AY96" s="2221"/>
      <c r="AZ96" s="2221"/>
      <c r="BA96" s="1439"/>
      <c r="BB96" s="2221"/>
      <c r="BC96" s="2221"/>
      <c r="BD96" s="2221"/>
      <c r="BE96" s="2221"/>
      <c r="BF96" s="2221"/>
      <c r="BG96" s="2221"/>
      <c r="BH96" s="2221"/>
      <c r="BI96" s="2221"/>
      <c r="BJ96" s="100"/>
      <c r="BK96" s="490"/>
      <c r="BL96" s="85"/>
      <c r="BM96" s="87"/>
      <c r="BN96" s="130"/>
      <c r="BO96" s="2221"/>
      <c r="BP96" s="2221"/>
      <c r="BT96" s="2221"/>
      <c r="BU96" s="2221"/>
      <c r="BV96" s="2221"/>
      <c r="BW96" s="2221"/>
      <c r="BX96" s="2221"/>
      <c r="BY96" s="2221"/>
      <c r="BZ96" s="2221"/>
      <c r="CA96" s="2221"/>
      <c r="CD96" s="2221"/>
      <c r="CE96" s="100"/>
      <c r="CF96" s="490"/>
      <c r="CG96" s="85"/>
      <c r="CH96" s="87"/>
      <c r="CI96" s="130"/>
      <c r="CJ96" s="2221"/>
      <c r="CK96" s="2221"/>
      <c r="CL96" s="2221"/>
      <c r="CM96" s="2221"/>
      <c r="CN96" s="2221"/>
      <c r="CO96" s="2221"/>
      <c r="CP96" s="2221"/>
      <c r="CT96" s="2221"/>
      <c r="CU96" s="2221"/>
      <c r="CV96" s="2221"/>
      <c r="CW96" s="2221"/>
      <c r="CX96" s="2221"/>
      <c r="CY96" s="2221"/>
      <c r="CZ96" s="100"/>
      <c r="DA96" s="490"/>
      <c r="DB96" s="85"/>
      <c r="DC96" s="87"/>
      <c r="DD96" s="130"/>
      <c r="DG96" s="2221"/>
      <c r="DH96" s="2221"/>
      <c r="DI96" s="2221"/>
      <c r="DJ96" s="2221"/>
      <c r="DK96" s="2221"/>
      <c r="DL96" s="2221"/>
      <c r="DM96" s="2221"/>
      <c r="DN96" s="2221"/>
      <c r="DO96" s="2221"/>
      <c r="DP96" s="2221"/>
      <c r="DQ96" s="2221"/>
      <c r="DR96" s="2221"/>
      <c r="DS96" s="2221"/>
      <c r="DT96" s="2221"/>
      <c r="DU96" s="100"/>
      <c r="DV96" s="490"/>
      <c r="DW96" s="85"/>
      <c r="DX96" s="87"/>
      <c r="DY96" s="130"/>
      <c r="EB96" s="2221"/>
      <c r="EC96" s="2221"/>
      <c r="ED96" s="2221"/>
      <c r="EE96" s="2221"/>
      <c r="EF96" s="2221"/>
      <c r="EG96" s="2221"/>
      <c r="EH96" s="2221"/>
      <c r="EI96" s="2221"/>
      <c r="EJ96" s="2221"/>
      <c r="EK96" s="2221"/>
      <c r="EL96" s="2221"/>
      <c r="EM96" s="2221"/>
      <c r="EN96" s="2221"/>
      <c r="EO96" s="2221"/>
      <c r="EP96" s="100"/>
      <c r="EQ96" s="490"/>
      <c r="ER96" s="85"/>
      <c r="ES96" s="87"/>
      <c r="ET96" s="130"/>
      <c r="EV96" s="2221"/>
      <c r="EY96" s="2221"/>
      <c r="EZ96" s="2221"/>
      <c r="FA96" s="2221"/>
      <c r="FB96" s="2221"/>
      <c r="FC96" s="100"/>
      <c r="FD96" s="490"/>
      <c r="FE96" s="925"/>
      <c r="FF96" s="925"/>
      <c r="FG96" s="925"/>
      <c r="FH96" s="925"/>
      <c r="FI96" s="925"/>
      <c r="FJ96" s="925"/>
      <c r="FK96" s="482"/>
      <c r="FL96" s="482"/>
      <c r="FM96" s="35"/>
    </row>
    <row r="97" spans="1:169" ht="15.75" customHeight="1">
      <c r="A97" s="88" t="s">
        <v>1535</v>
      </c>
      <c r="B97" s="89" t="s">
        <v>23</v>
      </c>
      <c r="C97" s="136">
        <v>42370</v>
      </c>
      <c r="D97" s="82">
        <v>5553462</v>
      </c>
      <c r="E97" s="2221">
        <v>7816291</v>
      </c>
      <c r="F97" s="2221">
        <v>5830448</v>
      </c>
      <c r="G97" s="2221">
        <v>119434</v>
      </c>
      <c r="H97" s="2221">
        <v>33</v>
      </c>
      <c r="I97" s="2221">
        <v>7659</v>
      </c>
      <c r="J97" s="2221">
        <v>1359</v>
      </c>
      <c r="K97" s="2221">
        <v>49980</v>
      </c>
      <c r="L97" s="2221">
        <v>31199</v>
      </c>
      <c r="M97" s="2221">
        <v>18781</v>
      </c>
      <c r="N97" s="2221" t="s">
        <v>21</v>
      </c>
      <c r="O97" s="2221">
        <v>20600</v>
      </c>
      <c r="P97" s="2221">
        <v>40</v>
      </c>
      <c r="Q97" s="2221">
        <v>40869</v>
      </c>
      <c r="R97" s="2221" t="s">
        <v>21</v>
      </c>
      <c r="S97" s="2221">
        <v>288</v>
      </c>
      <c r="T97" s="91" t="s">
        <v>30</v>
      </c>
      <c r="U97" s="630" t="s">
        <v>1536</v>
      </c>
      <c r="V97" s="88" t="s">
        <v>1535</v>
      </c>
      <c r="W97" s="89" t="s">
        <v>23</v>
      </c>
      <c r="X97" s="136">
        <v>42370</v>
      </c>
      <c r="Y97" s="82">
        <v>22623</v>
      </c>
      <c r="Z97" s="2221">
        <v>9396</v>
      </c>
      <c r="AA97" s="2221">
        <v>1340</v>
      </c>
      <c r="AB97" s="2221">
        <v>102</v>
      </c>
      <c r="AC97" s="2221">
        <v>1321</v>
      </c>
      <c r="AD97" s="2221">
        <v>1462</v>
      </c>
      <c r="AE97" s="2221" t="s">
        <v>21</v>
      </c>
      <c r="AF97" s="2221">
        <v>365780</v>
      </c>
      <c r="AG97" s="2221">
        <v>16399</v>
      </c>
      <c r="AH97" s="2221">
        <v>15904</v>
      </c>
      <c r="AI97" s="2221">
        <v>571</v>
      </c>
      <c r="AJ97" s="2221">
        <v>527</v>
      </c>
      <c r="AK97" s="2221">
        <v>527</v>
      </c>
      <c r="AL97" s="2221" t="s">
        <v>21</v>
      </c>
      <c r="AM97" s="2221">
        <v>13038</v>
      </c>
      <c r="AN97" s="2221">
        <v>11080</v>
      </c>
      <c r="AO97" s="91" t="s">
        <v>30</v>
      </c>
      <c r="AP97" s="630" t="s">
        <v>1536</v>
      </c>
      <c r="AQ97" s="88" t="s">
        <v>1535</v>
      </c>
      <c r="AR97" s="89" t="s">
        <v>23</v>
      </c>
      <c r="AS97" s="136">
        <v>42370</v>
      </c>
      <c r="AT97" s="82">
        <v>4080</v>
      </c>
      <c r="AU97" s="2221">
        <v>76</v>
      </c>
      <c r="AV97" s="2221">
        <v>76</v>
      </c>
      <c r="AW97" s="2221">
        <v>3024</v>
      </c>
      <c r="AX97" s="2221">
        <v>455</v>
      </c>
      <c r="AY97" s="2221">
        <v>2569</v>
      </c>
      <c r="AZ97" s="2221">
        <v>327</v>
      </c>
      <c r="BA97" s="211">
        <v>254</v>
      </c>
      <c r="BB97" s="2221">
        <v>58787</v>
      </c>
      <c r="BC97" s="2221">
        <v>54393</v>
      </c>
      <c r="BD97" s="2221">
        <v>27682</v>
      </c>
      <c r="BE97" s="2221" t="s">
        <v>21</v>
      </c>
      <c r="BF97" s="2221">
        <v>241</v>
      </c>
      <c r="BG97" s="2221">
        <v>45</v>
      </c>
      <c r="BH97" s="2221">
        <v>267</v>
      </c>
      <c r="BI97" s="2221">
        <v>982</v>
      </c>
      <c r="BJ97" s="91" t="s">
        <v>30</v>
      </c>
      <c r="BK97" s="630" t="s">
        <v>1536</v>
      </c>
      <c r="BL97" s="88" t="s">
        <v>1535</v>
      </c>
      <c r="BM97" s="89" t="s">
        <v>23</v>
      </c>
      <c r="BN97" s="136">
        <v>42370</v>
      </c>
      <c r="BO97" s="82">
        <v>913</v>
      </c>
      <c r="BP97" s="2221">
        <v>614</v>
      </c>
      <c r="BQ97" s="2221" t="s">
        <v>21</v>
      </c>
      <c r="BR97" s="2221">
        <v>1329915</v>
      </c>
      <c r="BS97" s="2221">
        <v>275360</v>
      </c>
      <c r="BT97" s="2221">
        <v>192437</v>
      </c>
      <c r="BU97" s="2221">
        <v>9127</v>
      </c>
      <c r="BV97" s="2221">
        <v>14</v>
      </c>
      <c r="BW97" s="2221">
        <v>12</v>
      </c>
      <c r="BX97" s="2221">
        <v>720</v>
      </c>
      <c r="BY97" s="2221">
        <v>669</v>
      </c>
      <c r="BZ97" s="2221">
        <v>51</v>
      </c>
      <c r="CA97" s="2221">
        <v>6377</v>
      </c>
      <c r="CB97" s="998" t="s">
        <v>21</v>
      </c>
      <c r="CC97" s="998" t="s">
        <v>21</v>
      </c>
      <c r="CD97" s="2221">
        <v>127780</v>
      </c>
      <c r="CE97" s="91" t="s">
        <v>30</v>
      </c>
      <c r="CF97" s="630" t="s">
        <v>1536</v>
      </c>
      <c r="CG97" s="88" t="s">
        <v>1535</v>
      </c>
      <c r="CH97" s="89" t="s">
        <v>23</v>
      </c>
      <c r="CI97" s="136">
        <v>42370</v>
      </c>
      <c r="CJ97" s="82">
        <v>188</v>
      </c>
      <c r="CK97" s="2221">
        <v>204</v>
      </c>
      <c r="CL97" s="2221">
        <v>493</v>
      </c>
      <c r="CM97" s="2221">
        <v>6011</v>
      </c>
      <c r="CN97" s="2221">
        <v>6527</v>
      </c>
      <c r="CO97" s="2221">
        <v>58150</v>
      </c>
      <c r="CP97" s="2221" t="s">
        <v>21</v>
      </c>
      <c r="CQ97" s="2221" t="s">
        <v>21</v>
      </c>
      <c r="CR97" s="2221">
        <v>915318</v>
      </c>
      <c r="CS97" s="2221">
        <v>29949</v>
      </c>
      <c r="CT97" s="2221">
        <v>17832</v>
      </c>
      <c r="CU97" s="2221">
        <v>3096</v>
      </c>
      <c r="CV97" s="2221">
        <v>917</v>
      </c>
      <c r="CW97" s="2221">
        <v>58</v>
      </c>
      <c r="CX97" s="2221">
        <v>2003</v>
      </c>
      <c r="CY97" s="2221">
        <v>2003</v>
      </c>
      <c r="CZ97" s="91" t="s">
        <v>30</v>
      </c>
      <c r="DA97" s="630" t="s">
        <v>1536</v>
      </c>
      <c r="DB97" s="88" t="s">
        <v>1535</v>
      </c>
      <c r="DC97" s="89" t="s">
        <v>23</v>
      </c>
      <c r="DD97" s="136">
        <v>42370</v>
      </c>
      <c r="DE97" s="2221">
        <v>635</v>
      </c>
      <c r="DF97" s="2221">
        <v>273</v>
      </c>
      <c r="DG97" s="2221" t="s">
        <v>21</v>
      </c>
      <c r="DH97" s="2221" t="s">
        <v>21</v>
      </c>
      <c r="DI97" s="2221">
        <v>21129</v>
      </c>
      <c r="DJ97" s="2221">
        <v>595</v>
      </c>
      <c r="DK97" s="2221">
        <v>571495</v>
      </c>
      <c r="DL97" s="2221">
        <v>24258</v>
      </c>
      <c r="DM97" s="2221">
        <v>2685</v>
      </c>
      <c r="DN97" s="2221">
        <v>15</v>
      </c>
      <c r="DO97" s="2221">
        <v>13302</v>
      </c>
      <c r="DP97" s="2221">
        <v>4313</v>
      </c>
      <c r="DQ97" s="2221">
        <v>8989</v>
      </c>
      <c r="DR97" s="2221" t="s">
        <v>21</v>
      </c>
      <c r="DS97" s="2221">
        <v>5759</v>
      </c>
      <c r="DT97" s="2221">
        <v>40</v>
      </c>
      <c r="DU97" s="91" t="s">
        <v>30</v>
      </c>
      <c r="DV97" s="630" t="s">
        <v>1536</v>
      </c>
      <c r="DW97" s="88" t="s">
        <v>1535</v>
      </c>
      <c r="DX97" s="89" t="s">
        <v>23</v>
      </c>
      <c r="DY97" s="136">
        <v>42370</v>
      </c>
      <c r="DZ97" s="2221">
        <v>19723</v>
      </c>
      <c r="EA97" s="2221">
        <v>21705</v>
      </c>
      <c r="EB97" s="2221">
        <v>4335</v>
      </c>
      <c r="EC97" s="2221" t="s">
        <v>21</v>
      </c>
      <c r="ED97" s="2221" t="s">
        <v>21</v>
      </c>
      <c r="EE97" s="2221">
        <v>149309</v>
      </c>
      <c r="EF97" s="2221">
        <v>4600543</v>
      </c>
      <c r="EG97" s="2221">
        <v>286159</v>
      </c>
      <c r="EH97" s="2221">
        <v>12565</v>
      </c>
      <c r="EI97" s="2221">
        <v>33</v>
      </c>
      <c r="EJ97" s="2221">
        <v>1865</v>
      </c>
      <c r="EK97" s="2221">
        <v>1190</v>
      </c>
      <c r="EL97" s="2221">
        <v>3714</v>
      </c>
      <c r="EM97" s="2221">
        <v>3616</v>
      </c>
      <c r="EN97" s="2221">
        <v>98</v>
      </c>
      <c r="EO97" s="2221" t="s">
        <v>21</v>
      </c>
      <c r="EP97" s="91" t="s">
        <v>30</v>
      </c>
      <c r="EQ97" s="630" t="s">
        <v>1536</v>
      </c>
      <c r="ER97" s="88" t="s">
        <v>1535</v>
      </c>
      <c r="ES97" s="89" t="s">
        <v>23</v>
      </c>
      <c r="ET97" s="136">
        <v>42370</v>
      </c>
      <c r="EU97" s="2220" t="s">
        <v>21</v>
      </c>
      <c r="EV97" s="2221" t="s">
        <v>21</v>
      </c>
      <c r="EW97" s="2221">
        <v>2226</v>
      </c>
      <c r="EX97" s="2221">
        <v>2437</v>
      </c>
      <c r="EY97" s="2221">
        <v>14834</v>
      </c>
      <c r="EZ97" s="2221" t="s">
        <v>21</v>
      </c>
      <c r="FA97" s="2221">
        <v>171249</v>
      </c>
      <c r="FB97" s="2221">
        <v>189027</v>
      </c>
      <c r="FC97" s="91" t="s">
        <v>30</v>
      </c>
      <c r="FD97" s="630" t="s">
        <v>1536</v>
      </c>
      <c r="FE97" s="925"/>
      <c r="FF97" s="925"/>
      <c r="FG97" s="925"/>
      <c r="FH97" s="925"/>
      <c r="FI97" s="925"/>
      <c r="FJ97" s="925"/>
      <c r="FK97" s="989"/>
      <c r="FL97" s="989"/>
      <c r="FM97" s="35"/>
    </row>
    <row r="98" spans="1:169" ht="14.25" customHeight="1">
      <c r="A98" s="88" t="s">
        <v>26</v>
      </c>
      <c r="B98" s="89" t="s">
        <v>26</v>
      </c>
      <c r="C98" s="1176">
        <v>42401</v>
      </c>
      <c r="D98" s="82">
        <v>5299283</v>
      </c>
      <c r="E98" s="2221">
        <v>7377337</v>
      </c>
      <c r="F98" s="2221">
        <v>5494296</v>
      </c>
      <c r="G98" s="2221">
        <v>123563</v>
      </c>
      <c r="H98" s="2221">
        <v>35</v>
      </c>
      <c r="I98" s="2221">
        <v>7946</v>
      </c>
      <c r="J98" s="2221">
        <v>1534</v>
      </c>
      <c r="K98" s="2221">
        <v>53001</v>
      </c>
      <c r="L98" s="2221">
        <v>32572</v>
      </c>
      <c r="M98" s="2221">
        <v>20429</v>
      </c>
      <c r="N98" s="2221" t="s">
        <v>21</v>
      </c>
      <c r="O98" s="2221">
        <v>20384</v>
      </c>
      <c r="P98" s="2221">
        <v>3</v>
      </c>
      <c r="Q98" s="2221">
        <v>42070</v>
      </c>
      <c r="R98" s="2221" t="s">
        <v>21</v>
      </c>
      <c r="S98" s="2221">
        <v>203</v>
      </c>
      <c r="T98" s="91" t="s">
        <v>31</v>
      </c>
      <c r="U98" s="630" t="s">
        <v>26</v>
      </c>
      <c r="V98" s="88" t="s">
        <v>26</v>
      </c>
      <c r="W98" s="89" t="s">
        <v>26</v>
      </c>
      <c r="X98" s="1176">
        <v>42401</v>
      </c>
      <c r="Y98" s="82">
        <v>19231</v>
      </c>
      <c r="Z98" s="2221">
        <v>8642</v>
      </c>
      <c r="AA98" s="2221">
        <v>1242</v>
      </c>
      <c r="AB98" s="2221">
        <v>71</v>
      </c>
      <c r="AC98" s="2221">
        <v>1303</v>
      </c>
      <c r="AD98" s="2221">
        <v>1444</v>
      </c>
      <c r="AE98" s="2221" t="s">
        <v>21</v>
      </c>
      <c r="AF98" s="2221">
        <v>331377</v>
      </c>
      <c r="AG98" s="2221">
        <v>15032</v>
      </c>
      <c r="AH98" s="2221">
        <v>13798</v>
      </c>
      <c r="AI98" s="2221">
        <v>539</v>
      </c>
      <c r="AJ98" s="2221">
        <v>498</v>
      </c>
      <c r="AK98" s="2221">
        <v>498</v>
      </c>
      <c r="AL98" s="2221" t="s">
        <v>21</v>
      </c>
      <c r="AM98" s="2221">
        <v>11128</v>
      </c>
      <c r="AN98" s="2221">
        <v>9076</v>
      </c>
      <c r="AO98" s="91" t="s">
        <v>31</v>
      </c>
      <c r="AP98" s="630" t="s">
        <v>26</v>
      </c>
      <c r="AQ98" s="88" t="s">
        <v>26</v>
      </c>
      <c r="AR98" s="89" t="s">
        <v>26</v>
      </c>
      <c r="AS98" s="1176">
        <v>42401</v>
      </c>
      <c r="AT98" s="82">
        <v>3299</v>
      </c>
      <c r="AU98" s="2221">
        <v>82</v>
      </c>
      <c r="AV98" s="2221">
        <v>57</v>
      </c>
      <c r="AW98" s="2221">
        <v>2435</v>
      </c>
      <c r="AX98" s="2221">
        <v>337</v>
      </c>
      <c r="AY98" s="2221">
        <v>2098</v>
      </c>
      <c r="AZ98" s="2221">
        <v>287</v>
      </c>
      <c r="BA98" s="211">
        <v>170</v>
      </c>
      <c r="BB98" s="2221">
        <v>48499</v>
      </c>
      <c r="BC98" s="2221">
        <v>40247</v>
      </c>
      <c r="BD98" s="2221">
        <v>26758</v>
      </c>
      <c r="BE98" s="2221" t="s">
        <v>21</v>
      </c>
      <c r="BF98" s="2221">
        <v>251</v>
      </c>
      <c r="BG98" s="2221">
        <v>54</v>
      </c>
      <c r="BH98" s="2221">
        <v>277</v>
      </c>
      <c r="BI98" s="2221">
        <v>813</v>
      </c>
      <c r="BJ98" s="91" t="s">
        <v>31</v>
      </c>
      <c r="BK98" s="630" t="s">
        <v>26</v>
      </c>
      <c r="BL98" s="88" t="s">
        <v>26</v>
      </c>
      <c r="BM98" s="89" t="s">
        <v>26</v>
      </c>
      <c r="BN98" s="1176">
        <v>42401</v>
      </c>
      <c r="BO98" s="82">
        <v>1414</v>
      </c>
      <c r="BP98" s="2221">
        <v>683</v>
      </c>
      <c r="BQ98" s="2221" t="s">
        <v>21</v>
      </c>
      <c r="BR98" s="2221">
        <v>1338141</v>
      </c>
      <c r="BS98" s="2221">
        <v>276879</v>
      </c>
      <c r="BT98" s="2221">
        <v>195633</v>
      </c>
      <c r="BU98" s="2221">
        <v>9436</v>
      </c>
      <c r="BV98" s="2221">
        <v>28</v>
      </c>
      <c r="BW98" s="2221">
        <v>132</v>
      </c>
      <c r="BX98" s="2221">
        <v>656</v>
      </c>
      <c r="BY98" s="2221">
        <v>581</v>
      </c>
      <c r="BZ98" s="2221">
        <v>75</v>
      </c>
      <c r="CA98" s="2221">
        <v>6561</v>
      </c>
      <c r="CB98" s="998" t="s">
        <v>21</v>
      </c>
      <c r="CC98" s="998" t="s">
        <v>21</v>
      </c>
      <c r="CD98" s="2221">
        <v>132252</v>
      </c>
      <c r="CE98" s="91" t="s">
        <v>31</v>
      </c>
      <c r="CF98" s="630" t="s">
        <v>26</v>
      </c>
      <c r="CG98" s="88" t="s">
        <v>26</v>
      </c>
      <c r="CH98" s="89" t="s">
        <v>26</v>
      </c>
      <c r="CI98" s="1176">
        <v>42401</v>
      </c>
      <c r="CJ98" s="82">
        <v>196</v>
      </c>
      <c r="CK98" s="2221">
        <v>239</v>
      </c>
      <c r="CL98" s="2221">
        <v>480</v>
      </c>
      <c r="CM98" s="2221">
        <v>5929</v>
      </c>
      <c r="CN98" s="2221">
        <v>6436</v>
      </c>
      <c r="CO98" s="2221">
        <v>58259</v>
      </c>
      <c r="CP98" s="2221" t="s">
        <v>21</v>
      </c>
      <c r="CQ98" s="2221" t="s">
        <v>21</v>
      </c>
      <c r="CR98" s="2221">
        <v>941624</v>
      </c>
      <c r="CS98" s="2221">
        <v>30057</v>
      </c>
      <c r="CT98" s="2221">
        <v>19109</v>
      </c>
      <c r="CU98" s="2221">
        <v>3623</v>
      </c>
      <c r="CV98" s="2221">
        <v>1010</v>
      </c>
      <c r="CW98" s="2221">
        <v>58</v>
      </c>
      <c r="CX98" s="2221">
        <v>2430</v>
      </c>
      <c r="CY98" s="2221">
        <v>2430</v>
      </c>
      <c r="CZ98" s="91" t="s">
        <v>31</v>
      </c>
      <c r="DA98" s="630" t="s">
        <v>26</v>
      </c>
      <c r="DB98" s="88" t="s">
        <v>26</v>
      </c>
      <c r="DC98" s="89" t="s">
        <v>26</v>
      </c>
      <c r="DD98" s="1176">
        <v>42401</v>
      </c>
      <c r="DE98" s="2221">
        <v>675</v>
      </c>
      <c r="DF98" s="2221">
        <v>317</v>
      </c>
      <c r="DG98" s="2221" t="s">
        <v>21</v>
      </c>
      <c r="DH98" s="2221" t="s">
        <v>21</v>
      </c>
      <c r="DI98" s="2221">
        <v>21867</v>
      </c>
      <c r="DJ98" s="2221">
        <v>607</v>
      </c>
      <c r="DK98" s="2221">
        <v>544195</v>
      </c>
      <c r="DL98" s="2221">
        <v>22736</v>
      </c>
      <c r="DM98" s="2221">
        <v>2753</v>
      </c>
      <c r="DN98" s="2221">
        <v>26</v>
      </c>
      <c r="DO98" s="2221">
        <v>11655</v>
      </c>
      <c r="DP98" s="2221">
        <v>4144</v>
      </c>
      <c r="DQ98" s="2221">
        <v>7511</v>
      </c>
      <c r="DR98" s="2221" t="s">
        <v>21</v>
      </c>
      <c r="DS98" s="2221">
        <v>5925</v>
      </c>
      <c r="DT98" s="2221">
        <v>3</v>
      </c>
      <c r="DU98" s="91" t="s">
        <v>31</v>
      </c>
      <c r="DV98" s="630" t="s">
        <v>26</v>
      </c>
      <c r="DW98" s="88" t="s">
        <v>26</v>
      </c>
      <c r="DX98" s="89" t="s">
        <v>26</v>
      </c>
      <c r="DY98" s="1176">
        <v>42401</v>
      </c>
      <c r="DZ98" s="2221">
        <v>17273</v>
      </c>
      <c r="EA98" s="2221">
        <v>19026</v>
      </c>
      <c r="EB98" s="2221">
        <v>5019</v>
      </c>
      <c r="EC98" s="2221" t="s">
        <v>21</v>
      </c>
      <c r="ED98" s="2221" t="s">
        <v>21</v>
      </c>
      <c r="EE98" s="2221">
        <v>141998</v>
      </c>
      <c r="EF98" s="2221">
        <v>4312657</v>
      </c>
      <c r="EG98" s="2221">
        <v>281990</v>
      </c>
      <c r="EH98" s="2221">
        <v>12885</v>
      </c>
      <c r="EI98" s="2221">
        <v>35</v>
      </c>
      <c r="EJ98" s="2221">
        <v>1881</v>
      </c>
      <c r="EK98" s="2221">
        <v>1250</v>
      </c>
      <c r="EL98" s="2221">
        <v>3907</v>
      </c>
      <c r="EM98" s="2221">
        <v>3775</v>
      </c>
      <c r="EN98" s="2221">
        <v>132</v>
      </c>
      <c r="EO98" s="2221" t="s">
        <v>21</v>
      </c>
      <c r="EP98" s="91" t="s">
        <v>31</v>
      </c>
      <c r="EQ98" s="630" t="s">
        <v>26</v>
      </c>
      <c r="ER98" s="88" t="s">
        <v>26</v>
      </c>
      <c r="ES98" s="89" t="s">
        <v>26</v>
      </c>
      <c r="ET98" s="1176">
        <v>42401</v>
      </c>
      <c r="EU98" s="2220" t="s">
        <v>21</v>
      </c>
      <c r="EV98" s="2221" t="s">
        <v>21</v>
      </c>
      <c r="EW98" s="2221">
        <v>1757</v>
      </c>
      <c r="EX98" s="2221">
        <v>1924</v>
      </c>
      <c r="EY98" s="2221">
        <v>11462</v>
      </c>
      <c r="EZ98" s="2221" t="s">
        <v>21</v>
      </c>
      <c r="FA98" s="2221">
        <v>160043</v>
      </c>
      <c r="FB98" s="2221">
        <v>175656</v>
      </c>
      <c r="FC98" s="91" t="s">
        <v>31</v>
      </c>
      <c r="FD98" s="630" t="s">
        <v>26</v>
      </c>
      <c r="FE98" s="925"/>
      <c r="FF98" s="925"/>
      <c r="FG98" s="925"/>
      <c r="FH98" s="925"/>
      <c r="FI98" s="925"/>
      <c r="FJ98" s="925"/>
      <c r="FK98" s="482"/>
      <c r="FL98" s="482"/>
      <c r="FM98" s="35"/>
    </row>
    <row r="99" spans="1:169" ht="14.25" customHeight="1">
      <c r="A99" s="88" t="s">
        <v>26</v>
      </c>
      <c r="B99" s="89" t="s">
        <v>26</v>
      </c>
      <c r="C99" s="1176">
        <v>42430</v>
      </c>
      <c r="D99" s="82">
        <v>5586701</v>
      </c>
      <c r="E99" s="2221">
        <v>7644685</v>
      </c>
      <c r="F99" s="2221">
        <v>5707709</v>
      </c>
      <c r="G99" s="2221">
        <v>125285</v>
      </c>
      <c r="H99" s="2221">
        <v>39</v>
      </c>
      <c r="I99" s="2221">
        <v>8197</v>
      </c>
      <c r="J99" s="2221">
        <v>1575</v>
      </c>
      <c r="K99" s="2221">
        <v>49355</v>
      </c>
      <c r="L99" s="2221">
        <v>25926</v>
      </c>
      <c r="M99" s="2221">
        <v>23429</v>
      </c>
      <c r="N99" s="2221" t="s">
        <v>21</v>
      </c>
      <c r="O99" s="2221">
        <v>20555</v>
      </c>
      <c r="P99" s="2221">
        <v>3</v>
      </c>
      <c r="Q99" s="2221">
        <v>48131</v>
      </c>
      <c r="R99" s="2221" t="s">
        <v>21</v>
      </c>
      <c r="S99" s="2221">
        <v>203</v>
      </c>
      <c r="T99" s="91" t="s">
        <v>32</v>
      </c>
      <c r="U99" s="630" t="s">
        <v>26</v>
      </c>
      <c r="V99" s="88" t="s">
        <v>26</v>
      </c>
      <c r="W99" s="89" t="s">
        <v>26</v>
      </c>
      <c r="X99" s="1176">
        <v>42430</v>
      </c>
      <c r="Y99" s="82">
        <v>19915</v>
      </c>
      <c r="Z99" s="2221">
        <v>7878</v>
      </c>
      <c r="AA99" s="2221">
        <v>1259</v>
      </c>
      <c r="AB99" s="2221">
        <v>97</v>
      </c>
      <c r="AC99" s="2221">
        <v>1241</v>
      </c>
      <c r="AD99" s="2221">
        <v>1376</v>
      </c>
      <c r="AE99" s="2221" t="s">
        <v>21</v>
      </c>
      <c r="AF99" s="2221">
        <v>350706</v>
      </c>
      <c r="AG99" s="2221">
        <v>15957</v>
      </c>
      <c r="AH99" s="2221">
        <v>15265</v>
      </c>
      <c r="AI99" s="2221">
        <v>628</v>
      </c>
      <c r="AJ99" s="2221">
        <v>580</v>
      </c>
      <c r="AK99" s="2221">
        <v>580</v>
      </c>
      <c r="AL99" s="2221" t="s">
        <v>21</v>
      </c>
      <c r="AM99" s="2221">
        <v>12342</v>
      </c>
      <c r="AN99" s="2221">
        <v>10826</v>
      </c>
      <c r="AO99" s="91" t="s">
        <v>32</v>
      </c>
      <c r="AP99" s="630" t="s">
        <v>26</v>
      </c>
      <c r="AQ99" s="88" t="s">
        <v>26</v>
      </c>
      <c r="AR99" s="89" t="s">
        <v>26</v>
      </c>
      <c r="AS99" s="1176">
        <v>42430</v>
      </c>
      <c r="AT99" s="82">
        <v>3631</v>
      </c>
      <c r="AU99" s="2221">
        <v>74</v>
      </c>
      <c r="AV99" s="2221">
        <v>62</v>
      </c>
      <c r="AW99" s="2221">
        <v>2700</v>
      </c>
      <c r="AX99" s="2221">
        <v>437</v>
      </c>
      <c r="AY99" s="2221">
        <v>2263</v>
      </c>
      <c r="AZ99" s="2221">
        <v>329</v>
      </c>
      <c r="BA99" s="211">
        <v>170</v>
      </c>
      <c r="BB99" s="2221">
        <v>53156</v>
      </c>
      <c r="BC99" s="2221">
        <v>45465</v>
      </c>
      <c r="BD99" s="2221">
        <v>28363</v>
      </c>
      <c r="BE99" s="2221" t="s">
        <v>21</v>
      </c>
      <c r="BF99" s="2221">
        <v>257</v>
      </c>
      <c r="BG99" s="2221">
        <v>57</v>
      </c>
      <c r="BH99" s="2221">
        <v>278</v>
      </c>
      <c r="BI99" s="2221">
        <v>724</v>
      </c>
      <c r="BJ99" s="91" t="s">
        <v>32</v>
      </c>
      <c r="BK99" s="630" t="s">
        <v>26</v>
      </c>
      <c r="BL99" s="88" t="s">
        <v>26</v>
      </c>
      <c r="BM99" s="89" t="s">
        <v>26</v>
      </c>
      <c r="BN99" s="1176">
        <v>42430</v>
      </c>
      <c r="BO99" s="82">
        <v>1418</v>
      </c>
      <c r="BP99" s="2221">
        <v>607</v>
      </c>
      <c r="BQ99" s="2221" t="s">
        <v>21</v>
      </c>
      <c r="BR99" s="2221">
        <v>1381964</v>
      </c>
      <c r="BS99" s="2221">
        <v>284123</v>
      </c>
      <c r="BT99" s="2221">
        <v>201035</v>
      </c>
      <c r="BU99" s="2221">
        <v>10009</v>
      </c>
      <c r="BV99" s="2221">
        <v>14</v>
      </c>
      <c r="BW99" s="2221">
        <v>133</v>
      </c>
      <c r="BX99" s="2221">
        <v>776</v>
      </c>
      <c r="BY99" s="2221">
        <v>712</v>
      </c>
      <c r="BZ99" s="2221">
        <v>64</v>
      </c>
      <c r="CA99" s="2221">
        <v>6915</v>
      </c>
      <c r="CB99" s="998" t="s">
        <v>21</v>
      </c>
      <c r="CC99" s="998" t="s">
        <v>21</v>
      </c>
      <c r="CD99" s="2221">
        <v>135539</v>
      </c>
      <c r="CE99" s="91" t="s">
        <v>32</v>
      </c>
      <c r="CF99" s="630" t="s">
        <v>26</v>
      </c>
      <c r="CG99" s="88" t="s">
        <v>26</v>
      </c>
      <c r="CH99" s="89" t="s">
        <v>26</v>
      </c>
      <c r="CI99" s="1176">
        <v>42430</v>
      </c>
      <c r="CJ99" s="82">
        <v>199</v>
      </c>
      <c r="CK99" s="2221">
        <v>209</v>
      </c>
      <c r="CL99" s="2221">
        <v>450</v>
      </c>
      <c r="CM99" s="2221">
        <v>6161</v>
      </c>
      <c r="CN99" s="2221">
        <v>6687</v>
      </c>
      <c r="CO99" s="2221">
        <v>61334</v>
      </c>
      <c r="CP99" s="2221" t="s">
        <v>21</v>
      </c>
      <c r="CQ99" s="2221" t="s">
        <v>21</v>
      </c>
      <c r="CR99" s="2221">
        <v>973048</v>
      </c>
      <c r="CS99" s="2221">
        <v>31689</v>
      </c>
      <c r="CT99" s="2221">
        <v>19549</v>
      </c>
      <c r="CU99" s="2221">
        <v>3646</v>
      </c>
      <c r="CV99" s="2221">
        <v>1052</v>
      </c>
      <c r="CW99" s="2221">
        <v>66</v>
      </c>
      <c r="CX99" s="2221">
        <v>2403</v>
      </c>
      <c r="CY99" s="2221">
        <v>2403</v>
      </c>
      <c r="CZ99" s="91" t="s">
        <v>32</v>
      </c>
      <c r="DA99" s="630" t="s">
        <v>26</v>
      </c>
      <c r="DB99" s="88" t="s">
        <v>26</v>
      </c>
      <c r="DC99" s="89" t="s">
        <v>26</v>
      </c>
      <c r="DD99" s="1176">
        <v>42430</v>
      </c>
      <c r="DE99" s="2221">
        <v>700</v>
      </c>
      <c r="DF99" s="2221">
        <v>321</v>
      </c>
      <c r="DG99" s="2221" t="s">
        <v>21</v>
      </c>
      <c r="DH99" s="2221" t="s">
        <v>21</v>
      </c>
      <c r="DI99" s="2221">
        <v>22814</v>
      </c>
      <c r="DJ99" s="2221">
        <v>588</v>
      </c>
      <c r="DK99" s="2221">
        <v>571208</v>
      </c>
      <c r="DL99" s="2221">
        <v>23833</v>
      </c>
      <c r="DM99" s="2221">
        <v>2819</v>
      </c>
      <c r="DN99" s="2221">
        <v>18</v>
      </c>
      <c r="DO99" s="2221">
        <v>12200</v>
      </c>
      <c r="DP99" s="2221">
        <v>4460</v>
      </c>
      <c r="DQ99" s="2221">
        <v>7740</v>
      </c>
      <c r="DR99" s="2221" t="s">
        <v>21</v>
      </c>
      <c r="DS99" s="2221">
        <v>6287</v>
      </c>
      <c r="DT99" s="2221">
        <v>3</v>
      </c>
      <c r="DU99" s="91" t="s">
        <v>32</v>
      </c>
      <c r="DV99" s="630" t="s">
        <v>26</v>
      </c>
      <c r="DW99" s="88" t="s">
        <v>26</v>
      </c>
      <c r="DX99" s="89" t="s">
        <v>26</v>
      </c>
      <c r="DY99" s="1176">
        <v>42430</v>
      </c>
      <c r="DZ99" s="2221">
        <v>19747</v>
      </c>
      <c r="EA99" s="2221">
        <v>21730</v>
      </c>
      <c r="EB99" s="2221">
        <v>2663</v>
      </c>
      <c r="EC99" s="2221" t="s">
        <v>21</v>
      </c>
      <c r="ED99" s="2221" t="s">
        <v>21</v>
      </c>
      <c r="EE99" s="2221">
        <v>145963</v>
      </c>
      <c r="EF99" s="2221">
        <v>4512812</v>
      </c>
      <c r="EG99" s="2221">
        <v>297434</v>
      </c>
      <c r="EH99" s="2221">
        <v>13626</v>
      </c>
      <c r="EI99" s="2221">
        <v>39</v>
      </c>
      <c r="EJ99" s="2221">
        <v>2033</v>
      </c>
      <c r="EK99" s="2221">
        <v>1286</v>
      </c>
      <c r="EL99" s="2221">
        <v>3898</v>
      </c>
      <c r="EM99" s="2221">
        <v>3799</v>
      </c>
      <c r="EN99" s="2221">
        <v>99</v>
      </c>
      <c r="EO99" s="2221" t="s">
        <v>21</v>
      </c>
      <c r="EP99" s="91" t="s">
        <v>32</v>
      </c>
      <c r="EQ99" s="630" t="s">
        <v>26</v>
      </c>
      <c r="ER99" s="88" t="s">
        <v>26</v>
      </c>
      <c r="ES99" s="89" t="s">
        <v>26</v>
      </c>
      <c r="ET99" s="1176">
        <v>42430</v>
      </c>
      <c r="EU99" s="2220" t="s">
        <v>21</v>
      </c>
      <c r="EV99" s="2221" t="s">
        <v>21</v>
      </c>
      <c r="EW99" s="2221">
        <v>2309</v>
      </c>
      <c r="EX99" s="2221">
        <v>2528</v>
      </c>
      <c r="EY99" s="2221">
        <v>14075</v>
      </c>
      <c r="EZ99" s="2221" t="s">
        <v>21</v>
      </c>
      <c r="FA99" s="2221">
        <v>167875</v>
      </c>
      <c r="FB99" s="2221">
        <v>196525</v>
      </c>
      <c r="FC99" s="91" t="s">
        <v>32</v>
      </c>
      <c r="FD99" s="630" t="s">
        <v>26</v>
      </c>
      <c r="FE99" s="925"/>
      <c r="FF99" s="925"/>
      <c r="FG99" s="925"/>
      <c r="FH99" s="925"/>
      <c r="FI99" s="925"/>
      <c r="FJ99" s="925"/>
      <c r="FK99" s="482"/>
      <c r="FL99" s="482"/>
      <c r="FM99" s="35"/>
    </row>
    <row r="100" spans="1:169" ht="14.25" customHeight="1">
      <c r="A100" s="88" t="s">
        <v>26</v>
      </c>
      <c r="B100" s="89" t="s">
        <v>26</v>
      </c>
      <c r="C100" s="1176">
        <v>42461</v>
      </c>
      <c r="D100" s="82">
        <v>5362201</v>
      </c>
      <c r="E100" s="2221">
        <v>7051219</v>
      </c>
      <c r="F100" s="2221">
        <v>5431043</v>
      </c>
      <c r="G100" s="2221">
        <v>120645</v>
      </c>
      <c r="H100" s="2221">
        <v>33</v>
      </c>
      <c r="I100" s="2221">
        <v>7959</v>
      </c>
      <c r="J100" s="2221">
        <v>1435</v>
      </c>
      <c r="K100" s="2221">
        <v>36818</v>
      </c>
      <c r="L100" s="2221">
        <v>19457</v>
      </c>
      <c r="M100" s="2221">
        <v>17361</v>
      </c>
      <c r="N100" s="2221" t="s">
        <v>21</v>
      </c>
      <c r="O100" s="2221">
        <v>20227</v>
      </c>
      <c r="P100" s="2221">
        <v>3</v>
      </c>
      <c r="Q100" s="2221">
        <v>60024</v>
      </c>
      <c r="R100" s="2221" t="s">
        <v>21</v>
      </c>
      <c r="S100" s="2221">
        <v>275</v>
      </c>
      <c r="T100" s="91" t="s">
        <v>33</v>
      </c>
      <c r="U100" s="630" t="s">
        <v>26</v>
      </c>
      <c r="V100" s="88" t="s">
        <v>26</v>
      </c>
      <c r="W100" s="89" t="s">
        <v>26</v>
      </c>
      <c r="X100" s="1176">
        <v>42461</v>
      </c>
      <c r="Y100" s="82">
        <v>19313</v>
      </c>
      <c r="Z100" s="2221">
        <v>7401</v>
      </c>
      <c r="AA100" s="2221">
        <v>1312</v>
      </c>
      <c r="AB100" s="2221">
        <v>71</v>
      </c>
      <c r="AC100" s="2221">
        <v>1067</v>
      </c>
      <c r="AD100" s="2221">
        <v>1183</v>
      </c>
      <c r="AE100" s="2221" t="s">
        <v>21</v>
      </c>
      <c r="AF100" s="2221">
        <v>328217</v>
      </c>
      <c r="AG100" s="2221">
        <v>13889</v>
      </c>
      <c r="AH100" s="2221">
        <v>13072</v>
      </c>
      <c r="AI100" s="2221">
        <v>252</v>
      </c>
      <c r="AJ100" s="2221">
        <v>233</v>
      </c>
      <c r="AK100" s="2221">
        <v>233</v>
      </c>
      <c r="AL100" s="2221" t="s">
        <v>21</v>
      </c>
      <c r="AM100" s="2221">
        <v>10696</v>
      </c>
      <c r="AN100" s="2221">
        <v>10252</v>
      </c>
      <c r="AO100" s="91" t="s">
        <v>33</v>
      </c>
      <c r="AP100" s="630" t="s">
        <v>26</v>
      </c>
      <c r="AQ100" s="88" t="s">
        <v>26</v>
      </c>
      <c r="AR100" s="89" t="s">
        <v>26</v>
      </c>
      <c r="AS100" s="1176">
        <v>42461</v>
      </c>
      <c r="AT100" s="82">
        <v>3282</v>
      </c>
      <c r="AU100" s="2221">
        <v>74</v>
      </c>
      <c r="AV100" s="2221">
        <v>65</v>
      </c>
      <c r="AW100" s="2221">
        <v>2362</v>
      </c>
      <c r="AX100" s="2221">
        <v>488</v>
      </c>
      <c r="AY100" s="2221">
        <v>1874</v>
      </c>
      <c r="AZ100" s="2221">
        <v>286</v>
      </c>
      <c r="BA100" s="211">
        <v>242</v>
      </c>
      <c r="BB100" s="2221">
        <v>50840</v>
      </c>
      <c r="BC100" s="2221">
        <v>43368</v>
      </c>
      <c r="BD100" s="2221">
        <v>27057</v>
      </c>
      <c r="BE100" s="2221" t="s">
        <v>21</v>
      </c>
      <c r="BF100" s="2221">
        <v>237</v>
      </c>
      <c r="BG100" s="2221">
        <v>49</v>
      </c>
      <c r="BH100" s="2221">
        <v>261</v>
      </c>
      <c r="BI100" s="2221">
        <v>851</v>
      </c>
      <c r="BJ100" s="91" t="s">
        <v>33</v>
      </c>
      <c r="BK100" s="630" t="s">
        <v>26</v>
      </c>
      <c r="BL100" s="88" t="s">
        <v>26</v>
      </c>
      <c r="BM100" s="89" t="s">
        <v>26</v>
      </c>
      <c r="BN100" s="1176">
        <v>42461</v>
      </c>
      <c r="BO100" s="82">
        <v>769</v>
      </c>
      <c r="BP100" s="2221">
        <v>633</v>
      </c>
      <c r="BQ100" s="2221" t="s">
        <v>21</v>
      </c>
      <c r="BR100" s="2221">
        <v>1353670</v>
      </c>
      <c r="BS100" s="2221">
        <v>268144</v>
      </c>
      <c r="BT100" s="2221">
        <v>187077</v>
      </c>
      <c r="BU100" s="2221">
        <v>9038</v>
      </c>
      <c r="BV100" s="2221">
        <v>14</v>
      </c>
      <c r="BW100" s="2221">
        <v>128</v>
      </c>
      <c r="BX100" s="2221">
        <v>701</v>
      </c>
      <c r="BY100" s="2221">
        <v>630</v>
      </c>
      <c r="BZ100" s="2221">
        <v>71</v>
      </c>
      <c r="CA100" s="2221">
        <v>6237</v>
      </c>
      <c r="CB100" s="998" t="s">
        <v>21</v>
      </c>
      <c r="CC100" s="998" t="s">
        <v>21</v>
      </c>
      <c r="CD100" s="2221">
        <v>124417</v>
      </c>
      <c r="CE100" s="91" t="s">
        <v>33</v>
      </c>
      <c r="CF100" s="630" t="s">
        <v>26</v>
      </c>
      <c r="CG100" s="88" t="s">
        <v>26</v>
      </c>
      <c r="CH100" s="89" t="s">
        <v>26</v>
      </c>
      <c r="CI100" s="1176">
        <v>42461</v>
      </c>
      <c r="CJ100" s="82">
        <v>193</v>
      </c>
      <c r="CK100" s="2221">
        <v>224</v>
      </c>
      <c r="CL100" s="2221">
        <v>442</v>
      </c>
      <c r="CM100" s="2221">
        <v>5836</v>
      </c>
      <c r="CN100" s="2221">
        <v>6337</v>
      </c>
      <c r="CO100" s="2221">
        <v>60139</v>
      </c>
      <c r="CP100" s="2221" t="s">
        <v>21</v>
      </c>
      <c r="CQ100" s="2221" t="s">
        <v>21</v>
      </c>
      <c r="CR100" s="2221">
        <v>955171</v>
      </c>
      <c r="CS100" s="2221">
        <v>28683</v>
      </c>
      <c r="CT100" s="2221">
        <v>18543</v>
      </c>
      <c r="CU100" s="2221">
        <v>3565</v>
      </c>
      <c r="CV100" s="2221">
        <v>993</v>
      </c>
      <c r="CW100" s="2221">
        <v>65</v>
      </c>
      <c r="CX100" s="2221">
        <v>2391</v>
      </c>
      <c r="CY100" s="2221">
        <v>2391</v>
      </c>
      <c r="CZ100" s="91" t="s">
        <v>33</v>
      </c>
      <c r="DA100" s="630" t="s">
        <v>26</v>
      </c>
      <c r="DB100" s="88" t="s">
        <v>26</v>
      </c>
      <c r="DC100" s="89" t="s">
        <v>26</v>
      </c>
      <c r="DD100" s="1176">
        <v>42461</v>
      </c>
      <c r="DE100" s="2221">
        <v>672</v>
      </c>
      <c r="DF100" s="2221">
        <v>286</v>
      </c>
      <c r="DG100" s="2221" t="s">
        <v>21</v>
      </c>
      <c r="DH100" s="2221" t="s">
        <v>21</v>
      </c>
      <c r="DI100" s="2221">
        <v>22672</v>
      </c>
      <c r="DJ100" s="2221">
        <v>561</v>
      </c>
      <c r="DK100" s="2221">
        <v>533474</v>
      </c>
      <c r="DL100" s="2221">
        <v>22540</v>
      </c>
      <c r="DM100" s="2221">
        <v>2932</v>
      </c>
      <c r="DN100" s="2221">
        <v>29</v>
      </c>
      <c r="DO100" s="2221">
        <v>11805</v>
      </c>
      <c r="DP100" s="2221">
        <v>4330</v>
      </c>
      <c r="DQ100" s="2221">
        <v>7475</v>
      </c>
      <c r="DR100" s="2221" t="s">
        <v>21</v>
      </c>
      <c r="DS100" s="2221">
        <v>5531</v>
      </c>
      <c r="DT100" s="2221">
        <v>3</v>
      </c>
      <c r="DU100" s="91" t="s">
        <v>33</v>
      </c>
      <c r="DV100" s="630" t="s">
        <v>26</v>
      </c>
      <c r="DW100" s="88" t="s">
        <v>26</v>
      </c>
      <c r="DX100" s="89" t="s">
        <v>26</v>
      </c>
      <c r="DY100" s="1176">
        <v>42461</v>
      </c>
      <c r="DZ100" s="2221">
        <v>34052</v>
      </c>
      <c r="EA100" s="2221">
        <v>37382</v>
      </c>
      <c r="EB100" s="2221" t="s">
        <v>21</v>
      </c>
      <c r="EC100" s="2221" t="s">
        <v>21</v>
      </c>
      <c r="ED100" s="2221" t="s">
        <v>21</v>
      </c>
      <c r="EE100" s="2221">
        <v>126559</v>
      </c>
      <c r="EF100" s="2221">
        <v>4213540</v>
      </c>
      <c r="EG100" s="2221">
        <v>277794</v>
      </c>
      <c r="EH100" s="2221">
        <v>12900</v>
      </c>
      <c r="EI100" s="2221">
        <v>33</v>
      </c>
      <c r="EJ100" s="2221">
        <v>1679</v>
      </c>
      <c r="EK100" s="2221">
        <v>1136</v>
      </c>
      <c r="EL100" s="2221">
        <v>4096</v>
      </c>
      <c r="EM100" s="2221">
        <v>3996</v>
      </c>
      <c r="EN100" s="2221">
        <v>100</v>
      </c>
      <c r="EO100" s="2221" t="s">
        <v>21</v>
      </c>
      <c r="EP100" s="91" t="s">
        <v>33</v>
      </c>
      <c r="EQ100" s="630" t="s">
        <v>26</v>
      </c>
      <c r="ER100" s="88" t="s">
        <v>26</v>
      </c>
      <c r="ES100" s="89" t="s">
        <v>26</v>
      </c>
      <c r="ET100" s="1176">
        <v>42461</v>
      </c>
      <c r="EU100" s="2220" t="s">
        <v>21</v>
      </c>
      <c r="EV100" s="2221" t="s">
        <v>21</v>
      </c>
      <c r="EW100" s="2221">
        <v>1815</v>
      </c>
      <c r="EX100" s="2221">
        <v>1987</v>
      </c>
      <c r="EY100" s="2221">
        <v>14961</v>
      </c>
      <c r="EZ100" s="2221" t="s">
        <v>21</v>
      </c>
      <c r="FA100" s="2221">
        <v>166405</v>
      </c>
      <c r="FB100" s="2221">
        <v>172014</v>
      </c>
      <c r="FC100" s="91" t="s">
        <v>33</v>
      </c>
      <c r="FD100" s="630" t="s">
        <v>26</v>
      </c>
      <c r="FE100" s="925"/>
      <c r="FF100" s="925"/>
      <c r="FG100" s="925"/>
      <c r="FH100" s="925"/>
      <c r="FI100" s="925"/>
      <c r="FJ100" s="925"/>
      <c r="FK100" s="482"/>
      <c r="FL100" s="482"/>
      <c r="FM100" s="35"/>
    </row>
    <row r="101" spans="1:169" ht="14.25" customHeight="1">
      <c r="A101" s="88" t="s">
        <v>26</v>
      </c>
      <c r="B101" s="89" t="s">
        <v>26</v>
      </c>
      <c r="C101" s="1176">
        <v>42491</v>
      </c>
      <c r="D101" s="82">
        <v>5554858</v>
      </c>
      <c r="E101" s="2221">
        <v>7391138</v>
      </c>
      <c r="F101" s="2221">
        <v>5715142</v>
      </c>
      <c r="G101" s="2221">
        <v>121789</v>
      </c>
      <c r="H101" s="2221">
        <v>35</v>
      </c>
      <c r="I101" s="2221">
        <v>7951</v>
      </c>
      <c r="J101" s="2221">
        <v>1450</v>
      </c>
      <c r="K101" s="2221">
        <v>38065</v>
      </c>
      <c r="L101" s="2221">
        <v>15083</v>
      </c>
      <c r="M101" s="2221">
        <v>22982</v>
      </c>
      <c r="N101" s="2221" t="s">
        <v>21</v>
      </c>
      <c r="O101" s="2221">
        <v>19743</v>
      </c>
      <c r="P101" s="2221">
        <v>3</v>
      </c>
      <c r="Q101" s="2221">
        <v>60207</v>
      </c>
      <c r="R101" s="2221" t="s">
        <v>21</v>
      </c>
      <c r="S101" s="2221">
        <v>239</v>
      </c>
      <c r="T101" s="91" t="s">
        <v>34</v>
      </c>
      <c r="U101" s="630" t="s">
        <v>26</v>
      </c>
      <c r="V101" s="88" t="s">
        <v>26</v>
      </c>
      <c r="W101" s="89" t="s">
        <v>26</v>
      </c>
      <c r="X101" s="1176">
        <v>42491</v>
      </c>
      <c r="Y101" s="82">
        <v>20715</v>
      </c>
      <c r="Z101" s="2221">
        <v>6358</v>
      </c>
      <c r="AA101" s="2221">
        <v>1713</v>
      </c>
      <c r="AB101" s="2221">
        <v>64</v>
      </c>
      <c r="AC101" s="2221">
        <v>1103</v>
      </c>
      <c r="AD101" s="2221">
        <v>1226</v>
      </c>
      <c r="AE101" s="2221" t="s">
        <v>21</v>
      </c>
      <c r="AF101" s="2221">
        <v>341754</v>
      </c>
      <c r="AG101" s="2221">
        <v>12915</v>
      </c>
      <c r="AH101" s="2221">
        <v>14808</v>
      </c>
      <c r="AI101" s="2221">
        <v>587</v>
      </c>
      <c r="AJ101" s="2221">
        <v>542</v>
      </c>
      <c r="AK101" s="2221">
        <v>542</v>
      </c>
      <c r="AL101" s="2221" t="s">
        <v>21</v>
      </c>
      <c r="AM101" s="2221">
        <v>11953</v>
      </c>
      <c r="AN101" s="2221">
        <v>10798</v>
      </c>
      <c r="AO101" s="91" t="s">
        <v>34</v>
      </c>
      <c r="AP101" s="630" t="s">
        <v>26</v>
      </c>
      <c r="AQ101" s="88" t="s">
        <v>26</v>
      </c>
      <c r="AR101" s="89" t="s">
        <v>26</v>
      </c>
      <c r="AS101" s="1176">
        <v>42491</v>
      </c>
      <c r="AT101" s="82">
        <v>3288</v>
      </c>
      <c r="AU101" s="2221">
        <v>70</v>
      </c>
      <c r="AV101" s="2221">
        <v>63</v>
      </c>
      <c r="AW101" s="2221">
        <v>2460</v>
      </c>
      <c r="AX101" s="2221">
        <v>444</v>
      </c>
      <c r="AY101" s="2221">
        <v>2016</v>
      </c>
      <c r="AZ101" s="2221">
        <v>240</v>
      </c>
      <c r="BA101" s="211">
        <v>206</v>
      </c>
      <c r="BB101" s="2221">
        <v>53180</v>
      </c>
      <c r="BC101" s="2221">
        <v>45199</v>
      </c>
      <c r="BD101" s="2221">
        <v>28622</v>
      </c>
      <c r="BE101" s="2221" t="s">
        <v>21</v>
      </c>
      <c r="BF101" s="2221">
        <v>262</v>
      </c>
      <c r="BG101" s="2221">
        <v>59</v>
      </c>
      <c r="BH101" s="2221">
        <v>286</v>
      </c>
      <c r="BI101" s="2221">
        <v>531</v>
      </c>
      <c r="BJ101" s="91" t="s">
        <v>34</v>
      </c>
      <c r="BK101" s="630" t="s">
        <v>26</v>
      </c>
      <c r="BL101" s="88" t="s">
        <v>26</v>
      </c>
      <c r="BM101" s="89" t="s">
        <v>26</v>
      </c>
      <c r="BN101" s="1176">
        <v>42491</v>
      </c>
      <c r="BO101" s="82">
        <v>1056</v>
      </c>
      <c r="BP101" s="2221">
        <v>579</v>
      </c>
      <c r="BQ101" s="2221" t="s">
        <v>21</v>
      </c>
      <c r="BR101" s="2221">
        <v>1419235</v>
      </c>
      <c r="BS101" s="2221">
        <v>269600</v>
      </c>
      <c r="BT101" s="2221">
        <v>202022</v>
      </c>
      <c r="BU101" s="2221">
        <v>9349</v>
      </c>
      <c r="BV101" s="2221">
        <v>28</v>
      </c>
      <c r="BW101" s="2221">
        <v>137</v>
      </c>
      <c r="BX101" s="2221">
        <v>633</v>
      </c>
      <c r="BY101" s="2221">
        <v>580</v>
      </c>
      <c r="BZ101" s="2221">
        <v>53</v>
      </c>
      <c r="CA101" s="2221">
        <v>6510</v>
      </c>
      <c r="CB101" s="998" t="s">
        <v>21</v>
      </c>
      <c r="CC101" s="998" t="s">
        <v>21</v>
      </c>
      <c r="CD101" s="2221">
        <v>137564</v>
      </c>
      <c r="CE101" s="91" t="s">
        <v>34</v>
      </c>
      <c r="CF101" s="630" t="s">
        <v>26</v>
      </c>
      <c r="CG101" s="88" t="s">
        <v>26</v>
      </c>
      <c r="CH101" s="89" t="s">
        <v>26</v>
      </c>
      <c r="CI101" s="1176">
        <v>42491</v>
      </c>
      <c r="CJ101" s="82">
        <v>205</v>
      </c>
      <c r="CK101" s="2221">
        <v>227</v>
      </c>
      <c r="CL101" s="2221">
        <v>393</v>
      </c>
      <c r="CM101" s="2221">
        <v>5875</v>
      </c>
      <c r="CN101" s="2221">
        <v>6372</v>
      </c>
      <c r="CO101" s="2221">
        <v>62645</v>
      </c>
      <c r="CP101" s="2221" t="s">
        <v>21</v>
      </c>
      <c r="CQ101" s="2221" t="s">
        <v>21</v>
      </c>
      <c r="CR101" s="2221">
        <v>1005530</v>
      </c>
      <c r="CS101" s="2221">
        <v>29075</v>
      </c>
      <c r="CT101" s="2221">
        <v>18017</v>
      </c>
      <c r="CU101" s="2221">
        <v>3120</v>
      </c>
      <c r="CV101" s="2221">
        <v>919</v>
      </c>
      <c r="CW101" s="2221">
        <v>55</v>
      </c>
      <c r="CX101" s="2221">
        <v>2053</v>
      </c>
      <c r="CY101" s="2221">
        <v>2053</v>
      </c>
      <c r="CZ101" s="91" t="s">
        <v>34</v>
      </c>
      <c r="DA101" s="630" t="s">
        <v>26</v>
      </c>
      <c r="DB101" s="88" t="s">
        <v>26</v>
      </c>
      <c r="DC101" s="89" t="s">
        <v>26</v>
      </c>
      <c r="DD101" s="1176">
        <v>42491</v>
      </c>
      <c r="DE101" s="2221">
        <v>674</v>
      </c>
      <c r="DF101" s="2221">
        <v>263</v>
      </c>
      <c r="DG101" s="2221" t="s">
        <v>21</v>
      </c>
      <c r="DH101" s="2221" t="s">
        <v>21</v>
      </c>
      <c r="DI101" s="2221">
        <v>21084</v>
      </c>
      <c r="DJ101" s="2221">
        <v>533</v>
      </c>
      <c r="DK101" s="2221">
        <v>553811</v>
      </c>
      <c r="DL101" s="2221">
        <v>22787</v>
      </c>
      <c r="DM101" s="2221">
        <v>3019</v>
      </c>
      <c r="DN101" s="2221">
        <v>16</v>
      </c>
      <c r="DO101" s="2221">
        <v>11510</v>
      </c>
      <c r="DP101" s="2221">
        <v>4224</v>
      </c>
      <c r="DQ101" s="2221">
        <v>7286</v>
      </c>
      <c r="DR101" s="2221" t="s">
        <v>21</v>
      </c>
      <c r="DS101" s="2221">
        <v>5903</v>
      </c>
      <c r="DT101" s="2221">
        <v>3</v>
      </c>
      <c r="DU101" s="91" t="s">
        <v>34</v>
      </c>
      <c r="DV101" s="630" t="s">
        <v>26</v>
      </c>
      <c r="DW101" s="88" t="s">
        <v>26</v>
      </c>
      <c r="DX101" s="89" t="s">
        <v>26</v>
      </c>
      <c r="DY101" s="1176">
        <v>42491</v>
      </c>
      <c r="DZ101" s="2221">
        <v>31575</v>
      </c>
      <c r="EA101" s="2221">
        <v>34554</v>
      </c>
      <c r="EB101" s="2221">
        <v>2690</v>
      </c>
      <c r="EC101" s="2221" t="s">
        <v>21</v>
      </c>
      <c r="ED101" s="2221" t="s">
        <v>21</v>
      </c>
      <c r="EE101" s="2221">
        <v>138377</v>
      </c>
      <c r="EF101" s="2221">
        <v>4489725</v>
      </c>
      <c r="EG101" s="2221">
        <v>286224</v>
      </c>
      <c r="EH101" s="2221">
        <v>11970</v>
      </c>
      <c r="EI101" s="2221">
        <v>35</v>
      </c>
      <c r="EJ101" s="2221">
        <v>1871</v>
      </c>
      <c r="EK101" s="2221">
        <v>1169</v>
      </c>
      <c r="EL101" s="2221">
        <v>3315</v>
      </c>
      <c r="EM101" s="2221">
        <v>3182</v>
      </c>
      <c r="EN101" s="2221">
        <v>133</v>
      </c>
      <c r="EO101" s="2221" t="s">
        <v>21</v>
      </c>
      <c r="EP101" s="91" t="s">
        <v>34</v>
      </c>
      <c r="EQ101" s="630" t="s">
        <v>26</v>
      </c>
      <c r="ER101" s="88" t="s">
        <v>26</v>
      </c>
      <c r="ES101" s="89" t="s">
        <v>26</v>
      </c>
      <c r="ET101" s="1176">
        <v>42491</v>
      </c>
      <c r="EU101" s="2220" t="s">
        <v>21</v>
      </c>
      <c r="EV101" s="2221" t="s">
        <v>21</v>
      </c>
      <c r="EW101" s="2221">
        <v>1610</v>
      </c>
      <c r="EX101" s="2221">
        <v>1763</v>
      </c>
      <c r="EY101" s="2221">
        <v>15970</v>
      </c>
      <c r="EZ101" s="2221" t="s">
        <v>21</v>
      </c>
      <c r="FA101" s="2221">
        <v>172912</v>
      </c>
      <c r="FB101" s="2221">
        <v>155943</v>
      </c>
      <c r="FC101" s="91" t="s">
        <v>34</v>
      </c>
      <c r="FD101" s="630" t="s">
        <v>26</v>
      </c>
      <c r="FE101" s="925"/>
      <c r="FF101" s="925"/>
      <c r="FG101" s="925"/>
      <c r="FH101" s="925"/>
      <c r="FI101" s="925"/>
      <c r="FJ101" s="925"/>
      <c r="FK101" s="482"/>
      <c r="FL101" s="482"/>
      <c r="FM101" s="35"/>
    </row>
    <row r="102" spans="1:169" ht="14.25" customHeight="1">
      <c r="A102" s="88" t="s">
        <v>26</v>
      </c>
      <c r="B102" s="89" t="s">
        <v>26</v>
      </c>
      <c r="C102" s="1176">
        <v>42522</v>
      </c>
      <c r="D102" s="82">
        <v>5555269</v>
      </c>
      <c r="E102" s="2221">
        <v>7404985</v>
      </c>
      <c r="F102" s="2221">
        <v>5640820</v>
      </c>
      <c r="G102" s="2221">
        <v>116989</v>
      </c>
      <c r="H102" s="2221">
        <v>40</v>
      </c>
      <c r="I102" s="2221">
        <v>7319</v>
      </c>
      <c r="J102" s="2221">
        <v>1510</v>
      </c>
      <c r="K102" s="2221">
        <v>39891</v>
      </c>
      <c r="L102" s="2221">
        <v>18042</v>
      </c>
      <c r="M102" s="2221">
        <v>21849</v>
      </c>
      <c r="N102" s="2221" t="s">
        <v>21</v>
      </c>
      <c r="O102" s="2221">
        <v>21307</v>
      </c>
      <c r="P102" s="2221">
        <v>3</v>
      </c>
      <c r="Q102" s="2221">
        <v>49768</v>
      </c>
      <c r="R102" s="2221" t="s">
        <v>21</v>
      </c>
      <c r="S102" s="2221">
        <v>225</v>
      </c>
      <c r="T102" s="91" t="s">
        <v>35</v>
      </c>
      <c r="U102" s="630" t="s">
        <v>26</v>
      </c>
      <c r="V102" s="88" t="s">
        <v>26</v>
      </c>
      <c r="W102" s="89" t="s">
        <v>26</v>
      </c>
      <c r="X102" s="1176">
        <v>42522</v>
      </c>
      <c r="Y102" s="82">
        <v>19484</v>
      </c>
      <c r="Z102" s="2221">
        <v>7952</v>
      </c>
      <c r="AA102" s="2221">
        <v>1624</v>
      </c>
      <c r="AB102" s="2221">
        <v>59</v>
      </c>
      <c r="AC102" s="2221">
        <v>993</v>
      </c>
      <c r="AD102" s="2221">
        <v>1100</v>
      </c>
      <c r="AE102" s="2221" t="s">
        <v>21</v>
      </c>
      <c r="AF102" s="2221">
        <v>341469</v>
      </c>
      <c r="AG102" s="2221">
        <v>12638</v>
      </c>
      <c r="AH102" s="2221">
        <v>13494</v>
      </c>
      <c r="AI102" s="2221">
        <v>348</v>
      </c>
      <c r="AJ102" s="2221">
        <v>321</v>
      </c>
      <c r="AK102" s="2221">
        <v>321</v>
      </c>
      <c r="AL102" s="2221" t="s">
        <v>21</v>
      </c>
      <c r="AM102" s="2221">
        <v>10952</v>
      </c>
      <c r="AN102" s="2221">
        <v>9487</v>
      </c>
      <c r="AO102" s="91" t="s">
        <v>35</v>
      </c>
      <c r="AP102" s="630" t="s">
        <v>26</v>
      </c>
      <c r="AQ102" s="88" t="s">
        <v>26</v>
      </c>
      <c r="AR102" s="89" t="s">
        <v>26</v>
      </c>
      <c r="AS102" s="1176">
        <v>42522</v>
      </c>
      <c r="AT102" s="82">
        <v>3332</v>
      </c>
      <c r="AU102" s="2221">
        <v>63</v>
      </c>
      <c r="AV102" s="2221">
        <v>73</v>
      </c>
      <c r="AW102" s="2221">
        <v>2537</v>
      </c>
      <c r="AX102" s="2221">
        <v>431</v>
      </c>
      <c r="AY102" s="2221">
        <v>2106</v>
      </c>
      <c r="AZ102" s="2221">
        <v>218</v>
      </c>
      <c r="BA102" s="211">
        <v>192</v>
      </c>
      <c r="BB102" s="2221">
        <v>46465</v>
      </c>
      <c r="BC102" s="2221">
        <v>38458</v>
      </c>
      <c r="BD102" s="2221">
        <v>25846</v>
      </c>
      <c r="BE102" s="2221" t="s">
        <v>21</v>
      </c>
      <c r="BF102" s="2221">
        <v>201</v>
      </c>
      <c r="BG102" s="2221">
        <v>37</v>
      </c>
      <c r="BH102" s="2221">
        <v>204</v>
      </c>
      <c r="BI102" s="2221">
        <v>942</v>
      </c>
      <c r="BJ102" s="91" t="s">
        <v>35</v>
      </c>
      <c r="BK102" s="630" t="s">
        <v>26</v>
      </c>
      <c r="BL102" s="88" t="s">
        <v>26</v>
      </c>
      <c r="BM102" s="89" t="s">
        <v>26</v>
      </c>
      <c r="BN102" s="1176">
        <v>42522</v>
      </c>
      <c r="BO102" s="82">
        <v>1022</v>
      </c>
      <c r="BP102" s="2221">
        <v>688</v>
      </c>
      <c r="BQ102" s="2221" t="s">
        <v>21</v>
      </c>
      <c r="BR102" s="2221">
        <v>1414526</v>
      </c>
      <c r="BS102" s="2221">
        <v>267930</v>
      </c>
      <c r="BT102" s="2221">
        <v>196960</v>
      </c>
      <c r="BU102" s="2221">
        <v>9507</v>
      </c>
      <c r="BV102" s="2221">
        <v>14</v>
      </c>
      <c r="BW102" s="2221">
        <v>133</v>
      </c>
      <c r="BX102" s="2221">
        <v>692</v>
      </c>
      <c r="BY102" s="2221">
        <v>649</v>
      </c>
      <c r="BZ102" s="2221">
        <v>43</v>
      </c>
      <c r="CA102" s="2221">
        <v>6599</v>
      </c>
      <c r="CB102" s="998" t="s">
        <v>21</v>
      </c>
      <c r="CC102" s="998" t="s">
        <v>21</v>
      </c>
      <c r="CD102" s="2221">
        <v>133848</v>
      </c>
      <c r="CE102" s="91" t="s">
        <v>35</v>
      </c>
      <c r="CF102" s="630" t="s">
        <v>26</v>
      </c>
      <c r="CG102" s="88" t="s">
        <v>26</v>
      </c>
      <c r="CH102" s="89" t="s">
        <v>26</v>
      </c>
      <c r="CI102" s="1176">
        <v>42522</v>
      </c>
      <c r="CJ102" s="82">
        <v>214</v>
      </c>
      <c r="CK102" s="2221">
        <v>202</v>
      </c>
      <c r="CL102" s="2221">
        <v>465</v>
      </c>
      <c r="CM102" s="2221">
        <v>5932</v>
      </c>
      <c r="CN102" s="2221">
        <v>6454</v>
      </c>
      <c r="CO102" s="2221">
        <v>61861</v>
      </c>
      <c r="CP102" s="2221" t="s">
        <v>21</v>
      </c>
      <c r="CQ102" s="2221" t="s">
        <v>21</v>
      </c>
      <c r="CR102" s="2221">
        <v>1014910</v>
      </c>
      <c r="CS102" s="2221">
        <v>30209</v>
      </c>
      <c r="CT102" s="2221">
        <v>18195</v>
      </c>
      <c r="CU102" s="2221">
        <v>3340</v>
      </c>
      <c r="CV102" s="2221">
        <v>955</v>
      </c>
      <c r="CW102" s="2221">
        <v>62</v>
      </c>
      <c r="CX102" s="2221">
        <v>2199</v>
      </c>
      <c r="CY102" s="2221">
        <v>2199</v>
      </c>
      <c r="CZ102" s="91" t="s">
        <v>35</v>
      </c>
      <c r="DA102" s="630" t="s">
        <v>26</v>
      </c>
      <c r="DB102" s="88" t="s">
        <v>26</v>
      </c>
      <c r="DC102" s="89" t="s">
        <v>26</v>
      </c>
      <c r="DD102" s="1176">
        <v>42522</v>
      </c>
      <c r="DE102" s="2221">
        <v>642</v>
      </c>
      <c r="DF102" s="2221">
        <v>280</v>
      </c>
      <c r="DG102" s="2221" t="s">
        <v>21</v>
      </c>
      <c r="DH102" s="2221" t="s">
        <v>21</v>
      </c>
      <c r="DI102" s="2221">
        <v>22797</v>
      </c>
      <c r="DJ102" s="2221">
        <v>558</v>
      </c>
      <c r="DK102" s="2221">
        <v>540763</v>
      </c>
      <c r="DL102" s="2221">
        <v>23894</v>
      </c>
      <c r="DM102" s="2221">
        <v>2711</v>
      </c>
      <c r="DN102" s="2221">
        <v>17</v>
      </c>
      <c r="DO102" s="2221">
        <v>11919</v>
      </c>
      <c r="DP102" s="2221">
        <v>4330</v>
      </c>
      <c r="DQ102" s="2221">
        <v>7589</v>
      </c>
      <c r="DR102" s="2221" t="s">
        <v>21</v>
      </c>
      <c r="DS102" s="2221">
        <v>6637</v>
      </c>
      <c r="DT102" s="2221">
        <v>3</v>
      </c>
      <c r="DU102" s="91" t="s">
        <v>35</v>
      </c>
      <c r="DV102" s="630" t="s">
        <v>26</v>
      </c>
      <c r="DW102" s="88" t="s">
        <v>26</v>
      </c>
      <c r="DX102" s="89" t="s">
        <v>26</v>
      </c>
      <c r="DY102" s="1176">
        <v>42522</v>
      </c>
      <c r="DZ102" s="2221">
        <v>30591</v>
      </c>
      <c r="EA102" s="2221">
        <v>33509</v>
      </c>
      <c r="EB102" s="2221">
        <v>4898</v>
      </c>
      <c r="EC102" s="2221" t="s">
        <v>21</v>
      </c>
      <c r="ED102" s="2221" t="s">
        <v>21</v>
      </c>
      <c r="EE102" s="2221">
        <v>144928</v>
      </c>
      <c r="EF102" s="2221">
        <v>4721166</v>
      </c>
      <c r="EG102" s="2221">
        <v>271305</v>
      </c>
      <c r="EH102" s="2221">
        <v>12775</v>
      </c>
      <c r="EI102" s="2221">
        <v>40</v>
      </c>
      <c r="EJ102" s="2221">
        <v>1837</v>
      </c>
      <c r="EK102" s="2221">
        <v>1215</v>
      </c>
      <c r="EL102" s="2221">
        <v>3713</v>
      </c>
      <c r="EM102" s="2221">
        <v>3614</v>
      </c>
      <c r="EN102" s="2221">
        <v>99</v>
      </c>
      <c r="EO102" s="2221" t="s">
        <v>21</v>
      </c>
      <c r="EP102" s="91" t="s">
        <v>35</v>
      </c>
      <c r="EQ102" s="630" t="s">
        <v>26</v>
      </c>
      <c r="ER102" s="88" t="s">
        <v>26</v>
      </c>
      <c r="ES102" s="89" t="s">
        <v>26</v>
      </c>
      <c r="ET102" s="1176">
        <v>42522</v>
      </c>
      <c r="EU102" s="2220" t="s">
        <v>21</v>
      </c>
      <c r="EV102" s="2221" t="s">
        <v>21</v>
      </c>
      <c r="EW102" s="2221">
        <v>1276</v>
      </c>
      <c r="EX102" s="2221">
        <v>1397</v>
      </c>
      <c r="EY102" s="2221">
        <v>14770</v>
      </c>
      <c r="EZ102" s="2221" t="s">
        <v>21</v>
      </c>
      <c r="FA102" s="2221">
        <v>162997</v>
      </c>
      <c r="FB102" s="2221">
        <v>179182</v>
      </c>
      <c r="FC102" s="91" t="s">
        <v>35</v>
      </c>
      <c r="FD102" s="630" t="s">
        <v>26</v>
      </c>
      <c r="FE102" s="925"/>
      <c r="FF102" s="925"/>
      <c r="FG102" s="925"/>
      <c r="FH102" s="925"/>
      <c r="FI102" s="925"/>
      <c r="FJ102" s="925"/>
      <c r="FK102" s="482"/>
      <c r="FL102" s="482"/>
      <c r="FM102" s="35"/>
    </row>
    <row r="103" spans="1:169" ht="14.25" customHeight="1">
      <c r="A103" s="88" t="s">
        <v>26</v>
      </c>
      <c r="B103" s="89" t="s">
        <v>26</v>
      </c>
      <c r="C103" s="1176">
        <v>42552</v>
      </c>
      <c r="D103" s="82">
        <v>5706512</v>
      </c>
      <c r="E103" s="2221">
        <v>7491948</v>
      </c>
      <c r="F103" s="2221">
        <v>5856855</v>
      </c>
      <c r="G103" s="2221">
        <v>125045</v>
      </c>
      <c r="H103" s="2221">
        <v>40</v>
      </c>
      <c r="I103" s="2221">
        <v>7938</v>
      </c>
      <c r="J103" s="2221">
        <v>1494</v>
      </c>
      <c r="K103" s="2221">
        <v>41082</v>
      </c>
      <c r="L103" s="2221">
        <v>19772</v>
      </c>
      <c r="M103" s="2221">
        <v>21310</v>
      </c>
      <c r="N103" s="2221" t="s">
        <v>21</v>
      </c>
      <c r="O103" s="2221">
        <v>22491</v>
      </c>
      <c r="P103" s="2221">
        <v>5</v>
      </c>
      <c r="Q103" s="2221">
        <v>55499</v>
      </c>
      <c r="R103" s="2221" t="s">
        <v>21</v>
      </c>
      <c r="S103" s="2221">
        <v>549</v>
      </c>
      <c r="T103" s="91" t="s">
        <v>36</v>
      </c>
      <c r="U103" s="630" t="s">
        <v>26</v>
      </c>
      <c r="V103" s="88" t="s">
        <v>26</v>
      </c>
      <c r="W103" s="89" t="s">
        <v>26</v>
      </c>
      <c r="X103" s="1176">
        <v>42552</v>
      </c>
      <c r="Y103" s="82">
        <v>21670</v>
      </c>
      <c r="Z103" s="2221">
        <v>7852</v>
      </c>
      <c r="AA103" s="2221">
        <v>1447</v>
      </c>
      <c r="AB103" s="2221">
        <v>73</v>
      </c>
      <c r="AC103" s="2221">
        <v>976</v>
      </c>
      <c r="AD103" s="2221">
        <v>1082</v>
      </c>
      <c r="AE103" s="2221" t="s">
        <v>21</v>
      </c>
      <c r="AF103" s="2221">
        <v>357038</v>
      </c>
      <c r="AG103" s="2221">
        <v>11983</v>
      </c>
      <c r="AH103" s="2221">
        <v>9999</v>
      </c>
      <c r="AI103" s="2221">
        <v>222</v>
      </c>
      <c r="AJ103" s="2221">
        <v>205</v>
      </c>
      <c r="AK103" s="2221">
        <v>205</v>
      </c>
      <c r="AL103" s="2221" t="s">
        <v>21</v>
      </c>
      <c r="AM103" s="2221">
        <v>8222</v>
      </c>
      <c r="AN103" s="2221">
        <v>5937</v>
      </c>
      <c r="AO103" s="91" t="s">
        <v>36</v>
      </c>
      <c r="AP103" s="630" t="s">
        <v>26</v>
      </c>
      <c r="AQ103" s="88" t="s">
        <v>26</v>
      </c>
      <c r="AR103" s="89" t="s">
        <v>26</v>
      </c>
      <c r="AS103" s="1176">
        <v>42552</v>
      </c>
      <c r="AT103" s="82">
        <v>3751</v>
      </c>
      <c r="AU103" s="2221">
        <v>104</v>
      </c>
      <c r="AV103" s="2221">
        <v>71</v>
      </c>
      <c r="AW103" s="2221">
        <v>3009</v>
      </c>
      <c r="AX103" s="2221">
        <v>287</v>
      </c>
      <c r="AY103" s="2221">
        <v>2722</v>
      </c>
      <c r="AZ103" s="2221">
        <v>172</v>
      </c>
      <c r="BA103" s="211">
        <v>116</v>
      </c>
      <c r="BB103" s="2221">
        <v>46901</v>
      </c>
      <c r="BC103" s="2221">
        <v>38653</v>
      </c>
      <c r="BD103" s="2221">
        <v>26108</v>
      </c>
      <c r="BE103" s="2221" t="s">
        <v>21</v>
      </c>
      <c r="BF103" s="2221">
        <v>221</v>
      </c>
      <c r="BG103" s="2221">
        <v>37</v>
      </c>
      <c r="BH103" s="2221">
        <v>242</v>
      </c>
      <c r="BI103" s="2221">
        <v>623</v>
      </c>
      <c r="BJ103" s="91" t="s">
        <v>36</v>
      </c>
      <c r="BK103" s="630" t="s">
        <v>26</v>
      </c>
      <c r="BL103" s="88" t="s">
        <v>26</v>
      </c>
      <c r="BM103" s="89" t="s">
        <v>26</v>
      </c>
      <c r="BN103" s="1176">
        <v>42552</v>
      </c>
      <c r="BO103" s="82">
        <v>714</v>
      </c>
      <c r="BP103" s="2221">
        <v>474</v>
      </c>
      <c r="BQ103" s="2221" t="s">
        <v>21</v>
      </c>
      <c r="BR103" s="2221">
        <v>1393284</v>
      </c>
      <c r="BS103" s="2221">
        <v>280476</v>
      </c>
      <c r="BT103" s="2221">
        <v>196051</v>
      </c>
      <c r="BU103" s="2221">
        <v>9219</v>
      </c>
      <c r="BV103" s="2221">
        <v>14</v>
      </c>
      <c r="BW103" s="2221">
        <v>137</v>
      </c>
      <c r="BX103" s="2221">
        <v>642</v>
      </c>
      <c r="BY103" s="2221">
        <v>621</v>
      </c>
      <c r="BZ103" s="2221">
        <v>21</v>
      </c>
      <c r="CA103" s="2221">
        <v>6416</v>
      </c>
      <c r="CB103" s="998" t="s">
        <v>21</v>
      </c>
      <c r="CC103" s="998" t="s">
        <v>21</v>
      </c>
      <c r="CD103" s="2221">
        <v>130155</v>
      </c>
      <c r="CE103" s="91" t="s">
        <v>36</v>
      </c>
      <c r="CF103" s="630" t="s">
        <v>26</v>
      </c>
      <c r="CG103" s="88" t="s">
        <v>26</v>
      </c>
      <c r="CH103" s="89" t="s">
        <v>26</v>
      </c>
      <c r="CI103" s="1176">
        <v>42552</v>
      </c>
      <c r="CJ103" s="82">
        <v>219</v>
      </c>
      <c r="CK103" s="2221">
        <v>108</v>
      </c>
      <c r="CL103" s="2221">
        <v>483</v>
      </c>
      <c r="CM103" s="2221">
        <v>5876</v>
      </c>
      <c r="CN103" s="2221">
        <v>6389</v>
      </c>
      <c r="CO103" s="2221">
        <v>59500</v>
      </c>
      <c r="CP103" s="2221" t="s">
        <v>21</v>
      </c>
      <c r="CQ103" s="2221" t="s">
        <v>21</v>
      </c>
      <c r="CR103" s="2221">
        <v>968685</v>
      </c>
      <c r="CS103" s="2221">
        <v>31935</v>
      </c>
      <c r="CT103" s="2221">
        <v>17970</v>
      </c>
      <c r="CU103" s="2221">
        <v>3166</v>
      </c>
      <c r="CV103" s="2221">
        <v>930</v>
      </c>
      <c r="CW103" s="2221">
        <v>62</v>
      </c>
      <c r="CX103" s="2221">
        <v>2066</v>
      </c>
      <c r="CY103" s="2221">
        <v>2066</v>
      </c>
      <c r="CZ103" s="91" t="s">
        <v>36</v>
      </c>
      <c r="DA103" s="630" t="s">
        <v>26</v>
      </c>
      <c r="DB103" s="88" t="s">
        <v>26</v>
      </c>
      <c r="DC103" s="89" t="s">
        <v>26</v>
      </c>
      <c r="DD103" s="1176">
        <v>42552</v>
      </c>
      <c r="DE103" s="2221">
        <v>595</v>
      </c>
      <c r="DF103" s="2221">
        <v>268</v>
      </c>
      <c r="DG103" s="2221" t="s">
        <v>21</v>
      </c>
      <c r="DH103" s="2221" t="s">
        <v>21</v>
      </c>
      <c r="DI103" s="2221">
        <v>22894</v>
      </c>
      <c r="DJ103" s="2221">
        <v>560</v>
      </c>
      <c r="DK103" s="2221">
        <v>570048</v>
      </c>
      <c r="DL103" s="2221">
        <v>25633</v>
      </c>
      <c r="DM103" s="2221">
        <v>3010</v>
      </c>
      <c r="DN103" s="2221">
        <v>28</v>
      </c>
      <c r="DO103" s="2221">
        <v>12829</v>
      </c>
      <c r="DP103" s="2221">
        <v>4483</v>
      </c>
      <c r="DQ103" s="2221">
        <v>8346</v>
      </c>
      <c r="DR103" s="2221" t="s">
        <v>21</v>
      </c>
      <c r="DS103" s="2221">
        <v>6677</v>
      </c>
      <c r="DT103" s="2221">
        <v>5</v>
      </c>
      <c r="DU103" s="91" t="s">
        <v>36</v>
      </c>
      <c r="DV103" s="630" t="s">
        <v>26</v>
      </c>
      <c r="DW103" s="88" t="s">
        <v>26</v>
      </c>
      <c r="DX103" s="89" t="s">
        <v>26</v>
      </c>
      <c r="DY103" s="1176">
        <v>42552</v>
      </c>
      <c r="DZ103" s="2221">
        <v>41199</v>
      </c>
      <c r="EA103" s="2221">
        <v>45122</v>
      </c>
      <c r="EB103" s="2221">
        <v>2252</v>
      </c>
      <c r="EC103" s="2221" t="s">
        <v>21</v>
      </c>
      <c r="ED103" s="2221" t="s">
        <v>21</v>
      </c>
      <c r="EE103" s="2221">
        <v>144485</v>
      </c>
      <c r="EF103" s="2221">
        <v>4698985</v>
      </c>
      <c r="EG103" s="2221">
        <v>286381</v>
      </c>
      <c r="EH103" s="2221">
        <v>12776</v>
      </c>
      <c r="EI103" s="2221">
        <v>40</v>
      </c>
      <c r="EJ103" s="2221">
        <v>1784</v>
      </c>
      <c r="EK103" s="2221">
        <v>1186</v>
      </c>
      <c r="EL103" s="2221">
        <v>3942</v>
      </c>
      <c r="EM103" s="2221">
        <v>3817</v>
      </c>
      <c r="EN103" s="2221">
        <v>125</v>
      </c>
      <c r="EO103" s="2221" t="s">
        <v>21</v>
      </c>
      <c r="EP103" s="91" t="s">
        <v>36</v>
      </c>
      <c r="EQ103" s="630" t="s">
        <v>26</v>
      </c>
      <c r="ER103" s="88" t="s">
        <v>26</v>
      </c>
      <c r="ES103" s="89" t="s">
        <v>26</v>
      </c>
      <c r="ET103" s="1176">
        <v>42552</v>
      </c>
      <c r="EU103" s="2220" t="s">
        <v>21</v>
      </c>
      <c r="EV103" s="2221" t="s">
        <v>21</v>
      </c>
      <c r="EW103" s="2221">
        <v>1612</v>
      </c>
      <c r="EX103" s="2221">
        <v>1765</v>
      </c>
      <c r="EY103" s="2221">
        <v>14974</v>
      </c>
      <c r="EZ103" s="2221" t="s">
        <v>21</v>
      </c>
      <c r="FA103" s="2221">
        <v>169819</v>
      </c>
      <c r="FB103" s="2221">
        <v>182902</v>
      </c>
      <c r="FC103" s="91" t="s">
        <v>36</v>
      </c>
      <c r="FD103" s="630" t="s">
        <v>26</v>
      </c>
      <c r="FE103" s="925"/>
      <c r="FF103" s="925"/>
      <c r="FG103" s="925"/>
      <c r="FH103" s="925"/>
      <c r="FI103" s="925"/>
      <c r="FJ103" s="925"/>
      <c r="FK103" s="482"/>
      <c r="FL103" s="482"/>
      <c r="FM103" s="35"/>
    </row>
    <row r="104" spans="1:169" ht="14.25" customHeight="1">
      <c r="A104" s="88" t="s">
        <v>26</v>
      </c>
      <c r="B104" s="89" t="s">
        <v>26</v>
      </c>
      <c r="C104" s="1176">
        <v>42583</v>
      </c>
      <c r="D104" s="82">
        <v>5613415</v>
      </c>
      <c r="E104" s="2221">
        <v>7684488</v>
      </c>
      <c r="F104" s="2221">
        <v>5895679</v>
      </c>
      <c r="G104" s="2221">
        <v>117528</v>
      </c>
      <c r="H104" s="2221">
        <v>44</v>
      </c>
      <c r="I104" s="2221">
        <v>6942</v>
      </c>
      <c r="J104" s="2221">
        <v>1654</v>
      </c>
      <c r="K104" s="2221">
        <v>35928</v>
      </c>
      <c r="L104" s="2221">
        <v>15254</v>
      </c>
      <c r="M104" s="2221">
        <v>20674</v>
      </c>
      <c r="N104" s="2221" t="s">
        <v>21</v>
      </c>
      <c r="O104" s="2221">
        <v>21299</v>
      </c>
      <c r="P104" s="2221">
        <v>3</v>
      </c>
      <c r="Q104" s="2221">
        <v>56156</v>
      </c>
      <c r="R104" s="2221" t="s">
        <v>21</v>
      </c>
      <c r="S104" s="2221">
        <v>145</v>
      </c>
      <c r="T104" s="91" t="s">
        <v>37</v>
      </c>
      <c r="U104" s="630" t="s">
        <v>26</v>
      </c>
      <c r="V104" s="88" t="s">
        <v>26</v>
      </c>
      <c r="W104" s="89" t="s">
        <v>26</v>
      </c>
      <c r="X104" s="1176">
        <v>42583</v>
      </c>
      <c r="Y104" s="82">
        <v>20690</v>
      </c>
      <c r="Z104" s="2221">
        <v>8638</v>
      </c>
      <c r="AA104" s="2221">
        <v>1385</v>
      </c>
      <c r="AB104" s="2221">
        <v>83</v>
      </c>
      <c r="AC104" s="2221">
        <v>932</v>
      </c>
      <c r="AD104" s="2221">
        <v>1032</v>
      </c>
      <c r="AE104" s="2221" t="s">
        <v>21</v>
      </c>
      <c r="AF104" s="2221">
        <v>356295</v>
      </c>
      <c r="AG104" s="2221">
        <v>12241</v>
      </c>
      <c r="AH104" s="2221">
        <v>12230</v>
      </c>
      <c r="AI104" s="2221">
        <v>518</v>
      </c>
      <c r="AJ104" s="2221">
        <v>478</v>
      </c>
      <c r="AK104" s="2221">
        <v>478</v>
      </c>
      <c r="AL104" s="2221" t="s">
        <v>21</v>
      </c>
      <c r="AM104" s="2221">
        <v>9817</v>
      </c>
      <c r="AN104" s="2221">
        <v>7019</v>
      </c>
      <c r="AO104" s="91" t="s">
        <v>37</v>
      </c>
      <c r="AP104" s="630" t="s">
        <v>26</v>
      </c>
      <c r="AQ104" s="88" t="s">
        <v>26</v>
      </c>
      <c r="AR104" s="89" t="s">
        <v>26</v>
      </c>
      <c r="AS104" s="1176">
        <v>42583</v>
      </c>
      <c r="AT104" s="82">
        <v>3621</v>
      </c>
      <c r="AU104" s="2221">
        <v>61</v>
      </c>
      <c r="AV104" s="2221">
        <v>63</v>
      </c>
      <c r="AW104" s="2221">
        <v>2950</v>
      </c>
      <c r="AX104" s="2221">
        <v>324</v>
      </c>
      <c r="AY104" s="2221">
        <v>2626</v>
      </c>
      <c r="AZ104" s="2221">
        <v>164</v>
      </c>
      <c r="BA104" s="211">
        <v>112</v>
      </c>
      <c r="BB104" s="2221">
        <v>48105</v>
      </c>
      <c r="BC104" s="2221">
        <v>43009</v>
      </c>
      <c r="BD104" s="2221">
        <v>23724</v>
      </c>
      <c r="BE104" s="2221" t="s">
        <v>21</v>
      </c>
      <c r="BF104" s="2221">
        <v>225</v>
      </c>
      <c r="BG104" s="2221">
        <v>45</v>
      </c>
      <c r="BH104" s="2221">
        <v>245</v>
      </c>
      <c r="BI104" s="2221">
        <v>832</v>
      </c>
      <c r="BJ104" s="91" t="s">
        <v>37</v>
      </c>
      <c r="BK104" s="630" t="s">
        <v>26</v>
      </c>
      <c r="BL104" s="88" t="s">
        <v>26</v>
      </c>
      <c r="BM104" s="89" t="s">
        <v>26</v>
      </c>
      <c r="BN104" s="1176">
        <v>42583</v>
      </c>
      <c r="BO104" s="82">
        <v>975</v>
      </c>
      <c r="BP104" s="2221">
        <v>398</v>
      </c>
      <c r="BQ104" s="2221" t="s">
        <v>21</v>
      </c>
      <c r="BR104" s="2221">
        <v>1310952</v>
      </c>
      <c r="BS104" s="2221">
        <v>285270</v>
      </c>
      <c r="BT104" s="2221">
        <v>213260</v>
      </c>
      <c r="BU104" s="2221">
        <v>10121</v>
      </c>
      <c r="BV104" s="2221">
        <v>14</v>
      </c>
      <c r="BW104" s="2221">
        <v>140</v>
      </c>
      <c r="BX104" s="2221">
        <v>627</v>
      </c>
      <c r="BY104" s="2221">
        <v>627</v>
      </c>
      <c r="BZ104" s="2221" t="s">
        <v>21</v>
      </c>
      <c r="CA104" s="2221">
        <v>7114</v>
      </c>
      <c r="CB104" s="998" t="s">
        <v>21</v>
      </c>
      <c r="CC104" s="998" t="s">
        <v>21</v>
      </c>
      <c r="CD104" s="2221">
        <v>145348</v>
      </c>
      <c r="CE104" s="91" t="s">
        <v>37</v>
      </c>
      <c r="CF104" s="630" t="s">
        <v>26</v>
      </c>
      <c r="CG104" s="88" t="s">
        <v>26</v>
      </c>
      <c r="CH104" s="89" t="s">
        <v>26</v>
      </c>
      <c r="CI104" s="1176">
        <v>42583</v>
      </c>
      <c r="CJ104" s="82">
        <v>187</v>
      </c>
      <c r="CK104" s="2221">
        <v>152</v>
      </c>
      <c r="CL104" s="2221">
        <v>444</v>
      </c>
      <c r="CM104" s="2221">
        <v>5271</v>
      </c>
      <c r="CN104" s="2221">
        <v>5734</v>
      </c>
      <c r="CO104" s="2221">
        <v>52496</v>
      </c>
      <c r="CP104" s="2221" t="s">
        <v>21</v>
      </c>
      <c r="CQ104" s="2221" t="s">
        <v>21</v>
      </c>
      <c r="CR104" s="2221">
        <v>879527</v>
      </c>
      <c r="CS104" s="2221">
        <v>29810</v>
      </c>
      <c r="CT104" s="2221">
        <v>15931</v>
      </c>
      <c r="CU104" s="2221">
        <v>2702</v>
      </c>
      <c r="CV104" s="2221">
        <v>870</v>
      </c>
      <c r="CW104" s="2221">
        <v>55</v>
      </c>
      <c r="CX104" s="2221">
        <v>1658</v>
      </c>
      <c r="CY104" s="2221">
        <v>1658</v>
      </c>
      <c r="CZ104" s="91" t="s">
        <v>37</v>
      </c>
      <c r="DA104" s="630" t="s">
        <v>26</v>
      </c>
      <c r="DB104" s="88" t="s">
        <v>26</v>
      </c>
      <c r="DC104" s="89" t="s">
        <v>26</v>
      </c>
      <c r="DD104" s="1176">
        <v>42583</v>
      </c>
      <c r="DE104" s="2221">
        <v>580</v>
      </c>
      <c r="DF104" s="2221">
        <v>249</v>
      </c>
      <c r="DG104" s="2221" t="s">
        <v>21</v>
      </c>
      <c r="DH104" s="2221" t="s">
        <v>21</v>
      </c>
      <c r="DI104" s="2221">
        <v>22046</v>
      </c>
      <c r="DJ104" s="2221">
        <v>542</v>
      </c>
      <c r="DK104" s="2221">
        <v>569941</v>
      </c>
      <c r="DL104" s="2221">
        <v>23734</v>
      </c>
      <c r="DM104" s="2221">
        <v>2077</v>
      </c>
      <c r="DN104" s="2221">
        <v>16</v>
      </c>
      <c r="DO104" s="2221">
        <v>12810</v>
      </c>
      <c r="DP104" s="2221">
        <v>4076</v>
      </c>
      <c r="DQ104" s="2221">
        <v>8734</v>
      </c>
      <c r="DR104" s="2221" t="s">
        <v>21</v>
      </c>
      <c r="DS104" s="2221">
        <v>6225</v>
      </c>
      <c r="DT104" s="2221">
        <v>3</v>
      </c>
      <c r="DU104" s="91" t="s">
        <v>37</v>
      </c>
      <c r="DV104" s="630" t="s">
        <v>26</v>
      </c>
      <c r="DW104" s="88" t="s">
        <v>26</v>
      </c>
      <c r="DX104" s="89" t="s">
        <v>26</v>
      </c>
      <c r="DY104" s="1176">
        <v>42583</v>
      </c>
      <c r="DZ104" s="2221">
        <v>31288</v>
      </c>
      <c r="EA104" s="2221">
        <v>34270</v>
      </c>
      <c r="EB104" s="2221">
        <v>3171</v>
      </c>
      <c r="EC104" s="2221" t="s">
        <v>21</v>
      </c>
      <c r="ED104" s="2221" t="s">
        <v>21</v>
      </c>
      <c r="EE104" s="2221">
        <v>151772</v>
      </c>
      <c r="EF104" s="2221">
        <v>4715886</v>
      </c>
      <c r="EG104" s="2221">
        <v>284639</v>
      </c>
      <c r="EH104" s="2221">
        <v>12262</v>
      </c>
      <c r="EI104" s="2221">
        <v>44</v>
      </c>
      <c r="EJ104" s="2221">
        <v>1887</v>
      </c>
      <c r="EK104" s="2221">
        <v>1371</v>
      </c>
      <c r="EL104" s="2221">
        <v>3206</v>
      </c>
      <c r="EM104" s="2221">
        <v>3100</v>
      </c>
      <c r="EN104" s="2221">
        <v>106</v>
      </c>
      <c r="EO104" s="2221" t="s">
        <v>21</v>
      </c>
      <c r="EP104" s="91" t="s">
        <v>37</v>
      </c>
      <c r="EQ104" s="630" t="s">
        <v>26</v>
      </c>
      <c r="ER104" s="88" t="s">
        <v>26</v>
      </c>
      <c r="ES104" s="89" t="s">
        <v>26</v>
      </c>
      <c r="ET104" s="1176">
        <v>42583</v>
      </c>
      <c r="EU104" s="2220" t="s">
        <v>21</v>
      </c>
      <c r="EV104" s="2221" t="s">
        <v>21</v>
      </c>
      <c r="EW104" s="2221">
        <v>1482</v>
      </c>
      <c r="EX104" s="2221">
        <v>1623</v>
      </c>
      <c r="EY104" s="2221">
        <v>15458</v>
      </c>
      <c r="EZ104" s="2221" t="s">
        <v>21</v>
      </c>
      <c r="FA104" s="2221">
        <v>172087</v>
      </c>
      <c r="FB104" s="2221">
        <v>167570</v>
      </c>
      <c r="FC104" s="91" t="s">
        <v>37</v>
      </c>
      <c r="FD104" s="630" t="s">
        <v>26</v>
      </c>
      <c r="FE104" s="925"/>
      <c r="FF104" s="925"/>
      <c r="FG104" s="925"/>
      <c r="FH104" s="925"/>
      <c r="FI104" s="925"/>
      <c r="FJ104" s="925"/>
      <c r="FK104" s="482"/>
      <c r="FL104" s="482"/>
      <c r="FM104" s="35"/>
    </row>
    <row r="105" spans="1:169" ht="14.25" customHeight="1">
      <c r="A105" s="88" t="s">
        <v>26</v>
      </c>
      <c r="B105" s="89" t="s">
        <v>26</v>
      </c>
      <c r="C105" s="1176">
        <v>42614</v>
      </c>
      <c r="D105" s="82">
        <v>5509940</v>
      </c>
      <c r="E105" s="2221">
        <v>7251075</v>
      </c>
      <c r="F105" s="2221">
        <v>5522132</v>
      </c>
      <c r="G105" s="2221">
        <v>133369</v>
      </c>
      <c r="H105" s="2221">
        <v>42</v>
      </c>
      <c r="I105" s="2221">
        <v>8000</v>
      </c>
      <c r="J105" s="2221">
        <v>1520</v>
      </c>
      <c r="K105" s="2221">
        <v>39561</v>
      </c>
      <c r="L105" s="2221">
        <v>17287</v>
      </c>
      <c r="M105" s="2221">
        <v>22274</v>
      </c>
      <c r="N105" s="2221" t="s">
        <v>21</v>
      </c>
      <c r="O105" s="2221">
        <v>22164</v>
      </c>
      <c r="P105" s="2221">
        <v>5</v>
      </c>
      <c r="Q105" s="2221">
        <v>69089</v>
      </c>
      <c r="R105" s="2221" t="s">
        <v>21</v>
      </c>
      <c r="S105" s="2221">
        <v>197</v>
      </c>
      <c r="T105" s="91" t="s">
        <v>38</v>
      </c>
      <c r="U105" s="630" t="s">
        <v>26</v>
      </c>
      <c r="V105" s="88" t="s">
        <v>26</v>
      </c>
      <c r="W105" s="89" t="s">
        <v>26</v>
      </c>
      <c r="X105" s="1176">
        <v>42614</v>
      </c>
      <c r="Y105" s="82">
        <v>19022</v>
      </c>
      <c r="Z105" s="2221">
        <v>8013</v>
      </c>
      <c r="AA105" s="2221">
        <v>1278</v>
      </c>
      <c r="AB105" s="2221">
        <v>73</v>
      </c>
      <c r="AC105" s="2221">
        <v>871</v>
      </c>
      <c r="AD105" s="2221">
        <v>962</v>
      </c>
      <c r="AE105" s="2221" t="s">
        <v>21</v>
      </c>
      <c r="AF105" s="2221">
        <v>346332</v>
      </c>
      <c r="AG105" s="2221">
        <v>12910</v>
      </c>
      <c r="AH105" s="2221">
        <v>11654</v>
      </c>
      <c r="AI105" s="2221" t="s">
        <v>21</v>
      </c>
      <c r="AJ105" s="2221" t="s">
        <v>21</v>
      </c>
      <c r="AK105" s="2221" t="s">
        <v>21</v>
      </c>
      <c r="AL105" s="2221" t="s">
        <v>21</v>
      </c>
      <c r="AM105" s="2221">
        <v>9943</v>
      </c>
      <c r="AN105" s="2221">
        <v>6333</v>
      </c>
      <c r="AO105" s="91" t="s">
        <v>38</v>
      </c>
      <c r="AP105" s="630" t="s">
        <v>26</v>
      </c>
      <c r="AQ105" s="88" t="s">
        <v>26</v>
      </c>
      <c r="AR105" s="89" t="s">
        <v>26</v>
      </c>
      <c r="AS105" s="1176">
        <v>42614</v>
      </c>
      <c r="AT105" s="82">
        <v>3672</v>
      </c>
      <c r="AU105" s="2221">
        <v>78</v>
      </c>
      <c r="AV105" s="2221">
        <v>57</v>
      </c>
      <c r="AW105" s="2221">
        <v>2907</v>
      </c>
      <c r="AX105" s="2221">
        <v>316</v>
      </c>
      <c r="AY105" s="2221">
        <v>2591</v>
      </c>
      <c r="AZ105" s="2221">
        <v>189</v>
      </c>
      <c r="BA105" s="211">
        <v>164</v>
      </c>
      <c r="BB105" s="2221">
        <v>41117</v>
      </c>
      <c r="BC105" s="2221">
        <v>36318</v>
      </c>
      <c r="BD105" s="2221">
        <v>20435</v>
      </c>
      <c r="BE105" s="2221" t="s">
        <v>21</v>
      </c>
      <c r="BF105" s="2221">
        <v>236</v>
      </c>
      <c r="BG105" s="2221">
        <v>45</v>
      </c>
      <c r="BH105" s="2221">
        <v>258</v>
      </c>
      <c r="BI105" s="2221">
        <v>321</v>
      </c>
      <c r="BJ105" s="91" t="s">
        <v>38</v>
      </c>
      <c r="BK105" s="630" t="s">
        <v>26</v>
      </c>
      <c r="BL105" s="88" t="s">
        <v>26</v>
      </c>
      <c r="BM105" s="89" t="s">
        <v>26</v>
      </c>
      <c r="BN105" s="1176">
        <v>42614</v>
      </c>
      <c r="BO105" s="82">
        <v>996</v>
      </c>
      <c r="BP105" s="2221">
        <v>310</v>
      </c>
      <c r="BQ105" s="2221" t="s">
        <v>21</v>
      </c>
      <c r="BR105" s="2221">
        <v>1388002</v>
      </c>
      <c r="BS105" s="2221">
        <v>265364</v>
      </c>
      <c r="BT105" s="2221">
        <v>193955</v>
      </c>
      <c r="BU105" s="2221">
        <v>9078</v>
      </c>
      <c r="BV105" s="2221">
        <v>28</v>
      </c>
      <c r="BW105" s="2221">
        <v>138</v>
      </c>
      <c r="BX105" s="2221">
        <v>659</v>
      </c>
      <c r="BY105" s="2221">
        <v>659</v>
      </c>
      <c r="BZ105" s="2221" t="s">
        <v>21</v>
      </c>
      <c r="CA105" s="2221">
        <v>6286</v>
      </c>
      <c r="CB105" s="998" t="s">
        <v>21</v>
      </c>
      <c r="CC105" s="998" t="s">
        <v>21</v>
      </c>
      <c r="CD105" s="2221">
        <v>130282</v>
      </c>
      <c r="CE105" s="91" t="s">
        <v>38</v>
      </c>
      <c r="CF105" s="630" t="s">
        <v>26</v>
      </c>
      <c r="CG105" s="88" t="s">
        <v>26</v>
      </c>
      <c r="CH105" s="89" t="s">
        <v>26</v>
      </c>
      <c r="CI105" s="1176">
        <v>42614</v>
      </c>
      <c r="CJ105" s="82">
        <v>226</v>
      </c>
      <c r="CK105" s="2221">
        <v>156</v>
      </c>
      <c r="CL105" s="2221">
        <v>422</v>
      </c>
      <c r="CM105" s="2221">
        <v>5889</v>
      </c>
      <c r="CN105" s="2221">
        <v>6400</v>
      </c>
      <c r="CO105" s="2221">
        <v>60459</v>
      </c>
      <c r="CP105" s="2221" t="s">
        <v>21</v>
      </c>
      <c r="CQ105" s="2221" t="s">
        <v>21</v>
      </c>
      <c r="CR105" s="2221">
        <v>974825</v>
      </c>
      <c r="CS105" s="2221">
        <v>31575</v>
      </c>
      <c r="CT105" s="2221">
        <v>17990</v>
      </c>
      <c r="CU105" s="2221">
        <v>3470</v>
      </c>
      <c r="CV105" s="2221">
        <v>991</v>
      </c>
      <c r="CW105" s="2221">
        <v>66</v>
      </c>
      <c r="CX105" s="2221">
        <v>2308</v>
      </c>
      <c r="CY105" s="2221">
        <v>2308</v>
      </c>
      <c r="CZ105" s="91" t="s">
        <v>38</v>
      </c>
      <c r="DA105" s="630" t="s">
        <v>26</v>
      </c>
      <c r="DB105" s="88" t="s">
        <v>26</v>
      </c>
      <c r="DC105" s="89" t="s">
        <v>26</v>
      </c>
      <c r="DD105" s="1176">
        <v>42614</v>
      </c>
      <c r="DE105" s="2221">
        <v>605</v>
      </c>
      <c r="DF105" s="2221">
        <v>252</v>
      </c>
      <c r="DG105" s="2221" t="s">
        <v>21</v>
      </c>
      <c r="DH105" s="2221" t="s">
        <v>21</v>
      </c>
      <c r="DI105" s="2221">
        <v>22763</v>
      </c>
      <c r="DJ105" s="2221">
        <v>571</v>
      </c>
      <c r="DK105" s="2221">
        <v>552935</v>
      </c>
      <c r="DL105" s="2221">
        <v>24588</v>
      </c>
      <c r="DM105" s="2221">
        <v>2966</v>
      </c>
      <c r="DN105" s="2221">
        <v>18</v>
      </c>
      <c r="DO105" s="2221">
        <v>12352</v>
      </c>
      <c r="DP105" s="2221">
        <v>4154</v>
      </c>
      <c r="DQ105" s="2221">
        <v>8198</v>
      </c>
      <c r="DR105" s="2221" t="s">
        <v>21</v>
      </c>
      <c r="DS105" s="2221">
        <v>6612</v>
      </c>
      <c r="DT105" s="2221">
        <v>5</v>
      </c>
      <c r="DU105" s="91" t="s">
        <v>38</v>
      </c>
      <c r="DV105" s="630" t="s">
        <v>26</v>
      </c>
      <c r="DW105" s="88" t="s">
        <v>26</v>
      </c>
      <c r="DX105" s="89" t="s">
        <v>26</v>
      </c>
      <c r="DY105" s="1176">
        <v>42614</v>
      </c>
      <c r="DZ105" s="2221">
        <v>41934</v>
      </c>
      <c r="EA105" s="2221">
        <v>45930</v>
      </c>
      <c r="EB105" s="2221">
        <v>3964</v>
      </c>
      <c r="EC105" s="2221" t="s">
        <v>21</v>
      </c>
      <c r="ED105" s="2221" t="s">
        <v>21</v>
      </c>
      <c r="EE105" s="2221">
        <v>145300</v>
      </c>
      <c r="EF105" s="2221">
        <v>4458074</v>
      </c>
      <c r="EG105" s="2221">
        <v>282370</v>
      </c>
      <c r="EH105" s="2221">
        <v>13306</v>
      </c>
      <c r="EI105" s="2221">
        <v>42</v>
      </c>
      <c r="EJ105" s="2221">
        <v>1772</v>
      </c>
      <c r="EK105" s="2221">
        <v>1230</v>
      </c>
      <c r="EL105" s="2221">
        <v>3814</v>
      </c>
      <c r="EM105" s="2221">
        <v>3681</v>
      </c>
      <c r="EN105" s="2221">
        <v>133</v>
      </c>
      <c r="EO105" s="2221" t="s">
        <v>21</v>
      </c>
      <c r="EP105" s="91" t="s">
        <v>38</v>
      </c>
      <c r="EQ105" s="630" t="s">
        <v>26</v>
      </c>
      <c r="ER105" s="88" t="s">
        <v>26</v>
      </c>
      <c r="ES105" s="89" t="s">
        <v>26</v>
      </c>
      <c r="ET105" s="1176">
        <v>42614</v>
      </c>
      <c r="EU105" s="2220" t="s">
        <v>21</v>
      </c>
      <c r="EV105" s="2221" t="s">
        <v>21</v>
      </c>
      <c r="EW105" s="2221">
        <v>1318</v>
      </c>
      <c r="EX105" s="2221">
        <v>1443</v>
      </c>
      <c r="EY105" s="2221">
        <v>13267</v>
      </c>
      <c r="EZ105" s="2221" t="s">
        <v>21</v>
      </c>
      <c r="FA105" s="2221">
        <v>166606</v>
      </c>
      <c r="FB105" s="2221">
        <v>190648</v>
      </c>
      <c r="FC105" s="91" t="s">
        <v>38</v>
      </c>
      <c r="FD105" s="630" t="s">
        <v>26</v>
      </c>
      <c r="FE105" s="925"/>
      <c r="FF105" s="925"/>
      <c r="FG105" s="925"/>
      <c r="FH105" s="925"/>
      <c r="FI105" s="925"/>
      <c r="FJ105" s="925"/>
      <c r="FK105" s="482"/>
      <c r="FL105" s="482"/>
      <c r="FM105" s="35"/>
    </row>
    <row r="106" spans="1:169" ht="14.25" customHeight="1">
      <c r="A106" s="88" t="s">
        <v>26</v>
      </c>
      <c r="B106" s="89" t="s">
        <v>26</v>
      </c>
      <c r="C106" s="1176">
        <v>42644</v>
      </c>
      <c r="D106" s="82">
        <v>5785355</v>
      </c>
      <c r="E106" s="2221">
        <v>7287681</v>
      </c>
      <c r="F106" s="2221">
        <v>5689782</v>
      </c>
      <c r="G106" s="2221">
        <v>146227</v>
      </c>
      <c r="H106" s="2221">
        <v>36</v>
      </c>
      <c r="I106" s="2221">
        <v>7849</v>
      </c>
      <c r="J106" s="2221">
        <v>1584</v>
      </c>
      <c r="K106" s="2221">
        <v>42587</v>
      </c>
      <c r="L106" s="2221">
        <v>21722</v>
      </c>
      <c r="M106" s="2221">
        <v>20865</v>
      </c>
      <c r="N106" s="2221" t="s">
        <v>21</v>
      </c>
      <c r="O106" s="2221">
        <v>23581</v>
      </c>
      <c r="P106" s="2221">
        <v>4</v>
      </c>
      <c r="Q106" s="2221">
        <v>79571</v>
      </c>
      <c r="R106" s="2221" t="s">
        <v>21</v>
      </c>
      <c r="S106" s="2221">
        <v>227</v>
      </c>
      <c r="T106" s="91" t="s">
        <v>39</v>
      </c>
      <c r="U106" s="630" t="s">
        <v>26</v>
      </c>
      <c r="V106" s="88" t="s">
        <v>26</v>
      </c>
      <c r="W106" s="89" t="s">
        <v>26</v>
      </c>
      <c r="X106" s="1176">
        <v>42644</v>
      </c>
      <c r="Y106" s="82">
        <v>20268</v>
      </c>
      <c r="Z106" s="2221">
        <v>6598</v>
      </c>
      <c r="AA106" s="2221">
        <v>1700</v>
      </c>
      <c r="AB106" s="2221">
        <v>73</v>
      </c>
      <c r="AC106" s="2221">
        <v>693</v>
      </c>
      <c r="AD106" s="2221">
        <v>768</v>
      </c>
      <c r="AE106" s="2221" t="s">
        <v>21</v>
      </c>
      <c r="AF106" s="2221">
        <v>350871</v>
      </c>
      <c r="AG106" s="2221">
        <v>12558</v>
      </c>
      <c r="AH106" s="2221">
        <v>14251</v>
      </c>
      <c r="AI106" s="2221">
        <v>89</v>
      </c>
      <c r="AJ106" s="2221">
        <v>82</v>
      </c>
      <c r="AK106" s="2221">
        <v>82</v>
      </c>
      <c r="AL106" s="2221" t="s">
        <v>21</v>
      </c>
      <c r="AM106" s="2221">
        <v>11960</v>
      </c>
      <c r="AN106" s="2221">
        <v>6993</v>
      </c>
      <c r="AO106" s="91" t="s">
        <v>39</v>
      </c>
      <c r="AP106" s="630" t="s">
        <v>26</v>
      </c>
      <c r="AQ106" s="88" t="s">
        <v>26</v>
      </c>
      <c r="AR106" s="89" t="s">
        <v>26</v>
      </c>
      <c r="AS106" s="1176">
        <v>42644</v>
      </c>
      <c r="AT106" s="82">
        <v>4120</v>
      </c>
      <c r="AU106" s="2221">
        <v>83</v>
      </c>
      <c r="AV106" s="2221">
        <v>71</v>
      </c>
      <c r="AW106" s="2221">
        <v>3161</v>
      </c>
      <c r="AX106" s="2221">
        <v>435</v>
      </c>
      <c r="AY106" s="2221">
        <v>2726</v>
      </c>
      <c r="AZ106" s="2221">
        <v>289</v>
      </c>
      <c r="BA106" s="211">
        <v>194</v>
      </c>
      <c r="BB106" s="2221">
        <v>52807</v>
      </c>
      <c r="BC106" s="2221">
        <v>46106</v>
      </c>
      <c r="BD106" s="2221">
        <v>27025</v>
      </c>
      <c r="BE106" s="2221" t="s">
        <v>21</v>
      </c>
      <c r="BF106" s="2221">
        <v>223</v>
      </c>
      <c r="BG106" s="2221">
        <v>42</v>
      </c>
      <c r="BH106" s="2221">
        <v>234</v>
      </c>
      <c r="BI106" s="2221">
        <v>977</v>
      </c>
      <c r="BJ106" s="91" t="s">
        <v>39</v>
      </c>
      <c r="BK106" s="630" t="s">
        <v>26</v>
      </c>
      <c r="BL106" s="88" t="s">
        <v>26</v>
      </c>
      <c r="BM106" s="89" t="s">
        <v>26</v>
      </c>
      <c r="BN106" s="1176">
        <v>42644</v>
      </c>
      <c r="BO106" s="82">
        <v>428</v>
      </c>
      <c r="BP106" s="2221">
        <v>577</v>
      </c>
      <c r="BQ106" s="2221" t="s">
        <v>21</v>
      </c>
      <c r="BR106" s="2221">
        <v>1467812</v>
      </c>
      <c r="BS106" s="2221">
        <v>287025</v>
      </c>
      <c r="BT106" s="2221">
        <v>198035</v>
      </c>
      <c r="BU106" s="2221">
        <v>9508</v>
      </c>
      <c r="BV106" s="2221">
        <v>14</v>
      </c>
      <c r="BW106" s="2221">
        <v>143</v>
      </c>
      <c r="BX106" s="2221">
        <v>615</v>
      </c>
      <c r="BY106" s="2221">
        <v>615</v>
      </c>
      <c r="BZ106" s="2221" t="s">
        <v>21</v>
      </c>
      <c r="CA106" s="2221">
        <v>6654</v>
      </c>
      <c r="CB106" s="998" t="s">
        <v>21</v>
      </c>
      <c r="CC106" s="998" t="s">
        <v>21</v>
      </c>
      <c r="CD106" s="2221">
        <v>131966</v>
      </c>
      <c r="CE106" s="91" t="s">
        <v>39</v>
      </c>
      <c r="CF106" s="630" t="s">
        <v>26</v>
      </c>
      <c r="CG106" s="88" t="s">
        <v>26</v>
      </c>
      <c r="CH106" s="89" t="s">
        <v>26</v>
      </c>
      <c r="CI106" s="1176">
        <v>42644</v>
      </c>
      <c r="CJ106" s="82">
        <v>227</v>
      </c>
      <c r="CK106" s="2221">
        <v>188</v>
      </c>
      <c r="CL106" s="2221">
        <v>480</v>
      </c>
      <c r="CM106" s="2221">
        <v>6361</v>
      </c>
      <c r="CN106" s="2221">
        <v>6910</v>
      </c>
      <c r="CO106" s="2221">
        <v>66868</v>
      </c>
      <c r="CP106" s="2221" t="s">
        <v>21</v>
      </c>
      <c r="CQ106" s="2221" t="s">
        <v>21</v>
      </c>
      <c r="CR106" s="2221">
        <v>1048768</v>
      </c>
      <c r="CS106" s="2221">
        <v>32689</v>
      </c>
      <c r="CT106" s="2221">
        <v>18936</v>
      </c>
      <c r="CU106" s="2221">
        <v>3647</v>
      </c>
      <c r="CV106" s="2221">
        <v>952</v>
      </c>
      <c r="CW106" s="2221">
        <v>64</v>
      </c>
      <c r="CX106" s="2221">
        <v>2519</v>
      </c>
      <c r="CY106" s="2221">
        <v>2519</v>
      </c>
      <c r="CZ106" s="91" t="s">
        <v>39</v>
      </c>
      <c r="DA106" s="630" t="s">
        <v>26</v>
      </c>
      <c r="DB106" s="88" t="s">
        <v>26</v>
      </c>
      <c r="DC106" s="89" t="s">
        <v>26</v>
      </c>
      <c r="DD106" s="1176">
        <v>42644</v>
      </c>
      <c r="DE106" s="2221">
        <v>654</v>
      </c>
      <c r="DF106" s="2221">
        <v>258</v>
      </c>
      <c r="DG106" s="2221" t="s">
        <v>21</v>
      </c>
      <c r="DH106" s="2221" t="s">
        <v>21</v>
      </c>
      <c r="DI106" s="2221">
        <v>22906</v>
      </c>
      <c r="DJ106" s="2221">
        <v>574</v>
      </c>
      <c r="DK106" s="2221">
        <v>573473</v>
      </c>
      <c r="DL106" s="2221">
        <v>24721</v>
      </c>
      <c r="DM106" s="2221">
        <v>2937</v>
      </c>
      <c r="DN106" s="2221">
        <v>23</v>
      </c>
      <c r="DO106" s="2221">
        <v>12689</v>
      </c>
      <c r="DP106" s="2221">
        <v>4563</v>
      </c>
      <c r="DQ106" s="2221">
        <v>8126</v>
      </c>
      <c r="DR106" s="2221" t="s">
        <v>21</v>
      </c>
      <c r="DS106" s="2221">
        <v>6476</v>
      </c>
      <c r="DT106" s="2221">
        <v>4</v>
      </c>
      <c r="DU106" s="91" t="s">
        <v>39</v>
      </c>
      <c r="DV106" s="630" t="s">
        <v>26</v>
      </c>
      <c r="DW106" s="88" t="s">
        <v>26</v>
      </c>
      <c r="DX106" s="89" t="s">
        <v>26</v>
      </c>
      <c r="DY106" s="1176">
        <v>42644</v>
      </c>
      <c r="DZ106" s="2221">
        <v>31886</v>
      </c>
      <c r="EA106" s="2221">
        <v>34888</v>
      </c>
      <c r="EB106" s="2221">
        <v>3328</v>
      </c>
      <c r="EC106" s="2221" t="s">
        <v>21</v>
      </c>
      <c r="ED106" s="2221" t="s">
        <v>21</v>
      </c>
      <c r="EE106" s="2221">
        <v>138290</v>
      </c>
      <c r="EF106" s="2221">
        <v>4488095</v>
      </c>
      <c r="EG106" s="2221">
        <v>286548</v>
      </c>
      <c r="EH106" s="2221">
        <v>12157</v>
      </c>
      <c r="EI106" s="2221">
        <v>36</v>
      </c>
      <c r="EJ106" s="2221">
        <v>1603</v>
      </c>
      <c r="EK106" s="2221">
        <v>1274</v>
      </c>
      <c r="EL106" s="2221">
        <v>3193</v>
      </c>
      <c r="EM106" s="2221">
        <v>3041</v>
      </c>
      <c r="EN106" s="2221">
        <v>152</v>
      </c>
      <c r="EO106" s="2221" t="s">
        <v>21</v>
      </c>
      <c r="EP106" s="91" t="s">
        <v>39</v>
      </c>
      <c r="EQ106" s="630" t="s">
        <v>26</v>
      </c>
      <c r="ER106" s="88" t="s">
        <v>26</v>
      </c>
      <c r="ES106" s="89" t="s">
        <v>26</v>
      </c>
      <c r="ET106" s="1176">
        <v>42644</v>
      </c>
      <c r="EU106" s="2220" t="s">
        <v>21</v>
      </c>
      <c r="EV106" s="2221" t="s">
        <v>21</v>
      </c>
      <c r="EW106" s="2221">
        <v>950</v>
      </c>
      <c r="EX106" s="2221">
        <v>1040</v>
      </c>
      <c r="EY106" s="2221">
        <v>13835</v>
      </c>
      <c r="EZ106" s="2221" t="s">
        <v>21</v>
      </c>
      <c r="FA106" s="2221">
        <v>172864</v>
      </c>
      <c r="FB106" s="2221">
        <v>180315</v>
      </c>
      <c r="FC106" s="91" t="s">
        <v>39</v>
      </c>
      <c r="FD106" s="630" t="s">
        <v>26</v>
      </c>
      <c r="FE106" s="925"/>
      <c r="FF106" s="925"/>
      <c r="FG106" s="925"/>
      <c r="FH106" s="925"/>
      <c r="FI106" s="925"/>
      <c r="FJ106" s="925"/>
      <c r="FK106" s="482"/>
      <c r="FL106" s="482"/>
      <c r="FM106" s="35"/>
    </row>
    <row r="107" spans="1:169" ht="14.25" customHeight="1">
      <c r="A107" s="88" t="s">
        <v>26</v>
      </c>
      <c r="B107" s="89" t="s">
        <v>26</v>
      </c>
      <c r="C107" s="1176">
        <v>42675</v>
      </c>
      <c r="D107" s="82">
        <v>5537972</v>
      </c>
      <c r="E107" s="2221">
        <v>7085465</v>
      </c>
      <c r="F107" s="2221">
        <v>5458976</v>
      </c>
      <c r="G107" s="2221">
        <v>133213</v>
      </c>
      <c r="H107" s="2221">
        <v>17</v>
      </c>
      <c r="I107" s="2221">
        <v>8340</v>
      </c>
      <c r="J107" s="2221">
        <v>1591</v>
      </c>
      <c r="K107" s="2221">
        <v>41418</v>
      </c>
      <c r="L107" s="2221">
        <v>19679</v>
      </c>
      <c r="M107" s="2221">
        <v>21739</v>
      </c>
      <c r="N107" s="2221" t="s">
        <v>21</v>
      </c>
      <c r="O107" s="2221">
        <v>22183</v>
      </c>
      <c r="P107" s="2221">
        <v>5</v>
      </c>
      <c r="Q107" s="2221">
        <v>65996</v>
      </c>
      <c r="R107" s="2221" t="s">
        <v>21</v>
      </c>
      <c r="S107" s="2221">
        <v>199</v>
      </c>
      <c r="T107" s="91" t="s">
        <v>40</v>
      </c>
      <c r="U107" s="630" t="s">
        <v>26</v>
      </c>
      <c r="V107" s="88" t="s">
        <v>26</v>
      </c>
      <c r="W107" s="89" t="s">
        <v>26</v>
      </c>
      <c r="X107" s="1176">
        <v>42675</v>
      </c>
      <c r="Y107" s="82">
        <v>21400</v>
      </c>
      <c r="Z107" s="2221">
        <v>8072</v>
      </c>
      <c r="AA107" s="2221">
        <v>1995</v>
      </c>
      <c r="AB107" s="2221">
        <v>1</v>
      </c>
      <c r="AC107" s="2221">
        <v>529</v>
      </c>
      <c r="AD107" s="2221">
        <v>583</v>
      </c>
      <c r="AE107" s="2221" t="s">
        <v>21</v>
      </c>
      <c r="AF107" s="2221">
        <v>342351</v>
      </c>
      <c r="AG107" s="2221">
        <v>13124</v>
      </c>
      <c r="AH107" s="2221">
        <v>14902</v>
      </c>
      <c r="AI107" s="2221">
        <v>315</v>
      </c>
      <c r="AJ107" s="2221">
        <v>291</v>
      </c>
      <c r="AK107" s="2221">
        <v>291</v>
      </c>
      <c r="AL107" s="2221" t="s">
        <v>21</v>
      </c>
      <c r="AM107" s="2221">
        <v>12434</v>
      </c>
      <c r="AN107" s="2221">
        <v>6204</v>
      </c>
      <c r="AO107" s="91" t="s">
        <v>40</v>
      </c>
      <c r="AP107" s="630" t="s">
        <v>26</v>
      </c>
      <c r="AQ107" s="88" t="s">
        <v>26</v>
      </c>
      <c r="AR107" s="89" t="s">
        <v>26</v>
      </c>
      <c r="AS107" s="1176">
        <v>42675</v>
      </c>
      <c r="AT107" s="82">
        <v>3729</v>
      </c>
      <c r="AU107" s="2221">
        <v>71</v>
      </c>
      <c r="AV107" s="2221">
        <v>68</v>
      </c>
      <c r="AW107" s="2221">
        <v>2807</v>
      </c>
      <c r="AX107" s="2221">
        <v>338</v>
      </c>
      <c r="AY107" s="2221">
        <v>2469</v>
      </c>
      <c r="AZ107" s="2221">
        <v>311</v>
      </c>
      <c r="BA107" s="211">
        <v>166</v>
      </c>
      <c r="BB107" s="2221">
        <v>53154</v>
      </c>
      <c r="BC107" s="2221">
        <v>47018</v>
      </c>
      <c r="BD107" s="2221">
        <v>26973</v>
      </c>
      <c r="BE107" s="2221" t="s">
        <v>21</v>
      </c>
      <c r="BF107" s="2221">
        <v>225</v>
      </c>
      <c r="BG107" s="2221">
        <v>55</v>
      </c>
      <c r="BH107" s="2221">
        <v>227</v>
      </c>
      <c r="BI107" s="2221">
        <v>934</v>
      </c>
      <c r="BJ107" s="91" t="s">
        <v>40</v>
      </c>
      <c r="BK107" s="630" t="s">
        <v>26</v>
      </c>
      <c r="BL107" s="88" t="s">
        <v>26</v>
      </c>
      <c r="BM107" s="89" t="s">
        <v>26</v>
      </c>
      <c r="BN107" s="1176">
        <v>42675</v>
      </c>
      <c r="BO107" s="82">
        <v>667</v>
      </c>
      <c r="BP107" s="2221">
        <v>456</v>
      </c>
      <c r="BQ107" s="2221" t="s">
        <v>21</v>
      </c>
      <c r="BR107" s="2221">
        <v>1426367</v>
      </c>
      <c r="BS107" s="2221">
        <v>272824</v>
      </c>
      <c r="BT107" s="2221">
        <v>188876</v>
      </c>
      <c r="BU107" s="2221">
        <v>9278</v>
      </c>
      <c r="BV107" s="2221">
        <v>14</v>
      </c>
      <c r="BW107" s="2221">
        <v>136</v>
      </c>
      <c r="BX107" s="2221">
        <v>615</v>
      </c>
      <c r="BY107" s="2221">
        <v>615</v>
      </c>
      <c r="BZ107" s="2221" t="s">
        <v>21</v>
      </c>
      <c r="CA107" s="2221">
        <v>6484</v>
      </c>
      <c r="CB107" s="998" t="s">
        <v>21</v>
      </c>
      <c r="CC107" s="998" t="s">
        <v>21</v>
      </c>
      <c r="CD107" s="2221">
        <v>126132</v>
      </c>
      <c r="CE107" s="91" t="s">
        <v>40</v>
      </c>
      <c r="CF107" s="630" t="s">
        <v>26</v>
      </c>
      <c r="CG107" s="88" t="s">
        <v>26</v>
      </c>
      <c r="CH107" s="89" t="s">
        <v>26</v>
      </c>
      <c r="CI107" s="1176">
        <v>42675</v>
      </c>
      <c r="CJ107" s="82">
        <v>207</v>
      </c>
      <c r="CK107" s="2221">
        <v>187</v>
      </c>
      <c r="CL107" s="2221">
        <v>510</v>
      </c>
      <c r="CM107" s="2221">
        <v>6281</v>
      </c>
      <c r="CN107" s="2221">
        <v>6822</v>
      </c>
      <c r="CO107" s="2221">
        <v>64826</v>
      </c>
      <c r="CP107" s="2221" t="s">
        <v>21</v>
      </c>
      <c r="CQ107" s="2221" t="s">
        <v>21</v>
      </c>
      <c r="CR107" s="2221">
        <v>1028099</v>
      </c>
      <c r="CS107" s="2221">
        <v>35306</v>
      </c>
      <c r="CT107" s="2221">
        <v>18397</v>
      </c>
      <c r="CU107" s="2221">
        <v>3766</v>
      </c>
      <c r="CV107" s="2221">
        <v>1044</v>
      </c>
      <c r="CW107" s="2221">
        <v>67</v>
      </c>
      <c r="CX107" s="2221">
        <v>2530</v>
      </c>
      <c r="CY107" s="2221">
        <v>2530</v>
      </c>
      <c r="CZ107" s="91" t="s">
        <v>40</v>
      </c>
      <c r="DA107" s="630" t="s">
        <v>26</v>
      </c>
      <c r="DB107" s="88" t="s">
        <v>26</v>
      </c>
      <c r="DC107" s="89" t="s">
        <v>26</v>
      </c>
      <c r="DD107" s="1176">
        <v>42675</v>
      </c>
      <c r="DE107" s="2221">
        <v>684</v>
      </c>
      <c r="DF107" s="2221">
        <v>267</v>
      </c>
      <c r="DG107" s="2221" t="s">
        <v>21</v>
      </c>
      <c r="DH107" s="2221" t="s">
        <v>21</v>
      </c>
      <c r="DI107" s="2221">
        <v>22345</v>
      </c>
      <c r="DJ107" s="2221">
        <v>582</v>
      </c>
      <c r="DK107" s="2221">
        <v>557480</v>
      </c>
      <c r="DL107" s="2221">
        <v>23054</v>
      </c>
      <c r="DM107" s="2221">
        <v>3016</v>
      </c>
      <c r="DN107" s="2221">
        <v>18</v>
      </c>
      <c r="DO107" s="2221">
        <v>11339</v>
      </c>
      <c r="DP107" s="2221">
        <v>4645</v>
      </c>
      <c r="DQ107" s="2221">
        <v>6694</v>
      </c>
      <c r="DR107" s="2221" t="s">
        <v>21</v>
      </c>
      <c r="DS107" s="2221">
        <v>6270</v>
      </c>
      <c r="DT107" s="2221">
        <v>5</v>
      </c>
      <c r="DU107" s="91" t="s">
        <v>40</v>
      </c>
      <c r="DV107" s="630" t="s">
        <v>26</v>
      </c>
      <c r="DW107" s="88" t="s">
        <v>26</v>
      </c>
      <c r="DX107" s="89" t="s">
        <v>26</v>
      </c>
      <c r="DY107" s="1176">
        <v>42675</v>
      </c>
      <c r="DZ107" s="2221">
        <v>35373</v>
      </c>
      <c r="EA107" s="2221">
        <v>38732</v>
      </c>
      <c r="EB107" s="2221">
        <v>4095</v>
      </c>
      <c r="EC107" s="2221" t="s">
        <v>21</v>
      </c>
      <c r="ED107" s="2221" t="s">
        <v>21</v>
      </c>
      <c r="EE107" s="2221">
        <v>134483</v>
      </c>
      <c r="EF107" s="2221">
        <v>4255229</v>
      </c>
      <c r="EG107" s="2221">
        <v>280876</v>
      </c>
      <c r="EH107" s="2221">
        <v>12960</v>
      </c>
      <c r="EI107" s="2221">
        <v>17</v>
      </c>
      <c r="EJ107" s="2221">
        <v>1979</v>
      </c>
      <c r="EK107" s="2221">
        <v>1291</v>
      </c>
      <c r="EL107" s="2221">
        <v>3526</v>
      </c>
      <c r="EM107" s="2221">
        <v>3400</v>
      </c>
      <c r="EN107" s="2221">
        <v>126</v>
      </c>
      <c r="EO107" s="2221" t="s">
        <v>21</v>
      </c>
      <c r="EP107" s="91" t="s">
        <v>40</v>
      </c>
      <c r="EQ107" s="630" t="s">
        <v>26</v>
      </c>
      <c r="ER107" s="88" t="s">
        <v>26</v>
      </c>
      <c r="ES107" s="89" t="s">
        <v>26</v>
      </c>
      <c r="ET107" s="1176">
        <v>42675</v>
      </c>
      <c r="EU107" s="2220" t="s">
        <v>21</v>
      </c>
      <c r="EV107" s="2221" t="s">
        <v>21</v>
      </c>
      <c r="EW107" s="2221">
        <v>1460</v>
      </c>
      <c r="EX107" s="2221">
        <v>1599</v>
      </c>
      <c r="EY107" s="2221">
        <v>13692</v>
      </c>
      <c r="EZ107" s="2221" t="s">
        <v>21</v>
      </c>
      <c r="FA107" s="2221">
        <v>167973</v>
      </c>
      <c r="FB107" s="2221">
        <v>191608</v>
      </c>
      <c r="FC107" s="91" t="s">
        <v>40</v>
      </c>
      <c r="FD107" s="630" t="s">
        <v>26</v>
      </c>
      <c r="FE107" s="925"/>
      <c r="FF107" s="925"/>
      <c r="FG107" s="925"/>
      <c r="FH107" s="925"/>
      <c r="FI107" s="925"/>
      <c r="FJ107" s="925"/>
      <c r="FK107" s="482"/>
      <c r="FL107" s="482"/>
      <c r="FM107" s="35"/>
    </row>
    <row r="108" spans="1:169" ht="14.25" customHeight="1">
      <c r="A108" s="104" t="s">
        <v>26</v>
      </c>
      <c r="B108" s="105" t="s">
        <v>26</v>
      </c>
      <c r="C108" s="1177">
        <v>42705</v>
      </c>
      <c r="D108" s="106">
        <v>5608070</v>
      </c>
      <c r="E108" s="2222">
        <v>7487006</v>
      </c>
      <c r="F108" s="2222">
        <v>5617920</v>
      </c>
      <c r="G108" s="2222">
        <v>138443</v>
      </c>
      <c r="H108" s="2222">
        <v>37</v>
      </c>
      <c r="I108" s="2222">
        <v>7963</v>
      </c>
      <c r="J108" s="2222">
        <v>1634</v>
      </c>
      <c r="K108" s="2222">
        <v>40315</v>
      </c>
      <c r="L108" s="2222">
        <v>19491</v>
      </c>
      <c r="M108" s="2222">
        <v>20824</v>
      </c>
      <c r="N108" s="2222" t="s">
        <v>21</v>
      </c>
      <c r="O108" s="2222">
        <v>23487</v>
      </c>
      <c r="P108" s="2222">
        <v>5</v>
      </c>
      <c r="Q108" s="2222">
        <v>72471</v>
      </c>
      <c r="R108" s="2222" t="s">
        <v>21</v>
      </c>
      <c r="S108" s="2222">
        <v>193</v>
      </c>
      <c r="T108" s="107" t="s">
        <v>41</v>
      </c>
      <c r="U108" s="633" t="s">
        <v>26</v>
      </c>
      <c r="V108" s="104" t="s">
        <v>26</v>
      </c>
      <c r="W108" s="105" t="s">
        <v>26</v>
      </c>
      <c r="X108" s="1177">
        <v>42705</v>
      </c>
      <c r="Y108" s="106">
        <v>21805</v>
      </c>
      <c r="Z108" s="2222">
        <v>7724</v>
      </c>
      <c r="AA108" s="2222">
        <v>2162</v>
      </c>
      <c r="AB108" s="2222" t="s">
        <v>21</v>
      </c>
      <c r="AC108" s="2222">
        <v>825</v>
      </c>
      <c r="AD108" s="2222">
        <v>913</v>
      </c>
      <c r="AE108" s="2222" t="s">
        <v>21</v>
      </c>
      <c r="AF108" s="2222">
        <v>354473</v>
      </c>
      <c r="AG108" s="2222">
        <v>16084</v>
      </c>
      <c r="AH108" s="2222">
        <v>15430</v>
      </c>
      <c r="AI108" s="2222">
        <v>231</v>
      </c>
      <c r="AJ108" s="2222">
        <v>213</v>
      </c>
      <c r="AK108" s="2222">
        <v>213</v>
      </c>
      <c r="AL108" s="2222" t="s">
        <v>21</v>
      </c>
      <c r="AM108" s="2222">
        <v>12829</v>
      </c>
      <c r="AN108" s="2222">
        <v>7689</v>
      </c>
      <c r="AO108" s="107" t="s">
        <v>41</v>
      </c>
      <c r="AP108" s="633" t="s">
        <v>26</v>
      </c>
      <c r="AQ108" s="104" t="s">
        <v>26</v>
      </c>
      <c r="AR108" s="105" t="s">
        <v>26</v>
      </c>
      <c r="AS108" s="1177">
        <v>42705</v>
      </c>
      <c r="AT108" s="106">
        <v>4245</v>
      </c>
      <c r="AU108" s="2222">
        <v>67</v>
      </c>
      <c r="AV108" s="2222">
        <v>72</v>
      </c>
      <c r="AW108" s="2222">
        <v>3257</v>
      </c>
      <c r="AX108" s="2222">
        <v>380</v>
      </c>
      <c r="AY108" s="2222">
        <v>2877</v>
      </c>
      <c r="AZ108" s="2222">
        <v>340</v>
      </c>
      <c r="BA108" s="1591">
        <v>160</v>
      </c>
      <c r="BB108" s="2222">
        <v>54886</v>
      </c>
      <c r="BC108" s="2222">
        <v>48484</v>
      </c>
      <c r="BD108" s="2222">
        <v>27761</v>
      </c>
      <c r="BE108" s="2222" t="s">
        <v>21</v>
      </c>
      <c r="BF108" s="2222">
        <v>238</v>
      </c>
      <c r="BG108" s="2222">
        <v>57</v>
      </c>
      <c r="BH108" s="2222">
        <v>261</v>
      </c>
      <c r="BI108" s="2222">
        <v>829</v>
      </c>
      <c r="BJ108" s="107" t="s">
        <v>41</v>
      </c>
      <c r="BK108" s="633" t="s">
        <v>26</v>
      </c>
      <c r="BL108" s="104" t="s">
        <v>26</v>
      </c>
      <c r="BM108" s="105" t="s">
        <v>26</v>
      </c>
      <c r="BN108" s="1177">
        <v>42705</v>
      </c>
      <c r="BO108" s="106">
        <v>1206</v>
      </c>
      <c r="BP108" s="2222">
        <v>590</v>
      </c>
      <c r="BQ108" s="2222" t="s">
        <v>21</v>
      </c>
      <c r="BR108" s="2222">
        <v>1419063</v>
      </c>
      <c r="BS108" s="2222">
        <v>290201</v>
      </c>
      <c r="BT108" s="2222">
        <v>202651</v>
      </c>
      <c r="BU108" s="2222">
        <v>10108</v>
      </c>
      <c r="BV108" s="2222">
        <v>28</v>
      </c>
      <c r="BW108" s="2222">
        <v>142</v>
      </c>
      <c r="BX108" s="2222">
        <v>709</v>
      </c>
      <c r="BY108" s="2222">
        <v>709</v>
      </c>
      <c r="BZ108" s="2222" t="s">
        <v>21</v>
      </c>
      <c r="CA108" s="2222">
        <v>7029</v>
      </c>
      <c r="CB108" s="1000" t="s">
        <v>21</v>
      </c>
      <c r="CC108" s="1000" t="s">
        <v>21</v>
      </c>
      <c r="CD108" s="2222">
        <v>135570</v>
      </c>
      <c r="CE108" s="107" t="s">
        <v>41</v>
      </c>
      <c r="CF108" s="633" t="s">
        <v>26</v>
      </c>
      <c r="CG108" s="104" t="s">
        <v>26</v>
      </c>
      <c r="CH108" s="105" t="s">
        <v>26</v>
      </c>
      <c r="CI108" s="1177">
        <v>42705</v>
      </c>
      <c r="CJ108" s="106">
        <v>246</v>
      </c>
      <c r="CK108" s="2222">
        <v>177</v>
      </c>
      <c r="CL108" s="2222">
        <v>469</v>
      </c>
      <c r="CM108" s="2222">
        <v>5907</v>
      </c>
      <c r="CN108" s="2222">
        <v>6422</v>
      </c>
      <c r="CO108" s="2222">
        <v>62704</v>
      </c>
      <c r="CP108" s="2222" t="s">
        <v>21</v>
      </c>
      <c r="CQ108" s="2222" t="s">
        <v>21</v>
      </c>
      <c r="CR108" s="2222">
        <v>997205</v>
      </c>
      <c r="CS108" s="2222">
        <v>33697</v>
      </c>
      <c r="CT108" s="2222">
        <v>17744</v>
      </c>
      <c r="CU108" s="2222">
        <v>3434</v>
      </c>
      <c r="CV108" s="2222">
        <v>914</v>
      </c>
      <c r="CW108" s="2222">
        <v>60</v>
      </c>
      <c r="CX108" s="2222">
        <v>2356</v>
      </c>
      <c r="CY108" s="2222">
        <v>2356</v>
      </c>
      <c r="CZ108" s="107" t="s">
        <v>41</v>
      </c>
      <c r="DA108" s="633" t="s">
        <v>26</v>
      </c>
      <c r="DB108" s="104" t="s">
        <v>26</v>
      </c>
      <c r="DC108" s="105" t="s">
        <v>26</v>
      </c>
      <c r="DD108" s="1177">
        <v>42705</v>
      </c>
      <c r="DE108" s="2222">
        <v>653</v>
      </c>
      <c r="DF108" s="2222">
        <v>286</v>
      </c>
      <c r="DG108" s="2222" t="s">
        <v>21</v>
      </c>
      <c r="DH108" s="2222" t="s">
        <v>21</v>
      </c>
      <c r="DI108" s="2222">
        <v>22262</v>
      </c>
      <c r="DJ108" s="2222">
        <v>574</v>
      </c>
      <c r="DK108" s="2222">
        <v>563401</v>
      </c>
      <c r="DL108" s="2222">
        <v>25373</v>
      </c>
      <c r="DM108" s="2222">
        <v>2944</v>
      </c>
      <c r="DN108" s="2222">
        <v>33</v>
      </c>
      <c r="DO108" s="2222">
        <v>13044</v>
      </c>
      <c r="DP108" s="2222">
        <v>4538</v>
      </c>
      <c r="DQ108" s="2222">
        <v>8506</v>
      </c>
      <c r="DR108" s="2222" t="s">
        <v>21</v>
      </c>
      <c r="DS108" s="2222">
        <v>6665</v>
      </c>
      <c r="DT108" s="2222">
        <v>5</v>
      </c>
      <c r="DU108" s="107" t="s">
        <v>41</v>
      </c>
      <c r="DV108" s="633" t="s">
        <v>26</v>
      </c>
      <c r="DW108" s="104" t="s">
        <v>26</v>
      </c>
      <c r="DX108" s="105" t="s">
        <v>26</v>
      </c>
      <c r="DY108" s="1177">
        <v>42705</v>
      </c>
      <c r="DZ108" s="2222">
        <v>34798</v>
      </c>
      <c r="EA108" s="2222">
        <v>38077</v>
      </c>
      <c r="EB108" s="2222">
        <v>4557</v>
      </c>
      <c r="EC108" s="2222" t="s">
        <v>21</v>
      </c>
      <c r="ED108" s="2222" t="s">
        <v>21</v>
      </c>
      <c r="EE108" s="2222">
        <v>133486</v>
      </c>
      <c r="EF108" s="2222">
        <v>4520940</v>
      </c>
      <c r="EG108" s="2222">
        <v>292183</v>
      </c>
      <c r="EH108" s="2222">
        <v>12958</v>
      </c>
      <c r="EI108" s="2222">
        <v>37</v>
      </c>
      <c r="EJ108" s="2222">
        <v>1819</v>
      </c>
      <c r="EK108" s="2222">
        <v>1315</v>
      </c>
      <c r="EL108" s="2222">
        <v>3392</v>
      </c>
      <c r="EM108" s="2222">
        <v>3303</v>
      </c>
      <c r="EN108" s="2222">
        <v>89</v>
      </c>
      <c r="EO108" s="2222" t="s">
        <v>21</v>
      </c>
      <c r="EP108" s="107" t="s">
        <v>41</v>
      </c>
      <c r="EQ108" s="633" t="s">
        <v>26</v>
      </c>
      <c r="ER108" s="104" t="s">
        <v>26</v>
      </c>
      <c r="ES108" s="105" t="s">
        <v>26</v>
      </c>
      <c r="ET108" s="1177">
        <v>42705</v>
      </c>
      <c r="EU108" s="843" t="s">
        <v>21</v>
      </c>
      <c r="EV108" s="2222" t="s">
        <v>21</v>
      </c>
      <c r="EW108" s="2222">
        <v>2170</v>
      </c>
      <c r="EX108" s="2222">
        <v>2376</v>
      </c>
      <c r="EY108" s="2222">
        <v>13064</v>
      </c>
      <c r="EZ108" s="2222" t="s">
        <v>21</v>
      </c>
      <c r="FA108" s="2222">
        <v>170530</v>
      </c>
      <c r="FB108" s="2222">
        <v>194622</v>
      </c>
      <c r="FC108" s="107" t="s">
        <v>41</v>
      </c>
      <c r="FD108" s="633" t="s">
        <v>26</v>
      </c>
      <c r="FE108" s="925"/>
      <c r="FF108" s="925"/>
      <c r="FG108" s="925"/>
      <c r="FH108" s="925"/>
      <c r="FI108" s="925"/>
      <c r="FJ108" s="925"/>
      <c r="FK108" s="482"/>
      <c r="FL108" s="482"/>
      <c r="FM108" s="35"/>
    </row>
    <row r="109" spans="1:169" ht="14">
      <c r="A109" s="35"/>
      <c r="B109" s="35"/>
      <c r="C109" s="35"/>
      <c r="D109" s="924"/>
      <c r="E109" s="924"/>
      <c r="F109" s="924"/>
      <c r="G109" s="924"/>
      <c r="H109" s="924"/>
      <c r="I109" s="924"/>
      <c r="J109" s="924"/>
      <c r="K109" s="924"/>
      <c r="L109" s="924"/>
      <c r="M109" s="924"/>
      <c r="N109" s="924"/>
      <c r="O109" s="924"/>
      <c r="P109" s="924"/>
      <c r="Q109" s="924"/>
      <c r="R109" s="924"/>
      <c r="S109" s="924"/>
      <c r="T109" s="924"/>
      <c r="U109" s="924"/>
      <c r="V109" s="924"/>
      <c r="W109" s="924"/>
      <c r="X109" s="924"/>
      <c r="Y109" s="924"/>
      <c r="Z109" s="924"/>
      <c r="AA109" s="924"/>
      <c r="AB109" s="924"/>
      <c r="AC109" s="924"/>
      <c r="AD109" s="924"/>
      <c r="AE109" s="924"/>
      <c r="AF109" s="924"/>
      <c r="AG109" s="924"/>
      <c r="AH109" s="924"/>
      <c r="AI109" s="924"/>
      <c r="AJ109" s="924"/>
      <c r="AK109" s="924"/>
      <c r="AL109" s="924"/>
      <c r="AM109" s="924"/>
      <c r="AN109" s="924"/>
      <c r="AO109" s="924"/>
      <c r="AP109" s="924"/>
      <c r="AQ109" s="924"/>
      <c r="AR109" s="924"/>
      <c r="AS109" s="924"/>
      <c r="AT109" s="924"/>
      <c r="AU109" s="924"/>
      <c r="AV109" s="924"/>
      <c r="AW109" s="924"/>
      <c r="AX109" s="924"/>
      <c r="AY109" s="924"/>
      <c r="AZ109" s="924"/>
      <c r="BA109" s="924"/>
      <c r="BB109" s="924"/>
      <c r="BC109" s="924"/>
      <c r="BD109" s="924"/>
      <c r="BE109" s="924"/>
      <c r="BF109" s="924"/>
      <c r="BG109" s="924"/>
      <c r="BH109" s="924"/>
      <c r="BI109" s="924"/>
      <c r="BJ109" s="924"/>
      <c r="BK109" s="924"/>
      <c r="BL109" s="924"/>
      <c r="BM109" s="924"/>
      <c r="BN109" s="924"/>
      <c r="BO109" s="924"/>
      <c r="BP109" s="924"/>
      <c r="BQ109" s="924"/>
      <c r="BR109" s="924"/>
      <c r="BS109" s="924"/>
      <c r="BT109" s="924"/>
      <c r="BU109" s="924"/>
      <c r="BV109" s="924"/>
      <c r="BW109" s="924"/>
      <c r="BX109" s="924"/>
      <c r="BY109" s="924"/>
      <c r="BZ109" s="924"/>
      <c r="CA109" s="924"/>
      <c r="CB109" s="924"/>
      <c r="CC109" s="924"/>
      <c r="CD109" s="924"/>
      <c r="CE109" s="924"/>
      <c r="CF109" s="924"/>
      <c r="CG109" s="924"/>
      <c r="CH109" s="924"/>
      <c r="CI109" s="924"/>
      <c r="CJ109" s="924"/>
      <c r="CK109" s="924"/>
      <c r="CL109" s="924"/>
      <c r="CM109" s="924"/>
      <c r="CN109" s="924"/>
      <c r="CO109" s="924"/>
      <c r="CP109" s="924"/>
      <c r="CQ109" s="924"/>
      <c r="CR109" s="924"/>
      <c r="CS109" s="924"/>
      <c r="CT109" s="924"/>
      <c r="CU109" s="924"/>
      <c r="CV109" s="924"/>
      <c r="CW109" s="924"/>
      <c r="CX109" s="924"/>
      <c r="CY109" s="924"/>
      <c r="CZ109" s="924"/>
      <c r="DA109" s="924"/>
      <c r="DB109" s="924"/>
      <c r="DC109" s="924"/>
      <c r="DD109" s="924"/>
      <c r="DE109" s="924"/>
      <c r="DF109" s="924"/>
      <c r="DG109" s="924"/>
      <c r="DH109" s="924"/>
      <c r="DI109" s="924"/>
      <c r="DJ109" s="924"/>
      <c r="DK109" s="924"/>
      <c r="DL109" s="924"/>
      <c r="DM109" s="924"/>
      <c r="DN109" s="924"/>
      <c r="DO109" s="924"/>
      <c r="DP109" s="924"/>
      <c r="DQ109" s="924"/>
      <c r="DR109" s="924"/>
      <c r="DS109" s="924"/>
      <c r="DT109" s="924"/>
      <c r="DU109" s="924"/>
      <c r="DV109" s="924"/>
      <c r="DW109" s="924"/>
      <c r="DX109" s="924"/>
      <c r="DY109" s="924"/>
      <c r="DZ109" s="924"/>
      <c r="EA109" s="924"/>
      <c r="EB109" s="924"/>
      <c r="EC109" s="924"/>
      <c r="ED109" s="924"/>
      <c r="EE109" s="924"/>
      <c r="EF109" s="924"/>
      <c r="EG109" s="924"/>
      <c r="EH109" s="924"/>
      <c r="EI109" s="924"/>
      <c r="EJ109" s="924"/>
      <c r="EK109" s="924"/>
      <c r="EL109" s="924"/>
      <c r="EM109" s="924"/>
      <c r="EN109" s="924"/>
      <c r="EO109" s="924"/>
      <c r="EP109" s="924"/>
      <c r="EQ109" s="924"/>
      <c r="ER109" s="924"/>
      <c r="ES109" s="924"/>
      <c r="ET109" s="924"/>
      <c r="EU109" s="924"/>
      <c r="EV109" s="924"/>
      <c r="EW109" s="924"/>
      <c r="EX109" s="924"/>
      <c r="EY109" s="924"/>
      <c r="EZ109" s="924"/>
      <c r="FA109" s="924"/>
      <c r="FB109" s="924"/>
      <c r="FC109" s="924"/>
      <c r="FD109" s="924"/>
      <c r="FE109" s="924"/>
      <c r="FF109" s="924"/>
      <c r="FG109" s="924"/>
      <c r="FH109" s="924"/>
      <c r="FI109" s="924"/>
      <c r="FJ109" s="924"/>
      <c r="FK109" s="924"/>
      <c r="FL109" s="924"/>
      <c r="FM109" s="35"/>
    </row>
    <row r="111" spans="1:169" s="429" customFormat="1" ht="15" customHeight="1">
      <c r="A111" s="374" t="s">
        <v>659</v>
      </c>
      <c r="D111" s="911"/>
      <c r="F111" s="911"/>
      <c r="N111" s="911"/>
      <c r="S111" s="373"/>
      <c r="U111" s="608" t="s">
        <v>659</v>
      </c>
      <c r="V111" s="374" t="s">
        <v>659</v>
      </c>
      <c r="Y111" s="911"/>
      <c r="AA111" s="911"/>
      <c r="AI111" s="911"/>
      <c r="AN111" s="373"/>
      <c r="AP111" s="608" t="s">
        <v>659</v>
      </c>
      <c r="AQ111" s="374" t="s">
        <v>659</v>
      </c>
      <c r="AT111" s="911"/>
      <c r="AV111" s="911"/>
      <c r="BD111" s="911"/>
      <c r="BI111" s="373"/>
      <c r="BK111" s="608" t="s">
        <v>659</v>
      </c>
      <c r="BL111" s="374" t="s">
        <v>659</v>
      </c>
      <c r="BO111" s="911"/>
      <c r="BQ111" s="911"/>
      <c r="BY111" s="911"/>
      <c r="CD111" s="373"/>
      <c r="CF111" s="608" t="s">
        <v>659</v>
      </c>
      <c r="CG111" s="374" t="s">
        <v>659</v>
      </c>
      <c r="CJ111" s="911"/>
      <c r="CL111" s="911"/>
      <c r="CT111" s="911"/>
      <c r="CY111" s="373"/>
      <c r="DA111" s="608" t="s">
        <v>659</v>
      </c>
      <c r="DB111" s="374" t="s">
        <v>659</v>
      </c>
      <c r="DE111" s="911"/>
      <c r="DG111" s="911"/>
      <c r="DO111" s="911"/>
      <c r="DT111" s="373"/>
      <c r="DV111" s="608" t="s">
        <v>659</v>
      </c>
      <c r="DW111" s="374" t="s">
        <v>659</v>
      </c>
      <c r="DZ111" s="911"/>
      <c r="EO111" s="373"/>
      <c r="EQ111" s="608" t="s">
        <v>659</v>
      </c>
      <c r="ER111" s="374" t="s">
        <v>659</v>
      </c>
      <c r="EU111" s="911"/>
      <c r="EW111" s="911"/>
      <c r="FE111" s="911"/>
      <c r="FJ111" s="373"/>
      <c r="FL111" s="608" t="s">
        <v>659</v>
      </c>
      <c r="FM111" s="374"/>
    </row>
    <row r="112" spans="1:169" s="429" customFormat="1" ht="15" customHeight="1">
      <c r="A112" s="373" t="s">
        <v>1097</v>
      </c>
      <c r="B112" s="911"/>
      <c r="C112" s="911"/>
      <c r="E112" s="911"/>
      <c r="F112" s="911"/>
      <c r="L112" s="911"/>
      <c r="M112" s="911"/>
      <c r="N112" s="911"/>
      <c r="R112" s="472"/>
      <c r="U112" s="376" t="s">
        <v>1098</v>
      </c>
      <c r="V112" s="373" t="s">
        <v>1097</v>
      </c>
      <c r="W112" s="911"/>
      <c r="X112" s="911"/>
      <c r="Z112" s="911"/>
      <c r="AA112" s="911"/>
      <c r="AG112" s="911"/>
      <c r="AH112" s="911"/>
      <c r="AI112" s="911"/>
      <c r="AM112" s="472"/>
      <c r="AP112" s="376" t="s">
        <v>1098</v>
      </c>
      <c r="AQ112" s="373" t="s">
        <v>1097</v>
      </c>
      <c r="AR112" s="911"/>
      <c r="AS112" s="911"/>
      <c r="AU112" s="911"/>
      <c r="AV112" s="911"/>
      <c r="BB112" s="911"/>
      <c r="BC112" s="911"/>
      <c r="BD112" s="911"/>
      <c r="BH112" s="472"/>
      <c r="BK112" s="376" t="s">
        <v>1098</v>
      </c>
      <c r="BL112" s="373" t="s">
        <v>1097</v>
      </c>
      <c r="BM112" s="911"/>
      <c r="BN112" s="911"/>
      <c r="BP112" s="911"/>
      <c r="BQ112" s="911"/>
      <c r="BW112" s="911"/>
      <c r="BX112" s="911"/>
      <c r="BY112" s="911"/>
      <c r="CC112" s="472"/>
      <c r="CF112" s="376" t="s">
        <v>1098</v>
      </c>
      <c r="CG112" s="373" t="s">
        <v>1097</v>
      </c>
      <c r="CH112" s="911"/>
      <c r="CI112" s="911"/>
      <c r="CK112" s="911"/>
      <c r="CL112" s="911"/>
      <c r="CR112" s="911"/>
      <c r="CS112" s="911"/>
      <c r="CT112" s="911"/>
      <c r="CX112" s="472"/>
      <c r="DA112" s="376" t="s">
        <v>1098</v>
      </c>
      <c r="DB112" s="373" t="s">
        <v>1097</v>
      </c>
      <c r="DC112" s="911"/>
      <c r="DD112" s="911"/>
      <c r="DF112" s="911"/>
      <c r="DG112" s="911"/>
      <c r="DM112" s="911"/>
      <c r="DN112" s="911"/>
      <c r="DO112" s="911"/>
      <c r="DS112" s="472"/>
      <c r="DV112" s="376" t="s">
        <v>1098</v>
      </c>
      <c r="DW112" s="373" t="s">
        <v>1097</v>
      </c>
      <c r="DX112" s="911"/>
      <c r="DY112" s="911"/>
      <c r="EN112" s="472"/>
      <c r="EQ112" s="376" t="s">
        <v>1098</v>
      </c>
      <c r="ER112" s="373" t="s">
        <v>1097</v>
      </c>
      <c r="ES112" s="911"/>
      <c r="ET112" s="911"/>
      <c r="EV112" s="911"/>
      <c r="EW112" s="911"/>
      <c r="FC112" s="911"/>
      <c r="FD112" s="911"/>
      <c r="FE112" s="911"/>
      <c r="FI112" s="472"/>
      <c r="FL112" s="376" t="s">
        <v>1098</v>
      </c>
    </row>
    <row r="113" spans="1:168" ht="14">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4">
      <c r="A114" s="35" t="s">
        <v>1210</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7.5">
      <c r="A115" s="612" t="s">
        <v>393</v>
      </c>
      <c r="B115" s="613"/>
      <c r="C115" s="613"/>
      <c r="D115" s="2235" t="s">
        <v>2621</v>
      </c>
      <c r="L115" s="78"/>
    </row>
    <row r="116" spans="1:168" s="14" customFormat="1" ht="22.5">
      <c r="A116" s="14" t="s">
        <v>755</v>
      </c>
      <c r="D116" s="442" t="s">
        <v>350</v>
      </c>
      <c r="F116" s="1019" t="s">
        <v>382</v>
      </c>
      <c r="G116" s="1019"/>
      <c r="H116" s="1019"/>
      <c r="I116" s="1019"/>
      <c r="J116" s="1019"/>
      <c r="BA116" s="1020"/>
      <c r="BU116" s="121"/>
      <c r="BW116" s="121"/>
      <c r="BX116" s="121"/>
      <c r="BY116" s="121"/>
      <c r="BZ116" s="121"/>
      <c r="CA116" s="121"/>
      <c r="CB116" s="121"/>
      <c r="CC116" s="121"/>
      <c r="CD116" s="121"/>
      <c r="CQ116" s="1020"/>
      <c r="CX116" s="121"/>
      <c r="DE116" s="121"/>
      <c r="DF116" s="121"/>
      <c r="DG116" s="121"/>
      <c r="DH116" s="121"/>
      <c r="DI116" s="121"/>
      <c r="DJ116" s="121"/>
      <c r="DK116" s="121"/>
      <c r="DL116" s="121"/>
      <c r="DM116" s="121"/>
    </row>
    <row r="117" spans="1:168" s="14" customFormat="1" ht="18.75" customHeight="1">
      <c r="A117" s="2597" t="s">
        <v>749</v>
      </c>
      <c r="B117" s="2570"/>
      <c r="C117" s="2571"/>
      <c r="D117" s="2241" t="s">
        <v>1099</v>
      </c>
      <c r="E117" s="2230"/>
      <c r="F117" s="2230" t="s">
        <v>2622</v>
      </c>
      <c r="G117" s="507"/>
      <c r="H117" s="985"/>
      <c r="I117" s="507"/>
      <c r="J117" s="507"/>
      <c r="K117" s="954" t="s">
        <v>756</v>
      </c>
      <c r="L117" s="507"/>
      <c r="M117" s="507"/>
      <c r="N117" s="507"/>
      <c r="O117" s="507"/>
      <c r="P117" s="507"/>
      <c r="Q117" s="507"/>
      <c r="R117" s="507"/>
      <c r="S117" s="507"/>
      <c r="T117" s="2605" t="s">
        <v>708</v>
      </c>
      <c r="U117" s="2760"/>
      <c r="V117" s="2597" t="s">
        <v>749</v>
      </c>
      <c r="W117" s="2570"/>
      <c r="X117" s="2571"/>
      <c r="Y117" s="2237" t="s">
        <v>1100</v>
      </c>
      <c r="Z117" s="507"/>
      <c r="AA117" s="507"/>
      <c r="AB117" s="507"/>
      <c r="AC117" s="507"/>
      <c r="AD117" s="507"/>
      <c r="AE117" s="507"/>
      <c r="AF117" s="954" t="s">
        <v>756</v>
      </c>
      <c r="AG117" s="384"/>
      <c r="AH117" s="384"/>
      <c r="AI117" s="384"/>
      <c r="AJ117" s="384"/>
      <c r="AK117" s="384"/>
      <c r="AL117" s="384"/>
      <c r="AM117" s="384"/>
      <c r="AN117" s="444"/>
      <c r="AO117" s="2605" t="s">
        <v>708</v>
      </c>
      <c r="AP117" s="2760"/>
      <c r="AQ117" s="2597" t="s">
        <v>749</v>
      </c>
      <c r="AR117" s="2570"/>
      <c r="AS117" s="2571"/>
      <c r="AT117" s="2237" t="s">
        <v>1101</v>
      </c>
      <c r="AU117" s="2231"/>
      <c r="AV117" s="2231" t="s">
        <v>2623</v>
      </c>
      <c r="AW117" s="507"/>
      <c r="AX117" s="507"/>
      <c r="AY117" s="507"/>
      <c r="AZ117" s="507"/>
      <c r="BA117" s="1203" t="s">
        <v>756</v>
      </c>
      <c r="BB117" s="2238"/>
      <c r="BC117" s="1223"/>
      <c r="BD117" s="384"/>
      <c r="BE117" s="507" t="s">
        <v>728</v>
      </c>
      <c r="BF117" s="507" t="s">
        <v>728</v>
      </c>
      <c r="BG117" s="1223"/>
      <c r="BH117" s="444"/>
      <c r="BI117" s="1926" t="s">
        <v>1102</v>
      </c>
      <c r="BJ117" s="2605" t="s">
        <v>708</v>
      </c>
      <c r="BK117" s="2760"/>
      <c r="BL117" s="2597" t="s">
        <v>749</v>
      </c>
      <c r="BM117" s="2570"/>
      <c r="BN117" s="2571"/>
      <c r="BO117" s="2237" t="s">
        <v>1103</v>
      </c>
      <c r="BP117" s="507"/>
      <c r="BQ117" s="2231" t="s">
        <v>2624</v>
      </c>
      <c r="BR117" s="507"/>
      <c r="BS117" s="507" t="s">
        <v>841</v>
      </c>
      <c r="BT117" s="507"/>
      <c r="BU117" s="384"/>
      <c r="BV117" s="954" t="s">
        <v>756</v>
      </c>
      <c r="BW117" s="507" t="s">
        <v>728</v>
      </c>
      <c r="BX117" s="2239"/>
      <c r="BY117" s="507" t="s">
        <v>728</v>
      </c>
      <c r="BZ117" s="2239"/>
      <c r="CA117" s="384"/>
      <c r="CB117" s="935"/>
      <c r="CC117" s="507" t="s">
        <v>841</v>
      </c>
      <c r="CD117" s="1237"/>
      <c r="CE117" s="2605" t="s">
        <v>708</v>
      </c>
      <c r="CF117" s="2760"/>
      <c r="CG117" s="2597" t="s">
        <v>749</v>
      </c>
      <c r="CH117" s="2570"/>
      <c r="CI117" s="2571"/>
      <c r="CJ117" s="1926" t="s">
        <v>1104</v>
      </c>
      <c r="CK117" s="384"/>
      <c r="CL117" s="1223" t="s">
        <v>2625</v>
      </c>
      <c r="CM117" s="384"/>
      <c r="CN117" s="384"/>
      <c r="CO117" s="384"/>
      <c r="CP117" s="384"/>
      <c r="CQ117" s="954" t="s">
        <v>756</v>
      </c>
      <c r="CR117" s="384"/>
      <c r="CS117" s="384"/>
      <c r="CT117" s="384"/>
      <c r="CU117" s="384"/>
      <c r="CV117" s="384"/>
      <c r="CW117" s="384"/>
      <c r="CX117" s="384"/>
      <c r="CY117" s="1928"/>
      <c r="CZ117" s="2605" t="s">
        <v>708</v>
      </c>
      <c r="DA117" s="2760"/>
      <c r="DB117" s="2597" t="s">
        <v>749</v>
      </c>
      <c r="DC117" s="2570"/>
      <c r="DD117" s="2571"/>
      <c r="DE117" s="2169" t="s">
        <v>1105</v>
      </c>
      <c r="DF117" s="2170"/>
      <c r="DG117" s="2170"/>
      <c r="DH117" s="2237" t="s">
        <v>1106</v>
      </c>
      <c r="DI117" s="2231"/>
      <c r="DJ117" s="2231" t="s">
        <v>2615</v>
      </c>
      <c r="DK117" s="384"/>
      <c r="DL117" s="954" t="s">
        <v>756</v>
      </c>
      <c r="DM117" s="507" t="s">
        <v>841</v>
      </c>
      <c r="DN117" s="507"/>
      <c r="DO117" s="507" t="s">
        <v>728</v>
      </c>
      <c r="DP117" s="507" t="s">
        <v>728</v>
      </c>
      <c r="DQ117" s="507"/>
      <c r="DR117" s="507"/>
      <c r="DS117" s="507"/>
      <c r="DT117" s="530" t="s">
        <v>728</v>
      </c>
      <c r="DU117" s="2605" t="s">
        <v>708</v>
      </c>
      <c r="DV117" s="2760"/>
      <c r="DW117" s="2597" t="s">
        <v>749</v>
      </c>
      <c r="DX117" s="2570"/>
      <c r="DY117" s="2571"/>
      <c r="DZ117" s="2171" t="s">
        <v>1107</v>
      </c>
      <c r="EA117" s="2166"/>
      <c r="EB117" s="2237" t="s">
        <v>1108</v>
      </c>
      <c r="EC117" s="1921"/>
      <c r="ED117" s="2231" t="s">
        <v>2626</v>
      </c>
      <c r="EE117" s="1921"/>
      <c r="EF117" s="1921"/>
      <c r="EG117" s="954" t="s">
        <v>756</v>
      </c>
      <c r="EH117" s="1921"/>
      <c r="EI117" s="1921"/>
      <c r="EJ117" s="1921"/>
      <c r="EK117" s="1921"/>
      <c r="EL117" s="1921"/>
      <c r="EM117" s="1921"/>
      <c r="EN117" s="1921"/>
      <c r="EO117" s="1021"/>
      <c r="EP117" s="2605" t="s">
        <v>708</v>
      </c>
      <c r="EQ117" s="2760"/>
      <c r="ER117" s="2597" t="s">
        <v>749</v>
      </c>
      <c r="ES117" s="2570"/>
      <c r="ET117" s="2571"/>
      <c r="EU117" s="2237" t="s">
        <v>1109</v>
      </c>
      <c r="EV117" s="384"/>
      <c r="EW117" s="2231" t="s">
        <v>2627</v>
      </c>
      <c r="EX117" s="384"/>
      <c r="EY117" s="507"/>
      <c r="EZ117" s="384"/>
      <c r="FA117" s="507"/>
      <c r="FB117" s="954" t="s">
        <v>756</v>
      </c>
      <c r="FC117" s="507"/>
      <c r="FD117" s="507" t="s">
        <v>728</v>
      </c>
      <c r="FE117" s="530"/>
      <c r="FF117" s="956" t="s">
        <v>2628</v>
      </c>
      <c r="FG117" s="507"/>
      <c r="FH117" s="507" t="s">
        <v>1500</v>
      </c>
      <c r="FI117" s="507"/>
      <c r="FJ117" s="530"/>
      <c r="FK117" s="2605" t="s">
        <v>708</v>
      </c>
      <c r="FL117" s="2760"/>
    </row>
    <row r="118" spans="1:168" s="14" customFormat="1" ht="17.25" customHeight="1">
      <c r="A118" s="2646"/>
      <c r="B118" s="2646"/>
      <c r="C118" s="2647"/>
      <c r="D118" s="918" t="s">
        <v>224</v>
      </c>
      <c r="E118" s="918" t="s">
        <v>351</v>
      </c>
      <c r="F118" s="918" t="s">
        <v>751</v>
      </c>
      <c r="G118" s="918" t="s">
        <v>298</v>
      </c>
      <c r="H118" s="918" t="s">
        <v>299</v>
      </c>
      <c r="I118" s="918" t="s">
        <v>300</v>
      </c>
      <c r="J118" s="918" t="s">
        <v>352</v>
      </c>
      <c r="K118" s="919" t="s">
        <v>375</v>
      </c>
      <c r="L118" s="918" t="s">
        <v>303</v>
      </c>
      <c r="M118" s="918" t="s">
        <v>304</v>
      </c>
      <c r="N118" s="919" t="s">
        <v>376</v>
      </c>
      <c r="O118" s="919" t="s">
        <v>1223</v>
      </c>
      <c r="P118" s="918" t="s">
        <v>1224</v>
      </c>
      <c r="Q118" s="918" t="s">
        <v>355</v>
      </c>
      <c r="R118" s="918" t="s">
        <v>356</v>
      </c>
      <c r="S118" s="919" t="s">
        <v>328</v>
      </c>
      <c r="T118" s="2761"/>
      <c r="U118" s="2762"/>
      <c r="V118" s="2646"/>
      <c r="W118" s="2646"/>
      <c r="X118" s="2647"/>
      <c r="Y118" s="918" t="s">
        <v>356</v>
      </c>
      <c r="Z118" s="919" t="s">
        <v>328</v>
      </c>
      <c r="AA118" s="918" t="s">
        <v>10</v>
      </c>
      <c r="AB118" s="918" t="s">
        <v>11</v>
      </c>
      <c r="AC118" s="918" t="s">
        <v>1472</v>
      </c>
      <c r="AD118" s="918" t="s">
        <v>377</v>
      </c>
      <c r="AE118" s="918" t="s">
        <v>12</v>
      </c>
      <c r="AF118" s="918" t="s">
        <v>13</v>
      </c>
      <c r="AG118" s="918" t="s">
        <v>14</v>
      </c>
      <c r="AH118" s="918" t="s">
        <v>15</v>
      </c>
      <c r="AI118" s="918" t="s">
        <v>308</v>
      </c>
      <c r="AJ118" s="918" t="s">
        <v>357</v>
      </c>
      <c r="AK118" s="918" t="s">
        <v>357</v>
      </c>
      <c r="AL118" s="918" t="s">
        <v>17</v>
      </c>
      <c r="AM118" s="918" t="s">
        <v>18</v>
      </c>
      <c r="AN118" s="918" t="s">
        <v>19</v>
      </c>
      <c r="AO118" s="2761"/>
      <c r="AP118" s="2762"/>
      <c r="AQ118" s="2646"/>
      <c r="AR118" s="2646"/>
      <c r="AS118" s="2647"/>
      <c r="AT118" s="919" t="s">
        <v>375</v>
      </c>
      <c r="AU118" s="918" t="s">
        <v>304</v>
      </c>
      <c r="AV118" s="918" t="s">
        <v>1224</v>
      </c>
      <c r="AW118" s="918" t="s">
        <v>355</v>
      </c>
      <c r="AX118" s="918" t="s">
        <v>356</v>
      </c>
      <c r="AY118" s="918" t="s">
        <v>10</v>
      </c>
      <c r="AZ118" s="918" t="s">
        <v>11</v>
      </c>
      <c r="BA118" s="918" t="s">
        <v>377</v>
      </c>
      <c r="BB118" s="918" t="s">
        <v>12</v>
      </c>
      <c r="BC118" s="918" t="s">
        <v>13</v>
      </c>
      <c r="BD118" s="918" t="s">
        <v>308</v>
      </c>
      <c r="BE118" s="918" t="s">
        <v>88</v>
      </c>
      <c r="BF118" s="918" t="s">
        <v>800</v>
      </c>
      <c r="BG118" s="918" t="s">
        <v>5</v>
      </c>
      <c r="BH118" s="918" t="s">
        <v>7</v>
      </c>
      <c r="BI118" s="918" t="s">
        <v>224</v>
      </c>
      <c r="BJ118" s="2761"/>
      <c r="BK118" s="2762"/>
      <c r="BL118" s="2646"/>
      <c r="BM118" s="2646"/>
      <c r="BN118" s="2647"/>
      <c r="BO118" s="919" t="s">
        <v>1223</v>
      </c>
      <c r="BP118" s="918" t="s">
        <v>355</v>
      </c>
      <c r="BQ118" s="918" t="s">
        <v>356</v>
      </c>
      <c r="BR118" s="918" t="s">
        <v>10</v>
      </c>
      <c r="BS118" s="918" t="s">
        <v>11</v>
      </c>
      <c r="BT118" s="918" t="s">
        <v>1472</v>
      </c>
      <c r="BU118" s="918" t="s">
        <v>377</v>
      </c>
      <c r="BV118" s="918" t="s">
        <v>12</v>
      </c>
      <c r="BW118" s="918" t="s">
        <v>13</v>
      </c>
      <c r="BX118" s="918" t="s">
        <v>14</v>
      </c>
      <c r="BY118" s="918" t="s">
        <v>308</v>
      </c>
      <c r="BZ118" s="918" t="s">
        <v>357</v>
      </c>
      <c r="CA118" s="918" t="s">
        <v>357</v>
      </c>
      <c r="CB118" s="918" t="s">
        <v>17</v>
      </c>
      <c r="CC118" s="2162" t="s">
        <v>88</v>
      </c>
      <c r="CD118" s="918" t="s">
        <v>5</v>
      </c>
      <c r="CE118" s="2761"/>
      <c r="CF118" s="2762"/>
      <c r="CG118" s="2646"/>
      <c r="CH118" s="2646"/>
      <c r="CI118" s="2647"/>
      <c r="CJ118" s="918" t="s">
        <v>298</v>
      </c>
      <c r="CK118" s="918" t="s">
        <v>299</v>
      </c>
      <c r="CL118" s="918" t="s">
        <v>300</v>
      </c>
      <c r="CM118" s="918" t="s">
        <v>352</v>
      </c>
      <c r="CN118" s="919" t="s">
        <v>375</v>
      </c>
      <c r="CO118" s="918" t="s">
        <v>304</v>
      </c>
      <c r="CP118" s="918" t="s">
        <v>1224</v>
      </c>
      <c r="CQ118" s="918" t="s">
        <v>355</v>
      </c>
      <c r="CR118" s="918" t="s">
        <v>356</v>
      </c>
      <c r="CS118" s="919" t="s">
        <v>328</v>
      </c>
      <c r="CT118" s="918" t="s">
        <v>10</v>
      </c>
      <c r="CU118" s="918" t="s">
        <v>11</v>
      </c>
      <c r="CV118" s="918" t="s">
        <v>377</v>
      </c>
      <c r="CW118" s="918" t="s">
        <v>12</v>
      </c>
      <c r="CX118" s="918" t="s">
        <v>13</v>
      </c>
      <c r="CY118" s="918" t="s">
        <v>308</v>
      </c>
      <c r="CZ118" s="2761"/>
      <c r="DA118" s="2762"/>
      <c r="DB118" s="2646"/>
      <c r="DC118" s="2646"/>
      <c r="DD118" s="2647"/>
      <c r="DE118" s="918" t="s">
        <v>800</v>
      </c>
      <c r="DF118" s="918" t="s">
        <v>5</v>
      </c>
      <c r="DG118" s="918" t="s">
        <v>7</v>
      </c>
      <c r="DH118" s="918" t="s">
        <v>224</v>
      </c>
      <c r="DI118" s="918" t="s">
        <v>351</v>
      </c>
      <c r="DJ118" s="918" t="s">
        <v>751</v>
      </c>
      <c r="DK118" s="918" t="s">
        <v>298</v>
      </c>
      <c r="DL118" s="918" t="s">
        <v>299</v>
      </c>
      <c r="DM118" s="918" t="s">
        <v>300</v>
      </c>
      <c r="DN118" s="918" t="s">
        <v>352</v>
      </c>
      <c r="DO118" s="919" t="s">
        <v>375</v>
      </c>
      <c r="DP118" s="918" t="s">
        <v>304</v>
      </c>
      <c r="DQ118" s="918" t="s">
        <v>1224</v>
      </c>
      <c r="DR118" s="918" t="s">
        <v>355</v>
      </c>
      <c r="DS118" s="918" t="s">
        <v>356</v>
      </c>
      <c r="DT118" s="918" t="s">
        <v>10</v>
      </c>
      <c r="DU118" s="2761"/>
      <c r="DV118" s="2762"/>
      <c r="DW118" s="2646"/>
      <c r="DX118" s="2646"/>
      <c r="DY118" s="2647"/>
      <c r="DZ118" s="918" t="s">
        <v>5</v>
      </c>
      <c r="EA118" s="918" t="s">
        <v>7</v>
      </c>
      <c r="EB118" s="918" t="s">
        <v>224</v>
      </c>
      <c r="EC118" s="918" t="s">
        <v>351</v>
      </c>
      <c r="ED118" s="918" t="s">
        <v>298</v>
      </c>
      <c r="EE118" s="918" t="s">
        <v>299</v>
      </c>
      <c r="EF118" s="918" t="s">
        <v>300</v>
      </c>
      <c r="EG118" s="918" t="s">
        <v>352</v>
      </c>
      <c r="EH118" s="919" t="s">
        <v>375</v>
      </c>
      <c r="EI118" s="918" t="s">
        <v>303</v>
      </c>
      <c r="EJ118" s="918" t="s">
        <v>304</v>
      </c>
      <c r="EK118" s="919" t="s">
        <v>376</v>
      </c>
      <c r="EL118" s="918" t="s">
        <v>1224</v>
      </c>
      <c r="EM118" s="918" t="s">
        <v>355</v>
      </c>
      <c r="EN118" s="918" t="s">
        <v>356</v>
      </c>
      <c r="EO118" s="918" t="s">
        <v>10</v>
      </c>
      <c r="EP118" s="2761"/>
      <c r="EQ118" s="2762"/>
      <c r="ER118" s="2646"/>
      <c r="ES118" s="2646"/>
      <c r="ET118" s="2647"/>
      <c r="EU118" s="918" t="s">
        <v>14</v>
      </c>
      <c r="EV118" s="918" t="s">
        <v>15</v>
      </c>
      <c r="EW118" s="918" t="s">
        <v>308</v>
      </c>
      <c r="EX118" s="918" t="s">
        <v>357</v>
      </c>
      <c r="EY118" s="918" t="s">
        <v>357</v>
      </c>
      <c r="EZ118" s="918" t="s">
        <v>17</v>
      </c>
      <c r="FA118" s="918" t="s">
        <v>18</v>
      </c>
      <c r="FB118" s="918" t="s">
        <v>88</v>
      </c>
      <c r="FC118" s="918" t="s">
        <v>800</v>
      </c>
      <c r="FD118" s="918" t="s">
        <v>5</v>
      </c>
      <c r="FE118" s="918" t="s">
        <v>7</v>
      </c>
      <c r="FF118" s="918" t="s">
        <v>224</v>
      </c>
      <c r="FG118" s="918" t="s">
        <v>351</v>
      </c>
      <c r="FH118" s="918" t="s">
        <v>298</v>
      </c>
      <c r="FI118" s="918" t="s">
        <v>299</v>
      </c>
      <c r="FJ118" s="918" t="s">
        <v>300</v>
      </c>
      <c r="FK118" s="2761"/>
      <c r="FL118" s="2762"/>
    </row>
    <row r="119" spans="1:168" s="14" customFormat="1" ht="16.5" customHeight="1">
      <c r="A119" s="2646"/>
      <c r="B119" s="2646"/>
      <c r="C119" s="2647"/>
      <c r="D119" s="917" t="s">
        <v>9</v>
      </c>
      <c r="E119" s="917" t="s">
        <v>9</v>
      </c>
      <c r="F119" s="917"/>
      <c r="G119" s="917"/>
      <c r="H119" s="917"/>
      <c r="I119" s="917"/>
      <c r="J119" s="917"/>
      <c r="K119" s="917"/>
      <c r="L119" s="917" t="s">
        <v>1209</v>
      </c>
      <c r="M119" s="917" t="s">
        <v>1209</v>
      </c>
      <c r="N119" s="917" t="s">
        <v>378</v>
      </c>
      <c r="O119" s="917"/>
      <c r="P119" s="917"/>
      <c r="Q119" s="917" t="s">
        <v>360</v>
      </c>
      <c r="R119" s="917" t="s">
        <v>361</v>
      </c>
      <c r="S119" s="917" t="s">
        <v>394</v>
      </c>
      <c r="T119" s="2761"/>
      <c r="U119" s="2762"/>
      <c r="V119" s="2646"/>
      <c r="W119" s="2646"/>
      <c r="X119" s="2647"/>
      <c r="Y119" s="917" t="s">
        <v>361</v>
      </c>
      <c r="Z119" s="917" t="s">
        <v>394</v>
      </c>
      <c r="AA119" s="917"/>
      <c r="AB119" s="2091" t="s">
        <v>725</v>
      </c>
      <c r="AC119" s="917"/>
      <c r="AD119" s="917" t="s">
        <v>2443</v>
      </c>
      <c r="AE119" s="917"/>
      <c r="AF119" s="917"/>
      <c r="AG119" s="917"/>
      <c r="AH119" s="917"/>
      <c r="AI119" s="917"/>
      <c r="AJ119" s="917" t="s">
        <v>2371</v>
      </c>
      <c r="AK119" s="917" t="s">
        <v>2372</v>
      </c>
      <c r="AL119" s="917"/>
      <c r="AM119" s="857"/>
      <c r="AN119" s="917"/>
      <c r="AO119" s="2761"/>
      <c r="AP119" s="2762"/>
      <c r="AQ119" s="2646"/>
      <c r="AR119" s="2646"/>
      <c r="AS119" s="2647"/>
      <c r="AT119" s="917"/>
      <c r="AU119" s="917" t="s">
        <v>1209</v>
      </c>
      <c r="AV119" s="917"/>
      <c r="AW119" s="917" t="s">
        <v>360</v>
      </c>
      <c r="AX119" s="917" t="s">
        <v>361</v>
      </c>
      <c r="AY119" s="917"/>
      <c r="AZ119" s="2091" t="s">
        <v>725</v>
      </c>
      <c r="BA119" s="917" t="s">
        <v>2443</v>
      </c>
      <c r="BB119" s="917"/>
      <c r="BC119" s="917"/>
      <c r="BD119" s="917"/>
      <c r="BE119" s="857"/>
      <c r="BF119" s="857"/>
      <c r="BG119" s="917"/>
      <c r="BH119" s="917"/>
      <c r="BI119" s="917" t="s">
        <v>9</v>
      </c>
      <c r="BJ119" s="2761"/>
      <c r="BK119" s="2762"/>
      <c r="BL119" s="2646"/>
      <c r="BM119" s="2646"/>
      <c r="BN119" s="2647"/>
      <c r="BO119" s="917"/>
      <c r="BP119" s="917" t="s">
        <v>360</v>
      </c>
      <c r="BQ119" s="917" t="s">
        <v>361</v>
      </c>
      <c r="BR119" s="917"/>
      <c r="BS119" s="2091" t="s">
        <v>725</v>
      </c>
      <c r="BT119" s="917"/>
      <c r="BU119" s="917" t="s">
        <v>2443</v>
      </c>
      <c r="BV119" s="917"/>
      <c r="BW119" s="917"/>
      <c r="BX119" s="917"/>
      <c r="BY119" s="917"/>
      <c r="BZ119" s="917" t="s">
        <v>2371</v>
      </c>
      <c r="CA119" s="917" t="s">
        <v>2372</v>
      </c>
      <c r="CB119" s="917"/>
      <c r="CC119" s="857"/>
      <c r="CD119" s="917"/>
      <c r="CE119" s="2761"/>
      <c r="CF119" s="2762"/>
      <c r="CG119" s="2646"/>
      <c r="CH119" s="2646"/>
      <c r="CI119" s="2647"/>
      <c r="CJ119" s="917"/>
      <c r="CK119" s="917"/>
      <c r="CL119" s="917"/>
      <c r="CM119" s="917"/>
      <c r="CN119" s="917"/>
      <c r="CO119" s="917" t="s">
        <v>1209</v>
      </c>
      <c r="CP119" s="917"/>
      <c r="CQ119" s="917" t="s">
        <v>360</v>
      </c>
      <c r="CR119" s="917" t="s">
        <v>361</v>
      </c>
      <c r="CS119" s="917" t="s">
        <v>394</v>
      </c>
      <c r="CT119" s="917"/>
      <c r="CU119" s="2091" t="s">
        <v>725</v>
      </c>
      <c r="CV119" s="917" t="s">
        <v>2443</v>
      </c>
      <c r="CW119" s="917"/>
      <c r="CX119" s="917"/>
      <c r="CY119" s="917"/>
      <c r="CZ119" s="2761"/>
      <c r="DA119" s="2762"/>
      <c r="DB119" s="2646"/>
      <c r="DC119" s="2646"/>
      <c r="DD119" s="2647"/>
      <c r="DE119" s="857"/>
      <c r="DF119" s="917"/>
      <c r="DG119" s="917"/>
      <c r="DH119" s="917" t="s">
        <v>9</v>
      </c>
      <c r="DI119" s="917" t="s">
        <v>9</v>
      </c>
      <c r="DJ119" s="917"/>
      <c r="DK119" s="917"/>
      <c r="DL119" s="917"/>
      <c r="DM119" s="917"/>
      <c r="DN119" s="917"/>
      <c r="DO119" s="917"/>
      <c r="DP119" s="917" t="s">
        <v>1209</v>
      </c>
      <c r="DQ119" s="917"/>
      <c r="DR119" s="917" t="s">
        <v>360</v>
      </c>
      <c r="DS119" s="917" t="s">
        <v>361</v>
      </c>
      <c r="DT119" s="917"/>
      <c r="DU119" s="2761"/>
      <c r="DV119" s="2762"/>
      <c r="DW119" s="2646"/>
      <c r="DX119" s="2646"/>
      <c r="DY119" s="2647"/>
      <c r="DZ119" s="917"/>
      <c r="EA119" s="917"/>
      <c r="EB119" s="917" t="s">
        <v>9</v>
      </c>
      <c r="EC119" s="917" t="s">
        <v>9</v>
      </c>
      <c r="ED119" s="917"/>
      <c r="EE119" s="917"/>
      <c r="EF119" s="917"/>
      <c r="EG119" s="917"/>
      <c r="EH119" s="917"/>
      <c r="EI119" s="917" t="s">
        <v>1209</v>
      </c>
      <c r="EJ119" s="917" t="s">
        <v>1209</v>
      </c>
      <c r="EK119" s="917" t="s">
        <v>378</v>
      </c>
      <c r="EL119" s="917"/>
      <c r="EM119" s="917" t="s">
        <v>360</v>
      </c>
      <c r="EN119" s="917" t="s">
        <v>361</v>
      </c>
      <c r="EO119" s="917"/>
      <c r="EP119" s="2761"/>
      <c r="EQ119" s="2762"/>
      <c r="ER119" s="2646"/>
      <c r="ES119" s="2646"/>
      <c r="ET119" s="2647"/>
      <c r="EU119" s="917"/>
      <c r="EV119" s="917"/>
      <c r="EW119" s="917"/>
      <c r="EX119" s="917" t="s">
        <v>2371</v>
      </c>
      <c r="EY119" s="917" t="s">
        <v>2372</v>
      </c>
      <c r="EZ119" s="917"/>
      <c r="FA119" s="857"/>
      <c r="FB119" s="857"/>
      <c r="FC119" s="857"/>
      <c r="FD119" s="917"/>
      <c r="FE119" s="917"/>
      <c r="FF119" s="917" t="s">
        <v>9</v>
      </c>
      <c r="FG119" s="917" t="s">
        <v>9</v>
      </c>
      <c r="FH119" s="917"/>
      <c r="FI119" s="917"/>
      <c r="FJ119" s="917"/>
      <c r="FK119" s="2761"/>
      <c r="FL119" s="2762"/>
    </row>
    <row r="120" spans="1:168" s="14" customFormat="1" ht="16" customHeight="1">
      <c r="A120" s="2646"/>
      <c r="B120" s="2646"/>
      <c r="C120" s="2647"/>
      <c r="D120" s="395" t="s">
        <v>2374</v>
      </c>
      <c r="E120" s="395" t="s">
        <v>2403</v>
      </c>
      <c r="F120" s="390"/>
      <c r="G120" s="390"/>
      <c r="H120" s="390"/>
      <c r="I120" s="390" t="s">
        <v>364</v>
      </c>
      <c r="J120" s="395" t="s">
        <v>392</v>
      </c>
      <c r="K120" s="395" t="s">
        <v>392</v>
      </c>
      <c r="L120" s="395"/>
      <c r="M120" s="390" t="s">
        <v>2376</v>
      </c>
      <c r="N120" s="395"/>
      <c r="O120" s="390"/>
      <c r="P120" s="390"/>
      <c r="Q120" s="390" t="s">
        <v>1227</v>
      </c>
      <c r="R120" s="920" t="s">
        <v>2378</v>
      </c>
      <c r="S120" s="395" t="s">
        <v>2341</v>
      </c>
      <c r="T120" s="2761"/>
      <c r="U120" s="2762"/>
      <c r="V120" s="2646"/>
      <c r="W120" s="2646"/>
      <c r="X120" s="2647"/>
      <c r="Y120" s="920" t="s">
        <v>2378</v>
      </c>
      <c r="Z120" s="395" t="s">
        <v>2341</v>
      </c>
      <c r="AA120" s="390"/>
      <c r="AB120" s="390" t="s">
        <v>1229</v>
      </c>
      <c r="AC120" s="390"/>
      <c r="AD120" s="390"/>
      <c r="AE120" s="395"/>
      <c r="AF120" s="390" t="s">
        <v>396</v>
      </c>
      <c r="AG120" s="390" t="s">
        <v>2571</v>
      </c>
      <c r="AH120" s="395"/>
      <c r="AI120" s="395" t="s">
        <v>2376</v>
      </c>
      <c r="AJ120" s="395"/>
      <c r="AK120" s="395"/>
      <c r="AL120" s="390"/>
      <c r="AM120" s="390"/>
      <c r="AN120" s="390"/>
      <c r="AO120" s="2761"/>
      <c r="AP120" s="2762"/>
      <c r="AQ120" s="2646"/>
      <c r="AR120" s="2646"/>
      <c r="AS120" s="2647"/>
      <c r="AT120" s="395" t="s">
        <v>392</v>
      </c>
      <c r="AU120" s="390" t="s">
        <v>2376</v>
      </c>
      <c r="AV120" s="390"/>
      <c r="AW120" s="390" t="s">
        <v>1227</v>
      </c>
      <c r="AX120" s="920" t="s">
        <v>2378</v>
      </c>
      <c r="AY120" s="390"/>
      <c r="AZ120" s="390" t="s">
        <v>1229</v>
      </c>
      <c r="BA120" s="390"/>
      <c r="BB120" s="395"/>
      <c r="BC120" s="390" t="s">
        <v>396</v>
      </c>
      <c r="BD120" s="395" t="s">
        <v>2376</v>
      </c>
      <c r="BE120" s="390"/>
      <c r="BF120" s="2814" t="s">
        <v>2379</v>
      </c>
      <c r="BG120" s="395"/>
      <c r="BH120" s="390"/>
      <c r="BI120" s="395" t="s">
        <v>2374</v>
      </c>
      <c r="BJ120" s="2761"/>
      <c r="BK120" s="2762"/>
      <c r="BL120" s="2646"/>
      <c r="BM120" s="2646"/>
      <c r="BN120" s="2647"/>
      <c r="BO120" s="390"/>
      <c r="BP120" s="390" t="s">
        <v>1227</v>
      </c>
      <c r="BQ120" s="920" t="s">
        <v>2378</v>
      </c>
      <c r="BR120" s="390"/>
      <c r="BS120" s="390" t="s">
        <v>1229</v>
      </c>
      <c r="BT120" s="390"/>
      <c r="BU120" s="390"/>
      <c r="BV120" s="395"/>
      <c r="BW120" s="390" t="s">
        <v>396</v>
      </c>
      <c r="BX120" s="390" t="s">
        <v>2571</v>
      </c>
      <c r="BY120" s="395" t="s">
        <v>2376</v>
      </c>
      <c r="BZ120" s="395"/>
      <c r="CA120" s="395"/>
      <c r="CB120" s="390"/>
      <c r="CC120" s="390"/>
      <c r="CD120" s="395"/>
      <c r="CE120" s="2761"/>
      <c r="CF120" s="2762"/>
      <c r="CG120" s="2646"/>
      <c r="CH120" s="2646"/>
      <c r="CI120" s="2647"/>
      <c r="CJ120" s="390"/>
      <c r="CK120" s="390"/>
      <c r="CL120" s="390" t="s">
        <v>364</v>
      </c>
      <c r="CM120" s="395" t="s">
        <v>392</v>
      </c>
      <c r="CN120" s="395" t="s">
        <v>392</v>
      </c>
      <c r="CO120" s="390" t="s">
        <v>2376</v>
      </c>
      <c r="CP120" s="390"/>
      <c r="CQ120" s="390" t="s">
        <v>1227</v>
      </c>
      <c r="CR120" s="920" t="s">
        <v>2378</v>
      </c>
      <c r="CS120" s="395" t="s">
        <v>2341</v>
      </c>
      <c r="CT120" s="390"/>
      <c r="CU120" s="390" t="s">
        <v>1229</v>
      </c>
      <c r="CV120" s="390"/>
      <c r="CW120" s="395"/>
      <c r="CX120" s="390" t="s">
        <v>396</v>
      </c>
      <c r="CY120" s="395" t="s">
        <v>2376</v>
      </c>
      <c r="CZ120" s="2761"/>
      <c r="DA120" s="2762"/>
      <c r="DB120" s="2646"/>
      <c r="DC120" s="2646"/>
      <c r="DD120" s="2647"/>
      <c r="DE120" s="2814" t="s">
        <v>2379</v>
      </c>
      <c r="DF120" s="395"/>
      <c r="DG120" s="390"/>
      <c r="DH120" s="395" t="s">
        <v>2374</v>
      </c>
      <c r="DI120" s="395" t="s">
        <v>2403</v>
      </c>
      <c r="DJ120" s="390"/>
      <c r="DK120" s="390"/>
      <c r="DL120" s="390"/>
      <c r="DM120" s="390" t="s">
        <v>364</v>
      </c>
      <c r="DN120" s="395" t="s">
        <v>392</v>
      </c>
      <c r="DO120" s="395" t="s">
        <v>392</v>
      </c>
      <c r="DP120" s="390" t="s">
        <v>2376</v>
      </c>
      <c r="DQ120" s="390"/>
      <c r="DR120" s="390" t="s">
        <v>1227</v>
      </c>
      <c r="DS120" s="897" t="s">
        <v>2629</v>
      </c>
      <c r="DT120" s="390"/>
      <c r="DU120" s="2761"/>
      <c r="DV120" s="2762"/>
      <c r="DW120" s="2646"/>
      <c r="DX120" s="2646"/>
      <c r="DY120" s="2647"/>
      <c r="DZ120" s="395"/>
      <c r="EA120" s="390"/>
      <c r="EB120" s="395" t="s">
        <v>2374</v>
      </c>
      <c r="EC120" s="395" t="s">
        <v>2403</v>
      </c>
      <c r="ED120" s="390"/>
      <c r="EE120" s="395"/>
      <c r="EF120" s="390" t="s">
        <v>364</v>
      </c>
      <c r="EG120" s="395" t="s">
        <v>392</v>
      </c>
      <c r="EH120" s="395" t="s">
        <v>392</v>
      </c>
      <c r="EI120" s="395"/>
      <c r="EJ120" s="390" t="s">
        <v>2376</v>
      </c>
      <c r="EK120" s="395"/>
      <c r="EL120" s="390"/>
      <c r="EM120" s="390" t="s">
        <v>1227</v>
      </c>
      <c r="EN120" s="920" t="s">
        <v>2630</v>
      </c>
      <c r="EO120" s="390"/>
      <c r="EP120" s="2761"/>
      <c r="EQ120" s="2762"/>
      <c r="ER120" s="2646"/>
      <c r="ES120" s="2646"/>
      <c r="ET120" s="2647"/>
      <c r="EU120" s="390" t="s">
        <v>2571</v>
      </c>
      <c r="EV120" s="395"/>
      <c r="EW120" s="395" t="s">
        <v>2376</v>
      </c>
      <c r="EX120" s="395"/>
      <c r="EY120" s="395"/>
      <c r="EZ120" s="390"/>
      <c r="FA120" s="390"/>
      <c r="FB120" s="390"/>
      <c r="FC120" s="2814" t="s">
        <v>2379</v>
      </c>
      <c r="FD120" s="395"/>
      <c r="FE120" s="390"/>
      <c r="FF120" s="395" t="s">
        <v>2374</v>
      </c>
      <c r="FG120" s="395" t="s">
        <v>2403</v>
      </c>
      <c r="FH120" s="390"/>
      <c r="FI120" s="390"/>
      <c r="FJ120" s="390" t="s">
        <v>364</v>
      </c>
      <c r="FK120" s="2761"/>
      <c r="FL120" s="2762"/>
    </row>
    <row r="121" spans="1:168" s="14" customFormat="1" ht="16" customHeight="1">
      <c r="A121" s="2646"/>
      <c r="B121" s="2646"/>
      <c r="C121" s="2647"/>
      <c r="D121" s="2813" t="s">
        <v>2380</v>
      </c>
      <c r="E121" s="2813" t="s">
        <v>2380</v>
      </c>
      <c r="F121" s="390" t="s">
        <v>731</v>
      </c>
      <c r="G121" s="390" t="s">
        <v>730</v>
      </c>
      <c r="H121" s="390" t="s">
        <v>1198</v>
      </c>
      <c r="I121" s="395" t="s">
        <v>2381</v>
      </c>
      <c r="J121" s="395" t="s">
        <v>2382</v>
      </c>
      <c r="K121" s="395" t="s">
        <v>2389</v>
      </c>
      <c r="L121" s="395" t="s">
        <v>1202</v>
      </c>
      <c r="M121" s="390" t="s">
        <v>1522</v>
      </c>
      <c r="N121" s="395" t="s">
        <v>1265</v>
      </c>
      <c r="O121" s="390" t="s">
        <v>738</v>
      </c>
      <c r="P121" s="390" t="s">
        <v>1226</v>
      </c>
      <c r="Q121" s="390" t="s">
        <v>1236</v>
      </c>
      <c r="R121" s="2813" t="s">
        <v>2380</v>
      </c>
      <c r="S121" s="390" t="s">
        <v>2595</v>
      </c>
      <c r="T121" s="2761"/>
      <c r="U121" s="2762"/>
      <c r="V121" s="2646"/>
      <c r="W121" s="2646"/>
      <c r="X121" s="2647"/>
      <c r="Y121" s="2813" t="s">
        <v>2380</v>
      </c>
      <c r="Z121" s="390" t="s">
        <v>2595</v>
      </c>
      <c r="AA121" s="390" t="s">
        <v>2596</v>
      </c>
      <c r="AB121" s="2830" t="s">
        <v>2386</v>
      </c>
      <c r="AC121" s="390" t="s">
        <v>1230</v>
      </c>
      <c r="AD121" s="390" t="s">
        <v>145</v>
      </c>
      <c r="AE121" s="395" t="s">
        <v>395</v>
      </c>
      <c r="AF121" s="390" t="s">
        <v>1526</v>
      </c>
      <c r="AG121" s="390" t="s">
        <v>1523</v>
      </c>
      <c r="AH121" s="395" t="s">
        <v>1272</v>
      </c>
      <c r="AI121" s="395" t="s">
        <v>1527</v>
      </c>
      <c r="AJ121" s="395" t="s">
        <v>1274</v>
      </c>
      <c r="AK121" s="395" t="s">
        <v>1231</v>
      </c>
      <c r="AL121" s="390" t="s">
        <v>1507</v>
      </c>
      <c r="AM121" s="390" t="s">
        <v>1244</v>
      </c>
      <c r="AN121" s="390" t="s">
        <v>1232</v>
      </c>
      <c r="AO121" s="2761"/>
      <c r="AP121" s="2762"/>
      <c r="AQ121" s="2646"/>
      <c r="AR121" s="2646"/>
      <c r="AS121" s="2647"/>
      <c r="AT121" s="395" t="s">
        <v>2389</v>
      </c>
      <c r="AU121" s="390" t="s">
        <v>1522</v>
      </c>
      <c r="AV121" s="390" t="s">
        <v>1226</v>
      </c>
      <c r="AW121" s="390" t="s">
        <v>1236</v>
      </c>
      <c r="AX121" s="2813" t="s">
        <v>2380</v>
      </c>
      <c r="AY121" s="390" t="s">
        <v>2596</v>
      </c>
      <c r="AZ121" s="2830" t="s">
        <v>2386</v>
      </c>
      <c r="BA121" s="390" t="s">
        <v>145</v>
      </c>
      <c r="BB121" s="395" t="s">
        <v>395</v>
      </c>
      <c r="BC121" s="390" t="s">
        <v>1526</v>
      </c>
      <c r="BD121" s="395" t="s">
        <v>1527</v>
      </c>
      <c r="BE121" s="390" t="s">
        <v>1199</v>
      </c>
      <c r="BF121" s="2814"/>
      <c r="BG121" s="395" t="s">
        <v>2390</v>
      </c>
      <c r="BH121" s="390" t="s">
        <v>1235</v>
      </c>
      <c r="BI121" s="2813" t="s">
        <v>2380</v>
      </c>
      <c r="BJ121" s="2761"/>
      <c r="BK121" s="2762"/>
      <c r="BL121" s="2646"/>
      <c r="BM121" s="2646"/>
      <c r="BN121" s="2647"/>
      <c r="BO121" s="390" t="s">
        <v>738</v>
      </c>
      <c r="BP121" s="390" t="s">
        <v>1236</v>
      </c>
      <c r="BQ121" s="2813" t="s">
        <v>2380</v>
      </c>
      <c r="BR121" s="390" t="s">
        <v>2596</v>
      </c>
      <c r="BS121" s="2830" t="s">
        <v>2386</v>
      </c>
      <c r="BT121" s="390" t="s">
        <v>1230</v>
      </c>
      <c r="BU121" s="390" t="s">
        <v>145</v>
      </c>
      <c r="BV121" s="395" t="s">
        <v>395</v>
      </c>
      <c r="BW121" s="390" t="s">
        <v>1526</v>
      </c>
      <c r="BX121" s="390" t="s">
        <v>1523</v>
      </c>
      <c r="BY121" s="395" t="s">
        <v>1527</v>
      </c>
      <c r="BZ121" s="395" t="s">
        <v>1274</v>
      </c>
      <c r="CA121" s="395" t="s">
        <v>1231</v>
      </c>
      <c r="CB121" s="390" t="s">
        <v>1507</v>
      </c>
      <c r="CC121" s="390" t="s">
        <v>1199</v>
      </c>
      <c r="CD121" s="395" t="s">
        <v>2390</v>
      </c>
      <c r="CE121" s="2761"/>
      <c r="CF121" s="2762"/>
      <c r="CG121" s="2646"/>
      <c r="CH121" s="2646"/>
      <c r="CI121" s="2647"/>
      <c r="CJ121" s="390" t="s">
        <v>730</v>
      </c>
      <c r="CK121" s="390" t="s">
        <v>1198</v>
      </c>
      <c r="CL121" s="395" t="s">
        <v>2381</v>
      </c>
      <c r="CM121" s="395" t="s">
        <v>2382</v>
      </c>
      <c r="CN121" s="395" t="s">
        <v>2389</v>
      </c>
      <c r="CO121" s="390" t="s">
        <v>1522</v>
      </c>
      <c r="CP121" s="390" t="s">
        <v>1226</v>
      </c>
      <c r="CQ121" s="390" t="s">
        <v>1236</v>
      </c>
      <c r="CR121" s="2813" t="s">
        <v>2380</v>
      </c>
      <c r="CS121" s="390" t="s">
        <v>2595</v>
      </c>
      <c r="CT121" s="390" t="s">
        <v>2596</v>
      </c>
      <c r="CU121" s="2830" t="s">
        <v>2386</v>
      </c>
      <c r="CV121" s="390" t="s">
        <v>145</v>
      </c>
      <c r="CW121" s="395" t="s">
        <v>395</v>
      </c>
      <c r="CX121" s="390" t="s">
        <v>1526</v>
      </c>
      <c r="CY121" s="395" t="s">
        <v>1527</v>
      </c>
      <c r="CZ121" s="2761"/>
      <c r="DA121" s="2762"/>
      <c r="DB121" s="2646"/>
      <c r="DC121" s="2646"/>
      <c r="DD121" s="2647"/>
      <c r="DE121" s="2796"/>
      <c r="DF121" s="395" t="s">
        <v>2390</v>
      </c>
      <c r="DG121" s="390" t="s">
        <v>1235</v>
      </c>
      <c r="DH121" s="2813" t="s">
        <v>2380</v>
      </c>
      <c r="DI121" s="2813" t="s">
        <v>2380</v>
      </c>
      <c r="DJ121" s="390" t="s">
        <v>731</v>
      </c>
      <c r="DK121" s="390" t="s">
        <v>730</v>
      </c>
      <c r="DL121" s="390" t="s">
        <v>1198</v>
      </c>
      <c r="DM121" s="395" t="s">
        <v>2381</v>
      </c>
      <c r="DN121" s="395" t="s">
        <v>2382</v>
      </c>
      <c r="DO121" s="395" t="s">
        <v>2389</v>
      </c>
      <c r="DP121" s="390" t="s">
        <v>1522</v>
      </c>
      <c r="DQ121" s="390" t="s">
        <v>1226</v>
      </c>
      <c r="DR121" s="390" t="s">
        <v>1236</v>
      </c>
      <c r="DS121" s="2813" t="s">
        <v>2631</v>
      </c>
      <c r="DT121" s="390" t="s">
        <v>2596</v>
      </c>
      <c r="DU121" s="2761"/>
      <c r="DV121" s="2762"/>
      <c r="DW121" s="2646"/>
      <c r="DX121" s="2646"/>
      <c r="DY121" s="2647"/>
      <c r="DZ121" s="395" t="s">
        <v>2390</v>
      </c>
      <c r="EA121" s="390" t="s">
        <v>1235</v>
      </c>
      <c r="EB121" s="2813" t="s">
        <v>2380</v>
      </c>
      <c r="EC121" s="2813" t="s">
        <v>2380</v>
      </c>
      <c r="ED121" s="390" t="s">
        <v>730</v>
      </c>
      <c r="EE121" s="395" t="s">
        <v>1198</v>
      </c>
      <c r="EF121" s="395" t="s">
        <v>2381</v>
      </c>
      <c r="EG121" s="395" t="s">
        <v>2382</v>
      </c>
      <c r="EH121" s="395" t="s">
        <v>2389</v>
      </c>
      <c r="EI121" s="395" t="s">
        <v>1202</v>
      </c>
      <c r="EJ121" s="390" t="s">
        <v>1522</v>
      </c>
      <c r="EK121" s="395" t="s">
        <v>1265</v>
      </c>
      <c r="EL121" s="390" t="s">
        <v>1226</v>
      </c>
      <c r="EM121" s="1022" t="s">
        <v>1236</v>
      </c>
      <c r="EN121" s="2813" t="s">
        <v>2631</v>
      </c>
      <c r="EO121" s="390" t="s">
        <v>2596</v>
      </c>
      <c r="EP121" s="2761"/>
      <c r="EQ121" s="2762"/>
      <c r="ER121" s="2646"/>
      <c r="ES121" s="2646"/>
      <c r="ET121" s="2647"/>
      <c r="EU121" s="390" t="s">
        <v>1523</v>
      </c>
      <c r="EV121" s="395" t="s">
        <v>1272</v>
      </c>
      <c r="EW121" s="395" t="s">
        <v>1527</v>
      </c>
      <c r="EX121" s="395" t="s">
        <v>1274</v>
      </c>
      <c r="EY121" s="395" t="s">
        <v>1231</v>
      </c>
      <c r="EZ121" s="390" t="s">
        <v>1507</v>
      </c>
      <c r="FA121" s="390" t="s">
        <v>1244</v>
      </c>
      <c r="FB121" s="390" t="s">
        <v>1199</v>
      </c>
      <c r="FC121" s="2796"/>
      <c r="FD121" s="395" t="s">
        <v>2390</v>
      </c>
      <c r="FE121" s="390" t="s">
        <v>1235</v>
      </c>
      <c r="FF121" s="2813" t="s">
        <v>2380</v>
      </c>
      <c r="FG121" s="2813" t="s">
        <v>2380</v>
      </c>
      <c r="FH121" s="390" t="s">
        <v>730</v>
      </c>
      <c r="FI121" s="390" t="s">
        <v>1198</v>
      </c>
      <c r="FJ121" s="395" t="s">
        <v>2381</v>
      </c>
      <c r="FK121" s="2761"/>
      <c r="FL121" s="2762"/>
    </row>
    <row r="122" spans="1:168" s="14" customFormat="1" ht="16" customHeight="1">
      <c r="A122" s="2646"/>
      <c r="B122" s="2646"/>
      <c r="C122" s="2647"/>
      <c r="D122" s="2813"/>
      <c r="E122" s="2813"/>
      <c r="F122" s="390"/>
      <c r="G122" s="390"/>
      <c r="H122" s="390"/>
      <c r="I122" s="395"/>
      <c r="J122" s="395"/>
      <c r="K122" s="395"/>
      <c r="L122" s="390"/>
      <c r="M122" s="390"/>
      <c r="N122" s="395"/>
      <c r="O122" s="390"/>
      <c r="P122" s="390"/>
      <c r="Q122" s="390"/>
      <c r="R122" s="2813"/>
      <c r="S122" s="390" t="s">
        <v>2597</v>
      </c>
      <c r="T122" s="2761"/>
      <c r="U122" s="2762"/>
      <c r="V122" s="2646"/>
      <c r="W122" s="2646"/>
      <c r="X122" s="2647"/>
      <c r="Y122" s="2813"/>
      <c r="Z122" s="390" t="s">
        <v>2597</v>
      </c>
      <c r="AA122" s="390"/>
      <c r="AB122" s="2830"/>
      <c r="AC122" s="390"/>
      <c r="AD122" s="390"/>
      <c r="AE122" s="395"/>
      <c r="AF122" s="395"/>
      <c r="AG122" s="986"/>
      <c r="AH122" s="395"/>
      <c r="AI122" s="395"/>
      <c r="AJ122" s="390"/>
      <c r="AK122" s="390"/>
      <c r="AL122" s="395"/>
      <c r="AM122" s="390"/>
      <c r="AN122" s="390"/>
      <c r="AO122" s="2761"/>
      <c r="AP122" s="2762"/>
      <c r="AQ122" s="2646"/>
      <c r="AR122" s="2646"/>
      <c r="AS122" s="2647"/>
      <c r="AT122" s="395"/>
      <c r="AU122" s="390"/>
      <c r="AV122" s="390"/>
      <c r="AW122" s="390"/>
      <c r="AX122" s="2813"/>
      <c r="AY122" s="390"/>
      <c r="AZ122" s="2830"/>
      <c r="BA122" s="390"/>
      <c r="BB122" s="395"/>
      <c r="BC122" s="395"/>
      <c r="BD122" s="395"/>
      <c r="BE122" s="390"/>
      <c r="BF122" s="390"/>
      <c r="BG122" s="395"/>
      <c r="BH122" s="390"/>
      <c r="BI122" s="2813"/>
      <c r="BJ122" s="2761"/>
      <c r="BK122" s="2762"/>
      <c r="BL122" s="2646"/>
      <c r="BM122" s="2646"/>
      <c r="BN122" s="2647"/>
      <c r="BO122" s="390"/>
      <c r="BP122" s="390"/>
      <c r="BQ122" s="2813"/>
      <c r="BR122" s="390"/>
      <c r="BS122" s="2830"/>
      <c r="BT122" s="390"/>
      <c r="BU122" s="390"/>
      <c r="BV122" s="395"/>
      <c r="BW122" s="395"/>
      <c r="BX122" s="986"/>
      <c r="BY122" s="395"/>
      <c r="BZ122" s="390"/>
      <c r="CA122" s="390"/>
      <c r="CB122" s="395"/>
      <c r="CC122" s="390"/>
      <c r="CD122" s="395"/>
      <c r="CE122" s="2761"/>
      <c r="CF122" s="2762"/>
      <c r="CG122" s="2646"/>
      <c r="CH122" s="2646"/>
      <c r="CI122" s="2647"/>
      <c r="CJ122" s="390"/>
      <c r="CK122" s="390"/>
      <c r="CL122" s="395"/>
      <c r="CM122" s="395"/>
      <c r="CN122" s="395"/>
      <c r="CO122" s="390"/>
      <c r="CP122" s="390"/>
      <c r="CQ122" s="2092"/>
      <c r="CR122" s="2796"/>
      <c r="CS122" s="390" t="s">
        <v>2597</v>
      </c>
      <c r="CT122" s="390"/>
      <c r="CU122" s="2828"/>
      <c r="CV122" s="390"/>
      <c r="CW122" s="395"/>
      <c r="CX122" s="395"/>
      <c r="CY122" s="395"/>
      <c r="CZ122" s="2761"/>
      <c r="DA122" s="2762"/>
      <c r="DB122" s="2646"/>
      <c r="DC122" s="2646"/>
      <c r="DD122" s="2647"/>
      <c r="DE122" s="390"/>
      <c r="DF122" s="395"/>
      <c r="DG122" s="390"/>
      <c r="DH122" s="2796"/>
      <c r="DI122" s="2796"/>
      <c r="DJ122" s="390"/>
      <c r="DK122" s="390"/>
      <c r="DL122" s="390"/>
      <c r="DM122" s="395"/>
      <c r="DN122" s="395"/>
      <c r="DO122" s="395"/>
      <c r="DP122" s="390"/>
      <c r="DQ122" s="390"/>
      <c r="DR122" s="390"/>
      <c r="DS122" s="2796"/>
      <c r="DT122" s="390"/>
      <c r="DU122" s="2761"/>
      <c r="DV122" s="2762"/>
      <c r="DW122" s="2646"/>
      <c r="DX122" s="2646"/>
      <c r="DY122" s="2647"/>
      <c r="DZ122" s="395"/>
      <c r="EA122" s="390"/>
      <c r="EB122" s="2796"/>
      <c r="EC122" s="2796"/>
      <c r="ED122" s="390"/>
      <c r="EE122" s="390"/>
      <c r="EF122" s="395"/>
      <c r="EG122" s="395"/>
      <c r="EH122" s="395"/>
      <c r="EI122" s="390"/>
      <c r="EJ122" s="390"/>
      <c r="EK122" s="395"/>
      <c r="EL122" s="390"/>
      <c r="EM122" s="390"/>
      <c r="EN122" s="2796"/>
      <c r="EO122" s="390"/>
      <c r="EP122" s="2761"/>
      <c r="EQ122" s="2762"/>
      <c r="ER122" s="2646"/>
      <c r="ES122" s="2646"/>
      <c r="ET122" s="2647"/>
      <c r="EU122" s="986"/>
      <c r="EV122" s="395"/>
      <c r="EW122" s="395"/>
      <c r="EX122" s="390"/>
      <c r="EY122" s="390"/>
      <c r="EZ122" s="395"/>
      <c r="FA122" s="390"/>
      <c r="FB122" s="390"/>
      <c r="FC122" s="390"/>
      <c r="FD122" s="395"/>
      <c r="FE122" s="390"/>
      <c r="FF122" s="2813"/>
      <c r="FG122" s="2796"/>
      <c r="FH122" s="390"/>
      <c r="FI122" s="390"/>
      <c r="FJ122" s="395"/>
      <c r="FK122" s="2761"/>
      <c r="FL122" s="2762"/>
    </row>
    <row r="123" spans="1:168" s="35" customFormat="1" ht="18.75" customHeight="1">
      <c r="A123" s="2648"/>
      <c r="B123" s="2648"/>
      <c r="C123" s="2649"/>
      <c r="D123" s="1761" t="s">
        <v>762</v>
      </c>
      <c r="E123" s="1761" t="s">
        <v>762</v>
      </c>
      <c r="F123" s="1761" t="s">
        <v>762</v>
      </c>
      <c r="G123" s="1761" t="s">
        <v>762</v>
      </c>
      <c r="H123" s="1761" t="s">
        <v>762</v>
      </c>
      <c r="I123" s="1761" t="s">
        <v>762</v>
      </c>
      <c r="J123" s="1761" t="s">
        <v>762</v>
      </c>
      <c r="K123" s="1761" t="s">
        <v>762</v>
      </c>
      <c r="L123" s="1761" t="s">
        <v>762</v>
      </c>
      <c r="M123" s="1762" t="s">
        <v>2404</v>
      </c>
      <c r="N123" s="1762" t="s">
        <v>2393</v>
      </c>
      <c r="O123" s="1761" t="s">
        <v>1237</v>
      </c>
      <c r="P123" s="1761" t="s">
        <v>1237</v>
      </c>
      <c r="Q123" s="1761" t="s">
        <v>762</v>
      </c>
      <c r="R123" s="1761" t="s">
        <v>762</v>
      </c>
      <c r="S123" s="1761" t="s">
        <v>1238</v>
      </c>
      <c r="T123" s="2763"/>
      <c r="U123" s="2764"/>
      <c r="V123" s="2648"/>
      <c r="W123" s="2648"/>
      <c r="X123" s="2649"/>
      <c r="Y123" s="1761" t="s">
        <v>762</v>
      </c>
      <c r="Z123" s="1761" t="s">
        <v>1238</v>
      </c>
      <c r="AA123" s="1761" t="s">
        <v>1238</v>
      </c>
      <c r="AB123" s="1761" t="s">
        <v>1238</v>
      </c>
      <c r="AC123" s="1761" t="s">
        <v>1238</v>
      </c>
      <c r="AD123" s="1762" t="s">
        <v>2393</v>
      </c>
      <c r="AE123" s="1762" t="s">
        <v>2393</v>
      </c>
      <c r="AF123" s="1762" t="s">
        <v>2393</v>
      </c>
      <c r="AG123" s="1762" t="s">
        <v>2393</v>
      </c>
      <c r="AH123" s="1762" t="s">
        <v>2393</v>
      </c>
      <c r="AI123" s="1761" t="s">
        <v>1238</v>
      </c>
      <c r="AJ123" s="1762" t="s">
        <v>2393</v>
      </c>
      <c r="AK123" s="1762" t="s">
        <v>2393</v>
      </c>
      <c r="AL123" s="2164" t="s">
        <v>2598</v>
      </c>
      <c r="AM123" s="1761" t="s">
        <v>732</v>
      </c>
      <c r="AN123" s="1761" t="s">
        <v>1237</v>
      </c>
      <c r="AO123" s="2763"/>
      <c r="AP123" s="2764"/>
      <c r="AQ123" s="2648"/>
      <c r="AR123" s="2648"/>
      <c r="AS123" s="2649"/>
      <c r="AT123" s="1761" t="s">
        <v>762</v>
      </c>
      <c r="AU123" s="1762" t="s">
        <v>2404</v>
      </c>
      <c r="AV123" s="1761" t="s">
        <v>1237</v>
      </c>
      <c r="AW123" s="1761" t="s">
        <v>762</v>
      </c>
      <c r="AX123" s="1761" t="s">
        <v>762</v>
      </c>
      <c r="AY123" s="1761" t="s">
        <v>1238</v>
      </c>
      <c r="AZ123" s="1761" t="s">
        <v>1238</v>
      </c>
      <c r="BA123" s="1762" t="s">
        <v>2393</v>
      </c>
      <c r="BB123" s="1762" t="s">
        <v>2393</v>
      </c>
      <c r="BC123" s="1762" t="s">
        <v>2393</v>
      </c>
      <c r="BD123" s="1761" t="s">
        <v>1238</v>
      </c>
      <c r="BE123" s="1761" t="s">
        <v>1237</v>
      </c>
      <c r="BF123" s="1761" t="s">
        <v>1237</v>
      </c>
      <c r="BG123" s="1761" t="s">
        <v>313</v>
      </c>
      <c r="BH123" s="1761" t="s">
        <v>1237</v>
      </c>
      <c r="BI123" s="1761" t="s">
        <v>762</v>
      </c>
      <c r="BJ123" s="2763"/>
      <c r="BK123" s="2764"/>
      <c r="BL123" s="2648"/>
      <c r="BM123" s="2648"/>
      <c r="BN123" s="2649"/>
      <c r="BO123" s="1761" t="s">
        <v>1237</v>
      </c>
      <c r="BP123" s="1761" t="s">
        <v>762</v>
      </c>
      <c r="BQ123" s="1761" t="s">
        <v>762</v>
      </c>
      <c r="BR123" s="1761" t="s">
        <v>1238</v>
      </c>
      <c r="BS123" s="1761" t="s">
        <v>1238</v>
      </c>
      <c r="BT123" s="1761" t="s">
        <v>1238</v>
      </c>
      <c r="BU123" s="1762" t="s">
        <v>2393</v>
      </c>
      <c r="BV123" s="1762" t="s">
        <v>2393</v>
      </c>
      <c r="BW123" s="1762" t="s">
        <v>2393</v>
      </c>
      <c r="BX123" s="1762" t="s">
        <v>2393</v>
      </c>
      <c r="BY123" s="1761" t="s">
        <v>1238</v>
      </c>
      <c r="BZ123" s="1762" t="s">
        <v>2393</v>
      </c>
      <c r="CA123" s="1762" t="s">
        <v>2393</v>
      </c>
      <c r="CB123" s="2164" t="s">
        <v>2598</v>
      </c>
      <c r="CC123" s="1761" t="s">
        <v>1237</v>
      </c>
      <c r="CD123" s="1761" t="s">
        <v>313</v>
      </c>
      <c r="CE123" s="2763"/>
      <c r="CF123" s="2764"/>
      <c r="CG123" s="2648"/>
      <c r="CH123" s="2648"/>
      <c r="CI123" s="2649"/>
      <c r="CJ123" s="1761" t="s">
        <v>762</v>
      </c>
      <c r="CK123" s="1761" t="s">
        <v>762</v>
      </c>
      <c r="CL123" s="1761" t="s">
        <v>762</v>
      </c>
      <c r="CM123" s="1761" t="s">
        <v>762</v>
      </c>
      <c r="CN123" s="1761" t="s">
        <v>762</v>
      </c>
      <c r="CO123" s="1762" t="s">
        <v>2404</v>
      </c>
      <c r="CP123" s="1761" t="s">
        <v>1237</v>
      </c>
      <c r="CQ123" s="1761" t="s">
        <v>762</v>
      </c>
      <c r="CR123" s="1761" t="s">
        <v>762</v>
      </c>
      <c r="CS123" s="1761" t="s">
        <v>1238</v>
      </c>
      <c r="CT123" s="1761" t="s">
        <v>1238</v>
      </c>
      <c r="CU123" s="1761" t="s">
        <v>1238</v>
      </c>
      <c r="CV123" s="1762" t="s">
        <v>2393</v>
      </c>
      <c r="CW123" s="1762" t="s">
        <v>2393</v>
      </c>
      <c r="CX123" s="1762" t="s">
        <v>2393</v>
      </c>
      <c r="CY123" s="1761" t="s">
        <v>1238</v>
      </c>
      <c r="CZ123" s="2763"/>
      <c r="DA123" s="2764"/>
      <c r="DB123" s="2648"/>
      <c r="DC123" s="2648"/>
      <c r="DD123" s="2649"/>
      <c r="DE123" s="1761" t="s">
        <v>1237</v>
      </c>
      <c r="DF123" s="1761" t="s">
        <v>313</v>
      </c>
      <c r="DG123" s="1761" t="s">
        <v>1237</v>
      </c>
      <c r="DH123" s="1761" t="s">
        <v>762</v>
      </c>
      <c r="DI123" s="1761" t="s">
        <v>762</v>
      </c>
      <c r="DJ123" s="1761" t="s">
        <v>762</v>
      </c>
      <c r="DK123" s="1761" t="s">
        <v>762</v>
      </c>
      <c r="DL123" s="1761" t="s">
        <v>762</v>
      </c>
      <c r="DM123" s="1761" t="s">
        <v>762</v>
      </c>
      <c r="DN123" s="1761" t="s">
        <v>762</v>
      </c>
      <c r="DO123" s="1761" t="s">
        <v>762</v>
      </c>
      <c r="DP123" s="1762" t="s">
        <v>2404</v>
      </c>
      <c r="DQ123" s="1761" t="s">
        <v>1237</v>
      </c>
      <c r="DR123" s="1761" t="s">
        <v>762</v>
      </c>
      <c r="DS123" s="1761" t="s">
        <v>762</v>
      </c>
      <c r="DT123" s="1761" t="s">
        <v>1238</v>
      </c>
      <c r="DU123" s="2763"/>
      <c r="DV123" s="2764"/>
      <c r="DW123" s="2648"/>
      <c r="DX123" s="2648"/>
      <c r="DY123" s="2649"/>
      <c r="DZ123" s="1761" t="s">
        <v>313</v>
      </c>
      <c r="EA123" s="1761" t="s">
        <v>1237</v>
      </c>
      <c r="EB123" s="1761" t="s">
        <v>762</v>
      </c>
      <c r="EC123" s="1761" t="s">
        <v>762</v>
      </c>
      <c r="ED123" s="1761" t="s">
        <v>762</v>
      </c>
      <c r="EE123" s="1761" t="s">
        <v>762</v>
      </c>
      <c r="EF123" s="1761" t="s">
        <v>762</v>
      </c>
      <c r="EG123" s="1761" t="s">
        <v>762</v>
      </c>
      <c r="EH123" s="1761" t="s">
        <v>762</v>
      </c>
      <c r="EI123" s="1761" t="s">
        <v>762</v>
      </c>
      <c r="EJ123" s="1762" t="s">
        <v>2404</v>
      </c>
      <c r="EK123" s="1762" t="s">
        <v>2393</v>
      </c>
      <c r="EL123" s="1761" t="s">
        <v>1237</v>
      </c>
      <c r="EM123" s="1761" t="s">
        <v>762</v>
      </c>
      <c r="EN123" s="1761" t="s">
        <v>762</v>
      </c>
      <c r="EO123" s="1761" t="s">
        <v>1238</v>
      </c>
      <c r="EP123" s="2763"/>
      <c r="EQ123" s="2764"/>
      <c r="ER123" s="2648"/>
      <c r="ES123" s="2648"/>
      <c r="ET123" s="2649"/>
      <c r="EU123" s="1762" t="s">
        <v>2393</v>
      </c>
      <c r="EV123" s="1762" t="s">
        <v>2393</v>
      </c>
      <c r="EW123" s="1761" t="s">
        <v>1238</v>
      </c>
      <c r="EX123" s="1762" t="s">
        <v>2393</v>
      </c>
      <c r="EY123" s="1762" t="s">
        <v>2393</v>
      </c>
      <c r="EZ123" s="2164" t="s">
        <v>2598</v>
      </c>
      <c r="FA123" s="1761" t="s">
        <v>732</v>
      </c>
      <c r="FB123" s="1761" t="s">
        <v>1237</v>
      </c>
      <c r="FC123" s="1761" t="s">
        <v>1237</v>
      </c>
      <c r="FD123" s="1761" t="s">
        <v>313</v>
      </c>
      <c r="FE123" s="1761" t="s">
        <v>1237</v>
      </c>
      <c r="FF123" s="1761" t="s">
        <v>762</v>
      </c>
      <c r="FG123" s="1761" t="s">
        <v>762</v>
      </c>
      <c r="FH123" s="1761" t="s">
        <v>762</v>
      </c>
      <c r="FI123" s="1761" t="s">
        <v>762</v>
      </c>
      <c r="FJ123" s="1761" t="s">
        <v>762</v>
      </c>
      <c r="FK123" s="2763"/>
      <c r="FL123" s="2764"/>
    </row>
    <row r="124" spans="1:168" ht="19.5" customHeight="1">
      <c r="A124" s="618">
        <v>40909</v>
      </c>
      <c r="B124" s="64">
        <v>40909</v>
      </c>
      <c r="C124" s="983">
        <v>40909</v>
      </c>
      <c r="D124" s="75">
        <v>92958217</v>
      </c>
      <c r="E124" s="2220">
        <v>2234528</v>
      </c>
      <c r="F124" s="2220">
        <v>1521</v>
      </c>
      <c r="G124" s="2220">
        <v>97562</v>
      </c>
      <c r="H124" s="2220">
        <v>29958</v>
      </c>
      <c r="I124" s="2220">
        <v>615989</v>
      </c>
      <c r="J124" s="2220">
        <v>257624</v>
      </c>
      <c r="K124" s="2220">
        <v>358365</v>
      </c>
      <c r="L124" s="2220">
        <v>111136</v>
      </c>
      <c r="M124" s="2220">
        <v>313388</v>
      </c>
      <c r="N124" s="2220">
        <v>452</v>
      </c>
      <c r="O124" s="2220">
        <v>1199991</v>
      </c>
      <c r="P124" s="2220" t="s">
        <v>21</v>
      </c>
      <c r="Q124" s="2220">
        <v>3692</v>
      </c>
      <c r="R124" s="2220">
        <v>85662027</v>
      </c>
      <c r="S124" s="2220">
        <v>43232133</v>
      </c>
      <c r="T124" s="67">
        <v>40909</v>
      </c>
      <c r="U124" s="622">
        <v>40909</v>
      </c>
      <c r="V124" s="618">
        <v>40909</v>
      </c>
      <c r="W124" s="64">
        <v>40909</v>
      </c>
      <c r="X124" s="983">
        <v>40909</v>
      </c>
      <c r="Y124" s="2220">
        <v>52356527</v>
      </c>
      <c r="Z124" s="2219">
        <v>3745114</v>
      </c>
      <c r="AA124" s="2219">
        <v>14516226</v>
      </c>
      <c r="AB124" s="2220">
        <v>32577119</v>
      </c>
      <c r="AC124" s="2220" t="s">
        <v>21</v>
      </c>
      <c r="AD124" s="2220">
        <v>7971246</v>
      </c>
      <c r="AE124" s="2220">
        <v>61576324</v>
      </c>
      <c r="AF124" s="2220">
        <v>4114424</v>
      </c>
      <c r="AG124" s="2219">
        <v>65076</v>
      </c>
      <c r="AH124" s="2220">
        <v>25644</v>
      </c>
      <c r="AI124" s="2220">
        <v>408016</v>
      </c>
      <c r="AJ124" s="2220">
        <v>1631461</v>
      </c>
      <c r="AK124" s="2220">
        <v>1790873</v>
      </c>
      <c r="AL124" s="2220">
        <v>10485050</v>
      </c>
      <c r="AM124" s="2220" t="s">
        <v>21</v>
      </c>
      <c r="AN124" s="2220" t="s">
        <v>21</v>
      </c>
      <c r="AO124" s="67">
        <v>40909</v>
      </c>
      <c r="AP124" s="622">
        <v>40909</v>
      </c>
      <c r="AQ124" s="618">
        <v>40909</v>
      </c>
      <c r="AR124" s="64">
        <v>40909</v>
      </c>
      <c r="AS124" s="983">
        <v>40909</v>
      </c>
      <c r="AT124" s="2220">
        <v>8332</v>
      </c>
      <c r="AU124" s="2220">
        <v>1448</v>
      </c>
      <c r="AV124" s="2219" t="s">
        <v>21</v>
      </c>
      <c r="AW124" s="2220" t="s">
        <v>21</v>
      </c>
      <c r="AX124" s="2220">
        <v>165510</v>
      </c>
      <c r="AY124" s="2219">
        <v>119800</v>
      </c>
      <c r="AZ124" s="2220">
        <v>64424</v>
      </c>
      <c r="BA124" s="2219">
        <v>33514</v>
      </c>
      <c r="BB124" s="2220">
        <v>198194</v>
      </c>
      <c r="BC124" s="2220">
        <v>4331</v>
      </c>
      <c r="BD124" s="2220">
        <v>236</v>
      </c>
      <c r="BE124" s="2220" t="s">
        <v>21</v>
      </c>
      <c r="BF124" s="2220" t="s">
        <v>21</v>
      </c>
      <c r="BG124" s="2220">
        <v>60772</v>
      </c>
      <c r="BH124" s="2220">
        <v>3430</v>
      </c>
      <c r="BI124" s="2220">
        <v>37300554</v>
      </c>
      <c r="BJ124" s="67">
        <v>40909</v>
      </c>
      <c r="BK124" s="622">
        <v>40909</v>
      </c>
      <c r="BL124" s="618">
        <v>40909</v>
      </c>
      <c r="BM124" s="64">
        <v>40909</v>
      </c>
      <c r="BN124" s="983">
        <v>40909</v>
      </c>
      <c r="BO124" s="2220" t="s">
        <v>21</v>
      </c>
      <c r="BP124" s="2220">
        <v>3692</v>
      </c>
      <c r="BQ124" s="2219">
        <v>718908</v>
      </c>
      <c r="BR124" s="2220">
        <v>678928</v>
      </c>
      <c r="BS124" s="2220">
        <v>292585</v>
      </c>
      <c r="BT124" s="2220" t="s">
        <v>21</v>
      </c>
      <c r="BU124" s="2219">
        <v>11858</v>
      </c>
      <c r="BV124" s="2220">
        <v>141709</v>
      </c>
      <c r="BW124" s="2220">
        <v>8169</v>
      </c>
      <c r="BX124" s="2220">
        <v>60400</v>
      </c>
      <c r="BY124" s="2220">
        <v>154</v>
      </c>
      <c r="BZ124" s="2220">
        <v>14</v>
      </c>
      <c r="CA124" s="2220">
        <v>13</v>
      </c>
      <c r="CB124" s="2220">
        <v>62632</v>
      </c>
      <c r="CC124" s="2220">
        <v>215</v>
      </c>
      <c r="CD124" s="2220">
        <v>2440925</v>
      </c>
      <c r="CE124" s="67">
        <v>40909</v>
      </c>
      <c r="CF124" s="622">
        <v>40909</v>
      </c>
      <c r="CG124" s="618">
        <v>40909</v>
      </c>
      <c r="CH124" s="64">
        <v>40909</v>
      </c>
      <c r="CI124" s="983">
        <v>40909</v>
      </c>
      <c r="CJ124" s="2220">
        <v>568</v>
      </c>
      <c r="CK124" s="2220">
        <v>1677</v>
      </c>
      <c r="CL124" s="2219">
        <v>17815</v>
      </c>
      <c r="CM124" s="2220">
        <v>9934</v>
      </c>
      <c r="CN124" s="2220">
        <v>7882</v>
      </c>
      <c r="CO124" s="2220">
        <v>84973</v>
      </c>
      <c r="CP124" s="2219" t="s">
        <v>21</v>
      </c>
      <c r="CQ124" s="2220" t="s">
        <v>21</v>
      </c>
      <c r="CR124" s="2220">
        <v>2175987</v>
      </c>
      <c r="CS124" s="2220" t="s">
        <v>21</v>
      </c>
      <c r="CT124" s="2220">
        <v>804772</v>
      </c>
      <c r="CU124" s="2220">
        <v>46282</v>
      </c>
      <c r="CV124" s="2220">
        <v>473103</v>
      </c>
      <c r="CW124" s="2220">
        <v>3223255</v>
      </c>
      <c r="CX124" s="2220">
        <v>195670</v>
      </c>
      <c r="CY124" s="2220">
        <v>1824</v>
      </c>
      <c r="CZ124" s="67">
        <v>40909</v>
      </c>
      <c r="DA124" s="622">
        <v>40909</v>
      </c>
      <c r="DB124" s="618">
        <v>40909</v>
      </c>
      <c r="DC124" s="64">
        <v>40909</v>
      </c>
      <c r="DD124" s="983">
        <v>40909</v>
      </c>
      <c r="DE124" s="2220" t="s">
        <v>21</v>
      </c>
      <c r="DF124" s="2219">
        <v>12890204</v>
      </c>
      <c r="DG124" s="2219">
        <v>33558</v>
      </c>
      <c r="DH124" s="2220">
        <v>222479</v>
      </c>
      <c r="DI124" s="2220">
        <v>58890</v>
      </c>
      <c r="DJ124" s="2220" t="s">
        <v>21</v>
      </c>
      <c r="DK124" s="2220">
        <v>12667</v>
      </c>
      <c r="DL124" s="2219">
        <v>693</v>
      </c>
      <c r="DM124" s="2220">
        <v>31373</v>
      </c>
      <c r="DN124" s="2220">
        <v>31357</v>
      </c>
      <c r="DO124" s="2220">
        <v>16</v>
      </c>
      <c r="DP124" s="2220">
        <v>11049</v>
      </c>
      <c r="DQ124" s="2220" t="s">
        <v>21</v>
      </c>
      <c r="DR124" s="2220" t="s">
        <v>21</v>
      </c>
      <c r="DS124" s="2220">
        <v>100128</v>
      </c>
      <c r="DT124" s="2220">
        <v>35</v>
      </c>
      <c r="DU124" s="67">
        <v>40909</v>
      </c>
      <c r="DV124" s="622">
        <v>40909</v>
      </c>
      <c r="DW124" s="618">
        <v>40909</v>
      </c>
      <c r="DX124" s="64">
        <v>40909</v>
      </c>
      <c r="DY124" s="983">
        <v>40909</v>
      </c>
      <c r="DZ124" s="2220">
        <v>304453</v>
      </c>
      <c r="EA124" s="2220">
        <v>1845</v>
      </c>
      <c r="EB124" s="2220">
        <v>7489292</v>
      </c>
      <c r="EC124" s="2219">
        <v>493486</v>
      </c>
      <c r="ED124" s="2220">
        <v>29409</v>
      </c>
      <c r="EE124" s="2220">
        <v>5946</v>
      </c>
      <c r="EF124" s="2220">
        <v>315719</v>
      </c>
      <c r="EG124" s="2219">
        <v>110386</v>
      </c>
      <c r="EH124" s="2220">
        <v>205333</v>
      </c>
      <c r="EI124" s="2220" t="s">
        <v>21</v>
      </c>
      <c r="EJ124" s="2220">
        <v>95563</v>
      </c>
      <c r="EK124" s="2220">
        <v>452</v>
      </c>
      <c r="EL124" s="2220" t="s">
        <v>21</v>
      </c>
      <c r="EM124" s="2220" t="s">
        <v>21</v>
      </c>
      <c r="EN124" s="2220">
        <v>5752038</v>
      </c>
      <c r="EO124" s="2220">
        <v>598498</v>
      </c>
      <c r="EP124" s="67">
        <v>40909</v>
      </c>
      <c r="EQ124" s="622">
        <v>40909</v>
      </c>
      <c r="ER124" s="618">
        <v>40909</v>
      </c>
      <c r="ES124" s="64">
        <v>40909</v>
      </c>
      <c r="ET124" s="983">
        <v>40909</v>
      </c>
      <c r="EU124" s="2220">
        <v>4677</v>
      </c>
      <c r="EV124" s="2220">
        <v>1722</v>
      </c>
      <c r="EW124" s="2220">
        <v>66247</v>
      </c>
      <c r="EX124" s="2220">
        <v>392140</v>
      </c>
      <c r="EY124" s="2220">
        <v>434849</v>
      </c>
      <c r="EZ124" s="2220">
        <v>285983</v>
      </c>
      <c r="FA124" s="2220" t="s">
        <v>21</v>
      </c>
      <c r="FB124" s="2220" t="s">
        <v>21</v>
      </c>
      <c r="FC124" s="2219" t="s">
        <v>21</v>
      </c>
      <c r="FD124" s="2219">
        <v>9570661</v>
      </c>
      <c r="FE124" s="2219">
        <v>2059599</v>
      </c>
      <c r="FF124" s="2220">
        <v>33303501</v>
      </c>
      <c r="FG124" s="2220">
        <v>297412</v>
      </c>
      <c r="FH124" s="2220" t="s">
        <v>21</v>
      </c>
      <c r="FI124" s="2219">
        <v>67</v>
      </c>
      <c r="FJ124" s="2220">
        <v>192</v>
      </c>
      <c r="FK124" s="67">
        <v>40909</v>
      </c>
      <c r="FL124" s="622">
        <v>40909</v>
      </c>
    </row>
    <row r="125" spans="1:168" ht="14.25" customHeight="1">
      <c r="A125" s="73"/>
      <c r="B125" s="64">
        <v>41275</v>
      </c>
      <c r="C125" s="127"/>
      <c r="D125" s="75">
        <v>95471015</v>
      </c>
      <c r="E125" s="2220">
        <v>1974980</v>
      </c>
      <c r="F125" s="2220">
        <v>1682</v>
      </c>
      <c r="G125" s="2220">
        <v>95573</v>
      </c>
      <c r="H125" s="2220">
        <v>21694</v>
      </c>
      <c r="I125" s="2220">
        <v>512985</v>
      </c>
      <c r="J125" s="2220">
        <v>250459</v>
      </c>
      <c r="K125" s="2220">
        <v>262526</v>
      </c>
      <c r="L125" s="2220">
        <v>86641</v>
      </c>
      <c r="M125" s="2220">
        <v>243921</v>
      </c>
      <c r="N125" s="2220">
        <v>443</v>
      </c>
      <c r="O125" s="2220">
        <v>1172524</v>
      </c>
      <c r="P125" s="2220" t="s">
        <v>21</v>
      </c>
      <c r="Q125" s="2220">
        <v>3871</v>
      </c>
      <c r="R125" s="2220">
        <v>88461944</v>
      </c>
      <c r="S125" s="2220">
        <v>43581493</v>
      </c>
      <c r="T125" s="67">
        <v>41275</v>
      </c>
      <c r="U125" s="622">
        <v>41275</v>
      </c>
      <c r="V125" s="73"/>
      <c r="W125" s="64">
        <v>41275</v>
      </c>
      <c r="X125" s="127"/>
      <c r="Y125" s="2220">
        <v>54633695</v>
      </c>
      <c r="Z125" s="2220">
        <v>3697716</v>
      </c>
      <c r="AA125" s="2220">
        <v>15931577</v>
      </c>
      <c r="AB125" s="2220">
        <v>33664808</v>
      </c>
      <c r="AC125" s="2220" t="s">
        <v>21</v>
      </c>
      <c r="AD125" s="2220">
        <v>7920195</v>
      </c>
      <c r="AE125" s="2220">
        <v>65439261</v>
      </c>
      <c r="AF125" s="2220">
        <v>4157298</v>
      </c>
      <c r="AG125" s="2220">
        <v>76335</v>
      </c>
      <c r="AH125" s="2220">
        <v>27377</v>
      </c>
      <c r="AI125" s="2220">
        <v>450777</v>
      </c>
      <c r="AJ125" s="2220">
        <v>1636748</v>
      </c>
      <c r="AK125" s="2220">
        <v>1794009</v>
      </c>
      <c r="AL125" s="2220">
        <v>11266437</v>
      </c>
      <c r="AM125" s="2220" t="s">
        <v>21</v>
      </c>
      <c r="AN125" s="2220">
        <v>13941</v>
      </c>
      <c r="AO125" s="67">
        <v>41275</v>
      </c>
      <c r="AP125" s="622">
        <v>41275</v>
      </c>
      <c r="AQ125" s="73"/>
      <c r="AR125" s="64">
        <v>41275</v>
      </c>
      <c r="AS125" s="127"/>
      <c r="AT125" s="2220">
        <v>3462</v>
      </c>
      <c r="AU125" s="2220">
        <v>397</v>
      </c>
      <c r="AV125" s="2220" t="s">
        <v>21</v>
      </c>
      <c r="AW125" s="2220" t="s">
        <v>21</v>
      </c>
      <c r="AX125" s="2220">
        <v>180928</v>
      </c>
      <c r="AY125" s="2220">
        <v>138302</v>
      </c>
      <c r="AZ125" s="2220">
        <v>67542</v>
      </c>
      <c r="BA125" s="2220">
        <v>28895</v>
      </c>
      <c r="BB125" s="2220">
        <v>232359</v>
      </c>
      <c r="BC125" s="2220">
        <v>3675</v>
      </c>
      <c r="BD125" s="2220">
        <v>528</v>
      </c>
      <c r="BE125" s="2220" t="s">
        <v>21</v>
      </c>
      <c r="BF125" s="2220" t="s">
        <v>21</v>
      </c>
      <c r="BG125" s="2220">
        <v>40649</v>
      </c>
      <c r="BH125" s="2220">
        <v>3684</v>
      </c>
      <c r="BI125" s="2220">
        <v>38967928</v>
      </c>
      <c r="BJ125" s="67">
        <v>41275</v>
      </c>
      <c r="BK125" s="622">
        <v>41275</v>
      </c>
      <c r="BL125" s="73"/>
      <c r="BM125" s="64">
        <v>41275</v>
      </c>
      <c r="BN125" s="127"/>
      <c r="BO125" s="2220" t="s">
        <v>21</v>
      </c>
      <c r="BP125" s="2220">
        <v>3837</v>
      </c>
      <c r="BQ125" s="2220">
        <v>757654</v>
      </c>
      <c r="BR125" s="2220">
        <v>728351</v>
      </c>
      <c r="BS125" s="2220">
        <v>301842</v>
      </c>
      <c r="BT125" s="2220" t="s">
        <v>21</v>
      </c>
      <c r="BU125" s="2220">
        <v>8966</v>
      </c>
      <c r="BV125" s="2220">
        <v>156076</v>
      </c>
      <c r="BW125" s="2220">
        <v>5091</v>
      </c>
      <c r="BX125" s="2220">
        <v>70749</v>
      </c>
      <c r="BY125" s="2220">
        <v>358</v>
      </c>
      <c r="BZ125" s="2220">
        <v>14</v>
      </c>
      <c r="CA125" s="2220">
        <v>13</v>
      </c>
      <c r="CB125" s="2220">
        <v>47801</v>
      </c>
      <c r="CC125" s="2220">
        <v>300</v>
      </c>
      <c r="CD125" s="2220">
        <v>2484352</v>
      </c>
      <c r="CE125" s="67">
        <v>41275</v>
      </c>
      <c r="CF125" s="622">
        <v>41275</v>
      </c>
      <c r="CG125" s="73"/>
      <c r="CH125" s="64">
        <v>41275</v>
      </c>
      <c r="CI125" s="127"/>
      <c r="CJ125" s="2220">
        <v>484</v>
      </c>
      <c r="CK125" s="2220">
        <v>1707</v>
      </c>
      <c r="CL125" s="2220">
        <v>18663</v>
      </c>
      <c r="CM125" s="2220">
        <v>14406</v>
      </c>
      <c r="CN125" s="2220">
        <v>4257</v>
      </c>
      <c r="CO125" s="2220">
        <v>82674</v>
      </c>
      <c r="CP125" s="2220" t="s">
        <v>21</v>
      </c>
      <c r="CQ125" s="2220" t="s">
        <v>21</v>
      </c>
      <c r="CR125" s="2220">
        <v>2286117</v>
      </c>
      <c r="CS125" s="2220" t="s">
        <v>21</v>
      </c>
      <c r="CT125" s="2220">
        <v>829295</v>
      </c>
      <c r="CU125" s="2220">
        <v>73274</v>
      </c>
      <c r="CV125" s="2220">
        <v>491610</v>
      </c>
      <c r="CW125" s="2220">
        <v>3429619</v>
      </c>
      <c r="CX125" s="2220">
        <v>224076</v>
      </c>
      <c r="CY125" s="2220">
        <v>5673</v>
      </c>
      <c r="CZ125" s="67">
        <v>41275</v>
      </c>
      <c r="DA125" s="622">
        <v>41275</v>
      </c>
      <c r="DB125" s="73"/>
      <c r="DC125" s="64">
        <v>41275</v>
      </c>
      <c r="DD125" s="127"/>
      <c r="DE125" s="2220" t="s">
        <v>21</v>
      </c>
      <c r="DF125" s="2220">
        <v>12538732</v>
      </c>
      <c r="DG125" s="2220">
        <v>63963</v>
      </c>
      <c r="DH125" s="2220">
        <v>213013</v>
      </c>
      <c r="DI125" s="2220">
        <v>45270</v>
      </c>
      <c r="DJ125" s="2220">
        <v>1</v>
      </c>
      <c r="DK125" s="2220">
        <v>12727</v>
      </c>
      <c r="DL125" s="2220">
        <v>741</v>
      </c>
      <c r="DM125" s="2220">
        <v>26312</v>
      </c>
      <c r="DN125" s="2220">
        <v>26312</v>
      </c>
      <c r="DO125" s="2220" t="s">
        <v>21</v>
      </c>
      <c r="DP125" s="2220">
        <v>4491</v>
      </c>
      <c r="DQ125" s="2220" t="s">
        <v>21</v>
      </c>
      <c r="DR125" s="2220" t="s">
        <v>21</v>
      </c>
      <c r="DS125" s="2220">
        <v>113891</v>
      </c>
      <c r="DT125" s="2220">
        <v>50</v>
      </c>
      <c r="DU125" s="67">
        <v>41275</v>
      </c>
      <c r="DV125" s="622">
        <v>41275</v>
      </c>
      <c r="DW125" s="73"/>
      <c r="DX125" s="64">
        <v>41275</v>
      </c>
      <c r="DY125" s="127"/>
      <c r="DZ125" s="2220">
        <v>300950</v>
      </c>
      <c r="EA125" s="2220">
        <v>3433</v>
      </c>
      <c r="EB125" s="2220">
        <v>7572575</v>
      </c>
      <c r="EC125" s="2220">
        <v>399287</v>
      </c>
      <c r="ED125" s="2220">
        <v>33481</v>
      </c>
      <c r="EE125" s="2220">
        <v>214</v>
      </c>
      <c r="EF125" s="2220">
        <v>258163</v>
      </c>
      <c r="EG125" s="2220">
        <v>102137</v>
      </c>
      <c r="EH125" s="2220">
        <v>156026</v>
      </c>
      <c r="EI125" s="2220" t="s">
        <v>21</v>
      </c>
      <c r="EJ125" s="2220">
        <v>72135</v>
      </c>
      <c r="EK125" s="2220">
        <v>443</v>
      </c>
      <c r="EL125" s="2220" t="s">
        <v>21</v>
      </c>
      <c r="EM125" s="2220">
        <v>5</v>
      </c>
      <c r="EN125" s="2220">
        <v>5935699</v>
      </c>
      <c r="EO125" s="2220">
        <v>660182</v>
      </c>
      <c r="EP125" s="67">
        <v>41275</v>
      </c>
      <c r="EQ125" s="622">
        <v>41275</v>
      </c>
      <c r="ER125" s="73"/>
      <c r="ES125" s="64">
        <v>41275</v>
      </c>
      <c r="ET125" s="127"/>
      <c r="EU125" s="2220">
        <v>5586</v>
      </c>
      <c r="EV125" s="2220">
        <v>2893</v>
      </c>
      <c r="EW125" s="2220">
        <v>71614</v>
      </c>
      <c r="EX125" s="2220">
        <v>373368</v>
      </c>
      <c r="EY125" s="2220">
        <v>414178</v>
      </c>
      <c r="EZ125" s="2220">
        <v>287614</v>
      </c>
      <c r="FA125" s="2220" t="s">
        <v>21</v>
      </c>
      <c r="FB125" s="2220" t="s">
        <v>21</v>
      </c>
      <c r="FC125" s="2220" t="s">
        <v>21</v>
      </c>
      <c r="FD125" s="2220">
        <v>9713598</v>
      </c>
      <c r="FE125" s="2220">
        <v>2087755</v>
      </c>
      <c r="FF125" s="2220">
        <v>33780857</v>
      </c>
      <c r="FG125" s="2220">
        <v>280561</v>
      </c>
      <c r="FH125" s="2220" t="s">
        <v>21</v>
      </c>
      <c r="FI125" s="2220">
        <v>129</v>
      </c>
      <c r="FJ125" s="2220">
        <v>145</v>
      </c>
      <c r="FK125" s="67">
        <v>41275</v>
      </c>
      <c r="FL125" s="622">
        <v>41275</v>
      </c>
    </row>
    <row r="126" spans="1:168" ht="14.25" customHeight="1">
      <c r="A126" s="73"/>
      <c r="B126" s="64">
        <v>41640</v>
      </c>
      <c r="C126" s="127"/>
      <c r="D126" s="75">
        <v>93935627</v>
      </c>
      <c r="E126" s="2220">
        <v>2104563</v>
      </c>
      <c r="F126" s="2220">
        <v>649</v>
      </c>
      <c r="G126" s="2220">
        <v>97473</v>
      </c>
      <c r="H126" s="2220">
        <v>20001</v>
      </c>
      <c r="I126" s="2220">
        <v>449907</v>
      </c>
      <c r="J126" s="2220">
        <v>221338</v>
      </c>
      <c r="K126" s="2220">
        <v>228569</v>
      </c>
      <c r="L126" s="2220">
        <v>100111</v>
      </c>
      <c r="M126" s="2220">
        <v>268639</v>
      </c>
      <c r="N126" s="2220">
        <v>544</v>
      </c>
      <c r="O126" s="2220">
        <v>1366015</v>
      </c>
      <c r="P126" s="2220" t="s">
        <v>21</v>
      </c>
      <c r="Q126" s="2220">
        <v>3775</v>
      </c>
      <c r="R126" s="2220">
        <v>86821092</v>
      </c>
      <c r="S126" s="2220">
        <v>42022228</v>
      </c>
      <c r="T126" s="67">
        <v>41640</v>
      </c>
      <c r="U126" s="622">
        <v>41640</v>
      </c>
      <c r="V126" s="73"/>
      <c r="W126" s="64">
        <v>41640</v>
      </c>
      <c r="X126" s="127"/>
      <c r="Y126" s="2220">
        <v>54359339</v>
      </c>
      <c r="Z126" s="2220">
        <v>3860166</v>
      </c>
      <c r="AA126" s="2220">
        <v>14950432</v>
      </c>
      <c r="AB126" s="2220">
        <v>33857518</v>
      </c>
      <c r="AC126" s="2220" t="s">
        <v>21</v>
      </c>
      <c r="AD126" s="2220">
        <v>7641964</v>
      </c>
      <c r="AE126" s="2220">
        <v>65780168</v>
      </c>
      <c r="AF126" s="2220">
        <v>4275172</v>
      </c>
      <c r="AG126" s="2220">
        <v>76957</v>
      </c>
      <c r="AH126" s="2220">
        <v>21450</v>
      </c>
      <c r="AI126" s="2220">
        <v>446389</v>
      </c>
      <c r="AJ126" s="2220">
        <v>1814267</v>
      </c>
      <c r="AK126" s="2220">
        <v>1989330</v>
      </c>
      <c r="AL126" s="2220">
        <v>11342656</v>
      </c>
      <c r="AM126" s="2220" t="s">
        <v>21</v>
      </c>
      <c r="AN126" s="2220">
        <v>20876</v>
      </c>
      <c r="AO126" s="67">
        <v>41640</v>
      </c>
      <c r="AP126" s="622">
        <v>41640</v>
      </c>
      <c r="AQ126" s="73"/>
      <c r="AR126" s="64">
        <v>41640</v>
      </c>
      <c r="AS126" s="127"/>
      <c r="AT126" s="2220">
        <v>2006</v>
      </c>
      <c r="AU126" s="2220">
        <v>643</v>
      </c>
      <c r="AV126" s="2220" t="s">
        <v>21</v>
      </c>
      <c r="AW126" s="2220" t="s">
        <v>21</v>
      </c>
      <c r="AX126" s="2220">
        <v>166468</v>
      </c>
      <c r="AY126" s="2220">
        <v>127323</v>
      </c>
      <c r="AZ126" s="2220">
        <v>52871</v>
      </c>
      <c r="BA126" s="2220">
        <v>28277</v>
      </c>
      <c r="BB126" s="2220">
        <v>276709</v>
      </c>
      <c r="BC126" s="2220">
        <v>4870</v>
      </c>
      <c r="BD126" s="2220">
        <v>632</v>
      </c>
      <c r="BE126" s="2220" t="s">
        <v>21</v>
      </c>
      <c r="BF126" s="2220" t="s">
        <v>21</v>
      </c>
      <c r="BG126" s="2220">
        <v>47639</v>
      </c>
      <c r="BH126" s="2220">
        <v>3614</v>
      </c>
      <c r="BI126" s="2220">
        <v>38657822</v>
      </c>
      <c r="BJ126" s="67">
        <v>41640</v>
      </c>
      <c r="BK126" s="622">
        <v>41640</v>
      </c>
      <c r="BL126" s="73"/>
      <c r="BM126" s="64">
        <v>41640</v>
      </c>
      <c r="BN126" s="127"/>
      <c r="BO126" s="2220" t="s">
        <v>21</v>
      </c>
      <c r="BP126" s="2220">
        <v>3375</v>
      </c>
      <c r="BQ126" s="2220">
        <v>704502</v>
      </c>
      <c r="BR126" s="2220">
        <v>635526</v>
      </c>
      <c r="BS126" s="2220">
        <v>303527</v>
      </c>
      <c r="BT126" s="2220" t="s">
        <v>21</v>
      </c>
      <c r="BU126" s="2220">
        <v>10781</v>
      </c>
      <c r="BV126" s="2220">
        <v>218813</v>
      </c>
      <c r="BW126" s="2220">
        <v>6374</v>
      </c>
      <c r="BX126" s="2220">
        <v>71749</v>
      </c>
      <c r="BY126" s="2220">
        <v>1214</v>
      </c>
      <c r="BZ126" s="2220">
        <v>14</v>
      </c>
      <c r="CA126" s="2220">
        <v>13</v>
      </c>
      <c r="CB126" s="2220">
        <v>42378</v>
      </c>
      <c r="CC126" s="2220">
        <v>283</v>
      </c>
      <c r="CD126" s="2220">
        <v>2311025</v>
      </c>
      <c r="CE126" s="67">
        <v>41640</v>
      </c>
      <c r="CF126" s="622">
        <v>41640</v>
      </c>
      <c r="CG126" s="73"/>
      <c r="CH126" s="64">
        <v>41640</v>
      </c>
      <c r="CI126" s="127"/>
      <c r="CJ126" s="2220">
        <v>1310</v>
      </c>
      <c r="CK126" s="2220">
        <v>1656</v>
      </c>
      <c r="CL126" s="2220">
        <v>17478</v>
      </c>
      <c r="CM126" s="2220">
        <v>13650</v>
      </c>
      <c r="CN126" s="2220">
        <v>3828</v>
      </c>
      <c r="CO126" s="2220">
        <v>83886</v>
      </c>
      <c r="CP126" s="2220" t="s">
        <v>21</v>
      </c>
      <c r="CQ126" s="2220" t="s">
        <v>21</v>
      </c>
      <c r="CR126" s="2220">
        <v>2297898</v>
      </c>
      <c r="CS126" s="2220" t="s">
        <v>21</v>
      </c>
      <c r="CT126" s="2220">
        <v>821083</v>
      </c>
      <c r="CU126" s="2220">
        <v>68498</v>
      </c>
      <c r="CV126" s="2220">
        <v>486902</v>
      </c>
      <c r="CW126" s="2220">
        <v>3642496</v>
      </c>
      <c r="CX126" s="2220">
        <v>236522</v>
      </c>
      <c r="CY126" s="2220">
        <v>7067</v>
      </c>
      <c r="CZ126" s="67">
        <v>41640</v>
      </c>
      <c r="DA126" s="622">
        <v>41640</v>
      </c>
      <c r="DB126" s="73"/>
      <c r="DC126" s="64">
        <v>41640</v>
      </c>
      <c r="DD126" s="127"/>
      <c r="DE126" s="2220" t="s">
        <v>21</v>
      </c>
      <c r="DF126" s="2220">
        <v>12658872</v>
      </c>
      <c r="DG126" s="2220">
        <v>69796</v>
      </c>
      <c r="DH126" s="2220">
        <v>240091</v>
      </c>
      <c r="DI126" s="2220">
        <v>42744</v>
      </c>
      <c r="DJ126" s="2220" t="s">
        <v>21</v>
      </c>
      <c r="DK126" s="2220">
        <v>13226</v>
      </c>
      <c r="DL126" s="2220">
        <v>740</v>
      </c>
      <c r="DM126" s="2220">
        <v>27432</v>
      </c>
      <c r="DN126" s="2220">
        <v>27432</v>
      </c>
      <c r="DO126" s="2220" t="s">
        <v>21</v>
      </c>
      <c r="DP126" s="2220">
        <v>1345</v>
      </c>
      <c r="DQ126" s="2220" t="s">
        <v>21</v>
      </c>
      <c r="DR126" s="2220" t="s">
        <v>21</v>
      </c>
      <c r="DS126" s="2220">
        <v>132263</v>
      </c>
      <c r="DT126" s="2220">
        <v>22</v>
      </c>
      <c r="DU126" s="67">
        <v>41640</v>
      </c>
      <c r="DV126" s="622">
        <v>41640</v>
      </c>
      <c r="DW126" s="73"/>
      <c r="DX126" s="64">
        <v>41640</v>
      </c>
      <c r="DY126" s="127"/>
      <c r="DZ126" s="2220">
        <v>289447</v>
      </c>
      <c r="EA126" s="2220">
        <v>1763</v>
      </c>
      <c r="EB126" s="2220">
        <v>7645422</v>
      </c>
      <c r="EC126" s="2220">
        <v>376527</v>
      </c>
      <c r="ED126" s="2220">
        <v>34615</v>
      </c>
      <c r="EE126" s="2220">
        <v>267</v>
      </c>
      <c r="EF126" s="2220">
        <v>222820</v>
      </c>
      <c r="EG126" s="2220">
        <v>80869</v>
      </c>
      <c r="EH126" s="2220">
        <v>141951</v>
      </c>
      <c r="EI126" s="2220" t="s">
        <v>21</v>
      </c>
      <c r="EJ126" s="2220">
        <v>81829</v>
      </c>
      <c r="EK126" s="2220">
        <v>544</v>
      </c>
      <c r="EL126" s="2220" t="s">
        <v>21</v>
      </c>
      <c r="EM126" s="2220">
        <v>4</v>
      </c>
      <c r="EN126" s="2220">
        <v>6030987</v>
      </c>
      <c r="EO126" s="2220">
        <v>613293</v>
      </c>
      <c r="EP126" s="67">
        <v>41640</v>
      </c>
      <c r="EQ126" s="622">
        <v>41640</v>
      </c>
      <c r="ER126" s="73"/>
      <c r="ES126" s="64">
        <v>41640</v>
      </c>
      <c r="ET126" s="127"/>
      <c r="EU126" s="2220">
        <v>5208</v>
      </c>
      <c r="EV126" s="2220">
        <v>2597</v>
      </c>
      <c r="EW126" s="2220">
        <v>73782</v>
      </c>
      <c r="EX126" s="2220">
        <v>376419</v>
      </c>
      <c r="EY126" s="2220">
        <v>417795</v>
      </c>
      <c r="EZ126" s="2220">
        <v>333652</v>
      </c>
      <c r="FA126" s="2220" t="s">
        <v>21</v>
      </c>
      <c r="FB126" s="2220" t="s">
        <v>21</v>
      </c>
      <c r="FC126" s="2220" t="s">
        <v>21</v>
      </c>
      <c r="FD126" s="2220">
        <v>9624087</v>
      </c>
      <c r="FE126" s="2220">
        <v>2071493</v>
      </c>
      <c r="FF126" s="2220">
        <v>32555460</v>
      </c>
      <c r="FG126" s="2220">
        <v>404158</v>
      </c>
      <c r="FH126" s="2220">
        <v>15</v>
      </c>
      <c r="FI126" s="2220">
        <v>203</v>
      </c>
      <c r="FJ126" s="2220">
        <v>360</v>
      </c>
      <c r="FK126" s="67">
        <v>41640</v>
      </c>
      <c r="FL126" s="622">
        <v>41640</v>
      </c>
    </row>
    <row r="127" spans="1:168" ht="14.25" customHeight="1">
      <c r="A127" s="73"/>
      <c r="B127" s="64">
        <v>42005</v>
      </c>
      <c r="C127" s="127"/>
      <c r="D127" s="75">
        <v>89421329</v>
      </c>
      <c r="E127" s="2220">
        <v>2070818</v>
      </c>
      <c r="F127" s="2220">
        <v>1284</v>
      </c>
      <c r="G127" s="2220">
        <v>94339</v>
      </c>
      <c r="H127" s="2220">
        <v>20327</v>
      </c>
      <c r="I127" s="2220">
        <v>444587</v>
      </c>
      <c r="J127" s="2220">
        <v>201423</v>
      </c>
      <c r="K127" s="2220">
        <v>243164</v>
      </c>
      <c r="L127" s="2220">
        <v>83577</v>
      </c>
      <c r="M127" s="2220">
        <v>300412</v>
      </c>
      <c r="N127" s="2220">
        <v>521</v>
      </c>
      <c r="O127" s="2220">
        <v>1300154</v>
      </c>
      <c r="P127" s="2220" t="s">
        <v>21</v>
      </c>
      <c r="Q127" s="2220">
        <v>3551</v>
      </c>
      <c r="R127" s="2220">
        <v>82520425</v>
      </c>
      <c r="S127" s="2220">
        <v>39671252</v>
      </c>
      <c r="T127" s="67">
        <v>42005</v>
      </c>
      <c r="U127" s="622">
        <v>42005</v>
      </c>
      <c r="V127" s="73"/>
      <c r="W127" s="64">
        <v>42005</v>
      </c>
      <c r="X127" s="127"/>
      <c r="Y127" s="2220">
        <v>52169505</v>
      </c>
      <c r="Z127" s="2220">
        <v>3961765</v>
      </c>
      <c r="AA127" s="2220">
        <v>14437292</v>
      </c>
      <c r="AB127" s="2220">
        <v>32364755</v>
      </c>
      <c r="AC127" s="2220" t="s">
        <v>21</v>
      </c>
      <c r="AD127" s="2220">
        <v>7117123</v>
      </c>
      <c r="AE127" s="2220">
        <v>62720574</v>
      </c>
      <c r="AF127" s="2220">
        <v>4124789</v>
      </c>
      <c r="AG127" s="2220">
        <v>72437</v>
      </c>
      <c r="AH127" s="2220">
        <v>24535</v>
      </c>
      <c r="AI127" s="2220">
        <v>424431</v>
      </c>
      <c r="AJ127" s="2220">
        <v>1788057</v>
      </c>
      <c r="AK127" s="2220">
        <v>1960146</v>
      </c>
      <c r="AL127" s="2220">
        <v>10570856</v>
      </c>
      <c r="AM127" s="2220">
        <v>5188</v>
      </c>
      <c r="AN127" s="2220">
        <v>17927</v>
      </c>
      <c r="AO127" s="67">
        <v>42005</v>
      </c>
      <c r="AP127" s="622">
        <v>42005</v>
      </c>
      <c r="AQ127" s="73"/>
      <c r="AR127" s="64">
        <v>42005</v>
      </c>
      <c r="AS127" s="127"/>
      <c r="AT127" s="2220">
        <v>2891</v>
      </c>
      <c r="AU127" s="2220">
        <v>659</v>
      </c>
      <c r="AV127" s="2220" t="s">
        <v>21</v>
      </c>
      <c r="AW127" s="2220" t="s">
        <v>21</v>
      </c>
      <c r="AX127" s="2220">
        <v>174050</v>
      </c>
      <c r="AY127" s="2220">
        <v>124126</v>
      </c>
      <c r="AZ127" s="2220">
        <v>66392</v>
      </c>
      <c r="BA127" s="2220">
        <v>27025</v>
      </c>
      <c r="BB127" s="2220">
        <v>283773</v>
      </c>
      <c r="BC127" s="2220">
        <v>3084</v>
      </c>
      <c r="BD127" s="2220">
        <v>549</v>
      </c>
      <c r="BE127" s="2220" t="s">
        <v>21</v>
      </c>
      <c r="BF127" s="2220" t="s">
        <v>21</v>
      </c>
      <c r="BG127" s="2220">
        <v>26958</v>
      </c>
      <c r="BH127" s="2220">
        <v>4733</v>
      </c>
      <c r="BI127" s="2220">
        <v>37054721</v>
      </c>
      <c r="BJ127" s="67">
        <v>42005</v>
      </c>
      <c r="BK127" s="622">
        <v>42005</v>
      </c>
      <c r="BL127" s="73"/>
      <c r="BM127" s="64">
        <v>42005</v>
      </c>
      <c r="BN127" s="127"/>
      <c r="BO127" s="2220" t="s">
        <v>21</v>
      </c>
      <c r="BP127" s="2220">
        <v>3154</v>
      </c>
      <c r="BQ127" s="2220">
        <v>696449</v>
      </c>
      <c r="BR127" s="2220">
        <v>620545</v>
      </c>
      <c r="BS127" s="2220">
        <v>303284</v>
      </c>
      <c r="BT127" s="2220" t="s">
        <v>21</v>
      </c>
      <c r="BU127" s="2220">
        <v>9674</v>
      </c>
      <c r="BV127" s="2220">
        <v>207098</v>
      </c>
      <c r="BW127" s="2220">
        <v>5191</v>
      </c>
      <c r="BX127" s="2220">
        <v>67166</v>
      </c>
      <c r="BY127" s="2220">
        <v>3538</v>
      </c>
      <c r="BZ127" s="2220">
        <v>13</v>
      </c>
      <c r="CA127" s="2220">
        <v>12</v>
      </c>
      <c r="CB127" s="2220">
        <v>51624</v>
      </c>
      <c r="CC127" s="2220">
        <v>270</v>
      </c>
      <c r="CD127" s="2220">
        <v>2174080</v>
      </c>
      <c r="CE127" s="67">
        <v>42005</v>
      </c>
      <c r="CF127" s="622">
        <v>42005</v>
      </c>
      <c r="CG127" s="73"/>
      <c r="CH127" s="64">
        <v>42005</v>
      </c>
      <c r="CI127" s="127"/>
      <c r="CJ127" s="2220">
        <v>196</v>
      </c>
      <c r="CK127" s="2220">
        <v>1618</v>
      </c>
      <c r="CL127" s="2220">
        <v>17725</v>
      </c>
      <c r="CM127" s="2220">
        <v>12196</v>
      </c>
      <c r="CN127" s="2220">
        <v>5529</v>
      </c>
      <c r="CO127" s="2220">
        <v>82428</v>
      </c>
      <c r="CP127" s="2220" t="s">
        <v>21</v>
      </c>
      <c r="CQ127" s="2220" t="s">
        <v>21</v>
      </c>
      <c r="CR127" s="2220">
        <v>2190286</v>
      </c>
      <c r="CS127" s="2220" t="s">
        <v>21</v>
      </c>
      <c r="CT127" s="2220">
        <v>788369</v>
      </c>
      <c r="CU127" s="2220">
        <v>72926</v>
      </c>
      <c r="CV127" s="2220">
        <v>452045</v>
      </c>
      <c r="CW127" s="2220">
        <v>3522784</v>
      </c>
      <c r="CX127" s="2220">
        <v>201722</v>
      </c>
      <c r="CY127" s="2220">
        <v>5456</v>
      </c>
      <c r="CZ127" s="67">
        <v>42005</v>
      </c>
      <c r="DA127" s="622">
        <v>42005</v>
      </c>
      <c r="DB127" s="73"/>
      <c r="DC127" s="64">
        <v>42005</v>
      </c>
      <c r="DD127" s="127"/>
      <c r="DE127" s="2220" t="s">
        <v>21</v>
      </c>
      <c r="DF127" s="2220">
        <v>11887675</v>
      </c>
      <c r="DG127" s="2220">
        <v>64611</v>
      </c>
      <c r="DH127" s="2220">
        <v>234100</v>
      </c>
      <c r="DI127" s="2220">
        <v>42436</v>
      </c>
      <c r="DJ127" s="2220" t="s">
        <v>21</v>
      </c>
      <c r="DK127" s="2220">
        <v>12456</v>
      </c>
      <c r="DL127" s="2220">
        <v>748</v>
      </c>
      <c r="DM127" s="2220">
        <v>27907</v>
      </c>
      <c r="DN127" s="2220">
        <v>27907</v>
      </c>
      <c r="DO127" s="2220" t="s">
        <v>21</v>
      </c>
      <c r="DP127" s="2220">
        <v>1295</v>
      </c>
      <c r="DQ127" s="2220" t="s">
        <v>21</v>
      </c>
      <c r="DR127" s="2220" t="s">
        <v>21</v>
      </c>
      <c r="DS127" s="2220">
        <v>125487</v>
      </c>
      <c r="DT127" s="2220">
        <v>29</v>
      </c>
      <c r="DU127" s="67">
        <v>42005</v>
      </c>
      <c r="DV127" s="622">
        <v>42005</v>
      </c>
      <c r="DW127" s="73"/>
      <c r="DX127" s="64">
        <v>42005</v>
      </c>
      <c r="DY127" s="127"/>
      <c r="DZ127" s="2220">
        <v>275707</v>
      </c>
      <c r="EA127" s="2220">
        <v>6382</v>
      </c>
      <c r="EB127" s="2220">
        <v>7200011</v>
      </c>
      <c r="EC127" s="2220">
        <v>350418</v>
      </c>
      <c r="ED127" s="2220">
        <v>31028</v>
      </c>
      <c r="EE127" s="2220">
        <v>213</v>
      </c>
      <c r="EF127" s="2220">
        <v>192612</v>
      </c>
      <c r="EG127" s="2220">
        <v>67624</v>
      </c>
      <c r="EH127" s="2220">
        <v>124988</v>
      </c>
      <c r="EI127" s="2220" t="s">
        <v>21</v>
      </c>
      <c r="EJ127" s="2220">
        <v>88778</v>
      </c>
      <c r="EK127" s="2220">
        <v>521</v>
      </c>
      <c r="EL127" s="2220" t="s">
        <v>21</v>
      </c>
      <c r="EM127" s="2220">
        <v>1</v>
      </c>
      <c r="EN127" s="2220">
        <v>5676738</v>
      </c>
      <c r="EO127" s="2220">
        <v>559612</v>
      </c>
      <c r="EP127" s="67">
        <v>42005</v>
      </c>
      <c r="EQ127" s="622">
        <v>42005</v>
      </c>
      <c r="ER127" s="73"/>
      <c r="ES127" s="64">
        <v>42005</v>
      </c>
      <c r="ET127" s="127"/>
      <c r="EU127" s="2220">
        <v>5271</v>
      </c>
      <c r="EV127" s="2220">
        <v>3209</v>
      </c>
      <c r="EW127" s="2220">
        <v>69874</v>
      </c>
      <c r="EX127" s="2220">
        <v>345959</v>
      </c>
      <c r="EY127" s="2220">
        <v>384084</v>
      </c>
      <c r="EZ127" s="2220">
        <v>306422</v>
      </c>
      <c r="FA127" s="2220">
        <v>2817</v>
      </c>
      <c r="FB127" s="2220" t="s">
        <v>21</v>
      </c>
      <c r="FC127" s="2220" t="s">
        <v>21</v>
      </c>
      <c r="FD127" s="2220">
        <v>9337374</v>
      </c>
      <c r="FE127" s="2220">
        <v>2306646</v>
      </c>
      <c r="FF127" s="2220">
        <v>30459950</v>
      </c>
      <c r="FG127" s="2220">
        <v>372723</v>
      </c>
      <c r="FH127" s="2220">
        <v>24</v>
      </c>
      <c r="FI127" s="2220">
        <v>138</v>
      </c>
      <c r="FJ127" s="2220">
        <v>691</v>
      </c>
      <c r="FK127" s="67">
        <v>42005</v>
      </c>
      <c r="FL127" s="622">
        <v>42005</v>
      </c>
    </row>
    <row r="128" spans="1:168" ht="14.25" customHeight="1">
      <c r="A128" s="73"/>
      <c r="B128" s="64">
        <v>42370</v>
      </c>
      <c r="C128" s="127"/>
      <c r="D128" s="75">
        <v>90063735</v>
      </c>
      <c r="E128" s="2220">
        <v>1849818</v>
      </c>
      <c r="F128" s="2220">
        <v>1665</v>
      </c>
      <c r="G128" s="2220">
        <v>92804</v>
      </c>
      <c r="H128" s="2220">
        <v>20901</v>
      </c>
      <c r="I128" s="2220">
        <v>429264</v>
      </c>
      <c r="J128" s="2220">
        <v>197507</v>
      </c>
      <c r="K128" s="2220">
        <v>231757</v>
      </c>
      <c r="L128" s="2220">
        <v>97665</v>
      </c>
      <c r="M128" s="2220">
        <v>267182</v>
      </c>
      <c r="N128" s="2220">
        <v>82</v>
      </c>
      <c r="O128" s="2220">
        <v>1074127</v>
      </c>
      <c r="P128" s="2220" t="s">
        <v>21</v>
      </c>
      <c r="Q128" s="2220">
        <v>2943</v>
      </c>
      <c r="R128" s="2220">
        <v>83551706</v>
      </c>
      <c r="S128" s="2220">
        <v>40828588</v>
      </c>
      <c r="T128" s="67">
        <v>42370</v>
      </c>
      <c r="U128" s="622">
        <v>42370</v>
      </c>
      <c r="V128" s="73"/>
      <c r="W128" s="64">
        <v>42370</v>
      </c>
      <c r="X128" s="127"/>
      <c r="Y128" s="2220">
        <v>52233028</v>
      </c>
      <c r="Z128" s="2220">
        <v>4118479</v>
      </c>
      <c r="AA128" s="2220">
        <v>14179993</v>
      </c>
      <c r="AB128" s="2220">
        <v>32231731</v>
      </c>
      <c r="AC128" s="2220" t="s">
        <v>21</v>
      </c>
      <c r="AD128" s="2220">
        <v>7379288</v>
      </c>
      <c r="AE128" s="2220">
        <v>61723814</v>
      </c>
      <c r="AF128" s="2220">
        <v>4093040</v>
      </c>
      <c r="AG128" s="2220">
        <v>78766</v>
      </c>
      <c r="AH128" s="2220">
        <v>23510</v>
      </c>
      <c r="AI128" s="2220">
        <v>423764</v>
      </c>
      <c r="AJ128" s="2220">
        <v>1882235</v>
      </c>
      <c r="AK128" s="2220">
        <v>2058057</v>
      </c>
      <c r="AL128" s="2220">
        <v>10928508</v>
      </c>
      <c r="AM128" s="2220">
        <v>18716</v>
      </c>
      <c r="AN128" s="2220">
        <v>11578</v>
      </c>
      <c r="AO128" s="67">
        <v>42370</v>
      </c>
      <c r="AP128" s="622">
        <v>42370</v>
      </c>
      <c r="AQ128" s="73"/>
      <c r="AR128" s="64">
        <v>42370</v>
      </c>
      <c r="AS128" s="127"/>
      <c r="AT128" s="2220">
        <v>3974</v>
      </c>
      <c r="AU128" s="2220">
        <v>664</v>
      </c>
      <c r="AV128" s="2220" t="s">
        <v>21</v>
      </c>
      <c r="AW128" s="2220" t="s">
        <v>21</v>
      </c>
      <c r="AX128" s="2220">
        <v>181490</v>
      </c>
      <c r="AY128" s="2220">
        <v>121104</v>
      </c>
      <c r="AZ128" s="2220">
        <v>65988</v>
      </c>
      <c r="BA128" s="2220">
        <v>43825</v>
      </c>
      <c r="BB128" s="2220">
        <v>276235</v>
      </c>
      <c r="BC128" s="2220">
        <v>5771</v>
      </c>
      <c r="BD128" s="2220">
        <v>1026</v>
      </c>
      <c r="BE128" s="2220" t="s">
        <v>21</v>
      </c>
      <c r="BF128" s="2220" t="s">
        <v>21</v>
      </c>
      <c r="BG128" s="2220">
        <v>19027</v>
      </c>
      <c r="BH128" s="2220">
        <v>3952</v>
      </c>
      <c r="BI128" s="2220">
        <v>36853540</v>
      </c>
      <c r="BJ128" s="67">
        <v>42370</v>
      </c>
      <c r="BK128" s="622">
        <v>42370</v>
      </c>
      <c r="BL128" s="73"/>
      <c r="BM128" s="64">
        <v>42370</v>
      </c>
      <c r="BN128" s="127"/>
      <c r="BO128" s="2220" t="s">
        <v>21</v>
      </c>
      <c r="BP128" s="2220">
        <v>2146</v>
      </c>
      <c r="BQ128" s="2220">
        <v>656094</v>
      </c>
      <c r="BR128" s="2220">
        <v>541176</v>
      </c>
      <c r="BS128" s="2220">
        <v>316354</v>
      </c>
      <c r="BT128" s="2220" t="s">
        <v>21</v>
      </c>
      <c r="BU128" s="2220">
        <v>11178</v>
      </c>
      <c r="BV128" s="2220">
        <v>206441</v>
      </c>
      <c r="BW128" s="2220">
        <v>7261</v>
      </c>
      <c r="BX128" s="2220">
        <v>73404</v>
      </c>
      <c r="BY128" s="2220">
        <v>3419</v>
      </c>
      <c r="BZ128" s="2220">
        <v>12</v>
      </c>
      <c r="CA128" s="2220">
        <v>11</v>
      </c>
      <c r="CB128" s="2220">
        <v>52524</v>
      </c>
      <c r="CC128" s="2220">
        <v>84</v>
      </c>
      <c r="CD128" s="2220">
        <v>2028298</v>
      </c>
      <c r="CE128" s="67">
        <v>42370</v>
      </c>
      <c r="CF128" s="622">
        <v>42370</v>
      </c>
      <c r="CG128" s="73"/>
      <c r="CH128" s="64">
        <v>42370</v>
      </c>
      <c r="CI128" s="127"/>
      <c r="CJ128" s="2220">
        <v>224</v>
      </c>
      <c r="CK128" s="2220">
        <v>1511</v>
      </c>
      <c r="CL128" s="2220">
        <v>21687</v>
      </c>
      <c r="CM128" s="2220">
        <v>14627</v>
      </c>
      <c r="CN128" s="2220">
        <v>7061</v>
      </c>
      <c r="CO128" s="2220">
        <v>82031</v>
      </c>
      <c r="CP128" s="2220" t="s">
        <v>21</v>
      </c>
      <c r="CQ128" s="2220" t="s">
        <v>21</v>
      </c>
      <c r="CR128" s="2220">
        <v>2208225</v>
      </c>
      <c r="CS128" s="2220" t="s">
        <v>21</v>
      </c>
      <c r="CT128" s="2220">
        <v>766309</v>
      </c>
      <c r="CU128" s="2220">
        <v>71853</v>
      </c>
      <c r="CV128" s="2220">
        <v>499633</v>
      </c>
      <c r="CW128" s="2220">
        <v>3556033</v>
      </c>
      <c r="CX128" s="2220">
        <v>206376</v>
      </c>
      <c r="CY128" s="2220">
        <v>6602</v>
      </c>
      <c r="CZ128" s="67">
        <v>42370</v>
      </c>
      <c r="DA128" s="622">
        <v>42370</v>
      </c>
      <c r="DB128" s="73"/>
      <c r="DC128" s="64">
        <v>42370</v>
      </c>
      <c r="DD128" s="127"/>
      <c r="DE128" s="2220" t="s">
        <v>21</v>
      </c>
      <c r="DF128" s="2220">
        <v>11408768</v>
      </c>
      <c r="DG128" s="2220">
        <v>54802</v>
      </c>
      <c r="DH128" s="2220">
        <v>219505</v>
      </c>
      <c r="DI128" s="2220">
        <v>40580</v>
      </c>
      <c r="DJ128" s="2220" t="s">
        <v>21</v>
      </c>
      <c r="DK128" s="2220">
        <v>11547</v>
      </c>
      <c r="DL128" s="2220">
        <v>738</v>
      </c>
      <c r="DM128" s="2220">
        <v>26921</v>
      </c>
      <c r="DN128" s="2220">
        <v>26921</v>
      </c>
      <c r="DO128" s="2220" t="s">
        <v>21</v>
      </c>
      <c r="DP128" s="2220">
        <v>1304</v>
      </c>
      <c r="DQ128" s="2220" t="s">
        <v>21</v>
      </c>
      <c r="DR128" s="2220" t="s">
        <v>21</v>
      </c>
      <c r="DS128" s="2220">
        <v>115321</v>
      </c>
      <c r="DT128" s="2220">
        <v>35</v>
      </c>
      <c r="DU128" s="67">
        <v>42370</v>
      </c>
      <c r="DV128" s="622">
        <v>42370</v>
      </c>
      <c r="DW128" s="73"/>
      <c r="DX128" s="64">
        <v>42370</v>
      </c>
      <c r="DY128" s="127"/>
      <c r="DZ128" s="2220">
        <v>265416</v>
      </c>
      <c r="EA128" s="2220">
        <v>5797</v>
      </c>
      <c r="EB128" s="2220">
        <v>7272081</v>
      </c>
      <c r="EC128" s="2220">
        <v>320731</v>
      </c>
      <c r="ED128" s="2220">
        <v>33899</v>
      </c>
      <c r="EE128" s="2220">
        <v>257</v>
      </c>
      <c r="EF128" s="2220">
        <v>170784</v>
      </c>
      <c r="EG128" s="2220">
        <v>63019</v>
      </c>
      <c r="EH128" s="2220">
        <v>107765</v>
      </c>
      <c r="EI128" s="2220" t="s">
        <v>21</v>
      </c>
      <c r="EJ128" s="2220">
        <v>81877</v>
      </c>
      <c r="EK128" s="2220">
        <v>82</v>
      </c>
      <c r="EL128" s="2220" t="s">
        <v>21</v>
      </c>
      <c r="EM128" s="2220">
        <v>401</v>
      </c>
      <c r="EN128" s="2220">
        <v>5809110</v>
      </c>
      <c r="EO128" s="2220">
        <v>638032</v>
      </c>
      <c r="EP128" s="67">
        <v>42370</v>
      </c>
      <c r="EQ128" s="622">
        <v>42370</v>
      </c>
      <c r="ER128" s="73"/>
      <c r="ES128" s="64">
        <v>42370</v>
      </c>
      <c r="ET128" s="127"/>
      <c r="EU128" s="2220">
        <v>5362</v>
      </c>
      <c r="EV128" s="2220">
        <v>3229</v>
      </c>
      <c r="EW128" s="2220">
        <v>71421</v>
      </c>
      <c r="EX128" s="2220">
        <v>381078</v>
      </c>
      <c r="EY128" s="2220">
        <v>420418</v>
      </c>
      <c r="EZ128" s="2220">
        <v>361873</v>
      </c>
      <c r="FA128" s="2220">
        <v>10166</v>
      </c>
      <c r="FB128" s="2220" t="s">
        <v>21</v>
      </c>
      <c r="FC128" s="2220" t="s">
        <v>21</v>
      </c>
      <c r="FD128" s="2220">
        <v>8840903</v>
      </c>
      <c r="FE128" s="2220">
        <v>2138154</v>
      </c>
      <c r="FF128" s="2220">
        <v>31409476</v>
      </c>
      <c r="FG128" s="2220">
        <v>396415</v>
      </c>
      <c r="FH128" s="2220">
        <v>22</v>
      </c>
      <c r="FI128" s="2220">
        <v>170</v>
      </c>
      <c r="FJ128" s="2220">
        <v>547</v>
      </c>
      <c r="FK128" s="67">
        <v>42370</v>
      </c>
      <c r="FL128" s="622">
        <v>42370</v>
      </c>
    </row>
    <row r="129" spans="1:168" ht="6.75" customHeight="1">
      <c r="A129" s="73"/>
      <c r="B129" s="76"/>
      <c r="C129" s="127"/>
      <c r="D129" s="941"/>
      <c r="E129" s="623"/>
      <c r="F129" s="623"/>
      <c r="G129" s="623"/>
      <c r="H129" s="623"/>
      <c r="I129" s="623"/>
      <c r="J129" s="623"/>
      <c r="K129" s="623"/>
      <c r="L129" s="623"/>
      <c r="M129" s="623"/>
      <c r="N129" s="623"/>
      <c r="O129" s="623"/>
      <c r="R129" s="623"/>
      <c r="S129" s="623"/>
      <c r="T129" s="77"/>
      <c r="U129" s="486"/>
      <c r="V129" s="73"/>
      <c r="W129" s="76"/>
      <c r="X129" s="127"/>
      <c r="Y129" s="623"/>
      <c r="Z129" s="623"/>
      <c r="AA129" s="623"/>
      <c r="AB129" s="623"/>
      <c r="AC129" s="623"/>
      <c r="AD129" s="623"/>
      <c r="AE129" s="623"/>
      <c r="AF129" s="623"/>
      <c r="AG129" s="623"/>
      <c r="AH129" s="623"/>
      <c r="AI129" s="623"/>
      <c r="AJ129" s="623"/>
      <c r="AK129" s="623"/>
      <c r="AL129" s="623"/>
      <c r="AN129" s="623"/>
      <c r="AO129" s="77"/>
      <c r="AP129" s="486"/>
      <c r="AQ129" s="73"/>
      <c r="AR129" s="76"/>
      <c r="AS129" s="127"/>
      <c r="AT129" s="623"/>
      <c r="AU129" s="623"/>
      <c r="AX129" s="623"/>
      <c r="AY129" s="623"/>
      <c r="AZ129" s="623"/>
      <c r="BA129" s="623"/>
      <c r="BB129" s="623"/>
      <c r="BC129" s="623"/>
      <c r="BD129" s="623"/>
      <c r="BE129" s="623"/>
      <c r="BI129" s="623"/>
      <c r="BJ129" s="77"/>
      <c r="BK129" s="486"/>
      <c r="BL129" s="73"/>
      <c r="BM129" s="76"/>
      <c r="BN129" s="127"/>
      <c r="BO129" s="623"/>
      <c r="BQ129" s="623"/>
      <c r="BR129" s="623"/>
      <c r="BS129" s="623"/>
      <c r="BT129" s="623"/>
      <c r="BU129" s="623"/>
      <c r="BV129" s="623"/>
      <c r="BW129" s="623"/>
      <c r="BX129" s="623"/>
      <c r="BY129" s="623"/>
      <c r="BZ129" s="623"/>
      <c r="CA129" s="623"/>
      <c r="CB129" s="623"/>
      <c r="CC129" s="623"/>
      <c r="CE129" s="77"/>
      <c r="CF129" s="486"/>
      <c r="CG129" s="73"/>
      <c r="CH129" s="76"/>
      <c r="CI129" s="127"/>
      <c r="CJ129" s="623"/>
      <c r="CK129" s="623"/>
      <c r="CL129" s="623"/>
      <c r="CM129" s="623"/>
      <c r="CN129" s="623"/>
      <c r="CO129" s="623"/>
      <c r="CR129" s="623"/>
      <c r="CS129" s="623"/>
      <c r="CT129" s="623"/>
      <c r="CU129" s="623"/>
      <c r="CV129" s="623"/>
      <c r="CW129" s="623"/>
      <c r="CX129" s="623"/>
      <c r="CY129" s="623"/>
      <c r="CZ129" s="77"/>
      <c r="DA129" s="486"/>
      <c r="DB129" s="73"/>
      <c r="DC129" s="76"/>
      <c r="DD129" s="127"/>
      <c r="DH129" s="623"/>
      <c r="DI129" s="623"/>
      <c r="DK129" s="623"/>
      <c r="DL129" s="623"/>
      <c r="DM129" s="623"/>
      <c r="DN129" s="623"/>
      <c r="DO129" s="623"/>
      <c r="DP129" s="623"/>
      <c r="DS129" s="623"/>
      <c r="DT129" s="623"/>
      <c r="DU129" s="77"/>
      <c r="DV129" s="486"/>
      <c r="DW129" s="73"/>
      <c r="DX129" s="76"/>
      <c r="DY129" s="127"/>
      <c r="EB129" s="623"/>
      <c r="EC129" s="623"/>
      <c r="ED129" s="623"/>
      <c r="EE129" s="623"/>
      <c r="EF129" s="623"/>
      <c r="EG129" s="623"/>
      <c r="EH129" s="623"/>
      <c r="EI129" s="623"/>
      <c r="EJ129" s="623"/>
      <c r="EK129" s="623"/>
      <c r="EL129" s="623"/>
      <c r="EM129" s="623"/>
      <c r="EN129" s="623"/>
      <c r="EO129" s="623"/>
      <c r="EP129" s="77"/>
      <c r="EQ129" s="486"/>
      <c r="ER129" s="73"/>
      <c r="ES129" s="76"/>
      <c r="ET129" s="127"/>
      <c r="EU129" s="623"/>
      <c r="EV129" s="623"/>
      <c r="EW129" s="623"/>
      <c r="EX129" s="623"/>
      <c r="EY129" s="623"/>
      <c r="EZ129" s="623"/>
      <c r="FC129" s="623"/>
      <c r="FD129" s="623"/>
      <c r="FE129" s="623"/>
      <c r="FF129" s="623"/>
      <c r="FG129" s="623"/>
      <c r="FH129" s="623"/>
      <c r="FI129" s="623"/>
      <c r="FJ129" s="623"/>
      <c r="FK129" s="77"/>
      <c r="FL129" s="486"/>
    </row>
    <row r="130" spans="1:168" ht="15.75" customHeight="1">
      <c r="A130" s="79">
        <v>41730</v>
      </c>
      <c r="B130" s="80">
        <v>41730</v>
      </c>
      <c r="C130" s="128">
        <v>41730</v>
      </c>
      <c r="D130" s="82">
        <v>93319403</v>
      </c>
      <c r="E130" s="2221">
        <v>2189604</v>
      </c>
      <c r="F130" s="2221">
        <v>770</v>
      </c>
      <c r="G130" s="2221">
        <v>96192</v>
      </c>
      <c r="H130" s="2221">
        <v>19933</v>
      </c>
      <c r="I130" s="2221">
        <v>445683</v>
      </c>
      <c r="J130" s="2221">
        <v>211018</v>
      </c>
      <c r="K130" s="2221">
        <v>234665</v>
      </c>
      <c r="L130" s="2221">
        <v>100531</v>
      </c>
      <c r="M130" s="2221">
        <v>279347</v>
      </c>
      <c r="N130" s="2221">
        <v>525</v>
      </c>
      <c r="O130" s="2221">
        <v>1463270</v>
      </c>
      <c r="P130" s="2221" t="s">
        <v>21</v>
      </c>
      <c r="Q130" s="2221">
        <v>4171</v>
      </c>
      <c r="R130" s="2221">
        <v>86164282</v>
      </c>
      <c r="S130" s="2221">
        <v>41637491</v>
      </c>
      <c r="T130" s="83">
        <v>41730</v>
      </c>
      <c r="U130" s="626">
        <v>41730</v>
      </c>
      <c r="V130" s="79">
        <v>41730</v>
      </c>
      <c r="W130" s="80">
        <v>41730</v>
      </c>
      <c r="X130" s="128">
        <v>41730</v>
      </c>
      <c r="Y130" s="2221">
        <v>54138362</v>
      </c>
      <c r="Z130" s="2221">
        <v>3975988</v>
      </c>
      <c r="AA130" s="2221">
        <v>14834003</v>
      </c>
      <c r="AB130" s="2221">
        <v>33788769</v>
      </c>
      <c r="AC130" s="2221" t="s">
        <v>21</v>
      </c>
      <c r="AD130" s="2221">
        <v>7535189</v>
      </c>
      <c r="AE130" s="2221">
        <v>65170900</v>
      </c>
      <c r="AF130" s="2221">
        <v>4247864</v>
      </c>
      <c r="AG130" s="2221">
        <v>77484</v>
      </c>
      <c r="AH130" s="2221">
        <v>22514</v>
      </c>
      <c r="AI130" s="2221">
        <v>438341</v>
      </c>
      <c r="AJ130" s="2221">
        <v>1794605</v>
      </c>
      <c r="AK130" s="2221">
        <v>1967862</v>
      </c>
      <c r="AL130" s="2221">
        <v>11213655</v>
      </c>
      <c r="AM130" s="2221" t="s">
        <v>21</v>
      </c>
      <c r="AN130" s="2221">
        <v>18505</v>
      </c>
      <c r="AO130" s="83">
        <v>41730</v>
      </c>
      <c r="AP130" s="626">
        <v>41730</v>
      </c>
      <c r="AQ130" s="79">
        <v>41730</v>
      </c>
      <c r="AR130" s="80">
        <v>41730</v>
      </c>
      <c r="AS130" s="128">
        <v>41730</v>
      </c>
      <c r="AT130" s="2221">
        <v>1886</v>
      </c>
      <c r="AU130" s="2221">
        <v>505</v>
      </c>
      <c r="AV130" s="2221" t="s">
        <v>21</v>
      </c>
      <c r="AW130" s="2221" t="s">
        <v>21</v>
      </c>
      <c r="AX130" s="2221">
        <v>172378</v>
      </c>
      <c r="AY130" s="2221">
        <v>129925</v>
      </c>
      <c r="AZ130" s="2221">
        <v>59784</v>
      </c>
      <c r="BA130" s="2221">
        <v>26981</v>
      </c>
      <c r="BB130" s="2221">
        <v>277432</v>
      </c>
      <c r="BC130" s="2221">
        <v>3911</v>
      </c>
      <c r="BD130" s="2221">
        <v>478</v>
      </c>
      <c r="BE130" s="2221" t="s">
        <v>21</v>
      </c>
      <c r="BF130" s="2221" t="s">
        <v>21</v>
      </c>
      <c r="BG130" s="2221">
        <v>35688</v>
      </c>
      <c r="BH130" s="2221">
        <v>3549</v>
      </c>
      <c r="BI130" s="2221">
        <v>38617402</v>
      </c>
      <c r="BJ130" s="83">
        <v>41730</v>
      </c>
      <c r="BK130" s="626">
        <v>41730</v>
      </c>
      <c r="BL130" s="79">
        <v>41730</v>
      </c>
      <c r="BM130" s="80">
        <v>41730</v>
      </c>
      <c r="BN130" s="128">
        <v>41730</v>
      </c>
      <c r="BO130" s="2221" t="s">
        <v>21</v>
      </c>
      <c r="BP130" s="2221">
        <v>3771</v>
      </c>
      <c r="BQ130" s="2221">
        <v>703338</v>
      </c>
      <c r="BR130" s="2221">
        <v>625648</v>
      </c>
      <c r="BS130" s="2221">
        <v>309034</v>
      </c>
      <c r="BT130" s="2221" t="s">
        <v>21</v>
      </c>
      <c r="BU130" s="2221">
        <v>10639</v>
      </c>
      <c r="BV130" s="2221">
        <v>222516</v>
      </c>
      <c r="BW130" s="2221">
        <v>5850</v>
      </c>
      <c r="BX130" s="2221">
        <v>72103</v>
      </c>
      <c r="BY130" s="2221">
        <v>1693</v>
      </c>
      <c r="BZ130" s="2221">
        <v>13</v>
      </c>
      <c r="CA130" s="2221">
        <v>12</v>
      </c>
      <c r="CB130" s="2221">
        <v>44325</v>
      </c>
      <c r="CC130" s="2221">
        <v>240</v>
      </c>
      <c r="CD130" s="2221">
        <v>2212484</v>
      </c>
      <c r="CE130" s="83">
        <v>41730</v>
      </c>
      <c r="CF130" s="626">
        <v>41730</v>
      </c>
      <c r="CG130" s="79">
        <v>41730</v>
      </c>
      <c r="CH130" s="80">
        <v>41730</v>
      </c>
      <c r="CI130" s="128">
        <v>41730</v>
      </c>
      <c r="CJ130" s="2221">
        <v>926</v>
      </c>
      <c r="CK130" s="2221">
        <v>1642</v>
      </c>
      <c r="CL130" s="2221">
        <v>16602</v>
      </c>
      <c r="CM130" s="2221">
        <v>12040</v>
      </c>
      <c r="CN130" s="2221">
        <v>4562</v>
      </c>
      <c r="CO130" s="2221">
        <v>84521</v>
      </c>
      <c r="CP130" s="2221" t="s">
        <v>21</v>
      </c>
      <c r="CQ130" s="2221" t="s">
        <v>21</v>
      </c>
      <c r="CR130" s="2221">
        <v>2271930</v>
      </c>
      <c r="CS130" s="2221" t="s">
        <v>21</v>
      </c>
      <c r="CT130" s="2221">
        <v>815054</v>
      </c>
      <c r="CU130" s="2221">
        <v>69677</v>
      </c>
      <c r="CV130" s="2221">
        <v>471353</v>
      </c>
      <c r="CW130" s="2221">
        <v>3629027</v>
      </c>
      <c r="CX130" s="2221">
        <v>229181</v>
      </c>
      <c r="CY130" s="2221">
        <v>6592</v>
      </c>
      <c r="CZ130" s="83">
        <v>41730</v>
      </c>
      <c r="DA130" s="626">
        <v>41730</v>
      </c>
      <c r="DB130" s="79">
        <v>41730</v>
      </c>
      <c r="DC130" s="80">
        <v>41730</v>
      </c>
      <c r="DD130" s="128">
        <v>41730</v>
      </c>
      <c r="DE130" s="2221" t="s">
        <v>21</v>
      </c>
      <c r="DF130" s="2221">
        <v>12505040</v>
      </c>
      <c r="DG130" s="2221">
        <v>72547</v>
      </c>
      <c r="DH130" s="2221">
        <v>241980</v>
      </c>
      <c r="DI130" s="2221">
        <v>43322</v>
      </c>
      <c r="DJ130" s="2221" t="s">
        <v>21</v>
      </c>
      <c r="DK130" s="2221">
        <v>13421</v>
      </c>
      <c r="DL130" s="2221">
        <v>753</v>
      </c>
      <c r="DM130" s="2221">
        <v>27867</v>
      </c>
      <c r="DN130" s="2221">
        <v>27867</v>
      </c>
      <c r="DO130" s="2221" t="s">
        <v>21</v>
      </c>
      <c r="DP130" s="2221">
        <v>1300</v>
      </c>
      <c r="DQ130" s="2221" t="s">
        <v>21</v>
      </c>
      <c r="DR130" s="2221" t="s">
        <v>21</v>
      </c>
      <c r="DS130" s="2221">
        <v>130356</v>
      </c>
      <c r="DT130" s="2221">
        <v>26</v>
      </c>
      <c r="DU130" s="83">
        <v>41730</v>
      </c>
      <c r="DV130" s="626">
        <v>41730</v>
      </c>
      <c r="DW130" s="79">
        <v>41730</v>
      </c>
      <c r="DX130" s="80">
        <v>41730</v>
      </c>
      <c r="DY130" s="128">
        <v>41730</v>
      </c>
      <c r="DZ130" s="2221">
        <v>286562</v>
      </c>
      <c r="EA130" s="2221">
        <v>2218</v>
      </c>
      <c r="EB130" s="2221">
        <v>7552840</v>
      </c>
      <c r="EC130" s="2221">
        <v>369173</v>
      </c>
      <c r="ED130" s="2221">
        <v>33765</v>
      </c>
      <c r="EE130" s="2221">
        <v>249</v>
      </c>
      <c r="EF130" s="2221">
        <v>216503</v>
      </c>
      <c r="EG130" s="2221">
        <v>76207</v>
      </c>
      <c r="EH130" s="2221">
        <v>140295</v>
      </c>
      <c r="EI130" s="2221" t="s">
        <v>21</v>
      </c>
      <c r="EJ130" s="2221">
        <v>81824</v>
      </c>
      <c r="EK130" s="2221">
        <v>525</v>
      </c>
      <c r="EL130" s="2221" t="s">
        <v>21</v>
      </c>
      <c r="EM130" s="2221">
        <v>4</v>
      </c>
      <c r="EN130" s="2221">
        <v>5959489</v>
      </c>
      <c r="EO130" s="2221">
        <v>594741</v>
      </c>
      <c r="EP130" s="83">
        <v>41730</v>
      </c>
      <c r="EQ130" s="626">
        <v>41730</v>
      </c>
      <c r="ER130" s="79">
        <v>41730</v>
      </c>
      <c r="ES130" s="80">
        <v>41730</v>
      </c>
      <c r="ET130" s="128">
        <v>41730</v>
      </c>
      <c r="EU130" s="2221">
        <v>5382</v>
      </c>
      <c r="EV130" s="2221">
        <v>2836</v>
      </c>
      <c r="EW130" s="2221">
        <v>73007</v>
      </c>
      <c r="EX130" s="2221">
        <v>361863</v>
      </c>
      <c r="EY130" s="2221">
        <v>401756</v>
      </c>
      <c r="EZ130" s="2221">
        <v>326967</v>
      </c>
      <c r="FA130" s="2221" t="s">
        <v>21</v>
      </c>
      <c r="FB130" s="2221" t="s">
        <v>21</v>
      </c>
      <c r="FC130" s="2221" t="s">
        <v>21</v>
      </c>
      <c r="FD130" s="2221">
        <v>9521338</v>
      </c>
      <c r="FE130" s="2221">
        <v>2119819</v>
      </c>
      <c r="FF130" s="2221">
        <v>32115526</v>
      </c>
      <c r="FG130" s="2221">
        <v>392040</v>
      </c>
      <c r="FH130" s="2221">
        <v>21</v>
      </c>
      <c r="FI130" s="2221">
        <v>180</v>
      </c>
      <c r="FJ130" s="2221">
        <v>711</v>
      </c>
      <c r="FK130" s="83">
        <v>41730</v>
      </c>
      <c r="FL130" s="626">
        <v>41730</v>
      </c>
    </row>
    <row r="131" spans="1:168" ht="14.25" customHeight="1">
      <c r="A131" s="85"/>
      <c r="B131" s="80">
        <v>42095</v>
      </c>
      <c r="C131" s="130"/>
      <c r="D131" s="82">
        <v>89056061</v>
      </c>
      <c r="E131" s="2221">
        <v>1929962</v>
      </c>
      <c r="F131" s="2221">
        <v>1395</v>
      </c>
      <c r="G131" s="2221">
        <v>93812</v>
      </c>
      <c r="H131" s="2221">
        <v>20336</v>
      </c>
      <c r="I131" s="2221">
        <v>435480</v>
      </c>
      <c r="J131" s="2221">
        <v>200630</v>
      </c>
      <c r="K131" s="2221">
        <v>234850</v>
      </c>
      <c r="L131" s="2221">
        <v>88355</v>
      </c>
      <c r="M131" s="2221">
        <v>288579</v>
      </c>
      <c r="N131" s="2221">
        <v>446</v>
      </c>
      <c r="O131" s="2221">
        <v>1145026</v>
      </c>
      <c r="P131" s="2221" t="s">
        <v>21</v>
      </c>
      <c r="Q131" s="2221">
        <v>3202</v>
      </c>
      <c r="R131" s="2221">
        <v>82348821</v>
      </c>
      <c r="S131" s="2221">
        <v>39680760</v>
      </c>
      <c r="T131" s="83">
        <v>42095</v>
      </c>
      <c r="U131" s="626">
        <v>42095</v>
      </c>
      <c r="V131" s="85"/>
      <c r="W131" s="80">
        <v>42095</v>
      </c>
      <c r="X131" s="130"/>
      <c r="Y131" s="2221">
        <v>51951627</v>
      </c>
      <c r="Z131" s="2221">
        <v>3929716</v>
      </c>
      <c r="AA131" s="2221">
        <v>14402107</v>
      </c>
      <c r="AB131" s="2221">
        <v>32220383</v>
      </c>
      <c r="AC131" s="2221" t="s">
        <v>21</v>
      </c>
      <c r="AD131" s="2221">
        <v>7123100</v>
      </c>
      <c r="AE131" s="2221">
        <v>62271055</v>
      </c>
      <c r="AF131" s="2221">
        <v>4130060</v>
      </c>
      <c r="AG131" s="2221">
        <v>73021</v>
      </c>
      <c r="AH131" s="2221">
        <v>24209</v>
      </c>
      <c r="AI131" s="2221">
        <v>423286</v>
      </c>
      <c r="AJ131" s="2221">
        <v>1784421</v>
      </c>
      <c r="AK131" s="2221">
        <v>1955854</v>
      </c>
      <c r="AL131" s="2221">
        <v>10458896</v>
      </c>
      <c r="AM131" s="2221">
        <v>10676</v>
      </c>
      <c r="AN131" s="2221">
        <v>16488</v>
      </c>
      <c r="AO131" s="83">
        <v>42095</v>
      </c>
      <c r="AP131" s="626">
        <v>42095</v>
      </c>
      <c r="AQ131" s="85"/>
      <c r="AR131" s="80">
        <v>42095</v>
      </c>
      <c r="AS131" s="130"/>
      <c r="AT131" s="2221">
        <v>4238</v>
      </c>
      <c r="AU131" s="2221">
        <v>703</v>
      </c>
      <c r="AV131" s="2221" t="s">
        <v>21</v>
      </c>
      <c r="AW131" s="2221" t="s">
        <v>21</v>
      </c>
      <c r="AX131" s="2221">
        <v>176454</v>
      </c>
      <c r="AY131" s="2221">
        <v>124537</v>
      </c>
      <c r="AZ131" s="2221">
        <v>65371</v>
      </c>
      <c r="BA131" s="2221">
        <v>30070</v>
      </c>
      <c r="BB131" s="2221">
        <v>294994</v>
      </c>
      <c r="BC131" s="2221">
        <v>3835</v>
      </c>
      <c r="BD131" s="2221">
        <v>616</v>
      </c>
      <c r="BE131" s="2221" t="s">
        <v>21</v>
      </c>
      <c r="BF131" s="2221" t="s">
        <v>21</v>
      </c>
      <c r="BG131" s="2221">
        <v>27661</v>
      </c>
      <c r="BH131" s="2221">
        <v>4872</v>
      </c>
      <c r="BI131" s="2221">
        <v>36817717</v>
      </c>
      <c r="BJ131" s="83">
        <v>42095</v>
      </c>
      <c r="BK131" s="626">
        <v>42095</v>
      </c>
      <c r="BL131" s="85"/>
      <c r="BM131" s="80">
        <v>42095</v>
      </c>
      <c r="BN131" s="130"/>
      <c r="BO131" s="2221" t="s">
        <v>21</v>
      </c>
      <c r="BP131" s="2221">
        <v>2804</v>
      </c>
      <c r="BQ131" s="2221">
        <v>684355</v>
      </c>
      <c r="BR131" s="2221">
        <v>597502</v>
      </c>
      <c r="BS131" s="2221">
        <v>305675</v>
      </c>
      <c r="BT131" s="2221" t="s">
        <v>21</v>
      </c>
      <c r="BU131" s="2221">
        <v>9958</v>
      </c>
      <c r="BV131" s="2221">
        <v>215117</v>
      </c>
      <c r="BW131" s="2221">
        <v>5820</v>
      </c>
      <c r="BX131" s="2221">
        <v>67769</v>
      </c>
      <c r="BY131" s="2221">
        <v>3721</v>
      </c>
      <c r="BZ131" s="2221">
        <v>12</v>
      </c>
      <c r="CA131" s="2221">
        <v>11</v>
      </c>
      <c r="CB131" s="2221">
        <v>51954</v>
      </c>
      <c r="CC131" s="2221">
        <v>198</v>
      </c>
      <c r="CD131" s="2221">
        <v>2166332</v>
      </c>
      <c r="CE131" s="83">
        <v>42095</v>
      </c>
      <c r="CF131" s="626">
        <v>42095</v>
      </c>
      <c r="CG131" s="85"/>
      <c r="CH131" s="80">
        <v>42095</v>
      </c>
      <c r="CI131" s="130"/>
      <c r="CJ131" s="2221">
        <v>210</v>
      </c>
      <c r="CK131" s="2221">
        <v>1475</v>
      </c>
      <c r="CL131" s="2221">
        <v>18538</v>
      </c>
      <c r="CM131" s="2221">
        <v>13358</v>
      </c>
      <c r="CN131" s="2221">
        <v>5180</v>
      </c>
      <c r="CO131" s="2221">
        <v>81523</v>
      </c>
      <c r="CP131" s="2221" t="s">
        <v>21</v>
      </c>
      <c r="CQ131" s="2221" t="s">
        <v>21</v>
      </c>
      <c r="CR131" s="2221">
        <v>2170552</v>
      </c>
      <c r="CS131" s="2221" t="s">
        <v>21</v>
      </c>
      <c r="CT131" s="2221">
        <v>768189</v>
      </c>
      <c r="CU131" s="2221">
        <v>71593</v>
      </c>
      <c r="CV131" s="2221">
        <v>464109</v>
      </c>
      <c r="CW131" s="2221">
        <v>3490751</v>
      </c>
      <c r="CX131" s="2221">
        <v>200043</v>
      </c>
      <c r="CY131" s="2221">
        <v>5714</v>
      </c>
      <c r="CZ131" s="83">
        <v>42095</v>
      </c>
      <c r="DA131" s="626">
        <v>42095</v>
      </c>
      <c r="DB131" s="85"/>
      <c r="DC131" s="80">
        <v>42095</v>
      </c>
      <c r="DD131" s="130"/>
      <c r="DE131" s="2221" t="s">
        <v>21</v>
      </c>
      <c r="DF131" s="2221">
        <v>11625372</v>
      </c>
      <c r="DG131" s="2221">
        <v>57456</v>
      </c>
      <c r="DH131" s="2221">
        <v>230705</v>
      </c>
      <c r="DI131" s="2221">
        <v>42360</v>
      </c>
      <c r="DJ131" s="2221" t="s">
        <v>21</v>
      </c>
      <c r="DK131" s="2221">
        <v>12118</v>
      </c>
      <c r="DL131" s="2221">
        <v>734</v>
      </c>
      <c r="DM131" s="2221">
        <v>28121</v>
      </c>
      <c r="DN131" s="2221">
        <v>28121</v>
      </c>
      <c r="DO131" s="2221" t="s">
        <v>21</v>
      </c>
      <c r="DP131" s="2221">
        <v>1327</v>
      </c>
      <c r="DQ131" s="2221" t="s">
        <v>21</v>
      </c>
      <c r="DR131" s="2221" t="s">
        <v>21</v>
      </c>
      <c r="DS131" s="2221">
        <v>123384</v>
      </c>
      <c r="DT131" s="2221">
        <v>33</v>
      </c>
      <c r="DU131" s="83">
        <v>42095</v>
      </c>
      <c r="DV131" s="626">
        <v>42095</v>
      </c>
      <c r="DW131" s="85"/>
      <c r="DX131" s="80">
        <v>42095</v>
      </c>
      <c r="DY131" s="130"/>
      <c r="DZ131" s="2221">
        <v>272446</v>
      </c>
      <c r="EA131" s="2221">
        <v>6477</v>
      </c>
      <c r="EB131" s="2221">
        <v>7157775</v>
      </c>
      <c r="EC131" s="2221">
        <v>337203</v>
      </c>
      <c r="ED131" s="2221">
        <v>31529</v>
      </c>
      <c r="EE131" s="2221">
        <v>233</v>
      </c>
      <c r="EF131" s="2221">
        <v>181918</v>
      </c>
      <c r="EG131" s="2221">
        <v>65506</v>
      </c>
      <c r="EH131" s="2221">
        <v>116411</v>
      </c>
      <c r="EI131" s="2221" t="s">
        <v>21</v>
      </c>
      <c r="EJ131" s="2221">
        <v>87103</v>
      </c>
      <c r="EK131" s="2221">
        <v>446</v>
      </c>
      <c r="EL131" s="2221" t="s">
        <v>21</v>
      </c>
      <c r="EM131" s="2221">
        <v>2</v>
      </c>
      <c r="EN131" s="2221">
        <v>5661119</v>
      </c>
      <c r="EO131" s="2221">
        <v>578810</v>
      </c>
      <c r="EP131" s="83">
        <v>42095</v>
      </c>
      <c r="EQ131" s="626">
        <v>42095</v>
      </c>
      <c r="ER131" s="85"/>
      <c r="ES131" s="80">
        <v>42095</v>
      </c>
      <c r="ET131" s="130"/>
      <c r="EU131" s="2221">
        <v>5252</v>
      </c>
      <c r="EV131" s="2221">
        <v>3253</v>
      </c>
      <c r="EW131" s="2221">
        <v>69087</v>
      </c>
      <c r="EX131" s="2221">
        <v>340028</v>
      </c>
      <c r="EY131" s="2221">
        <v>377421</v>
      </c>
      <c r="EZ131" s="2221">
        <v>320179</v>
      </c>
      <c r="FA131" s="2221">
        <v>5799</v>
      </c>
      <c r="FB131" s="2221" t="s">
        <v>21</v>
      </c>
      <c r="FC131" s="2221" t="s">
        <v>21</v>
      </c>
      <c r="FD131" s="2221">
        <v>9206600</v>
      </c>
      <c r="FE131" s="2221">
        <v>2282223</v>
      </c>
      <c r="FF131" s="2221">
        <v>30516030</v>
      </c>
      <c r="FG131" s="2221">
        <v>381762</v>
      </c>
      <c r="FH131" s="2221">
        <v>25</v>
      </c>
      <c r="FI131" s="2221">
        <v>126</v>
      </c>
      <c r="FJ131" s="2221">
        <v>491</v>
      </c>
      <c r="FK131" s="83">
        <v>42095</v>
      </c>
      <c r="FL131" s="626">
        <v>42095</v>
      </c>
    </row>
    <row r="132" spans="1:168" ht="6.75" customHeight="1">
      <c r="A132" s="85"/>
      <c r="B132" s="87"/>
      <c r="C132" s="130"/>
      <c r="D132" s="82"/>
      <c r="E132" s="2221"/>
      <c r="F132" s="2221"/>
      <c r="G132" s="2221"/>
      <c r="H132" s="2221"/>
      <c r="I132" s="2221"/>
      <c r="J132" s="2221"/>
      <c r="K132" s="2221"/>
      <c r="L132" s="2221"/>
      <c r="M132" s="2221"/>
      <c r="N132" s="2221"/>
      <c r="O132" s="2221"/>
      <c r="R132" s="2221"/>
      <c r="S132" s="2221"/>
      <c r="T132" s="77"/>
      <c r="U132" s="486"/>
      <c r="V132" s="85"/>
      <c r="W132" s="87"/>
      <c r="X132" s="130"/>
      <c r="Y132" s="2221"/>
      <c r="Z132" s="2221"/>
      <c r="AA132" s="2221"/>
      <c r="AB132" s="2221"/>
      <c r="AC132" s="2221"/>
      <c r="AD132" s="2221"/>
      <c r="AE132" s="2221"/>
      <c r="AF132" s="2221"/>
      <c r="AG132" s="2221"/>
      <c r="AH132" s="2221"/>
      <c r="AI132" s="2221"/>
      <c r="AJ132" s="2221"/>
      <c r="AK132" s="2221"/>
      <c r="AL132" s="2221"/>
      <c r="AN132" s="2221"/>
      <c r="AO132" s="77"/>
      <c r="AP132" s="486"/>
      <c r="AQ132" s="85"/>
      <c r="AR132" s="87"/>
      <c r="AS132" s="130"/>
      <c r="AT132" s="2221"/>
      <c r="AU132" s="2221"/>
      <c r="AX132" s="2221"/>
      <c r="AY132" s="2221"/>
      <c r="AZ132" s="2221"/>
      <c r="BA132" s="2221"/>
      <c r="BB132" s="2221"/>
      <c r="BC132" s="2221"/>
      <c r="BD132" s="2221"/>
      <c r="BE132" s="2221"/>
      <c r="BI132" s="2221"/>
      <c r="BJ132" s="77"/>
      <c r="BK132" s="486"/>
      <c r="BL132" s="85"/>
      <c r="BM132" s="87"/>
      <c r="BN132" s="130"/>
      <c r="BO132" s="2221"/>
      <c r="BQ132" s="2221"/>
      <c r="BR132" s="2221"/>
      <c r="BS132" s="2221"/>
      <c r="BT132" s="2221"/>
      <c r="BU132" s="2221"/>
      <c r="BV132" s="2221"/>
      <c r="BW132" s="2221"/>
      <c r="BX132" s="2221"/>
      <c r="BY132" s="2221"/>
      <c r="BZ132" s="2221"/>
      <c r="CA132" s="2221"/>
      <c r="CB132" s="2221"/>
      <c r="CC132" s="2221"/>
      <c r="CE132" s="77"/>
      <c r="CF132" s="486"/>
      <c r="CG132" s="85"/>
      <c r="CH132" s="87"/>
      <c r="CI132" s="130"/>
      <c r="CJ132" s="2221"/>
      <c r="CK132" s="2221"/>
      <c r="CL132" s="2221"/>
      <c r="CM132" s="2221"/>
      <c r="CN132" s="2221"/>
      <c r="CO132" s="2221"/>
      <c r="CR132" s="2221"/>
      <c r="CS132" s="2221"/>
      <c r="CT132" s="2221"/>
      <c r="CU132" s="2221"/>
      <c r="CV132" s="2221"/>
      <c r="CW132" s="2221"/>
      <c r="CX132" s="2221"/>
      <c r="CY132" s="2221"/>
      <c r="CZ132" s="77"/>
      <c r="DA132" s="486"/>
      <c r="DB132" s="85"/>
      <c r="DC132" s="87"/>
      <c r="DD132" s="130"/>
      <c r="DH132" s="2221"/>
      <c r="DI132" s="2221"/>
      <c r="DK132" s="2221"/>
      <c r="DL132" s="2221"/>
      <c r="DM132" s="2221"/>
      <c r="DN132" s="2221"/>
      <c r="DO132" s="2221"/>
      <c r="DP132" s="2221"/>
      <c r="DS132" s="2221"/>
      <c r="DT132" s="2221"/>
      <c r="DU132" s="77"/>
      <c r="DV132" s="486"/>
      <c r="DW132" s="85"/>
      <c r="DX132" s="87"/>
      <c r="DY132" s="130"/>
      <c r="EB132" s="2221"/>
      <c r="EC132" s="2221"/>
      <c r="ED132" s="2221"/>
      <c r="EE132" s="2221"/>
      <c r="EF132" s="2221"/>
      <c r="EG132" s="2221"/>
      <c r="EH132" s="2221"/>
      <c r="EI132" s="2221"/>
      <c r="EJ132" s="2221"/>
      <c r="EK132" s="2221"/>
      <c r="EL132" s="2221"/>
      <c r="EM132" s="2221"/>
      <c r="EN132" s="2221"/>
      <c r="EO132" s="2221"/>
      <c r="EP132" s="77"/>
      <c r="EQ132" s="486"/>
      <c r="ER132" s="85"/>
      <c r="ES132" s="87"/>
      <c r="ET132" s="130"/>
      <c r="EU132" s="2221"/>
      <c r="EV132" s="2221"/>
      <c r="EW132" s="2221"/>
      <c r="EX132" s="2221"/>
      <c r="EY132" s="2221"/>
      <c r="EZ132" s="2221"/>
      <c r="FC132" s="2221"/>
      <c r="FD132" s="2221"/>
      <c r="FE132" s="2221"/>
      <c r="FF132" s="2221"/>
      <c r="FG132" s="2221"/>
      <c r="FH132" s="2221"/>
      <c r="FI132" s="2221"/>
      <c r="FJ132" s="2221"/>
      <c r="FK132" s="77"/>
      <c r="FL132" s="486"/>
    </row>
    <row r="133" spans="1:168" ht="15.75" customHeight="1">
      <c r="A133" s="88" t="s">
        <v>1535</v>
      </c>
      <c r="B133" s="89" t="s">
        <v>23</v>
      </c>
      <c r="C133" s="131" t="s">
        <v>24</v>
      </c>
      <c r="D133" s="82">
        <v>22416005</v>
      </c>
      <c r="E133" s="2221">
        <v>429627</v>
      </c>
      <c r="F133" s="2221">
        <v>421</v>
      </c>
      <c r="G133" s="2221">
        <v>23847</v>
      </c>
      <c r="H133" s="2221">
        <v>5112</v>
      </c>
      <c r="I133" s="2221">
        <v>113995</v>
      </c>
      <c r="J133" s="2221">
        <v>56535</v>
      </c>
      <c r="K133" s="2221">
        <v>57460</v>
      </c>
      <c r="L133" s="2221">
        <v>24860</v>
      </c>
      <c r="M133" s="2221">
        <v>64109</v>
      </c>
      <c r="N133" s="2221">
        <v>46</v>
      </c>
      <c r="O133" s="2221">
        <v>220659</v>
      </c>
      <c r="P133" s="2221" t="s">
        <v>21</v>
      </c>
      <c r="Q133" s="2221">
        <v>694</v>
      </c>
      <c r="R133" s="2221">
        <v>20825175</v>
      </c>
      <c r="S133" s="2221">
        <v>10072015</v>
      </c>
      <c r="T133" s="91" t="s">
        <v>25</v>
      </c>
      <c r="U133" s="630" t="s">
        <v>1536</v>
      </c>
      <c r="V133" s="88" t="s">
        <v>1535</v>
      </c>
      <c r="W133" s="89" t="s">
        <v>23</v>
      </c>
      <c r="X133" s="131" t="s">
        <v>24</v>
      </c>
      <c r="Y133" s="2221">
        <v>13066548</v>
      </c>
      <c r="Z133" s="2221">
        <v>966793</v>
      </c>
      <c r="AA133" s="2221">
        <v>3709696</v>
      </c>
      <c r="AB133" s="2221">
        <v>8081537</v>
      </c>
      <c r="AC133" s="2221" t="s">
        <v>21</v>
      </c>
      <c r="AD133" s="2221">
        <v>1809354</v>
      </c>
      <c r="AE133" s="2221">
        <v>15276131</v>
      </c>
      <c r="AF133" s="2221">
        <v>1031145</v>
      </c>
      <c r="AG133" s="2221">
        <v>22583</v>
      </c>
      <c r="AH133" s="2221">
        <v>6057</v>
      </c>
      <c r="AI133" s="2221">
        <v>107108</v>
      </c>
      <c r="AJ133" s="2221">
        <v>450239</v>
      </c>
      <c r="AK133" s="2221">
        <v>493421</v>
      </c>
      <c r="AL133" s="2221">
        <v>2613115</v>
      </c>
      <c r="AM133" s="2221">
        <v>5488</v>
      </c>
      <c r="AN133" s="2221">
        <v>3745</v>
      </c>
      <c r="AO133" s="91" t="s">
        <v>25</v>
      </c>
      <c r="AP133" s="630" t="s">
        <v>1536</v>
      </c>
      <c r="AQ133" s="88" t="s">
        <v>1535</v>
      </c>
      <c r="AR133" s="89" t="s">
        <v>23</v>
      </c>
      <c r="AS133" s="131" t="s">
        <v>24</v>
      </c>
      <c r="AT133" s="2221">
        <v>1606</v>
      </c>
      <c r="AU133" s="2221">
        <v>109</v>
      </c>
      <c r="AV133" s="2221" t="s">
        <v>21</v>
      </c>
      <c r="AW133" s="2221" t="s">
        <v>21</v>
      </c>
      <c r="AX133" s="2221">
        <v>48304</v>
      </c>
      <c r="AY133" s="2221">
        <v>35913</v>
      </c>
      <c r="AZ133" s="2221">
        <v>15530</v>
      </c>
      <c r="BA133" s="2221">
        <v>10057</v>
      </c>
      <c r="BB133" s="2221">
        <v>74615</v>
      </c>
      <c r="BC133" s="2221">
        <v>1882</v>
      </c>
      <c r="BD133" s="2221">
        <v>135</v>
      </c>
      <c r="BE133" s="2221" t="s">
        <v>21</v>
      </c>
      <c r="BF133" s="2221" t="s">
        <v>21</v>
      </c>
      <c r="BG133" s="2221">
        <v>5588</v>
      </c>
      <c r="BH133" s="2221">
        <v>1130</v>
      </c>
      <c r="BI133" s="2221">
        <v>9172045</v>
      </c>
      <c r="BJ133" s="91" t="s">
        <v>25</v>
      </c>
      <c r="BK133" s="630" t="s">
        <v>1536</v>
      </c>
      <c r="BL133" s="88" t="s">
        <v>1535</v>
      </c>
      <c r="BM133" s="89" t="s">
        <v>23</v>
      </c>
      <c r="BN133" s="131" t="s">
        <v>24</v>
      </c>
      <c r="BO133" s="2221" t="s">
        <v>21</v>
      </c>
      <c r="BP133" s="2221">
        <v>594</v>
      </c>
      <c r="BQ133" s="2221">
        <v>173608</v>
      </c>
      <c r="BR133" s="2221">
        <v>143914</v>
      </c>
      <c r="BS133" s="2221">
        <v>82803</v>
      </c>
      <c r="BT133" s="2221" t="s">
        <v>21</v>
      </c>
      <c r="BU133" s="2221">
        <v>2633</v>
      </c>
      <c r="BV133" s="2221">
        <v>58107</v>
      </c>
      <c r="BW133" s="2221">
        <v>2293</v>
      </c>
      <c r="BX133" s="2221">
        <v>21077</v>
      </c>
      <c r="BY133" s="2221">
        <v>829</v>
      </c>
      <c r="BZ133" s="2221">
        <v>3</v>
      </c>
      <c r="CA133" s="2221">
        <v>3</v>
      </c>
      <c r="CB133" s="2221">
        <v>12621</v>
      </c>
      <c r="CC133" s="2221">
        <v>5</v>
      </c>
      <c r="CD133" s="2221">
        <v>541085</v>
      </c>
      <c r="CE133" s="91" t="s">
        <v>25</v>
      </c>
      <c r="CF133" s="630" t="s">
        <v>1536</v>
      </c>
      <c r="CG133" s="88" t="s">
        <v>1535</v>
      </c>
      <c r="CH133" s="89" t="s">
        <v>23</v>
      </c>
      <c r="CI133" s="131" t="s">
        <v>24</v>
      </c>
      <c r="CJ133" s="2221">
        <v>56</v>
      </c>
      <c r="CK133" s="2221">
        <v>277</v>
      </c>
      <c r="CL133" s="2221">
        <v>6935</v>
      </c>
      <c r="CM133" s="2221">
        <v>5502</v>
      </c>
      <c r="CN133" s="2221">
        <v>1433</v>
      </c>
      <c r="CO133" s="2221">
        <v>20367</v>
      </c>
      <c r="CP133" s="2221" t="s">
        <v>21</v>
      </c>
      <c r="CQ133" s="2221" t="s">
        <v>21</v>
      </c>
      <c r="CR133" s="2221">
        <v>541848</v>
      </c>
      <c r="CS133" s="2221" t="s">
        <v>21</v>
      </c>
      <c r="CT133" s="2221">
        <v>194517</v>
      </c>
      <c r="CU133" s="2221">
        <v>16215</v>
      </c>
      <c r="CV133" s="2221">
        <v>121359</v>
      </c>
      <c r="CW133" s="2221">
        <v>824100</v>
      </c>
      <c r="CX133" s="2221">
        <v>49699</v>
      </c>
      <c r="CY133" s="2221">
        <v>1477</v>
      </c>
      <c r="CZ133" s="91" t="s">
        <v>25</v>
      </c>
      <c r="DA133" s="630" t="s">
        <v>1536</v>
      </c>
      <c r="DB133" s="88" t="s">
        <v>1535</v>
      </c>
      <c r="DC133" s="89" t="s">
        <v>23</v>
      </c>
      <c r="DD133" s="131" t="s">
        <v>24</v>
      </c>
      <c r="DE133" s="2221" t="s">
        <v>21</v>
      </c>
      <c r="DF133" s="2221">
        <v>2750782</v>
      </c>
      <c r="DG133" s="2221">
        <v>13693</v>
      </c>
      <c r="DH133" s="2221">
        <v>56808</v>
      </c>
      <c r="DI133" s="2221">
        <v>10366</v>
      </c>
      <c r="DJ133" s="2221" t="s">
        <v>21</v>
      </c>
      <c r="DK133" s="2221">
        <v>2979</v>
      </c>
      <c r="DL133" s="2221">
        <v>182</v>
      </c>
      <c r="DM133" s="2221">
        <v>6838</v>
      </c>
      <c r="DN133" s="2221">
        <v>6838</v>
      </c>
      <c r="DO133" s="2221" t="s">
        <v>21</v>
      </c>
      <c r="DP133" s="2221">
        <v>347</v>
      </c>
      <c r="DQ133" s="2221" t="s">
        <v>21</v>
      </c>
      <c r="DR133" s="2221" t="s">
        <v>21</v>
      </c>
      <c r="DS133" s="2221">
        <v>30750</v>
      </c>
      <c r="DT133" s="2221">
        <v>16</v>
      </c>
      <c r="DU133" s="91" t="s">
        <v>25</v>
      </c>
      <c r="DV133" s="630" t="s">
        <v>1536</v>
      </c>
      <c r="DW133" s="88" t="s">
        <v>1535</v>
      </c>
      <c r="DX133" s="89" t="s">
        <v>23</v>
      </c>
      <c r="DY133" s="131" t="s">
        <v>24</v>
      </c>
      <c r="DZ133" s="2221">
        <v>65360</v>
      </c>
      <c r="EA133" s="2221">
        <v>1514</v>
      </c>
      <c r="EB133" s="2221">
        <v>1809527</v>
      </c>
      <c r="EC133" s="2221">
        <v>79671</v>
      </c>
      <c r="ED133" s="2221">
        <v>8264</v>
      </c>
      <c r="EE133" s="2221">
        <v>59</v>
      </c>
      <c r="EF133" s="2221">
        <v>43879</v>
      </c>
      <c r="EG133" s="2221">
        <v>17169</v>
      </c>
      <c r="EH133" s="2221">
        <v>26710</v>
      </c>
      <c r="EI133" s="2221" t="s">
        <v>21</v>
      </c>
      <c r="EJ133" s="2221">
        <v>19394</v>
      </c>
      <c r="EK133" s="2221">
        <v>46</v>
      </c>
      <c r="EL133" s="2221" t="s">
        <v>21</v>
      </c>
      <c r="EM133" s="2221">
        <v>1</v>
      </c>
      <c r="EN133" s="2221">
        <v>1445376</v>
      </c>
      <c r="EO133" s="2221">
        <v>170507</v>
      </c>
      <c r="EP133" s="91" t="s">
        <v>25</v>
      </c>
      <c r="EQ133" s="630" t="s">
        <v>1536</v>
      </c>
      <c r="ER133" s="88" t="s">
        <v>1535</v>
      </c>
      <c r="ES133" s="89" t="s">
        <v>23</v>
      </c>
      <c r="ET133" s="131" t="s">
        <v>24</v>
      </c>
      <c r="EU133" s="2221">
        <v>1506</v>
      </c>
      <c r="EV133" s="2221">
        <v>926</v>
      </c>
      <c r="EW133" s="2221">
        <v>17241</v>
      </c>
      <c r="EX133" s="2221">
        <v>80648</v>
      </c>
      <c r="EY133" s="2221">
        <v>89509</v>
      </c>
      <c r="EZ133" s="2221">
        <v>90179</v>
      </c>
      <c r="FA133" s="2221">
        <v>2982</v>
      </c>
      <c r="FB133" s="2221" t="s">
        <v>21</v>
      </c>
      <c r="FC133" s="2221" t="s">
        <v>21</v>
      </c>
      <c r="FD133" s="2221">
        <v>2147027</v>
      </c>
      <c r="FE133" s="2221">
        <v>566842</v>
      </c>
      <c r="FF133" s="2221">
        <v>7783156</v>
      </c>
      <c r="FG133" s="2221">
        <v>96618</v>
      </c>
      <c r="FH133" s="2221">
        <v>7</v>
      </c>
      <c r="FI133" s="2221">
        <v>30</v>
      </c>
      <c r="FJ133" s="2221">
        <v>262</v>
      </c>
      <c r="FK133" s="91" t="s">
        <v>25</v>
      </c>
      <c r="FL133" s="630" t="s">
        <v>1536</v>
      </c>
    </row>
    <row r="134" spans="1:168" ht="14.25" customHeight="1">
      <c r="A134" s="93" t="s">
        <v>26</v>
      </c>
      <c r="B134" s="94" t="s">
        <v>26</v>
      </c>
      <c r="C134" s="132" t="s">
        <v>562</v>
      </c>
      <c r="D134" s="82">
        <v>22313153</v>
      </c>
      <c r="E134" s="2221">
        <v>430566</v>
      </c>
      <c r="F134" s="2221">
        <v>402</v>
      </c>
      <c r="G134" s="2221">
        <v>23154</v>
      </c>
      <c r="H134" s="2221">
        <v>4986</v>
      </c>
      <c r="I134" s="2221">
        <v>102427</v>
      </c>
      <c r="J134" s="2221">
        <v>46201</v>
      </c>
      <c r="K134" s="2221">
        <v>56226</v>
      </c>
      <c r="L134" s="2221">
        <v>24776</v>
      </c>
      <c r="M134" s="2221">
        <v>62019</v>
      </c>
      <c r="N134" s="2221">
        <v>9</v>
      </c>
      <c r="O134" s="2221">
        <v>241811</v>
      </c>
      <c r="P134" s="2221" t="s">
        <v>21</v>
      </c>
      <c r="Q134" s="2221">
        <v>739</v>
      </c>
      <c r="R134" s="2221">
        <v>20728235</v>
      </c>
      <c r="S134" s="2221">
        <v>10106584</v>
      </c>
      <c r="T134" s="91" t="s">
        <v>27</v>
      </c>
      <c r="U134" s="630" t="s">
        <v>26</v>
      </c>
      <c r="V134" s="93" t="s">
        <v>26</v>
      </c>
      <c r="W134" s="94" t="s">
        <v>26</v>
      </c>
      <c r="X134" s="132" t="s">
        <v>562</v>
      </c>
      <c r="Y134" s="2221">
        <v>12965920</v>
      </c>
      <c r="Z134" s="2221">
        <v>1004008</v>
      </c>
      <c r="AA134" s="2221">
        <v>3531322</v>
      </c>
      <c r="AB134" s="2221">
        <v>7975360</v>
      </c>
      <c r="AC134" s="2221" t="s">
        <v>21</v>
      </c>
      <c r="AD134" s="2221">
        <v>1848379</v>
      </c>
      <c r="AE134" s="2221">
        <v>15563167</v>
      </c>
      <c r="AF134" s="2221">
        <v>1026044</v>
      </c>
      <c r="AG134" s="2221">
        <v>22037</v>
      </c>
      <c r="AH134" s="2221">
        <v>5953</v>
      </c>
      <c r="AI134" s="2221">
        <v>98922</v>
      </c>
      <c r="AJ134" s="2221">
        <v>464330</v>
      </c>
      <c r="AK134" s="2221">
        <v>507723</v>
      </c>
      <c r="AL134" s="2221">
        <v>2738764</v>
      </c>
      <c r="AM134" s="2221">
        <v>3465</v>
      </c>
      <c r="AN134" s="2221">
        <v>2847</v>
      </c>
      <c r="AO134" s="91" t="s">
        <v>27</v>
      </c>
      <c r="AP134" s="630" t="s">
        <v>26</v>
      </c>
      <c r="AQ134" s="93" t="s">
        <v>26</v>
      </c>
      <c r="AR134" s="94" t="s">
        <v>26</v>
      </c>
      <c r="AS134" s="132" t="s">
        <v>562</v>
      </c>
      <c r="AT134" s="2221">
        <v>1097</v>
      </c>
      <c r="AU134" s="2221">
        <v>57</v>
      </c>
      <c r="AV134" s="2221" t="s">
        <v>21</v>
      </c>
      <c r="AW134" s="2221" t="s">
        <v>21</v>
      </c>
      <c r="AX134" s="2221">
        <v>46924</v>
      </c>
      <c r="AY134" s="2221">
        <v>35784</v>
      </c>
      <c r="AZ134" s="2221">
        <v>13366</v>
      </c>
      <c r="BA134" s="2221">
        <v>9174</v>
      </c>
      <c r="BB134" s="2221">
        <v>87047</v>
      </c>
      <c r="BC134" s="2221">
        <v>1085</v>
      </c>
      <c r="BD134" s="2221">
        <v>70</v>
      </c>
      <c r="BE134" s="2221" t="s">
        <v>21</v>
      </c>
      <c r="BF134" s="2221" t="s">
        <v>21</v>
      </c>
      <c r="BG134" s="2221">
        <v>2762</v>
      </c>
      <c r="BH134" s="2221">
        <v>1149</v>
      </c>
      <c r="BI134" s="2221">
        <v>9191102</v>
      </c>
      <c r="BJ134" s="91" t="s">
        <v>27</v>
      </c>
      <c r="BK134" s="630" t="s">
        <v>26</v>
      </c>
      <c r="BL134" s="93" t="s">
        <v>26</v>
      </c>
      <c r="BM134" s="94" t="s">
        <v>26</v>
      </c>
      <c r="BN134" s="132" t="s">
        <v>562</v>
      </c>
      <c r="BO134" s="2221" t="s">
        <v>21</v>
      </c>
      <c r="BP134" s="2221">
        <v>640</v>
      </c>
      <c r="BQ134" s="2221">
        <v>164893</v>
      </c>
      <c r="BR134" s="2221">
        <v>131138</v>
      </c>
      <c r="BS134" s="2221">
        <v>81525</v>
      </c>
      <c r="BT134" s="2221" t="s">
        <v>21</v>
      </c>
      <c r="BU134" s="2221">
        <v>3305</v>
      </c>
      <c r="BV134" s="2221">
        <v>68714</v>
      </c>
      <c r="BW134" s="2221">
        <v>1582</v>
      </c>
      <c r="BX134" s="2221">
        <v>20520</v>
      </c>
      <c r="BY134" s="2221">
        <v>592</v>
      </c>
      <c r="BZ134" s="2221">
        <v>3</v>
      </c>
      <c r="CA134" s="2221">
        <v>3</v>
      </c>
      <c r="CB134" s="2221">
        <v>12784</v>
      </c>
      <c r="CC134" s="2221">
        <v>30</v>
      </c>
      <c r="CD134" s="2221">
        <v>502199</v>
      </c>
      <c r="CE134" s="91" t="s">
        <v>27</v>
      </c>
      <c r="CF134" s="630" t="s">
        <v>26</v>
      </c>
      <c r="CG134" s="93" t="s">
        <v>26</v>
      </c>
      <c r="CH134" s="94" t="s">
        <v>26</v>
      </c>
      <c r="CI134" s="132" t="s">
        <v>562</v>
      </c>
      <c r="CJ134" s="2221">
        <v>56</v>
      </c>
      <c r="CK134" s="2221">
        <v>398</v>
      </c>
      <c r="CL134" s="2221">
        <v>4872</v>
      </c>
      <c r="CM134" s="2221">
        <v>2747</v>
      </c>
      <c r="CN134" s="2221">
        <v>2125</v>
      </c>
      <c r="CO134" s="2221">
        <v>19892</v>
      </c>
      <c r="CP134" s="2221" t="s">
        <v>21</v>
      </c>
      <c r="CQ134" s="2221" t="s">
        <v>21</v>
      </c>
      <c r="CR134" s="2221">
        <v>551185</v>
      </c>
      <c r="CS134" s="2221" t="s">
        <v>21</v>
      </c>
      <c r="CT134" s="2221">
        <v>182835</v>
      </c>
      <c r="CU134" s="2221">
        <v>21078</v>
      </c>
      <c r="CV134" s="2221">
        <v>127284</v>
      </c>
      <c r="CW134" s="2221">
        <v>902024</v>
      </c>
      <c r="CX134" s="2221">
        <v>54237</v>
      </c>
      <c r="CY134" s="2221">
        <v>1248</v>
      </c>
      <c r="CZ134" s="91" t="s">
        <v>27</v>
      </c>
      <c r="DA134" s="630" t="s">
        <v>26</v>
      </c>
      <c r="DB134" s="93" t="s">
        <v>26</v>
      </c>
      <c r="DC134" s="94" t="s">
        <v>26</v>
      </c>
      <c r="DD134" s="132" t="s">
        <v>562</v>
      </c>
      <c r="DE134" s="2221" t="s">
        <v>21</v>
      </c>
      <c r="DF134" s="2221">
        <v>2911446</v>
      </c>
      <c r="DG134" s="2221">
        <v>13037</v>
      </c>
      <c r="DH134" s="2221">
        <v>55092</v>
      </c>
      <c r="DI134" s="2221">
        <v>10026</v>
      </c>
      <c r="DJ134" s="2221" t="s">
        <v>21</v>
      </c>
      <c r="DK134" s="2221">
        <v>2867</v>
      </c>
      <c r="DL134" s="2221">
        <v>182</v>
      </c>
      <c r="DM134" s="2221">
        <v>6644</v>
      </c>
      <c r="DN134" s="2221">
        <v>6644</v>
      </c>
      <c r="DO134" s="2221" t="s">
        <v>21</v>
      </c>
      <c r="DP134" s="2221">
        <v>318</v>
      </c>
      <c r="DQ134" s="2221" t="s">
        <v>21</v>
      </c>
      <c r="DR134" s="2221" t="s">
        <v>21</v>
      </c>
      <c r="DS134" s="2221">
        <v>28983</v>
      </c>
      <c r="DT134" s="2221">
        <v>9</v>
      </c>
      <c r="DU134" s="91" t="s">
        <v>27</v>
      </c>
      <c r="DV134" s="630" t="s">
        <v>26</v>
      </c>
      <c r="DW134" s="93" t="s">
        <v>26</v>
      </c>
      <c r="DX134" s="94" t="s">
        <v>26</v>
      </c>
      <c r="DY134" s="132" t="s">
        <v>562</v>
      </c>
      <c r="DZ134" s="2221">
        <v>66026</v>
      </c>
      <c r="EA134" s="2221">
        <v>1401</v>
      </c>
      <c r="EB134" s="2221">
        <v>1772518</v>
      </c>
      <c r="EC134" s="2221">
        <v>76629</v>
      </c>
      <c r="ED134" s="2221">
        <v>8669</v>
      </c>
      <c r="EE134" s="2221">
        <v>62</v>
      </c>
      <c r="EF134" s="2221">
        <v>40659</v>
      </c>
      <c r="EG134" s="2221">
        <v>14863</v>
      </c>
      <c r="EH134" s="2221">
        <v>25796</v>
      </c>
      <c r="EI134" s="2221" t="s">
        <v>21</v>
      </c>
      <c r="EJ134" s="2221">
        <v>19343</v>
      </c>
      <c r="EK134" s="2221">
        <v>9</v>
      </c>
      <c r="EL134" s="2221" t="s">
        <v>21</v>
      </c>
      <c r="EM134" s="2221" t="s">
        <v>21</v>
      </c>
      <c r="EN134" s="2221">
        <v>1415524</v>
      </c>
      <c r="EO134" s="2221">
        <v>141408</v>
      </c>
      <c r="EP134" s="91" t="s">
        <v>27</v>
      </c>
      <c r="EQ134" s="630" t="s">
        <v>26</v>
      </c>
      <c r="ER134" s="93" t="s">
        <v>26</v>
      </c>
      <c r="ES134" s="94" t="s">
        <v>26</v>
      </c>
      <c r="ET134" s="132" t="s">
        <v>562</v>
      </c>
      <c r="EU134" s="2221">
        <v>1518</v>
      </c>
      <c r="EV134" s="2221">
        <v>756</v>
      </c>
      <c r="EW134" s="2221">
        <v>16097</v>
      </c>
      <c r="EX134" s="2221">
        <v>96994</v>
      </c>
      <c r="EY134" s="2221">
        <v>107064</v>
      </c>
      <c r="EZ134" s="2221">
        <v>87512</v>
      </c>
      <c r="FA134" s="2221">
        <v>1883</v>
      </c>
      <c r="FB134" s="2221" t="s">
        <v>21</v>
      </c>
      <c r="FC134" s="2221" t="s">
        <v>21</v>
      </c>
      <c r="FD134" s="2221">
        <v>2185519</v>
      </c>
      <c r="FE134" s="2221">
        <v>528099</v>
      </c>
      <c r="FF134" s="2221">
        <v>7766650</v>
      </c>
      <c r="FG134" s="2221">
        <v>82645</v>
      </c>
      <c r="FH134" s="2221">
        <v>6</v>
      </c>
      <c r="FI134" s="2221">
        <v>40</v>
      </c>
      <c r="FJ134" s="2221">
        <v>58</v>
      </c>
      <c r="FK134" s="91" t="s">
        <v>27</v>
      </c>
      <c r="FL134" s="630" t="s">
        <v>26</v>
      </c>
    </row>
    <row r="135" spans="1:168" ht="14.25" customHeight="1">
      <c r="A135" s="88" t="s">
        <v>26</v>
      </c>
      <c r="B135" s="89" t="s">
        <v>26</v>
      </c>
      <c r="C135" s="131" t="s">
        <v>563</v>
      </c>
      <c r="D135" s="82">
        <v>22792301</v>
      </c>
      <c r="E135" s="2221">
        <v>466242</v>
      </c>
      <c r="F135" s="2221">
        <v>419</v>
      </c>
      <c r="G135" s="2221">
        <v>22130</v>
      </c>
      <c r="H135" s="2221">
        <v>5291</v>
      </c>
      <c r="I135" s="2221">
        <v>104938</v>
      </c>
      <c r="J135" s="2221">
        <v>45551</v>
      </c>
      <c r="K135" s="2221">
        <v>59387</v>
      </c>
      <c r="L135" s="2221">
        <v>24074</v>
      </c>
      <c r="M135" s="2221">
        <v>67610</v>
      </c>
      <c r="N135" s="2221">
        <v>13</v>
      </c>
      <c r="O135" s="2221">
        <v>276535</v>
      </c>
      <c r="P135" s="2221" t="s">
        <v>21</v>
      </c>
      <c r="Q135" s="2221">
        <v>891</v>
      </c>
      <c r="R135" s="2221">
        <v>21167973</v>
      </c>
      <c r="S135" s="2221">
        <v>10257031</v>
      </c>
      <c r="T135" s="91" t="s">
        <v>28</v>
      </c>
      <c r="U135" s="630" t="s">
        <v>26</v>
      </c>
      <c r="V135" s="88" t="s">
        <v>26</v>
      </c>
      <c r="W135" s="89" t="s">
        <v>26</v>
      </c>
      <c r="X135" s="131" t="s">
        <v>563</v>
      </c>
      <c r="Y135" s="2221">
        <v>13301567</v>
      </c>
      <c r="Z135" s="2221">
        <v>1043783</v>
      </c>
      <c r="AA135" s="2221">
        <v>3565295</v>
      </c>
      <c r="AB135" s="2221">
        <v>8249101</v>
      </c>
      <c r="AC135" s="2221" t="s">
        <v>21</v>
      </c>
      <c r="AD135" s="2221">
        <v>1845406</v>
      </c>
      <c r="AE135" s="2221">
        <v>15892893</v>
      </c>
      <c r="AF135" s="2221">
        <v>1050171</v>
      </c>
      <c r="AG135" s="2221">
        <v>13905</v>
      </c>
      <c r="AH135" s="2221">
        <v>5524</v>
      </c>
      <c r="AI135" s="2221">
        <v>102758</v>
      </c>
      <c r="AJ135" s="2221">
        <v>487498</v>
      </c>
      <c r="AK135" s="2221">
        <v>532465</v>
      </c>
      <c r="AL135" s="2221">
        <v>2813830</v>
      </c>
      <c r="AM135" s="2221">
        <v>4289</v>
      </c>
      <c r="AN135" s="2221">
        <v>2685</v>
      </c>
      <c r="AO135" s="91" t="s">
        <v>28</v>
      </c>
      <c r="AP135" s="630" t="s">
        <v>26</v>
      </c>
      <c r="AQ135" s="88" t="s">
        <v>26</v>
      </c>
      <c r="AR135" s="89" t="s">
        <v>26</v>
      </c>
      <c r="AS135" s="131" t="s">
        <v>563</v>
      </c>
      <c r="AT135" s="2221">
        <v>684</v>
      </c>
      <c r="AU135" s="2221">
        <v>137</v>
      </c>
      <c r="AV135" s="2221" t="s">
        <v>21</v>
      </c>
      <c r="AW135" s="2221" t="s">
        <v>21</v>
      </c>
      <c r="AX135" s="2221">
        <v>36742</v>
      </c>
      <c r="AY135" s="2221">
        <v>22796</v>
      </c>
      <c r="AZ135" s="2221">
        <v>16135</v>
      </c>
      <c r="BA135" s="2221">
        <v>7304</v>
      </c>
      <c r="BB135" s="2221">
        <v>56283</v>
      </c>
      <c r="BC135" s="2221">
        <v>1059</v>
      </c>
      <c r="BD135" s="2221">
        <v>123</v>
      </c>
      <c r="BE135" s="2221" t="s">
        <v>21</v>
      </c>
      <c r="BF135" s="2221" t="s">
        <v>21</v>
      </c>
      <c r="BG135" s="2221">
        <v>3244</v>
      </c>
      <c r="BH135" s="2221">
        <v>732</v>
      </c>
      <c r="BI135" s="2221">
        <v>9411226</v>
      </c>
      <c r="BJ135" s="91" t="s">
        <v>28</v>
      </c>
      <c r="BK135" s="630" t="s">
        <v>26</v>
      </c>
      <c r="BL135" s="88" t="s">
        <v>26</v>
      </c>
      <c r="BM135" s="89" t="s">
        <v>26</v>
      </c>
      <c r="BN135" s="131" t="s">
        <v>563</v>
      </c>
      <c r="BO135" s="2221" t="s">
        <v>21</v>
      </c>
      <c r="BP135" s="2221">
        <v>392</v>
      </c>
      <c r="BQ135" s="2221">
        <v>144508</v>
      </c>
      <c r="BR135" s="2221">
        <v>120358</v>
      </c>
      <c r="BS135" s="2221">
        <v>70267</v>
      </c>
      <c r="BT135" s="2221" t="s">
        <v>21</v>
      </c>
      <c r="BU135" s="2221">
        <v>2001</v>
      </c>
      <c r="BV135" s="2221">
        <v>38677</v>
      </c>
      <c r="BW135" s="2221">
        <v>1454</v>
      </c>
      <c r="BX135" s="2221">
        <v>12885</v>
      </c>
      <c r="BY135" s="2221">
        <v>768</v>
      </c>
      <c r="BZ135" s="2221">
        <v>3</v>
      </c>
      <c r="CA135" s="2221">
        <v>3</v>
      </c>
      <c r="CB135" s="2221">
        <v>13456</v>
      </c>
      <c r="CC135" s="2221">
        <v>29</v>
      </c>
      <c r="CD135" s="2221">
        <v>429591</v>
      </c>
      <c r="CE135" s="91" t="s">
        <v>28</v>
      </c>
      <c r="CF135" s="630" t="s">
        <v>26</v>
      </c>
      <c r="CG135" s="88" t="s">
        <v>26</v>
      </c>
      <c r="CH135" s="89" t="s">
        <v>26</v>
      </c>
      <c r="CI135" s="131" t="s">
        <v>563</v>
      </c>
      <c r="CJ135" s="2221">
        <v>56</v>
      </c>
      <c r="CK135" s="2221">
        <v>415</v>
      </c>
      <c r="CL135" s="2221">
        <v>4749</v>
      </c>
      <c r="CM135" s="2221">
        <v>2950</v>
      </c>
      <c r="CN135" s="2221">
        <v>1799</v>
      </c>
      <c r="CO135" s="2221">
        <v>20593</v>
      </c>
      <c r="CP135" s="2221" t="s">
        <v>21</v>
      </c>
      <c r="CQ135" s="2221" t="s">
        <v>21</v>
      </c>
      <c r="CR135" s="2221">
        <v>571318</v>
      </c>
      <c r="CS135" s="2221" t="s">
        <v>21</v>
      </c>
      <c r="CT135" s="2221">
        <v>201936</v>
      </c>
      <c r="CU135" s="2221">
        <v>18741</v>
      </c>
      <c r="CV135" s="2221">
        <v>123864</v>
      </c>
      <c r="CW135" s="2221">
        <v>961607</v>
      </c>
      <c r="CX135" s="2221">
        <v>53900</v>
      </c>
      <c r="CY135" s="2221">
        <v>1290</v>
      </c>
      <c r="CZ135" s="91" t="s">
        <v>28</v>
      </c>
      <c r="DA135" s="630" t="s">
        <v>26</v>
      </c>
      <c r="DB135" s="88" t="s">
        <v>26</v>
      </c>
      <c r="DC135" s="89" t="s">
        <v>26</v>
      </c>
      <c r="DD135" s="131" t="s">
        <v>563</v>
      </c>
      <c r="DE135" s="2221" t="s">
        <v>21</v>
      </c>
      <c r="DF135" s="2221">
        <v>2746182</v>
      </c>
      <c r="DG135" s="2221">
        <v>13856</v>
      </c>
      <c r="DH135" s="2221">
        <v>52214</v>
      </c>
      <c r="DI135" s="2221">
        <v>9339</v>
      </c>
      <c r="DJ135" s="2221" t="s">
        <v>21</v>
      </c>
      <c r="DK135" s="2221">
        <v>2791</v>
      </c>
      <c r="DL135" s="2221">
        <v>183</v>
      </c>
      <c r="DM135" s="2221">
        <v>6033</v>
      </c>
      <c r="DN135" s="2221">
        <v>6033</v>
      </c>
      <c r="DO135" s="2221" t="s">
        <v>21</v>
      </c>
      <c r="DP135" s="2221">
        <v>319</v>
      </c>
      <c r="DQ135" s="2221" t="s">
        <v>21</v>
      </c>
      <c r="DR135" s="2221" t="s">
        <v>21</v>
      </c>
      <c r="DS135" s="2221">
        <v>27056</v>
      </c>
      <c r="DT135" s="2221">
        <v>4</v>
      </c>
      <c r="DU135" s="91" t="s">
        <v>28</v>
      </c>
      <c r="DV135" s="630" t="s">
        <v>26</v>
      </c>
      <c r="DW135" s="88" t="s">
        <v>26</v>
      </c>
      <c r="DX135" s="89" t="s">
        <v>26</v>
      </c>
      <c r="DY135" s="131" t="s">
        <v>563</v>
      </c>
      <c r="DZ135" s="2221">
        <v>66985</v>
      </c>
      <c r="EA135" s="2221">
        <v>1427</v>
      </c>
      <c r="EB135" s="2221">
        <v>1853486</v>
      </c>
      <c r="EC135" s="2221">
        <v>81704</v>
      </c>
      <c r="ED135" s="2221">
        <v>8061</v>
      </c>
      <c r="EE135" s="2221">
        <v>62</v>
      </c>
      <c r="EF135" s="2221">
        <v>43179</v>
      </c>
      <c r="EG135" s="2221">
        <v>14671</v>
      </c>
      <c r="EH135" s="2221">
        <v>28508</v>
      </c>
      <c r="EI135" s="2221" t="s">
        <v>21</v>
      </c>
      <c r="EJ135" s="2221">
        <v>21240</v>
      </c>
      <c r="EK135" s="2221">
        <v>13</v>
      </c>
      <c r="EL135" s="2221" t="s">
        <v>21</v>
      </c>
      <c r="EM135" s="2221">
        <v>400</v>
      </c>
      <c r="EN135" s="2221">
        <v>1483228</v>
      </c>
      <c r="EO135" s="2221">
        <v>169972</v>
      </c>
      <c r="EP135" s="91" t="s">
        <v>28</v>
      </c>
      <c r="EQ135" s="630" t="s">
        <v>26</v>
      </c>
      <c r="ER135" s="88" t="s">
        <v>26</v>
      </c>
      <c r="ES135" s="89" t="s">
        <v>26</v>
      </c>
      <c r="ET135" s="131" t="s">
        <v>563</v>
      </c>
      <c r="EU135" s="2221">
        <v>1020</v>
      </c>
      <c r="EV135" s="2221">
        <v>686</v>
      </c>
      <c r="EW135" s="2221">
        <v>17638</v>
      </c>
      <c r="EX135" s="2221">
        <v>100828</v>
      </c>
      <c r="EY135" s="2221">
        <v>110890</v>
      </c>
      <c r="EZ135" s="2221">
        <v>85487</v>
      </c>
      <c r="FA135" s="2221">
        <v>2329</v>
      </c>
      <c r="FB135" s="2221" t="s">
        <v>21</v>
      </c>
      <c r="FC135" s="2221" t="s">
        <v>21</v>
      </c>
      <c r="FD135" s="2221">
        <v>2263342</v>
      </c>
      <c r="FE135" s="2221">
        <v>486483</v>
      </c>
      <c r="FF135" s="2221">
        <v>7887466</v>
      </c>
      <c r="FG135" s="2221">
        <v>100497</v>
      </c>
      <c r="FH135" s="2221">
        <v>4</v>
      </c>
      <c r="FI135" s="2221">
        <v>52</v>
      </c>
      <c r="FJ135" s="2221">
        <v>183</v>
      </c>
      <c r="FK135" s="91" t="s">
        <v>28</v>
      </c>
      <c r="FL135" s="630" t="s">
        <v>26</v>
      </c>
    </row>
    <row r="136" spans="1:168" ht="14.25" customHeight="1">
      <c r="A136" s="88" t="s">
        <v>26</v>
      </c>
      <c r="B136" s="89" t="s">
        <v>26</v>
      </c>
      <c r="C136" s="131" t="s">
        <v>167</v>
      </c>
      <c r="D136" s="82">
        <v>22542277</v>
      </c>
      <c r="E136" s="2221">
        <v>523383</v>
      </c>
      <c r="F136" s="2221">
        <v>423</v>
      </c>
      <c r="G136" s="2221">
        <v>23673</v>
      </c>
      <c r="H136" s="2221">
        <v>5512</v>
      </c>
      <c r="I136" s="2221">
        <v>107905</v>
      </c>
      <c r="J136" s="2221">
        <v>49220</v>
      </c>
      <c r="K136" s="2221">
        <v>58684</v>
      </c>
      <c r="L136" s="2221">
        <v>23955</v>
      </c>
      <c r="M136" s="2221">
        <v>73444</v>
      </c>
      <c r="N136" s="2221">
        <v>14</v>
      </c>
      <c r="O136" s="2221">
        <v>335122</v>
      </c>
      <c r="P136" s="2221" t="s">
        <v>21</v>
      </c>
      <c r="Q136" s="2221">
        <v>619</v>
      </c>
      <c r="R136" s="2221">
        <v>20830322</v>
      </c>
      <c r="S136" s="2221">
        <v>10392958</v>
      </c>
      <c r="T136" s="91" t="s">
        <v>29</v>
      </c>
      <c r="U136" s="630" t="s">
        <v>26</v>
      </c>
      <c r="V136" s="88" t="s">
        <v>26</v>
      </c>
      <c r="W136" s="89" t="s">
        <v>26</v>
      </c>
      <c r="X136" s="131" t="s">
        <v>167</v>
      </c>
      <c r="Y136" s="2221">
        <v>12898993</v>
      </c>
      <c r="Z136" s="2221">
        <v>1103895</v>
      </c>
      <c r="AA136" s="2221">
        <v>3373680</v>
      </c>
      <c r="AB136" s="2221">
        <v>7925733</v>
      </c>
      <c r="AC136" s="2221" t="s">
        <v>21</v>
      </c>
      <c r="AD136" s="2221">
        <v>1876149</v>
      </c>
      <c r="AE136" s="2221">
        <v>14991624</v>
      </c>
      <c r="AF136" s="2221">
        <v>985679</v>
      </c>
      <c r="AG136" s="2221">
        <v>20241</v>
      </c>
      <c r="AH136" s="2221">
        <v>5976</v>
      </c>
      <c r="AI136" s="2221">
        <v>114976</v>
      </c>
      <c r="AJ136" s="2221">
        <v>480168</v>
      </c>
      <c r="AK136" s="2221">
        <v>524447</v>
      </c>
      <c r="AL136" s="2221">
        <v>2762799</v>
      </c>
      <c r="AM136" s="2221">
        <v>5474</v>
      </c>
      <c r="AN136" s="2221">
        <v>2301</v>
      </c>
      <c r="AO136" s="91" t="s">
        <v>29</v>
      </c>
      <c r="AP136" s="630" t="s">
        <v>26</v>
      </c>
      <c r="AQ136" s="88" t="s">
        <v>26</v>
      </c>
      <c r="AR136" s="89" t="s">
        <v>26</v>
      </c>
      <c r="AS136" s="131" t="s">
        <v>167</v>
      </c>
      <c r="AT136" s="2221">
        <v>587</v>
      </c>
      <c r="AU136" s="2221">
        <v>361</v>
      </c>
      <c r="AV136" s="2221" t="s">
        <v>21</v>
      </c>
      <c r="AW136" s="2221" t="s">
        <v>21</v>
      </c>
      <c r="AX136" s="2221">
        <v>49520</v>
      </c>
      <c r="AY136" s="2221">
        <v>26611</v>
      </c>
      <c r="AZ136" s="2221">
        <v>20957</v>
      </c>
      <c r="BA136" s="2221">
        <v>17291</v>
      </c>
      <c r="BB136" s="2221">
        <v>58289</v>
      </c>
      <c r="BC136" s="2221">
        <v>1745</v>
      </c>
      <c r="BD136" s="2221">
        <v>698</v>
      </c>
      <c r="BE136" s="2221" t="s">
        <v>21</v>
      </c>
      <c r="BF136" s="2221" t="s">
        <v>21</v>
      </c>
      <c r="BG136" s="2221">
        <v>7434</v>
      </c>
      <c r="BH136" s="2221">
        <v>940</v>
      </c>
      <c r="BI136" s="2221">
        <v>9079167</v>
      </c>
      <c r="BJ136" s="91" t="s">
        <v>29</v>
      </c>
      <c r="BK136" s="630" t="s">
        <v>26</v>
      </c>
      <c r="BL136" s="88" t="s">
        <v>26</v>
      </c>
      <c r="BM136" s="89" t="s">
        <v>26</v>
      </c>
      <c r="BN136" s="131" t="s">
        <v>167</v>
      </c>
      <c r="BO136" s="2221" t="s">
        <v>21</v>
      </c>
      <c r="BP136" s="2221">
        <v>520</v>
      </c>
      <c r="BQ136" s="2221">
        <v>173085</v>
      </c>
      <c r="BR136" s="2221">
        <v>145767</v>
      </c>
      <c r="BS136" s="2221">
        <v>81759</v>
      </c>
      <c r="BT136" s="2221" t="s">
        <v>21</v>
      </c>
      <c r="BU136" s="2221">
        <v>3239</v>
      </c>
      <c r="BV136" s="2221">
        <v>40943</v>
      </c>
      <c r="BW136" s="2221">
        <v>1932</v>
      </c>
      <c r="BX136" s="2221">
        <v>18923</v>
      </c>
      <c r="BY136" s="2221">
        <v>1229</v>
      </c>
      <c r="BZ136" s="2221">
        <v>3</v>
      </c>
      <c r="CA136" s="2221">
        <v>3</v>
      </c>
      <c r="CB136" s="2221">
        <v>13663</v>
      </c>
      <c r="CC136" s="2221">
        <v>20</v>
      </c>
      <c r="CD136" s="2221">
        <v>555422</v>
      </c>
      <c r="CE136" s="91" t="s">
        <v>29</v>
      </c>
      <c r="CF136" s="630" t="s">
        <v>26</v>
      </c>
      <c r="CG136" s="88" t="s">
        <v>26</v>
      </c>
      <c r="CH136" s="89" t="s">
        <v>26</v>
      </c>
      <c r="CI136" s="131" t="s">
        <v>167</v>
      </c>
      <c r="CJ136" s="2221">
        <v>56</v>
      </c>
      <c r="CK136" s="2221">
        <v>421</v>
      </c>
      <c r="CL136" s="2221">
        <v>5132</v>
      </c>
      <c r="CM136" s="2221">
        <v>3428</v>
      </c>
      <c r="CN136" s="2221">
        <v>1704</v>
      </c>
      <c r="CO136" s="2221">
        <v>21179</v>
      </c>
      <c r="CP136" s="2221" t="s">
        <v>21</v>
      </c>
      <c r="CQ136" s="2221" t="s">
        <v>21</v>
      </c>
      <c r="CR136" s="2221">
        <v>543874</v>
      </c>
      <c r="CS136" s="2221" t="s">
        <v>21</v>
      </c>
      <c r="CT136" s="2221">
        <v>187022</v>
      </c>
      <c r="CU136" s="2221">
        <v>15819</v>
      </c>
      <c r="CV136" s="2221">
        <v>127125</v>
      </c>
      <c r="CW136" s="2221">
        <v>868302</v>
      </c>
      <c r="CX136" s="2221">
        <v>48540</v>
      </c>
      <c r="CY136" s="2221">
        <v>2587</v>
      </c>
      <c r="CZ136" s="91" t="s">
        <v>29</v>
      </c>
      <c r="DA136" s="630" t="s">
        <v>26</v>
      </c>
      <c r="DB136" s="88" t="s">
        <v>26</v>
      </c>
      <c r="DC136" s="89" t="s">
        <v>26</v>
      </c>
      <c r="DD136" s="131" t="s">
        <v>167</v>
      </c>
      <c r="DE136" s="2221" t="s">
        <v>21</v>
      </c>
      <c r="DF136" s="2221">
        <v>3000357</v>
      </c>
      <c r="DG136" s="2221">
        <v>14216</v>
      </c>
      <c r="DH136" s="2221">
        <v>55392</v>
      </c>
      <c r="DI136" s="2221">
        <v>10848</v>
      </c>
      <c r="DJ136" s="2221" t="s">
        <v>21</v>
      </c>
      <c r="DK136" s="2221">
        <v>2910</v>
      </c>
      <c r="DL136" s="2221">
        <v>191</v>
      </c>
      <c r="DM136" s="2221">
        <v>7406</v>
      </c>
      <c r="DN136" s="2221">
        <v>7406</v>
      </c>
      <c r="DO136" s="2221" t="s">
        <v>21</v>
      </c>
      <c r="DP136" s="2221">
        <v>320</v>
      </c>
      <c r="DQ136" s="2221" t="s">
        <v>21</v>
      </c>
      <c r="DR136" s="2221" t="s">
        <v>21</v>
      </c>
      <c r="DS136" s="2221">
        <v>28531</v>
      </c>
      <c r="DT136" s="2221">
        <v>7</v>
      </c>
      <c r="DU136" s="91" t="s">
        <v>29</v>
      </c>
      <c r="DV136" s="630" t="s">
        <v>26</v>
      </c>
      <c r="DW136" s="88" t="s">
        <v>26</v>
      </c>
      <c r="DX136" s="89" t="s">
        <v>26</v>
      </c>
      <c r="DY136" s="131" t="s">
        <v>167</v>
      </c>
      <c r="DZ136" s="2221">
        <v>67045</v>
      </c>
      <c r="EA136" s="2221">
        <v>1455</v>
      </c>
      <c r="EB136" s="2221">
        <v>1836550</v>
      </c>
      <c r="EC136" s="2221">
        <v>82727</v>
      </c>
      <c r="ED136" s="2221">
        <v>8905</v>
      </c>
      <c r="EE136" s="2221">
        <v>74</v>
      </c>
      <c r="EF136" s="2221">
        <v>43066</v>
      </c>
      <c r="EG136" s="2221">
        <v>16315</v>
      </c>
      <c r="EH136" s="2221">
        <v>26751</v>
      </c>
      <c r="EI136" s="2221" t="s">
        <v>21</v>
      </c>
      <c r="EJ136" s="2221">
        <v>21900</v>
      </c>
      <c r="EK136" s="2221">
        <v>14</v>
      </c>
      <c r="EL136" s="2221" t="s">
        <v>21</v>
      </c>
      <c r="EM136" s="2221" t="s">
        <v>21</v>
      </c>
      <c r="EN136" s="2221">
        <v>1464983</v>
      </c>
      <c r="EO136" s="2221">
        <v>156145</v>
      </c>
      <c r="EP136" s="91" t="s">
        <v>29</v>
      </c>
      <c r="EQ136" s="630" t="s">
        <v>26</v>
      </c>
      <c r="ER136" s="88" t="s">
        <v>26</v>
      </c>
      <c r="ES136" s="89" t="s">
        <v>26</v>
      </c>
      <c r="ET136" s="131" t="s">
        <v>167</v>
      </c>
      <c r="EU136" s="2221">
        <v>1318</v>
      </c>
      <c r="EV136" s="2221">
        <v>859</v>
      </c>
      <c r="EW136" s="2221">
        <v>20445</v>
      </c>
      <c r="EX136" s="2221">
        <v>102608</v>
      </c>
      <c r="EY136" s="2221">
        <v>112956</v>
      </c>
      <c r="EZ136" s="2221">
        <v>98695</v>
      </c>
      <c r="FA136" s="2221">
        <v>2973</v>
      </c>
      <c r="FB136" s="2221" t="s">
        <v>21</v>
      </c>
      <c r="FC136" s="2221" t="s">
        <v>21</v>
      </c>
      <c r="FD136" s="2221">
        <v>2245016</v>
      </c>
      <c r="FE136" s="2221">
        <v>556731</v>
      </c>
      <c r="FF136" s="2221">
        <v>7972205</v>
      </c>
      <c r="FG136" s="2221">
        <v>116655</v>
      </c>
      <c r="FH136" s="2221">
        <v>5</v>
      </c>
      <c r="FI136" s="2221">
        <v>48</v>
      </c>
      <c r="FJ136" s="2221">
        <v>45</v>
      </c>
      <c r="FK136" s="91" t="s">
        <v>29</v>
      </c>
      <c r="FL136" s="630" t="s">
        <v>26</v>
      </c>
    </row>
    <row r="137" spans="1:168" ht="6.75" customHeight="1">
      <c r="A137" s="85"/>
      <c r="B137" s="87"/>
      <c r="C137" s="130"/>
      <c r="D137" s="82"/>
      <c r="E137" s="2221"/>
      <c r="F137" s="2221"/>
      <c r="G137" s="2221"/>
      <c r="H137" s="2221"/>
      <c r="I137" s="2221"/>
      <c r="J137" s="2221"/>
      <c r="K137" s="2221"/>
      <c r="L137" s="2221"/>
      <c r="M137" s="2221"/>
      <c r="N137" s="2221"/>
      <c r="O137" s="2221"/>
      <c r="R137" s="2221"/>
      <c r="S137" s="2221"/>
      <c r="T137" s="100"/>
      <c r="U137" s="490"/>
      <c r="V137" s="85"/>
      <c r="W137" s="87"/>
      <c r="X137" s="130"/>
      <c r="Y137" s="2221"/>
      <c r="Z137" s="2221"/>
      <c r="AA137" s="2221"/>
      <c r="AB137" s="2221"/>
      <c r="AC137" s="2221"/>
      <c r="AD137" s="2221"/>
      <c r="AE137" s="2221"/>
      <c r="AF137" s="2221"/>
      <c r="AG137" s="2221"/>
      <c r="AH137" s="2221"/>
      <c r="AI137" s="2221"/>
      <c r="AJ137" s="2221"/>
      <c r="AK137" s="2221"/>
      <c r="AL137" s="2221"/>
      <c r="AN137" s="2221"/>
      <c r="AO137" s="100"/>
      <c r="AP137" s="490"/>
      <c r="AQ137" s="85"/>
      <c r="AR137" s="87"/>
      <c r="AS137" s="130"/>
      <c r="AT137" s="2221"/>
      <c r="AU137" s="2221"/>
      <c r="AX137" s="2221"/>
      <c r="AY137" s="2221"/>
      <c r="AZ137" s="2221"/>
      <c r="BA137" s="2221"/>
      <c r="BB137" s="2221"/>
      <c r="BC137" s="2221"/>
      <c r="BD137" s="2221"/>
      <c r="BE137" s="2221"/>
      <c r="BI137" s="2221"/>
      <c r="BJ137" s="100"/>
      <c r="BK137" s="490"/>
      <c r="BL137" s="85"/>
      <c r="BM137" s="87"/>
      <c r="BN137" s="130"/>
      <c r="BO137" s="2221"/>
      <c r="BQ137" s="2221"/>
      <c r="BR137" s="2221"/>
      <c r="BS137" s="2221"/>
      <c r="BT137" s="2221"/>
      <c r="BU137" s="2221"/>
      <c r="BV137" s="2221"/>
      <c r="BW137" s="2221"/>
      <c r="BX137" s="2221"/>
      <c r="BY137" s="2221"/>
      <c r="BZ137" s="2221"/>
      <c r="CA137" s="2221"/>
      <c r="CB137" s="2221"/>
      <c r="CC137" s="2221"/>
      <c r="CE137" s="100"/>
      <c r="CF137" s="490"/>
      <c r="CG137" s="85"/>
      <c r="CH137" s="87"/>
      <c r="CI137" s="130"/>
      <c r="CJ137" s="2221"/>
      <c r="CK137" s="2221"/>
      <c r="CL137" s="2221"/>
      <c r="CM137" s="2221"/>
      <c r="CN137" s="2221"/>
      <c r="CO137" s="2221"/>
      <c r="CR137" s="2221"/>
      <c r="CS137" s="2221"/>
      <c r="CT137" s="2221"/>
      <c r="CU137" s="2221"/>
      <c r="CV137" s="2221"/>
      <c r="CW137" s="2221"/>
      <c r="CX137" s="2221"/>
      <c r="CY137" s="2221"/>
      <c r="CZ137" s="100"/>
      <c r="DA137" s="490"/>
      <c r="DB137" s="85"/>
      <c r="DC137" s="87"/>
      <c r="DD137" s="130"/>
      <c r="DH137" s="2221"/>
      <c r="DI137" s="2221"/>
      <c r="DK137" s="2221"/>
      <c r="DL137" s="2221"/>
      <c r="DM137" s="2221"/>
      <c r="DN137" s="2221"/>
      <c r="DO137" s="2221"/>
      <c r="DP137" s="2221"/>
      <c r="DS137" s="2221"/>
      <c r="DT137" s="2221"/>
      <c r="DU137" s="100"/>
      <c r="DV137" s="490"/>
      <c r="DW137" s="85"/>
      <c r="DX137" s="87"/>
      <c r="DY137" s="130"/>
      <c r="EB137" s="2221"/>
      <c r="EC137" s="2221"/>
      <c r="ED137" s="2221"/>
      <c r="EE137" s="2221"/>
      <c r="EF137" s="2221"/>
      <c r="EG137" s="2221"/>
      <c r="EH137" s="2221"/>
      <c r="EI137" s="2221"/>
      <c r="EJ137" s="2221"/>
      <c r="EK137" s="2221"/>
      <c r="EL137" s="2221"/>
      <c r="EM137" s="2221"/>
      <c r="EN137" s="2221"/>
      <c r="EO137" s="2221"/>
      <c r="EP137" s="100"/>
      <c r="EQ137" s="490"/>
      <c r="ER137" s="85"/>
      <c r="ES137" s="87"/>
      <c r="ET137" s="130"/>
      <c r="EU137" s="2221"/>
      <c r="EV137" s="2221"/>
      <c r="EW137" s="2221"/>
      <c r="EX137" s="2221"/>
      <c r="EY137" s="2221"/>
      <c r="EZ137" s="2221"/>
      <c r="FC137" s="2221"/>
      <c r="FD137" s="2221"/>
      <c r="FE137" s="2221"/>
      <c r="FF137" s="2221"/>
      <c r="FG137" s="2221"/>
      <c r="FH137" s="2221"/>
      <c r="FI137" s="2221"/>
      <c r="FJ137" s="2221"/>
      <c r="FK137" s="100"/>
      <c r="FL137" s="490"/>
    </row>
    <row r="138" spans="1:168" ht="15.75" customHeight="1">
      <c r="A138" s="88" t="s">
        <v>1535</v>
      </c>
      <c r="B138" s="89" t="s">
        <v>23</v>
      </c>
      <c r="C138" s="136">
        <v>42370</v>
      </c>
      <c r="D138" s="82">
        <v>7618918</v>
      </c>
      <c r="E138" s="2221">
        <v>141419</v>
      </c>
      <c r="F138" s="2221">
        <v>138</v>
      </c>
      <c r="G138" s="2221">
        <v>7637</v>
      </c>
      <c r="H138" s="2221">
        <v>1656</v>
      </c>
      <c r="I138" s="2221">
        <v>36232</v>
      </c>
      <c r="J138" s="2221">
        <v>18947</v>
      </c>
      <c r="K138" s="2221">
        <v>17285</v>
      </c>
      <c r="L138" s="2221">
        <v>8481</v>
      </c>
      <c r="M138" s="2221">
        <v>21964</v>
      </c>
      <c r="N138" s="2221">
        <v>40</v>
      </c>
      <c r="O138" s="2221">
        <v>72770</v>
      </c>
      <c r="P138" s="2221" t="s">
        <v>21</v>
      </c>
      <c r="Q138" s="2221">
        <v>288</v>
      </c>
      <c r="R138" s="2221">
        <v>7081913</v>
      </c>
      <c r="S138" s="2221">
        <v>3396456</v>
      </c>
      <c r="T138" s="91" t="s">
        <v>30</v>
      </c>
      <c r="U138" s="630" t="s">
        <v>1536</v>
      </c>
      <c r="V138" s="88" t="s">
        <v>1535</v>
      </c>
      <c r="W138" s="89" t="s">
        <v>23</v>
      </c>
      <c r="X138" s="136">
        <v>42370</v>
      </c>
      <c r="Y138" s="82">
        <v>4473674</v>
      </c>
      <c r="Z138" s="2221">
        <v>341598</v>
      </c>
      <c r="AA138" s="2221">
        <v>1299509</v>
      </c>
      <c r="AB138" s="2221">
        <v>2755587</v>
      </c>
      <c r="AC138" s="2221" t="s">
        <v>21</v>
      </c>
      <c r="AD138" s="2221">
        <v>611692</v>
      </c>
      <c r="AE138" s="2221">
        <v>5151145</v>
      </c>
      <c r="AF138" s="2221">
        <v>335225</v>
      </c>
      <c r="AG138" s="2221">
        <v>7813</v>
      </c>
      <c r="AH138" s="2221">
        <v>1974</v>
      </c>
      <c r="AI138" s="2221">
        <v>37479</v>
      </c>
      <c r="AJ138" s="2221">
        <v>151540</v>
      </c>
      <c r="AK138" s="2221">
        <v>166012</v>
      </c>
      <c r="AL138" s="2221">
        <v>888780</v>
      </c>
      <c r="AM138" s="2221">
        <v>1978</v>
      </c>
      <c r="AN138" s="2221">
        <v>913</v>
      </c>
      <c r="AO138" s="91" t="s">
        <v>30</v>
      </c>
      <c r="AP138" s="630" t="s">
        <v>1536</v>
      </c>
      <c r="AQ138" s="88" t="s">
        <v>1535</v>
      </c>
      <c r="AR138" s="89" t="s">
        <v>23</v>
      </c>
      <c r="AS138" s="136">
        <v>42370</v>
      </c>
      <c r="AT138" s="82">
        <v>527</v>
      </c>
      <c r="AU138" s="2221">
        <v>58</v>
      </c>
      <c r="AV138" s="2221" t="s">
        <v>21</v>
      </c>
      <c r="AW138" s="2221" t="s">
        <v>21</v>
      </c>
      <c r="AX138" s="2221">
        <v>16787</v>
      </c>
      <c r="AY138" s="2221">
        <v>12509</v>
      </c>
      <c r="AZ138" s="2221">
        <v>6025</v>
      </c>
      <c r="BA138" s="2221">
        <v>2929</v>
      </c>
      <c r="BB138" s="2221">
        <v>24835</v>
      </c>
      <c r="BC138" s="2221">
        <v>281</v>
      </c>
      <c r="BD138" s="2221">
        <v>40</v>
      </c>
      <c r="BE138" s="2221" t="s">
        <v>21</v>
      </c>
      <c r="BF138" s="2221" t="s">
        <v>21</v>
      </c>
      <c r="BG138" s="2221">
        <v>3038</v>
      </c>
      <c r="BH138" s="2221">
        <v>307</v>
      </c>
      <c r="BI138" s="2221">
        <v>3144231</v>
      </c>
      <c r="BJ138" s="91" t="s">
        <v>30</v>
      </c>
      <c r="BK138" s="630" t="s">
        <v>1536</v>
      </c>
      <c r="BL138" s="88" t="s">
        <v>1535</v>
      </c>
      <c r="BM138" s="89" t="s">
        <v>23</v>
      </c>
      <c r="BN138" s="136">
        <v>42370</v>
      </c>
      <c r="BO138" s="82" t="s">
        <v>21</v>
      </c>
      <c r="BP138" s="2221">
        <v>254</v>
      </c>
      <c r="BQ138" s="2221">
        <v>62983</v>
      </c>
      <c r="BR138" s="2221">
        <v>55456</v>
      </c>
      <c r="BS138" s="2221">
        <v>27682</v>
      </c>
      <c r="BT138" s="2221" t="s">
        <v>21</v>
      </c>
      <c r="BU138" s="2221">
        <v>920</v>
      </c>
      <c r="BV138" s="2221">
        <v>18869</v>
      </c>
      <c r="BW138" s="2221">
        <v>473</v>
      </c>
      <c r="BX138" s="2221">
        <v>7305</v>
      </c>
      <c r="BY138" s="2221">
        <v>293</v>
      </c>
      <c r="BZ138" s="2221">
        <v>1</v>
      </c>
      <c r="CA138" s="2221">
        <v>1</v>
      </c>
      <c r="CB138" s="2221">
        <v>4642</v>
      </c>
      <c r="CC138" s="2221">
        <v>5</v>
      </c>
      <c r="CD138" s="2221">
        <v>217077</v>
      </c>
      <c r="CE138" s="91" t="s">
        <v>30</v>
      </c>
      <c r="CF138" s="630" t="s">
        <v>1536</v>
      </c>
      <c r="CG138" s="88" t="s">
        <v>1535</v>
      </c>
      <c r="CH138" s="89" t="s">
        <v>23</v>
      </c>
      <c r="CI138" s="136">
        <v>42370</v>
      </c>
      <c r="CJ138" s="2221">
        <v>14</v>
      </c>
      <c r="CK138" s="2221">
        <v>12</v>
      </c>
      <c r="CL138" s="2221">
        <v>2227</v>
      </c>
      <c r="CM138" s="2221">
        <v>1952</v>
      </c>
      <c r="CN138" s="2221">
        <v>275</v>
      </c>
      <c r="CO138" s="2221">
        <v>6634</v>
      </c>
      <c r="CP138" s="2221" t="s">
        <v>21</v>
      </c>
      <c r="CQ138" s="2221" t="s">
        <v>21</v>
      </c>
      <c r="CR138" s="2221">
        <v>178332</v>
      </c>
      <c r="CS138" s="2221" t="s">
        <v>21</v>
      </c>
      <c r="CT138" s="2221">
        <v>59709</v>
      </c>
      <c r="CU138" s="2221">
        <v>4263</v>
      </c>
      <c r="CV138" s="2221">
        <v>41516</v>
      </c>
      <c r="CW138" s="2221">
        <v>274372</v>
      </c>
      <c r="CX138" s="2221">
        <v>15713</v>
      </c>
      <c r="CY138" s="2221">
        <v>567</v>
      </c>
      <c r="CZ138" s="91" t="s">
        <v>30</v>
      </c>
      <c r="DA138" s="630" t="s">
        <v>1536</v>
      </c>
      <c r="DB138" s="88" t="s">
        <v>1535</v>
      </c>
      <c r="DC138" s="89" t="s">
        <v>23</v>
      </c>
      <c r="DD138" s="136">
        <v>42370</v>
      </c>
      <c r="DE138" s="2221" t="s">
        <v>21</v>
      </c>
      <c r="DF138" s="2221">
        <v>888776</v>
      </c>
      <c r="DG138" s="2221">
        <v>4663</v>
      </c>
      <c r="DH138" s="2221">
        <v>17928</v>
      </c>
      <c r="DI138" s="2221">
        <v>3096</v>
      </c>
      <c r="DJ138" s="2221" t="s">
        <v>21</v>
      </c>
      <c r="DK138" s="2221">
        <v>917</v>
      </c>
      <c r="DL138" s="2221">
        <v>58</v>
      </c>
      <c r="DM138" s="2221">
        <v>2004</v>
      </c>
      <c r="DN138" s="2221">
        <v>2004</v>
      </c>
      <c r="DO138" s="2221" t="s">
        <v>21</v>
      </c>
      <c r="DP138" s="2221">
        <v>111</v>
      </c>
      <c r="DQ138" s="2221" t="s">
        <v>21</v>
      </c>
      <c r="DR138" s="2221" t="s">
        <v>21</v>
      </c>
      <c r="DS138" s="2221">
        <v>9810</v>
      </c>
      <c r="DT138" s="2221">
        <v>4</v>
      </c>
      <c r="DU138" s="91" t="s">
        <v>30</v>
      </c>
      <c r="DV138" s="630" t="s">
        <v>1536</v>
      </c>
      <c r="DW138" s="88" t="s">
        <v>1535</v>
      </c>
      <c r="DX138" s="89" t="s">
        <v>23</v>
      </c>
      <c r="DY138" s="136">
        <v>42370</v>
      </c>
      <c r="DZ138" s="2221">
        <v>20973</v>
      </c>
      <c r="EA138" s="2221">
        <v>494</v>
      </c>
      <c r="EB138" s="2221">
        <v>613415</v>
      </c>
      <c r="EC138" s="2221">
        <v>27073</v>
      </c>
      <c r="ED138" s="2221">
        <v>2687</v>
      </c>
      <c r="EE138" s="2221">
        <v>15</v>
      </c>
      <c r="EF138" s="2221">
        <v>15191</v>
      </c>
      <c r="EG138" s="2221">
        <v>5771</v>
      </c>
      <c r="EH138" s="2221">
        <v>9420</v>
      </c>
      <c r="EI138" s="2221" t="s">
        <v>21</v>
      </c>
      <c r="EJ138" s="2221">
        <v>6425</v>
      </c>
      <c r="EK138" s="2221">
        <v>40</v>
      </c>
      <c r="EL138" s="2221" t="s">
        <v>21</v>
      </c>
      <c r="EM138" s="2221">
        <v>1</v>
      </c>
      <c r="EN138" s="2221">
        <v>489764</v>
      </c>
      <c r="EO138" s="2221">
        <v>59844</v>
      </c>
      <c r="EP138" s="91" t="s">
        <v>30</v>
      </c>
      <c r="EQ138" s="630" t="s">
        <v>1536</v>
      </c>
      <c r="ER138" s="88" t="s">
        <v>1535</v>
      </c>
      <c r="ES138" s="89" t="s">
        <v>23</v>
      </c>
      <c r="ET138" s="136">
        <v>42370</v>
      </c>
      <c r="EU138" s="2221">
        <v>507</v>
      </c>
      <c r="EV138" s="2221">
        <v>322</v>
      </c>
      <c r="EW138" s="2221">
        <v>5726</v>
      </c>
      <c r="EX138" s="2221">
        <v>25116</v>
      </c>
      <c r="EY138" s="2221">
        <v>27847</v>
      </c>
      <c r="EZ138" s="2221">
        <v>28706</v>
      </c>
      <c r="FA138" s="2221">
        <v>1075</v>
      </c>
      <c r="FB138" s="2221" t="s">
        <v>21</v>
      </c>
      <c r="FC138" s="2221" t="s">
        <v>21</v>
      </c>
      <c r="FD138" s="2221">
        <v>753063</v>
      </c>
      <c r="FE138" s="2221">
        <v>169183</v>
      </c>
      <c r="FF138" s="2221">
        <v>2616491</v>
      </c>
      <c r="FG138" s="2221">
        <v>33931</v>
      </c>
      <c r="FH138" s="2221">
        <v>2</v>
      </c>
      <c r="FI138" s="2221">
        <v>10</v>
      </c>
      <c r="FJ138" s="2221">
        <v>10</v>
      </c>
      <c r="FK138" s="91" t="s">
        <v>30</v>
      </c>
      <c r="FL138" s="630" t="s">
        <v>1536</v>
      </c>
    </row>
    <row r="139" spans="1:168" ht="14.25" customHeight="1">
      <c r="A139" s="88" t="s">
        <v>26</v>
      </c>
      <c r="B139" s="89" t="s">
        <v>26</v>
      </c>
      <c r="C139" s="1176">
        <v>42401</v>
      </c>
      <c r="D139" s="82">
        <v>7193518</v>
      </c>
      <c r="E139" s="2221">
        <v>139245</v>
      </c>
      <c r="F139" s="2221">
        <v>147</v>
      </c>
      <c r="G139" s="2221">
        <v>8013</v>
      </c>
      <c r="H139" s="2221">
        <v>1716</v>
      </c>
      <c r="I139" s="2221">
        <v>37758</v>
      </c>
      <c r="J139" s="2221">
        <v>19008</v>
      </c>
      <c r="K139" s="2221">
        <v>18749</v>
      </c>
      <c r="L139" s="2221">
        <v>8114</v>
      </c>
      <c r="M139" s="2221">
        <v>20901</v>
      </c>
      <c r="N139" s="2221">
        <v>3</v>
      </c>
      <c r="O139" s="2221">
        <v>69768</v>
      </c>
      <c r="P139" s="2221" t="s">
        <v>21</v>
      </c>
      <c r="Q139" s="2221">
        <v>203</v>
      </c>
      <c r="R139" s="2221">
        <v>6679212</v>
      </c>
      <c r="S139" s="2221">
        <v>3234386</v>
      </c>
      <c r="T139" s="91" t="s">
        <v>31</v>
      </c>
      <c r="U139" s="630" t="s">
        <v>26</v>
      </c>
      <c r="V139" s="88" t="s">
        <v>26</v>
      </c>
      <c r="W139" s="89" t="s">
        <v>26</v>
      </c>
      <c r="X139" s="1176">
        <v>42401</v>
      </c>
      <c r="Y139" s="82">
        <v>4193925</v>
      </c>
      <c r="Z139" s="2221">
        <v>313919</v>
      </c>
      <c r="AA139" s="2221">
        <v>1177353</v>
      </c>
      <c r="AB139" s="2221">
        <v>2595373</v>
      </c>
      <c r="AC139" s="2221" t="s">
        <v>21</v>
      </c>
      <c r="AD139" s="2221">
        <v>577005</v>
      </c>
      <c r="AE139" s="2221">
        <v>4905567</v>
      </c>
      <c r="AF139" s="2221">
        <v>344957</v>
      </c>
      <c r="AG139" s="2221">
        <v>7170</v>
      </c>
      <c r="AH139" s="2221">
        <v>1983</v>
      </c>
      <c r="AI139" s="2221">
        <v>34682</v>
      </c>
      <c r="AJ139" s="2221">
        <v>146638</v>
      </c>
      <c r="AK139" s="2221">
        <v>160728</v>
      </c>
      <c r="AL139" s="2221">
        <v>839662</v>
      </c>
      <c r="AM139" s="2221">
        <v>2293</v>
      </c>
      <c r="AN139" s="2221">
        <v>1414</v>
      </c>
      <c r="AO139" s="91" t="s">
        <v>31</v>
      </c>
      <c r="AP139" s="630" t="s">
        <v>26</v>
      </c>
      <c r="AQ139" s="88" t="s">
        <v>26</v>
      </c>
      <c r="AR139" s="89" t="s">
        <v>26</v>
      </c>
      <c r="AS139" s="1176">
        <v>42401</v>
      </c>
      <c r="AT139" s="82">
        <v>498</v>
      </c>
      <c r="AU139" s="2221">
        <v>44</v>
      </c>
      <c r="AV139" s="2221" t="s">
        <v>21</v>
      </c>
      <c r="AW139" s="2221" t="s">
        <v>21</v>
      </c>
      <c r="AX139" s="2221">
        <v>14706</v>
      </c>
      <c r="AY139" s="2221">
        <v>10678</v>
      </c>
      <c r="AZ139" s="2221">
        <v>4791</v>
      </c>
      <c r="BA139" s="2221">
        <v>3439</v>
      </c>
      <c r="BB139" s="2221">
        <v>21573</v>
      </c>
      <c r="BC139" s="2221">
        <v>623</v>
      </c>
      <c r="BD139" s="2221">
        <v>46</v>
      </c>
      <c r="BE139" s="2221" t="s">
        <v>21</v>
      </c>
      <c r="BF139" s="2221" t="s">
        <v>21</v>
      </c>
      <c r="BG139" s="2221">
        <v>1718</v>
      </c>
      <c r="BH139" s="2221">
        <v>191</v>
      </c>
      <c r="BI139" s="2221">
        <v>2936086</v>
      </c>
      <c r="BJ139" s="91" t="s">
        <v>31</v>
      </c>
      <c r="BK139" s="630" t="s">
        <v>26</v>
      </c>
      <c r="BL139" s="88" t="s">
        <v>26</v>
      </c>
      <c r="BM139" s="89" t="s">
        <v>26</v>
      </c>
      <c r="BN139" s="1176">
        <v>42401</v>
      </c>
      <c r="BO139" s="82" t="s">
        <v>21</v>
      </c>
      <c r="BP139" s="2221">
        <v>170</v>
      </c>
      <c r="BQ139" s="2221">
        <v>52541</v>
      </c>
      <c r="BR139" s="2221">
        <v>41485</v>
      </c>
      <c r="BS139" s="2221">
        <v>26758</v>
      </c>
      <c r="BT139" s="2221" t="s">
        <v>21</v>
      </c>
      <c r="BU139" s="2221">
        <v>827</v>
      </c>
      <c r="BV139" s="2221">
        <v>16777</v>
      </c>
      <c r="BW139" s="2221">
        <v>761</v>
      </c>
      <c r="BX139" s="2221">
        <v>6688</v>
      </c>
      <c r="BY139" s="2221">
        <v>299</v>
      </c>
      <c r="BZ139" s="2221">
        <v>1</v>
      </c>
      <c r="CA139" s="2221">
        <v>1</v>
      </c>
      <c r="CB139" s="2221">
        <v>3767</v>
      </c>
      <c r="CC139" s="2221" t="s">
        <v>21</v>
      </c>
      <c r="CD139" s="2221">
        <v>163010</v>
      </c>
      <c r="CE139" s="91" t="s">
        <v>31</v>
      </c>
      <c r="CF139" s="630" t="s">
        <v>26</v>
      </c>
      <c r="CG139" s="88" t="s">
        <v>26</v>
      </c>
      <c r="CH139" s="89" t="s">
        <v>26</v>
      </c>
      <c r="CI139" s="1176">
        <v>42401</v>
      </c>
      <c r="CJ139" s="2221">
        <v>28</v>
      </c>
      <c r="CK139" s="2221">
        <v>132</v>
      </c>
      <c r="CL139" s="2221">
        <v>2319</v>
      </c>
      <c r="CM139" s="2221">
        <v>1868</v>
      </c>
      <c r="CN139" s="2221">
        <v>451</v>
      </c>
      <c r="CO139" s="2221">
        <v>6748</v>
      </c>
      <c r="CP139" s="2221" t="s">
        <v>21</v>
      </c>
      <c r="CQ139" s="2221" t="s">
        <v>21</v>
      </c>
      <c r="CR139" s="2221">
        <v>179321</v>
      </c>
      <c r="CS139" s="2221" t="s">
        <v>21</v>
      </c>
      <c r="CT139" s="2221">
        <v>69056</v>
      </c>
      <c r="CU139" s="2221">
        <v>5964</v>
      </c>
      <c r="CV139" s="2221">
        <v>38270</v>
      </c>
      <c r="CW139" s="2221">
        <v>263441</v>
      </c>
      <c r="CX139" s="2221">
        <v>16753</v>
      </c>
      <c r="CY139" s="2221">
        <v>443</v>
      </c>
      <c r="CZ139" s="91" t="s">
        <v>31</v>
      </c>
      <c r="DA139" s="630" t="s">
        <v>26</v>
      </c>
      <c r="DB139" s="88" t="s">
        <v>26</v>
      </c>
      <c r="DC139" s="89" t="s">
        <v>26</v>
      </c>
      <c r="DD139" s="1176">
        <v>42401</v>
      </c>
      <c r="DE139" s="2221" t="s">
        <v>21</v>
      </c>
      <c r="DF139" s="2221">
        <v>916696</v>
      </c>
      <c r="DG139" s="2221">
        <v>4298</v>
      </c>
      <c r="DH139" s="2221">
        <v>19209</v>
      </c>
      <c r="DI139" s="2221">
        <v>3624</v>
      </c>
      <c r="DJ139" s="2221" t="s">
        <v>21</v>
      </c>
      <c r="DK139" s="2221">
        <v>1010</v>
      </c>
      <c r="DL139" s="2221">
        <v>58</v>
      </c>
      <c r="DM139" s="2221">
        <v>2431</v>
      </c>
      <c r="DN139" s="2221">
        <v>2431</v>
      </c>
      <c r="DO139" s="2221" t="s">
        <v>21</v>
      </c>
      <c r="DP139" s="2221">
        <v>117</v>
      </c>
      <c r="DQ139" s="2221" t="s">
        <v>21</v>
      </c>
      <c r="DR139" s="2221" t="s">
        <v>21</v>
      </c>
      <c r="DS139" s="2221">
        <v>10517</v>
      </c>
      <c r="DT139" s="2221">
        <v>6</v>
      </c>
      <c r="DU139" s="91" t="s">
        <v>31</v>
      </c>
      <c r="DV139" s="630" t="s">
        <v>26</v>
      </c>
      <c r="DW139" s="88" t="s">
        <v>26</v>
      </c>
      <c r="DX139" s="89" t="s">
        <v>26</v>
      </c>
      <c r="DY139" s="1176">
        <v>42401</v>
      </c>
      <c r="DZ139" s="2221">
        <v>21739</v>
      </c>
      <c r="EA139" s="2221">
        <v>521</v>
      </c>
      <c r="EB139" s="2221">
        <v>583669</v>
      </c>
      <c r="EC139" s="2221">
        <v>25718</v>
      </c>
      <c r="ED139" s="2221">
        <v>2756</v>
      </c>
      <c r="EE139" s="2221">
        <v>26</v>
      </c>
      <c r="EF139" s="2221">
        <v>13884</v>
      </c>
      <c r="EG139" s="2221">
        <v>5675</v>
      </c>
      <c r="EH139" s="2221">
        <v>8208</v>
      </c>
      <c r="EI139" s="2221" t="s">
        <v>21</v>
      </c>
      <c r="EJ139" s="2221">
        <v>6441</v>
      </c>
      <c r="EK139" s="2221">
        <v>3</v>
      </c>
      <c r="EL139" s="2221" t="s">
        <v>21</v>
      </c>
      <c r="EM139" s="2221" t="s">
        <v>21</v>
      </c>
      <c r="EN139" s="2221">
        <v>466888</v>
      </c>
      <c r="EO139" s="2221">
        <v>56348</v>
      </c>
      <c r="EP139" s="91" t="s">
        <v>31</v>
      </c>
      <c r="EQ139" s="630" t="s">
        <v>26</v>
      </c>
      <c r="ER139" s="88" t="s">
        <v>26</v>
      </c>
      <c r="ES139" s="89" t="s">
        <v>26</v>
      </c>
      <c r="ET139" s="1176">
        <v>42401</v>
      </c>
      <c r="EU139" s="2221">
        <v>482</v>
      </c>
      <c r="EV139" s="2221">
        <v>289</v>
      </c>
      <c r="EW139" s="2221">
        <v>5674</v>
      </c>
      <c r="EX139" s="2221">
        <v>26778</v>
      </c>
      <c r="EY139" s="2221">
        <v>29735</v>
      </c>
      <c r="EZ139" s="2221">
        <v>31239</v>
      </c>
      <c r="FA139" s="2221">
        <v>1245</v>
      </c>
      <c r="FB139" s="2221" t="s">
        <v>21</v>
      </c>
      <c r="FC139" s="2221" t="s">
        <v>21</v>
      </c>
      <c r="FD139" s="2221">
        <v>685651</v>
      </c>
      <c r="FE139" s="2221">
        <v>182376</v>
      </c>
      <c r="FF139" s="2221">
        <v>2491069</v>
      </c>
      <c r="FG139" s="2221">
        <v>30306</v>
      </c>
      <c r="FH139" s="2221">
        <v>2</v>
      </c>
      <c r="FI139" s="2221">
        <v>10</v>
      </c>
      <c r="FJ139" s="2221">
        <v>50</v>
      </c>
      <c r="FK139" s="91" t="s">
        <v>31</v>
      </c>
      <c r="FL139" s="630" t="s">
        <v>26</v>
      </c>
    </row>
    <row r="140" spans="1:168" ht="14.25" customHeight="1">
      <c r="A140" s="88" t="s">
        <v>26</v>
      </c>
      <c r="B140" s="89" t="s">
        <v>26</v>
      </c>
      <c r="C140" s="1176">
        <v>42430</v>
      </c>
      <c r="D140" s="82">
        <v>7603568</v>
      </c>
      <c r="E140" s="2221">
        <v>148963</v>
      </c>
      <c r="F140" s="2221">
        <v>136</v>
      </c>
      <c r="G140" s="2221">
        <v>8197</v>
      </c>
      <c r="H140" s="2221">
        <v>1740</v>
      </c>
      <c r="I140" s="2221">
        <v>40005</v>
      </c>
      <c r="J140" s="2221">
        <v>18579</v>
      </c>
      <c r="K140" s="2221">
        <v>21425</v>
      </c>
      <c r="L140" s="2221">
        <v>8265</v>
      </c>
      <c r="M140" s="2221">
        <v>21243</v>
      </c>
      <c r="N140" s="2221">
        <v>3</v>
      </c>
      <c r="O140" s="2221">
        <v>78121</v>
      </c>
      <c r="P140" s="2221" t="s">
        <v>21</v>
      </c>
      <c r="Q140" s="2221">
        <v>203</v>
      </c>
      <c r="R140" s="2221">
        <v>7064050</v>
      </c>
      <c r="S140" s="2221">
        <v>3441173</v>
      </c>
      <c r="T140" s="91" t="s">
        <v>32</v>
      </c>
      <c r="U140" s="630" t="s">
        <v>26</v>
      </c>
      <c r="V140" s="88" t="s">
        <v>26</v>
      </c>
      <c r="W140" s="89" t="s">
        <v>26</v>
      </c>
      <c r="X140" s="1176">
        <v>42430</v>
      </c>
      <c r="Y140" s="82">
        <v>4398948</v>
      </c>
      <c r="Z140" s="2221">
        <v>311276</v>
      </c>
      <c r="AA140" s="2221">
        <v>1232834</v>
      </c>
      <c r="AB140" s="2221">
        <v>2730577</v>
      </c>
      <c r="AC140" s="2221" t="s">
        <v>21</v>
      </c>
      <c r="AD140" s="2221">
        <v>620656</v>
      </c>
      <c r="AE140" s="2221">
        <v>5219419</v>
      </c>
      <c r="AF140" s="2221">
        <v>350963</v>
      </c>
      <c r="AG140" s="2221">
        <v>7600</v>
      </c>
      <c r="AH140" s="2221">
        <v>2100</v>
      </c>
      <c r="AI140" s="2221">
        <v>34947</v>
      </c>
      <c r="AJ140" s="2221">
        <v>152060</v>
      </c>
      <c r="AK140" s="2221">
        <v>166680</v>
      </c>
      <c r="AL140" s="2221">
        <v>884673</v>
      </c>
      <c r="AM140" s="2221">
        <v>1217</v>
      </c>
      <c r="AN140" s="2221">
        <v>1418</v>
      </c>
      <c r="AO140" s="91" t="s">
        <v>32</v>
      </c>
      <c r="AP140" s="630" t="s">
        <v>26</v>
      </c>
      <c r="AQ140" s="88" t="s">
        <v>26</v>
      </c>
      <c r="AR140" s="89" t="s">
        <v>26</v>
      </c>
      <c r="AS140" s="1176">
        <v>42430</v>
      </c>
      <c r="AT140" s="82">
        <v>580</v>
      </c>
      <c r="AU140" s="2221">
        <v>7</v>
      </c>
      <c r="AV140" s="2221" t="s">
        <v>21</v>
      </c>
      <c r="AW140" s="2221" t="s">
        <v>21</v>
      </c>
      <c r="AX140" s="2221">
        <v>16811</v>
      </c>
      <c r="AY140" s="2221">
        <v>12726</v>
      </c>
      <c r="AZ140" s="2221">
        <v>4714</v>
      </c>
      <c r="BA140" s="2221">
        <v>3689</v>
      </c>
      <c r="BB140" s="2221">
        <v>28207</v>
      </c>
      <c r="BC140" s="2221">
        <v>978</v>
      </c>
      <c r="BD140" s="2221">
        <v>50</v>
      </c>
      <c r="BE140" s="2221" t="s">
        <v>21</v>
      </c>
      <c r="BF140" s="2221" t="s">
        <v>21</v>
      </c>
      <c r="BG140" s="2221">
        <v>832</v>
      </c>
      <c r="BH140" s="2221">
        <v>632</v>
      </c>
      <c r="BI140" s="2221">
        <v>3091728</v>
      </c>
      <c r="BJ140" s="91" t="s">
        <v>32</v>
      </c>
      <c r="BK140" s="630" t="s">
        <v>26</v>
      </c>
      <c r="BL140" s="88" t="s">
        <v>26</v>
      </c>
      <c r="BM140" s="89" t="s">
        <v>26</v>
      </c>
      <c r="BN140" s="1176">
        <v>42430</v>
      </c>
      <c r="BO140" s="82" t="s">
        <v>21</v>
      </c>
      <c r="BP140" s="2221">
        <v>170</v>
      </c>
      <c r="BQ140" s="2221">
        <v>58083</v>
      </c>
      <c r="BR140" s="2221">
        <v>46974</v>
      </c>
      <c r="BS140" s="2221">
        <v>28363</v>
      </c>
      <c r="BT140" s="2221" t="s">
        <v>21</v>
      </c>
      <c r="BU140" s="2221">
        <v>886</v>
      </c>
      <c r="BV140" s="2221">
        <v>22461</v>
      </c>
      <c r="BW140" s="2221">
        <v>1059</v>
      </c>
      <c r="BX140" s="2221">
        <v>7083</v>
      </c>
      <c r="BY140" s="2221">
        <v>237</v>
      </c>
      <c r="BZ140" s="2221">
        <v>1</v>
      </c>
      <c r="CA140" s="2221">
        <v>1</v>
      </c>
      <c r="CB140" s="2221">
        <v>4212</v>
      </c>
      <c r="CC140" s="2221" t="s">
        <v>21</v>
      </c>
      <c r="CD140" s="2221">
        <v>160999</v>
      </c>
      <c r="CE140" s="91" t="s">
        <v>32</v>
      </c>
      <c r="CF140" s="630" t="s">
        <v>26</v>
      </c>
      <c r="CG140" s="88" t="s">
        <v>26</v>
      </c>
      <c r="CH140" s="89" t="s">
        <v>26</v>
      </c>
      <c r="CI140" s="1176">
        <v>42430</v>
      </c>
      <c r="CJ140" s="2221">
        <v>14</v>
      </c>
      <c r="CK140" s="2221">
        <v>133</v>
      </c>
      <c r="CL140" s="2221">
        <v>2388</v>
      </c>
      <c r="CM140" s="2221">
        <v>1682</v>
      </c>
      <c r="CN140" s="2221">
        <v>707</v>
      </c>
      <c r="CO140" s="2221">
        <v>6985</v>
      </c>
      <c r="CP140" s="2221" t="s">
        <v>21</v>
      </c>
      <c r="CQ140" s="2221" t="s">
        <v>21</v>
      </c>
      <c r="CR140" s="2221">
        <v>184195</v>
      </c>
      <c r="CS140" s="2221" t="s">
        <v>21</v>
      </c>
      <c r="CT140" s="2221">
        <v>65752</v>
      </c>
      <c r="CU140" s="2221">
        <v>5988</v>
      </c>
      <c r="CV140" s="2221">
        <v>41572</v>
      </c>
      <c r="CW140" s="2221">
        <v>286287</v>
      </c>
      <c r="CX140" s="2221">
        <v>17233</v>
      </c>
      <c r="CY140" s="2221">
        <v>468</v>
      </c>
      <c r="CZ140" s="91" t="s">
        <v>32</v>
      </c>
      <c r="DA140" s="630" t="s">
        <v>26</v>
      </c>
      <c r="DB140" s="88" t="s">
        <v>26</v>
      </c>
      <c r="DC140" s="89" t="s">
        <v>26</v>
      </c>
      <c r="DD140" s="1176">
        <v>42430</v>
      </c>
      <c r="DE140" s="2221" t="s">
        <v>21</v>
      </c>
      <c r="DF140" s="2221">
        <v>945310</v>
      </c>
      <c r="DG140" s="2221">
        <v>4732</v>
      </c>
      <c r="DH140" s="2221">
        <v>19671</v>
      </c>
      <c r="DI140" s="2221">
        <v>3646</v>
      </c>
      <c r="DJ140" s="2221" t="s">
        <v>21</v>
      </c>
      <c r="DK140" s="2221">
        <v>1052</v>
      </c>
      <c r="DL140" s="2221">
        <v>66</v>
      </c>
      <c r="DM140" s="2221">
        <v>2403</v>
      </c>
      <c r="DN140" s="2221">
        <v>2403</v>
      </c>
      <c r="DO140" s="2221" t="s">
        <v>21</v>
      </c>
      <c r="DP140" s="2221">
        <v>119</v>
      </c>
      <c r="DQ140" s="2221" t="s">
        <v>21</v>
      </c>
      <c r="DR140" s="2221" t="s">
        <v>21</v>
      </c>
      <c r="DS140" s="2221">
        <v>10424</v>
      </c>
      <c r="DT140" s="2221">
        <v>6</v>
      </c>
      <c r="DU140" s="91" t="s">
        <v>32</v>
      </c>
      <c r="DV140" s="630" t="s">
        <v>26</v>
      </c>
      <c r="DW140" s="88" t="s">
        <v>26</v>
      </c>
      <c r="DX140" s="89" t="s">
        <v>26</v>
      </c>
      <c r="DY140" s="1176">
        <v>42430</v>
      </c>
      <c r="DZ140" s="2221">
        <v>22647</v>
      </c>
      <c r="EA140" s="2221">
        <v>499</v>
      </c>
      <c r="EB140" s="2221">
        <v>612442</v>
      </c>
      <c r="EC140" s="2221">
        <v>26880</v>
      </c>
      <c r="ED140" s="2221">
        <v>2821</v>
      </c>
      <c r="EE140" s="2221">
        <v>18</v>
      </c>
      <c r="EF140" s="2221">
        <v>14804</v>
      </c>
      <c r="EG140" s="2221">
        <v>5723</v>
      </c>
      <c r="EH140" s="2221">
        <v>9081</v>
      </c>
      <c r="EI140" s="2221" t="s">
        <v>21</v>
      </c>
      <c r="EJ140" s="2221">
        <v>6528</v>
      </c>
      <c r="EK140" s="2221">
        <v>3</v>
      </c>
      <c r="EL140" s="2221" t="s">
        <v>21</v>
      </c>
      <c r="EM140" s="2221" t="s">
        <v>21</v>
      </c>
      <c r="EN140" s="2221">
        <v>488724</v>
      </c>
      <c r="EO140" s="2221">
        <v>54315</v>
      </c>
      <c r="EP140" s="91" t="s">
        <v>32</v>
      </c>
      <c r="EQ140" s="630" t="s">
        <v>26</v>
      </c>
      <c r="ER140" s="88" t="s">
        <v>26</v>
      </c>
      <c r="ES140" s="89" t="s">
        <v>26</v>
      </c>
      <c r="ET140" s="1176">
        <v>42430</v>
      </c>
      <c r="EU140" s="2221">
        <v>517</v>
      </c>
      <c r="EV140" s="2221">
        <v>315</v>
      </c>
      <c r="EW140" s="2221">
        <v>5841</v>
      </c>
      <c r="EX140" s="2221">
        <v>28754</v>
      </c>
      <c r="EY140" s="2221">
        <v>31926</v>
      </c>
      <c r="EZ140" s="2221">
        <v>30234</v>
      </c>
      <c r="FA140" s="2221">
        <v>661</v>
      </c>
      <c r="FB140" s="2221" t="s">
        <v>21</v>
      </c>
      <c r="FC140" s="2221" t="s">
        <v>21</v>
      </c>
      <c r="FD140" s="2221">
        <v>708313</v>
      </c>
      <c r="FE140" s="2221">
        <v>215283</v>
      </c>
      <c r="FF140" s="2221">
        <v>2675596</v>
      </c>
      <c r="FG140" s="2221">
        <v>32381</v>
      </c>
      <c r="FH140" s="2221">
        <v>3</v>
      </c>
      <c r="FI140" s="2221">
        <v>10</v>
      </c>
      <c r="FJ140" s="2221">
        <v>202</v>
      </c>
      <c r="FK140" s="91" t="s">
        <v>32</v>
      </c>
      <c r="FL140" s="630" t="s">
        <v>26</v>
      </c>
    </row>
    <row r="141" spans="1:168" ht="14.25" customHeight="1">
      <c r="A141" s="88" t="s">
        <v>26</v>
      </c>
      <c r="B141" s="89" t="s">
        <v>26</v>
      </c>
      <c r="C141" s="1176">
        <v>42461</v>
      </c>
      <c r="D141" s="82">
        <v>7304243</v>
      </c>
      <c r="E141" s="2221">
        <v>145990</v>
      </c>
      <c r="F141" s="2221">
        <v>130</v>
      </c>
      <c r="G141" s="2221">
        <v>7772</v>
      </c>
      <c r="H141" s="2221">
        <v>1619</v>
      </c>
      <c r="I141" s="2221">
        <v>32457</v>
      </c>
      <c r="J141" s="2221">
        <v>16596</v>
      </c>
      <c r="K141" s="2221">
        <v>15861</v>
      </c>
      <c r="L141" s="2221">
        <v>8379</v>
      </c>
      <c r="M141" s="2221">
        <v>20690</v>
      </c>
      <c r="N141" s="2221">
        <v>3</v>
      </c>
      <c r="O141" s="2221">
        <v>86029</v>
      </c>
      <c r="P141" s="2221" t="s">
        <v>21</v>
      </c>
      <c r="Q141" s="2221">
        <v>275</v>
      </c>
      <c r="R141" s="2221">
        <v>6779813</v>
      </c>
      <c r="S141" s="2221">
        <v>3360576</v>
      </c>
      <c r="T141" s="91" t="s">
        <v>33</v>
      </c>
      <c r="U141" s="630" t="s">
        <v>26</v>
      </c>
      <c r="V141" s="88" t="s">
        <v>26</v>
      </c>
      <c r="W141" s="89" t="s">
        <v>26</v>
      </c>
      <c r="X141" s="1176">
        <v>42461</v>
      </c>
      <c r="Y141" s="82">
        <v>4197850</v>
      </c>
      <c r="Z141" s="2221">
        <v>332670</v>
      </c>
      <c r="AA141" s="2221">
        <v>1098304</v>
      </c>
      <c r="AB141" s="2221">
        <v>2604793</v>
      </c>
      <c r="AC141" s="2221" t="s">
        <v>21</v>
      </c>
      <c r="AD141" s="2221">
        <v>609913</v>
      </c>
      <c r="AE141" s="2221">
        <v>5011364</v>
      </c>
      <c r="AF141" s="2221">
        <v>328101</v>
      </c>
      <c r="AG141" s="2221">
        <v>7630</v>
      </c>
      <c r="AH141" s="2221">
        <v>1997</v>
      </c>
      <c r="AI141" s="2221">
        <v>32617</v>
      </c>
      <c r="AJ141" s="2221">
        <v>153765</v>
      </c>
      <c r="AK141" s="2221">
        <v>168491</v>
      </c>
      <c r="AL141" s="2221">
        <v>881884</v>
      </c>
      <c r="AM141" s="2221" t="s">
        <v>21</v>
      </c>
      <c r="AN141" s="2221">
        <v>769</v>
      </c>
      <c r="AO141" s="91" t="s">
        <v>33</v>
      </c>
      <c r="AP141" s="630" t="s">
        <v>26</v>
      </c>
      <c r="AQ141" s="88" t="s">
        <v>26</v>
      </c>
      <c r="AR141" s="89" t="s">
        <v>26</v>
      </c>
      <c r="AS141" s="1176">
        <v>42461</v>
      </c>
      <c r="AT141" s="82">
        <v>233</v>
      </c>
      <c r="AU141" s="2221">
        <v>21</v>
      </c>
      <c r="AV141" s="2221" t="s">
        <v>21</v>
      </c>
      <c r="AW141" s="2221" t="s">
        <v>21</v>
      </c>
      <c r="AX141" s="2221">
        <v>14751</v>
      </c>
      <c r="AY141" s="2221">
        <v>11692</v>
      </c>
      <c r="AZ141" s="2221">
        <v>3989</v>
      </c>
      <c r="BA141" s="2221">
        <v>2769</v>
      </c>
      <c r="BB141" s="2221">
        <v>26437</v>
      </c>
      <c r="BC141" s="2221">
        <v>389</v>
      </c>
      <c r="BD141" s="2221">
        <v>23</v>
      </c>
      <c r="BE141" s="2221" t="s">
        <v>21</v>
      </c>
      <c r="BF141" s="2221" t="s">
        <v>21</v>
      </c>
      <c r="BG141" s="2221">
        <v>882</v>
      </c>
      <c r="BH141" s="2221">
        <v>462</v>
      </c>
      <c r="BI141" s="2221">
        <v>2989472</v>
      </c>
      <c r="BJ141" s="91" t="s">
        <v>33</v>
      </c>
      <c r="BK141" s="630" t="s">
        <v>26</v>
      </c>
      <c r="BL141" s="88" t="s">
        <v>26</v>
      </c>
      <c r="BM141" s="89" t="s">
        <v>26</v>
      </c>
      <c r="BN141" s="1176">
        <v>42461</v>
      </c>
      <c r="BO141" s="82" t="s">
        <v>21</v>
      </c>
      <c r="BP141" s="2221">
        <v>242</v>
      </c>
      <c r="BQ141" s="2221">
        <v>55282</v>
      </c>
      <c r="BR141" s="2221">
        <v>44459</v>
      </c>
      <c r="BS141" s="2221">
        <v>27057</v>
      </c>
      <c r="BT141" s="2221" t="s">
        <v>21</v>
      </c>
      <c r="BU141" s="2221">
        <v>1137</v>
      </c>
      <c r="BV141" s="2221">
        <v>20206</v>
      </c>
      <c r="BW141" s="2221">
        <v>554</v>
      </c>
      <c r="BX141" s="2221">
        <v>7118</v>
      </c>
      <c r="BY141" s="2221">
        <v>249</v>
      </c>
      <c r="BZ141" s="2221">
        <v>1</v>
      </c>
      <c r="CA141" s="2221">
        <v>1</v>
      </c>
      <c r="CB141" s="2221">
        <v>4177</v>
      </c>
      <c r="CC141" s="2221">
        <v>19</v>
      </c>
      <c r="CD141" s="2221">
        <v>176617</v>
      </c>
      <c r="CE141" s="91" t="s">
        <v>33</v>
      </c>
      <c r="CF141" s="630" t="s">
        <v>26</v>
      </c>
      <c r="CG141" s="88" t="s">
        <v>26</v>
      </c>
      <c r="CH141" s="89" t="s">
        <v>26</v>
      </c>
      <c r="CI141" s="1176">
        <v>42461</v>
      </c>
      <c r="CJ141" s="2221">
        <v>14</v>
      </c>
      <c r="CK141" s="2221">
        <v>128</v>
      </c>
      <c r="CL141" s="2221">
        <v>1449</v>
      </c>
      <c r="CM141" s="2221">
        <v>1050</v>
      </c>
      <c r="CN141" s="2221">
        <v>399</v>
      </c>
      <c r="CO141" s="2221">
        <v>6501</v>
      </c>
      <c r="CP141" s="2221" t="s">
        <v>21</v>
      </c>
      <c r="CQ141" s="2221" t="s">
        <v>21</v>
      </c>
      <c r="CR141" s="2221">
        <v>173213</v>
      </c>
      <c r="CS141" s="2221" t="s">
        <v>21</v>
      </c>
      <c r="CT141" s="2221">
        <v>50090</v>
      </c>
      <c r="CU141" s="2221">
        <v>7062</v>
      </c>
      <c r="CV141" s="2221">
        <v>43227</v>
      </c>
      <c r="CW141" s="2221">
        <v>287173</v>
      </c>
      <c r="CX141" s="2221">
        <v>17243</v>
      </c>
      <c r="CY141" s="2221">
        <v>416</v>
      </c>
      <c r="CZ141" s="91" t="s">
        <v>33</v>
      </c>
      <c r="DA141" s="630" t="s">
        <v>26</v>
      </c>
      <c r="DB141" s="88" t="s">
        <v>26</v>
      </c>
      <c r="DC141" s="89" t="s">
        <v>26</v>
      </c>
      <c r="DD141" s="1176">
        <v>42461</v>
      </c>
      <c r="DE141" s="2221" t="s">
        <v>21</v>
      </c>
      <c r="DF141" s="2221">
        <v>929503</v>
      </c>
      <c r="DG141" s="2221">
        <v>4069</v>
      </c>
      <c r="DH141" s="2221">
        <v>18641</v>
      </c>
      <c r="DI141" s="2221">
        <v>3566</v>
      </c>
      <c r="DJ141" s="2221" t="s">
        <v>21</v>
      </c>
      <c r="DK141" s="2221">
        <v>993</v>
      </c>
      <c r="DL141" s="2221">
        <v>65</v>
      </c>
      <c r="DM141" s="2221">
        <v>2392</v>
      </c>
      <c r="DN141" s="2221">
        <v>2392</v>
      </c>
      <c r="DO141" s="2221" t="s">
        <v>21</v>
      </c>
      <c r="DP141" s="2221">
        <v>110</v>
      </c>
      <c r="DQ141" s="2221" t="s">
        <v>21</v>
      </c>
      <c r="DR141" s="2221" t="s">
        <v>21</v>
      </c>
      <c r="DS141" s="2221">
        <v>9735</v>
      </c>
      <c r="DT141" s="2221">
        <v>4</v>
      </c>
      <c r="DU141" s="91" t="s">
        <v>33</v>
      </c>
      <c r="DV141" s="630" t="s">
        <v>26</v>
      </c>
      <c r="DW141" s="88" t="s">
        <v>26</v>
      </c>
      <c r="DX141" s="89" t="s">
        <v>26</v>
      </c>
      <c r="DY141" s="1176">
        <v>42461</v>
      </c>
      <c r="DZ141" s="2221">
        <v>22503</v>
      </c>
      <c r="EA141" s="2221">
        <v>472</v>
      </c>
      <c r="EB141" s="2221">
        <v>569380</v>
      </c>
      <c r="EC141" s="2221">
        <v>24727</v>
      </c>
      <c r="ED141" s="2221">
        <v>2935</v>
      </c>
      <c r="EE141" s="2221">
        <v>29</v>
      </c>
      <c r="EF141" s="2221">
        <v>13174</v>
      </c>
      <c r="EG141" s="2221">
        <v>5085</v>
      </c>
      <c r="EH141" s="2221">
        <v>8090</v>
      </c>
      <c r="EI141" s="2221" t="s">
        <v>21</v>
      </c>
      <c r="EJ141" s="2221">
        <v>6107</v>
      </c>
      <c r="EK141" s="2221">
        <v>3</v>
      </c>
      <c r="EL141" s="2221" t="s">
        <v>21</v>
      </c>
      <c r="EM141" s="2221" t="s">
        <v>21</v>
      </c>
      <c r="EN141" s="2221">
        <v>452219</v>
      </c>
      <c r="EO141" s="2221">
        <v>33267</v>
      </c>
      <c r="EP141" s="91" t="s">
        <v>33</v>
      </c>
      <c r="EQ141" s="630" t="s">
        <v>26</v>
      </c>
      <c r="ER141" s="88" t="s">
        <v>26</v>
      </c>
      <c r="ES141" s="89" t="s">
        <v>26</v>
      </c>
      <c r="ET141" s="1176">
        <v>42461</v>
      </c>
      <c r="EU141" s="2221">
        <v>512</v>
      </c>
      <c r="EV141" s="2221">
        <v>279</v>
      </c>
      <c r="EW141" s="2221">
        <v>5097</v>
      </c>
      <c r="EX141" s="2221">
        <v>31481</v>
      </c>
      <c r="EY141" s="2221">
        <v>34876</v>
      </c>
      <c r="EZ141" s="2221">
        <v>29473</v>
      </c>
      <c r="FA141" s="2221" t="s">
        <v>21</v>
      </c>
      <c r="FB141" s="2221" t="s">
        <v>21</v>
      </c>
      <c r="FC141" s="2221" t="s">
        <v>21</v>
      </c>
      <c r="FD141" s="2221">
        <v>708319</v>
      </c>
      <c r="FE141" s="2221">
        <v>199048</v>
      </c>
      <c r="FF141" s="2221">
        <v>2586863</v>
      </c>
      <c r="FG141" s="2221">
        <v>29311</v>
      </c>
      <c r="FH141" s="2221">
        <v>2</v>
      </c>
      <c r="FI141" s="2221">
        <v>11</v>
      </c>
      <c r="FJ141" s="2221">
        <v>8</v>
      </c>
      <c r="FK141" s="91" t="s">
        <v>33</v>
      </c>
      <c r="FL141" s="630" t="s">
        <v>26</v>
      </c>
    </row>
    <row r="142" spans="1:168" ht="14.25" customHeight="1">
      <c r="A142" s="88" t="s">
        <v>26</v>
      </c>
      <c r="B142" s="89" t="s">
        <v>26</v>
      </c>
      <c r="C142" s="1176">
        <v>42491</v>
      </c>
      <c r="D142" s="82">
        <v>7638249</v>
      </c>
      <c r="E142" s="2221">
        <v>143159</v>
      </c>
      <c r="F142" s="2221">
        <v>118</v>
      </c>
      <c r="G142" s="2221">
        <v>7881</v>
      </c>
      <c r="H142" s="2221">
        <v>1663</v>
      </c>
      <c r="I142" s="2221">
        <v>34712</v>
      </c>
      <c r="J142" s="2221">
        <v>14091</v>
      </c>
      <c r="K142" s="2221">
        <v>20621</v>
      </c>
      <c r="L142" s="2221">
        <v>8698</v>
      </c>
      <c r="M142" s="2221">
        <v>19979</v>
      </c>
      <c r="N142" s="2221">
        <v>3</v>
      </c>
      <c r="O142" s="2221">
        <v>79604</v>
      </c>
      <c r="P142" s="2221" t="s">
        <v>21</v>
      </c>
      <c r="Q142" s="2221">
        <v>239</v>
      </c>
      <c r="R142" s="2221">
        <v>7106438</v>
      </c>
      <c r="S142" s="2221">
        <v>3485013</v>
      </c>
      <c r="T142" s="91" t="s">
        <v>34</v>
      </c>
      <c r="U142" s="630" t="s">
        <v>26</v>
      </c>
      <c r="V142" s="88" t="s">
        <v>26</v>
      </c>
      <c r="W142" s="89" t="s">
        <v>26</v>
      </c>
      <c r="X142" s="1176">
        <v>42491</v>
      </c>
      <c r="Y142" s="82">
        <v>4419997</v>
      </c>
      <c r="Z142" s="2221">
        <v>330892</v>
      </c>
      <c r="AA142" s="2221">
        <v>1223762</v>
      </c>
      <c r="AB142" s="2221">
        <v>2716260</v>
      </c>
      <c r="AC142" s="2221" t="s">
        <v>21</v>
      </c>
      <c r="AD142" s="2221">
        <v>637675</v>
      </c>
      <c r="AE142" s="2221">
        <v>5278957</v>
      </c>
      <c r="AF142" s="2221">
        <v>346510</v>
      </c>
      <c r="AG142" s="2221">
        <v>7474</v>
      </c>
      <c r="AH142" s="2221">
        <v>2001</v>
      </c>
      <c r="AI142" s="2221">
        <v>32609</v>
      </c>
      <c r="AJ142" s="2221">
        <v>155602</v>
      </c>
      <c r="AK142" s="2221">
        <v>169948</v>
      </c>
      <c r="AL142" s="2221">
        <v>939205</v>
      </c>
      <c r="AM142" s="2221">
        <v>1230</v>
      </c>
      <c r="AN142" s="2221">
        <v>1056</v>
      </c>
      <c r="AO142" s="91" t="s">
        <v>34</v>
      </c>
      <c r="AP142" s="630" t="s">
        <v>26</v>
      </c>
      <c r="AQ142" s="88" t="s">
        <v>26</v>
      </c>
      <c r="AR142" s="89" t="s">
        <v>26</v>
      </c>
      <c r="AS142" s="1176">
        <v>42491</v>
      </c>
      <c r="AT142" s="82">
        <v>542</v>
      </c>
      <c r="AU142" s="2221">
        <v>15</v>
      </c>
      <c r="AV142" s="2221" t="s">
        <v>21</v>
      </c>
      <c r="AW142" s="2221" t="s">
        <v>21</v>
      </c>
      <c r="AX142" s="2221">
        <v>16744</v>
      </c>
      <c r="AY142" s="2221">
        <v>12803</v>
      </c>
      <c r="AZ142" s="2221">
        <v>4954</v>
      </c>
      <c r="BA142" s="2221">
        <v>2923</v>
      </c>
      <c r="BB142" s="2221">
        <v>31887</v>
      </c>
      <c r="BC142" s="2221">
        <v>230</v>
      </c>
      <c r="BD142" s="2221">
        <v>18</v>
      </c>
      <c r="BE142" s="2221" t="s">
        <v>21</v>
      </c>
      <c r="BF142" s="2221" t="s">
        <v>21</v>
      </c>
      <c r="BG142" s="2221">
        <v>973</v>
      </c>
      <c r="BH142" s="2221">
        <v>378</v>
      </c>
      <c r="BI142" s="2221">
        <v>3134642</v>
      </c>
      <c r="BJ142" s="91" t="s">
        <v>34</v>
      </c>
      <c r="BK142" s="630" t="s">
        <v>26</v>
      </c>
      <c r="BL142" s="88" t="s">
        <v>26</v>
      </c>
      <c r="BM142" s="89" t="s">
        <v>26</v>
      </c>
      <c r="BN142" s="1176">
        <v>42491</v>
      </c>
      <c r="BO142" s="82" t="s">
        <v>21</v>
      </c>
      <c r="BP142" s="2221">
        <v>206</v>
      </c>
      <c r="BQ142" s="2221">
        <v>58384</v>
      </c>
      <c r="BR142" s="2221">
        <v>46791</v>
      </c>
      <c r="BS142" s="2221">
        <v>28622</v>
      </c>
      <c r="BT142" s="2221" t="s">
        <v>21</v>
      </c>
      <c r="BU142" s="2221">
        <v>1088</v>
      </c>
      <c r="BV142" s="2221">
        <v>25504</v>
      </c>
      <c r="BW142" s="2221">
        <v>457</v>
      </c>
      <c r="BX142" s="2221">
        <v>6954</v>
      </c>
      <c r="BY142" s="2221">
        <v>195</v>
      </c>
      <c r="BZ142" s="2221">
        <v>1</v>
      </c>
      <c r="CA142" s="2221">
        <v>1</v>
      </c>
      <c r="CB142" s="2221">
        <v>4542</v>
      </c>
      <c r="CC142" s="2221">
        <v>6</v>
      </c>
      <c r="CD142" s="2221">
        <v>160371</v>
      </c>
      <c r="CE142" s="91" t="s">
        <v>34</v>
      </c>
      <c r="CF142" s="630" t="s">
        <v>26</v>
      </c>
      <c r="CG142" s="88" t="s">
        <v>26</v>
      </c>
      <c r="CH142" s="89" t="s">
        <v>26</v>
      </c>
      <c r="CI142" s="1176">
        <v>42491</v>
      </c>
      <c r="CJ142" s="2221">
        <v>28</v>
      </c>
      <c r="CK142" s="2221">
        <v>137</v>
      </c>
      <c r="CL142" s="2221">
        <v>1655</v>
      </c>
      <c r="CM142" s="2221">
        <v>702</v>
      </c>
      <c r="CN142" s="2221">
        <v>953</v>
      </c>
      <c r="CO142" s="2221">
        <v>6641</v>
      </c>
      <c r="CP142" s="2221" t="s">
        <v>21</v>
      </c>
      <c r="CQ142" s="2221" t="s">
        <v>21</v>
      </c>
      <c r="CR142" s="2221">
        <v>189116</v>
      </c>
      <c r="CS142" s="2221" t="s">
        <v>21</v>
      </c>
      <c r="CT142" s="2221">
        <v>62674</v>
      </c>
      <c r="CU142" s="2221">
        <v>8536</v>
      </c>
      <c r="CV142" s="2221">
        <v>43644</v>
      </c>
      <c r="CW142" s="2221">
        <v>303665</v>
      </c>
      <c r="CX142" s="2221">
        <v>17625</v>
      </c>
      <c r="CY142" s="2221">
        <v>358</v>
      </c>
      <c r="CZ142" s="91" t="s">
        <v>34</v>
      </c>
      <c r="DA142" s="630" t="s">
        <v>26</v>
      </c>
      <c r="DB142" s="88" t="s">
        <v>26</v>
      </c>
      <c r="DC142" s="89" t="s">
        <v>26</v>
      </c>
      <c r="DD142" s="1176">
        <v>42491</v>
      </c>
      <c r="DE142" s="2221" t="s">
        <v>21</v>
      </c>
      <c r="DF142" s="2221">
        <v>994325</v>
      </c>
      <c r="DG142" s="2221">
        <v>4326</v>
      </c>
      <c r="DH142" s="2221">
        <v>18115</v>
      </c>
      <c r="DI142" s="2221">
        <v>3120</v>
      </c>
      <c r="DJ142" s="2221" t="s">
        <v>21</v>
      </c>
      <c r="DK142" s="2221">
        <v>919</v>
      </c>
      <c r="DL142" s="2221">
        <v>55</v>
      </c>
      <c r="DM142" s="2221">
        <v>2053</v>
      </c>
      <c r="DN142" s="2221">
        <v>2053</v>
      </c>
      <c r="DO142" s="2221" t="s">
        <v>21</v>
      </c>
      <c r="DP142" s="2221">
        <v>92</v>
      </c>
      <c r="DQ142" s="2221" t="s">
        <v>21</v>
      </c>
      <c r="DR142" s="2221" t="s">
        <v>21</v>
      </c>
      <c r="DS142" s="2221">
        <v>9848</v>
      </c>
      <c r="DT142" s="2221">
        <v>2</v>
      </c>
      <c r="DU142" s="91" t="s">
        <v>34</v>
      </c>
      <c r="DV142" s="630" t="s">
        <v>26</v>
      </c>
      <c r="DW142" s="88" t="s">
        <v>26</v>
      </c>
      <c r="DX142" s="89" t="s">
        <v>26</v>
      </c>
      <c r="DY142" s="1176">
        <v>42491</v>
      </c>
      <c r="DZ142" s="2221">
        <v>20985</v>
      </c>
      <c r="EA142" s="2221">
        <v>457</v>
      </c>
      <c r="EB142" s="2221">
        <v>604355</v>
      </c>
      <c r="EC142" s="2221">
        <v>25561</v>
      </c>
      <c r="ED142" s="2221">
        <v>3021</v>
      </c>
      <c r="EE142" s="2221">
        <v>16</v>
      </c>
      <c r="EF142" s="2221">
        <v>13692</v>
      </c>
      <c r="EG142" s="2221">
        <v>4784</v>
      </c>
      <c r="EH142" s="2221">
        <v>8908</v>
      </c>
      <c r="EI142" s="2221" t="s">
        <v>21</v>
      </c>
      <c r="EJ142" s="2221">
        <v>6246</v>
      </c>
      <c r="EK142" s="2221">
        <v>3</v>
      </c>
      <c r="EL142" s="2221" t="s">
        <v>21</v>
      </c>
      <c r="EM142" s="2221" t="s">
        <v>21</v>
      </c>
      <c r="EN142" s="2221">
        <v>484253</v>
      </c>
      <c r="EO142" s="2221">
        <v>50762</v>
      </c>
      <c r="EP142" s="91" t="s">
        <v>34</v>
      </c>
      <c r="EQ142" s="630" t="s">
        <v>26</v>
      </c>
      <c r="ER142" s="88" t="s">
        <v>26</v>
      </c>
      <c r="ES142" s="89" t="s">
        <v>26</v>
      </c>
      <c r="ET142" s="1176">
        <v>42491</v>
      </c>
      <c r="EU142" s="2221">
        <v>519</v>
      </c>
      <c r="EV142" s="2221">
        <v>260</v>
      </c>
      <c r="EW142" s="2221">
        <v>5330</v>
      </c>
      <c r="EX142" s="2221">
        <v>33044</v>
      </c>
      <c r="EY142" s="2221">
        <v>36410</v>
      </c>
      <c r="EZ142" s="2221">
        <v>30984</v>
      </c>
      <c r="FA142" s="2221">
        <v>668</v>
      </c>
      <c r="FB142" s="2221" t="s">
        <v>21</v>
      </c>
      <c r="FC142" s="2221" t="s">
        <v>21</v>
      </c>
      <c r="FD142" s="2221">
        <v>738409</v>
      </c>
      <c r="FE142" s="2221">
        <v>173478</v>
      </c>
      <c r="FF142" s="2221">
        <v>2684192</v>
      </c>
      <c r="FG142" s="2221">
        <v>24480</v>
      </c>
      <c r="FH142" s="2221">
        <v>2</v>
      </c>
      <c r="FI142" s="2221">
        <v>13</v>
      </c>
      <c r="FJ142" s="2221">
        <v>6</v>
      </c>
      <c r="FK142" s="91" t="s">
        <v>34</v>
      </c>
      <c r="FL142" s="630" t="s">
        <v>26</v>
      </c>
    </row>
    <row r="143" spans="1:168" ht="14.25" customHeight="1">
      <c r="A143" s="88" t="s">
        <v>26</v>
      </c>
      <c r="B143" s="89" t="s">
        <v>26</v>
      </c>
      <c r="C143" s="1176">
        <v>42522</v>
      </c>
      <c r="D143" s="82">
        <v>7370660</v>
      </c>
      <c r="E143" s="2221">
        <v>141418</v>
      </c>
      <c r="F143" s="2221">
        <v>154</v>
      </c>
      <c r="G143" s="2221">
        <v>7501</v>
      </c>
      <c r="H143" s="2221">
        <v>1704</v>
      </c>
      <c r="I143" s="2221">
        <v>35259</v>
      </c>
      <c r="J143" s="2221">
        <v>15514</v>
      </c>
      <c r="K143" s="2221">
        <v>19744</v>
      </c>
      <c r="L143" s="2221">
        <v>7699</v>
      </c>
      <c r="M143" s="2221">
        <v>21351</v>
      </c>
      <c r="N143" s="2221">
        <v>3</v>
      </c>
      <c r="O143" s="2221">
        <v>76178</v>
      </c>
      <c r="P143" s="2221" t="s">
        <v>21</v>
      </c>
      <c r="Q143" s="2221">
        <v>225</v>
      </c>
      <c r="R143" s="2221">
        <v>6841984</v>
      </c>
      <c r="S143" s="2221">
        <v>3260995</v>
      </c>
      <c r="T143" s="91" t="s">
        <v>35</v>
      </c>
      <c r="U143" s="630" t="s">
        <v>26</v>
      </c>
      <c r="V143" s="88" t="s">
        <v>26</v>
      </c>
      <c r="W143" s="89" t="s">
        <v>26</v>
      </c>
      <c r="X143" s="1176">
        <v>42522</v>
      </c>
      <c r="Y143" s="82">
        <v>4348073</v>
      </c>
      <c r="Z143" s="2221">
        <v>340446</v>
      </c>
      <c r="AA143" s="2221">
        <v>1209255</v>
      </c>
      <c r="AB143" s="2221">
        <v>2654307</v>
      </c>
      <c r="AC143" s="2221" t="s">
        <v>21</v>
      </c>
      <c r="AD143" s="2221">
        <v>600790</v>
      </c>
      <c r="AE143" s="2221">
        <v>5272846</v>
      </c>
      <c r="AF143" s="2221">
        <v>351433</v>
      </c>
      <c r="AG143" s="2221">
        <v>6933</v>
      </c>
      <c r="AH143" s="2221">
        <v>1955</v>
      </c>
      <c r="AI143" s="2221">
        <v>33696</v>
      </c>
      <c r="AJ143" s="2221">
        <v>154964</v>
      </c>
      <c r="AK143" s="2221">
        <v>169285</v>
      </c>
      <c r="AL143" s="2221">
        <v>917675</v>
      </c>
      <c r="AM143" s="2221">
        <v>2235</v>
      </c>
      <c r="AN143" s="2221">
        <v>1022</v>
      </c>
      <c r="AO143" s="91" t="s">
        <v>35</v>
      </c>
      <c r="AP143" s="630" t="s">
        <v>26</v>
      </c>
      <c r="AQ143" s="88" t="s">
        <v>26</v>
      </c>
      <c r="AR143" s="89" t="s">
        <v>26</v>
      </c>
      <c r="AS143" s="1176">
        <v>42522</v>
      </c>
      <c r="AT143" s="82">
        <v>321</v>
      </c>
      <c r="AU143" s="2221">
        <v>21</v>
      </c>
      <c r="AV143" s="2221" t="s">
        <v>21</v>
      </c>
      <c r="AW143" s="2221" t="s">
        <v>21</v>
      </c>
      <c r="AX143" s="2221">
        <v>15429</v>
      </c>
      <c r="AY143" s="2221">
        <v>11289</v>
      </c>
      <c r="AZ143" s="2221">
        <v>4423</v>
      </c>
      <c r="BA143" s="2221">
        <v>3482</v>
      </c>
      <c r="BB143" s="2221">
        <v>28724</v>
      </c>
      <c r="BC143" s="2221">
        <v>466</v>
      </c>
      <c r="BD143" s="2221">
        <v>29</v>
      </c>
      <c r="BE143" s="2221" t="s">
        <v>21</v>
      </c>
      <c r="BF143" s="2221" t="s">
        <v>21</v>
      </c>
      <c r="BG143" s="2221">
        <v>907</v>
      </c>
      <c r="BH143" s="2221">
        <v>309</v>
      </c>
      <c r="BI143" s="2221">
        <v>3066988</v>
      </c>
      <c r="BJ143" s="91" t="s">
        <v>35</v>
      </c>
      <c r="BK143" s="630" t="s">
        <v>26</v>
      </c>
      <c r="BL143" s="88" t="s">
        <v>26</v>
      </c>
      <c r="BM143" s="89" t="s">
        <v>26</v>
      </c>
      <c r="BN143" s="1176">
        <v>42522</v>
      </c>
      <c r="BO143" s="82" t="s">
        <v>21</v>
      </c>
      <c r="BP143" s="2221">
        <v>192</v>
      </c>
      <c r="BQ143" s="2221">
        <v>51227</v>
      </c>
      <c r="BR143" s="2221">
        <v>39887</v>
      </c>
      <c r="BS143" s="2221">
        <v>25846</v>
      </c>
      <c r="BT143" s="2221" t="s">
        <v>21</v>
      </c>
      <c r="BU143" s="2221">
        <v>1081</v>
      </c>
      <c r="BV143" s="2221">
        <v>23005</v>
      </c>
      <c r="BW143" s="2221">
        <v>571</v>
      </c>
      <c r="BX143" s="2221">
        <v>6447</v>
      </c>
      <c r="BY143" s="2221">
        <v>149</v>
      </c>
      <c r="BZ143" s="2221">
        <v>1</v>
      </c>
      <c r="CA143" s="2221">
        <v>1</v>
      </c>
      <c r="CB143" s="2221">
        <v>4065</v>
      </c>
      <c r="CC143" s="2221">
        <v>5</v>
      </c>
      <c r="CD143" s="2221">
        <v>165212</v>
      </c>
      <c r="CE143" s="91" t="s">
        <v>35</v>
      </c>
      <c r="CF143" s="630" t="s">
        <v>26</v>
      </c>
      <c r="CG143" s="88" t="s">
        <v>26</v>
      </c>
      <c r="CH143" s="89" t="s">
        <v>26</v>
      </c>
      <c r="CI143" s="1176">
        <v>42522</v>
      </c>
      <c r="CJ143" s="2221">
        <v>14</v>
      </c>
      <c r="CK143" s="2221">
        <v>133</v>
      </c>
      <c r="CL143" s="2221">
        <v>1768</v>
      </c>
      <c r="CM143" s="2221">
        <v>996</v>
      </c>
      <c r="CN143" s="2221">
        <v>773</v>
      </c>
      <c r="CO143" s="2221">
        <v>6750</v>
      </c>
      <c r="CP143" s="2221" t="s">
        <v>21</v>
      </c>
      <c r="CQ143" s="2221" t="s">
        <v>21</v>
      </c>
      <c r="CR143" s="2221">
        <v>188856</v>
      </c>
      <c r="CS143" s="2221" t="s">
        <v>21</v>
      </c>
      <c r="CT143" s="2221">
        <v>70070</v>
      </c>
      <c r="CU143" s="2221">
        <v>5480</v>
      </c>
      <c r="CV143" s="2221">
        <v>40413</v>
      </c>
      <c r="CW143" s="2221">
        <v>311186</v>
      </c>
      <c r="CX143" s="2221">
        <v>19369</v>
      </c>
      <c r="CY143" s="2221">
        <v>473</v>
      </c>
      <c r="CZ143" s="91" t="s">
        <v>35</v>
      </c>
      <c r="DA143" s="630" t="s">
        <v>26</v>
      </c>
      <c r="DB143" s="88" t="s">
        <v>26</v>
      </c>
      <c r="DC143" s="89" t="s">
        <v>26</v>
      </c>
      <c r="DD143" s="1176">
        <v>42522</v>
      </c>
      <c r="DE143" s="2221" t="s">
        <v>21</v>
      </c>
      <c r="DF143" s="2221">
        <v>987618</v>
      </c>
      <c r="DG143" s="2221">
        <v>4642</v>
      </c>
      <c r="DH143" s="2221">
        <v>18336</v>
      </c>
      <c r="DI143" s="2221">
        <v>3340</v>
      </c>
      <c r="DJ143" s="2221" t="s">
        <v>21</v>
      </c>
      <c r="DK143" s="2221">
        <v>955</v>
      </c>
      <c r="DL143" s="2221">
        <v>62</v>
      </c>
      <c r="DM143" s="2221">
        <v>2199</v>
      </c>
      <c r="DN143" s="2221">
        <v>2199</v>
      </c>
      <c r="DO143" s="2221" t="s">
        <v>21</v>
      </c>
      <c r="DP143" s="2221">
        <v>116</v>
      </c>
      <c r="DQ143" s="2221" t="s">
        <v>21</v>
      </c>
      <c r="DR143" s="2221" t="s">
        <v>21</v>
      </c>
      <c r="DS143" s="2221">
        <v>9401</v>
      </c>
      <c r="DT143" s="2221">
        <v>3</v>
      </c>
      <c r="DU143" s="91" t="s">
        <v>35</v>
      </c>
      <c r="DV143" s="630" t="s">
        <v>26</v>
      </c>
      <c r="DW143" s="88" t="s">
        <v>26</v>
      </c>
      <c r="DX143" s="89" t="s">
        <v>26</v>
      </c>
      <c r="DY143" s="1176">
        <v>42522</v>
      </c>
      <c r="DZ143" s="2221">
        <v>22538</v>
      </c>
      <c r="EA143" s="2221">
        <v>472</v>
      </c>
      <c r="EB143" s="2221">
        <v>598783</v>
      </c>
      <c r="EC143" s="2221">
        <v>26341</v>
      </c>
      <c r="ED143" s="2221">
        <v>2714</v>
      </c>
      <c r="EE143" s="2221">
        <v>17</v>
      </c>
      <c r="EF143" s="2221">
        <v>13793</v>
      </c>
      <c r="EG143" s="2221">
        <v>4995</v>
      </c>
      <c r="EH143" s="2221">
        <v>8798</v>
      </c>
      <c r="EI143" s="2221" t="s">
        <v>21</v>
      </c>
      <c r="EJ143" s="2221">
        <v>6990</v>
      </c>
      <c r="EK143" s="2221">
        <v>3</v>
      </c>
      <c r="EL143" s="2221" t="s">
        <v>21</v>
      </c>
      <c r="EM143" s="2221" t="s">
        <v>21</v>
      </c>
      <c r="EN143" s="2221">
        <v>479052</v>
      </c>
      <c r="EO143" s="2221">
        <v>57379</v>
      </c>
      <c r="EP143" s="91" t="s">
        <v>35</v>
      </c>
      <c r="EQ143" s="630" t="s">
        <v>26</v>
      </c>
      <c r="ER143" s="88" t="s">
        <v>26</v>
      </c>
      <c r="ES143" s="89" t="s">
        <v>26</v>
      </c>
      <c r="ET143" s="1176">
        <v>42522</v>
      </c>
      <c r="EU143" s="2221">
        <v>486</v>
      </c>
      <c r="EV143" s="2221">
        <v>218</v>
      </c>
      <c r="EW143" s="2221">
        <v>5670</v>
      </c>
      <c r="EX143" s="2221">
        <v>32469</v>
      </c>
      <c r="EY143" s="2221">
        <v>35778</v>
      </c>
      <c r="EZ143" s="2221">
        <v>27055</v>
      </c>
      <c r="FA143" s="2221">
        <v>1215</v>
      </c>
      <c r="FB143" s="2221" t="s">
        <v>21</v>
      </c>
      <c r="FC143" s="2221" t="s">
        <v>21</v>
      </c>
      <c r="FD143" s="2221">
        <v>738790</v>
      </c>
      <c r="FE143" s="2221">
        <v>155574</v>
      </c>
      <c r="FF143" s="2221">
        <v>2495595</v>
      </c>
      <c r="FG143" s="2221">
        <v>28854</v>
      </c>
      <c r="FH143" s="2221">
        <v>2</v>
      </c>
      <c r="FI143" s="2221">
        <v>16</v>
      </c>
      <c r="FJ143" s="2221">
        <v>44</v>
      </c>
      <c r="FK143" s="91" t="s">
        <v>35</v>
      </c>
      <c r="FL143" s="630" t="s">
        <v>26</v>
      </c>
    </row>
    <row r="144" spans="1:168" ht="14.25" customHeight="1">
      <c r="A144" s="88" t="s">
        <v>26</v>
      </c>
      <c r="B144" s="89" t="s">
        <v>26</v>
      </c>
      <c r="C144" s="1176">
        <v>42552</v>
      </c>
      <c r="D144" s="82">
        <v>7687209</v>
      </c>
      <c r="E144" s="2221">
        <v>153334</v>
      </c>
      <c r="F144" s="2221">
        <v>142</v>
      </c>
      <c r="G144" s="2221">
        <v>7707</v>
      </c>
      <c r="H144" s="2221">
        <v>1671</v>
      </c>
      <c r="I144" s="2221">
        <v>35673</v>
      </c>
      <c r="J144" s="2221">
        <v>16056</v>
      </c>
      <c r="K144" s="2221">
        <v>19617</v>
      </c>
      <c r="L144" s="2221">
        <v>6565</v>
      </c>
      <c r="M144" s="2221">
        <v>23372</v>
      </c>
      <c r="N144" s="2221">
        <v>5</v>
      </c>
      <c r="O144" s="2221">
        <v>88591</v>
      </c>
      <c r="P144" s="2221" t="s">
        <v>21</v>
      </c>
      <c r="Q144" s="2221">
        <v>549</v>
      </c>
      <c r="R144" s="2221">
        <v>7141384</v>
      </c>
      <c r="S144" s="2221">
        <v>3435385</v>
      </c>
      <c r="T144" s="91" t="s">
        <v>36</v>
      </c>
      <c r="U144" s="630" t="s">
        <v>26</v>
      </c>
      <c r="V144" s="88" t="s">
        <v>26</v>
      </c>
      <c r="W144" s="89" t="s">
        <v>26</v>
      </c>
      <c r="X144" s="1176">
        <v>42552</v>
      </c>
      <c r="Y144" s="82">
        <v>4521868</v>
      </c>
      <c r="Z144" s="2221">
        <v>368191</v>
      </c>
      <c r="AA144" s="2221">
        <v>1210194</v>
      </c>
      <c r="AB144" s="2221">
        <v>2794840</v>
      </c>
      <c r="AC144" s="2221" t="s">
        <v>21</v>
      </c>
      <c r="AD144" s="2221">
        <v>625259</v>
      </c>
      <c r="AE144" s="2221">
        <v>5409521</v>
      </c>
      <c r="AF144" s="2221">
        <v>351611</v>
      </c>
      <c r="AG144" s="2221">
        <v>5694</v>
      </c>
      <c r="AH144" s="2221">
        <v>1716</v>
      </c>
      <c r="AI144" s="2221">
        <v>34988</v>
      </c>
      <c r="AJ144" s="2221">
        <v>166173</v>
      </c>
      <c r="AK144" s="2221">
        <v>181564</v>
      </c>
      <c r="AL144" s="2221">
        <v>953511</v>
      </c>
      <c r="AM144" s="2221">
        <v>1030</v>
      </c>
      <c r="AN144" s="2221">
        <v>714</v>
      </c>
      <c r="AO144" s="91" t="s">
        <v>36</v>
      </c>
      <c r="AP144" s="630" t="s">
        <v>26</v>
      </c>
      <c r="AQ144" s="88" t="s">
        <v>26</v>
      </c>
      <c r="AR144" s="89" t="s">
        <v>26</v>
      </c>
      <c r="AS144" s="1176">
        <v>42552</v>
      </c>
      <c r="AT144" s="82">
        <v>205</v>
      </c>
      <c r="AU144" s="2221">
        <v>63</v>
      </c>
      <c r="AV144" s="2221" t="s">
        <v>21</v>
      </c>
      <c r="AW144" s="2221" t="s">
        <v>21</v>
      </c>
      <c r="AX144" s="2221">
        <v>10837</v>
      </c>
      <c r="AY144" s="2221">
        <v>6834</v>
      </c>
      <c r="AZ144" s="2221">
        <v>4875</v>
      </c>
      <c r="BA144" s="2221">
        <v>1690</v>
      </c>
      <c r="BB144" s="2221">
        <v>17621</v>
      </c>
      <c r="BC144" s="2221">
        <v>308</v>
      </c>
      <c r="BD144" s="2221">
        <v>38</v>
      </c>
      <c r="BE144" s="2221" t="s">
        <v>21</v>
      </c>
      <c r="BF144" s="2221" t="s">
        <v>21</v>
      </c>
      <c r="BG144" s="2221">
        <v>1305</v>
      </c>
      <c r="BH144" s="2221">
        <v>250</v>
      </c>
      <c r="BI144" s="2221">
        <v>3197419</v>
      </c>
      <c r="BJ144" s="91" t="s">
        <v>36</v>
      </c>
      <c r="BK144" s="630" t="s">
        <v>26</v>
      </c>
      <c r="BL144" s="88" t="s">
        <v>26</v>
      </c>
      <c r="BM144" s="89" t="s">
        <v>26</v>
      </c>
      <c r="BN144" s="1176">
        <v>42552</v>
      </c>
      <c r="BO144" s="82" t="s">
        <v>21</v>
      </c>
      <c r="BP144" s="2221">
        <v>116</v>
      </c>
      <c r="BQ144" s="2221">
        <v>49891</v>
      </c>
      <c r="BR144" s="2221">
        <v>39327</v>
      </c>
      <c r="BS144" s="2221">
        <v>26108</v>
      </c>
      <c r="BT144" s="2221" t="s">
        <v>21</v>
      </c>
      <c r="BU144" s="2221">
        <v>691</v>
      </c>
      <c r="BV144" s="2221">
        <v>13491</v>
      </c>
      <c r="BW144" s="2221">
        <v>471</v>
      </c>
      <c r="BX144" s="2221">
        <v>5269</v>
      </c>
      <c r="BY144" s="2221">
        <v>209</v>
      </c>
      <c r="BZ144" s="2221">
        <v>1</v>
      </c>
      <c r="CA144" s="2221">
        <v>1</v>
      </c>
      <c r="CB144" s="2221">
        <v>4525</v>
      </c>
      <c r="CC144" s="2221" t="s">
        <v>21</v>
      </c>
      <c r="CD144" s="2221">
        <v>154133</v>
      </c>
      <c r="CE144" s="91" t="s">
        <v>36</v>
      </c>
      <c r="CF144" s="630" t="s">
        <v>26</v>
      </c>
      <c r="CG144" s="88" t="s">
        <v>26</v>
      </c>
      <c r="CH144" s="89" t="s">
        <v>26</v>
      </c>
      <c r="CI144" s="1176">
        <v>42552</v>
      </c>
      <c r="CJ144" s="2221">
        <v>14</v>
      </c>
      <c r="CK144" s="2221">
        <v>137</v>
      </c>
      <c r="CL144" s="2221">
        <v>1815</v>
      </c>
      <c r="CM144" s="2221">
        <v>1163</v>
      </c>
      <c r="CN144" s="2221">
        <v>652</v>
      </c>
      <c r="CO144" s="2221">
        <v>6735</v>
      </c>
      <c r="CP144" s="2221" t="s">
        <v>21</v>
      </c>
      <c r="CQ144" s="2221" t="s">
        <v>21</v>
      </c>
      <c r="CR144" s="2221">
        <v>187853</v>
      </c>
      <c r="CS144" s="2221" t="s">
        <v>21</v>
      </c>
      <c r="CT144" s="2221">
        <v>58130</v>
      </c>
      <c r="CU144" s="2221">
        <v>7309</v>
      </c>
      <c r="CV144" s="2221">
        <v>41702</v>
      </c>
      <c r="CW144" s="2221">
        <v>350031</v>
      </c>
      <c r="CX144" s="2221">
        <v>17916</v>
      </c>
      <c r="CY144" s="2221">
        <v>481</v>
      </c>
      <c r="CZ144" s="91" t="s">
        <v>36</v>
      </c>
      <c r="DA144" s="630" t="s">
        <v>26</v>
      </c>
      <c r="DB144" s="88" t="s">
        <v>26</v>
      </c>
      <c r="DC144" s="89" t="s">
        <v>26</v>
      </c>
      <c r="DD144" s="1176">
        <v>42552</v>
      </c>
      <c r="DE144" s="2221" t="s">
        <v>21</v>
      </c>
      <c r="DF144" s="2221">
        <v>940396</v>
      </c>
      <c r="DG144" s="2221">
        <v>4810</v>
      </c>
      <c r="DH144" s="2221">
        <v>18082</v>
      </c>
      <c r="DI144" s="2221">
        <v>3166</v>
      </c>
      <c r="DJ144" s="2221" t="s">
        <v>21</v>
      </c>
      <c r="DK144" s="2221">
        <v>930</v>
      </c>
      <c r="DL144" s="2221">
        <v>62</v>
      </c>
      <c r="DM144" s="2221">
        <v>2066</v>
      </c>
      <c r="DN144" s="2221">
        <v>2066</v>
      </c>
      <c r="DO144" s="2221" t="s">
        <v>21</v>
      </c>
      <c r="DP144" s="2221">
        <v>104</v>
      </c>
      <c r="DQ144" s="2221" t="s">
        <v>21</v>
      </c>
      <c r="DR144" s="2221" t="s">
        <v>21</v>
      </c>
      <c r="DS144" s="2221">
        <v>9388</v>
      </c>
      <c r="DT144" s="2221">
        <v>2</v>
      </c>
      <c r="DU144" s="91" t="s">
        <v>36</v>
      </c>
      <c r="DV144" s="630" t="s">
        <v>26</v>
      </c>
      <c r="DW144" s="88" t="s">
        <v>26</v>
      </c>
      <c r="DX144" s="89" t="s">
        <v>26</v>
      </c>
      <c r="DY144" s="1176">
        <v>42552</v>
      </c>
      <c r="DZ144" s="2221">
        <v>22628</v>
      </c>
      <c r="EA144" s="2221">
        <v>477</v>
      </c>
      <c r="EB144" s="2221">
        <v>630200</v>
      </c>
      <c r="EC144" s="2221">
        <v>28754</v>
      </c>
      <c r="ED144" s="2221">
        <v>3013</v>
      </c>
      <c r="EE144" s="2221">
        <v>28</v>
      </c>
      <c r="EF144" s="2221">
        <v>14892</v>
      </c>
      <c r="EG144" s="2221">
        <v>5329</v>
      </c>
      <c r="EH144" s="2221">
        <v>9563</v>
      </c>
      <c r="EI144" s="2221" t="s">
        <v>21</v>
      </c>
      <c r="EJ144" s="2221">
        <v>7398</v>
      </c>
      <c r="EK144" s="2221">
        <v>5</v>
      </c>
      <c r="EL144" s="2221" t="s">
        <v>21</v>
      </c>
      <c r="EM144" s="2221">
        <v>400</v>
      </c>
      <c r="EN144" s="2221">
        <v>504469</v>
      </c>
      <c r="EO144" s="2221">
        <v>57586</v>
      </c>
      <c r="EP144" s="91" t="s">
        <v>36</v>
      </c>
      <c r="EQ144" s="630" t="s">
        <v>26</v>
      </c>
      <c r="ER144" s="88" t="s">
        <v>26</v>
      </c>
      <c r="ES144" s="89" t="s">
        <v>26</v>
      </c>
      <c r="ET144" s="1176">
        <v>42552</v>
      </c>
      <c r="EU144" s="2221">
        <v>425</v>
      </c>
      <c r="EV144" s="2221">
        <v>158</v>
      </c>
      <c r="EW144" s="2221">
        <v>6282</v>
      </c>
      <c r="EX144" s="2221">
        <v>35383</v>
      </c>
      <c r="EY144" s="2221">
        <v>38948</v>
      </c>
      <c r="EZ144" s="2221">
        <v>27636</v>
      </c>
      <c r="FA144" s="2221">
        <v>559</v>
      </c>
      <c r="FB144" s="2221" t="s">
        <v>21</v>
      </c>
      <c r="FC144" s="2221" t="s">
        <v>21</v>
      </c>
      <c r="FD144" s="2221">
        <v>771816</v>
      </c>
      <c r="FE144" s="2221">
        <v>142461</v>
      </c>
      <c r="FF144" s="2221">
        <v>2625058</v>
      </c>
      <c r="FG144" s="2221">
        <v>32774</v>
      </c>
      <c r="FH144" s="2221">
        <v>2</v>
      </c>
      <c r="FI144" s="2221">
        <v>17</v>
      </c>
      <c r="FJ144" s="2221">
        <v>24</v>
      </c>
      <c r="FK144" s="91" t="s">
        <v>36</v>
      </c>
      <c r="FL144" s="630" t="s">
        <v>26</v>
      </c>
    </row>
    <row r="145" spans="1:168" ht="14.25" customHeight="1">
      <c r="A145" s="88" t="s">
        <v>26</v>
      </c>
      <c r="B145" s="89" t="s">
        <v>26</v>
      </c>
      <c r="C145" s="1176">
        <v>42583</v>
      </c>
      <c r="D145" s="82">
        <v>7746173</v>
      </c>
      <c r="E145" s="2221">
        <v>143537</v>
      </c>
      <c r="F145" s="2221">
        <v>123</v>
      </c>
      <c r="G145" s="2221">
        <v>6654</v>
      </c>
      <c r="H145" s="2221">
        <v>1882</v>
      </c>
      <c r="I145" s="2221">
        <v>32945</v>
      </c>
      <c r="J145" s="2221">
        <v>13853</v>
      </c>
      <c r="K145" s="2221">
        <v>19092</v>
      </c>
      <c r="L145" s="2221">
        <v>8717</v>
      </c>
      <c r="M145" s="2221">
        <v>21643</v>
      </c>
      <c r="N145" s="2221">
        <v>3</v>
      </c>
      <c r="O145" s="2221">
        <v>81043</v>
      </c>
      <c r="P145" s="2221" t="s">
        <v>21</v>
      </c>
      <c r="Q145" s="2221">
        <v>145</v>
      </c>
      <c r="R145" s="2221">
        <v>7220931</v>
      </c>
      <c r="S145" s="2221">
        <v>3480463</v>
      </c>
      <c r="T145" s="91" t="s">
        <v>37</v>
      </c>
      <c r="U145" s="630" t="s">
        <v>26</v>
      </c>
      <c r="V145" s="88" t="s">
        <v>26</v>
      </c>
      <c r="W145" s="89" t="s">
        <v>26</v>
      </c>
      <c r="X145" s="1176">
        <v>42583</v>
      </c>
      <c r="Y145" s="82">
        <v>4549483</v>
      </c>
      <c r="Z145" s="2221">
        <v>351079</v>
      </c>
      <c r="AA145" s="2221">
        <v>1239626</v>
      </c>
      <c r="AB145" s="2221">
        <v>2825577</v>
      </c>
      <c r="AC145" s="2221" t="s">
        <v>21</v>
      </c>
      <c r="AD145" s="2221">
        <v>620610</v>
      </c>
      <c r="AE145" s="2221">
        <v>5461365</v>
      </c>
      <c r="AF145" s="2221">
        <v>375067</v>
      </c>
      <c r="AG145" s="2221">
        <v>6267</v>
      </c>
      <c r="AH145" s="2221">
        <v>1871</v>
      </c>
      <c r="AI145" s="2221">
        <v>34290</v>
      </c>
      <c r="AJ145" s="2221">
        <v>156038</v>
      </c>
      <c r="AK145" s="2221">
        <v>170357</v>
      </c>
      <c r="AL145" s="2221">
        <v>968045</v>
      </c>
      <c r="AM145" s="2221">
        <v>1449</v>
      </c>
      <c r="AN145" s="2221">
        <v>975</v>
      </c>
      <c r="AO145" s="91" t="s">
        <v>37</v>
      </c>
      <c r="AP145" s="630" t="s">
        <v>26</v>
      </c>
      <c r="AQ145" s="88" t="s">
        <v>26</v>
      </c>
      <c r="AR145" s="89" t="s">
        <v>26</v>
      </c>
      <c r="AS145" s="1176">
        <v>42583</v>
      </c>
      <c r="AT145" s="82">
        <v>478</v>
      </c>
      <c r="AU145" s="2221">
        <v>31</v>
      </c>
      <c r="AV145" s="2221" t="s">
        <v>21</v>
      </c>
      <c r="AW145" s="2221" t="s">
        <v>21</v>
      </c>
      <c r="AX145" s="2221">
        <v>12887</v>
      </c>
      <c r="AY145" s="2221">
        <v>8289</v>
      </c>
      <c r="AZ145" s="2221">
        <v>5323</v>
      </c>
      <c r="BA145" s="2221">
        <v>2650</v>
      </c>
      <c r="BB145" s="2221">
        <v>20122</v>
      </c>
      <c r="BC145" s="2221">
        <v>377</v>
      </c>
      <c r="BD145" s="2221">
        <v>27</v>
      </c>
      <c r="BE145" s="2221" t="s">
        <v>21</v>
      </c>
      <c r="BF145" s="2221" t="s">
        <v>21</v>
      </c>
      <c r="BG145" s="2221">
        <v>806</v>
      </c>
      <c r="BH145" s="2221">
        <v>219</v>
      </c>
      <c r="BI145" s="2221">
        <v>3228115</v>
      </c>
      <c r="BJ145" s="91" t="s">
        <v>37</v>
      </c>
      <c r="BK145" s="630" t="s">
        <v>26</v>
      </c>
      <c r="BL145" s="88" t="s">
        <v>26</v>
      </c>
      <c r="BM145" s="89" t="s">
        <v>26</v>
      </c>
      <c r="BN145" s="1176">
        <v>42583</v>
      </c>
      <c r="BO145" s="82" t="s">
        <v>21</v>
      </c>
      <c r="BP145" s="2221">
        <v>112</v>
      </c>
      <c r="BQ145" s="2221">
        <v>51156</v>
      </c>
      <c r="BR145" s="2221">
        <v>43826</v>
      </c>
      <c r="BS145" s="2221">
        <v>23724</v>
      </c>
      <c r="BT145" s="2221" t="s">
        <v>21</v>
      </c>
      <c r="BU145" s="2221">
        <v>607</v>
      </c>
      <c r="BV145" s="2221">
        <v>12941</v>
      </c>
      <c r="BW145" s="2221">
        <v>483</v>
      </c>
      <c r="BX145" s="2221">
        <v>5836</v>
      </c>
      <c r="BY145" s="2221">
        <v>251</v>
      </c>
      <c r="BZ145" s="2221">
        <v>1</v>
      </c>
      <c r="CA145" s="2221">
        <v>1</v>
      </c>
      <c r="CB145" s="2221">
        <v>4473</v>
      </c>
      <c r="CC145" s="2221">
        <v>9</v>
      </c>
      <c r="CD145" s="2221">
        <v>154969</v>
      </c>
      <c r="CE145" s="91" t="s">
        <v>37</v>
      </c>
      <c r="CF145" s="630" t="s">
        <v>26</v>
      </c>
      <c r="CG145" s="88" t="s">
        <v>26</v>
      </c>
      <c r="CH145" s="89" t="s">
        <v>26</v>
      </c>
      <c r="CI145" s="1176">
        <v>42583</v>
      </c>
      <c r="CJ145" s="2221">
        <v>14</v>
      </c>
      <c r="CK145" s="2221">
        <v>140</v>
      </c>
      <c r="CL145" s="2221">
        <v>1251</v>
      </c>
      <c r="CM145" s="2221">
        <v>833</v>
      </c>
      <c r="CN145" s="2221">
        <v>418</v>
      </c>
      <c r="CO145" s="2221">
        <v>7312</v>
      </c>
      <c r="CP145" s="2221" t="s">
        <v>21</v>
      </c>
      <c r="CQ145" s="2221" t="s">
        <v>21</v>
      </c>
      <c r="CR145" s="2221">
        <v>202224</v>
      </c>
      <c r="CS145" s="2221" t="s">
        <v>21</v>
      </c>
      <c r="CT145" s="2221">
        <v>79523</v>
      </c>
      <c r="CU145" s="2221">
        <v>5663</v>
      </c>
      <c r="CV145" s="2221">
        <v>41030</v>
      </c>
      <c r="CW145" s="2221">
        <v>327002</v>
      </c>
      <c r="CX145" s="2221">
        <v>18856</v>
      </c>
      <c r="CY145" s="2221">
        <v>405</v>
      </c>
      <c r="CZ145" s="91" t="s">
        <v>37</v>
      </c>
      <c r="DA145" s="630" t="s">
        <v>26</v>
      </c>
      <c r="DB145" s="88" t="s">
        <v>26</v>
      </c>
      <c r="DC145" s="89" t="s">
        <v>26</v>
      </c>
      <c r="DD145" s="1176">
        <v>42583</v>
      </c>
      <c r="DE145" s="2221" t="s">
        <v>21</v>
      </c>
      <c r="DF145" s="2221">
        <v>854756</v>
      </c>
      <c r="DG145" s="2221">
        <v>4240</v>
      </c>
      <c r="DH145" s="2221">
        <v>16037</v>
      </c>
      <c r="DI145" s="2221">
        <v>2702</v>
      </c>
      <c r="DJ145" s="2221" t="s">
        <v>21</v>
      </c>
      <c r="DK145" s="2221">
        <v>870</v>
      </c>
      <c r="DL145" s="2221">
        <v>55</v>
      </c>
      <c r="DM145" s="2221">
        <v>1658</v>
      </c>
      <c r="DN145" s="2221">
        <v>1658</v>
      </c>
      <c r="DO145" s="2221" t="s">
        <v>21</v>
      </c>
      <c r="DP145" s="2221">
        <v>113</v>
      </c>
      <c r="DQ145" s="2221" t="s">
        <v>21</v>
      </c>
      <c r="DR145" s="2221" t="s">
        <v>21</v>
      </c>
      <c r="DS145" s="2221">
        <v>8490</v>
      </c>
      <c r="DT145" s="2221">
        <v>1</v>
      </c>
      <c r="DU145" s="91" t="s">
        <v>37</v>
      </c>
      <c r="DV145" s="630" t="s">
        <v>26</v>
      </c>
      <c r="DW145" s="88" t="s">
        <v>26</v>
      </c>
      <c r="DX145" s="89" t="s">
        <v>26</v>
      </c>
      <c r="DY145" s="1176">
        <v>42583</v>
      </c>
      <c r="DZ145" s="2221">
        <v>21839</v>
      </c>
      <c r="EA145" s="2221">
        <v>463</v>
      </c>
      <c r="EB145" s="2221">
        <v>619209</v>
      </c>
      <c r="EC145" s="2221">
        <v>25515</v>
      </c>
      <c r="ED145" s="2221">
        <v>2080</v>
      </c>
      <c r="EE145" s="2221">
        <v>16</v>
      </c>
      <c r="EF145" s="2221">
        <v>13973</v>
      </c>
      <c r="EG145" s="2221">
        <v>4549</v>
      </c>
      <c r="EH145" s="2221">
        <v>9424</v>
      </c>
      <c r="EI145" s="2221" t="s">
        <v>21</v>
      </c>
      <c r="EJ145" s="2221">
        <v>6646</v>
      </c>
      <c r="EK145" s="2221">
        <v>3</v>
      </c>
      <c r="EL145" s="2221" t="s">
        <v>21</v>
      </c>
      <c r="EM145" s="2221" t="s">
        <v>21</v>
      </c>
      <c r="EN145" s="2221">
        <v>497091</v>
      </c>
      <c r="EO145" s="2221">
        <v>56810</v>
      </c>
      <c r="EP145" s="91" t="s">
        <v>37</v>
      </c>
      <c r="EQ145" s="630" t="s">
        <v>26</v>
      </c>
      <c r="ER145" s="88" t="s">
        <v>26</v>
      </c>
      <c r="ES145" s="89" t="s">
        <v>26</v>
      </c>
      <c r="ET145" s="1176">
        <v>42583</v>
      </c>
      <c r="EU145" s="2221">
        <v>431</v>
      </c>
      <c r="EV145" s="2221">
        <v>271</v>
      </c>
      <c r="EW145" s="2221">
        <v>5346</v>
      </c>
      <c r="EX145" s="2221">
        <v>29321</v>
      </c>
      <c r="EY145" s="2221">
        <v>32195</v>
      </c>
      <c r="EZ145" s="2221">
        <v>29354</v>
      </c>
      <c r="FA145" s="2221">
        <v>787</v>
      </c>
      <c r="FB145" s="2221" t="s">
        <v>21</v>
      </c>
      <c r="FC145" s="2221" t="s">
        <v>21</v>
      </c>
      <c r="FD145" s="2221">
        <v>748870</v>
      </c>
      <c r="FE145" s="2221">
        <v>164971</v>
      </c>
      <c r="FF145" s="2221">
        <v>2673551</v>
      </c>
      <c r="FG145" s="2221">
        <v>28740</v>
      </c>
      <c r="FH145" s="2221">
        <v>1</v>
      </c>
      <c r="FI145" s="2221">
        <v>19</v>
      </c>
      <c r="FJ145" s="2221">
        <v>5</v>
      </c>
      <c r="FK145" s="91" t="s">
        <v>37</v>
      </c>
      <c r="FL145" s="630" t="s">
        <v>26</v>
      </c>
    </row>
    <row r="146" spans="1:168" ht="14.25" customHeight="1">
      <c r="A146" s="88" t="s">
        <v>26</v>
      </c>
      <c r="B146" s="89" t="s">
        <v>26</v>
      </c>
      <c r="C146" s="1176">
        <v>42614</v>
      </c>
      <c r="D146" s="82">
        <v>7358919</v>
      </c>
      <c r="E146" s="2221">
        <v>169371</v>
      </c>
      <c r="F146" s="2221">
        <v>154</v>
      </c>
      <c r="G146" s="2221">
        <v>7769</v>
      </c>
      <c r="H146" s="2221">
        <v>1738</v>
      </c>
      <c r="I146" s="2221">
        <v>36321</v>
      </c>
      <c r="J146" s="2221">
        <v>15643</v>
      </c>
      <c r="K146" s="2221">
        <v>20678</v>
      </c>
      <c r="L146" s="2221">
        <v>8792</v>
      </c>
      <c r="M146" s="2221">
        <v>22594</v>
      </c>
      <c r="N146" s="2221">
        <v>5</v>
      </c>
      <c r="O146" s="2221">
        <v>106901</v>
      </c>
      <c r="P146" s="2221" t="s">
        <v>21</v>
      </c>
      <c r="Q146" s="2221">
        <v>197</v>
      </c>
      <c r="R146" s="2221">
        <v>6805659</v>
      </c>
      <c r="S146" s="2221">
        <v>3341183</v>
      </c>
      <c r="T146" s="91" t="s">
        <v>38</v>
      </c>
      <c r="U146" s="630" t="s">
        <v>26</v>
      </c>
      <c r="V146" s="88" t="s">
        <v>26</v>
      </c>
      <c r="W146" s="89" t="s">
        <v>26</v>
      </c>
      <c r="X146" s="1176">
        <v>42614</v>
      </c>
      <c r="Y146" s="82">
        <v>4230216</v>
      </c>
      <c r="Z146" s="2221">
        <v>324513</v>
      </c>
      <c r="AA146" s="2221">
        <v>1115474</v>
      </c>
      <c r="AB146" s="2221">
        <v>2628684</v>
      </c>
      <c r="AC146" s="2221" t="s">
        <v>21</v>
      </c>
      <c r="AD146" s="2221">
        <v>599537</v>
      </c>
      <c r="AE146" s="2221">
        <v>5022007</v>
      </c>
      <c r="AF146" s="2221">
        <v>323493</v>
      </c>
      <c r="AG146" s="2221">
        <v>1943</v>
      </c>
      <c r="AH146" s="2221">
        <v>1937</v>
      </c>
      <c r="AI146" s="2221">
        <v>33480</v>
      </c>
      <c r="AJ146" s="2221">
        <v>165287</v>
      </c>
      <c r="AK146" s="2221">
        <v>180545</v>
      </c>
      <c r="AL146" s="2221">
        <v>892274</v>
      </c>
      <c r="AM146" s="2221">
        <v>1810</v>
      </c>
      <c r="AN146" s="2221">
        <v>996</v>
      </c>
      <c r="AO146" s="91" t="s">
        <v>38</v>
      </c>
      <c r="AP146" s="630" t="s">
        <v>26</v>
      </c>
      <c r="AQ146" s="88" t="s">
        <v>26</v>
      </c>
      <c r="AR146" s="89" t="s">
        <v>26</v>
      </c>
      <c r="AS146" s="1176">
        <v>42614</v>
      </c>
      <c r="AT146" s="82">
        <v>1</v>
      </c>
      <c r="AU146" s="2221">
        <v>43</v>
      </c>
      <c r="AV146" s="2221" t="s">
        <v>21</v>
      </c>
      <c r="AW146" s="2221" t="s">
        <v>21</v>
      </c>
      <c r="AX146" s="2221">
        <v>13018</v>
      </c>
      <c r="AY146" s="2221">
        <v>7673</v>
      </c>
      <c r="AZ146" s="2221">
        <v>5937</v>
      </c>
      <c r="BA146" s="2221">
        <v>2963</v>
      </c>
      <c r="BB146" s="2221">
        <v>18540</v>
      </c>
      <c r="BC146" s="2221">
        <v>374</v>
      </c>
      <c r="BD146" s="2221">
        <v>58</v>
      </c>
      <c r="BE146" s="2221" t="s">
        <v>21</v>
      </c>
      <c r="BF146" s="2221" t="s">
        <v>21</v>
      </c>
      <c r="BG146" s="2221">
        <v>1133</v>
      </c>
      <c r="BH146" s="2221">
        <v>263</v>
      </c>
      <c r="BI146" s="2221">
        <v>2985692</v>
      </c>
      <c r="BJ146" s="91" t="s">
        <v>38</v>
      </c>
      <c r="BK146" s="630" t="s">
        <v>26</v>
      </c>
      <c r="BL146" s="88" t="s">
        <v>26</v>
      </c>
      <c r="BM146" s="89" t="s">
        <v>26</v>
      </c>
      <c r="BN146" s="1176">
        <v>42614</v>
      </c>
      <c r="BO146" s="82" t="s">
        <v>21</v>
      </c>
      <c r="BP146" s="2221">
        <v>164</v>
      </c>
      <c r="BQ146" s="2221">
        <v>43460</v>
      </c>
      <c r="BR146" s="2221">
        <v>37205</v>
      </c>
      <c r="BS146" s="2221">
        <v>20435</v>
      </c>
      <c r="BT146" s="2221" t="s">
        <v>21</v>
      </c>
      <c r="BU146" s="2221">
        <v>703</v>
      </c>
      <c r="BV146" s="2221">
        <v>12245</v>
      </c>
      <c r="BW146" s="2221">
        <v>499</v>
      </c>
      <c r="BX146" s="2221">
        <v>1779</v>
      </c>
      <c r="BY146" s="2221">
        <v>309</v>
      </c>
      <c r="BZ146" s="2221">
        <v>1</v>
      </c>
      <c r="CA146" s="2221">
        <v>1</v>
      </c>
      <c r="CB146" s="2221">
        <v>4458</v>
      </c>
      <c r="CC146" s="2221">
        <v>20</v>
      </c>
      <c r="CD146" s="2221">
        <v>120488</v>
      </c>
      <c r="CE146" s="91" t="s">
        <v>38</v>
      </c>
      <c r="CF146" s="630" t="s">
        <v>26</v>
      </c>
      <c r="CG146" s="88" t="s">
        <v>26</v>
      </c>
      <c r="CH146" s="89" t="s">
        <v>26</v>
      </c>
      <c r="CI146" s="1176">
        <v>42614</v>
      </c>
      <c r="CJ146" s="2221">
        <v>28</v>
      </c>
      <c r="CK146" s="2221">
        <v>138</v>
      </c>
      <c r="CL146" s="2221">
        <v>1684</v>
      </c>
      <c r="CM146" s="2221">
        <v>954</v>
      </c>
      <c r="CN146" s="2221">
        <v>729</v>
      </c>
      <c r="CO146" s="2221">
        <v>6546</v>
      </c>
      <c r="CP146" s="2221" t="s">
        <v>21</v>
      </c>
      <c r="CQ146" s="2221" t="s">
        <v>21</v>
      </c>
      <c r="CR146" s="2221">
        <v>181241</v>
      </c>
      <c r="CS146" s="2221" t="s">
        <v>21</v>
      </c>
      <c r="CT146" s="2221">
        <v>64282</v>
      </c>
      <c r="CU146" s="2221">
        <v>5769</v>
      </c>
      <c r="CV146" s="2221">
        <v>41132</v>
      </c>
      <c r="CW146" s="2221">
        <v>284575</v>
      </c>
      <c r="CX146" s="2221">
        <v>17128</v>
      </c>
      <c r="CY146" s="2221">
        <v>405</v>
      </c>
      <c r="CZ146" s="91" t="s">
        <v>38</v>
      </c>
      <c r="DA146" s="630" t="s">
        <v>26</v>
      </c>
      <c r="DB146" s="88" t="s">
        <v>26</v>
      </c>
      <c r="DC146" s="89" t="s">
        <v>26</v>
      </c>
      <c r="DD146" s="1176">
        <v>42614</v>
      </c>
      <c r="DE146" s="2221" t="s">
        <v>21</v>
      </c>
      <c r="DF146" s="2221">
        <v>951030</v>
      </c>
      <c r="DG146" s="2221">
        <v>4805</v>
      </c>
      <c r="DH146" s="2221">
        <v>18094</v>
      </c>
      <c r="DI146" s="2221">
        <v>3470</v>
      </c>
      <c r="DJ146" s="2221" t="s">
        <v>21</v>
      </c>
      <c r="DK146" s="2221">
        <v>991</v>
      </c>
      <c r="DL146" s="2221">
        <v>66</v>
      </c>
      <c r="DM146" s="2221">
        <v>2308</v>
      </c>
      <c r="DN146" s="2221">
        <v>2308</v>
      </c>
      <c r="DO146" s="2221" t="s">
        <v>21</v>
      </c>
      <c r="DP146" s="2221">
        <v>102</v>
      </c>
      <c r="DQ146" s="2221" t="s">
        <v>21</v>
      </c>
      <c r="DR146" s="2221" t="s">
        <v>21</v>
      </c>
      <c r="DS146" s="2221">
        <v>9179</v>
      </c>
      <c r="DT146" s="2221">
        <v>1</v>
      </c>
      <c r="DU146" s="91" t="s">
        <v>38</v>
      </c>
      <c r="DV146" s="630" t="s">
        <v>26</v>
      </c>
      <c r="DW146" s="88" t="s">
        <v>26</v>
      </c>
      <c r="DX146" s="89" t="s">
        <v>26</v>
      </c>
      <c r="DY146" s="1176">
        <v>42614</v>
      </c>
      <c r="DZ146" s="2221">
        <v>22517</v>
      </c>
      <c r="EA146" s="2221">
        <v>487</v>
      </c>
      <c r="EB146" s="2221">
        <v>604076</v>
      </c>
      <c r="EC146" s="2221">
        <v>27434</v>
      </c>
      <c r="ED146" s="2221">
        <v>2969</v>
      </c>
      <c r="EE146" s="2221">
        <v>18</v>
      </c>
      <c r="EF146" s="2221">
        <v>14314</v>
      </c>
      <c r="EG146" s="2221">
        <v>4793</v>
      </c>
      <c r="EH146" s="2221">
        <v>9521</v>
      </c>
      <c r="EI146" s="2221" t="s">
        <v>21</v>
      </c>
      <c r="EJ146" s="2221">
        <v>7195</v>
      </c>
      <c r="EK146" s="2221">
        <v>5</v>
      </c>
      <c r="EL146" s="2221" t="s">
        <v>21</v>
      </c>
      <c r="EM146" s="2221" t="s">
        <v>21</v>
      </c>
      <c r="EN146" s="2221">
        <v>481668</v>
      </c>
      <c r="EO146" s="2221">
        <v>55576</v>
      </c>
      <c r="EP146" s="91" t="s">
        <v>38</v>
      </c>
      <c r="EQ146" s="630" t="s">
        <v>26</v>
      </c>
      <c r="ER146" s="88" t="s">
        <v>26</v>
      </c>
      <c r="ES146" s="89" t="s">
        <v>26</v>
      </c>
      <c r="ET146" s="1176">
        <v>42614</v>
      </c>
      <c r="EU146" s="2221">
        <v>164</v>
      </c>
      <c r="EV146" s="2221">
        <v>257</v>
      </c>
      <c r="EW146" s="2221">
        <v>6010</v>
      </c>
      <c r="EX146" s="2221">
        <v>36125</v>
      </c>
      <c r="EY146" s="2221">
        <v>39746</v>
      </c>
      <c r="EZ146" s="2221">
        <v>28497</v>
      </c>
      <c r="FA146" s="2221">
        <v>984</v>
      </c>
      <c r="FB146" s="2221" t="s">
        <v>21</v>
      </c>
      <c r="FC146" s="2221" t="s">
        <v>21</v>
      </c>
      <c r="FD146" s="2221">
        <v>742656</v>
      </c>
      <c r="FE146" s="2221">
        <v>179051</v>
      </c>
      <c r="FF146" s="2221">
        <v>2588856</v>
      </c>
      <c r="FG146" s="2221">
        <v>38984</v>
      </c>
      <c r="FH146" s="2221">
        <v>1</v>
      </c>
      <c r="FI146" s="2221">
        <v>16</v>
      </c>
      <c r="FJ146" s="2221">
        <v>154</v>
      </c>
      <c r="FK146" s="91" t="s">
        <v>38</v>
      </c>
      <c r="FL146" s="630" t="s">
        <v>26</v>
      </c>
    </row>
    <row r="147" spans="1:168" ht="14.25" customHeight="1">
      <c r="A147" s="88" t="s">
        <v>26</v>
      </c>
      <c r="B147" s="89" t="s">
        <v>26</v>
      </c>
      <c r="C147" s="1176">
        <v>42644</v>
      </c>
      <c r="D147" s="82">
        <v>7621628</v>
      </c>
      <c r="E147" s="2221">
        <v>181145</v>
      </c>
      <c r="F147" s="2221">
        <v>158</v>
      </c>
      <c r="G147" s="2221">
        <v>7619</v>
      </c>
      <c r="H147" s="2221">
        <v>1824</v>
      </c>
      <c r="I147" s="2221">
        <v>35721</v>
      </c>
      <c r="J147" s="2221">
        <v>16353</v>
      </c>
      <c r="K147" s="2221">
        <v>19368</v>
      </c>
      <c r="L147" s="2221">
        <v>9231</v>
      </c>
      <c r="M147" s="2221">
        <v>25176</v>
      </c>
      <c r="N147" s="2221">
        <v>4</v>
      </c>
      <c r="O147" s="2221">
        <v>118079</v>
      </c>
      <c r="P147" s="2221" t="s">
        <v>21</v>
      </c>
      <c r="Q147" s="2221">
        <v>227</v>
      </c>
      <c r="R147" s="2221">
        <v>7035644</v>
      </c>
      <c r="S147" s="2221">
        <v>3474819</v>
      </c>
      <c r="T147" s="91" t="s">
        <v>39</v>
      </c>
      <c r="U147" s="630" t="s">
        <v>26</v>
      </c>
      <c r="V147" s="88" t="s">
        <v>26</v>
      </c>
      <c r="W147" s="89" t="s">
        <v>26</v>
      </c>
      <c r="X147" s="1176">
        <v>42644</v>
      </c>
      <c r="Y147" s="82">
        <v>4381172</v>
      </c>
      <c r="Z147" s="2221">
        <v>362045</v>
      </c>
      <c r="AA147" s="2221">
        <v>1142548</v>
      </c>
      <c r="AB147" s="2221">
        <v>2713612</v>
      </c>
      <c r="AC147" s="2221" t="s">
        <v>21</v>
      </c>
      <c r="AD147" s="2221">
        <v>625248</v>
      </c>
      <c r="AE147" s="2221">
        <v>5146979</v>
      </c>
      <c r="AF147" s="2221">
        <v>333117</v>
      </c>
      <c r="AG147" s="2221">
        <v>6493</v>
      </c>
      <c r="AH147" s="2221">
        <v>1964</v>
      </c>
      <c r="AI147" s="2221">
        <v>37898</v>
      </c>
      <c r="AJ147" s="2221">
        <v>161937</v>
      </c>
      <c r="AK147" s="2221">
        <v>176857</v>
      </c>
      <c r="AL147" s="2221">
        <v>943670</v>
      </c>
      <c r="AM147" s="2221">
        <v>1522</v>
      </c>
      <c r="AN147" s="2221">
        <v>428</v>
      </c>
      <c r="AO147" s="91" t="s">
        <v>39</v>
      </c>
      <c r="AP147" s="630" t="s">
        <v>26</v>
      </c>
      <c r="AQ147" s="88" t="s">
        <v>26</v>
      </c>
      <c r="AR147" s="89" t="s">
        <v>26</v>
      </c>
      <c r="AS147" s="1176">
        <v>42644</v>
      </c>
      <c r="AT147" s="82">
        <v>82</v>
      </c>
      <c r="AU147" s="2221">
        <v>182</v>
      </c>
      <c r="AV147" s="2221" t="s">
        <v>21</v>
      </c>
      <c r="AW147" s="2221" t="s">
        <v>21</v>
      </c>
      <c r="AX147" s="2221">
        <v>15868</v>
      </c>
      <c r="AY147" s="2221">
        <v>8448</v>
      </c>
      <c r="AZ147" s="2221">
        <v>7463</v>
      </c>
      <c r="BA147" s="2221">
        <v>4410</v>
      </c>
      <c r="BB147" s="2221">
        <v>19205</v>
      </c>
      <c r="BC147" s="2221">
        <v>705</v>
      </c>
      <c r="BD147" s="2221">
        <v>240</v>
      </c>
      <c r="BE147" s="2221" t="s">
        <v>21</v>
      </c>
      <c r="BF147" s="2221" t="s">
        <v>21</v>
      </c>
      <c r="BG147" s="2221">
        <v>3971</v>
      </c>
      <c r="BH147" s="2221">
        <v>378</v>
      </c>
      <c r="BI147" s="2221">
        <v>3114931</v>
      </c>
      <c r="BJ147" s="91" t="s">
        <v>39</v>
      </c>
      <c r="BK147" s="630" t="s">
        <v>26</v>
      </c>
      <c r="BL147" s="88" t="s">
        <v>26</v>
      </c>
      <c r="BM147" s="89" t="s">
        <v>26</v>
      </c>
      <c r="BN147" s="1176">
        <v>42644</v>
      </c>
      <c r="BO147" s="82" t="s">
        <v>21</v>
      </c>
      <c r="BP147" s="2221">
        <v>194</v>
      </c>
      <c r="BQ147" s="2221">
        <v>56182</v>
      </c>
      <c r="BR147" s="2221">
        <v>46951</v>
      </c>
      <c r="BS147" s="2221">
        <v>27025</v>
      </c>
      <c r="BT147" s="2221" t="s">
        <v>21</v>
      </c>
      <c r="BU147" s="2221">
        <v>1034</v>
      </c>
      <c r="BV147" s="2221">
        <v>11088</v>
      </c>
      <c r="BW147" s="2221">
        <v>642</v>
      </c>
      <c r="BX147" s="2221">
        <v>6078</v>
      </c>
      <c r="BY147" s="2221">
        <v>400</v>
      </c>
      <c r="BZ147" s="2221">
        <v>1</v>
      </c>
      <c r="CA147" s="2221">
        <v>1</v>
      </c>
      <c r="CB147" s="2221">
        <v>4885</v>
      </c>
      <c r="CC147" s="2221">
        <v>10</v>
      </c>
      <c r="CD147" s="2221">
        <v>181853</v>
      </c>
      <c r="CE147" s="91" t="s">
        <v>39</v>
      </c>
      <c r="CF147" s="630" t="s">
        <v>26</v>
      </c>
      <c r="CG147" s="88" t="s">
        <v>26</v>
      </c>
      <c r="CH147" s="89" t="s">
        <v>26</v>
      </c>
      <c r="CI147" s="1176">
        <v>42644</v>
      </c>
      <c r="CJ147" s="2221">
        <v>14</v>
      </c>
      <c r="CK147" s="2221">
        <v>143</v>
      </c>
      <c r="CL147" s="2221">
        <v>1568</v>
      </c>
      <c r="CM147" s="2221">
        <v>1109</v>
      </c>
      <c r="CN147" s="2221">
        <v>459</v>
      </c>
      <c r="CO147" s="2221">
        <v>7089</v>
      </c>
      <c r="CP147" s="2221" t="s">
        <v>21</v>
      </c>
      <c r="CQ147" s="2221" t="s">
        <v>21</v>
      </c>
      <c r="CR147" s="2221">
        <v>181373</v>
      </c>
      <c r="CS147" s="2221" t="s">
        <v>21</v>
      </c>
      <c r="CT147" s="2221">
        <v>59599</v>
      </c>
      <c r="CU147" s="2221">
        <v>5351</v>
      </c>
      <c r="CV147" s="2221">
        <v>42204</v>
      </c>
      <c r="CW147" s="2221">
        <v>298466</v>
      </c>
      <c r="CX147" s="2221">
        <v>16453</v>
      </c>
      <c r="CY147" s="2221">
        <v>817</v>
      </c>
      <c r="CZ147" s="91" t="s">
        <v>39</v>
      </c>
      <c r="DA147" s="630" t="s">
        <v>26</v>
      </c>
      <c r="DB147" s="88" t="s">
        <v>26</v>
      </c>
      <c r="DC147" s="89" t="s">
        <v>26</v>
      </c>
      <c r="DD147" s="1176">
        <v>42644</v>
      </c>
      <c r="DE147" s="2221" t="s">
        <v>21</v>
      </c>
      <c r="DF147" s="2221">
        <v>1023612</v>
      </c>
      <c r="DG147" s="2221">
        <v>4161</v>
      </c>
      <c r="DH147" s="2221">
        <v>19049</v>
      </c>
      <c r="DI147" s="2221">
        <v>3647</v>
      </c>
      <c r="DJ147" s="2221" t="s">
        <v>21</v>
      </c>
      <c r="DK147" s="2221">
        <v>952</v>
      </c>
      <c r="DL147" s="2221">
        <v>64</v>
      </c>
      <c r="DM147" s="2221">
        <v>2519</v>
      </c>
      <c r="DN147" s="2221">
        <v>2519</v>
      </c>
      <c r="DO147" s="2221" t="s">
        <v>21</v>
      </c>
      <c r="DP147" s="2221">
        <v>104</v>
      </c>
      <c r="DQ147" s="2221" t="s">
        <v>21</v>
      </c>
      <c r="DR147" s="2221" t="s">
        <v>21</v>
      </c>
      <c r="DS147" s="2221">
        <v>9914</v>
      </c>
      <c r="DT147" s="2221">
        <v>1</v>
      </c>
      <c r="DU147" s="91" t="s">
        <v>39</v>
      </c>
      <c r="DV147" s="630" t="s">
        <v>26</v>
      </c>
      <c r="DW147" s="88" t="s">
        <v>26</v>
      </c>
      <c r="DX147" s="89" t="s">
        <v>26</v>
      </c>
      <c r="DY147" s="1176">
        <v>42644</v>
      </c>
      <c r="DZ147" s="2221">
        <v>22739</v>
      </c>
      <c r="EA147" s="2221">
        <v>496</v>
      </c>
      <c r="EB147" s="2221">
        <v>622242</v>
      </c>
      <c r="EC147" s="2221">
        <v>28239</v>
      </c>
      <c r="ED147" s="2221">
        <v>2939</v>
      </c>
      <c r="EE147" s="2221">
        <v>23</v>
      </c>
      <c r="EF147" s="2221">
        <v>14665</v>
      </c>
      <c r="EG147" s="2221">
        <v>5401</v>
      </c>
      <c r="EH147" s="2221">
        <v>9264</v>
      </c>
      <c r="EI147" s="2221" t="s">
        <v>21</v>
      </c>
      <c r="EJ147" s="2221">
        <v>7571</v>
      </c>
      <c r="EK147" s="2221">
        <v>4</v>
      </c>
      <c r="EL147" s="2221" t="s">
        <v>21</v>
      </c>
      <c r="EM147" s="2221" t="s">
        <v>21</v>
      </c>
      <c r="EN147" s="2221">
        <v>495202</v>
      </c>
      <c r="EO147" s="2221">
        <v>51595</v>
      </c>
      <c r="EP147" s="91" t="s">
        <v>39</v>
      </c>
      <c r="EQ147" s="630" t="s">
        <v>26</v>
      </c>
      <c r="ER147" s="88" t="s">
        <v>26</v>
      </c>
      <c r="ES147" s="89" t="s">
        <v>26</v>
      </c>
      <c r="ET147" s="1176">
        <v>42644</v>
      </c>
      <c r="EU147" s="2221">
        <v>415</v>
      </c>
      <c r="EV147" s="2221">
        <v>296</v>
      </c>
      <c r="EW147" s="2221">
        <v>6569</v>
      </c>
      <c r="EX147" s="2221">
        <v>33909</v>
      </c>
      <c r="EY147" s="2221">
        <v>37329</v>
      </c>
      <c r="EZ147" s="2221">
        <v>28228</v>
      </c>
      <c r="FA147" s="2221">
        <v>826</v>
      </c>
      <c r="FB147" s="2221" t="s">
        <v>21</v>
      </c>
      <c r="FC147" s="2221" t="s">
        <v>21</v>
      </c>
      <c r="FD147" s="2221">
        <v>772622</v>
      </c>
      <c r="FE147" s="2221">
        <v>200276</v>
      </c>
      <c r="FF147" s="2221">
        <v>2669287</v>
      </c>
      <c r="FG147" s="2221">
        <v>39839</v>
      </c>
      <c r="FH147" s="2221">
        <v>1</v>
      </c>
      <c r="FI147" s="2221">
        <v>16</v>
      </c>
      <c r="FJ147" s="2221">
        <v>24</v>
      </c>
      <c r="FK147" s="91" t="s">
        <v>39</v>
      </c>
      <c r="FL147" s="630" t="s">
        <v>26</v>
      </c>
    </row>
    <row r="148" spans="1:168" ht="14.25" customHeight="1">
      <c r="A148" s="88" t="s">
        <v>26</v>
      </c>
      <c r="B148" s="89" t="s">
        <v>26</v>
      </c>
      <c r="C148" s="1176">
        <v>42675</v>
      </c>
      <c r="D148" s="82">
        <v>7350494</v>
      </c>
      <c r="E148" s="2221">
        <v>170734</v>
      </c>
      <c r="F148" s="2221">
        <v>128</v>
      </c>
      <c r="G148" s="2221">
        <v>8174</v>
      </c>
      <c r="H148" s="2221">
        <v>1845</v>
      </c>
      <c r="I148" s="2221">
        <v>36613</v>
      </c>
      <c r="J148" s="2221">
        <v>16524</v>
      </c>
      <c r="K148" s="2221">
        <v>20089</v>
      </c>
      <c r="L148" s="2221">
        <v>7329</v>
      </c>
      <c r="M148" s="2221">
        <v>23133</v>
      </c>
      <c r="N148" s="2221">
        <v>5</v>
      </c>
      <c r="O148" s="2221">
        <v>108869</v>
      </c>
      <c r="P148" s="2221" t="s">
        <v>21</v>
      </c>
      <c r="Q148" s="2221">
        <v>199</v>
      </c>
      <c r="R148" s="2221">
        <v>6793724</v>
      </c>
      <c r="S148" s="2221">
        <v>3387633</v>
      </c>
      <c r="T148" s="91" t="s">
        <v>40</v>
      </c>
      <c r="U148" s="630" t="s">
        <v>26</v>
      </c>
      <c r="V148" s="88" t="s">
        <v>26</v>
      </c>
      <c r="W148" s="89" t="s">
        <v>26</v>
      </c>
      <c r="X148" s="1176">
        <v>42675</v>
      </c>
      <c r="Y148" s="82">
        <v>4198193</v>
      </c>
      <c r="Z148" s="2221">
        <v>350727</v>
      </c>
      <c r="AA148" s="2221">
        <v>1125627</v>
      </c>
      <c r="AB148" s="2221">
        <v>2555519</v>
      </c>
      <c r="AC148" s="2221" t="s">
        <v>21</v>
      </c>
      <c r="AD148" s="2221">
        <v>622040</v>
      </c>
      <c r="AE148" s="2221">
        <v>4838596</v>
      </c>
      <c r="AF148" s="2221">
        <v>321285</v>
      </c>
      <c r="AG148" s="2221">
        <v>7076</v>
      </c>
      <c r="AH148" s="2221">
        <v>2033</v>
      </c>
      <c r="AI148" s="2221">
        <v>38304</v>
      </c>
      <c r="AJ148" s="2221">
        <v>157780</v>
      </c>
      <c r="AK148" s="2221">
        <v>172388</v>
      </c>
      <c r="AL148" s="2221">
        <v>901795</v>
      </c>
      <c r="AM148" s="2221">
        <v>1870</v>
      </c>
      <c r="AN148" s="2221">
        <v>667</v>
      </c>
      <c r="AO148" s="91" t="s">
        <v>40</v>
      </c>
      <c r="AP148" s="630" t="s">
        <v>26</v>
      </c>
      <c r="AQ148" s="88" t="s">
        <v>26</v>
      </c>
      <c r="AR148" s="89" t="s">
        <v>26</v>
      </c>
      <c r="AS148" s="1176">
        <v>42675</v>
      </c>
      <c r="AT148" s="82">
        <v>291</v>
      </c>
      <c r="AU148" s="2221">
        <v>83</v>
      </c>
      <c r="AV148" s="2221" t="s">
        <v>21</v>
      </c>
      <c r="AW148" s="2221" t="s">
        <v>21</v>
      </c>
      <c r="AX148" s="2221">
        <v>16227</v>
      </c>
      <c r="AY148" s="2221">
        <v>8211</v>
      </c>
      <c r="AZ148" s="2221">
        <v>6989</v>
      </c>
      <c r="BA148" s="2221">
        <v>6634</v>
      </c>
      <c r="BB148" s="2221">
        <v>16432</v>
      </c>
      <c r="BC148" s="2221">
        <v>568</v>
      </c>
      <c r="BD148" s="2221">
        <v>195</v>
      </c>
      <c r="BE148" s="2221" t="s">
        <v>21</v>
      </c>
      <c r="BF148" s="2221" t="s">
        <v>21</v>
      </c>
      <c r="BG148" s="2221">
        <v>2051</v>
      </c>
      <c r="BH148" s="2221">
        <v>141</v>
      </c>
      <c r="BI148" s="2221">
        <v>2933708</v>
      </c>
      <c r="BJ148" s="91" t="s">
        <v>40</v>
      </c>
      <c r="BK148" s="630" t="s">
        <v>26</v>
      </c>
      <c r="BL148" s="88" t="s">
        <v>26</v>
      </c>
      <c r="BM148" s="89" t="s">
        <v>26</v>
      </c>
      <c r="BN148" s="1176">
        <v>42675</v>
      </c>
      <c r="BO148" s="82" t="s">
        <v>21</v>
      </c>
      <c r="BP148" s="2221">
        <v>166</v>
      </c>
      <c r="BQ148" s="2221">
        <v>57489</v>
      </c>
      <c r="BR148" s="2221">
        <v>48667</v>
      </c>
      <c r="BS148" s="2221">
        <v>26973</v>
      </c>
      <c r="BT148" s="2221" t="s">
        <v>21</v>
      </c>
      <c r="BU148" s="2221">
        <v>1141</v>
      </c>
      <c r="BV148" s="2221">
        <v>13338</v>
      </c>
      <c r="BW148" s="2221">
        <v>690</v>
      </c>
      <c r="BX148" s="2221">
        <v>6635</v>
      </c>
      <c r="BY148" s="2221">
        <v>399</v>
      </c>
      <c r="BZ148" s="2221">
        <v>1</v>
      </c>
      <c r="CA148" s="2221">
        <v>1</v>
      </c>
      <c r="CB148" s="2221">
        <v>3907</v>
      </c>
      <c r="CC148" s="2221">
        <v>10</v>
      </c>
      <c r="CD148" s="2221">
        <v>183966</v>
      </c>
      <c r="CE148" s="91" t="s">
        <v>40</v>
      </c>
      <c r="CF148" s="630" t="s">
        <v>26</v>
      </c>
      <c r="CG148" s="88" t="s">
        <v>26</v>
      </c>
      <c r="CH148" s="89" t="s">
        <v>26</v>
      </c>
      <c r="CI148" s="1176">
        <v>42675</v>
      </c>
      <c r="CJ148" s="2221">
        <v>14</v>
      </c>
      <c r="CK148" s="2221">
        <v>136</v>
      </c>
      <c r="CL148" s="2221">
        <v>1874</v>
      </c>
      <c r="CM148" s="2221">
        <v>1089</v>
      </c>
      <c r="CN148" s="2221">
        <v>785</v>
      </c>
      <c r="CO148" s="2221">
        <v>6747</v>
      </c>
      <c r="CP148" s="2221" t="s">
        <v>21</v>
      </c>
      <c r="CQ148" s="2221" t="s">
        <v>21</v>
      </c>
      <c r="CR148" s="2221">
        <v>176217</v>
      </c>
      <c r="CS148" s="2221" t="s">
        <v>21</v>
      </c>
      <c r="CT148" s="2221">
        <v>62053</v>
      </c>
      <c r="CU148" s="2221">
        <v>3830</v>
      </c>
      <c r="CV148" s="2221">
        <v>40804</v>
      </c>
      <c r="CW148" s="2221">
        <v>278415</v>
      </c>
      <c r="CX148" s="2221">
        <v>16033</v>
      </c>
      <c r="CY148" s="2221">
        <v>823</v>
      </c>
      <c r="CZ148" s="91" t="s">
        <v>40</v>
      </c>
      <c r="DA148" s="630" t="s">
        <v>26</v>
      </c>
      <c r="DB148" s="88" t="s">
        <v>26</v>
      </c>
      <c r="DC148" s="89" t="s">
        <v>26</v>
      </c>
      <c r="DD148" s="1176">
        <v>42675</v>
      </c>
      <c r="DE148" s="2221" t="s">
        <v>21</v>
      </c>
      <c r="DF148" s="2221">
        <v>1003802</v>
      </c>
      <c r="DG148" s="2221">
        <v>4978</v>
      </c>
      <c r="DH148" s="2221">
        <v>18506</v>
      </c>
      <c r="DI148" s="2221">
        <v>3767</v>
      </c>
      <c r="DJ148" s="2221" t="s">
        <v>21</v>
      </c>
      <c r="DK148" s="2221">
        <v>1044</v>
      </c>
      <c r="DL148" s="2221">
        <v>67</v>
      </c>
      <c r="DM148" s="2221">
        <v>2531</v>
      </c>
      <c r="DN148" s="2221">
        <v>2531</v>
      </c>
      <c r="DO148" s="2221" t="s">
        <v>21</v>
      </c>
      <c r="DP148" s="2221">
        <v>118</v>
      </c>
      <c r="DQ148" s="2221" t="s">
        <v>21</v>
      </c>
      <c r="DR148" s="2221" t="s">
        <v>21</v>
      </c>
      <c r="DS148" s="2221">
        <v>9262</v>
      </c>
      <c r="DT148" s="2221">
        <v>3</v>
      </c>
      <c r="DU148" s="91" t="s">
        <v>40</v>
      </c>
      <c r="DV148" s="630" t="s">
        <v>26</v>
      </c>
      <c r="DW148" s="88" t="s">
        <v>26</v>
      </c>
      <c r="DX148" s="89" t="s">
        <v>26</v>
      </c>
      <c r="DY148" s="1176">
        <v>42675</v>
      </c>
      <c r="DZ148" s="2221">
        <v>22202</v>
      </c>
      <c r="EA148" s="2221">
        <v>488</v>
      </c>
      <c r="EB148" s="2221">
        <v>605844</v>
      </c>
      <c r="EC148" s="2221">
        <v>26102</v>
      </c>
      <c r="ED148" s="2221">
        <v>3019</v>
      </c>
      <c r="EE148" s="2221">
        <v>18</v>
      </c>
      <c r="EF148" s="2221">
        <v>13450</v>
      </c>
      <c r="EG148" s="2221">
        <v>5481</v>
      </c>
      <c r="EH148" s="2221">
        <v>7969</v>
      </c>
      <c r="EI148" s="2221" t="s">
        <v>21</v>
      </c>
      <c r="EJ148" s="2221">
        <v>6895</v>
      </c>
      <c r="EK148" s="2221">
        <v>5</v>
      </c>
      <c r="EL148" s="2221" t="s">
        <v>21</v>
      </c>
      <c r="EM148" s="2221" t="s">
        <v>21</v>
      </c>
      <c r="EN148" s="2221">
        <v>487223</v>
      </c>
      <c r="EO148" s="2221">
        <v>57222</v>
      </c>
      <c r="EP148" s="91" t="s">
        <v>40</v>
      </c>
      <c r="EQ148" s="630" t="s">
        <v>26</v>
      </c>
      <c r="ER148" s="88" t="s">
        <v>26</v>
      </c>
      <c r="ES148" s="89" t="s">
        <v>26</v>
      </c>
      <c r="ET148" s="1176">
        <v>42675</v>
      </c>
      <c r="EU148" s="2221">
        <v>441</v>
      </c>
      <c r="EV148" s="2221">
        <v>280</v>
      </c>
      <c r="EW148" s="2221">
        <v>6880</v>
      </c>
      <c r="EX148" s="2221">
        <v>35292</v>
      </c>
      <c r="EY148" s="2221">
        <v>38886</v>
      </c>
      <c r="EZ148" s="2221">
        <v>33005</v>
      </c>
      <c r="FA148" s="2221">
        <v>1016</v>
      </c>
      <c r="FB148" s="2221" t="s">
        <v>21</v>
      </c>
      <c r="FC148" s="2221" t="s">
        <v>21</v>
      </c>
      <c r="FD148" s="2221">
        <v>726581</v>
      </c>
      <c r="FE148" s="2221">
        <v>159061</v>
      </c>
      <c r="FF148" s="2221">
        <v>2610573</v>
      </c>
      <c r="FG148" s="2221">
        <v>41131</v>
      </c>
      <c r="FH148" s="2221">
        <v>2</v>
      </c>
      <c r="FI148" s="2221">
        <v>15</v>
      </c>
      <c r="FJ148" s="2221">
        <v>13</v>
      </c>
      <c r="FK148" s="91" t="s">
        <v>40</v>
      </c>
      <c r="FL148" s="630" t="s">
        <v>26</v>
      </c>
    </row>
    <row r="149" spans="1:168" ht="14.25" customHeight="1">
      <c r="A149" s="104" t="s">
        <v>26</v>
      </c>
      <c r="B149" s="105" t="s">
        <v>26</v>
      </c>
      <c r="C149" s="1177">
        <v>42705</v>
      </c>
      <c r="D149" s="106">
        <v>7570154</v>
      </c>
      <c r="E149" s="2222">
        <v>171504</v>
      </c>
      <c r="F149" s="2222">
        <v>137</v>
      </c>
      <c r="G149" s="2222">
        <v>7880</v>
      </c>
      <c r="H149" s="2222">
        <v>1843</v>
      </c>
      <c r="I149" s="2222">
        <v>35571</v>
      </c>
      <c r="J149" s="2222">
        <v>16343</v>
      </c>
      <c r="K149" s="2222">
        <v>19228</v>
      </c>
      <c r="L149" s="2222">
        <v>7395</v>
      </c>
      <c r="M149" s="2222">
        <v>25135</v>
      </c>
      <c r="N149" s="2222">
        <v>5</v>
      </c>
      <c r="O149" s="2222">
        <v>108174</v>
      </c>
      <c r="P149" s="2222" t="s">
        <v>21</v>
      </c>
      <c r="Q149" s="2222">
        <v>193</v>
      </c>
      <c r="R149" s="2222">
        <v>7000954</v>
      </c>
      <c r="S149" s="2222">
        <v>3530506</v>
      </c>
      <c r="T149" s="107" t="s">
        <v>41</v>
      </c>
      <c r="U149" s="633" t="s">
        <v>26</v>
      </c>
      <c r="V149" s="104" t="s">
        <v>26</v>
      </c>
      <c r="W149" s="105" t="s">
        <v>26</v>
      </c>
      <c r="X149" s="1177">
        <v>42705</v>
      </c>
      <c r="Y149" s="106">
        <v>4319627</v>
      </c>
      <c r="Z149" s="2222">
        <v>391123</v>
      </c>
      <c r="AA149" s="2222">
        <v>1105505</v>
      </c>
      <c r="AB149" s="2222">
        <v>2656602</v>
      </c>
      <c r="AC149" s="2222" t="s">
        <v>21</v>
      </c>
      <c r="AD149" s="2222">
        <v>628861</v>
      </c>
      <c r="AE149" s="2222">
        <v>5006049</v>
      </c>
      <c r="AF149" s="2222">
        <v>331277</v>
      </c>
      <c r="AG149" s="2222">
        <v>6672</v>
      </c>
      <c r="AH149" s="2222">
        <v>1979</v>
      </c>
      <c r="AI149" s="2222">
        <v>38774</v>
      </c>
      <c r="AJ149" s="2222">
        <v>160451</v>
      </c>
      <c r="AK149" s="2222">
        <v>175203</v>
      </c>
      <c r="AL149" s="2222">
        <v>917334</v>
      </c>
      <c r="AM149" s="2222">
        <v>2083</v>
      </c>
      <c r="AN149" s="2221">
        <v>1206</v>
      </c>
      <c r="AO149" s="107" t="s">
        <v>41</v>
      </c>
      <c r="AP149" s="633" t="s">
        <v>26</v>
      </c>
      <c r="AQ149" s="104" t="s">
        <v>26</v>
      </c>
      <c r="AR149" s="105" t="s">
        <v>26</v>
      </c>
      <c r="AS149" s="1177">
        <v>42705</v>
      </c>
      <c r="AT149" s="106">
        <v>213</v>
      </c>
      <c r="AU149" s="2222">
        <v>96</v>
      </c>
      <c r="AV149" s="2222" t="s">
        <v>21</v>
      </c>
      <c r="AW149" s="2222" t="s">
        <v>21</v>
      </c>
      <c r="AX149" s="2222">
        <v>17425</v>
      </c>
      <c r="AY149" s="2222">
        <v>9952</v>
      </c>
      <c r="AZ149" s="2222">
        <v>6505</v>
      </c>
      <c r="BA149" s="2222">
        <v>6246</v>
      </c>
      <c r="BB149" s="2222">
        <v>22652</v>
      </c>
      <c r="BC149" s="2222">
        <v>472</v>
      </c>
      <c r="BD149" s="2222">
        <v>262</v>
      </c>
      <c r="BE149" s="2222" t="s">
        <v>21</v>
      </c>
      <c r="BF149" s="2222" t="s">
        <v>21</v>
      </c>
      <c r="BG149" s="2222">
        <v>1412</v>
      </c>
      <c r="BH149" s="2222">
        <v>421</v>
      </c>
      <c r="BI149" s="2222">
        <v>3030527</v>
      </c>
      <c r="BJ149" s="107" t="s">
        <v>41</v>
      </c>
      <c r="BK149" s="633" t="s">
        <v>26</v>
      </c>
      <c r="BL149" s="104" t="s">
        <v>26</v>
      </c>
      <c r="BM149" s="105" t="s">
        <v>26</v>
      </c>
      <c r="BN149" s="1177">
        <v>42705</v>
      </c>
      <c r="BO149" s="106" t="s">
        <v>21</v>
      </c>
      <c r="BP149" s="2222">
        <v>160</v>
      </c>
      <c r="BQ149" s="2222">
        <v>59413</v>
      </c>
      <c r="BR149" s="2222">
        <v>50149</v>
      </c>
      <c r="BS149" s="2222">
        <v>27761</v>
      </c>
      <c r="BT149" s="2222" t="s">
        <v>21</v>
      </c>
      <c r="BU149" s="2222">
        <v>1064</v>
      </c>
      <c r="BV149" s="2222">
        <v>16518</v>
      </c>
      <c r="BW149" s="2222">
        <v>600</v>
      </c>
      <c r="BX149" s="2222">
        <v>6210</v>
      </c>
      <c r="BY149" s="2222">
        <v>431</v>
      </c>
      <c r="BZ149" s="2222">
        <v>1</v>
      </c>
      <c r="CA149" s="2222">
        <v>1</v>
      </c>
      <c r="CB149" s="2222">
        <v>4871</v>
      </c>
      <c r="CC149" s="2221" t="s">
        <v>21</v>
      </c>
      <c r="CD149" s="2222">
        <v>189604</v>
      </c>
      <c r="CE149" s="107" t="s">
        <v>41</v>
      </c>
      <c r="CF149" s="633" t="s">
        <v>26</v>
      </c>
      <c r="CG149" s="104" t="s">
        <v>26</v>
      </c>
      <c r="CH149" s="105" t="s">
        <v>26</v>
      </c>
      <c r="CI149" s="1177">
        <v>42705</v>
      </c>
      <c r="CJ149" s="2222">
        <v>28</v>
      </c>
      <c r="CK149" s="2222">
        <v>142</v>
      </c>
      <c r="CL149" s="2222">
        <v>1690</v>
      </c>
      <c r="CM149" s="2222">
        <v>1229</v>
      </c>
      <c r="CN149" s="2222">
        <v>460</v>
      </c>
      <c r="CO149" s="2222">
        <v>7343</v>
      </c>
      <c r="CP149" s="2222" t="s">
        <v>21</v>
      </c>
      <c r="CQ149" s="2222" t="s">
        <v>21</v>
      </c>
      <c r="CR149" s="2222">
        <v>186284</v>
      </c>
      <c r="CS149" s="2222" t="s">
        <v>21</v>
      </c>
      <c r="CT149" s="2222">
        <v>65369</v>
      </c>
      <c r="CU149" s="2222">
        <v>6638</v>
      </c>
      <c r="CV149" s="2222">
        <v>44118</v>
      </c>
      <c r="CW149" s="2222">
        <v>291421</v>
      </c>
      <c r="CX149" s="2222">
        <v>16055</v>
      </c>
      <c r="CY149" s="2222">
        <v>947</v>
      </c>
      <c r="CZ149" s="107" t="s">
        <v>41</v>
      </c>
      <c r="DA149" s="633" t="s">
        <v>26</v>
      </c>
      <c r="DB149" s="104" t="s">
        <v>26</v>
      </c>
      <c r="DC149" s="105" t="s">
        <v>26</v>
      </c>
      <c r="DD149" s="1177">
        <v>42705</v>
      </c>
      <c r="DE149" s="2222" t="s">
        <v>21</v>
      </c>
      <c r="DF149" s="2222">
        <v>972944</v>
      </c>
      <c r="DG149" s="2222">
        <v>5077</v>
      </c>
      <c r="DH149" s="2222">
        <v>17837</v>
      </c>
      <c r="DI149" s="2222">
        <v>3434</v>
      </c>
      <c r="DJ149" s="2221" t="s">
        <v>21</v>
      </c>
      <c r="DK149" s="2221">
        <v>914</v>
      </c>
      <c r="DL149" s="2222">
        <v>60</v>
      </c>
      <c r="DM149" s="2222">
        <v>2356</v>
      </c>
      <c r="DN149" s="2222">
        <v>2356</v>
      </c>
      <c r="DO149" s="2222" t="s">
        <v>21</v>
      </c>
      <c r="DP149" s="2222">
        <v>98</v>
      </c>
      <c r="DQ149" s="2222" t="s">
        <v>21</v>
      </c>
      <c r="DR149" s="2222" t="s">
        <v>21</v>
      </c>
      <c r="DS149" s="2222">
        <v>9355</v>
      </c>
      <c r="DT149" s="2222">
        <v>3</v>
      </c>
      <c r="DU149" s="107" t="s">
        <v>41</v>
      </c>
      <c r="DV149" s="633" t="s">
        <v>26</v>
      </c>
      <c r="DW149" s="104" t="s">
        <v>26</v>
      </c>
      <c r="DX149" s="105" t="s">
        <v>26</v>
      </c>
      <c r="DY149" s="1177">
        <v>42705</v>
      </c>
      <c r="DZ149" s="2222">
        <v>22105</v>
      </c>
      <c r="EA149" s="2222">
        <v>471</v>
      </c>
      <c r="EB149" s="2222">
        <v>608465</v>
      </c>
      <c r="EC149" s="2222">
        <v>28386</v>
      </c>
      <c r="ED149" s="2222">
        <v>2947</v>
      </c>
      <c r="EE149" s="2222">
        <v>33</v>
      </c>
      <c r="EF149" s="2222">
        <v>14951</v>
      </c>
      <c r="EG149" s="2222">
        <v>5434</v>
      </c>
      <c r="EH149" s="2222">
        <v>9518</v>
      </c>
      <c r="EI149" s="2222" t="s">
        <v>21</v>
      </c>
      <c r="EJ149" s="2222">
        <v>7434</v>
      </c>
      <c r="EK149" s="2222">
        <v>5</v>
      </c>
      <c r="EL149" s="2222" t="s">
        <v>21</v>
      </c>
      <c r="EM149" s="2222" t="s">
        <v>21</v>
      </c>
      <c r="EN149" s="2222">
        <v>482558</v>
      </c>
      <c r="EO149" s="2222">
        <v>47328</v>
      </c>
      <c r="EP149" s="107" t="s">
        <v>41</v>
      </c>
      <c r="EQ149" s="633" t="s">
        <v>26</v>
      </c>
      <c r="ER149" s="104" t="s">
        <v>26</v>
      </c>
      <c r="ES149" s="105" t="s">
        <v>26</v>
      </c>
      <c r="ET149" s="1177">
        <v>42705</v>
      </c>
      <c r="EU149" s="2222">
        <v>463</v>
      </c>
      <c r="EV149" s="2221">
        <v>283</v>
      </c>
      <c r="EW149" s="2221">
        <v>6996</v>
      </c>
      <c r="EX149" s="2221">
        <v>33406</v>
      </c>
      <c r="EY149" s="2221">
        <v>36741</v>
      </c>
      <c r="EZ149" s="2222">
        <v>37462</v>
      </c>
      <c r="FA149" s="2222">
        <v>1131</v>
      </c>
      <c r="FB149" s="2222" t="s">
        <v>21</v>
      </c>
      <c r="FC149" s="2222" t="s">
        <v>21</v>
      </c>
      <c r="FD149" s="2222">
        <v>745813</v>
      </c>
      <c r="FE149" s="2222">
        <v>197393</v>
      </c>
      <c r="FF149" s="2222">
        <v>2692345</v>
      </c>
      <c r="FG149" s="2222">
        <v>35685</v>
      </c>
      <c r="FH149" s="2222">
        <v>2</v>
      </c>
      <c r="FI149" s="2222">
        <v>17</v>
      </c>
      <c r="FJ149" s="2222">
        <v>8</v>
      </c>
      <c r="FK149" s="107" t="s">
        <v>41</v>
      </c>
      <c r="FL149" s="633" t="s">
        <v>26</v>
      </c>
    </row>
    <row r="150" spans="1:168" ht="15.75" customHeight="1">
      <c r="A150" s="35"/>
      <c r="B150" s="35"/>
      <c r="C150" s="35"/>
      <c r="D150" s="35"/>
      <c r="E150" s="35"/>
      <c r="F150" s="35"/>
      <c r="G150" s="35"/>
      <c r="H150" s="35"/>
      <c r="I150" s="35"/>
      <c r="J150" s="35"/>
      <c r="K150" s="35"/>
      <c r="L150" s="35"/>
      <c r="M150" s="35"/>
      <c r="N150" s="35"/>
      <c r="O150" s="35"/>
      <c r="P150" s="35"/>
      <c r="Q150" s="35"/>
      <c r="R150" s="381"/>
      <c r="S150" s="381"/>
      <c r="T150" s="14"/>
      <c r="U150" s="14"/>
      <c r="V150" s="35"/>
      <c r="W150" s="35"/>
      <c r="X150" s="35"/>
      <c r="Y150" s="35"/>
      <c r="Z150" s="35"/>
      <c r="AA150" s="35"/>
      <c r="AB150" s="35"/>
      <c r="AC150" s="35"/>
      <c r="AD150" s="35"/>
      <c r="AE150" s="35"/>
      <c r="AF150" s="35"/>
      <c r="AG150" s="35"/>
      <c r="AH150" s="35"/>
      <c r="AI150" s="35"/>
      <c r="AJ150" s="35"/>
      <c r="AK150" s="35"/>
      <c r="AL150" s="35"/>
      <c r="AM150" s="381"/>
      <c r="AN150" s="383"/>
      <c r="AO150" s="14"/>
      <c r="AP150" s="14"/>
      <c r="AQ150" s="35"/>
      <c r="AR150" s="35"/>
      <c r="AS150" s="35"/>
      <c r="BH150" s="35"/>
      <c r="BI150" s="35"/>
      <c r="BJ150" s="14"/>
      <c r="BK150" s="14"/>
      <c r="BL150" s="35"/>
      <c r="BM150" s="35"/>
      <c r="BN150" s="35"/>
      <c r="BO150" s="35"/>
      <c r="BP150" s="35"/>
      <c r="BQ150" s="35"/>
      <c r="BR150" s="35"/>
      <c r="BS150" s="35"/>
      <c r="BT150" s="35"/>
      <c r="BU150" s="35"/>
      <c r="BV150" s="35"/>
      <c r="BW150" s="875"/>
      <c r="BX150" s="383"/>
      <c r="BY150" s="383"/>
      <c r="BZ150" s="383"/>
      <c r="CA150" s="383"/>
      <c r="CB150" s="383"/>
      <c r="CC150" s="383"/>
      <c r="CD150" s="383"/>
      <c r="CE150" s="14"/>
      <c r="CF150" s="14"/>
      <c r="CG150" s="35"/>
      <c r="CH150" s="35"/>
      <c r="CI150" s="35"/>
      <c r="CJ150" s="35"/>
      <c r="CK150" s="35"/>
      <c r="CL150" s="35"/>
      <c r="CM150" s="35"/>
      <c r="CN150" s="35"/>
      <c r="CO150" s="35"/>
      <c r="CP150" s="35"/>
      <c r="CQ150" s="35"/>
      <c r="CR150" s="35"/>
      <c r="CS150" s="35"/>
      <c r="CT150" s="35"/>
      <c r="CU150" s="35"/>
      <c r="CV150" s="35"/>
      <c r="CW150" s="35"/>
      <c r="CX150" s="383"/>
      <c r="CY150" s="35"/>
      <c r="CZ150" s="14"/>
      <c r="DA150" s="14"/>
      <c r="DB150" s="35"/>
      <c r="DC150" s="35"/>
      <c r="DD150" s="35"/>
      <c r="DE150" s="35"/>
      <c r="DF150" s="35"/>
      <c r="DG150" s="875"/>
      <c r="DH150" s="383"/>
      <c r="DI150" s="383"/>
      <c r="DJ150" s="383"/>
      <c r="DK150" s="383"/>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383"/>
      <c r="EV150" s="383"/>
      <c r="EW150" s="383"/>
      <c r="EX150" s="383"/>
      <c r="EY150" s="383"/>
      <c r="EZ150" s="383"/>
      <c r="FA150" s="875"/>
      <c r="FB150" s="35"/>
      <c r="FC150" s="35"/>
      <c r="FD150" s="35"/>
      <c r="FE150" s="381"/>
      <c r="FF150" s="381"/>
      <c r="FG150" s="35"/>
      <c r="FH150" s="35"/>
      <c r="FI150" s="35"/>
      <c r="FJ150" s="35"/>
      <c r="FK150" s="14"/>
      <c r="FL150" s="14"/>
    </row>
    <row r="151" spans="1:168" s="14" customFormat="1" ht="19.5" customHeight="1">
      <c r="A151" s="2597" t="s">
        <v>749</v>
      </c>
      <c r="B151" s="2570"/>
      <c r="C151" s="2571"/>
      <c r="D151" s="1013" t="s">
        <v>1110</v>
      </c>
      <c r="E151" s="1006"/>
      <c r="F151" s="2230" t="s">
        <v>2632</v>
      </c>
      <c r="G151" s="1006"/>
      <c r="H151" s="1006"/>
      <c r="I151" s="1006"/>
      <c r="J151" s="1006"/>
      <c r="K151" s="1007" t="s">
        <v>756</v>
      </c>
      <c r="L151" s="1006" t="s">
        <v>737</v>
      </c>
      <c r="M151" s="1006"/>
      <c r="N151" s="1006" t="s">
        <v>1209</v>
      </c>
      <c r="O151" s="1006" t="s">
        <v>1209</v>
      </c>
      <c r="P151" s="1008"/>
      <c r="Q151" s="1008"/>
      <c r="R151" s="1008"/>
      <c r="S151" s="1011"/>
      <c r="T151" s="2605" t="s">
        <v>708</v>
      </c>
      <c r="U151" s="2760"/>
      <c r="V151" s="2597" t="s">
        <v>749</v>
      </c>
      <c r="W151" s="2570"/>
      <c r="X151" s="2571"/>
      <c r="Y151" s="2237" t="s">
        <v>1111</v>
      </c>
      <c r="Z151" s="1023"/>
      <c r="AA151" s="2231"/>
      <c r="AB151" s="1006"/>
      <c r="AC151" s="2237" t="s">
        <v>1112</v>
      </c>
      <c r="AD151" s="2231" t="s">
        <v>2633</v>
      </c>
      <c r="AE151" s="2231"/>
      <c r="AF151" s="1007" t="s">
        <v>756</v>
      </c>
      <c r="AG151" s="1006" t="s">
        <v>737</v>
      </c>
      <c r="AH151" s="1006"/>
      <c r="AI151" s="1008"/>
      <c r="AJ151" s="1008"/>
      <c r="AK151" s="1006"/>
      <c r="AL151" s="1006" t="s">
        <v>1209</v>
      </c>
      <c r="AM151" s="1008"/>
      <c r="AN151" s="1011"/>
      <c r="AO151" s="2605" t="s">
        <v>708</v>
      </c>
      <c r="AP151" s="2760"/>
      <c r="AQ151" s="2597" t="s">
        <v>749</v>
      </c>
      <c r="AR151" s="2570"/>
      <c r="AS151" s="2571"/>
      <c r="AT151" s="2237" t="s">
        <v>1113</v>
      </c>
      <c r="AU151" s="1023"/>
      <c r="AV151" s="2231" t="s">
        <v>2634</v>
      </c>
      <c r="AW151" s="1008"/>
      <c r="AX151" s="1008"/>
      <c r="AY151" s="1008"/>
      <c r="AZ151" s="1008"/>
      <c r="BA151" s="1007" t="s">
        <v>756</v>
      </c>
      <c r="BB151" s="1006" t="s">
        <v>737</v>
      </c>
      <c r="BC151" s="1006"/>
      <c r="BD151" s="1006" t="s">
        <v>1209</v>
      </c>
      <c r="BE151" s="1006" t="s">
        <v>1209</v>
      </c>
      <c r="BF151" s="1006"/>
      <c r="BG151" s="1006"/>
      <c r="BH151" s="1006"/>
      <c r="BI151" s="1006" t="s">
        <v>1209</v>
      </c>
      <c r="BJ151" s="2605" t="s">
        <v>708</v>
      </c>
      <c r="BK151" s="2803"/>
      <c r="BL151" s="2597" t="s">
        <v>749</v>
      </c>
      <c r="BM151" s="2570"/>
      <c r="BN151" s="2571"/>
      <c r="BO151" s="2169" t="s">
        <v>1114</v>
      </c>
      <c r="BP151" s="2237" t="s">
        <v>1115</v>
      </c>
      <c r="BQ151" s="1006"/>
      <c r="BR151" s="2231" t="s">
        <v>2635</v>
      </c>
      <c r="BS151" s="2097"/>
      <c r="BT151" s="1006"/>
      <c r="BU151" s="1006"/>
      <c r="BV151" s="1007" t="s">
        <v>756</v>
      </c>
      <c r="BW151" s="1006" t="s">
        <v>737</v>
      </c>
      <c r="BX151" s="1006"/>
      <c r="BY151" s="1006"/>
      <c r="BZ151" s="1006" t="s">
        <v>1209</v>
      </c>
      <c r="CA151" s="1006"/>
      <c r="CB151" s="1006" t="s">
        <v>1209</v>
      </c>
      <c r="CC151" s="1006"/>
      <c r="CD151" s="1006"/>
      <c r="CE151" s="2605" t="s">
        <v>708</v>
      </c>
      <c r="CF151" s="2760"/>
      <c r="CG151" s="2597" t="s">
        <v>749</v>
      </c>
      <c r="CH151" s="2570"/>
      <c r="CI151" s="2571"/>
      <c r="CJ151" s="1926" t="s">
        <v>1104</v>
      </c>
      <c r="CK151" s="1006"/>
      <c r="CL151" s="1223" t="s">
        <v>2625</v>
      </c>
      <c r="CM151" s="1006"/>
      <c r="CN151" s="1006"/>
      <c r="CO151" s="1006"/>
      <c r="CP151" s="2231"/>
      <c r="CQ151" s="1007" t="s">
        <v>756</v>
      </c>
      <c r="CR151" s="2237" t="s">
        <v>1116</v>
      </c>
      <c r="CS151" s="2231"/>
      <c r="CT151" s="2231" t="s">
        <v>2636</v>
      </c>
      <c r="CU151" s="1006"/>
      <c r="CV151" s="1006"/>
      <c r="CW151" s="1006"/>
      <c r="CX151" s="1006"/>
      <c r="CY151" s="1006"/>
      <c r="CZ151" s="2605" t="s">
        <v>708</v>
      </c>
      <c r="DA151" s="2760"/>
      <c r="DB151" s="2597" t="s">
        <v>749</v>
      </c>
      <c r="DC151" s="2570"/>
      <c r="DD151" s="2571"/>
      <c r="DE151" s="2241" t="s">
        <v>2637</v>
      </c>
      <c r="DF151" s="2230"/>
      <c r="DG151" s="2230" t="s">
        <v>2638</v>
      </c>
      <c r="DH151" s="1006"/>
      <c r="DI151" s="1006"/>
      <c r="DJ151" s="2231"/>
      <c r="DK151" s="1006"/>
      <c r="DL151" s="1007" t="s">
        <v>756</v>
      </c>
      <c r="DM151" s="1024"/>
      <c r="DN151" s="2231"/>
      <c r="DO151" s="1008"/>
      <c r="DP151" s="2166"/>
      <c r="DQ151" s="2237" t="s">
        <v>1117</v>
      </c>
      <c r="DR151" s="2231"/>
      <c r="DS151" s="2231" t="s">
        <v>2639</v>
      </c>
      <c r="DT151" s="1006"/>
      <c r="DU151" s="2605" t="s">
        <v>708</v>
      </c>
      <c r="DV151" s="2760"/>
      <c r="DW151" s="2597" t="s">
        <v>749</v>
      </c>
      <c r="DX151" s="2597"/>
      <c r="DY151" s="2598"/>
      <c r="DZ151" s="2237" t="s">
        <v>1118</v>
      </c>
      <c r="EA151" s="1903"/>
      <c r="EB151" s="2231"/>
      <c r="EC151" s="2231" t="s">
        <v>2593</v>
      </c>
      <c r="ED151" s="1023"/>
      <c r="EE151" s="1006"/>
      <c r="EF151" s="1925"/>
      <c r="EG151" s="1203" t="s">
        <v>756</v>
      </c>
      <c r="EH151" s="1006" t="s">
        <v>1209</v>
      </c>
      <c r="EI151" s="1006"/>
      <c r="EJ151" s="1223"/>
      <c r="EK151" s="1925"/>
      <c r="EL151" s="1025"/>
      <c r="EM151" s="1589"/>
      <c r="EN151" s="1926" t="s">
        <v>1119</v>
      </c>
      <c r="EO151" s="1026"/>
      <c r="EP151" s="2605" t="s">
        <v>708</v>
      </c>
      <c r="EQ151" s="2760"/>
      <c r="ER151" s="2597" t="s">
        <v>749</v>
      </c>
      <c r="ES151" s="2597"/>
      <c r="ET151" s="2598"/>
      <c r="EU151" s="956" t="s">
        <v>2640</v>
      </c>
      <c r="EV151" s="1006"/>
      <c r="EW151" s="507" t="s">
        <v>2641</v>
      </c>
      <c r="EX151" s="1006"/>
      <c r="EY151" s="1006"/>
      <c r="EZ151" s="1006"/>
      <c r="FA151" s="1006"/>
      <c r="FB151" s="2172" t="s">
        <v>756</v>
      </c>
      <c r="FC151" s="1006"/>
      <c r="FD151" s="1006"/>
      <c r="FE151" s="1006"/>
      <c r="FF151" s="1006"/>
      <c r="FG151" s="2275"/>
      <c r="FH151" s="1006"/>
      <c r="FI151" s="1006"/>
      <c r="FJ151" s="1006"/>
      <c r="FK151" s="2605" t="s">
        <v>727</v>
      </c>
      <c r="FL151" s="2606"/>
    </row>
    <row r="152" spans="1:168" s="14" customFormat="1" ht="17.25" customHeight="1">
      <c r="A152" s="2646"/>
      <c r="B152" s="2646"/>
      <c r="C152" s="2647"/>
      <c r="D152" s="918" t="s">
        <v>10</v>
      </c>
      <c r="E152" s="918" t="s">
        <v>11</v>
      </c>
      <c r="F152" s="918" t="s">
        <v>1472</v>
      </c>
      <c r="G152" s="918" t="s">
        <v>377</v>
      </c>
      <c r="H152" s="918" t="s">
        <v>12</v>
      </c>
      <c r="I152" s="918" t="s">
        <v>13</v>
      </c>
      <c r="J152" s="918" t="s">
        <v>14</v>
      </c>
      <c r="K152" s="918" t="s">
        <v>15</v>
      </c>
      <c r="L152" s="918" t="s">
        <v>308</v>
      </c>
      <c r="M152" s="918" t="s">
        <v>357</v>
      </c>
      <c r="N152" s="918" t="s">
        <v>357</v>
      </c>
      <c r="O152" s="918" t="s">
        <v>17</v>
      </c>
      <c r="P152" s="918" t="s">
        <v>18</v>
      </c>
      <c r="Q152" s="918" t="s">
        <v>19</v>
      </c>
      <c r="R152" s="918" t="s">
        <v>88</v>
      </c>
      <c r="S152" s="918" t="s">
        <v>800</v>
      </c>
      <c r="T152" s="2761"/>
      <c r="U152" s="2762"/>
      <c r="V152" s="2646"/>
      <c r="W152" s="2646"/>
      <c r="X152" s="2647"/>
      <c r="Y152" s="918" t="s">
        <v>88</v>
      </c>
      <c r="Z152" s="918" t="s">
        <v>800</v>
      </c>
      <c r="AA152" s="918" t="s">
        <v>5</v>
      </c>
      <c r="AB152" s="918" t="s">
        <v>7</v>
      </c>
      <c r="AC152" s="918" t="s">
        <v>224</v>
      </c>
      <c r="AD152" s="918" t="s">
        <v>351</v>
      </c>
      <c r="AE152" s="918" t="s">
        <v>298</v>
      </c>
      <c r="AF152" s="918" t="s">
        <v>299</v>
      </c>
      <c r="AG152" s="918" t="s">
        <v>300</v>
      </c>
      <c r="AH152" s="918" t="s">
        <v>352</v>
      </c>
      <c r="AI152" s="919" t="s">
        <v>375</v>
      </c>
      <c r="AJ152" s="918" t="s">
        <v>304</v>
      </c>
      <c r="AK152" s="919" t="s">
        <v>1223</v>
      </c>
      <c r="AL152" s="918" t="s">
        <v>1224</v>
      </c>
      <c r="AM152" s="918" t="s">
        <v>355</v>
      </c>
      <c r="AN152" s="918" t="s">
        <v>356</v>
      </c>
      <c r="AO152" s="2761"/>
      <c r="AP152" s="2762"/>
      <c r="AQ152" s="2646"/>
      <c r="AR152" s="2646"/>
      <c r="AS152" s="2647"/>
      <c r="AT152" s="918" t="s">
        <v>351</v>
      </c>
      <c r="AU152" s="918" t="s">
        <v>299</v>
      </c>
      <c r="AV152" s="918" t="s">
        <v>300</v>
      </c>
      <c r="AW152" s="918" t="s">
        <v>352</v>
      </c>
      <c r="AX152" s="919" t="s">
        <v>375</v>
      </c>
      <c r="AY152" s="918" t="s">
        <v>304</v>
      </c>
      <c r="AZ152" s="919" t="s">
        <v>1223</v>
      </c>
      <c r="BA152" s="918" t="s">
        <v>1224</v>
      </c>
      <c r="BB152" s="918" t="s">
        <v>355</v>
      </c>
      <c r="BC152" s="918" t="s">
        <v>356</v>
      </c>
      <c r="BD152" s="919" t="s">
        <v>328</v>
      </c>
      <c r="BE152" s="918" t="s">
        <v>10</v>
      </c>
      <c r="BF152" s="918" t="s">
        <v>11</v>
      </c>
      <c r="BG152" s="918" t="s">
        <v>377</v>
      </c>
      <c r="BH152" s="918" t="s">
        <v>12</v>
      </c>
      <c r="BI152" s="918" t="s">
        <v>13</v>
      </c>
      <c r="BJ152" s="2804"/>
      <c r="BK152" s="2805"/>
      <c r="BL152" s="2646"/>
      <c r="BM152" s="2646"/>
      <c r="BN152" s="2647"/>
      <c r="BO152" s="918" t="s">
        <v>7</v>
      </c>
      <c r="BP152" s="918" t="s">
        <v>224</v>
      </c>
      <c r="BQ152" s="918" t="s">
        <v>351</v>
      </c>
      <c r="BR152" s="918" t="s">
        <v>298</v>
      </c>
      <c r="BS152" s="918" t="s">
        <v>299</v>
      </c>
      <c r="BT152" s="918" t="s">
        <v>300</v>
      </c>
      <c r="BU152" s="918" t="s">
        <v>352</v>
      </c>
      <c r="BV152" s="919" t="s">
        <v>375</v>
      </c>
      <c r="BW152" s="918" t="s">
        <v>303</v>
      </c>
      <c r="BX152" s="918" t="s">
        <v>304</v>
      </c>
      <c r="BY152" s="919" t="s">
        <v>1223</v>
      </c>
      <c r="BZ152" s="918" t="s">
        <v>1224</v>
      </c>
      <c r="CA152" s="918" t="s">
        <v>355</v>
      </c>
      <c r="CB152" s="918" t="s">
        <v>356</v>
      </c>
      <c r="CC152" s="919" t="s">
        <v>328</v>
      </c>
      <c r="CD152" s="918" t="s">
        <v>10</v>
      </c>
      <c r="CE152" s="2761"/>
      <c r="CF152" s="2762"/>
      <c r="CG152" s="2646"/>
      <c r="CH152" s="2646"/>
      <c r="CI152" s="2647"/>
      <c r="CJ152" s="918" t="s">
        <v>357</v>
      </c>
      <c r="CK152" s="918" t="s">
        <v>357</v>
      </c>
      <c r="CL152" s="918" t="s">
        <v>17</v>
      </c>
      <c r="CM152" s="918" t="s">
        <v>19</v>
      </c>
      <c r="CN152" s="918" t="s">
        <v>88</v>
      </c>
      <c r="CO152" s="918" t="s">
        <v>800</v>
      </c>
      <c r="CP152" s="918" t="s">
        <v>5</v>
      </c>
      <c r="CQ152" s="918" t="s">
        <v>7</v>
      </c>
      <c r="CR152" s="918" t="s">
        <v>224</v>
      </c>
      <c r="CS152" s="918" t="s">
        <v>351</v>
      </c>
      <c r="CT152" s="918" t="s">
        <v>298</v>
      </c>
      <c r="CU152" s="918" t="s">
        <v>299</v>
      </c>
      <c r="CV152" s="918" t="s">
        <v>300</v>
      </c>
      <c r="CW152" s="918" t="s">
        <v>352</v>
      </c>
      <c r="CX152" s="919" t="s">
        <v>375</v>
      </c>
      <c r="CY152" s="918" t="s">
        <v>303</v>
      </c>
      <c r="CZ152" s="2761"/>
      <c r="DA152" s="2762"/>
      <c r="DB152" s="2646"/>
      <c r="DC152" s="2646"/>
      <c r="DD152" s="2647"/>
      <c r="DE152" s="918" t="s">
        <v>377</v>
      </c>
      <c r="DF152" s="918" t="s">
        <v>12</v>
      </c>
      <c r="DG152" s="918" t="s">
        <v>13</v>
      </c>
      <c r="DH152" s="918" t="s">
        <v>15</v>
      </c>
      <c r="DI152" s="918" t="s">
        <v>308</v>
      </c>
      <c r="DJ152" s="918" t="s">
        <v>357</v>
      </c>
      <c r="DK152" s="918" t="s">
        <v>357</v>
      </c>
      <c r="DL152" s="918" t="s">
        <v>17</v>
      </c>
      <c r="DM152" s="2162" t="s">
        <v>88</v>
      </c>
      <c r="DN152" s="918" t="s">
        <v>800</v>
      </c>
      <c r="DO152" s="918" t="s">
        <v>5</v>
      </c>
      <c r="DP152" s="918" t="s">
        <v>7</v>
      </c>
      <c r="DQ152" s="918" t="s">
        <v>224</v>
      </c>
      <c r="DR152" s="918" t="s">
        <v>351</v>
      </c>
      <c r="DS152" s="918" t="s">
        <v>751</v>
      </c>
      <c r="DT152" s="918" t="s">
        <v>298</v>
      </c>
      <c r="DU152" s="2761"/>
      <c r="DV152" s="2762"/>
      <c r="DW152" s="2650"/>
      <c r="DX152" s="2650"/>
      <c r="DY152" s="2651"/>
      <c r="DZ152" s="918" t="s">
        <v>11</v>
      </c>
      <c r="EA152" s="918" t="s">
        <v>377</v>
      </c>
      <c r="EB152" s="918" t="s">
        <v>12</v>
      </c>
      <c r="EC152" s="918" t="s">
        <v>13</v>
      </c>
      <c r="ED152" s="918" t="s">
        <v>15</v>
      </c>
      <c r="EE152" s="918" t="s">
        <v>308</v>
      </c>
      <c r="EF152" s="918" t="s">
        <v>357</v>
      </c>
      <c r="EG152" s="918" t="s">
        <v>357</v>
      </c>
      <c r="EH152" s="918" t="s">
        <v>17</v>
      </c>
      <c r="EI152" s="918" t="s">
        <v>18</v>
      </c>
      <c r="EJ152" s="918" t="s">
        <v>88</v>
      </c>
      <c r="EK152" s="918" t="s">
        <v>800</v>
      </c>
      <c r="EL152" s="918" t="s">
        <v>5</v>
      </c>
      <c r="EM152" s="918" t="s">
        <v>7</v>
      </c>
      <c r="EN152" s="918" t="s">
        <v>224</v>
      </c>
      <c r="EO152" s="918" t="s">
        <v>351</v>
      </c>
      <c r="EP152" s="2761"/>
      <c r="EQ152" s="2762"/>
      <c r="ER152" s="2650"/>
      <c r="ES152" s="2650"/>
      <c r="ET152" s="2651"/>
      <c r="EU152" s="918" t="s">
        <v>352</v>
      </c>
      <c r="EV152" s="919" t="s">
        <v>375</v>
      </c>
      <c r="EW152" s="918" t="s">
        <v>303</v>
      </c>
      <c r="EX152" s="918" t="s">
        <v>304</v>
      </c>
      <c r="EY152" s="919" t="s">
        <v>1223</v>
      </c>
      <c r="EZ152" s="918" t="s">
        <v>1224</v>
      </c>
      <c r="FA152" s="918" t="s">
        <v>355</v>
      </c>
      <c r="FB152" s="918" t="s">
        <v>356</v>
      </c>
      <c r="FC152" s="919" t="s">
        <v>328</v>
      </c>
      <c r="FD152" s="918" t="s">
        <v>10</v>
      </c>
      <c r="FE152" s="918" t="s">
        <v>11</v>
      </c>
      <c r="FF152" s="918" t="s">
        <v>1472</v>
      </c>
      <c r="FG152" s="918" t="s">
        <v>377</v>
      </c>
      <c r="FH152" s="918" t="s">
        <v>12</v>
      </c>
      <c r="FI152" s="918" t="s">
        <v>13</v>
      </c>
      <c r="FJ152" s="918" t="s">
        <v>308</v>
      </c>
      <c r="FK152" s="2607"/>
      <c r="FL152" s="2608"/>
    </row>
    <row r="153" spans="1:168" s="14" customFormat="1" ht="15.75" customHeight="1">
      <c r="A153" s="2646"/>
      <c r="B153" s="2646"/>
      <c r="C153" s="2647"/>
      <c r="D153" s="917"/>
      <c r="E153" s="2091" t="s">
        <v>725</v>
      </c>
      <c r="F153" s="917"/>
      <c r="G153" s="917" t="s">
        <v>2443</v>
      </c>
      <c r="H153" s="917"/>
      <c r="I153" s="917"/>
      <c r="J153" s="917"/>
      <c r="K153" s="917"/>
      <c r="L153" s="917"/>
      <c r="M153" s="917" t="s">
        <v>2371</v>
      </c>
      <c r="N153" s="917" t="s">
        <v>2372</v>
      </c>
      <c r="O153" s="917"/>
      <c r="P153" s="857"/>
      <c r="Q153" s="917"/>
      <c r="R153" s="857"/>
      <c r="S153" s="857"/>
      <c r="T153" s="2761"/>
      <c r="U153" s="2762"/>
      <c r="V153" s="2646"/>
      <c r="W153" s="2646"/>
      <c r="X153" s="2647"/>
      <c r="Y153" s="857"/>
      <c r="Z153" s="857"/>
      <c r="AA153" s="917"/>
      <c r="AB153" s="917"/>
      <c r="AC153" s="917" t="s">
        <v>9</v>
      </c>
      <c r="AD153" s="917" t="s">
        <v>9</v>
      </c>
      <c r="AE153" s="917"/>
      <c r="AF153" s="917"/>
      <c r="AG153" s="917"/>
      <c r="AH153" s="917"/>
      <c r="AI153" s="917"/>
      <c r="AJ153" s="917" t="s">
        <v>1209</v>
      </c>
      <c r="AK153" s="917"/>
      <c r="AL153" s="917"/>
      <c r="AM153" s="917" t="s">
        <v>360</v>
      </c>
      <c r="AN153" s="917" t="s">
        <v>361</v>
      </c>
      <c r="AO153" s="2761"/>
      <c r="AP153" s="2762"/>
      <c r="AQ153" s="2646"/>
      <c r="AR153" s="2646"/>
      <c r="AS153" s="2647"/>
      <c r="AT153" s="917" t="s">
        <v>9</v>
      </c>
      <c r="AU153" s="917"/>
      <c r="AV153" s="917"/>
      <c r="AW153" s="917"/>
      <c r="AX153" s="917"/>
      <c r="AY153" s="917" t="s">
        <v>1209</v>
      </c>
      <c r="AZ153" s="917"/>
      <c r="BA153" s="917"/>
      <c r="BB153" s="917" t="s">
        <v>360</v>
      </c>
      <c r="BC153" s="917" t="s">
        <v>361</v>
      </c>
      <c r="BD153" s="917" t="s">
        <v>394</v>
      </c>
      <c r="BE153" s="917"/>
      <c r="BF153" s="2091" t="s">
        <v>725</v>
      </c>
      <c r="BG153" s="917" t="s">
        <v>2443</v>
      </c>
      <c r="BH153" s="917"/>
      <c r="BI153" s="917"/>
      <c r="BJ153" s="2804"/>
      <c r="BK153" s="2805"/>
      <c r="BL153" s="2646"/>
      <c r="BM153" s="2646"/>
      <c r="BN153" s="2647"/>
      <c r="BO153" s="917"/>
      <c r="BP153" s="917" t="s">
        <v>9</v>
      </c>
      <c r="BQ153" s="917" t="s">
        <v>9</v>
      </c>
      <c r="BR153" s="917"/>
      <c r="BS153" s="917"/>
      <c r="BT153" s="917"/>
      <c r="BU153" s="917"/>
      <c r="BV153" s="917"/>
      <c r="BW153" s="917" t="s">
        <v>1209</v>
      </c>
      <c r="BX153" s="917" t="s">
        <v>1209</v>
      </c>
      <c r="BY153" s="917"/>
      <c r="BZ153" s="917"/>
      <c r="CA153" s="917" t="s">
        <v>360</v>
      </c>
      <c r="CB153" s="917" t="s">
        <v>361</v>
      </c>
      <c r="CC153" s="917" t="s">
        <v>394</v>
      </c>
      <c r="CD153" s="917"/>
      <c r="CE153" s="2761"/>
      <c r="CF153" s="2762"/>
      <c r="CG153" s="2646"/>
      <c r="CH153" s="2646"/>
      <c r="CI153" s="2647"/>
      <c r="CJ153" s="917" t="s">
        <v>2371</v>
      </c>
      <c r="CK153" s="917" t="s">
        <v>2372</v>
      </c>
      <c r="CL153" s="917"/>
      <c r="CM153" s="917"/>
      <c r="CN153" s="857"/>
      <c r="CO153" s="857"/>
      <c r="CP153" s="917"/>
      <c r="CQ153" s="917"/>
      <c r="CR153" s="917" t="s">
        <v>9</v>
      </c>
      <c r="CS153" s="917" t="s">
        <v>9</v>
      </c>
      <c r="CT153" s="917"/>
      <c r="CU153" s="917"/>
      <c r="CV153" s="917"/>
      <c r="CW153" s="917"/>
      <c r="CX153" s="917"/>
      <c r="CY153" s="917" t="s">
        <v>1209</v>
      </c>
      <c r="CZ153" s="2761"/>
      <c r="DA153" s="2762"/>
      <c r="DB153" s="2646"/>
      <c r="DC153" s="2646"/>
      <c r="DD153" s="2647"/>
      <c r="DE153" s="917" t="s">
        <v>2443</v>
      </c>
      <c r="DF153" s="917"/>
      <c r="DG153" s="917"/>
      <c r="DH153" s="917"/>
      <c r="DI153" s="917"/>
      <c r="DJ153" s="917" t="s">
        <v>2371</v>
      </c>
      <c r="DK153" s="917" t="s">
        <v>2372</v>
      </c>
      <c r="DL153" s="917"/>
      <c r="DM153" s="857"/>
      <c r="DN153" s="857"/>
      <c r="DO153" s="917"/>
      <c r="DP153" s="917"/>
      <c r="DQ153" s="917" t="s">
        <v>9</v>
      </c>
      <c r="DR153" s="917" t="s">
        <v>9</v>
      </c>
      <c r="DS153" s="917"/>
      <c r="DT153" s="917"/>
      <c r="DU153" s="2761"/>
      <c r="DV153" s="2762"/>
      <c r="DW153" s="2650"/>
      <c r="DX153" s="2650"/>
      <c r="DY153" s="2651"/>
      <c r="DZ153" s="2091" t="s">
        <v>725</v>
      </c>
      <c r="EA153" s="917" t="s">
        <v>2443</v>
      </c>
      <c r="EB153" s="917"/>
      <c r="EC153" s="917"/>
      <c r="ED153" s="917"/>
      <c r="EE153" s="917"/>
      <c r="EF153" s="917" t="s">
        <v>2371</v>
      </c>
      <c r="EG153" s="917" t="s">
        <v>2372</v>
      </c>
      <c r="EH153" s="917"/>
      <c r="EI153" s="857"/>
      <c r="EJ153" s="857"/>
      <c r="EK153" s="857"/>
      <c r="EL153" s="917"/>
      <c r="EM153" s="917"/>
      <c r="EN153" s="917" t="s">
        <v>9</v>
      </c>
      <c r="EO153" s="917" t="s">
        <v>9</v>
      </c>
      <c r="EP153" s="2761"/>
      <c r="EQ153" s="2762"/>
      <c r="ER153" s="2650"/>
      <c r="ES153" s="2650"/>
      <c r="ET153" s="2651"/>
      <c r="EU153" s="917"/>
      <c r="EV153" s="917"/>
      <c r="EW153" s="917" t="s">
        <v>1209</v>
      </c>
      <c r="EX153" s="917" t="s">
        <v>1209</v>
      </c>
      <c r="EY153" s="917"/>
      <c r="EZ153" s="917"/>
      <c r="FA153" s="917" t="s">
        <v>360</v>
      </c>
      <c r="FB153" s="917" t="s">
        <v>361</v>
      </c>
      <c r="FC153" s="917" t="s">
        <v>394</v>
      </c>
      <c r="FD153" s="917"/>
      <c r="FE153" s="2096" t="s">
        <v>725</v>
      </c>
      <c r="FF153" s="917"/>
      <c r="FG153" s="917" t="s">
        <v>2443</v>
      </c>
      <c r="FH153" s="917"/>
      <c r="FI153" s="917"/>
      <c r="FJ153" s="917"/>
      <c r="FK153" s="2607"/>
      <c r="FL153" s="2608"/>
    </row>
    <row r="154" spans="1:168" s="14" customFormat="1" ht="16" customHeight="1">
      <c r="A154" s="2646"/>
      <c r="B154" s="2646"/>
      <c r="C154" s="2647"/>
      <c r="D154" s="390"/>
      <c r="E154" s="390" t="s">
        <v>1229</v>
      </c>
      <c r="F154" s="390"/>
      <c r="G154" s="395"/>
      <c r="H154" s="395"/>
      <c r="I154" s="390" t="s">
        <v>396</v>
      </c>
      <c r="J154" s="390" t="s">
        <v>2571</v>
      </c>
      <c r="K154" s="395"/>
      <c r="L154" s="395" t="s">
        <v>2376</v>
      </c>
      <c r="M154" s="395"/>
      <c r="N154" s="395"/>
      <c r="O154" s="390"/>
      <c r="P154" s="390"/>
      <c r="Q154" s="390"/>
      <c r="R154" s="390"/>
      <c r="S154" s="2814" t="s">
        <v>2379</v>
      </c>
      <c r="T154" s="2761"/>
      <c r="U154" s="2762"/>
      <c r="V154" s="2646"/>
      <c r="W154" s="2646"/>
      <c r="X154" s="2647"/>
      <c r="Y154" s="390"/>
      <c r="Z154" s="2814" t="s">
        <v>2379</v>
      </c>
      <c r="AA154" s="395"/>
      <c r="AB154" s="390"/>
      <c r="AC154" s="395" t="s">
        <v>2642</v>
      </c>
      <c r="AD154" s="395" t="s">
        <v>2643</v>
      </c>
      <c r="AE154" s="390"/>
      <c r="AF154" s="390"/>
      <c r="AG154" s="390" t="s">
        <v>364</v>
      </c>
      <c r="AH154" s="395" t="s">
        <v>392</v>
      </c>
      <c r="AI154" s="395" t="s">
        <v>392</v>
      </c>
      <c r="AJ154" s="390" t="s">
        <v>2376</v>
      </c>
      <c r="AK154" s="390"/>
      <c r="AL154" s="390"/>
      <c r="AM154" s="390" t="s">
        <v>1227</v>
      </c>
      <c r="AN154" s="920" t="s">
        <v>2630</v>
      </c>
      <c r="AO154" s="2761"/>
      <c r="AP154" s="2762"/>
      <c r="AQ154" s="2646"/>
      <c r="AR154" s="2646"/>
      <c r="AS154" s="2647"/>
      <c r="AT154" s="395" t="s">
        <v>2403</v>
      </c>
      <c r="AU154" s="390"/>
      <c r="AV154" s="390" t="s">
        <v>364</v>
      </c>
      <c r="AW154" s="395" t="s">
        <v>392</v>
      </c>
      <c r="AX154" s="395" t="s">
        <v>392</v>
      </c>
      <c r="AY154" s="390" t="s">
        <v>2376</v>
      </c>
      <c r="AZ154" s="390"/>
      <c r="BA154" s="390"/>
      <c r="BB154" s="390" t="s">
        <v>1227</v>
      </c>
      <c r="BC154" s="920" t="s">
        <v>2630</v>
      </c>
      <c r="BD154" s="395" t="s">
        <v>2341</v>
      </c>
      <c r="BE154" s="390"/>
      <c r="BF154" s="390" t="s">
        <v>1229</v>
      </c>
      <c r="BG154" s="390"/>
      <c r="BH154" s="395"/>
      <c r="BI154" s="390" t="s">
        <v>396</v>
      </c>
      <c r="BJ154" s="2804"/>
      <c r="BK154" s="2805"/>
      <c r="BL154" s="2646"/>
      <c r="BM154" s="2646"/>
      <c r="BN154" s="2647"/>
      <c r="BO154" s="390"/>
      <c r="BP154" s="395" t="s">
        <v>2374</v>
      </c>
      <c r="BQ154" s="395" t="s">
        <v>2403</v>
      </c>
      <c r="BR154" s="390"/>
      <c r="BS154" s="390"/>
      <c r="BT154" s="390" t="s">
        <v>364</v>
      </c>
      <c r="BU154" s="395" t="s">
        <v>392</v>
      </c>
      <c r="BV154" s="395" t="s">
        <v>392</v>
      </c>
      <c r="BW154" s="395"/>
      <c r="BX154" s="390" t="s">
        <v>2376</v>
      </c>
      <c r="BY154" s="390"/>
      <c r="BZ154" s="390"/>
      <c r="CA154" s="390" t="s">
        <v>1227</v>
      </c>
      <c r="CB154" s="920" t="s">
        <v>2378</v>
      </c>
      <c r="CC154" s="395" t="s">
        <v>2341</v>
      </c>
      <c r="CD154" s="390"/>
      <c r="CE154" s="2761"/>
      <c r="CF154" s="2762"/>
      <c r="CG154" s="2646"/>
      <c r="CH154" s="2646"/>
      <c r="CI154" s="2647"/>
      <c r="CJ154" s="395"/>
      <c r="CK154" s="395"/>
      <c r="CL154" s="390"/>
      <c r="CM154" s="390"/>
      <c r="CN154" s="390"/>
      <c r="CO154" s="2814" t="s">
        <v>2379</v>
      </c>
      <c r="CP154" s="395"/>
      <c r="CQ154" s="390"/>
      <c r="CR154" s="395" t="s">
        <v>2374</v>
      </c>
      <c r="CS154" s="395" t="s">
        <v>2403</v>
      </c>
      <c r="CT154" s="390"/>
      <c r="CU154" s="390"/>
      <c r="CV154" s="390" t="s">
        <v>364</v>
      </c>
      <c r="CW154" s="395" t="s">
        <v>392</v>
      </c>
      <c r="CX154" s="395" t="s">
        <v>392</v>
      </c>
      <c r="CY154" s="395"/>
      <c r="CZ154" s="2761"/>
      <c r="DA154" s="2762"/>
      <c r="DB154" s="2646"/>
      <c r="DC154" s="2646"/>
      <c r="DD154" s="2647"/>
      <c r="DE154" s="390"/>
      <c r="DF154" s="395"/>
      <c r="DG154" s="390" t="s">
        <v>396</v>
      </c>
      <c r="DH154" s="395"/>
      <c r="DI154" s="395" t="s">
        <v>2376</v>
      </c>
      <c r="DJ154" s="395"/>
      <c r="DK154" s="395"/>
      <c r="DL154" s="390"/>
      <c r="DM154" s="390"/>
      <c r="DN154" s="2814" t="s">
        <v>2379</v>
      </c>
      <c r="DO154" s="395"/>
      <c r="DP154" s="390"/>
      <c r="DQ154" s="395" t="s">
        <v>2374</v>
      </c>
      <c r="DR154" s="395" t="s">
        <v>2403</v>
      </c>
      <c r="DS154" s="390"/>
      <c r="DT154" s="390"/>
      <c r="DU154" s="2761"/>
      <c r="DV154" s="2762"/>
      <c r="DW154" s="2650"/>
      <c r="DX154" s="2650"/>
      <c r="DY154" s="2651"/>
      <c r="DZ154" s="390" t="s">
        <v>1229</v>
      </c>
      <c r="EA154" s="390"/>
      <c r="EB154" s="395"/>
      <c r="EC154" s="390" t="s">
        <v>396</v>
      </c>
      <c r="ED154" s="395"/>
      <c r="EE154" s="395" t="s">
        <v>2376</v>
      </c>
      <c r="EF154" s="928"/>
      <c r="EG154" s="928"/>
      <c r="EH154" s="390"/>
      <c r="EI154" s="390"/>
      <c r="EJ154" s="390"/>
      <c r="EK154" s="2814" t="s">
        <v>2379</v>
      </c>
      <c r="EL154" s="395"/>
      <c r="EM154" s="390"/>
      <c r="EN154" s="395" t="s">
        <v>2374</v>
      </c>
      <c r="EO154" s="395" t="s">
        <v>2403</v>
      </c>
      <c r="EP154" s="2761"/>
      <c r="EQ154" s="2762"/>
      <c r="ER154" s="2650"/>
      <c r="ES154" s="2650"/>
      <c r="ET154" s="2651"/>
      <c r="EU154" s="395" t="s">
        <v>392</v>
      </c>
      <c r="EV154" s="395" t="s">
        <v>392</v>
      </c>
      <c r="EW154" s="395"/>
      <c r="EX154" s="390" t="s">
        <v>2376</v>
      </c>
      <c r="EY154" s="390"/>
      <c r="EZ154" s="390"/>
      <c r="FA154" s="390" t="s">
        <v>1227</v>
      </c>
      <c r="FB154" s="920" t="s">
        <v>2378</v>
      </c>
      <c r="FC154" s="395" t="s">
        <v>2341</v>
      </c>
      <c r="FD154" s="390"/>
      <c r="FE154" s="390" t="s">
        <v>1229</v>
      </c>
      <c r="FF154" s="390"/>
      <c r="FG154" s="936"/>
      <c r="FH154" s="928"/>
      <c r="FI154" s="390" t="s">
        <v>396</v>
      </c>
      <c r="FJ154" s="395" t="s">
        <v>2376</v>
      </c>
      <c r="FK154" s="2607"/>
      <c r="FL154" s="2608"/>
    </row>
    <row r="155" spans="1:168" s="14" customFormat="1" ht="16" customHeight="1">
      <c r="A155" s="2646"/>
      <c r="B155" s="2646"/>
      <c r="C155" s="2647"/>
      <c r="D155" s="390" t="s">
        <v>2596</v>
      </c>
      <c r="E155" s="2830" t="s">
        <v>2386</v>
      </c>
      <c r="F155" s="390" t="s">
        <v>1230</v>
      </c>
      <c r="G155" s="395" t="s">
        <v>145</v>
      </c>
      <c r="H155" s="395" t="s">
        <v>2644</v>
      </c>
      <c r="I155" s="390" t="s">
        <v>1526</v>
      </c>
      <c r="J155" s="390" t="s">
        <v>1523</v>
      </c>
      <c r="K155" s="395" t="s">
        <v>1272</v>
      </c>
      <c r="L155" s="395" t="s">
        <v>1527</v>
      </c>
      <c r="M155" s="395" t="s">
        <v>1274</v>
      </c>
      <c r="N155" s="395" t="s">
        <v>1231</v>
      </c>
      <c r="O155" s="390" t="s">
        <v>1507</v>
      </c>
      <c r="P155" s="390" t="s">
        <v>1244</v>
      </c>
      <c r="Q155" s="390" t="s">
        <v>1232</v>
      </c>
      <c r="R155" s="390" t="s">
        <v>1199</v>
      </c>
      <c r="S155" s="2814"/>
      <c r="T155" s="2761"/>
      <c r="U155" s="2762"/>
      <c r="V155" s="2646"/>
      <c r="W155" s="2646"/>
      <c r="X155" s="2647"/>
      <c r="Y155" s="390" t="s">
        <v>1199</v>
      </c>
      <c r="Z155" s="2814"/>
      <c r="AA155" s="395" t="s">
        <v>2390</v>
      </c>
      <c r="AB155" s="390" t="s">
        <v>1235</v>
      </c>
      <c r="AC155" s="2813" t="s">
        <v>2631</v>
      </c>
      <c r="AD155" s="2813" t="s">
        <v>2631</v>
      </c>
      <c r="AE155" s="390" t="s">
        <v>730</v>
      </c>
      <c r="AF155" s="390" t="s">
        <v>1198</v>
      </c>
      <c r="AG155" s="395" t="s">
        <v>2381</v>
      </c>
      <c r="AH155" s="395" t="s">
        <v>2382</v>
      </c>
      <c r="AI155" s="395" t="s">
        <v>2645</v>
      </c>
      <c r="AJ155" s="390" t="s">
        <v>1522</v>
      </c>
      <c r="AK155" s="390" t="s">
        <v>738</v>
      </c>
      <c r="AL155" s="390" t="s">
        <v>1226</v>
      </c>
      <c r="AM155" s="390" t="s">
        <v>1236</v>
      </c>
      <c r="AN155" s="2813" t="s">
        <v>2631</v>
      </c>
      <c r="AO155" s="2761"/>
      <c r="AP155" s="2762"/>
      <c r="AQ155" s="2646"/>
      <c r="AR155" s="2646"/>
      <c r="AS155" s="2647"/>
      <c r="AT155" s="2813" t="s">
        <v>2380</v>
      </c>
      <c r="AU155" s="390" t="s">
        <v>1198</v>
      </c>
      <c r="AV155" s="395" t="s">
        <v>2381</v>
      </c>
      <c r="AW155" s="395" t="s">
        <v>2382</v>
      </c>
      <c r="AX155" s="395" t="s">
        <v>2389</v>
      </c>
      <c r="AY155" s="390" t="s">
        <v>1522</v>
      </c>
      <c r="AZ155" s="390" t="s">
        <v>738</v>
      </c>
      <c r="BA155" s="390" t="s">
        <v>1226</v>
      </c>
      <c r="BB155" s="390" t="s">
        <v>1236</v>
      </c>
      <c r="BC155" s="2813" t="s">
        <v>2631</v>
      </c>
      <c r="BD155" s="390" t="s">
        <v>2595</v>
      </c>
      <c r="BE155" s="390" t="s">
        <v>2596</v>
      </c>
      <c r="BF155" s="2830" t="s">
        <v>2386</v>
      </c>
      <c r="BG155" s="390" t="s">
        <v>145</v>
      </c>
      <c r="BH155" s="395" t="s">
        <v>397</v>
      </c>
      <c r="BI155" s="390" t="s">
        <v>1526</v>
      </c>
      <c r="BJ155" s="2804"/>
      <c r="BK155" s="2805"/>
      <c r="BL155" s="2646"/>
      <c r="BM155" s="2646"/>
      <c r="BN155" s="2647"/>
      <c r="BO155" s="390" t="s">
        <v>1235</v>
      </c>
      <c r="BP155" s="2813" t="s">
        <v>2380</v>
      </c>
      <c r="BQ155" s="2813" t="s">
        <v>2380</v>
      </c>
      <c r="BR155" s="390" t="s">
        <v>730</v>
      </c>
      <c r="BS155" s="390" t="s">
        <v>1198</v>
      </c>
      <c r="BT155" s="395" t="s">
        <v>2646</v>
      </c>
      <c r="BU155" s="395" t="s">
        <v>2382</v>
      </c>
      <c r="BV155" s="395" t="s">
        <v>2389</v>
      </c>
      <c r="BW155" s="395" t="s">
        <v>1202</v>
      </c>
      <c r="BX155" s="390" t="s">
        <v>1522</v>
      </c>
      <c r="BY155" s="390" t="s">
        <v>738</v>
      </c>
      <c r="BZ155" s="390" t="s">
        <v>1226</v>
      </c>
      <c r="CA155" s="390" t="s">
        <v>1236</v>
      </c>
      <c r="CB155" s="2813" t="s">
        <v>2380</v>
      </c>
      <c r="CC155" s="390" t="s">
        <v>2595</v>
      </c>
      <c r="CD155" s="390" t="s">
        <v>2596</v>
      </c>
      <c r="CE155" s="2761"/>
      <c r="CF155" s="2762"/>
      <c r="CG155" s="2646"/>
      <c r="CH155" s="2646"/>
      <c r="CI155" s="2647"/>
      <c r="CJ155" s="395" t="s">
        <v>1274</v>
      </c>
      <c r="CK155" s="395" t="s">
        <v>1231</v>
      </c>
      <c r="CL155" s="390" t="s">
        <v>1507</v>
      </c>
      <c r="CM155" s="390" t="s">
        <v>1232</v>
      </c>
      <c r="CN155" s="390" t="s">
        <v>1199</v>
      </c>
      <c r="CO155" s="2796"/>
      <c r="CP155" s="395" t="s">
        <v>2390</v>
      </c>
      <c r="CQ155" s="390" t="s">
        <v>1235</v>
      </c>
      <c r="CR155" s="2813" t="s">
        <v>2380</v>
      </c>
      <c r="CS155" s="2813" t="s">
        <v>2380</v>
      </c>
      <c r="CT155" s="390" t="s">
        <v>730</v>
      </c>
      <c r="CU155" s="390" t="s">
        <v>1198</v>
      </c>
      <c r="CV155" s="395" t="s">
        <v>2381</v>
      </c>
      <c r="CW155" s="395" t="s">
        <v>2382</v>
      </c>
      <c r="CX155" s="395" t="s">
        <v>2645</v>
      </c>
      <c r="CY155" s="395" t="s">
        <v>1202</v>
      </c>
      <c r="CZ155" s="2761"/>
      <c r="DA155" s="2762"/>
      <c r="DB155" s="2646"/>
      <c r="DC155" s="2646"/>
      <c r="DD155" s="2647"/>
      <c r="DE155" s="390" t="s">
        <v>145</v>
      </c>
      <c r="DF155" s="395" t="s">
        <v>395</v>
      </c>
      <c r="DG155" s="390" t="s">
        <v>1526</v>
      </c>
      <c r="DH155" s="395" t="s">
        <v>1272</v>
      </c>
      <c r="DI155" s="395" t="s">
        <v>1527</v>
      </c>
      <c r="DJ155" s="395" t="s">
        <v>1274</v>
      </c>
      <c r="DK155" s="395" t="s">
        <v>1231</v>
      </c>
      <c r="DL155" s="390" t="s">
        <v>1507</v>
      </c>
      <c r="DM155" s="390" t="s">
        <v>1199</v>
      </c>
      <c r="DN155" s="2814"/>
      <c r="DO155" s="395" t="s">
        <v>2390</v>
      </c>
      <c r="DP155" s="390" t="s">
        <v>1235</v>
      </c>
      <c r="DQ155" s="2813" t="s">
        <v>2380</v>
      </c>
      <c r="DR155" s="2813" t="s">
        <v>2380</v>
      </c>
      <c r="DS155" s="390" t="s">
        <v>731</v>
      </c>
      <c r="DT155" s="390" t="s">
        <v>730</v>
      </c>
      <c r="DU155" s="2761"/>
      <c r="DV155" s="2762"/>
      <c r="DW155" s="2650"/>
      <c r="DX155" s="2650"/>
      <c r="DY155" s="2651"/>
      <c r="DZ155" s="2830" t="s">
        <v>2386</v>
      </c>
      <c r="EA155" s="390" t="s">
        <v>145</v>
      </c>
      <c r="EB155" s="395" t="s">
        <v>1932</v>
      </c>
      <c r="EC155" s="390" t="s">
        <v>1526</v>
      </c>
      <c r="ED155" s="395" t="s">
        <v>1272</v>
      </c>
      <c r="EE155" s="395" t="s">
        <v>1527</v>
      </c>
      <c r="EF155" s="928" t="s">
        <v>1274</v>
      </c>
      <c r="EG155" s="928" t="s">
        <v>1231</v>
      </c>
      <c r="EH155" s="390" t="s">
        <v>1507</v>
      </c>
      <c r="EI155" s="390" t="s">
        <v>1244</v>
      </c>
      <c r="EJ155" s="390" t="s">
        <v>1199</v>
      </c>
      <c r="EK155" s="2796"/>
      <c r="EL155" s="395" t="s">
        <v>2390</v>
      </c>
      <c r="EM155" s="390" t="s">
        <v>1235</v>
      </c>
      <c r="EN155" s="2813" t="s">
        <v>2380</v>
      </c>
      <c r="EO155" s="2813" t="s">
        <v>2380</v>
      </c>
      <c r="EP155" s="2761"/>
      <c r="EQ155" s="2762"/>
      <c r="ER155" s="2650"/>
      <c r="ES155" s="2650"/>
      <c r="ET155" s="2651"/>
      <c r="EU155" s="395" t="s">
        <v>2382</v>
      </c>
      <c r="EV155" s="395" t="s">
        <v>2389</v>
      </c>
      <c r="EW155" s="395" t="s">
        <v>1202</v>
      </c>
      <c r="EX155" s="390" t="s">
        <v>1522</v>
      </c>
      <c r="EY155" s="390" t="s">
        <v>738</v>
      </c>
      <c r="EZ155" s="390" t="s">
        <v>1226</v>
      </c>
      <c r="FA155" s="390" t="s">
        <v>1236</v>
      </c>
      <c r="FB155" s="2813" t="s">
        <v>2380</v>
      </c>
      <c r="FC155" s="390" t="s">
        <v>2595</v>
      </c>
      <c r="FD155" s="390" t="s">
        <v>2596</v>
      </c>
      <c r="FE155" s="2830" t="s">
        <v>2386</v>
      </c>
      <c r="FF155" s="390" t="s">
        <v>1230</v>
      </c>
      <c r="FG155" s="936" t="s">
        <v>145</v>
      </c>
      <c r="FH155" s="928" t="s">
        <v>395</v>
      </c>
      <c r="FI155" s="936" t="s">
        <v>1526</v>
      </c>
      <c r="FJ155" s="395" t="s">
        <v>1527</v>
      </c>
      <c r="FK155" s="2607"/>
      <c r="FL155" s="2608"/>
    </row>
    <row r="156" spans="1:168" s="14" customFormat="1" ht="16" customHeight="1">
      <c r="A156" s="2646"/>
      <c r="B156" s="2646"/>
      <c r="C156" s="2647"/>
      <c r="D156" s="390"/>
      <c r="E156" s="2830"/>
      <c r="F156" s="390"/>
      <c r="G156" s="390"/>
      <c r="H156" s="395"/>
      <c r="I156" s="395"/>
      <c r="J156" s="986"/>
      <c r="K156" s="395"/>
      <c r="L156" s="395"/>
      <c r="M156" s="390"/>
      <c r="N156" s="390"/>
      <c r="O156" s="395"/>
      <c r="P156" s="390"/>
      <c r="Q156" s="390"/>
      <c r="R156" s="390"/>
      <c r="S156" s="390"/>
      <c r="T156" s="2761"/>
      <c r="U156" s="2762"/>
      <c r="V156" s="2646"/>
      <c r="W156" s="2646"/>
      <c r="X156" s="2647"/>
      <c r="Y156" s="390"/>
      <c r="Z156" s="390"/>
      <c r="AA156" s="395"/>
      <c r="AB156" s="390"/>
      <c r="AC156" s="2813"/>
      <c r="AD156" s="2813"/>
      <c r="AE156" s="390"/>
      <c r="AF156" s="390"/>
      <c r="AG156" s="395"/>
      <c r="AH156" s="395"/>
      <c r="AI156" s="395"/>
      <c r="AJ156" s="390"/>
      <c r="AK156" s="390"/>
      <c r="AL156" s="390"/>
      <c r="AM156" s="390"/>
      <c r="AN156" s="2813"/>
      <c r="AO156" s="2761"/>
      <c r="AP156" s="2762"/>
      <c r="AQ156" s="2646"/>
      <c r="AR156" s="2646"/>
      <c r="AS156" s="2647"/>
      <c r="AT156" s="2813"/>
      <c r="AU156" s="390"/>
      <c r="AV156" s="395"/>
      <c r="AW156" s="395"/>
      <c r="AX156" s="395"/>
      <c r="AY156" s="390"/>
      <c r="AZ156" s="390"/>
      <c r="BA156" s="390"/>
      <c r="BB156" s="390"/>
      <c r="BC156" s="2813"/>
      <c r="BD156" s="390" t="s">
        <v>2597</v>
      </c>
      <c r="BE156" s="390"/>
      <c r="BF156" s="2830"/>
      <c r="BG156" s="390"/>
      <c r="BH156" s="395"/>
      <c r="BI156" s="395"/>
      <c r="BJ156" s="2804"/>
      <c r="BK156" s="2805"/>
      <c r="BL156" s="2646"/>
      <c r="BM156" s="2646"/>
      <c r="BN156" s="2647"/>
      <c r="BO156" s="390"/>
      <c r="BP156" s="2813"/>
      <c r="BQ156" s="2813"/>
      <c r="BR156" s="390"/>
      <c r="BS156" s="390"/>
      <c r="BT156" s="395"/>
      <c r="BU156" s="395"/>
      <c r="BV156" s="395"/>
      <c r="BW156" s="390"/>
      <c r="BX156" s="390"/>
      <c r="BY156" s="390"/>
      <c r="BZ156" s="390"/>
      <c r="CA156" s="390"/>
      <c r="CB156" s="2813"/>
      <c r="CC156" s="390" t="s">
        <v>2597</v>
      </c>
      <c r="CD156" s="390"/>
      <c r="CE156" s="2761"/>
      <c r="CF156" s="2762"/>
      <c r="CG156" s="2646"/>
      <c r="CH156" s="2646"/>
      <c r="CI156" s="2647"/>
      <c r="CJ156" s="390"/>
      <c r="CK156" s="390"/>
      <c r="CL156" s="395"/>
      <c r="CM156" s="390"/>
      <c r="CN156" s="390"/>
      <c r="CO156" s="390"/>
      <c r="CP156" s="395"/>
      <c r="CQ156" s="390"/>
      <c r="CR156" s="2796"/>
      <c r="CS156" s="2796"/>
      <c r="CT156" s="390"/>
      <c r="CU156" s="390"/>
      <c r="CV156" s="395"/>
      <c r="CW156" s="395"/>
      <c r="CX156" s="395"/>
      <c r="CY156" s="390"/>
      <c r="CZ156" s="2761"/>
      <c r="DA156" s="2762"/>
      <c r="DB156" s="2646"/>
      <c r="DC156" s="2646"/>
      <c r="DD156" s="2647"/>
      <c r="DE156" s="390"/>
      <c r="DF156" s="395"/>
      <c r="DG156" s="395"/>
      <c r="DH156" s="395"/>
      <c r="DI156" s="395"/>
      <c r="DJ156" s="390"/>
      <c r="DK156" s="390"/>
      <c r="DL156" s="395"/>
      <c r="DM156" s="390"/>
      <c r="DN156" s="390"/>
      <c r="DO156" s="395"/>
      <c r="DP156" s="390"/>
      <c r="DQ156" s="2796"/>
      <c r="DR156" s="2796"/>
      <c r="DS156" s="390"/>
      <c r="DT156" s="390"/>
      <c r="DU156" s="2761"/>
      <c r="DV156" s="2762"/>
      <c r="DW156" s="2650"/>
      <c r="DX156" s="2650"/>
      <c r="DY156" s="2651"/>
      <c r="DZ156" s="2830"/>
      <c r="EA156" s="390"/>
      <c r="EB156" s="395"/>
      <c r="EC156" s="395"/>
      <c r="ED156" s="395"/>
      <c r="EE156" s="395"/>
      <c r="EF156" s="390"/>
      <c r="EG156" s="390"/>
      <c r="EH156" s="395"/>
      <c r="EI156" s="390"/>
      <c r="EJ156" s="390"/>
      <c r="EK156" s="390"/>
      <c r="EL156" s="395"/>
      <c r="EM156" s="390"/>
      <c r="EN156" s="2796"/>
      <c r="EO156" s="2796"/>
      <c r="EP156" s="2761"/>
      <c r="EQ156" s="2762"/>
      <c r="ER156" s="2650"/>
      <c r="ES156" s="2650"/>
      <c r="ET156" s="2651"/>
      <c r="EU156" s="395"/>
      <c r="EV156" s="395"/>
      <c r="EW156" s="390"/>
      <c r="EX156" s="390"/>
      <c r="EY156" s="390"/>
      <c r="EZ156" s="390"/>
      <c r="FA156" s="390"/>
      <c r="FB156" s="2796"/>
      <c r="FC156" s="390" t="s">
        <v>2597</v>
      </c>
      <c r="FD156" s="390"/>
      <c r="FE156" s="2828"/>
      <c r="FF156" s="390"/>
      <c r="FG156" s="390"/>
      <c r="FH156" s="395"/>
      <c r="FI156" s="395"/>
      <c r="FJ156" s="395"/>
      <c r="FK156" s="2607"/>
      <c r="FL156" s="2608"/>
    </row>
    <row r="157" spans="1:168" s="35" customFormat="1" ht="18.75" customHeight="1">
      <c r="A157" s="2648"/>
      <c r="B157" s="2648"/>
      <c r="C157" s="2649"/>
      <c r="D157" s="1761" t="s">
        <v>1238</v>
      </c>
      <c r="E157" s="1761" t="s">
        <v>1238</v>
      </c>
      <c r="F157" s="1761" t="s">
        <v>1238</v>
      </c>
      <c r="G157" s="1762" t="s">
        <v>2393</v>
      </c>
      <c r="H157" s="1762" t="s">
        <v>2393</v>
      </c>
      <c r="I157" s="1762" t="s">
        <v>2393</v>
      </c>
      <c r="J157" s="1762" t="s">
        <v>2393</v>
      </c>
      <c r="K157" s="1762" t="s">
        <v>2393</v>
      </c>
      <c r="L157" s="1761" t="s">
        <v>1238</v>
      </c>
      <c r="M157" s="1762" t="s">
        <v>2393</v>
      </c>
      <c r="N157" s="1762" t="s">
        <v>2393</v>
      </c>
      <c r="O157" s="2164" t="s">
        <v>2598</v>
      </c>
      <c r="P157" s="1761" t="s">
        <v>732</v>
      </c>
      <c r="Q157" s="1761" t="s">
        <v>1237</v>
      </c>
      <c r="R157" s="1761" t="s">
        <v>1237</v>
      </c>
      <c r="S157" s="1761" t="s">
        <v>1237</v>
      </c>
      <c r="T157" s="2763"/>
      <c r="U157" s="2764"/>
      <c r="V157" s="2648"/>
      <c r="W157" s="2648"/>
      <c r="X157" s="2649"/>
      <c r="Y157" s="1761" t="s">
        <v>1237</v>
      </c>
      <c r="Z157" s="1761" t="s">
        <v>1237</v>
      </c>
      <c r="AA157" s="1761" t="s">
        <v>313</v>
      </c>
      <c r="AB157" s="1761" t="s">
        <v>1237</v>
      </c>
      <c r="AC157" s="1761" t="s">
        <v>762</v>
      </c>
      <c r="AD157" s="1761" t="s">
        <v>762</v>
      </c>
      <c r="AE157" s="1761" t="s">
        <v>762</v>
      </c>
      <c r="AF157" s="1761" t="s">
        <v>762</v>
      </c>
      <c r="AG157" s="1761" t="s">
        <v>762</v>
      </c>
      <c r="AH157" s="1761" t="s">
        <v>762</v>
      </c>
      <c r="AI157" s="1761" t="s">
        <v>762</v>
      </c>
      <c r="AJ157" s="1762" t="s">
        <v>2404</v>
      </c>
      <c r="AK157" s="1761" t="s">
        <v>1237</v>
      </c>
      <c r="AL157" s="1761" t="s">
        <v>1237</v>
      </c>
      <c r="AM157" s="1761" t="s">
        <v>762</v>
      </c>
      <c r="AN157" s="1761" t="s">
        <v>762</v>
      </c>
      <c r="AO157" s="2763"/>
      <c r="AP157" s="2764"/>
      <c r="AQ157" s="2648"/>
      <c r="AR157" s="2648"/>
      <c r="AS157" s="2649"/>
      <c r="AT157" s="1761" t="s">
        <v>762</v>
      </c>
      <c r="AU157" s="1761" t="s">
        <v>762</v>
      </c>
      <c r="AV157" s="1761" t="s">
        <v>762</v>
      </c>
      <c r="AW157" s="1761" t="s">
        <v>762</v>
      </c>
      <c r="AX157" s="1761" t="s">
        <v>762</v>
      </c>
      <c r="AY157" s="1762" t="s">
        <v>2404</v>
      </c>
      <c r="AZ157" s="1761" t="s">
        <v>1237</v>
      </c>
      <c r="BA157" s="1761" t="s">
        <v>1237</v>
      </c>
      <c r="BB157" s="1761" t="s">
        <v>762</v>
      </c>
      <c r="BC157" s="1761" t="s">
        <v>762</v>
      </c>
      <c r="BD157" s="1761" t="s">
        <v>1238</v>
      </c>
      <c r="BE157" s="1761" t="s">
        <v>1238</v>
      </c>
      <c r="BF157" s="1761" t="s">
        <v>1238</v>
      </c>
      <c r="BG157" s="1762" t="s">
        <v>2393</v>
      </c>
      <c r="BH157" s="1762" t="s">
        <v>2393</v>
      </c>
      <c r="BI157" s="1762" t="s">
        <v>2393</v>
      </c>
      <c r="BJ157" s="2806"/>
      <c r="BK157" s="2807"/>
      <c r="BL157" s="2648"/>
      <c r="BM157" s="2648"/>
      <c r="BN157" s="2649"/>
      <c r="BO157" s="1761" t="s">
        <v>1237</v>
      </c>
      <c r="BP157" s="1761" t="s">
        <v>762</v>
      </c>
      <c r="BQ157" s="1761" t="s">
        <v>762</v>
      </c>
      <c r="BR157" s="1761" t="s">
        <v>762</v>
      </c>
      <c r="BS157" s="1761" t="s">
        <v>762</v>
      </c>
      <c r="BT157" s="1761" t="s">
        <v>762</v>
      </c>
      <c r="BU157" s="1761" t="s">
        <v>762</v>
      </c>
      <c r="BV157" s="1761" t="s">
        <v>762</v>
      </c>
      <c r="BW157" s="1761" t="s">
        <v>762</v>
      </c>
      <c r="BX157" s="1762" t="s">
        <v>2404</v>
      </c>
      <c r="BY157" s="1761" t="s">
        <v>1237</v>
      </c>
      <c r="BZ157" s="1761" t="s">
        <v>1237</v>
      </c>
      <c r="CA157" s="1761" t="s">
        <v>762</v>
      </c>
      <c r="CB157" s="1761" t="s">
        <v>762</v>
      </c>
      <c r="CC157" s="1761" t="s">
        <v>1238</v>
      </c>
      <c r="CD157" s="1761" t="s">
        <v>1238</v>
      </c>
      <c r="CE157" s="2763"/>
      <c r="CF157" s="2764"/>
      <c r="CG157" s="2648"/>
      <c r="CH157" s="2648"/>
      <c r="CI157" s="2649"/>
      <c r="CJ157" s="1762" t="s">
        <v>2393</v>
      </c>
      <c r="CK157" s="1762" t="s">
        <v>2393</v>
      </c>
      <c r="CL157" s="2164" t="s">
        <v>2598</v>
      </c>
      <c r="CM157" s="1761" t="s">
        <v>1237</v>
      </c>
      <c r="CN157" s="1761" t="s">
        <v>1237</v>
      </c>
      <c r="CO157" s="1761" t="s">
        <v>1237</v>
      </c>
      <c r="CP157" s="1761" t="s">
        <v>313</v>
      </c>
      <c r="CQ157" s="1761" t="s">
        <v>1237</v>
      </c>
      <c r="CR157" s="1761" t="s">
        <v>762</v>
      </c>
      <c r="CS157" s="1761" t="s">
        <v>762</v>
      </c>
      <c r="CT157" s="1761" t="s">
        <v>762</v>
      </c>
      <c r="CU157" s="1761" t="s">
        <v>762</v>
      </c>
      <c r="CV157" s="1761" t="s">
        <v>762</v>
      </c>
      <c r="CW157" s="1761" t="s">
        <v>762</v>
      </c>
      <c r="CX157" s="1761" t="s">
        <v>762</v>
      </c>
      <c r="CY157" s="1761" t="s">
        <v>762</v>
      </c>
      <c r="CZ157" s="2763"/>
      <c r="DA157" s="2764"/>
      <c r="DB157" s="2648"/>
      <c r="DC157" s="2648"/>
      <c r="DD157" s="2649"/>
      <c r="DE157" s="1762" t="s">
        <v>2393</v>
      </c>
      <c r="DF157" s="1762" t="s">
        <v>2393</v>
      </c>
      <c r="DG157" s="1762" t="s">
        <v>2393</v>
      </c>
      <c r="DH157" s="1762" t="s">
        <v>2393</v>
      </c>
      <c r="DI157" s="1761" t="s">
        <v>1238</v>
      </c>
      <c r="DJ157" s="1762" t="s">
        <v>2393</v>
      </c>
      <c r="DK157" s="1762" t="s">
        <v>2393</v>
      </c>
      <c r="DL157" s="2164" t="s">
        <v>2598</v>
      </c>
      <c r="DM157" s="1761" t="s">
        <v>1237</v>
      </c>
      <c r="DN157" s="1761" t="s">
        <v>1237</v>
      </c>
      <c r="DO157" s="1761" t="s">
        <v>313</v>
      </c>
      <c r="DP157" s="1761" t="s">
        <v>1237</v>
      </c>
      <c r="DQ157" s="1761" t="s">
        <v>762</v>
      </c>
      <c r="DR157" s="1761" t="s">
        <v>762</v>
      </c>
      <c r="DS157" s="1761" t="s">
        <v>762</v>
      </c>
      <c r="DT157" s="1761" t="s">
        <v>762</v>
      </c>
      <c r="DU157" s="2763"/>
      <c r="DV157" s="2764"/>
      <c r="DW157" s="2652"/>
      <c r="DX157" s="2652"/>
      <c r="DY157" s="2653"/>
      <c r="DZ157" s="1761" t="s">
        <v>1238</v>
      </c>
      <c r="EA157" s="1762" t="s">
        <v>2393</v>
      </c>
      <c r="EB157" s="1762" t="s">
        <v>2393</v>
      </c>
      <c r="EC157" s="1762" t="s">
        <v>2393</v>
      </c>
      <c r="ED157" s="1762" t="s">
        <v>2393</v>
      </c>
      <c r="EE157" s="1761" t="s">
        <v>1238</v>
      </c>
      <c r="EF157" s="1762" t="s">
        <v>2393</v>
      </c>
      <c r="EG157" s="1762" t="s">
        <v>2393</v>
      </c>
      <c r="EH157" s="2164" t="s">
        <v>2598</v>
      </c>
      <c r="EI157" s="1761" t="s">
        <v>732</v>
      </c>
      <c r="EJ157" s="1761" t="s">
        <v>1237</v>
      </c>
      <c r="EK157" s="1761" t="s">
        <v>1237</v>
      </c>
      <c r="EL157" s="1761" t="s">
        <v>313</v>
      </c>
      <c r="EM157" s="1761" t="s">
        <v>1237</v>
      </c>
      <c r="EN157" s="1761" t="s">
        <v>762</v>
      </c>
      <c r="EO157" s="1761" t="s">
        <v>762</v>
      </c>
      <c r="EP157" s="2763"/>
      <c r="EQ157" s="2764"/>
      <c r="ER157" s="2652"/>
      <c r="ES157" s="2652"/>
      <c r="ET157" s="2653"/>
      <c r="EU157" s="1761" t="s">
        <v>762</v>
      </c>
      <c r="EV157" s="1761" t="s">
        <v>762</v>
      </c>
      <c r="EW157" s="1761" t="s">
        <v>762</v>
      </c>
      <c r="EX157" s="1762" t="s">
        <v>2404</v>
      </c>
      <c r="EY157" s="1761" t="s">
        <v>1237</v>
      </c>
      <c r="EZ157" s="1761" t="s">
        <v>1237</v>
      </c>
      <c r="FA157" s="1761" t="s">
        <v>762</v>
      </c>
      <c r="FB157" s="1761" t="s">
        <v>762</v>
      </c>
      <c r="FC157" s="1761" t="s">
        <v>1238</v>
      </c>
      <c r="FD157" s="1761" t="s">
        <v>1238</v>
      </c>
      <c r="FE157" s="1761" t="s">
        <v>1238</v>
      </c>
      <c r="FF157" s="1761" t="s">
        <v>1238</v>
      </c>
      <c r="FG157" s="1762" t="s">
        <v>2393</v>
      </c>
      <c r="FH157" s="1762" t="s">
        <v>2393</v>
      </c>
      <c r="FI157" s="1762" t="s">
        <v>2393</v>
      </c>
      <c r="FJ157" s="1761" t="s">
        <v>1238</v>
      </c>
      <c r="FK157" s="2609"/>
      <c r="FL157" s="2610"/>
    </row>
    <row r="158" spans="1:168" ht="19.5" customHeight="1">
      <c r="A158" s="618">
        <v>40909</v>
      </c>
      <c r="B158" s="64">
        <v>40909</v>
      </c>
      <c r="C158" s="983">
        <v>40909</v>
      </c>
      <c r="D158" s="2220">
        <v>14772005</v>
      </c>
      <c r="E158" s="2220">
        <v>32849711</v>
      </c>
      <c r="F158" s="2219">
        <v>90530</v>
      </c>
      <c r="G158" s="2220">
        <v>10086636</v>
      </c>
      <c r="H158" s="2220">
        <v>81068949</v>
      </c>
      <c r="I158" s="2220">
        <v>4841309</v>
      </c>
      <c r="J158" s="2220">
        <v>90128</v>
      </c>
      <c r="K158" s="2220">
        <v>25644</v>
      </c>
      <c r="L158" s="2220">
        <v>417145</v>
      </c>
      <c r="M158" s="2220">
        <v>1708416</v>
      </c>
      <c r="N158" s="2220">
        <v>1875303</v>
      </c>
      <c r="O158" s="2220">
        <v>10493943</v>
      </c>
      <c r="P158" s="2220" t="s">
        <v>21</v>
      </c>
      <c r="Q158" s="2220" t="s">
        <v>21</v>
      </c>
      <c r="R158" s="2220">
        <v>62683</v>
      </c>
      <c r="S158" s="2220" t="s">
        <v>21</v>
      </c>
      <c r="T158" s="67">
        <v>40909</v>
      </c>
      <c r="U158" s="622">
        <v>40909</v>
      </c>
      <c r="V158" s="618">
        <v>40909</v>
      </c>
      <c r="W158" s="64">
        <v>40909</v>
      </c>
      <c r="X158" s="983">
        <v>40909</v>
      </c>
      <c r="Y158" s="2220">
        <v>48146</v>
      </c>
      <c r="Z158" s="2219" t="s">
        <v>21</v>
      </c>
      <c r="AA158" s="2220">
        <v>47958862</v>
      </c>
      <c r="AB158" s="2220">
        <v>3973156</v>
      </c>
      <c r="AC158" s="2219">
        <v>4805253</v>
      </c>
      <c r="AD158" s="2220">
        <v>8266</v>
      </c>
      <c r="AE158" s="2220" t="s">
        <v>21</v>
      </c>
      <c r="AF158" s="2220" t="s">
        <v>21</v>
      </c>
      <c r="AG158" s="2220">
        <v>5109</v>
      </c>
      <c r="AH158" s="2220">
        <v>54</v>
      </c>
      <c r="AI158" s="2220">
        <v>5055</v>
      </c>
      <c r="AJ158" s="2220">
        <v>1967</v>
      </c>
      <c r="AK158" s="2220">
        <v>202</v>
      </c>
      <c r="AL158" s="2220" t="s">
        <v>21</v>
      </c>
      <c r="AM158" s="2220" t="s">
        <v>21</v>
      </c>
      <c r="AN158" s="2220">
        <v>4538466</v>
      </c>
      <c r="AO158" s="67">
        <v>40909</v>
      </c>
      <c r="AP158" s="622">
        <v>40909</v>
      </c>
      <c r="AQ158" s="618">
        <v>40909</v>
      </c>
      <c r="AR158" s="64">
        <v>40909</v>
      </c>
      <c r="AS158" s="983">
        <v>40909</v>
      </c>
      <c r="AT158" s="2220">
        <v>820721</v>
      </c>
      <c r="AU158" s="2220">
        <v>13</v>
      </c>
      <c r="AV158" s="2219">
        <v>35490</v>
      </c>
      <c r="AW158" s="2220">
        <v>1574</v>
      </c>
      <c r="AX158" s="2220">
        <v>33916</v>
      </c>
      <c r="AY158" s="2220">
        <v>15586</v>
      </c>
      <c r="AZ158" s="2219">
        <v>986188</v>
      </c>
      <c r="BA158" s="2220" t="s">
        <v>21</v>
      </c>
      <c r="BB158" s="2219" t="s">
        <v>21</v>
      </c>
      <c r="BC158" s="2220">
        <v>36091484</v>
      </c>
      <c r="BD158" s="2220">
        <v>3735033</v>
      </c>
      <c r="BE158" s="2220">
        <v>10138249</v>
      </c>
      <c r="BF158" s="2220">
        <v>27818670</v>
      </c>
      <c r="BG158" s="2220">
        <v>1461330</v>
      </c>
      <c r="BH158" s="2220">
        <v>39026886</v>
      </c>
      <c r="BI158" s="2220">
        <v>1548439</v>
      </c>
      <c r="BJ158" s="67">
        <v>40909</v>
      </c>
      <c r="BK158" s="622">
        <v>40909</v>
      </c>
      <c r="BL158" s="618">
        <v>40909</v>
      </c>
      <c r="BM158" s="64">
        <v>40909</v>
      </c>
      <c r="BN158" s="983">
        <v>40909</v>
      </c>
      <c r="BO158" s="2220">
        <v>18936</v>
      </c>
      <c r="BP158" s="2220">
        <v>4311032</v>
      </c>
      <c r="BQ158" s="2219">
        <v>171268</v>
      </c>
      <c r="BR158" s="2220">
        <v>11287</v>
      </c>
      <c r="BS158" s="2220">
        <v>1689</v>
      </c>
      <c r="BT158" s="2220">
        <v>43941</v>
      </c>
      <c r="BU158" s="2219">
        <v>33869</v>
      </c>
      <c r="BV158" s="2220">
        <v>10072</v>
      </c>
      <c r="BW158" s="2220" t="s">
        <v>21</v>
      </c>
      <c r="BX158" s="2220">
        <v>86691</v>
      </c>
      <c r="BY158" s="2220" t="s">
        <v>21</v>
      </c>
      <c r="BZ158" s="2220" t="s">
        <v>21</v>
      </c>
      <c r="CA158" s="2220" t="s">
        <v>21</v>
      </c>
      <c r="CB158" s="2220">
        <v>2653312</v>
      </c>
      <c r="CC158" s="2220" t="s">
        <v>21</v>
      </c>
      <c r="CD158" s="2220">
        <v>938837</v>
      </c>
      <c r="CE158" s="67">
        <v>40909</v>
      </c>
      <c r="CF158" s="622">
        <v>40909</v>
      </c>
      <c r="CG158" s="618">
        <v>40909</v>
      </c>
      <c r="CH158" s="64">
        <v>40909</v>
      </c>
      <c r="CI158" s="983">
        <v>40909</v>
      </c>
      <c r="CJ158" s="2220">
        <v>62809</v>
      </c>
      <c r="CK158" s="2220">
        <v>68825</v>
      </c>
      <c r="CL158" s="2219">
        <v>5082544</v>
      </c>
      <c r="CM158" s="2220" t="s">
        <v>21</v>
      </c>
      <c r="CN158" s="2220">
        <v>14745</v>
      </c>
      <c r="CO158" s="2219" t="s">
        <v>21</v>
      </c>
      <c r="CP158" s="2220">
        <v>2878057</v>
      </c>
      <c r="CQ158" s="2220">
        <v>250534</v>
      </c>
      <c r="CR158" s="2220">
        <v>1717719</v>
      </c>
      <c r="CS158" s="2220">
        <v>38986</v>
      </c>
      <c r="CT158" s="2220">
        <v>10719</v>
      </c>
      <c r="CU158" s="2220">
        <v>12</v>
      </c>
      <c r="CV158" s="2220">
        <v>26125</v>
      </c>
      <c r="CW158" s="2220">
        <v>23935</v>
      </c>
      <c r="CX158" s="2220">
        <v>2190</v>
      </c>
      <c r="CY158" s="2220" t="s">
        <v>21</v>
      </c>
      <c r="CZ158" s="67">
        <v>40909</v>
      </c>
      <c r="DA158" s="622">
        <v>40909</v>
      </c>
      <c r="DB158" s="618">
        <v>40909</v>
      </c>
      <c r="DC158" s="64">
        <v>40909</v>
      </c>
      <c r="DD158" s="983">
        <v>40909</v>
      </c>
      <c r="DE158" s="2220">
        <v>37526</v>
      </c>
      <c r="DF158" s="2220">
        <v>4298</v>
      </c>
      <c r="DG158" s="2220">
        <v>9727</v>
      </c>
      <c r="DH158" s="2219">
        <v>2012</v>
      </c>
      <c r="DI158" s="2220">
        <v>20214</v>
      </c>
      <c r="DJ158" s="2220">
        <v>40693</v>
      </c>
      <c r="DK158" s="2220">
        <v>42294</v>
      </c>
      <c r="DL158" s="2219">
        <v>7909</v>
      </c>
      <c r="DM158" s="2220" t="s">
        <v>21</v>
      </c>
      <c r="DN158" s="2220" t="s">
        <v>21</v>
      </c>
      <c r="DO158" s="2220">
        <v>672172</v>
      </c>
      <c r="DP158" s="2220">
        <v>13497</v>
      </c>
      <c r="DQ158" s="2220">
        <v>70139</v>
      </c>
      <c r="DR158" s="2220">
        <v>26186</v>
      </c>
      <c r="DS158" s="2220" t="s">
        <v>21</v>
      </c>
      <c r="DT158" s="2220">
        <v>11521</v>
      </c>
      <c r="DU158" s="67">
        <v>40909</v>
      </c>
      <c r="DV158" s="622">
        <v>40909</v>
      </c>
      <c r="DW158" s="618">
        <v>40909</v>
      </c>
      <c r="DX158" s="64">
        <v>40909</v>
      </c>
      <c r="DY158" s="983">
        <v>40909</v>
      </c>
      <c r="DZ158" s="2220" t="s">
        <v>21</v>
      </c>
      <c r="EA158" s="2220">
        <v>4928109</v>
      </c>
      <c r="EB158" s="2220">
        <v>8013257</v>
      </c>
      <c r="EC158" s="2219">
        <v>1710499</v>
      </c>
      <c r="ED158" s="2220">
        <v>18495</v>
      </c>
      <c r="EE158" s="2220">
        <v>305443</v>
      </c>
      <c r="EF158" s="2220">
        <v>953952</v>
      </c>
      <c r="EG158" s="2219">
        <v>1046434</v>
      </c>
      <c r="EH158" s="2220">
        <v>145891</v>
      </c>
      <c r="EI158" s="2220" t="s">
        <v>21</v>
      </c>
      <c r="EJ158" s="2220" t="s">
        <v>21</v>
      </c>
      <c r="EK158" s="2220" t="s">
        <v>21</v>
      </c>
      <c r="EL158" s="2220">
        <v>12935463</v>
      </c>
      <c r="EM158" s="2220">
        <v>585482</v>
      </c>
      <c r="EN158" s="2220">
        <v>3570486</v>
      </c>
      <c r="EO158" s="2220">
        <v>216651</v>
      </c>
      <c r="EP158" s="67">
        <v>40909</v>
      </c>
      <c r="EQ158" s="622">
        <v>40909</v>
      </c>
      <c r="ER158" s="618">
        <v>40909</v>
      </c>
      <c r="ES158" s="64">
        <v>40909</v>
      </c>
      <c r="ET158" s="983">
        <v>40909</v>
      </c>
      <c r="EU158" s="2220">
        <v>20</v>
      </c>
      <c r="EV158" s="2220">
        <v>172</v>
      </c>
      <c r="EW158" s="2220">
        <v>111136</v>
      </c>
      <c r="EX158" s="2220">
        <v>8977</v>
      </c>
      <c r="EY158" s="2220">
        <v>213601</v>
      </c>
      <c r="EZ158" s="2219" t="s">
        <v>21</v>
      </c>
      <c r="FA158" s="2220" t="s">
        <v>21</v>
      </c>
      <c r="FB158" s="2220">
        <v>32880612</v>
      </c>
      <c r="FC158" s="2220">
        <v>39487019</v>
      </c>
      <c r="FD158" s="2220">
        <v>68808</v>
      </c>
      <c r="FE158" s="2219">
        <v>257864</v>
      </c>
      <c r="FF158" s="2220">
        <v>90530</v>
      </c>
      <c r="FG158" s="2220">
        <v>2012994</v>
      </c>
      <c r="FH158" s="2220">
        <v>18557048</v>
      </c>
      <c r="FI158" s="2219">
        <v>471329</v>
      </c>
      <c r="FJ158" s="2220">
        <v>1476</v>
      </c>
      <c r="FK158" s="67">
        <v>40909</v>
      </c>
      <c r="FL158" s="622">
        <v>40909</v>
      </c>
    </row>
    <row r="159" spans="1:168" ht="14.25" customHeight="1">
      <c r="A159" s="73"/>
      <c r="B159" s="64">
        <v>41275</v>
      </c>
      <c r="C159" s="127"/>
      <c r="D159" s="2220">
        <v>16212152</v>
      </c>
      <c r="E159" s="2220">
        <v>33903050</v>
      </c>
      <c r="F159" s="2220">
        <v>93046</v>
      </c>
      <c r="G159" s="2220">
        <v>10082830</v>
      </c>
      <c r="H159" s="2220">
        <v>86231358</v>
      </c>
      <c r="I159" s="2220">
        <v>4868914</v>
      </c>
      <c r="J159" s="2220">
        <v>86424</v>
      </c>
      <c r="K159" s="2220">
        <v>27377</v>
      </c>
      <c r="L159" s="2220">
        <v>459025</v>
      </c>
      <c r="M159" s="2220">
        <v>1712714</v>
      </c>
      <c r="N159" s="2220">
        <v>1876009</v>
      </c>
      <c r="O159" s="2220">
        <v>11275381</v>
      </c>
      <c r="P159" s="2220" t="s">
        <v>21</v>
      </c>
      <c r="Q159" s="2220">
        <v>13941</v>
      </c>
      <c r="R159" s="2220">
        <v>198327</v>
      </c>
      <c r="S159" s="2220" t="s">
        <v>21</v>
      </c>
      <c r="T159" s="67">
        <v>41275</v>
      </c>
      <c r="U159" s="622">
        <v>41275</v>
      </c>
      <c r="V159" s="73"/>
      <c r="W159" s="64">
        <v>41275</v>
      </c>
      <c r="X159" s="127"/>
      <c r="Y159" s="2220">
        <v>49412</v>
      </c>
      <c r="Z159" s="2220" t="s">
        <v>21</v>
      </c>
      <c r="AA159" s="2220">
        <v>47570718</v>
      </c>
      <c r="AB159" s="2220">
        <v>4075628</v>
      </c>
      <c r="AC159" s="2220">
        <v>4907166</v>
      </c>
      <c r="AD159" s="2220">
        <v>5218</v>
      </c>
      <c r="AE159" s="2220">
        <v>12</v>
      </c>
      <c r="AF159" s="2220">
        <v>1</v>
      </c>
      <c r="AG159" s="2220">
        <v>3780</v>
      </c>
      <c r="AH159" s="2220">
        <v>56</v>
      </c>
      <c r="AI159" s="2220">
        <v>3725</v>
      </c>
      <c r="AJ159" s="2220">
        <v>851</v>
      </c>
      <c r="AK159" s="2220" t="s">
        <v>21</v>
      </c>
      <c r="AL159" s="2220" t="s">
        <v>21</v>
      </c>
      <c r="AM159" s="2220" t="s">
        <v>21</v>
      </c>
      <c r="AN159" s="2220">
        <v>4643157</v>
      </c>
      <c r="AO159" s="67">
        <v>41275</v>
      </c>
      <c r="AP159" s="622">
        <v>41275</v>
      </c>
      <c r="AQ159" s="73"/>
      <c r="AR159" s="64">
        <v>41275</v>
      </c>
      <c r="AS159" s="127"/>
      <c r="AT159" s="2220">
        <v>746971</v>
      </c>
      <c r="AU159" s="2220">
        <v>15</v>
      </c>
      <c r="AV159" s="2220">
        <v>15040</v>
      </c>
      <c r="AW159" s="2220">
        <v>1687</v>
      </c>
      <c r="AX159" s="2220">
        <v>13352</v>
      </c>
      <c r="AY159" s="2220">
        <v>8270</v>
      </c>
      <c r="AZ159" s="2220">
        <v>931829</v>
      </c>
      <c r="BA159" s="2220" t="s">
        <v>21</v>
      </c>
      <c r="BB159" s="2220" t="s">
        <v>21</v>
      </c>
      <c r="BC159" s="2220">
        <v>37830008</v>
      </c>
      <c r="BD159" s="2220">
        <v>3697716</v>
      </c>
      <c r="BE159" s="2220">
        <v>11387417</v>
      </c>
      <c r="BF159" s="2220">
        <v>28725883</v>
      </c>
      <c r="BG159" s="2220">
        <v>1355515</v>
      </c>
      <c r="BH159" s="2220">
        <v>41368889</v>
      </c>
      <c r="BI159" s="2220">
        <v>1509431</v>
      </c>
      <c r="BJ159" s="67">
        <v>41275</v>
      </c>
      <c r="BK159" s="622">
        <v>41275</v>
      </c>
      <c r="BL159" s="73"/>
      <c r="BM159" s="64">
        <v>41275</v>
      </c>
      <c r="BN159" s="127"/>
      <c r="BO159" s="2220">
        <v>19071</v>
      </c>
      <c r="BP159" s="2220">
        <v>4391527</v>
      </c>
      <c r="BQ159" s="2220">
        <v>165183</v>
      </c>
      <c r="BR159" s="2220">
        <v>8920</v>
      </c>
      <c r="BS159" s="2220">
        <v>1719</v>
      </c>
      <c r="BT159" s="2220">
        <v>43078</v>
      </c>
      <c r="BU159" s="2220">
        <v>36839</v>
      </c>
      <c r="BV159" s="2220">
        <v>6239</v>
      </c>
      <c r="BW159" s="2220" t="s">
        <v>21</v>
      </c>
      <c r="BX159" s="2220">
        <v>84596</v>
      </c>
      <c r="BY159" s="2220" t="s">
        <v>21</v>
      </c>
      <c r="BZ159" s="2220" t="s">
        <v>21</v>
      </c>
      <c r="CA159" s="2220">
        <v>29</v>
      </c>
      <c r="CB159" s="2220">
        <v>2773215</v>
      </c>
      <c r="CC159" s="2220" t="s">
        <v>21</v>
      </c>
      <c r="CD159" s="2220">
        <v>978750</v>
      </c>
      <c r="CE159" s="67">
        <v>41275</v>
      </c>
      <c r="CF159" s="622">
        <v>41275</v>
      </c>
      <c r="CG159" s="73"/>
      <c r="CH159" s="64">
        <v>41275</v>
      </c>
      <c r="CI159" s="127"/>
      <c r="CJ159" s="2220">
        <v>54391</v>
      </c>
      <c r="CK159" s="2220">
        <v>59606</v>
      </c>
      <c r="CL159" s="2220">
        <v>5263659</v>
      </c>
      <c r="CM159" s="2220">
        <v>13941</v>
      </c>
      <c r="CN159" s="2220">
        <v>12066</v>
      </c>
      <c r="CO159" s="2220" t="s">
        <v>21</v>
      </c>
      <c r="CP159" s="2220">
        <v>2850595</v>
      </c>
      <c r="CQ159" s="2220">
        <v>248003</v>
      </c>
      <c r="CR159" s="2220">
        <v>1693288</v>
      </c>
      <c r="CS159" s="2220">
        <v>35375</v>
      </c>
      <c r="CT159" s="2220">
        <v>8436</v>
      </c>
      <c r="CU159" s="2220">
        <v>12</v>
      </c>
      <c r="CV159" s="2220">
        <v>24415</v>
      </c>
      <c r="CW159" s="2220">
        <v>22433</v>
      </c>
      <c r="CX159" s="2220">
        <v>1982</v>
      </c>
      <c r="CY159" s="2220" t="s">
        <v>21</v>
      </c>
      <c r="CZ159" s="67">
        <v>41275</v>
      </c>
      <c r="DA159" s="622">
        <v>41275</v>
      </c>
      <c r="DB159" s="73"/>
      <c r="DC159" s="64">
        <v>41275</v>
      </c>
      <c r="DD159" s="127"/>
      <c r="DE159" s="2220">
        <v>40156</v>
      </c>
      <c r="DF159" s="2220">
        <v>4527</v>
      </c>
      <c r="DG159" s="2220">
        <v>11176</v>
      </c>
      <c r="DH159" s="2220">
        <v>2101</v>
      </c>
      <c r="DI159" s="2220">
        <v>20621</v>
      </c>
      <c r="DJ159" s="2220">
        <v>51866</v>
      </c>
      <c r="DK159" s="2220">
        <v>52871</v>
      </c>
      <c r="DL159" s="2220">
        <v>8324</v>
      </c>
      <c r="DM159" s="2220" t="s">
        <v>21</v>
      </c>
      <c r="DN159" s="2220" t="s">
        <v>21</v>
      </c>
      <c r="DO159" s="2220">
        <v>569664</v>
      </c>
      <c r="DP159" s="2220">
        <v>12435</v>
      </c>
      <c r="DQ159" s="2220">
        <v>67405</v>
      </c>
      <c r="DR159" s="2220">
        <v>24759</v>
      </c>
      <c r="DS159" s="2220">
        <v>1</v>
      </c>
      <c r="DT159" s="2220">
        <v>11574</v>
      </c>
      <c r="DU159" s="67">
        <v>41275</v>
      </c>
      <c r="DV159" s="622">
        <v>41275</v>
      </c>
      <c r="DW159" s="73"/>
      <c r="DX159" s="64">
        <v>41275</v>
      </c>
      <c r="DY159" s="127"/>
      <c r="DZ159" s="2220" t="s">
        <v>21</v>
      </c>
      <c r="EA159" s="2220">
        <v>4955177</v>
      </c>
      <c r="EB159" s="2220">
        <v>8590521</v>
      </c>
      <c r="EC159" s="2220">
        <v>1720516</v>
      </c>
      <c r="ED159" s="2220">
        <v>18991</v>
      </c>
      <c r="EE159" s="2220">
        <v>334166</v>
      </c>
      <c r="EF159" s="2220">
        <v>984534</v>
      </c>
      <c r="EG159" s="2220">
        <v>1079768</v>
      </c>
      <c r="EH159" s="2220">
        <v>137272</v>
      </c>
      <c r="EI159" s="2220" t="s">
        <v>21</v>
      </c>
      <c r="EJ159" s="2220" t="s">
        <v>21</v>
      </c>
      <c r="EK159" s="2220" t="s">
        <v>21</v>
      </c>
      <c r="EL159" s="2220">
        <v>12824018</v>
      </c>
      <c r="EM159" s="2220">
        <v>646050</v>
      </c>
      <c r="EN159" s="2220">
        <v>3626169</v>
      </c>
      <c r="EO159" s="2220">
        <v>193542</v>
      </c>
      <c r="EP159" s="67">
        <v>41275</v>
      </c>
      <c r="EQ159" s="622">
        <v>41275</v>
      </c>
      <c r="ER159" s="73"/>
      <c r="ES159" s="64">
        <v>41275</v>
      </c>
      <c r="ET159" s="127"/>
      <c r="EU159" s="2220">
        <v>11</v>
      </c>
      <c r="EV159" s="2220">
        <v>134</v>
      </c>
      <c r="EW159" s="2220">
        <v>86641</v>
      </c>
      <c r="EX159" s="2220">
        <v>389</v>
      </c>
      <c r="EY159" s="2220">
        <v>240695</v>
      </c>
      <c r="EZ159" s="2220" t="s">
        <v>21</v>
      </c>
      <c r="FA159" s="2220" t="s">
        <v>21</v>
      </c>
      <c r="FB159" s="2220">
        <v>33371231</v>
      </c>
      <c r="FC159" s="2220">
        <v>39883777</v>
      </c>
      <c r="FD159" s="2220">
        <v>68070</v>
      </c>
      <c r="FE159" s="2220">
        <v>223913</v>
      </c>
      <c r="FF159" s="2220">
        <v>93046</v>
      </c>
      <c r="FG159" s="2220">
        <v>2033464</v>
      </c>
      <c r="FH159" s="2220">
        <v>19795887</v>
      </c>
      <c r="FI159" s="2220">
        <v>429615</v>
      </c>
      <c r="FJ159" s="2220">
        <v>841</v>
      </c>
      <c r="FK159" s="67">
        <v>41275</v>
      </c>
      <c r="FL159" s="622">
        <v>41275</v>
      </c>
    </row>
    <row r="160" spans="1:168" ht="14.25" customHeight="1">
      <c r="A160" s="73"/>
      <c r="B160" s="64">
        <v>41640</v>
      </c>
      <c r="C160" s="127"/>
      <c r="D160" s="2220">
        <v>15180375</v>
      </c>
      <c r="E160" s="2220">
        <v>34136875</v>
      </c>
      <c r="F160" s="2220">
        <v>90632</v>
      </c>
      <c r="G160" s="2220">
        <v>9764244</v>
      </c>
      <c r="H160" s="2220">
        <v>85526165</v>
      </c>
      <c r="I160" s="2220">
        <v>4943440</v>
      </c>
      <c r="J160" s="2220">
        <v>89063</v>
      </c>
      <c r="K160" s="2220">
        <v>21450</v>
      </c>
      <c r="L160" s="2220">
        <v>454869</v>
      </c>
      <c r="M160" s="2220">
        <v>1916145</v>
      </c>
      <c r="N160" s="2220">
        <v>2100900</v>
      </c>
      <c r="O160" s="2220">
        <v>11348571</v>
      </c>
      <c r="P160" s="2220" t="s">
        <v>21</v>
      </c>
      <c r="Q160" s="2220">
        <v>20876</v>
      </c>
      <c r="R160" s="2220">
        <v>217925</v>
      </c>
      <c r="S160" s="2220" t="s">
        <v>21</v>
      </c>
      <c r="T160" s="67">
        <v>41640</v>
      </c>
      <c r="U160" s="622">
        <v>41640</v>
      </c>
      <c r="V160" s="73"/>
      <c r="W160" s="64">
        <v>41640</v>
      </c>
      <c r="X160" s="127"/>
      <c r="Y160" s="2220">
        <v>36214</v>
      </c>
      <c r="Z160" s="2220" t="s">
        <v>21</v>
      </c>
      <c r="AA160" s="2220">
        <v>47501601</v>
      </c>
      <c r="AB160" s="2220">
        <v>3874588</v>
      </c>
      <c r="AC160" s="2220">
        <v>4923491</v>
      </c>
      <c r="AD160" s="2220">
        <v>7149</v>
      </c>
      <c r="AE160" s="2220">
        <v>12</v>
      </c>
      <c r="AF160" s="2220" t="s">
        <v>21</v>
      </c>
      <c r="AG160" s="2220">
        <v>3109</v>
      </c>
      <c r="AH160" s="2220">
        <v>156</v>
      </c>
      <c r="AI160" s="2220">
        <v>2953</v>
      </c>
      <c r="AJ160" s="2220">
        <v>1570</v>
      </c>
      <c r="AK160" s="2220">
        <v>2229</v>
      </c>
      <c r="AL160" s="2220" t="s">
        <v>21</v>
      </c>
      <c r="AM160" s="2220" t="s">
        <v>21</v>
      </c>
      <c r="AN160" s="2220">
        <v>4658586</v>
      </c>
      <c r="AO160" s="67">
        <v>41640</v>
      </c>
      <c r="AP160" s="622">
        <v>41640</v>
      </c>
      <c r="AQ160" s="73"/>
      <c r="AR160" s="64">
        <v>41640</v>
      </c>
      <c r="AS160" s="127"/>
      <c r="AT160" s="2220">
        <v>788787</v>
      </c>
      <c r="AU160" s="2220">
        <v>12</v>
      </c>
      <c r="AV160" s="2220">
        <v>15363</v>
      </c>
      <c r="AW160" s="2220">
        <v>1870</v>
      </c>
      <c r="AX160" s="2220">
        <v>13493</v>
      </c>
      <c r="AY160" s="2220">
        <v>9834</v>
      </c>
      <c r="AZ160" s="2220">
        <v>982862</v>
      </c>
      <c r="BA160" s="2220" t="s">
        <v>21</v>
      </c>
      <c r="BB160" s="2220" t="s">
        <v>21</v>
      </c>
      <c r="BC160" s="2220">
        <v>37501708</v>
      </c>
      <c r="BD160" s="2220">
        <v>3860166</v>
      </c>
      <c r="BE160" s="2220">
        <v>10643173</v>
      </c>
      <c r="BF160" s="2220">
        <v>28924143</v>
      </c>
      <c r="BG160" s="2220">
        <v>1289258</v>
      </c>
      <c r="BH160" s="2220">
        <v>40553479</v>
      </c>
      <c r="BI160" s="2220">
        <v>1560380</v>
      </c>
      <c r="BJ160" s="67">
        <v>41640</v>
      </c>
      <c r="BK160" s="622">
        <v>41640</v>
      </c>
      <c r="BL160" s="73"/>
      <c r="BM160" s="64">
        <v>41640</v>
      </c>
      <c r="BN160" s="127"/>
      <c r="BO160" s="2220">
        <v>18507</v>
      </c>
      <c r="BP160" s="2220">
        <v>4433422</v>
      </c>
      <c r="BQ160" s="2220">
        <v>166840</v>
      </c>
      <c r="BR160" s="2220">
        <v>8610</v>
      </c>
      <c r="BS160" s="2220">
        <v>1667</v>
      </c>
      <c r="BT160" s="2220">
        <v>43020</v>
      </c>
      <c r="BU160" s="2220">
        <v>37464</v>
      </c>
      <c r="BV160" s="2220">
        <v>5556</v>
      </c>
      <c r="BW160" s="2220" t="s">
        <v>21</v>
      </c>
      <c r="BX160" s="2220">
        <v>85912</v>
      </c>
      <c r="BY160" s="2220" t="s">
        <v>21</v>
      </c>
      <c r="BZ160" s="2220" t="s">
        <v>21</v>
      </c>
      <c r="CA160" s="2220">
        <v>396</v>
      </c>
      <c r="CB160" s="2220">
        <v>2794521</v>
      </c>
      <c r="CC160" s="2220" t="s">
        <v>21</v>
      </c>
      <c r="CD160" s="2220">
        <v>977163</v>
      </c>
      <c r="CE160" s="67">
        <v>41640</v>
      </c>
      <c r="CF160" s="622">
        <v>41640</v>
      </c>
      <c r="CG160" s="73"/>
      <c r="CH160" s="64">
        <v>41640</v>
      </c>
      <c r="CI160" s="127"/>
      <c r="CJ160" s="2220">
        <v>49291</v>
      </c>
      <c r="CK160" s="2220">
        <v>54023</v>
      </c>
      <c r="CL160" s="2220">
        <v>5288406</v>
      </c>
      <c r="CM160" s="2220">
        <v>20876</v>
      </c>
      <c r="CN160" s="2220">
        <v>6025</v>
      </c>
      <c r="CO160" s="2220" t="s">
        <v>21</v>
      </c>
      <c r="CP160" s="2220">
        <v>2919122</v>
      </c>
      <c r="CQ160" s="2220">
        <v>262165</v>
      </c>
      <c r="CR160" s="2220">
        <v>1714952</v>
      </c>
      <c r="CS160" s="2220">
        <v>35935</v>
      </c>
      <c r="CT160" s="2220">
        <v>7300</v>
      </c>
      <c r="CU160" s="2220">
        <v>11</v>
      </c>
      <c r="CV160" s="2220">
        <v>25542</v>
      </c>
      <c r="CW160" s="2220">
        <v>23814</v>
      </c>
      <c r="CX160" s="2220">
        <v>1728</v>
      </c>
      <c r="CY160" s="2220" t="s">
        <v>21</v>
      </c>
      <c r="CZ160" s="67">
        <v>41640</v>
      </c>
      <c r="DA160" s="622">
        <v>41640</v>
      </c>
      <c r="DB160" s="73"/>
      <c r="DC160" s="64">
        <v>41640</v>
      </c>
      <c r="DD160" s="127"/>
      <c r="DE160" s="2220">
        <v>43991</v>
      </c>
      <c r="DF160" s="2220">
        <v>4190</v>
      </c>
      <c r="DG160" s="2220">
        <v>10036</v>
      </c>
      <c r="DH160" s="2220">
        <v>2082</v>
      </c>
      <c r="DI160" s="2220">
        <v>21540</v>
      </c>
      <c r="DJ160" s="2220">
        <v>65760</v>
      </c>
      <c r="DK160" s="2220">
        <v>67326</v>
      </c>
      <c r="DL160" s="2220">
        <v>8053</v>
      </c>
      <c r="DM160" s="2220" t="s">
        <v>21</v>
      </c>
      <c r="DN160" s="2220" t="s">
        <v>21</v>
      </c>
      <c r="DO160" s="2220">
        <v>690379</v>
      </c>
      <c r="DP160" s="2220">
        <v>12487</v>
      </c>
      <c r="DQ160" s="2220">
        <v>66019</v>
      </c>
      <c r="DR160" s="2220">
        <v>25414</v>
      </c>
      <c r="DS160" s="2220" t="s">
        <v>21</v>
      </c>
      <c r="DT160" s="2220">
        <v>12155</v>
      </c>
      <c r="DU160" s="67">
        <v>41640</v>
      </c>
      <c r="DV160" s="622">
        <v>41640</v>
      </c>
      <c r="DW160" s="73"/>
      <c r="DX160" s="64">
        <v>41640</v>
      </c>
      <c r="DY160" s="127"/>
      <c r="DZ160" s="2220" t="s">
        <v>21</v>
      </c>
      <c r="EA160" s="2220">
        <v>4778442</v>
      </c>
      <c r="EB160" s="2220">
        <v>8900386</v>
      </c>
      <c r="EC160" s="2220">
        <v>1785141</v>
      </c>
      <c r="ED160" s="2220">
        <v>14767</v>
      </c>
      <c r="EE160" s="2220">
        <v>322469</v>
      </c>
      <c r="EF160" s="2220">
        <v>1157787</v>
      </c>
      <c r="EG160" s="2220">
        <v>1270213</v>
      </c>
      <c r="EH160" s="2220">
        <v>139634</v>
      </c>
      <c r="EI160" s="2220" t="s">
        <v>21</v>
      </c>
      <c r="EJ160" s="2220" t="s">
        <v>21</v>
      </c>
      <c r="EK160" s="2220" t="s">
        <v>21</v>
      </c>
      <c r="EL160" s="2220">
        <v>12819389</v>
      </c>
      <c r="EM160" s="2220">
        <v>656902</v>
      </c>
      <c r="EN160" s="2220">
        <v>3587894</v>
      </c>
      <c r="EO160" s="2220">
        <v>192698</v>
      </c>
      <c r="EP160" s="67">
        <v>41640</v>
      </c>
      <c r="EQ160" s="622">
        <v>41640</v>
      </c>
      <c r="ER160" s="73"/>
      <c r="ES160" s="64">
        <v>41640</v>
      </c>
      <c r="ET160" s="127"/>
      <c r="EU160" s="2220">
        <v>10</v>
      </c>
      <c r="EV160" s="2220">
        <v>350</v>
      </c>
      <c r="EW160" s="2220">
        <v>100111</v>
      </c>
      <c r="EX160" s="2220">
        <v>657</v>
      </c>
      <c r="EY160" s="2220">
        <v>380924</v>
      </c>
      <c r="EZ160" s="2220" t="s">
        <v>21</v>
      </c>
      <c r="FA160" s="2220" t="s">
        <v>21</v>
      </c>
      <c r="FB160" s="2220">
        <v>32027184</v>
      </c>
      <c r="FC160" s="2220">
        <v>38162062</v>
      </c>
      <c r="FD160" s="2220">
        <v>42350</v>
      </c>
      <c r="FE160" s="2220">
        <v>266209</v>
      </c>
      <c r="FF160" s="2220">
        <v>90632</v>
      </c>
      <c r="FG160" s="2220">
        <v>2002269</v>
      </c>
      <c r="FH160" s="2220">
        <v>18816322</v>
      </c>
      <c r="FI160" s="2220">
        <v>412192</v>
      </c>
      <c r="FJ160" s="2220">
        <v>1043</v>
      </c>
      <c r="FK160" s="67">
        <v>41640</v>
      </c>
      <c r="FL160" s="622">
        <v>41640</v>
      </c>
    </row>
    <row r="161" spans="1:168" ht="14.25" customHeight="1">
      <c r="A161" s="73"/>
      <c r="B161" s="64">
        <v>42005</v>
      </c>
      <c r="C161" s="127"/>
      <c r="D161" s="2220">
        <v>14581850</v>
      </c>
      <c r="E161" s="2220">
        <v>32613113</v>
      </c>
      <c r="F161" s="2220">
        <v>119998</v>
      </c>
      <c r="G161" s="2220">
        <v>9043810</v>
      </c>
      <c r="H161" s="2220">
        <v>81714453</v>
      </c>
      <c r="I161" s="2220">
        <v>4688064</v>
      </c>
      <c r="J161" s="2220">
        <v>83738</v>
      </c>
      <c r="K161" s="2220">
        <v>24535</v>
      </c>
      <c r="L161" s="2220">
        <v>430806</v>
      </c>
      <c r="M161" s="2220">
        <v>1884616</v>
      </c>
      <c r="N161" s="2220">
        <v>2065875</v>
      </c>
      <c r="O161" s="2220">
        <v>10577079</v>
      </c>
      <c r="P161" s="2220">
        <v>5188</v>
      </c>
      <c r="Q161" s="2220">
        <v>17927</v>
      </c>
      <c r="R161" s="2220">
        <v>203590</v>
      </c>
      <c r="S161" s="2220" t="s">
        <v>21</v>
      </c>
      <c r="T161" s="67">
        <v>42005</v>
      </c>
      <c r="U161" s="622">
        <v>42005</v>
      </c>
      <c r="V161" s="73"/>
      <c r="W161" s="64">
        <v>42005</v>
      </c>
      <c r="X161" s="127"/>
      <c r="Y161" s="2220">
        <v>34666</v>
      </c>
      <c r="Z161" s="2220" t="s">
        <v>21</v>
      </c>
      <c r="AA161" s="2220">
        <v>45594032</v>
      </c>
      <c r="AB161" s="2220">
        <v>3908739</v>
      </c>
      <c r="AC161" s="2220">
        <v>4761292</v>
      </c>
      <c r="AD161" s="2220">
        <v>10137</v>
      </c>
      <c r="AE161" s="2220" t="s">
        <v>21</v>
      </c>
      <c r="AF161" s="2220" t="s">
        <v>21</v>
      </c>
      <c r="AG161" s="2220">
        <v>3915</v>
      </c>
      <c r="AH161" s="2220">
        <v>210</v>
      </c>
      <c r="AI161" s="2220">
        <v>3705</v>
      </c>
      <c r="AJ161" s="2220">
        <v>2365</v>
      </c>
      <c r="AK161" s="2220">
        <v>3636</v>
      </c>
      <c r="AL161" s="2220" t="s">
        <v>21</v>
      </c>
      <c r="AM161" s="2220" t="s">
        <v>21</v>
      </c>
      <c r="AN161" s="2220">
        <v>4491263</v>
      </c>
      <c r="AO161" s="67">
        <v>42005</v>
      </c>
      <c r="AP161" s="622">
        <v>42005</v>
      </c>
      <c r="AQ161" s="73"/>
      <c r="AR161" s="64">
        <v>42005</v>
      </c>
      <c r="AS161" s="127"/>
      <c r="AT161" s="2220">
        <v>764208</v>
      </c>
      <c r="AU161" s="2220">
        <v>17</v>
      </c>
      <c r="AV161" s="2220">
        <v>22748</v>
      </c>
      <c r="AW161" s="2220">
        <v>2155</v>
      </c>
      <c r="AX161" s="2220">
        <v>20593</v>
      </c>
      <c r="AY161" s="2220">
        <v>13496</v>
      </c>
      <c r="AZ161" s="2220">
        <v>934499</v>
      </c>
      <c r="BA161" s="2220" t="s">
        <v>21</v>
      </c>
      <c r="BB161" s="2220" t="s">
        <v>21</v>
      </c>
      <c r="BC161" s="2220">
        <v>35934583</v>
      </c>
      <c r="BD161" s="2220">
        <v>3961754</v>
      </c>
      <c r="BE161" s="2220">
        <v>10181721</v>
      </c>
      <c r="BF161" s="2220">
        <v>27535357</v>
      </c>
      <c r="BG161" s="2220">
        <v>1237771</v>
      </c>
      <c r="BH161" s="2220">
        <v>38386933</v>
      </c>
      <c r="BI161" s="2220">
        <v>1576665</v>
      </c>
      <c r="BJ161" s="67">
        <v>42005</v>
      </c>
      <c r="BK161" s="622">
        <v>42005</v>
      </c>
      <c r="BL161" s="73"/>
      <c r="BM161" s="64">
        <v>42005</v>
      </c>
      <c r="BN161" s="127"/>
      <c r="BO161" s="2220">
        <v>20096</v>
      </c>
      <c r="BP161" s="2220">
        <v>4228179</v>
      </c>
      <c r="BQ161" s="2220">
        <v>162780</v>
      </c>
      <c r="BR161" s="2220">
        <v>8101</v>
      </c>
      <c r="BS161" s="2220">
        <v>1629</v>
      </c>
      <c r="BT161" s="2220">
        <v>41744</v>
      </c>
      <c r="BU161" s="2220">
        <v>34487</v>
      </c>
      <c r="BV161" s="2220">
        <v>7257</v>
      </c>
      <c r="BW161" s="2220" t="s">
        <v>21</v>
      </c>
      <c r="BX161" s="2220">
        <v>84103</v>
      </c>
      <c r="BY161" s="2220" t="s">
        <v>21</v>
      </c>
      <c r="BZ161" s="2220" t="s">
        <v>21</v>
      </c>
      <c r="CA161" s="2220">
        <v>396</v>
      </c>
      <c r="CB161" s="2220">
        <v>2669353</v>
      </c>
      <c r="CC161" s="2220" t="s">
        <v>21</v>
      </c>
      <c r="CD161" s="2220">
        <v>954522</v>
      </c>
      <c r="CE161" s="67">
        <v>42005</v>
      </c>
      <c r="CF161" s="622">
        <v>42005</v>
      </c>
      <c r="CG161" s="73"/>
      <c r="CH161" s="64">
        <v>42005</v>
      </c>
      <c r="CI161" s="127"/>
      <c r="CJ161" s="2220">
        <v>37988</v>
      </c>
      <c r="CK161" s="2220">
        <v>41649</v>
      </c>
      <c r="CL161" s="2220">
        <v>5098795</v>
      </c>
      <c r="CM161" s="2220">
        <v>17927</v>
      </c>
      <c r="CN161" s="2220">
        <v>6940</v>
      </c>
      <c r="CO161" s="2220" t="s">
        <v>21</v>
      </c>
      <c r="CP161" s="2220">
        <v>2860258</v>
      </c>
      <c r="CQ161" s="2220">
        <v>284710</v>
      </c>
      <c r="CR161" s="2220">
        <v>1623873</v>
      </c>
      <c r="CS161" s="2220">
        <v>34510</v>
      </c>
      <c r="CT161" s="2220">
        <v>7905</v>
      </c>
      <c r="CU161" s="2220">
        <v>11</v>
      </c>
      <c r="CV161" s="2220">
        <v>24019</v>
      </c>
      <c r="CW161" s="2220">
        <v>22291</v>
      </c>
      <c r="CX161" s="2220">
        <v>1728</v>
      </c>
      <c r="CY161" s="2220" t="s">
        <v>21</v>
      </c>
      <c r="CZ161" s="67">
        <v>42005</v>
      </c>
      <c r="DA161" s="622">
        <v>42005</v>
      </c>
      <c r="DB161" s="73"/>
      <c r="DC161" s="64">
        <v>42005</v>
      </c>
      <c r="DD161" s="127"/>
      <c r="DE161" s="2220">
        <v>39540</v>
      </c>
      <c r="DF161" s="2220">
        <v>4331</v>
      </c>
      <c r="DG161" s="2220">
        <v>9562</v>
      </c>
      <c r="DH161" s="2220">
        <v>2123</v>
      </c>
      <c r="DI161" s="2220">
        <v>21522</v>
      </c>
      <c r="DJ161" s="2220">
        <v>62198</v>
      </c>
      <c r="DK161" s="2220">
        <v>63487</v>
      </c>
      <c r="DL161" s="2220">
        <v>6927</v>
      </c>
      <c r="DM161" s="2220" t="s">
        <v>21</v>
      </c>
      <c r="DN161" s="2220" t="s">
        <v>21</v>
      </c>
      <c r="DO161" s="2220">
        <v>702217</v>
      </c>
      <c r="DP161" s="2220">
        <v>12357</v>
      </c>
      <c r="DQ161" s="2220">
        <v>64436</v>
      </c>
      <c r="DR161" s="2220">
        <v>25011</v>
      </c>
      <c r="DS161" s="2220" t="s">
        <v>21</v>
      </c>
      <c r="DT161" s="2220">
        <v>11801</v>
      </c>
      <c r="DU161" s="67">
        <v>42005</v>
      </c>
      <c r="DV161" s="622">
        <v>42005</v>
      </c>
      <c r="DW161" s="73"/>
      <c r="DX161" s="64">
        <v>42005</v>
      </c>
      <c r="DY161" s="127"/>
      <c r="DZ161" s="2220" t="s">
        <v>21</v>
      </c>
      <c r="EA161" s="2220">
        <v>4355168</v>
      </c>
      <c r="EB161" s="2220">
        <v>8468727</v>
      </c>
      <c r="EC161" s="2220">
        <v>1655321</v>
      </c>
      <c r="ED161" s="2220">
        <v>16435</v>
      </c>
      <c r="EE161" s="2220">
        <v>298886</v>
      </c>
      <c r="EF161" s="2220">
        <v>1166414</v>
      </c>
      <c r="EG161" s="2220">
        <v>1279270</v>
      </c>
      <c r="EH161" s="2220">
        <v>135298</v>
      </c>
      <c r="EI161" s="2220">
        <v>2370</v>
      </c>
      <c r="EJ161" s="2220" t="s">
        <v>21</v>
      </c>
      <c r="EK161" s="2220" t="s">
        <v>21</v>
      </c>
      <c r="EL161" s="2220">
        <v>12126294</v>
      </c>
      <c r="EM161" s="2220">
        <v>648531</v>
      </c>
      <c r="EN161" s="2220">
        <v>3609537</v>
      </c>
      <c r="EO161" s="2220">
        <v>193258</v>
      </c>
      <c r="EP161" s="67">
        <v>42005</v>
      </c>
      <c r="EQ161" s="622">
        <v>42005</v>
      </c>
      <c r="ER161" s="73"/>
      <c r="ES161" s="64">
        <v>42005</v>
      </c>
      <c r="ET161" s="127"/>
      <c r="EU161" s="2220">
        <v>10</v>
      </c>
      <c r="EV161" s="2220">
        <v>681</v>
      </c>
      <c r="EW161" s="2220">
        <v>83577</v>
      </c>
      <c r="EX161" s="2220">
        <v>1243</v>
      </c>
      <c r="EY161" s="2220">
        <v>362019</v>
      </c>
      <c r="EZ161" s="2220" t="s">
        <v>21</v>
      </c>
      <c r="FA161" s="2220" t="s">
        <v>21</v>
      </c>
      <c r="FB161" s="2220">
        <v>29955798</v>
      </c>
      <c r="FC161" s="2220">
        <v>35709487</v>
      </c>
      <c r="FD161" s="2220">
        <v>14503</v>
      </c>
      <c r="FE161" s="2220">
        <v>234014</v>
      </c>
      <c r="FF161" s="2220">
        <v>119998</v>
      </c>
      <c r="FG161" s="2220">
        <v>1828391</v>
      </c>
      <c r="FH161" s="2220">
        <v>17999079</v>
      </c>
      <c r="FI161" s="2220">
        <v>281027</v>
      </c>
      <c r="FJ161" s="2220">
        <v>953</v>
      </c>
      <c r="FK161" s="67">
        <v>42005</v>
      </c>
      <c r="FL161" s="622">
        <v>42005</v>
      </c>
    </row>
    <row r="162" spans="1:168" ht="14.25" customHeight="1">
      <c r="A162" s="73"/>
      <c r="B162" s="64">
        <v>42370</v>
      </c>
      <c r="C162" s="127"/>
      <c r="D162" s="2220">
        <v>14374610</v>
      </c>
      <c r="E162" s="2220">
        <v>32491475</v>
      </c>
      <c r="F162" s="2220">
        <v>118836</v>
      </c>
      <c r="G162" s="2220">
        <v>9466174</v>
      </c>
      <c r="H162" s="2220">
        <v>81375442</v>
      </c>
      <c r="I162" s="2220">
        <v>4779442</v>
      </c>
      <c r="J162" s="2220">
        <v>89281</v>
      </c>
      <c r="K162" s="2220">
        <v>23510</v>
      </c>
      <c r="L162" s="2220">
        <v>428692</v>
      </c>
      <c r="M162" s="2220">
        <v>1981917</v>
      </c>
      <c r="N162" s="2220">
        <v>2167171</v>
      </c>
      <c r="O162" s="2220">
        <v>10935014</v>
      </c>
      <c r="P162" s="2220">
        <v>18716</v>
      </c>
      <c r="Q162" s="2220">
        <v>11578</v>
      </c>
      <c r="R162" s="2220">
        <v>205136</v>
      </c>
      <c r="S162" s="2220" t="s">
        <v>21</v>
      </c>
      <c r="T162" s="67">
        <v>42370</v>
      </c>
      <c r="U162" s="622">
        <v>42370</v>
      </c>
      <c r="V162" s="73"/>
      <c r="W162" s="64">
        <v>42370</v>
      </c>
      <c r="X162" s="127"/>
      <c r="Y162" s="2220">
        <v>34774</v>
      </c>
      <c r="Z162" s="2220" t="s">
        <v>21</v>
      </c>
      <c r="AA162" s="2220">
        <v>43936111</v>
      </c>
      <c r="AB162" s="2220">
        <v>3716481</v>
      </c>
      <c r="AC162" s="2220">
        <v>4670701</v>
      </c>
      <c r="AD162" s="2220">
        <v>10608</v>
      </c>
      <c r="AE162" s="2220">
        <v>6</v>
      </c>
      <c r="AF162" s="2220" t="s">
        <v>21</v>
      </c>
      <c r="AG162" s="2220">
        <v>4452</v>
      </c>
      <c r="AH162" s="2220">
        <v>191</v>
      </c>
      <c r="AI162" s="2220">
        <v>4261</v>
      </c>
      <c r="AJ162" s="2220">
        <v>1439</v>
      </c>
      <c r="AK162" s="2220">
        <v>5057</v>
      </c>
      <c r="AL162" s="2220" t="s">
        <v>21</v>
      </c>
      <c r="AM162" s="2220" t="s">
        <v>21</v>
      </c>
      <c r="AN162" s="2220">
        <v>4401096</v>
      </c>
      <c r="AO162" s="67">
        <v>42370</v>
      </c>
      <c r="AP162" s="622">
        <v>42370</v>
      </c>
      <c r="AQ162" s="73"/>
      <c r="AR162" s="64">
        <v>42370</v>
      </c>
      <c r="AS162" s="127"/>
      <c r="AT162" s="2220">
        <v>578748</v>
      </c>
      <c r="AU162" s="2220">
        <v>21</v>
      </c>
      <c r="AV162" s="2220">
        <v>26202</v>
      </c>
      <c r="AW162" s="2220">
        <v>3099</v>
      </c>
      <c r="AX162" s="2220">
        <v>23103</v>
      </c>
      <c r="AY162" s="2220">
        <v>10496</v>
      </c>
      <c r="AZ162" s="2220">
        <v>694794</v>
      </c>
      <c r="BA162" s="2220" t="s">
        <v>21</v>
      </c>
      <c r="BB162" s="2220" t="s">
        <v>21</v>
      </c>
      <c r="BC162" s="2220">
        <v>35927413</v>
      </c>
      <c r="BD162" s="2220">
        <v>4118479</v>
      </c>
      <c r="BE162" s="2220">
        <v>10127003</v>
      </c>
      <c r="BF162" s="2220">
        <v>27354841</v>
      </c>
      <c r="BG162" s="2220">
        <v>1328183</v>
      </c>
      <c r="BH162" s="2220">
        <v>37466420</v>
      </c>
      <c r="BI162" s="2220">
        <v>1463858</v>
      </c>
      <c r="BJ162" s="67">
        <v>42370</v>
      </c>
      <c r="BK162" s="622">
        <v>42370</v>
      </c>
      <c r="BL162" s="73"/>
      <c r="BM162" s="64">
        <v>42370</v>
      </c>
      <c r="BN162" s="127"/>
      <c r="BO162" s="2220">
        <v>18644</v>
      </c>
      <c r="BP162" s="2220">
        <v>4198209</v>
      </c>
      <c r="BQ162" s="2220">
        <v>166849</v>
      </c>
      <c r="BR162" s="2220">
        <v>8262</v>
      </c>
      <c r="BS162" s="2220">
        <v>1523</v>
      </c>
      <c r="BT162" s="2220">
        <v>44715</v>
      </c>
      <c r="BU162" s="2220">
        <v>35926</v>
      </c>
      <c r="BV162" s="2220">
        <v>8789</v>
      </c>
      <c r="BW162" s="2220" t="s">
        <v>21</v>
      </c>
      <c r="BX162" s="2220">
        <v>84795</v>
      </c>
      <c r="BY162" s="2220" t="s">
        <v>21</v>
      </c>
      <c r="BZ162" s="2220" t="s">
        <v>21</v>
      </c>
      <c r="CA162" s="2220">
        <v>396</v>
      </c>
      <c r="CB162" s="2220">
        <v>2686915</v>
      </c>
      <c r="CC162" s="2220" t="s">
        <v>21</v>
      </c>
      <c r="CD162" s="2220">
        <v>927545</v>
      </c>
      <c r="CE162" s="67">
        <v>42370</v>
      </c>
      <c r="CF162" s="622">
        <v>42370</v>
      </c>
      <c r="CG162" s="73"/>
      <c r="CH162" s="64">
        <v>42370</v>
      </c>
      <c r="CI162" s="127"/>
      <c r="CJ162" s="2220">
        <v>47837</v>
      </c>
      <c r="CK162" s="2220">
        <v>52431</v>
      </c>
      <c r="CL162" s="2220">
        <v>5077854</v>
      </c>
      <c r="CM162" s="2220">
        <v>11578</v>
      </c>
      <c r="CN162" s="2220">
        <v>6609</v>
      </c>
      <c r="CO162" s="2220" t="s">
        <v>21</v>
      </c>
      <c r="CP162" s="2220">
        <v>2795906</v>
      </c>
      <c r="CQ162" s="2220">
        <v>279098</v>
      </c>
      <c r="CR162" s="2220">
        <v>1578823</v>
      </c>
      <c r="CS162" s="2220">
        <v>35064</v>
      </c>
      <c r="CT162" s="2220">
        <v>8038</v>
      </c>
      <c r="CU162" s="2220">
        <v>12</v>
      </c>
      <c r="CV162" s="2220">
        <v>23028</v>
      </c>
      <c r="CW162" s="2220">
        <v>21299</v>
      </c>
      <c r="CX162" s="2220">
        <v>1728</v>
      </c>
      <c r="CY162" s="2220" t="s">
        <v>21</v>
      </c>
      <c r="CZ162" s="67">
        <v>42370</v>
      </c>
      <c r="DA162" s="622">
        <v>42370</v>
      </c>
      <c r="DB162" s="73"/>
      <c r="DC162" s="64">
        <v>42370</v>
      </c>
      <c r="DD162" s="127"/>
      <c r="DE162" s="2220">
        <v>35018</v>
      </c>
      <c r="DF162" s="2220">
        <v>4331</v>
      </c>
      <c r="DG162" s="2220">
        <v>9544</v>
      </c>
      <c r="DH162" s="2220">
        <v>2169</v>
      </c>
      <c r="DI162" s="2220">
        <v>19529</v>
      </c>
      <c r="DJ162" s="2220">
        <v>57443</v>
      </c>
      <c r="DK162" s="2220">
        <v>58728</v>
      </c>
      <c r="DL162" s="2220">
        <v>7553</v>
      </c>
      <c r="DM162" s="2220" t="s">
        <v>21</v>
      </c>
      <c r="DN162" s="2220" t="s">
        <v>21</v>
      </c>
      <c r="DO162" s="2220">
        <v>674365</v>
      </c>
      <c r="DP162" s="2220">
        <v>12627</v>
      </c>
      <c r="DQ162" s="2220">
        <v>63051</v>
      </c>
      <c r="DR162" s="2220">
        <v>24746</v>
      </c>
      <c r="DS162" s="2220" t="s">
        <v>21</v>
      </c>
      <c r="DT162" s="2220">
        <v>11526</v>
      </c>
      <c r="DU162" s="67">
        <v>42370</v>
      </c>
      <c r="DV162" s="622">
        <v>42370</v>
      </c>
      <c r="DW162" s="73"/>
      <c r="DX162" s="64">
        <v>42370</v>
      </c>
      <c r="DY162" s="127"/>
      <c r="DZ162" s="2220" t="s">
        <v>21</v>
      </c>
      <c r="EA162" s="2220">
        <v>4423751</v>
      </c>
      <c r="EB162" s="2220">
        <v>8624847</v>
      </c>
      <c r="EC162" s="2220">
        <v>1695953</v>
      </c>
      <c r="ED162" s="2220">
        <v>15839</v>
      </c>
      <c r="EE162" s="2220">
        <v>302302</v>
      </c>
      <c r="EF162" s="2220">
        <v>1180382</v>
      </c>
      <c r="EG162" s="2220">
        <v>1291003</v>
      </c>
      <c r="EH162" s="2220">
        <v>141303</v>
      </c>
      <c r="EI162" s="2220">
        <v>8549</v>
      </c>
      <c r="EJ162" s="2220" t="s">
        <v>21</v>
      </c>
      <c r="EK162" s="2220" t="s">
        <v>21</v>
      </c>
      <c r="EL162" s="2220">
        <v>11787528</v>
      </c>
      <c r="EM162" s="2220">
        <v>661517</v>
      </c>
      <c r="EN162" s="2220">
        <v>3610381</v>
      </c>
      <c r="EO162" s="2220">
        <v>197804</v>
      </c>
      <c r="EP162" s="67">
        <v>42370</v>
      </c>
      <c r="EQ162" s="622">
        <v>42370</v>
      </c>
      <c r="ER162" s="73"/>
      <c r="ES162" s="64">
        <v>42370</v>
      </c>
      <c r="ET162" s="127"/>
      <c r="EU162" s="2220">
        <v>10</v>
      </c>
      <c r="EV162" s="2220">
        <v>537</v>
      </c>
      <c r="EW162" s="2220">
        <v>97665</v>
      </c>
      <c r="EX162" s="2220">
        <v>554</v>
      </c>
      <c r="EY162" s="2220">
        <v>374276</v>
      </c>
      <c r="EZ162" s="2220" t="s">
        <v>21</v>
      </c>
      <c r="FA162" s="2220" t="s">
        <v>21</v>
      </c>
      <c r="FB162" s="2220">
        <v>30873606</v>
      </c>
      <c r="FC162" s="2220">
        <v>36710109</v>
      </c>
      <c r="FD162" s="2220">
        <v>24055</v>
      </c>
      <c r="FE162" s="2220">
        <v>245616</v>
      </c>
      <c r="FF162" s="2220">
        <v>118836</v>
      </c>
      <c r="FG162" s="2220">
        <v>1956066</v>
      </c>
      <c r="FH162" s="2220">
        <v>18589626</v>
      </c>
      <c r="FI162" s="2220">
        <v>390621</v>
      </c>
      <c r="FJ162" s="2220">
        <v>1004</v>
      </c>
      <c r="FK162" s="67">
        <v>42370</v>
      </c>
      <c r="FL162" s="622">
        <v>42370</v>
      </c>
    </row>
    <row r="163" spans="1:168" ht="6.75" customHeight="1">
      <c r="A163" s="73"/>
      <c r="B163" s="76"/>
      <c r="C163" s="127"/>
      <c r="D163" s="623"/>
      <c r="E163" s="623"/>
      <c r="F163" s="623"/>
      <c r="G163" s="623"/>
      <c r="H163" s="623"/>
      <c r="I163" s="623"/>
      <c r="J163" s="623"/>
      <c r="K163" s="623"/>
      <c r="L163" s="623"/>
      <c r="M163" s="623"/>
      <c r="N163" s="623"/>
      <c r="O163" s="623"/>
      <c r="P163" s="623"/>
      <c r="Q163" s="623"/>
      <c r="R163" s="623"/>
      <c r="T163" s="77"/>
      <c r="U163" s="486"/>
      <c r="V163" s="73"/>
      <c r="W163" s="76"/>
      <c r="X163" s="127"/>
      <c r="Y163" s="623"/>
      <c r="AC163" s="623"/>
      <c r="AD163" s="623"/>
      <c r="AE163" s="623"/>
      <c r="AF163" s="623"/>
      <c r="AG163" s="623"/>
      <c r="AH163" s="623"/>
      <c r="AI163" s="623"/>
      <c r="AJ163" s="623"/>
      <c r="AK163" s="623"/>
      <c r="AN163" s="623"/>
      <c r="AO163" s="77"/>
      <c r="AP163" s="486"/>
      <c r="AQ163" s="73"/>
      <c r="AR163" s="76"/>
      <c r="AS163" s="127"/>
      <c r="AT163" s="623"/>
      <c r="AU163" s="623"/>
      <c r="AV163" s="623"/>
      <c r="AW163" s="623"/>
      <c r="AX163" s="623"/>
      <c r="AY163" s="623"/>
      <c r="AZ163" s="623"/>
      <c r="BC163" s="623"/>
      <c r="BD163" s="623"/>
      <c r="BE163" s="623"/>
      <c r="BF163" s="623"/>
      <c r="BG163" s="623"/>
      <c r="BH163" s="623"/>
      <c r="BI163" s="623"/>
      <c r="BJ163" s="77"/>
      <c r="BK163" s="486"/>
      <c r="BL163" s="73"/>
      <c r="BM163" s="76"/>
      <c r="BN163" s="127"/>
      <c r="BP163" s="623"/>
      <c r="BQ163" s="623"/>
      <c r="BR163" s="623"/>
      <c r="BS163" s="623"/>
      <c r="BT163" s="623"/>
      <c r="BU163" s="623"/>
      <c r="BV163" s="623"/>
      <c r="BW163" s="623"/>
      <c r="BX163" s="623"/>
      <c r="BY163" s="623"/>
      <c r="CB163" s="623"/>
      <c r="CC163" s="623"/>
      <c r="CD163" s="623"/>
      <c r="CE163" s="77"/>
      <c r="CF163" s="486"/>
      <c r="CG163" s="73"/>
      <c r="CH163" s="76"/>
      <c r="CI163" s="127"/>
      <c r="CJ163" s="623"/>
      <c r="CK163" s="623"/>
      <c r="CL163" s="623"/>
      <c r="CM163" s="623"/>
      <c r="CN163" s="623"/>
      <c r="CR163" s="623"/>
      <c r="CS163" s="623"/>
      <c r="CT163" s="623"/>
      <c r="CU163" s="623"/>
      <c r="CV163" s="623"/>
      <c r="CW163" s="623"/>
      <c r="CX163" s="623"/>
      <c r="CY163" s="623"/>
      <c r="CZ163" s="77"/>
      <c r="DA163" s="486"/>
      <c r="DB163" s="73"/>
      <c r="DC163" s="76"/>
      <c r="DD163" s="127"/>
      <c r="DE163" s="623"/>
      <c r="DF163" s="623"/>
      <c r="DG163" s="623"/>
      <c r="DH163" s="623"/>
      <c r="DI163" s="623"/>
      <c r="DJ163" s="623"/>
      <c r="DK163" s="623"/>
      <c r="DL163" s="623"/>
      <c r="DM163" s="623"/>
      <c r="DQ163" s="623"/>
      <c r="DR163" s="623"/>
      <c r="DS163" s="623"/>
      <c r="DT163" s="623"/>
      <c r="DU163" s="77"/>
      <c r="DV163" s="486"/>
      <c r="DW163" s="73"/>
      <c r="DX163" s="76"/>
      <c r="DY163" s="127"/>
      <c r="DZ163" s="623"/>
      <c r="EA163" s="623"/>
      <c r="EB163" s="623"/>
      <c r="EC163" s="623"/>
      <c r="ED163" s="623"/>
      <c r="EG163" s="623"/>
      <c r="EH163" s="623"/>
      <c r="EI163" s="623"/>
      <c r="EJ163" s="623"/>
      <c r="EK163" s="623"/>
      <c r="EL163" s="623"/>
      <c r="EM163" s="623"/>
      <c r="EN163" s="623"/>
      <c r="EO163" s="623"/>
      <c r="EP163" s="77"/>
      <c r="EQ163" s="486"/>
      <c r="ER163" s="73"/>
      <c r="ES163" s="76"/>
      <c r="ET163" s="127"/>
      <c r="EU163" s="623"/>
      <c r="EV163" s="623"/>
      <c r="EW163" s="623"/>
      <c r="EX163" s="623"/>
      <c r="EY163" s="623"/>
      <c r="EZ163" s="623"/>
      <c r="FA163" s="623"/>
      <c r="FB163" s="623"/>
      <c r="FE163" s="623"/>
      <c r="FF163" s="623"/>
      <c r="FG163" s="623"/>
      <c r="FH163" s="623"/>
      <c r="FI163" s="623"/>
      <c r="FJ163" s="623"/>
      <c r="FK163" s="77"/>
      <c r="FL163" s="486"/>
    </row>
    <row r="164" spans="1:168" ht="15.75" customHeight="1">
      <c r="A164" s="79">
        <v>41730</v>
      </c>
      <c r="B164" s="80">
        <v>41730</v>
      </c>
      <c r="C164" s="128">
        <v>41730</v>
      </c>
      <c r="D164" s="2221">
        <v>15043599</v>
      </c>
      <c r="E164" s="2221">
        <v>34060442</v>
      </c>
      <c r="F164" s="2221">
        <v>102411</v>
      </c>
      <c r="G164" s="2221">
        <v>9592679</v>
      </c>
      <c r="H164" s="2221">
        <v>84874234</v>
      </c>
      <c r="I164" s="2221">
        <v>4886812</v>
      </c>
      <c r="J164" s="2221">
        <v>90510</v>
      </c>
      <c r="K164" s="2221">
        <v>22514</v>
      </c>
      <c r="L164" s="2221">
        <v>446274</v>
      </c>
      <c r="M164" s="2221">
        <v>1893115</v>
      </c>
      <c r="N164" s="2221">
        <v>2075730</v>
      </c>
      <c r="O164" s="2221">
        <v>11219814</v>
      </c>
      <c r="P164" s="2221" t="s">
        <v>21</v>
      </c>
      <c r="Q164" s="2221">
        <v>18505</v>
      </c>
      <c r="R164" s="2221">
        <v>213157</v>
      </c>
      <c r="S164" s="2221" t="s">
        <v>21</v>
      </c>
      <c r="T164" s="83">
        <v>41730</v>
      </c>
      <c r="U164" s="626">
        <v>41730</v>
      </c>
      <c r="V164" s="79">
        <v>41730</v>
      </c>
      <c r="W164" s="80">
        <v>41730</v>
      </c>
      <c r="X164" s="128">
        <v>41730</v>
      </c>
      <c r="Y164" s="2221">
        <v>33474</v>
      </c>
      <c r="Z164" s="2221" t="s">
        <v>21</v>
      </c>
      <c r="AA164" s="2221">
        <v>47095737</v>
      </c>
      <c r="AB164" s="2221">
        <v>3833684</v>
      </c>
      <c r="AC164" s="2221">
        <v>4953764</v>
      </c>
      <c r="AD164" s="2221">
        <v>8171</v>
      </c>
      <c r="AE164" s="2221">
        <v>9</v>
      </c>
      <c r="AF164" s="2221" t="s">
        <v>21</v>
      </c>
      <c r="AG164" s="2221">
        <v>3627</v>
      </c>
      <c r="AH164" s="2221">
        <v>187</v>
      </c>
      <c r="AI164" s="2221">
        <v>3440</v>
      </c>
      <c r="AJ164" s="2221">
        <v>1687</v>
      </c>
      <c r="AK164" s="2221">
        <v>2633</v>
      </c>
      <c r="AL164" s="2221" t="s">
        <v>21</v>
      </c>
      <c r="AM164" s="2221" t="s">
        <v>21</v>
      </c>
      <c r="AN164" s="2221">
        <v>4684864</v>
      </c>
      <c r="AO164" s="83">
        <v>41730</v>
      </c>
      <c r="AP164" s="626">
        <v>41730</v>
      </c>
      <c r="AQ164" s="79">
        <v>41730</v>
      </c>
      <c r="AR164" s="80">
        <v>41730</v>
      </c>
      <c r="AS164" s="128">
        <v>41730</v>
      </c>
      <c r="AT164" s="2221">
        <v>880506</v>
      </c>
      <c r="AU164" s="2221">
        <v>12</v>
      </c>
      <c r="AV164" s="2221">
        <v>18245</v>
      </c>
      <c r="AW164" s="2221">
        <v>1944</v>
      </c>
      <c r="AX164" s="2221">
        <v>16301</v>
      </c>
      <c r="AY164" s="2221">
        <v>10306</v>
      </c>
      <c r="AZ164" s="2221">
        <v>1096741</v>
      </c>
      <c r="BA164" s="2221" t="s">
        <v>21</v>
      </c>
      <c r="BB164" s="2221" t="s">
        <v>21</v>
      </c>
      <c r="BC164" s="2221">
        <v>37368399</v>
      </c>
      <c r="BD164" s="2221">
        <v>3975988</v>
      </c>
      <c r="BE164" s="2221">
        <v>10490653</v>
      </c>
      <c r="BF164" s="2221">
        <v>28824189</v>
      </c>
      <c r="BG164" s="2221">
        <v>1288035</v>
      </c>
      <c r="BH164" s="2221">
        <v>40160518</v>
      </c>
      <c r="BI164" s="2221">
        <v>1588636</v>
      </c>
      <c r="BJ164" s="83">
        <v>41730</v>
      </c>
      <c r="BK164" s="626">
        <v>41730</v>
      </c>
      <c r="BL164" s="79">
        <v>41730</v>
      </c>
      <c r="BM164" s="80">
        <v>41730</v>
      </c>
      <c r="BN164" s="128">
        <v>41730</v>
      </c>
      <c r="BO164" s="2221">
        <v>18835</v>
      </c>
      <c r="BP164" s="2221">
        <v>4381704</v>
      </c>
      <c r="BQ164" s="2221">
        <v>166012</v>
      </c>
      <c r="BR164" s="2221">
        <v>8043</v>
      </c>
      <c r="BS164" s="2221">
        <v>1654</v>
      </c>
      <c r="BT164" s="2221">
        <v>41879</v>
      </c>
      <c r="BU164" s="2221">
        <v>35589</v>
      </c>
      <c r="BV164" s="2221">
        <v>6290</v>
      </c>
      <c r="BW164" s="2221" t="s">
        <v>21</v>
      </c>
      <c r="BX164" s="2221">
        <v>86538</v>
      </c>
      <c r="BY164" s="2221" t="s">
        <v>21</v>
      </c>
      <c r="BZ164" s="2221" t="s">
        <v>21</v>
      </c>
      <c r="CA164" s="2221">
        <v>396</v>
      </c>
      <c r="CB164" s="2221">
        <v>2761131</v>
      </c>
      <c r="CC164" s="2221" t="s">
        <v>21</v>
      </c>
      <c r="CD164" s="2221">
        <v>974939</v>
      </c>
      <c r="CE164" s="83">
        <v>41730</v>
      </c>
      <c r="CF164" s="626">
        <v>41730</v>
      </c>
      <c r="CG164" s="79">
        <v>41730</v>
      </c>
      <c r="CH164" s="80">
        <v>41730</v>
      </c>
      <c r="CI164" s="128">
        <v>41730</v>
      </c>
      <c r="CJ164" s="2221">
        <v>44468</v>
      </c>
      <c r="CK164" s="2221">
        <v>48743</v>
      </c>
      <c r="CL164" s="2221">
        <v>5271107</v>
      </c>
      <c r="CM164" s="2221">
        <v>18505</v>
      </c>
      <c r="CN164" s="2221">
        <v>5886</v>
      </c>
      <c r="CO164" s="2221" t="s">
        <v>21</v>
      </c>
      <c r="CP164" s="2221">
        <v>2880696</v>
      </c>
      <c r="CQ164" s="2221">
        <v>264983</v>
      </c>
      <c r="CR164" s="2221">
        <v>1692959</v>
      </c>
      <c r="CS164" s="2221">
        <v>35483</v>
      </c>
      <c r="CT164" s="2221">
        <v>7117</v>
      </c>
      <c r="CU164" s="2221">
        <v>12</v>
      </c>
      <c r="CV164" s="2221">
        <v>25277</v>
      </c>
      <c r="CW164" s="2221">
        <v>23549</v>
      </c>
      <c r="CX164" s="2221">
        <v>1728</v>
      </c>
      <c r="CY164" s="2221" t="s">
        <v>21</v>
      </c>
      <c r="CZ164" s="83">
        <v>41730</v>
      </c>
      <c r="DA164" s="626">
        <v>41730</v>
      </c>
      <c r="DB164" s="79">
        <v>41730</v>
      </c>
      <c r="DC164" s="80">
        <v>41730</v>
      </c>
      <c r="DD164" s="128">
        <v>41730</v>
      </c>
      <c r="DE164" s="2221">
        <v>42497</v>
      </c>
      <c r="DF164" s="2221">
        <v>4342</v>
      </c>
      <c r="DG164" s="2221">
        <v>10442</v>
      </c>
      <c r="DH164" s="2221">
        <v>2075</v>
      </c>
      <c r="DI164" s="2221">
        <v>21535</v>
      </c>
      <c r="DJ164" s="2221">
        <v>64814</v>
      </c>
      <c r="DK164" s="2221">
        <v>66305</v>
      </c>
      <c r="DL164" s="2221">
        <v>7526</v>
      </c>
      <c r="DM164" s="2221" t="s">
        <v>21</v>
      </c>
      <c r="DN164" s="2221" t="s">
        <v>21</v>
      </c>
      <c r="DO164" s="2221">
        <v>724944</v>
      </c>
      <c r="DP164" s="2221">
        <v>12516</v>
      </c>
      <c r="DQ164" s="2221">
        <v>65246</v>
      </c>
      <c r="DR164" s="2221">
        <v>25152</v>
      </c>
      <c r="DS164" s="2221" t="s">
        <v>21</v>
      </c>
      <c r="DT164" s="2221">
        <v>12039</v>
      </c>
      <c r="DU164" s="83">
        <v>41730</v>
      </c>
      <c r="DV164" s="626">
        <v>41730</v>
      </c>
      <c r="DW164" s="79">
        <v>41730</v>
      </c>
      <c r="DX164" s="80">
        <v>41730</v>
      </c>
      <c r="DY164" s="128">
        <v>41730</v>
      </c>
      <c r="DZ164" s="2221" t="s">
        <v>21</v>
      </c>
      <c r="EA164" s="2221">
        <v>4706280</v>
      </c>
      <c r="EB164" s="2221">
        <v>8837471</v>
      </c>
      <c r="EC164" s="2221">
        <v>1749264</v>
      </c>
      <c r="ED164" s="2221">
        <v>15273</v>
      </c>
      <c r="EE164" s="2221">
        <v>315334</v>
      </c>
      <c r="EF164" s="2221">
        <v>1160594</v>
      </c>
      <c r="EG164" s="2221">
        <v>1273336</v>
      </c>
      <c r="EH164" s="2221">
        <v>137935</v>
      </c>
      <c r="EI164" s="2221" t="s">
        <v>21</v>
      </c>
      <c r="EJ164" s="2221" t="s">
        <v>21</v>
      </c>
      <c r="EK164" s="2221" t="s">
        <v>21</v>
      </c>
      <c r="EL164" s="2221">
        <v>12679519</v>
      </c>
      <c r="EM164" s="2221">
        <v>646512</v>
      </c>
      <c r="EN164" s="2221">
        <v>3567093</v>
      </c>
      <c r="EO164" s="2221">
        <v>189740</v>
      </c>
      <c r="EP164" s="83">
        <v>41730</v>
      </c>
      <c r="EQ164" s="626">
        <v>41730</v>
      </c>
      <c r="ER164" s="79">
        <v>41730</v>
      </c>
      <c r="ES164" s="80">
        <v>41730</v>
      </c>
      <c r="ET164" s="128">
        <v>41730</v>
      </c>
      <c r="EU164" s="2221">
        <v>10</v>
      </c>
      <c r="EV164" s="2221">
        <v>700</v>
      </c>
      <c r="EW164" s="2221">
        <v>100531</v>
      </c>
      <c r="EX164" s="2221">
        <v>825</v>
      </c>
      <c r="EY164" s="2221">
        <v>363896</v>
      </c>
      <c r="EZ164" s="2221" t="s">
        <v>21</v>
      </c>
      <c r="FA164" s="2221" t="s">
        <v>21</v>
      </c>
      <c r="FB164" s="2221">
        <v>31599426</v>
      </c>
      <c r="FC164" s="2221">
        <v>37661503</v>
      </c>
      <c r="FD164" s="2221">
        <v>29261</v>
      </c>
      <c r="FE164" s="2221">
        <v>256511</v>
      </c>
      <c r="FF164" s="2221">
        <v>102411</v>
      </c>
      <c r="FG164" s="2221">
        <v>1945936</v>
      </c>
      <c r="FH164" s="2221">
        <v>18722051</v>
      </c>
      <c r="FI164" s="2221">
        <v>399229</v>
      </c>
      <c r="FJ164" s="2221">
        <v>1047</v>
      </c>
      <c r="FK164" s="83">
        <v>41730</v>
      </c>
      <c r="FL164" s="626">
        <v>41730</v>
      </c>
    </row>
    <row r="165" spans="1:168" ht="14.25" customHeight="1">
      <c r="A165" s="85"/>
      <c r="B165" s="80">
        <v>42095</v>
      </c>
      <c r="C165" s="130"/>
      <c r="D165" s="2221">
        <v>14545858</v>
      </c>
      <c r="E165" s="2221">
        <v>32468672</v>
      </c>
      <c r="F165" s="2221">
        <v>120723</v>
      </c>
      <c r="G165" s="2221">
        <v>9076714</v>
      </c>
      <c r="H165" s="2221">
        <v>81284636</v>
      </c>
      <c r="I165" s="2221">
        <v>4696992</v>
      </c>
      <c r="J165" s="2221">
        <v>83958</v>
      </c>
      <c r="K165" s="2221">
        <v>24209</v>
      </c>
      <c r="L165" s="2221">
        <v>429372</v>
      </c>
      <c r="M165" s="2221">
        <v>1880684</v>
      </c>
      <c r="N165" s="2221">
        <v>2061249</v>
      </c>
      <c r="O165" s="2221">
        <v>10465071</v>
      </c>
      <c r="P165" s="2221">
        <v>10676</v>
      </c>
      <c r="Q165" s="2221">
        <v>16488</v>
      </c>
      <c r="R165" s="2221">
        <v>202212</v>
      </c>
      <c r="S165" s="2221" t="s">
        <v>21</v>
      </c>
      <c r="T165" s="83">
        <v>42095</v>
      </c>
      <c r="U165" s="626">
        <v>42095</v>
      </c>
      <c r="V165" s="85"/>
      <c r="W165" s="80">
        <v>42095</v>
      </c>
      <c r="X165" s="130"/>
      <c r="Y165" s="2221">
        <v>35199</v>
      </c>
      <c r="Z165" s="2221" t="s">
        <v>21</v>
      </c>
      <c r="AA165" s="2221">
        <v>45020047</v>
      </c>
      <c r="AB165" s="2221">
        <v>3887571</v>
      </c>
      <c r="AC165" s="2221">
        <v>4719864</v>
      </c>
      <c r="AD165" s="2221">
        <v>10609</v>
      </c>
      <c r="AE165" s="2221" t="s">
        <v>21</v>
      </c>
      <c r="AF165" s="2221" t="s">
        <v>21</v>
      </c>
      <c r="AG165" s="2221">
        <v>3224</v>
      </c>
      <c r="AH165" s="2221">
        <v>224</v>
      </c>
      <c r="AI165" s="2221">
        <v>3000</v>
      </c>
      <c r="AJ165" s="2221">
        <v>2205</v>
      </c>
      <c r="AK165" s="2221">
        <v>5488</v>
      </c>
      <c r="AL165" s="2221" t="s">
        <v>21</v>
      </c>
      <c r="AM165" s="2221" t="s">
        <v>21</v>
      </c>
      <c r="AN165" s="2221">
        <v>4448106</v>
      </c>
      <c r="AO165" s="83">
        <v>42095</v>
      </c>
      <c r="AP165" s="626">
        <v>42095</v>
      </c>
      <c r="AQ165" s="85"/>
      <c r="AR165" s="80">
        <v>42095</v>
      </c>
      <c r="AS165" s="130"/>
      <c r="AT165" s="2221">
        <v>637225</v>
      </c>
      <c r="AU165" s="2221">
        <v>19</v>
      </c>
      <c r="AV165" s="2221">
        <v>22237</v>
      </c>
      <c r="AW165" s="2221">
        <v>2366</v>
      </c>
      <c r="AX165" s="2221">
        <v>19871</v>
      </c>
      <c r="AY165" s="2221">
        <v>12842</v>
      </c>
      <c r="AZ165" s="2221">
        <v>771987</v>
      </c>
      <c r="BA165" s="2221" t="s">
        <v>21</v>
      </c>
      <c r="BB165" s="2221" t="s">
        <v>21</v>
      </c>
      <c r="BC165" s="2221">
        <v>35826315</v>
      </c>
      <c r="BD165" s="2221">
        <v>3929705</v>
      </c>
      <c r="BE165" s="2221">
        <v>10243202</v>
      </c>
      <c r="BF165" s="2221">
        <v>27389214</v>
      </c>
      <c r="BG165" s="2221">
        <v>1243080</v>
      </c>
      <c r="BH165" s="2221">
        <v>38188657</v>
      </c>
      <c r="BI165" s="2221">
        <v>1583800</v>
      </c>
      <c r="BJ165" s="83">
        <v>42095</v>
      </c>
      <c r="BK165" s="626">
        <v>42095</v>
      </c>
      <c r="BL165" s="85"/>
      <c r="BM165" s="80">
        <v>42095</v>
      </c>
      <c r="BN165" s="130"/>
      <c r="BO165" s="2221">
        <v>20029</v>
      </c>
      <c r="BP165" s="2221">
        <v>4178653</v>
      </c>
      <c r="BQ165" s="2221">
        <v>162211</v>
      </c>
      <c r="BR165" s="2221">
        <v>8274</v>
      </c>
      <c r="BS165" s="2221">
        <v>1486</v>
      </c>
      <c r="BT165" s="2221">
        <v>42316</v>
      </c>
      <c r="BU165" s="2221">
        <v>35407</v>
      </c>
      <c r="BV165" s="2221">
        <v>6908</v>
      </c>
      <c r="BW165" s="2221" t="s">
        <v>21</v>
      </c>
      <c r="BX165" s="2221">
        <v>83230</v>
      </c>
      <c r="BY165" s="2221" t="s">
        <v>21</v>
      </c>
      <c r="BZ165" s="2221" t="s">
        <v>21</v>
      </c>
      <c r="CA165" s="2221">
        <v>396</v>
      </c>
      <c r="CB165" s="2221">
        <v>2645341</v>
      </c>
      <c r="CC165" s="2221" t="s">
        <v>21</v>
      </c>
      <c r="CD165" s="2221">
        <v>935587</v>
      </c>
      <c r="CE165" s="83">
        <v>42095</v>
      </c>
      <c r="CF165" s="626">
        <v>42095</v>
      </c>
      <c r="CG165" s="85"/>
      <c r="CH165" s="80">
        <v>42095</v>
      </c>
      <c r="CI165" s="130"/>
      <c r="CJ165" s="2221">
        <v>38087</v>
      </c>
      <c r="CK165" s="2221">
        <v>41756</v>
      </c>
      <c r="CL165" s="2221">
        <v>5054697</v>
      </c>
      <c r="CM165" s="2221">
        <v>16488</v>
      </c>
      <c r="CN165" s="2221">
        <v>7152</v>
      </c>
      <c r="CO165" s="2221" t="s">
        <v>21</v>
      </c>
      <c r="CP165" s="2221">
        <v>2859187</v>
      </c>
      <c r="CQ165" s="2221">
        <v>285421</v>
      </c>
      <c r="CR165" s="2221">
        <v>1594648</v>
      </c>
      <c r="CS165" s="2221">
        <v>34458</v>
      </c>
      <c r="CT165" s="2221">
        <v>8064</v>
      </c>
      <c r="CU165" s="2221">
        <v>11</v>
      </c>
      <c r="CV165" s="2221">
        <v>23777</v>
      </c>
      <c r="CW165" s="2221">
        <v>22049</v>
      </c>
      <c r="CX165" s="2221">
        <v>1728</v>
      </c>
      <c r="CY165" s="2221" t="s">
        <v>21</v>
      </c>
      <c r="CZ165" s="83">
        <v>42095</v>
      </c>
      <c r="DA165" s="626">
        <v>42095</v>
      </c>
      <c r="DB165" s="85"/>
      <c r="DC165" s="80">
        <v>42095</v>
      </c>
      <c r="DD165" s="130"/>
      <c r="DE165" s="2221">
        <v>38682</v>
      </c>
      <c r="DF165" s="2221">
        <v>4069</v>
      </c>
      <c r="DG165" s="2221">
        <v>9237</v>
      </c>
      <c r="DH165" s="2221">
        <v>2068</v>
      </c>
      <c r="DI165" s="2221">
        <v>21286</v>
      </c>
      <c r="DJ165" s="2221">
        <v>61139</v>
      </c>
      <c r="DK165" s="2221">
        <v>62389</v>
      </c>
      <c r="DL165" s="2221">
        <v>7025</v>
      </c>
      <c r="DM165" s="2221" t="s">
        <v>21</v>
      </c>
      <c r="DN165" s="2221" t="s">
        <v>21</v>
      </c>
      <c r="DO165" s="2221">
        <v>689082</v>
      </c>
      <c r="DP165" s="2221">
        <v>12449</v>
      </c>
      <c r="DQ165" s="2221">
        <v>64052</v>
      </c>
      <c r="DR165" s="2221">
        <v>25082</v>
      </c>
      <c r="DS165" s="2221" t="s">
        <v>21</v>
      </c>
      <c r="DT165" s="2221">
        <v>11822</v>
      </c>
      <c r="DU165" s="83">
        <v>42095</v>
      </c>
      <c r="DV165" s="626">
        <v>42095</v>
      </c>
      <c r="DW165" s="85"/>
      <c r="DX165" s="80">
        <v>42095</v>
      </c>
      <c r="DY165" s="130"/>
      <c r="DZ165" s="2221" t="s">
        <v>21</v>
      </c>
      <c r="EA165" s="2221">
        <v>4326859</v>
      </c>
      <c r="EB165" s="2221">
        <v>8430261</v>
      </c>
      <c r="EC165" s="2221">
        <v>1638498</v>
      </c>
      <c r="ED165" s="2221">
        <v>16181</v>
      </c>
      <c r="EE165" s="2221">
        <v>298303</v>
      </c>
      <c r="EF165" s="2221">
        <v>1161535</v>
      </c>
      <c r="EG165" s="2221">
        <v>1273769</v>
      </c>
      <c r="EH165" s="2221">
        <v>135335</v>
      </c>
      <c r="EI165" s="2221">
        <v>4877</v>
      </c>
      <c r="EJ165" s="2221" t="s">
        <v>21</v>
      </c>
      <c r="EK165" s="2221" t="s">
        <v>21</v>
      </c>
      <c r="EL165" s="2221">
        <v>11977738</v>
      </c>
      <c r="EM165" s="2221">
        <v>654579</v>
      </c>
      <c r="EN165" s="2221">
        <v>3579946</v>
      </c>
      <c r="EO165" s="2221">
        <v>192391</v>
      </c>
      <c r="EP165" s="83">
        <v>42095</v>
      </c>
      <c r="EQ165" s="626">
        <v>42095</v>
      </c>
      <c r="ER165" s="85"/>
      <c r="ES165" s="80">
        <v>42095</v>
      </c>
      <c r="ET165" s="130"/>
      <c r="EU165" s="2221">
        <v>10</v>
      </c>
      <c r="EV165" s="2221">
        <v>481</v>
      </c>
      <c r="EW165" s="2221">
        <v>88355</v>
      </c>
      <c r="EX165" s="2221">
        <v>1105</v>
      </c>
      <c r="EY165" s="2221">
        <v>367551</v>
      </c>
      <c r="EZ165" s="2221" t="s">
        <v>21</v>
      </c>
      <c r="FA165" s="2221" t="s">
        <v>21</v>
      </c>
      <c r="FB165" s="2221">
        <v>29998870</v>
      </c>
      <c r="FC165" s="2221">
        <v>35751044</v>
      </c>
      <c r="FD165" s="2221">
        <v>15472</v>
      </c>
      <c r="FE165" s="2221">
        <v>234332</v>
      </c>
      <c r="FF165" s="2221">
        <v>120723</v>
      </c>
      <c r="FG165" s="2221">
        <v>1843483</v>
      </c>
      <c r="FH165" s="2221">
        <v>18038452</v>
      </c>
      <c r="FI165" s="2221">
        <v>271880</v>
      </c>
      <c r="FJ165" s="2221">
        <v>961</v>
      </c>
      <c r="FK165" s="83">
        <v>42095</v>
      </c>
      <c r="FL165" s="626">
        <v>42095</v>
      </c>
    </row>
    <row r="166" spans="1:168" ht="6.75" customHeight="1">
      <c r="A166" s="85"/>
      <c r="B166" s="87"/>
      <c r="C166" s="130"/>
      <c r="D166" s="2221"/>
      <c r="E166" s="2221"/>
      <c r="F166" s="2221"/>
      <c r="G166" s="2221"/>
      <c r="H166" s="2221"/>
      <c r="I166" s="2221"/>
      <c r="J166" s="2221"/>
      <c r="K166" s="2221"/>
      <c r="L166" s="2221"/>
      <c r="M166" s="2221"/>
      <c r="N166" s="2221"/>
      <c r="O166" s="2221"/>
      <c r="P166" s="2221"/>
      <c r="Q166" s="2221"/>
      <c r="R166" s="2221"/>
      <c r="T166" s="77"/>
      <c r="U166" s="486"/>
      <c r="V166" s="85"/>
      <c r="W166" s="87"/>
      <c r="X166" s="130"/>
      <c r="Y166" s="2221"/>
      <c r="AC166" s="2221"/>
      <c r="AD166" s="2221"/>
      <c r="AE166" s="2221"/>
      <c r="AF166" s="2221"/>
      <c r="AG166" s="2221"/>
      <c r="AH166" s="2221"/>
      <c r="AI166" s="2221"/>
      <c r="AJ166" s="2221"/>
      <c r="AK166" s="2221"/>
      <c r="AN166" s="2221"/>
      <c r="AO166" s="77"/>
      <c r="AP166" s="486"/>
      <c r="AQ166" s="85"/>
      <c r="AR166" s="87"/>
      <c r="AS166" s="130"/>
      <c r="AT166" s="2221"/>
      <c r="AU166" s="2221"/>
      <c r="AV166" s="2221"/>
      <c r="AW166" s="2221"/>
      <c r="AX166" s="2221"/>
      <c r="AY166" s="2221"/>
      <c r="AZ166" s="2221"/>
      <c r="BC166" s="2221"/>
      <c r="BD166" s="2221"/>
      <c r="BE166" s="2221"/>
      <c r="BF166" s="2221"/>
      <c r="BG166" s="2221"/>
      <c r="BH166" s="2221"/>
      <c r="BI166" s="2221"/>
      <c r="BJ166" s="77"/>
      <c r="BK166" s="486"/>
      <c r="BL166" s="85"/>
      <c r="BM166" s="87"/>
      <c r="BN166" s="130"/>
      <c r="BP166" s="2221"/>
      <c r="BQ166" s="2221"/>
      <c r="BR166" s="2221"/>
      <c r="BS166" s="2221"/>
      <c r="BT166" s="2221"/>
      <c r="BU166" s="2221"/>
      <c r="BV166" s="2221"/>
      <c r="BW166" s="2221"/>
      <c r="BX166" s="2221"/>
      <c r="BY166" s="2221"/>
      <c r="CB166" s="2221"/>
      <c r="CC166" s="2221"/>
      <c r="CD166" s="2221"/>
      <c r="CE166" s="77"/>
      <c r="CF166" s="486"/>
      <c r="CG166" s="85"/>
      <c r="CH166" s="87"/>
      <c r="CI166" s="130"/>
      <c r="CJ166" s="2221"/>
      <c r="CK166" s="2221"/>
      <c r="CL166" s="2221"/>
      <c r="CM166" s="2221"/>
      <c r="CN166" s="2221"/>
      <c r="CR166" s="2221"/>
      <c r="CS166" s="2221"/>
      <c r="CT166" s="2221"/>
      <c r="CU166" s="2221"/>
      <c r="CV166" s="2221"/>
      <c r="CW166" s="2221"/>
      <c r="CX166" s="2221"/>
      <c r="CY166" s="2221"/>
      <c r="CZ166" s="77"/>
      <c r="DA166" s="486"/>
      <c r="DB166" s="85"/>
      <c r="DC166" s="87"/>
      <c r="DD166" s="130"/>
      <c r="DE166" s="2221"/>
      <c r="DF166" s="2221"/>
      <c r="DG166" s="2221"/>
      <c r="DH166" s="2221"/>
      <c r="DI166" s="2221"/>
      <c r="DJ166" s="2221"/>
      <c r="DK166" s="2221"/>
      <c r="DL166" s="2221"/>
      <c r="DM166" s="2221"/>
      <c r="DQ166" s="2221"/>
      <c r="DR166" s="2221"/>
      <c r="DS166" s="2221"/>
      <c r="DT166" s="2221"/>
      <c r="DU166" s="77"/>
      <c r="DV166" s="486"/>
      <c r="DW166" s="85"/>
      <c r="DX166" s="87"/>
      <c r="DY166" s="130"/>
      <c r="DZ166" s="2221"/>
      <c r="EA166" s="2221"/>
      <c r="EB166" s="2221"/>
      <c r="EC166" s="2221"/>
      <c r="ED166" s="2221"/>
      <c r="EG166" s="2221"/>
      <c r="EH166" s="2221"/>
      <c r="EI166" s="2221"/>
      <c r="EJ166" s="2221"/>
      <c r="EK166" s="2221"/>
      <c r="EL166" s="2221"/>
      <c r="EM166" s="2221"/>
      <c r="EN166" s="2221"/>
      <c r="EO166" s="2221"/>
      <c r="EP166" s="77"/>
      <c r="EQ166" s="486"/>
      <c r="ER166" s="85"/>
      <c r="ES166" s="87"/>
      <c r="ET166" s="130"/>
      <c r="EU166" s="2221"/>
      <c r="EV166" s="2221"/>
      <c r="EW166" s="2221"/>
      <c r="EX166" s="2221"/>
      <c r="EY166" s="2221"/>
      <c r="EZ166" s="2221"/>
      <c r="FA166" s="2221"/>
      <c r="FB166" s="2221"/>
      <c r="FE166" s="2221"/>
      <c r="FF166" s="2221"/>
      <c r="FG166" s="2221"/>
      <c r="FH166" s="2221"/>
      <c r="FI166" s="2221"/>
      <c r="FJ166" s="2221"/>
      <c r="FK166" s="77"/>
      <c r="FL166" s="486"/>
    </row>
    <row r="167" spans="1:168" ht="15.75" customHeight="1">
      <c r="A167" s="88" t="s">
        <v>1535</v>
      </c>
      <c r="B167" s="89" t="s">
        <v>23</v>
      </c>
      <c r="C167" s="131" t="s">
        <v>24</v>
      </c>
      <c r="D167" s="2221">
        <v>3760623</v>
      </c>
      <c r="E167" s="2221">
        <v>8144013</v>
      </c>
      <c r="F167" s="2221">
        <v>31221</v>
      </c>
      <c r="G167" s="2221">
        <v>2317367</v>
      </c>
      <c r="H167" s="2221">
        <v>20137131</v>
      </c>
      <c r="I167" s="2221">
        <v>1174720</v>
      </c>
      <c r="J167" s="2221">
        <v>25684</v>
      </c>
      <c r="K167" s="2221">
        <v>6057</v>
      </c>
      <c r="L167" s="2221">
        <v>108671</v>
      </c>
      <c r="M167" s="2221">
        <v>476462</v>
      </c>
      <c r="N167" s="2221">
        <v>522127</v>
      </c>
      <c r="O167" s="2221">
        <v>2614532</v>
      </c>
      <c r="P167" s="2221">
        <v>5488</v>
      </c>
      <c r="Q167" s="2221">
        <v>3745</v>
      </c>
      <c r="R167" s="2221">
        <v>49387</v>
      </c>
      <c r="S167" s="2221" t="s">
        <v>21</v>
      </c>
      <c r="T167" s="91" t="s">
        <v>25</v>
      </c>
      <c r="U167" s="630" t="s">
        <v>1536</v>
      </c>
      <c r="V167" s="88" t="s">
        <v>1535</v>
      </c>
      <c r="W167" s="89" t="s">
        <v>23</v>
      </c>
      <c r="X167" s="131" t="s">
        <v>24</v>
      </c>
      <c r="Y167" s="2221">
        <v>9016</v>
      </c>
      <c r="Z167" s="2221" t="s">
        <v>21</v>
      </c>
      <c r="AA167" s="2221">
        <v>10864838</v>
      </c>
      <c r="AB167" s="2221">
        <v>962329</v>
      </c>
      <c r="AC167" s="2221">
        <v>1198037</v>
      </c>
      <c r="AD167" s="2221">
        <v>3246</v>
      </c>
      <c r="AE167" s="2221" t="s">
        <v>21</v>
      </c>
      <c r="AF167" s="2221" t="s">
        <v>21</v>
      </c>
      <c r="AG167" s="2221">
        <v>913</v>
      </c>
      <c r="AH167" s="2221">
        <v>59</v>
      </c>
      <c r="AI167" s="2221">
        <v>854</v>
      </c>
      <c r="AJ167" s="2221">
        <v>259</v>
      </c>
      <c r="AK167" s="2221">
        <v>2487</v>
      </c>
      <c r="AL167" s="2221" t="s">
        <v>21</v>
      </c>
      <c r="AM167" s="2221" t="s">
        <v>21</v>
      </c>
      <c r="AN167" s="2221">
        <v>1127692</v>
      </c>
      <c r="AO167" s="91" t="s">
        <v>25</v>
      </c>
      <c r="AP167" s="630" t="s">
        <v>1536</v>
      </c>
      <c r="AQ167" s="88" t="s">
        <v>1535</v>
      </c>
      <c r="AR167" s="89" t="s">
        <v>23</v>
      </c>
      <c r="AS167" s="131" t="s">
        <v>24</v>
      </c>
      <c r="AT167" s="2221">
        <v>107445</v>
      </c>
      <c r="AU167" s="2221">
        <v>5</v>
      </c>
      <c r="AV167" s="2221">
        <v>5396</v>
      </c>
      <c r="AW167" s="2221">
        <v>726</v>
      </c>
      <c r="AX167" s="2221">
        <v>4670</v>
      </c>
      <c r="AY167" s="2221">
        <v>1756</v>
      </c>
      <c r="AZ167" s="2221">
        <v>128583</v>
      </c>
      <c r="BA167" s="2221" t="s">
        <v>21</v>
      </c>
      <c r="BB167" s="2221" t="s">
        <v>21</v>
      </c>
      <c r="BC167" s="2221">
        <v>8978137</v>
      </c>
      <c r="BD167" s="2221">
        <v>966793</v>
      </c>
      <c r="BE167" s="2221">
        <v>2618888</v>
      </c>
      <c r="BF167" s="2221">
        <v>6847508</v>
      </c>
      <c r="BG167" s="2221">
        <v>310744</v>
      </c>
      <c r="BH167" s="2221">
        <v>9433237</v>
      </c>
      <c r="BI167" s="2221">
        <v>399982</v>
      </c>
      <c r="BJ167" s="91" t="s">
        <v>25</v>
      </c>
      <c r="BK167" s="630" t="s">
        <v>1536</v>
      </c>
      <c r="BL167" s="88" t="s">
        <v>1535</v>
      </c>
      <c r="BM167" s="89" t="s">
        <v>23</v>
      </c>
      <c r="BN167" s="131" t="s">
        <v>24</v>
      </c>
      <c r="BO167" s="2221">
        <v>4800</v>
      </c>
      <c r="BP167" s="2221">
        <v>1030536</v>
      </c>
      <c r="BQ167" s="2221">
        <v>42869</v>
      </c>
      <c r="BR167" s="2221">
        <v>2065</v>
      </c>
      <c r="BS167" s="2221">
        <v>280</v>
      </c>
      <c r="BT167" s="2221">
        <v>12873</v>
      </c>
      <c r="BU167" s="2221">
        <v>11008</v>
      </c>
      <c r="BV167" s="2221">
        <v>1865</v>
      </c>
      <c r="BW167" s="2221" t="s">
        <v>21</v>
      </c>
      <c r="BX167" s="2221">
        <v>20870</v>
      </c>
      <c r="BY167" s="2221" t="s">
        <v>21</v>
      </c>
      <c r="BZ167" s="2221" t="s">
        <v>21</v>
      </c>
      <c r="CA167" s="2221">
        <v>99</v>
      </c>
      <c r="CB167" s="2221">
        <v>660553</v>
      </c>
      <c r="CC167" s="2221" t="s">
        <v>21</v>
      </c>
      <c r="CD167" s="2221">
        <v>237602</v>
      </c>
      <c r="CE167" s="91" t="s">
        <v>25</v>
      </c>
      <c r="CF167" s="630" t="s">
        <v>1536</v>
      </c>
      <c r="CG167" s="88" t="s">
        <v>1535</v>
      </c>
      <c r="CH167" s="89" t="s">
        <v>23</v>
      </c>
      <c r="CI167" s="131" t="s">
        <v>24</v>
      </c>
      <c r="CJ167" s="2221">
        <v>9708</v>
      </c>
      <c r="CK167" s="2221">
        <v>10644</v>
      </c>
      <c r="CL167" s="2221">
        <v>1264984</v>
      </c>
      <c r="CM167" s="2221">
        <v>3745</v>
      </c>
      <c r="CN167" s="2221">
        <v>1904</v>
      </c>
      <c r="CO167" s="2221" t="s">
        <v>21</v>
      </c>
      <c r="CP167" s="2221">
        <v>704225</v>
      </c>
      <c r="CQ167" s="2221">
        <v>69026</v>
      </c>
      <c r="CR167" s="2221">
        <v>384239</v>
      </c>
      <c r="CS167" s="2221">
        <v>8701</v>
      </c>
      <c r="CT167" s="2221">
        <v>2009</v>
      </c>
      <c r="CU167" s="2221">
        <v>3</v>
      </c>
      <c r="CV167" s="2221">
        <v>5938</v>
      </c>
      <c r="CW167" s="2221">
        <v>5506</v>
      </c>
      <c r="CX167" s="2221">
        <v>432</v>
      </c>
      <c r="CY167" s="2221" t="s">
        <v>21</v>
      </c>
      <c r="CZ167" s="91" t="s">
        <v>25</v>
      </c>
      <c r="DA167" s="630" t="s">
        <v>1536</v>
      </c>
      <c r="DB167" s="88" t="s">
        <v>1535</v>
      </c>
      <c r="DC167" s="89" t="s">
        <v>23</v>
      </c>
      <c r="DD167" s="131" t="s">
        <v>24</v>
      </c>
      <c r="DE167" s="2221">
        <v>9396</v>
      </c>
      <c r="DF167" s="2221">
        <v>1032</v>
      </c>
      <c r="DG167" s="2221">
        <v>2483</v>
      </c>
      <c r="DH167" s="2221">
        <v>488</v>
      </c>
      <c r="DI167" s="2221">
        <v>5542</v>
      </c>
      <c r="DJ167" s="2221">
        <v>15040</v>
      </c>
      <c r="DK167" s="2221">
        <v>15344</v>
      </c>
      <c r="DL167" s="2221">
        <v>1755</v>
      </c>
      <c r="DM167" s="2221" t="s">
        <v>21</v>
      </c>
      <c r="DN167" s="2221" t="s">
        <v>21</v>
      </c>
      <c r="DO167" s="2221">
        <v>166253</v>
      </c>
      <c r="DP167" s="2221">
        <v>3265</v>
      </c>
      <c r="DQ167" s="2221">
        <v>15764</v>
      </c>
      <c r="DR167" s="2221">
        <v>6282</v>
      </c>
      <c r="DS167" s="2221" t="s">
        <v>21</v>
      </c>
      <c r="DT167" s="2221">
        <v>2898</v>
      </c>
      <c r="DU167" s="91" t="s">
        <v>25</v>
      </c>
      <c r="DV167" s="630" t="s">
        <v>1536</v>
      </c>
      <c r="DW167" s="88" t="s">
        <v>1535</v>
      </c>
      <c r="DX167" s="89" t="s">
        <v>23</v>
      </c>
      <c r="DY167" s="131" t="s">
        <v>24</v>
      </c>
      <c r="DZ167" s="2221" t="s">
        <v>21</v>
      </c>
      <c r="EA167" s="2221">
        <v>1097675</v>
      </c>
      <c r="EB167" s="2221">
        <v>2093378</v>
      </c>
      <c r="EC167" s="2221">
        <v>399461</v>
      </c>
      <c r="ED167" s="2221">
        <v>3991</v>
      </c>
      <c r="EE167" s="2221">
        <v>76829</v>
      </c>
      <c r="EF167" s="2221">
        <v>293802</v>
      </c>
      <c r="EG167" s="2221">
        <v>322174</v>
      </c>
      <c r="EH167" s="2221">
        <v>34346</v>
      </c>
      <c r="EI167" s="2221">
        <v>2506</v>
      </c>
      <c r="EJ167" s="2221" t="s">
        <v>21</v>
      </c>
      <c r="EK167" s="2221" t="s">
        <v>21</v>
      </c>
      <c r="EL167" s="2221">
        <v>2925243</v>
      </c>
      <c r="EM167" s="2221">
        <v>178872</v>
      </c>
      <c r="EN167" s="2221">
        <v>890012</v>
      </c>
      <c r="EO167" s="2221">
        <v>52277</v>
      </c>
      <c r="EP167" s="91" t="s">
        <v>25</v>
      </c>
      <c r="EQ167" s="630" t="s">
        <v>1536</v>
      </c>
      <c r="ER167" s="88" t="s">
        <v>1535</v>
      </c>
      <c r="ES167" s="89" t="s">
        <v>23</v>
      </c>
      <c r="ET167" s="131" t="s">
        <v>24</v>
      </c>
      <c r="EU167" s="2221">
        <v>2</v>
      </c>
      <c r="EV167" s="2221">
        <v>259</v>
      </c>
      <c r="EW167" s="2221">
        <v>24860</v>
      </c>
      <c r="EX167" s="2221">
        <v>126</v>
      </c>
      <c r="EY167" s="2221">
        <v>89589</v>
      </c>
      <c r="EZ167" s="2221" t="s">
        <v>21</v>
      </c>
      <c r="FA167" s="2221" t="s">
        <v>21</v>
      </c>
      <c r="FB167" s="2221">
        <v>7650707</v>
      </c>
      <c r="FC167" s="2221">
        <v>9105222</v>
      </c>
      <c r="FD167" s="2221">
        <v>6897</v>
      </c>
      <c r="FE167" s="2221">
        <v>59308</v>
      </c>
      <c r="FF167" s="2221">
        <v>31221</v>
      </c>
      <c r="FG167" s="2221">
        <v>475463</v>
      </c>
      <c r="FH167" s="2221">
        <v>4644702</v>
      </c>
      <c r="FI167" s="2221">
        <v>76545</v>
      </c>
      <c r="FJ167" s="2221">
        <v>294</v>
      </c>
      <c r="FK167" s="91" t="s">
        <v>25</v>
      </c>
      <c r="FL167" s="630" t="s">
        <v>1536</v>
      </c>
    </row>
    <row r="168" spans="1:168" ht="14.25" customHeight="1">
      <c r="A168" s="93" t="s">
        <v>26</v>
      </c>
      <c r="B168" s="94" t="s">
        <v>26</v>
      </c>
      <c r="C168" s="132" t="s">
        <v>562</v>
      </c>
      <c r="D168" s="2221">
        <v>3584621</v>
      </c>
      <c r="E168" s="2221">
        <v>8037804</v>
      </c>
      <c r="F168" s="2221">
        <v>26496</v>
      </c>
      <c r="G168" s="2221">
        <v>2372720</v>
      </c>
      <c r="H168" s="2221">
        <v>20372957</v>
      </c>
      <c r="I168" s="2221">
        <v>1188015</v>
      </c>
      <c r="J168" s="2221">
        <v>24821</v>
      </c>
      <c r="K168" s="2221">
        <v>5953</v>
      </c>
      <c r="L168" s="2221">
        <v>100112</v>
      </c>
      <c r="M168" s="2221">
        <v>487803</v>
      </c>
      <c r="N168" s="2221">
        <v>533413</v>
      </c>
      <c r="O168" s="2221">
        <v>2740481</v>
      </c>
      <c r="P168" s="2221">
        <v>3465</v>
      </c>
      <c r="Q168" s="2221">
        <v>2847</v>
      </c>
      <c r="R168" s="2221">
        <v>54911</v>
      </c>
      <c r="S168" s="2221" t="s">
        <v>21</v>
      </c>
      <c r="T168" s="91" t="s">
        <v>27</v>
      </c>
      <c r="U168" s="630" t="s">
        <v>26</v>
      </c>
      <c r="V168" s="93" t="s">
        <v>26</v>
      </c>
      <c r="W168" s="94" t="s">
        <v>26</v>
      </c>
      <c r="X168" s="132" t="s">
        <v>562</v>
      </c>
      <c r="Y168" s="2221">
        <v>9210</v>
      </c>
      <c r="Z168" s="2221" t="s">
        <v>21</v>
      </c>
      <c r="AA168" s="2221">
        <v>10914756</v>
      </c>
      <c r="AB168" s="2221">
        <v>931421</v>
      </c>
      <c r="AC168" s="2221">
        <v>1137759</v>
      </c>
      <c r="AD168" s="2221">
        <v>1999</v>
      </c>
      <c r="AE168" s="2221">
        <v>5</v>
      </c>
      <c r="AF168" s="2221" t="s">
        <v>21</v>
      </c>
      <c r="AG168" s="2221">
        <v>1186</v>
      </c>
      <c r="AH168" s="2221">
        <v>35</v>
      </c>
      <c r="AI168" s="2221">
        <v>1151</v>
      </c>
      <c r="AJ168" s="2221">
        <v>260</v>
      </c>
      <c r="AK168" s="2221">
        <v>480</v>
      </c>
      <c r="AL168" s="2221" t="s">
        <v>21</v>
      </c>
      <c r="AM168" s="2221" t="s">
        <v>21</v>
      </c>
      <c r="AN168" s="2221">
        <v>1073443</v>
      </c>
      <c r="AO168" s="91" t="s">
        <v>27</v>
      </c>
      <c r="AP168" s="630" t="s">
        <v>26</v>
      </c>
      <c r="AQ168" s="93" t="s">
        <v>26</v>
      </c>
      <c r="AR168" s="94" t="s">
        <v>26</v>
      </c>
      <c r="AS168" s="132" t="s">
        <v>562</v>
      </c>
      <c r="AT168" s="2221">
        <v>142672</v>
      </c>
      <c r="AU168" s="2221">
        <v>6</v>
      </c>
      <c r="AV168" s="2221">
        <v>7637</v>
      </c>
      <c r="AW168" s="2221">
        <v>608</v>
      </c>
      <c r="AX168" s="2221">
        <v>7029</v>
      </c>
      <c r="AY168" s="2221">
        <v>2643</v>
      </c>
      <c r="AZ168" s="2221">
        <v>169519</v>
      </c>
      <c r="BA168" s="2221" t="s">
        <v>21</v>
      </c>
      <c r="BB168" s="2221" t="s">
        <v>21</v>
      </c>
      <c r="BC168" s="2221">
        <v>8960393</v>
      </c>
      <c r="BD168" s="2221">
        <v>1004008</v>
      </c>
      <c r="BE168" s="2221">
        <v>2596221</v>
      </c>
      <c r="BF168" s="2221">
        <v>6771737</v>
      </c>
      <c r="BG168" s="2221">
        <v>335304</v>
      </c>
      <c r="BH168" s="2221">
        <v>9342080</v>
      </c>
      <c r="BI168" s="2221">
        <v>376543</v>
      </c>
      <c r="BJ168" s="91" t="s">
        <v>27</v>
      </c>
      <c r="BK168" s="630" t="s">
        <v>26</v>
      </c>
      <c r="BL168" s="93" t="s">
        <v>26</v>
      </c>
      <c r="BM168" s="94" t="s">
        <v>26</v>
      </c>
      <c r="BN168" s="132" t="s">
        <v>562</v>
      </c>
      <c r="BO168" s="2221">
        <v>4495</v>
      </c>
      <c r="BP168" s="2221">
        <v>1048057</v>
      </c>
      <c r="BQ168" s="2221">
        <v>40326</v>
      </c>
      <c r="BR168" s="2221">
        <v>2136</v>
      </c>
      <c r="BS168" s="2221">
        <v>401</v>
      </c>
      <c r="BT168" s="2221">
        <v>10622</v>
      </c>
      <c r="BU168" s="2221">
        <v>8065</v>
      </c>
      <c r="BV168" s="2221">
        <v>2557</v>
      </c>
      <c r="BW168" s="2221" t="s">
        <v>21</v>
      </c>
      <c r="BX168" s="2221">
        <v>20486</v>
      </c>
      <c r="BY168" s="2221" t="s">
        <v>21</v>
      </c>
      <c r="BZ168" s="2221" t="s">
        <v>21</v>
      </c>
      <c r="CA168" s="2221">
        <v>99</v>
      </c>
      <c r="CB168" s="2221">
        <v>668235</v>
      </c>
      <c r="CC168" s="2221" t="s">
        <v>21</v>
      </c>
      <c r="CD168" s="2221">
        <v>219804</v>
      </c>
      <c r="CE168" s="91" t="s">
        <v>27</v>
      </c>
      <c r="CF168" s="630" t="s">
        <v>26</v>
      </c>
      <c r="CG168" s="93" t="s">
        <v>26</v>
      </c>
      <c r="CH168" s="94" t="s">
        <v>26</v>
      </c>
      <c r="CI168" s="132" t="s">
        <v>562</v>
      </c>
      <c r="CJ168" s="2221">
        <v>13328</v>
      </c>
      <c r="CK168" s="2221">
        <v>14607</v>
      </c>
      <c r="CL168" s="2221">
        <v>1260663</v>
      </c>
      <c r="CM168" s="2221">
        <v>2847</v>
      </c>
      <c r="CN168" s="2221">
        <v>1900</v>
      </c>
      <c r="CO168" s="2221" t="s">
        <v>21</v>
      </c>
      <c r="CP168" s="2221">
        <v>677938</v>
      </c>
      <c r="CQ168" s="2221">
        <v>67975</v>
      </c>
      <c r="CR168" s="2221">
        <v>397482</v>
      </c>
      <c r="CS168" s="2221">
        <v>8699</v>
      </c>
      <c r="CT168" s="2221">
        <v>2080</v>
      </c>
      <c r="CU168" s="2221">
        <v>3</v>
      </c>
      <c r="CV168" s="2221">
        <v>5750</v>
      </c>
      <c r="CW168" s="2221">
        <v>5318</v>
      </c>
      <c r="CX168" s="2221">
        <v>432</v>
      </c>
      <c r="CY168" s="2221" t="s">
        <v>21</v>
      </c>
      <c r="CZ168" s="91" t="s">
        <v>27</v>
      </c>
      <c r="DA168" s="630" t="s">
        <v>26</v>
      </c>
      <c r="DB168" s="93" t="s">
        <v>26</v>
      </c>
      <c r="DC168" s="94" t="s">
        <v>26</v>
      </c>
      <c r="DD168" s="132" t="s">
        <v>562</v>
      </c>
      <c r="DE168" s="2221">
        <v>8965</v>
      </c>
      <c r="DF168" s="2221">
        <v>1084</v>
      </c>
      <c r="DG168" s="2221">
        <v>2645</v>
      </c>
      <c r="DH168" s="2221">
        <v>530</v>
      </c>
      <c r="DI168" s="2221">
        <v>4724</v>
      </c>
      <c r="DJ168" s="2221">
        <v>14614</v>
      </c>
      <c r="DK168" s="2221">
        <v>14920</v>
      </c>
      <c r="DL168" s="2221">
        <v>1708</v>
      </c>
      <c r="DM168" s="2221" t="s">
        <v>21</v>
      </c>
      <c r="DN168" s="2221" t="s">
        <v>21</v>
      </c>
      <c r="DO168" s="2221">
        <v>170582</v>
      </c>
      <c r="DP168" s="2221">
        <v>3098</v>
      </c>
      <c r="DQ168" s="2221">
        <v>15975</v>
      </c>
      <c r="DR168" s="2221">
        <v>6108</v>
      </c>
      <c r="DS168" s="2221" t="s">
        <v>21</v>
      </c>
      <c r="DT168" s="2221">
        <v>2900</v>
      </c>
      <c r="DU168" s="91" t="s">
        <v>27</v>
      </c>
      <c r="DV168" s="630" t="s">
        <v>26</v>
      </c>
      <c r="DW168" s="93" t="s">
        <v>26</v>
      </c>
      <c r="DX168" s="94" t="s">
        <v>26</v>
      </c>
      <c r="DY168" s="132" t="s">
        <v>562</v>
      </c>
      <c r="DZ168" s="2221" t="s">
        <v>21</v>
      </c>
      <c r="EA168" s="2221">
        <v>1095903</v>
      </c>
      <c r="EB168" s="2221">
        <v>2167317</v>
      </c>
      <c r="EC168" s="2221">
        <v>411339</v>
      </c>
      <c r="ED168" s="2221">
        <v>4014</v>
      </c>
      <c r="EE168" s="2221">
        <v>71934</v>
      </c>
      <c r="EF168" s="2221">
        <v>284759</v>
      </c>
      <c r="EG168" s="2221">
        <v>311430</v>
      </c>
      <c r="EH168" s="2221">
        <v>34463</v>
      </c>
      <c r="EI168" s="2221">
        <v>1582</v>
      </c>
      <c r="EJ168" s="2221" t="s">
        <v>21</v>
      </c>
      <c r="EK168" s="2221" t="s">
        <v>21</v>
      </c>
      <c r="EL168" s="2221">
        <v>2902328</v>
      </c>
      <c r="EM168" s="2221">
        <v>150180</v>
      </c>
      <c r="EN168" s="2221">
        <v>889974</v>
      </c>
      <c r="EO168" s="2221">
        <v>46269</v>
      </c>
      <c r="EP168" s="91" t="s">
        <v>27</v>
      </c>
      <c r="EQ168" s="630" t="s">
        <v>26</v>
      </c>
      <c r="ER168" s="93" t="s">
        <v>26</v>
      </c>
      <c r="ES168" s="94" t="s">
        <v>26</v>
      </c>
      <c r="ET168" s="132" t="s">
        <v>562</v>
      </c>
      <c r="EU168" s="2221">
        <v>3</v>
      </c>
      <c r="EV168" s="2221">
        <v>55</v>
      </c>
      <c r="EW168" s="2221">
        <v>24776</v>
      </c>
      <c r="EX168" s="2221">
        <v>176</v>
      </c>
      <c r="EY168" s="2221">
        <v>71812</v>
      </c>
      <c r="EZ168" s="2221" t="s">
        <v>21</v>
      </c>
      <c r="FA168" s="2221" t="s">
        <v>21</v>
      </c>
      <c r="FB168" s="2221">
        <v>7649940</v>
      </c>
      <c r="FC168" s="2221">
        <v>9102576</v>
      </c>
      <c r="FD168" s="2221">
        <v>6808</v>
      </c>
      <c r="FE168" s="2221">
        <v>59263</v>
      </c>
      <c r="FF168" s="2221">
        <v>26496</v>
      </c>
      <c r="FG168" s="2221">
        <v>489271</v>
      </c>
      <c r="FH168" s="2221">
        <v>4533626</v>
      </c>
      <c r="FI168" s="2221">
        <v>97052</v>
      </c>
      <c r="FJ168" s="2221">
        <v>239</v>
      </c>
      <c r="FK168" s="91" t="s">
        <v>27</v>
      </c>
      <c r="FL168" s="630" t="s">
        <v>26</v>
      </c>
    </row>
    <row r="169" spans="1:168" ht="14.25" customHeight="1">
      <c r="A169" s="88" t="s">
        <v>26</v>
      </c>
      <c r="B169" s="89" t="s">
        <v>26</v>
      </c>
      <c r="C169" s="131" t="s">
        <v>563</v>
      </c>
      <c r="D169" s="2221">
        <v>3613943</v>
      </c>
      <c r="E169" s="2221">
        <v>8316814</v>
      </c>
      <c r="F169" s="2221">
        <v>30046</v>
      </c>
      <c r="G169" s="2221">
        <v>2372972</v>
      </c>
      <c r="H169" s="2221">
        <v>20802587</v>
      </c>
      <c r="I169" s="2221">
        <v>1235773</v>
      </c>
      <c r="J169" s="2221">
        <v>15728</v>
      </c>
      <c r="K169" s="2221">
        <v>5524</v>
      </c>
      <c r="L169" s="2221">
        <v>103802</v>
      </c>
      <c r="M169" s="2221">
        <v>513319</v>
      </c>
      <c r="N169" s="2221">
        <v>560735</v>
      </c>
      <c r="O169" s="2221">
        <v>2815720</v>
      </c>
      <c r="P169" s="2221">
        <v>4289</v>
      </c>
      <c r="Q169" s="2221">
        <v>2685</v>
      </c>
      <c r="R169" s="2221">
        <v>51702</v>
      </c>
      <c r="S169" s="2221" t="s">
        <v>21</v>
      </c>
      <c r="T169" s="91" t="s">
        <v>28</v>
      </c>
      <c r="U169" s="630" t="s">
        <v>26</v>
      </c>
      <c r="V169" s="88" t="s">
        <v>26</v>
      </c>
      <c r="W169" s="89" t="s">
        <v>26</v>
      </c>
      <c r="X169" s="131" t="s">
        <v>563</v>
      </c>
      <c r="Y169" s="2221">
        <v>8003</v>
      </c>
      <c r="Z169" s="2221" t="s">
        <v>21</v>
      </c>
      <c r="AA169" s="2221">
        <v>10918640</v>
      </c>
      <c r="AB169" s="2221">
        <v>913634</v>
      </c>
      <c r="AC169" s="2221">
        <v>1177329</v>
      </c>
      <c r="AD169" s="2221">
        <v>2275</v>
      </c>
      <c r="AE169" s="2221">
        <v>1</v>
      </c>
      <c r="AF169" s="2221" t="s">
        <v>21</v>
      </c>
      <c r="AG169" s="2221">
        <v>1251</v>
      </c>
      <c r="AH169" s="2221">
        <v>51</v>
      </c>
      <c r="AI169" s="2221">
        <v>1200</v>
      </c>
      <c r="AJ169" s="2221">
        <v>377</v>
      </c>
      <c r="AK169" s="2221">
        <v>555</v>
      </c>
      <c r="AL169" s="2221" t="s">
        <v>21</v>
      </c>
      <c r="AM169" s="2221" t="s">
        <v>21</v>
      </c>
      <c r="AN169" s="2221">
        <v>1110503</v>
      </c>
      <c r="AO169" s="91" t="s">
        <v>28</v>
      </c>
      <c r="AP169" s="630" t="s">
        <v>26</v>
      </c>
      <c r="AQ169" s="88" t="s">
        <v>26</v>
      </c>
      <c r="AR169" s="89" t="s">
        <v>26</v>
      </c>
      <c r="AS169" s="131" t="s">
        <v>563</v>
      </c>
      <c r="AT169" s="2221">
        <v>149058</v>
      </c>
      <c r="AU169" s="2221">
        <v>5</v>
      </c>
      <c r="AV169" s="2221">
        <v>5230</v>
      </c>
      <c r="AW169" s="2221">
        <v>741</v>
      </c>
      <c r="AX169" s="2221">
        <v>4489</v>
      </c>
      <c r="AY169" s="2221">
        <v>3221</v>
      </c>
      <c r="AZ169" s="2221">
        <v>180189</v>
      </c>
      <c r="BA169" s="2221" t="s">
        <v>21</v>
      </c>
      <c r="BB169" s="2221" t="s">
        <v>21</v>
      </c>
      <c r="BC169" s="2221">
        <v>9170468</v>
      </c>
      <c r="BD169" s="2221">
        <v>1043783</v>
      </c>
      <c r="BE169" s="2221">
        <v>2540833</v>
      </c>
      <c r="BF169" s="2221">
        <v>7014990</v>
      </c>
      <c r="BG169" s="2221">
        <v>342967</v>
      </c>
      <c r="BH169" s="2221">
        <v>9570069</v>
      </c>
      <c r="BI169" s="2221">
        <v>366746</v>
      </c>
      <c r="BJ169" s="91" t="s">
        <v>28</v>
      </c>
      <c r="BK169" s="630" t="s">
        <v>26</v>
      </c>
      <c r="BL169" s="88" t="s">
        <v>26</v>
      </c>
      <c r="BM169" s="89" t="s">
        <v>26</v>
      </c>
      <c r="BN169" s="131" t="s">
        <v>563</v>
      </c>
      <c r="BO169" s="2221">
        <v>3906</v>
      </c>
      <c r="BP169" s="2221">
        <v>1057263</v>
      </c>
      <c r="BQ169" s="2221">
        <v>41290</v>
      </c>
      <c r="BR169" s="2221">
        <v>1894</v>
      </c>
      <c r="BS169" s="2221">
        <v>418</v>
      </c>
      <c r="BT169" s="2221">
        <v>10707</v>
      </c>
      <c r="BU169" s="2221">
        <v>8476</v>
      </c>
      <c r="BV169" s="2221">
        <v>2231</v>
      </c>
      <c r="BW169" s="2221" t="s">
        <v>21</v>
      </c>
      <c r="BX169" s="2221">
        <v>21334</v>
      </c>
      <c r="BY169" s="2221" t="s">
        <v>21</v>
      </c>
      <c r="BZ169" s="2221" t="s">
        <v>21</v>
      </c>
      <c r="CA169" s="2221">
        <v>99</v>
      </c>
      <c r="CB169" s="2221">
        <v>688842</v>
      </c>
      <c r="CC169" s="2221" t="s">
        <v>21</v>
      </c>
      <c r="CD169" s="2221">
        <v>242259</v>
      </c>
      <c r="CE169" s="91" t="s">
        <v>28</v>
      </c>
      <c r="CF169" s="630" t="s">
        <v>26</v>
      </c>
      <c r="CG169" s="88" t="s">
        <v>26</v>
      </c>
      <c r="CH169" s="89" t="s">
        <v>26</v>
      </c>
      <c r="CI169" s="131" t="s">
        <v>563</v>
      </c>
      <c r="CJ169" s="2221">
        <v>13322</v>
      </c>
      <c r="CK169" s="2221">
        <v>14600</v>
      </c>
      <c r="CL169" s="2221">
        <v>1296218</v>
      </c>
      <c r="CM169" s="2221">
        <v>2685</v>
      </c>
      <c r="CN169" s="2221">
        <v>1182</v>
      </c>
      <c r="CO169" s="2221" t="s">
        <v>21</v>
      </c>
      <c r="CP169" s="2221">
        <v>710323</v>
      </c>
      <c r="CQ169" s="2221">
        <v>67095</v>
      </c>
      <c r="CR169" s="2221">
        <v>382814</v>
      </c>
      <c r="CS169" s="2221">
        <v>8873</v>
      </c>
      <c r="CT169" s="2221">
        <v>1838</v>
      </c>
      <c r="CU169" s="2221">
        <v>3</v>
      </c>
      <c r="CV169" s="2221">
        <v>5958</v>
      </c>
      <c r="CW169" s="2221">
        <v>5526</v>
      </c>
      <c r="CX169" s="2221">
        <v>432</v>
      </c>
      <c r="CY169" s="2221" t="s">
        <v>21</v>
      </c>
      <c r="CZ169" s="91" t="s">
        <v>28</v>
      </c>
      <c r="DA169" s="630" t="s">
        <v>26</v>
      </c>
      <c r="DB169" s="88" t="s">
        <v>26</v>
      </c>
      <c r="DC169" s="89" t="s">
        <v>26</v>
      </c>
      <c r="DD169" s="131" t="s">
        <v>563</v>
      </c>
      <c r="DE169" s="2221">
        <v>7587</v>
      </c>
      <c r="DF169" s="2221">
        <v>961</v>
      </c>
      <c r="DG169" s="2221">
        <v>1871</v>
      </c>
      <c r="DH169" s="2221">
        <v>572</v>
      </c>
      <c r="DI169" s="2221">
        <v>4601</v>
      </c>
      <c r="DJ169" s="2221">
        <v>13773</v>
      </c>
      <c r="DK169" s="2221">
        <v>14137</v>
      </c>
      <c r="DL169" s="2221">
        <v>1513</v>
      </c>
      <c r="DM169" s="2221" t="s">
        <v>21</v>
      </c>
      <c r="DN169" s="2221" t="s">
        <v>21</v>
      </c>
      <c r="DO169" s="2221">
        <v>167827</v>
      </c>
      <c r="DP169" s="2221">
        <v>2991</v>
      </c>
      <c r="DQ169" s="2221">
        <v>15423</v>
      </c>
      <c r="DR169" s="2221">
        <v>6025</v>
      </c>
      <c r="DS169" s="2221" t="s">
        <v>21</v>
      </c>
      <c r="DT169" s="2221">
        <v>2812</v>
      </c>
      <c r="DU169" s="91" t="s">
        <v>28</v>
      </c>
      <c r="DV169" s="630" t="s">
        <v>26</v>
      </c>
      <c r="DW169" s="88" t="s">
        <v>26</v>
      </c>
      <c r="DX169" s="89" t="s">
        <v>26</v>
      </c>
      <c r="DY169" s="131" t="s">
        <v>563</v>
      </c>
      <c r="DZ169" s="2221" t="s">
        <v>21</v>
      </c>
      <c r="EA169" s="2221">
        <v>1113716</v>
      </c>
      <c r="EB169" s="2221">
        <v>2236258</v>
      </c>
      <c r="EC169" s="2221">
        <v>447739</v>
      </c>
      <c r="ED169" s="2221">
        <v>3850</v>
      </c>
      <c r="EE169" s="2221">
        <v>73575</v>
      </c>
      <c r="EF169" s="2221">
        <v>304542</v>
      </c>
      <c r="EG169" s="2221">
        <v>332673</v>
      </c>
      <c r="EH169" s="2221">
        <v>35483</v>
      </c>
      <c r="EI169" s="2221">
        <v>1959</v>
      </c>
      <c r="EJ169" s="2221" t="s">
        <v>21</v>
      </c>
      <c r="EK169" s="2221" t="s">
        <v>21</v>
      </c>
      <c r="EL169" s="2221">
        <v>2991317</v>
      </c>
      <c r="EM169" s="2221">
        <v>148897</v>
      </c>
      <c r="EN169" s="2221">
        <v>928983</v>
      </c>
      <c r="EO169" s="2221">
        <v>47662</v>
      </c>
      <c r="EP169" s="91" t="s">
        <v>28</v>
      </c>
      <c r="EQ169" s="630" t="s">
        <v>26</v>
      </c>
      <c r="ER169" s="88" t="s">
        <v>26</v>
      </c>
      <c r="ES169" s="89" t="s">
        <v>26</v>
      </c>
      <c r="ET169" s="131" t="s">
        <v>563</v>
      </c>
      <c r="EU169" s="2221">
        <v>2</v>
      </c>
      <c r="EV169" s="2221">
        <v>180</v>
      </c>
      <c r="EW169" s="2221">
        <v>24074</v>
      </c>
      <c r="EX169" s="2221">
        <v>131</v>
      </c>
      <c r="EY169" s="2221">
        <v>95791</v>
      </c>
      <c r="EZ169" s="2221" t="s">
        <v>21</v>
      </c>
      <c r="FA169" s="2221" t="s">
        <v>21</v>
      </c>
      <c r="FB169" s="2221">
        <v>7752702</v>
      </c>
      <c r="FC169" s="2221">
        <v>9213248</v>
      </c>
      <c r="FD169" s="2221">
        <v>5989</v>
      </c>
      <c r="FE169" s="2221">
        <v>63766</v>
      </c>
      <c r="FF169" s="2221">
        <v>30046</v>
      </c>
      <c r="FG169" s="2221">
        <v>495728</v>
      </c>
      <c r="FH169" s="2221">
        <v>4627422</v>
      </c>
      <c r="FI169" s="2221">
        <v>108020</v>
      </c>
      <c r="FJ169" s="2221">
        <v>204</v>
      </c>
      <c r="FK169" s="91" t="s">
        <v>28</v>
      </c>
      <c r="FL169" s="630" t="s">
        <v>26</v>
      </c>
    </row>
    <row r="170" spans="1:168" ht="14.25" customHeight="1">
      <c r="A170" s="88" t="s">
        <v>26</v>
      </c>
      <c r="B170" s="89" t="s">
        <v>26</v>
      </c>
      <c r="C170" s="131" t="s">
        <v>167</v>
      </c>
      <c r="D170" s="2221">
        <v>3415422</v>
      </c>
      <c r="E170" s="2221">
        <v>7992844</v>
      </c>
      <c r="F170" s="2221">
        <v>31073</v>
      </c>
      <c r="G170" s="2221">
        <v>2403115</v>
      </c>
      <c r="H170" s="2221">
        <v>20062768</v>
      </c>
      <c r="I170" s="2221">
        <v>1180933</v>
      </c>
      <c r="J170" s="2221">
        <v>23048</v>
      </c>
      <c r="K170" s="2221">
        <v>5976</v>
      </c>
      <c r="L170" s="2221">
        <v>116106</v>
      </c>
      <c r="M170" s="2221">
        <v>504333</v>
      </c>
      <c r="N170" s="2221">
        <v>550896</v>
      </c>
      <c r="O170" s="2221">
        <v>2764281</v>
      </c>
      <c r="P170" s="2221">
        <v>5474</v>
      </c>
      <c r="Q170" s="2221">
        <v>2301</v>
      </c>
      <c r="R170" s="2221">
        <v>49136</v>
      </c>
      <c r="S170" s="2221" t="s">
        <v>21</v>
      </c>
      <c r="T170" s="91" t="s">
        <v>29</v>
      </c>
      <c r="U170" s="630" t="s">
        <v>26</v>
      </c>
      <c r="V170" s="88" t="s">
        <v>26</v>
      </c>
      <c r="W170" s="89" t="s">
        <v>26</v>
      </c>
      <c r="X170" s="131" t="s">
        <v>167</v>
      </c>
      <c r="Y170" s="2221">
        <v>8545</v>
      </c>
      <c r="Z170" s="2221" t="s">
        <v>21</v>
      </c>
      <c r="AA170" s="2221">
        <v>11237877</v>
      </c>
      <c r="AB170" s="2221">
        <v>909097</v>
      </c>
      <c r="AC170" s="2221">
        <v>1157575</v>
      </c>
      <c r="AD170" s="2221">
        <v>3088</v>
      </c>
      <c r="AE170" s="2221" t="s">
        <v>21</v>
      </c>
      <c r="AF170" s="2221" t="s">
        <v>21</v>
      </c>
      <c r="AG170" s="2221">
        <v>1102</v>
      </c>
      <c r="AH170" s="2221">
        <v>46</v>
      </c>
      <c r="AI170" s="2221">
        <v>1056</v>
      </c>
      <c r="AJ170" s="2221">
        <v>542</v>
      </c>
      <c r="AK170" s="2221">
        <v>1535</v>
      </c>
      <c r="AL170" s="2221" t="s">
        <v>21</v>
      </c>
      <c r="AM170" s="2221" t="s">
        <v>21</v>
      </c>
      <c r="AN170" s="2221">
        <v>1089459</v>
      </c>
      <c r="AO170" s="91" t="s">
        <v>29</v>
      </c>
      <c r="AP170" s="630" t="s">
        <v>26</v>
      </c>
      <c r="AQ170" s="88" t="s">
        <v>26</v>
      </c>
      <c r="AR170" s="89" t="s">
        <v>26</v>
      </c>
      <c r="AS170" s="131" t="s">
        <v>167</v>
      </c>
      <c r="AT170" s="2221">
        <v>179574</v>
      </c>
      <c r="AU170" s="2221">
        <v>5</v>
      </c>
      <c r="AV170" s="2221">
        <v>7939</v>
      </c>
      <c r="AW170" s="2221">
        <v>1024</v>
      </c>
      <c r="AX170" s="2221">
        <v>6915</v>
      </c>
      <c r="AY170" s="2221">
        <v>2876</v>
      </c>
      <c r="AZ170" s="2221">
        <v>216503</v>
      </c>
      <c r="BA170" s="2221" t="s">
        <v>21</v>
      </c>
      <c r="BB170" s="2221" t="s">
        <v>21</v>
      </c>
      <c r="BC170" s="2221">
        <v>8818415</v>
      </c>
      <c r="BD170" s="2221">
        <v>1103895</v>
      </c>
      <c r="BE170" s="2221">
        <v>2371060</v>
      </c>
      <c r="BF170" s="2221">
        <v>6720606</v>
      </c>
      <c r="BG170" s="2221">
        <v>339168</v>
      </c>
      <c r="BH170" s="2221">
        <v>9121034</v>
      </c>
      <c r="BI170" s="2221">
        <v>320586</v>
      </c>
      <c r="BJ170" s="91" t="s">
        <v>29</v>
      </c>
      <c r="BK170" s="630" t="s">
        <v>26</v>
      </c>
      <c r="BL170" s="88" t="s">
        <v>26</v>
      </c>
      <c r="BM170" s="89" t="s">
        <v>26</v>
      </c>
      <c r="BN170" s="131" t="s">
        <v>167</v>
      </c>
      <c r="BO170" s="2221">
        <v>5443</v>
      </c>
      <c r="BP170" s="2221">
        <v>1062353</v>
      </c>
      <c r="BQ170" s="2221">
        <v>42363</v>
      </c>
      <c r="BR170" s="2221">
        <v>2167</v>
      </c>
      <c r="BS170" s="2221">
        <v>424</v>
      </c>
      <c r="BT170" s="2221">
        <v>10513</v>
      </c>
      <c r="BU170" s="2221">
        <v>8377</v>
      </c>
      <c r="BV170" s="2221">
        <v>2136</v>
      </c>
      <c r="BW170" s="2221" t="s">
        <v>21</v>
      </c>
      <c r="BX170" s="2221">
        <v>22105</v>
      </c>
      <c r="BY170" s="2221" t="s">
        <v>21</v>
      </c>
      <c r="BZ170" s="2221" t="s">
        <v>21</v>
      </c>
      <c r="CA170" s="2221">
        <v>99</v>
      </c>
      <c r="CB170" s="2221">
        <v>669285</v>
      </c>
      <c r="CC170" s="2221" t="s">
        <v>21</v>
      </c>
      <c r="CD170" s="2221">
        <v>227880</v>
      </c>
      <c r="CE170" s="91" t="s">
        <v>29</v>
      </c>
      <c r="CF170" s="630" t="s">
        <v>26</v>
      </c>
      <c r="CG170" s="88" t="s">
        <v>26</v>
      </c>
      <c r="CH170" s="89" t="s">
        <v>26</v>
      </c>
      <c r="CI170" s="131" t="s">
        <v>167</v>
      </c>
      <c r="CJ170" s="2221">
        <v>11479</v>
      </c>
      <c r="CK170" s="2221">
        <v>12581</v>
      </c>
      <c r="CL170" s="2221">
        <v>1255989</v>
      </c>
      <c r="CM170" s="2221">
        <v>2301</v>
      </c>
      <c r="CN170" s="2221">
        <v>1623</v>
      </c>
      <c r="CO170" s="2221" t="s">
        <v>21</v>
      </c>
      <c r="CP170" s="2221">
        <v>703420</v>
      </c>
      <c r="CQ170" s="2221">
        <v>75002</v>
      </c>
      <c r="CR170" s="2221">
        <v>414288</v>
      </c>
      <c r="CS170" s="2221">
        <v>8791</v>
      </c>
      <c r="CT170" s="2221">
        <v>2111</v>
      </c>
      <c r="CU170" s="2221">
        <v>3</v>
      </c>
      <c r="CV170" s="2221">
        <v>5381</v>
      </c>
      <c r="CW170" s="2221">
        <v>4949</v>
      </c>
      <c r="CX170" s="2221">
        <v>432</v>
      </c>
      <c r="CY170" s="2221" t="s">
        <v>21</v>
      </c>
      <c r="CZ170" s="91" t="s">
        <v>29</v>
      </c>
      <c r="DA170" s="630" t="s">
        <v>26</v>
      </c>
      <c r="DB170" s="88" t="s">
        <v>26</v>
      </c>
      <c r="DC170" s="89" t="s">
        <v>26</v>
      </c>
      <c r="DD170" s="131" t="s">
        <v>167</v>
      </c>
      <c r="DE170" s="2221">
        <v>9070</v>
      </c>
      <c r="DF170" s="2221">
        <v>1255</v>
      </c>
      <c r="DG170" s="2221">
        <v>2545</v>
      </c>
      <c r="DH170" s="2221">
        <v>579</v>
      </c>
      <c r="DI170" s="2221">
        <v>4662</v>
      </c>
      <c r="DJ170" s="2221">
        <v>14016</v>
      </c>
      <c r="DK170" s="2221">
        <v>14327</v>
      </c>
      <c r="DL170" s="2221">
        <v>2577</v>
      </c>
      <c r="DM170" s="2221" t="s">
        <v>21</v>
      </c>
      <c r="DN170" s="2221" t="s">
        <v>21</v>
      </c>
      <c r="DO170" s="2221">
        <v>169703</v>
      </c>
      <c r="DP170" s="2221">
        <v>3273</v>
      </c>
      <c r="DQ170" s="2221">
        <v>15889</v>
      </c>
      <c r="DR170" s="2221">
        <v>6331</v>
      </c>
      <c r="DS170" s="2221" t="s">
        <v>21</v>
      </c>
      <c r="DT170" s="2221">
        <v>2916</v>
      </c>
      <c r="DU170" s="91" t="s">
        <v>29</v>
      </c>
      <c r="DV170" s="630" t="s">
        <v>26</v>
      </c>
      <c r="DW170" s="88" t="s">
        <v>26</v>
      </c>
      <c r="DX170" s="89" t="s">
        <v>26</v>
      </c>
      <c r="DY170" s="131" t="s">
        <v>167</v>
      </c>
      <c r="DZ170" s="2221" t="s">
        <v>21</v>
      </c>
      <c r="EA170" s="2221">
        <v>1116457</v>
      </c>
      <c r="EB170" s="2221">
        <v>2127895</v>
      </c>
      <c r="EC170" s="2221">
        <v>437414</v>
      </c>
      <c r="ED170" s="2221">
        <v>3986</v>
      </c>
      <c r="EE170" s="2221">
        <v>79964</v>
      </c>
      <c r="EF170" s="2221">
        <v>297279</v>
      </c>
      <c r="EG170" s="2221">
        <v>324725</v>
      </c>
      <c r="EH170" s="2221">
        <v>37011</v>
      </c>
      <c r="EI170" s="2221">
        <v>2502</v>
      </c>
      <c r="EJ170" s="2221" t="s">
        <v>21</v>
      </c>
      <c r="EK170" s="2221" t="s">
        <v>21</v>
      </c>
      <c r="EL170" s="2221">
        <v>2968639</v>
      </c>
      <c r="EM170" s="2221">
        <v>183568</v>
      </c>
      <c r="EN170" s="2221">
        <v>901411</v>
      </c>
      <c r="EO170" s="2221">
        <v>51595</v>
      </c>
      <c r="EP170" s="91" t="s">
        <v>29</v>
      </c>
      <c r="EQ170" s="630" t="s">
        <v>26</v>
      </c>
      <c r="ER170" s="88" t="s">
        <v>26</v>
      </c>
      <c r="ES170" s="89" t="s">
        <v>26</v>
      </c>
      <c r="ET170" s="131" t="s">
        <v>167</v>
      </c>
      <c r="EU170" s="2221">
        <v>3</v>
      </c>
      <c r="EV170" s="2221">
        <v>42</v>
      </c>
      <c r="EW170" s="2221">
        <v>23955</v>
      </c>
      <c r="EX170" s="2221">
        <v>122</v>
      </c>
      <c r="EY170" s="2221">
        <v>117084</v>
      </c>
      <c r="EZ170" s="2221" t="s">
        <v>21</v>
      </c>
      <c r="FA170" s="2221" t="s">
        <v>21</v>
      </c>
      <c r="FB170" s="2221">
        <v>7820256</v>
      </c>
      <c r="FC170" s="2221">
        <v>9289063</v>
      </c>
      <c r="FD170" s="2221">
        <v>4362</v>
      </c>
      <c r="FE170" s="2221">
        <v>63279</v>
      </c>
      <c r="FF170" s="2221">
        <v>31073</v>
      </c>
      <c r="FG170" s="2221">
        <v>495603</v>
      </c>
      <c r="FH170" s="2221">
        <v>4783876</v>
      </c>
      <c r="FI170" s="2221">
        <v>109004</v>
      </c>
      <c r="FJ170" s="2221">
        <v>267</v>
      </c>
      <c r="FK170" s="91" t="s">
        <v>29</v>
      </c>
      <c r="FL170" s="630" t="s">
        <v>26</v>
      </c>
    </row>
    <row r="171" spans="1:168" ht="6.75" customHeight="1">
      <c r="A171" s="85"/>
      <c r="B171" s="87"/>
      <c r="C171" s="130"/>
      <c r="D171" s="2221"/>
      <c r="E171" s="2221"/>
      <c r="F171" s="2221"/>
      <c r="G171" s="2221"/>
      <c r="H171" s="2221"/>
      <c r="I171" s="2221"/>
      <c r="J171" s="2221"/>
      <c r="K171" s="2221"/>
      <c r="L171" s="2221"/>
      <c r="M171" s="2221"/>
      <c r="N171" s="2221"/>
      <c r="O171" s="2221"/>
      <c r="P171" s="2221"/>
      <c r="Q171" s="2221"/>
      <c r="R171" s="2221"/>
      <c r="T171" s="100"/>
      <c r="U171" s="490"/>
      <c r="V171" s="85"/>
      <c r="W171" s="87"/>
      <c r="X171" s="130"/>
      <c r="Y171" s="2221"/>
      <c r="AC171" s="2221"/>
      <c r="AD171" s="2221"/>
      <c r="AE171" s="2221"/>
      <c r="AF171" s="2221"/>
      <c r="AG171" s="2221"/>
      <c r="AH171" s="2221"/>
      <c r="AI171" s="2221"/>
      <c r="AJ171" s="2221"/>
      <c r="AK171" s="2221"/>
      <c r="AN171" s="2221"/>
      <c r="AO171" s="100"/>
      <c r="AP171" s="490"/>
      <c r="AQ171" s="85"/>
      <c r="AR171" s="87"/>
      <c r="AS171" s="130"/>
      <c r="AT171" s="2221"/>
      <c r="AU171" s="2221"/>
      <c r="AV171" s="2221"/>
      <c r="AW171" s="2221"/>
      <c r="AX171" s="2221"/>
      <c r="AY171" s="2221"/>
      <c r="AZ171" s="2221"/>
      <c r="BC171" s="2221"/>
      <c r="BD171" s="2221"/>
      <c r="BE171" s="2221"/>
      <c r="BF171" s="2221"/>
      <c r="BG171" s="2221"/>
      <c r="BH171" s="2221"/>
      <c r="BI171" s="2221"/>
      <c r="BJ171" s="100"/>
      <c r="BK171" s="490"/>
      <c r="BL171" s="85"/>
      <c r="BM171" s="87"/>
      <c r="BN171" s="130"/>
      <c r="BP171" s="2221"/>
      <c r="BQ171" s="2221"/>
      <c r="BR171" s="2221"/>
      <c r="BS171" s="2221"/>
      <c r="BT171" s="2221"/>
      <c r="BU171" s="2221"/>
      <c r="BV171" s="2221"/>
      <c r="BW171" s="2221"/>
      <c r="BX171" s="2221"/>
      <c r="BY171" s="2221"/>
      <c r="CB171" s="2221"/>
      <c r="CC171" s="2221"/>
      <c r="CD171" s="2221"/>
      <c r="CE171" s="100"/>
      <c r="CF171" s="490"/>
      <c r="CG171" s="85"/>
      <c r="CH171" s="87"/>
      <c r="CI171" s="130"/>
      <c r="CJ171" s="2221"/>
      <c r="CK171" s="2221"/>
      <c r="CL171" s="2221"/>
      <c r="CM171" s="2221"/>
      <c r="CN171" s="2221"/>
      <c r="CR171" s="2221"/>
      <c r="CS171" s="2221"/>
      <c r="CT171" s="2221"/>
      <c r="CU171" s="2221"/>
      <c r="CV171" s="2221"/>
      <c r="CW171" s="2221"/>
      <c r="CX171" s="2221"/>
      <c r="CY171" s="2221"/>
      <c r="CZ171" s="100"/>
      <c r="DA171" s="490"/>
      <c r="DB171" s="85"/>
      <c r="DC171" s="87"/>
      <c r="DD171" s="130"/>
      <c r="DE171" s="2221"/>
      <c r="DF171" s="2221"/>
      <c r="DG171" s="2221"/>
      <c r="DH171" s="2221"/>
      <c r="DI171" s="2221"/>
      <c r="DJ171" s="2221"/>
      <c r="DK171" s="2221"/>
      <c r="DL171" s="2221"/>
      <c r="DM171" s="2221" t="s">
        <v>21</v>
      </c>
      <c r="DQ171" s="2221"/>
      <c r="DR171" s="2221"/>
      <c r="DS171" s="2221"/>
      <c r="DT171" s="2221"/>
      <c r="DU171" s="100"/>
      <c r="DV171" s="490"/>
      <c r="DW171" s="85"/>
      <c r="DX171" s="87"/>
      <c r="DY171" s="130"/>
      <c r="DZ171" s="2221"/>
      <c r="EA171" s="2221"/>
      <c r="EB171" s="2221"/>
      <c r="EC171" s="2221"/>
      <c r="ED171" s="2221"/>
      <c r="EG171" s="2221"/>
      <c r="EH171" s="2221"/>
      <c r="EI171" s="2221"/>
      <c r="EJ171" s="2221"/>
      <c r="EK171" s="2221"/>
      <c r="EL171" s="2221"/>
      <c r="EM171" s="2221"/>
      <c r="EN171" s="2221"/>
      <c r="EO171" s="2221"/>
      <c r="EP171" s="100"/>
      <c r="EQ171" s="490"/>
      <c r="ER171" s="85"/>
      <c r="ES171" s="87"/>
      <c r="ET171" s="130"/>
      <c r="EU171" s="2221"/>
      <c r="EV171" s="2221"/>
      <c r="EW171" s="2221"/>
      <c r="EX171" s="2221"/>
      <c r="EY171" s="2221"/>
      <c r="EZ171" s="2221"/>
      <c r="FA171" s="2221"/>
      <c r="FB171" s="2221"/>
      <c r="FE171" s="2221"/>
      <c r="FF171" s="2221"/>
      <c r="FG171" s="2221"/>
      <c r="FH171" s="2221"/>
      <c r="FI171" s="2221"/>
      <c r="FJ171" s="2221"/>
      <c r="FK171" s="100"/>
      <c r="FL171" s="490"/>
    </row>
    <row r="172" spans="1:168" ht="15.75" customHeight="1">
      <c r="A172" s="88" t="s">
        <v>1535</v>
      </c>
      <c r="B172" s="89" t="s">
        <v>23</v>
      </c>
      <c r="C172" s="136">
        <v>42370</v>
      </c>
      <c r="D172" s="2221">
        <v>1319194</v>
      </c>
      <c r="E172" s="2221">
        <v>2778471</v>
      </c>
      <c r="F172" s="2221">
        <v>10962</v>
      </c>
      <c r="G172" s="2221">
        <v>787700</v>
      </c>
      <c r="H172" s="2221">
        <v>6769034</v>
      </c>
      <c r="I172" s="2221">
        <v>377757</v>
      </c>
      <c r="J172" s="2221">
        <v>8948</v>
      </c>
      <c r="K172" s="2221">
        <v>1974</v>
      </c>
      <c r="L172" s="2221">
        <v>37976</v>
      </c>
      <c r="M172" s="2221">
        <v>160231</v>
      </c>
      <c r="N172" s="2221">
        <v>175527</v>
      </c>
      <c r="O172" s="2221">
        <v>889356</v>
      </c>
      <c r="P172" s="2221">
        <v>1978</v>
      </c>
      <c r="Q172" s="2221">
        <v>913</v>
      </c>
      <c r="R172" s="2221">
        <v>17427</v>
      </c>
      <c r="S172" s="2221" t="s">
        <v>21</v>
      </c>
      <c r="T172" s="91" t="s">
        <v>30</v>
      </c>
      <c r="U172" s="630" t="s">
        <v>1536</v>
      </c>
      <c r="V172" s="88" t="s">
        <v>1535</v>
      </c>
      <c r="W172" s="89" t="s">
        <v>23</v>
      </c>
      <c r="X172" s="136">
        <v>42370</v>
      </c>
      <c r="Y172" s="82">
        <v>2593</v>
      </c>
      <c r="Z172" s="2221" t="s">
        <v>21</v>
      </c>
      <c r="AA172" s="2221">
        <v>3716735</v>
      </c>
      <c r="AB172" s="2221">
        <v>306744</v>
      </c>
      <c r="AC172" s="2221">
        <v>426463</v>
      </c>
      <c r="AD172" s="2221">
        <v>513</v>
      </c>
      <c r="AE172" s="2221" t="s">
        <v>21</v>
      </c>
      <c r="AF172" s="2221" t="s">
        <v>21</v>
      </c>
      <c r="AG172" s="2221">
        <v>158</v>
      </c>
      <c r="AH172" s="2221">
        <v>23</v>
      </c>
      <c r="AI172" s="2221">
        <v>136</v>
      </c>
      <c r="AJ172" s="2221">
        <v>139</v>
      </c>
      <c r="AK172" s="2221">
        <v>208</v>
      </c>
      <c r="AL172" s="2221" t="s">
        <v>21</v>
      </c>
      <c r="AM172" s="2221" t="s">
        <v>21</v>
      </c>
      <c r="AN172" s="2221">
        <v>402511</v>
      </c>
      <c r="AO172" s="91" t="s">
        <v>30</v>
      </c>
      <c r="AP172" s="630" t="s">
        <v>1536</v>
      </c>
      <c r="AQ172" s="88" t="s">
        <v>1535</v>
      </c>
      <c r="AR172" s="89" t="s">
        <v>23</v>
      </c>
      <c r="AS172" s="136">
        <v>42370</v>
      </c>
      <c r="AT172" s="82">
        <v>33524</v>
      </c>
      <c r="AU172" s="2221">
        <v>1</v>
      </c>
      <c r="AV172" s="2221">
        <v>1121</v>
      </c>
      <c r="AW172" s="2221">
        <v>250</v>
      </c>
      <c r="AX172" s="2221">
        <v>871</v>
      </c>
      <c r="AY172" s="2221">
        <v>695</v>
      </c>
      <c r="AZ172" s="2221">
        <v>40661</v>
      </c>
      <c r="BA172" s="2221" t="s">
        <v>21</v>
      </c>
      <c r="BB172" s="2221" t="s">
        <v>21</v>
      </c>
      <c r="BC172" s="2221">
        <v>3080210</v>
      </c>
      <c r="BD172" s="2221">
        <v>341598</v>
      </c>
      <c r="BE172" s="2221">
        <v>906515</v>
      </c>
      <c r="BF172" s="2221">
        <v>2329172</v>
      </c>
      <c r="BG172" s="2221">
        <v>103630</v>
      </c>
      <c r="BH172" s="2221">
        <v>3271625</v>
      </c>
      <c r="BI172" s="2221">
        <v>135923</v>
      </c>
      <c r="BJ172" s="91" t="s">
        <v>30</v>
      </c>
      <c r="BK172" s="630" t="s">
        <v>1536</v>
      </c>
      <c r="BL172" s="88" t="s">
        <v>1535</v>
      </c>
      <c r="BM172" s="89" t="s">
        <v>23</v>
      </c>
      <c r="BN172" s="136">
        <v>42370</v>
      </c>
      <c r="BO172" s="82">
        <v>1568</v>
      </c>
      <c r="BP172" s="2221">
        <v>337944</v>
      </c>
      <c r="BQ172" s="2221">
        <v>13930</v>
      </c>
      <c r="BR172" s="2221">
        <v>677</v>
      </c>
      <c r="BS172" s="2221">
        <v>13</v>
      </c>
      <c r="BT172" s="2221">
        <v>4250</v>
      </c>
      <c r="BU172" s="2221">
        <v>3831</v>
      </c>
      <c r="BV172" s="2221">
        <v>419</v>
      </c>
      <c r="BW172" s="2221" t="s">
        <v>21</v>
      </c>
      <c r="BX172" s="2221">
        <v>6792</v>
      </c>
      <c r="BY172" s="2221" t="s">
        <v>21</v>
      </c>
      <c r="BZ172" s="2221" t="s">
        <v>21</v>
      </c>
      <c r="CA172" s="2221">
        <v>33</v>
      </c>
      <c r="CB172" s="2221">
        <v>216942</v>
      </c>
      <c r="CC172" s="2221" t="s">
        <v>21</v>
      </c>
      <c r="CD172" s="2221">
        <v>74787</v>
      </c>
      <c r="CE172" s="91" t="s">
        <v>30</v>
      </c>
      <c r="CF172" s="630" t="s">
        <v>1536</v>
      </c>
      <c r="CG172" s="88" t="s">
        <v>1535</v>
      </c>
      <c r="CH172" s="89" t="s">
        <v>23</v>
      </c>
      <c r="CI172" s="136">
        <v>42370</v>
      </c>
      <c r="CJ172" s="2221">
        <v>3307</v>
      </c>
      <c r="CK172" s="2221">
        <v>3624</v>
      </c>
      <c r="CL172" s="2221">
        <v>431130</v>
      </c>
      <c r="CM172" s="2221">
        <v>913</v>
      </c>
      <c r="CN172" s="2221">
        <v>614</v>
      </c>
      <c r="CO172" s="2221" t="s">
        <v>21</v>
      </c>
      <c r="CP172" s="2221">
        <v>242796</v>
      </c>
      <c r="CQ172" s="2221">
        <v>21524</v>
      </c>
      <c r="CR172" s="2221">
        <v>124535</v>
      </c>
      <c r="CS172" s="2221">
        <v>2926</v>
      </c>
      <c r="CT172" s="2221">
        <v>663</v>
      </c>
      <c r="CU172" s="2221">
        <v>1</v>
      </c>
      <c r="CV172" s="2221">
        <v>2023</v>
      </c>
      <c r="CW172" s="2221">
        <v>1879</v>
      </c>
      <c r="CX172" s="2221">
        <v>144</v>
      </c>
      <c r="CY172" s="2221" t="s">
        <v>21</v>
      </c>
      <c r="CZ172" s="91" t="s">
        <v>30</v>
      </c>
      <c r="DA172" s="630" t="s">
        <v>1536</v>
      </c>
      <c r="DB172" s="88" t="s">
        <v>1535</v>
      </c>
      <c r="DC172" s="89" t="s">
        <v>23</v>
      </c>
      <c r="DD172" s="136">
        <v>42370</v>
      </c>
      <c r="DE172" s="2221">
        <v>2844</v>
      </c>
      <c r="DF172" s="2221">
        <v>228</v>
      </c>
      <c r="DG172" s="2221">
        <v>821</v>
      </c>
      <c r="DH172" s="2221">
        <v>169</v>
      </c>
      <c r="DI172" s="2221">
        <v>1802</v>
      </c>
      <c r="DJ172" s="2221">
        <v>4837</v>
      </c>
      <c r="DK172" s="2221">
        <v>4919</v>
      </c>
      <c r="DL172" s="2221">
        <v>554</v>
      </c>
      <c r="DM172" s="2221" t="s">
        <v>21</v>
      </c>
      <c r="DN172" s="2221" t="s">
        <v>21</v>
      </c>
      <c r="DO172" s="2221">
        <v>53255</v>
      </c>
      <c r="DP172" s="2221">
        <v>978</v>
      </c>
      <c r="DQ172" s="2221">
        <v>5056</v>
      </c>
      <c r="DR172" s="2221">
        <v>2010</v>
      </c>
      <c r="DS172" s="2221" t="s">
        <v>21</v>
      </c>
      <c r="DT172" s="2221">
        <v>943</v>
      </c>
      <c r="DU172" s="91" t="s">
        <v>30</v>
      </c>
      <c r="DV172" s="630" t="s">
        <v>1536</v>
      </c>
      <c r="DW172" s="88" t="s">
        <v>1535</v>
      </c>
      <c r="DX172" s="89" t="s">
        <v>23</v>
      </c>
      <c r="DY172" s="136">
        <v>42370</v>
      </c>
      <c r="DZ172" s="2221" t="s">
        <v>21</v>
      </c>
      <c r="EA172" s="2221">
        <v>372285</v>
      </c>
      <c r="EB172" s="2221">
        <v>685880</v>
      </c>
      <c r="EC172" s="2221">
        <v>128973</v>
      </c>
      <c r="ED172" s="2221">
        <v>1279</v>
      </c>
      <c r="EE172" s="2221">
        <v>26766</v>
      </c>
      <c r="EF172" s="2221">
        <v>100360</v>
      </c>
      <c r="EG172" s="2221">
        <v>110046</v>
      </c>
      <c r="EH172" s="2221">
        <v>11583</v>
      </c>
      <c r="EI172" s="2221">
        <v>903</v>
      </c>
      <c r="EJ172" s="2221" t="s">
        <v>21</v>
      </c>
      <c r="EK172" s="2221" t="s">
        <v>21</v>
      </c>
      <c r="EL172" s="2221">
        <v>994304</v>
      </c>
      <c r="EM172" s="2221">
        <v>59101</v>
      </c>
      <c r="EN172" s="2221">
        <v>292666</v>
      </c>
      <c r="EO172" s="2221">
        <v>17312</v>
      </c>
      <c r="EP172" s="91" t="s">
        <v>30</v>
      </c>
      <c r="EQ172" s="630" t="s">
        <v>1536</v>
      </c>
      <c r="ER172" s="88" t="s">
        <v>1535</v>
      </c>
      <c r="ES172" s="89" t="s">
        <v>23</v>
      </c>
      <c r="ET172" s="136">
        <v>42370</v>
      </c>
      <c r="EU172" s="2221">
        <v>1</v>
      </c>
      <c r="EV172" s="2221">
        <v>9</v>
      </c>
      <c r="EW172" s="2221">
        <v>8481</v>
      </c>
      <c r="EX172" s="2221">
        <v>60</v>
      </c>
      <c r="EY172" s="2221">
        <v>31901</v>
      </c>
      <c r="EZ172" s="2221" t="s">
        <v>21</v>
      </c>
      <c r="FA172" s="2221" t="s">
        <v>21</v>
      </c>
      <c r="FB172" s="2221">
        <v>2570062</v>
      </c>
      <c r="FC172" s="2221">
        <v>3054858</v>
      </c>
      <c r="FD172" s="2221">
        <v>2904</v>
      </c>
      <c r="FE172" s="2221">
        <v>21429</v>
      </c>
      <c r="FF172" s="2221">
        <v>10962</v>
      </c>
      <c r="FG172" s="2221">
        <v>163978</v>
      </c>
      <c r="FH172" s="2221">
        <v>1537451</v>
      </c>
      <c r="FI172" s="2221">
        <v>22759</v>
      </c>
      <c r="FJ172" s="2221">
        <v>99</v>
      </c>
      <c r="FK172" s="91" t="s">
        <v>30</v>
      </c>
      <c r="FL172" s="630" t="s">
        <v>1536</v>
      </c>
    </row>
    <row r="173" spans="1:168" ht="14.25" customHeight="1">
      <c r="A173" s="88" t="s">
        <v>26</v>
      </c>
      <c r="B173" s="89" t="s">
        <v>26</v>
      </c>
      <c r="C173" s="1176">
        <v>42401</v>
      </c>
      <c r="D173" s="2221">
        <v>1193734</v>
      </c>
      <c r="E173" s="2221">
        <v>2612325</v>
      </c>
      <c r="F173" s="2221">
        <v>9603</v>
      </c>
      <c r="G173" s="2221">
        <v>738053</v>
      </c>
      <c r="H173" s="2221">
        <v>6464329</v>
      </c>
      <c r="I173" s="2221">
        <v>394189</v>
      </c>
      <c r="J173" s="2221">
        <v>8201</v>
      </c>
      <c r="K173" s="2221">
        <v>1983</v>
      </c>
      <c r="L173" s="2221">
        <v>35212</v>
      </c>
      <c r="M173" s="2221">
        <v>155859</v>
      </c>
      <c r="N173" s="2221">
        <v>170822</v>
      </c>
      <c r="O173" s="2221">
        <v>839895</v>
      </c>
      <c r="P173" s="2221">
        <v>2293</v>
      </c>
      <c r="Q173" s="2221">
        <v>1414</v>
      </c>
      <c r="R173" s="2221">
        <v>14711</v>
      </c>
      <c r="S173" s="2221" t="s">
        <v>21</v>
      </c>
      <c r="T173" s="91" t="s">
        <v>31</v>
      </c>
      <c r="U173" s="630" t="s">
        <v>26</v>
      </c>
      <c r="V173" s="88" t="s">
        <v>26</v>
      </c>
      <c r="W173" s="89" t="s">
        <v>26</v>
      </c>
      <c r="X173" s="1176">
        <v>42401</v>
      </c>
      <c r="Y173" s="82">
        <v>3249</v>
      </c>
      <c r="Z173" s="2221" t="s">
        <v>21</v>
      </c>
      <c r="AA173" s="2221">
        <v>3508934</v>
      </c>
      <c r="AB173" s="2221">
        <v>308326</v>
      </c>
      <c r="AC173" s="2221">
        <v>379306</v>
      </c>
      <c r="AD173" s="2221">
        <v>1874</v>
      </c>
      <c r="AE173" s="2221" t="s">
        <v>21</v>
      </c>
      <c r="AF173" s="2221" t="s">
        <v>21</v>
      </c>
      <c r="AG173" s="2221">
        <v>254</v>
      </c>
      <c r="AH173" s="2221">
        <v>16</v>
      </c>
      <c r="AI173" s="2221">
        <v>238</v>
      </c>
      <c r="AJ173" s="2221">
        <v>83</v>
      </c>
      <c r="AK173" s="2221">
        <v>1930</v>
      </c>
      <c r="AL173" s="2221" t="s">
        <v>21</v>
      </c>
      <c r="AM173" s="2221" t="s">
        <v>21</v>
      </c>
      <c r="AN173" s="2221">
        <v>356088</v>
      </c>
      <c r="AO173" s="91" t="s">
        <v>31</v>
      </c>
      <c r="AP173" s="630" t="s">
        <v>26</v>
      </c>
      <c r="AQ173" s="88" t="s">
        <v>26</v>
      </c>
      <c r="AR173" s="89" t="s">
        <v>26</v>
      </c>
      <c r="AS173" s="1176">
        <v>42401</v>
      </c>
      <c r="AT173" s="82">
        <v>34165</v>
      </c>
      <c r="AU173" s="2221">
        <v>2</v>
      </c>
      <c r="AV173" s="2221">
        <v>2195</v>
      </c>
      <c r="AW173" s="2221">
        <v>237</v>
      </c>
      <c r="AX173" s="2221">
        <v>1958</v>
      </c>
      <c r="AY173" s="2221">
        <v>603</v>
      </c>
      <c r="AZ173" s="2221">
        <v>40140</v>
      </c>
      <c r="BA173" s="2221" t="s">
        <v>21</v>
      </c>
      <c r="BB173" s="2221" t="s">
        <v>21</v>
      </c>
      <c r="BC173" s="2221">
        <v>2873992</v>
      </c>
      <c r="BD173" s="2221">
        <v>313919</v>
      </c>
      <c r="BE173" s="2221">
        <v>825847</v>
      </c>
      <c r="BF173" s="2221">
        <v>2198370</v>
      </c>
      <c r="BG173" s="2221">
        <v>101811</v>
      </c>
      <c r="BH173" s="2221">
        <v>3010994</v>
      </c>
      <c r="BI173" s="2221">
        <v>132486</v>
      </c>
      <c r="BJ173" s="91" t="s">
        <v>31</v>
      </c>
      <c r="BK173" s="630" t="s">
        <v>26</v>
      </c>
      <c r="BL173" s="88" t="s">
        <v>26</v>
      </c>
      <c r="BM173" s="89" t="s">
        <v>26</v>
      </c>
      <c r="BN173" s="1176">
        <v>42401</v>
      </c>
      <c r="BO173" s="82">
        <v>1462</v>
      </c>
      <c r="BP173" s="2221">
        <v>341175</v>
      </c>
      <c r="BQ173" s="2221">
        <v>14127</v>
      </c>
      <c r="BR173" s="2221">
        <v>676</v>
      </c>
      <c r="BS173" s="2221">
        <v>133</v>
      </c>
      <c r="BT173" s="2221">
        <v>4194</v>
      </c>
      <c r="BU173" s="2221">
        <v>3599</v>
      </c>
      <c r="BV173" s="2221">
        <v>595</v>
      </c>
      <c r="BW173" s="2221" t="s">
        <v>21</v>
      </c>
      <c r="BX173" s="2221">
        <v>6888</v>
      </c>
      <c r="BY173" s="2221" t="s">
        <v>21</v>
      </c>
      <c r="BZ173" s="2221" t="s">
        <v>21</v>
      </c>
      <c r="CA173" s="2221">
        <v>33</v>
      </c>
      <c r="CB173" s="2221">
        <v>218613</v>
      </c>
      <c r="CC173" s="2221" t="s">
        <v>21</v>
      </c>
      <c r="CD173" s="2221">
        <v>82705</v>
      </c>
      <c r="CE173" s="91" t="s">
        <v>31</v>
      </c>
      <c r="CF173" s="630" t="s">
        <v>26</v>
      </c>
      <c r="CG173" s="88" t="s">
        <v>26</v>
      </c>
      <c r="CH173" s="89" t="s">
        <v>26</v>
      </c>
      <c r="CI173" s="1176">
        <v>42401</v>
      </c>
      <c r="CJ173" s="2221">
        <v>3170</v>
      </c>
      <c r="CK173" s="2221">
        <v>3476</v>
      </c>
      <c r="CL173" s="2221">
        <v>408556</v>
      </c>
      <c r="CM173" s="2221">
        <v>1414</v>
      </c>
      <c r="CN173" s="2221">
        <v>683</v>
      </c>
      <c r="CO173" s="2221" t="s">
        <v>21</v>
      </c>
      <c r="CP173" s="2221">
        <v>230684</v>
      </c>
      <c r="CQ173" s="2221">
        <v>20320</v>
      </c>
      <c r="CR173" s="2221">
        <v>127601</v>
      </c>
      <c r="CS173" s="2221">
        <v>2738</v>
      </c>
      <c r="CT173" s="2221">
        <v>648</v>
      </c>
      <c r="CU173" s="2221">
        <v>1</v>
      </c>
      <c r="CV173" s="2221">
        <v>1875</v>
      </c>
      <c r="CW173" s="2221">
        <v>1731</v>
      </c>
      <c r="CX173" s="2221">
        <v>144</v>
      </c>
      <c r="CY173" s="2221" t="s">
        <v>21</v>
      </c>
      <c r="CZ173" s="91" t="s">
        <v>31</v>
      </c>
      <c r="DA173" s="630" t="s">
        <v>26</v>
      </c>
      <c r="DB173" s="88" t="s">
        <v>26</v>
      </c>
      <c r="DC173" s="89" t="s">
        <v>26</v>
      </c>
      <c r="DD173" s="1176">
        <v>42401</v>
      </c>
      <c r="DE173" s="2221">
        <v>3479</v>
      </c>
      <c r="DF173" s="2221">
        <v>392</v>
      </c>
      <c r="DG173" s="2221">
        <v>788</v>
      </c>
      <c r="DH173" s="2221">
        <v>164</v>
      </c>
      <c r="DI173" s="2221">
        <v>1985</v>
      </c>
      <c r="DJ173" s="2221">
        <v>4905</v>
      </c>
      <c r="DK173" s="2221">
        <v>5007</v>
      </c>
      <c r="DL173" s="2221">
        <v>588</v>
      </c>
      <c r="DM173" s="2221" t="s">
        <v>21</v>
      </c>
      <c r="DN173" s="2221" t="s">
        <v>21</v>
      </c>
      <c r="DO173" s="2221">
        <v>53657</v>
      </c>
      <c r="DP173" s="2221">
        <v>1123</v>
      </c>
      <c r="DQ173" s="2221">
        <v>5333</v>
      </c>
      <c r="DR173" s="2221">
        <v>2148</v>
      </c>
      <c r="DS173" s="2221" t="s">
        <v>21</v>
      </c>
      <c r="DT173" s="2221">
        <v>977</v>
      </c>
      <c r="DU173" s="91" t="s">
        <v>31</v>
      </c>
      <c r="DV173" s="630" t="s">
        <v>26</v>
      </c>
      <c r="DW173" s="88" t="s">
        <v>26</v>
      </c>
      <c r="DX173" s="89" t="s">
        <v>26</v>
      </c>
      <c r="DY173" s="1176">
        <v>42401</v>
      </c>
      <c r="DZ173" s="2221" t="s">
        <v>21</v>
      </c>
      <c r="EA173" s="2221">
        <v>349629</v>
      </c>
      <c r="EB173" s="2221">
        <v>672718</v>
      </c>
      <c r="EC173" s="2221">
        <v>134562</v>
      </c>
      <c r="ED173" s="2221">
        <v>1291</v>
      </c>
      <c r="EE173" s="2221">
        <v>24816</v>
      </c>
      <c r="EF173" s="2221">
        <v>95615</v>
      </c>
      <c r="EG173" s="2221">
        <v>104849</v>
      </c>
      <c r="EH173" s="2221">
        <v>11254</v>
      </c>
      <c r="EI173" s="2221">
        <v>1047</v>
      </c>
      <c r="EJ173" s="2221" t="s">
        <v>21</v>
      </c>
      <c r="EK173" s="2221" t="s">
        <v>21</v>
      </c>
      <c r="EL173" s="2221">
        <v>938713</v>
      </c>
      <c r="EM173" s="2221">
        <v>54129</v>
      </c>
      <c r="EN173" s="2221">
        <v>293234</v>
      </c>
      <c r="EO173" s="2221">
        <v>17392</v>
      </c>
      <c r="EP173" s="91" t="s">
        <v>31</v>
      </c>
      <c r="EQ173" s="630" t="s">
        <v>26</v>
      </c>
      <c r="ER173" s="88" t="s">
        <v>26</v>
      </c>
      <c r="ES173" s="89" t="s">
        <v>26</v>
      </c>
      <c r="ET173" s="1176">
        <v>42401</v>
      </c>
      <c r="EU173" s="2221">
        <v>1</v>
      </c>
      <c r="EV173" s="2221">
        <v>49</v>
      </c>
      <c r="EW173" s="2221">
        <v>8114</v>
      </c>
      <c r="EX173" s="2221">
        <v>43</v>
      </c>
      <c r="EY173" s="2221">
        <v>27698</v>
      </c>
      <c r="EZ173" s="2221" t="s">
        <v>21</v>
      </c>
      <c r="FA173" s="2221" t="s">
        <v>21</v>
      </c>
      <c r="FB173" s="2221">
        <v>2449333</v>
      </c>
      <c r="FC173" s="2221">
        <v>2920467</v>
      </c>
      <c r="FD173" s="2221">
        <v>2230</v>
      </c>
      <c r="FE173" s="2221">
        <v>16511</v>
      </c>
      <c r="FF173" s="2221">
        <v>9603</v>
      </c>
      <c r="FG173" s="2221">
        <v>150945</v>
      </c>
      <c r="FH173" s="2221">
        <v>1488972</v>
      </c>
      <c r="FI173" s="2221">
        <v>24984</v>
      </c>
      <c r="FJ173" s="2221">
        <v>96</v>
      </c>
      <c r="FK173" s="91" t="s">
        <v>31</v>
      </c>
      <c r="FL173" s="630" t="s">
        <v>26</v>
      </c>
    </row>
    <row r="174" spans="1:168" ht="14.25" customHeight="1">
      <c r="A174" s="88" t="s">
        <v>26</v>
      </c>
      <c r="B174" s="89" t="s">
        <v>26</v>
      </c>
      <c r="C174" s="1176">
        <v>42430</v>
      </c>
      <c r="D174" s="2221">
        <v>1247696</v>
      </c>
      <c r="E174" s="2221">
        <v>2753217</v>
      </c>
      <c r="F174" s="2221">
        <v>10656</v>
      </c>
      <c r="G174" s="2221">
        <v>791615</v>
      </c>
      <c r="H174" s="2221">
        <v>6903768</v>
      </c>
      <c r="I174" s="2221">
        <v>402773</v>
      </c>
      <c r="J174" s="2221">
        <v>8535</v>
      </c>
      <c r="K174" s="2221">
        <v>2100</v>
      </c>
      <c r="L174" s="2221">
        <v>35484</v>
      </c>
      <c r="M174" s="2221">
        <v>160372</v>
      </c>
      <c r="N174" s="2221">
        <v>175778</v>
      </c>
      <c r="O174" s="2221">
        <v>885281</v>
      </c>
      <c r="P174" s="2221">
        <v>1217</v>
      </c>
      <c r="Q174" s="2221">
        <v>1418</v>
      </c>
      <c r="R174" s="2221">
        <v>17249</v>
      </c>
      <c r="S174" s="2221" t="s">
        <v>21</v>
      </c>
      <c r="T174" s="91" t="s">
        <v>32</v>
      </c>
      <c r="U174" s="630" t="s">
        <v>26</v>
      </c>
      <c r="V174" s="88" t="s">
        <v>26</v>
      </c>
      <c r="W174" s="89" t="s">
        <v>26</v>
      </c>
      <c r="X174" s="1176">
        <v>42430</v>
      </c>
      <c r="Y174" s="82">
        <v>3174</v>
      </c>
      <c r="Z174" s="2221" t="s">
        <v>21</v>
      </c>
      <c r="AA174" s="2221">
        <v>3639169</v>
      </c>
      <c r="AB174" s="2221">
        <v>347260</v>
      </c>
      <c r="AC174" s="2221">
        <v>392268</v>
      </c>
      <c r="AD174" s="2221">
        <v>859</v>
      </c>
      <c r="AE174" s="2221" t="s">
        <v>21</v>
      </c>
      <c r="AF174" s="2221" t="s">
        <v>21</v>
      </c>
      <c r="AG174" s="2221">
        <v>500</v>
      </c>
      <c r="AH174" s="2221">
        <v>20</v>
      </c>
      <c r="AI174" s="2221">
        <v>480</v>
      </c>
      <c r="AJ174" s="2221">
        <v>37</v>
      </c>
      <c r="AK174" s="2221">
        <v>349</v>
      </c>
      <c r="AL174" s="2221" t="s">
        <v>21</v>
      </c>
      <c r="AM174" s="2221" t="s">
        <v>21</v>
      </c>
      <c r="AN174" s="2221">
        <v>369092</v>
      </c>
      <c r="AO174" s="91" t="s">
        <v>32</v>
      </c>
      <c r="AP174" s="630" t="s">
        <v>26</v>
      </c>
      <c r="AQ174" s="88" t="s">
        <v>26</v>
      </c>
      <c r="AR174" s="89" t="s">
        <v>26</v>
      </c>
      <c r="AS174" s="1176">
        <v>42430</v>
      </c>
      <c r="AT174" s="82">
        <v>39755</v>
      </c>
      <c r="AU174" s="2221">
        <v>2</v>
      </c>
      <c r="AV174" s="2221">
        <v>2081</v>
      </c>
      <c r="AW174" s="2221">
        <v>239</v>
      </c>
      <c r="AX174" s="2221">
        <v>1841</v>
      </c>
      <c r="AY174" s="2221">
        <v>458</v>
      </c>
      <c r="AZ174" s="2221">
        <v>47782</v>
      </c>
      <c r="BA174" s="2221" t="s">
        <v>21</v>
      </c>
      <c r="BB174" s="2221" t="s">
        <v>21</v>
      </c>
      <c r="BC174" s="2221">
        <v>3023935</v>
      </c>
      <c r="BD174" s="2221">
        <v>311276</v>
      </c>
      <c r="BE174" s="2221">
        <v>886526</v>
      </c>
      <c r="BF174" s="2221">
        <v>2319966</v>
      </c>
      <c r="BG174" s="2221">
        <v>105302</v>
      </c>
      <c r="BH174" s="2221">
        <v>3150618</v>
      </c>
      <c r="BI174" s="2221">
        <v>131573</v>
      </c>
      <c r="BJ174" s="91" t="s">
        <v>32</v>
      </c>
      <c r="BK174" s="630" t="s">
        <v>26</v>
      </c>
      <c r="BL174" s="88" t="s">
        <v>26</v>
      </c>
      <c r="BM174" s="89" t="s">
        <v>26</v>
      </c>
      <c r="BN174" s="1176">
        <v>42430</v>
      </c>
      <c r="BO174" s="82">
        <v>1770</v>
      </c>
      <c r="BP174" s="2221">
        <v>351418</v>
      </c>
      <c r="BQ174" s="2221">
        <v>14812</v>
      </c>
      <c r="BR174" s="2221">
        <v>711</v>
      </c>
      <c r="BS174" s="2221">
        <v>134</v>
      </c>
      <c r="BT174" s="2221">
        <v>4428</v>
      </c>
      <c r="BU174" s="2221">
        <v>3578</v>
      </c>
      <c r="BV174" s="2221">
        <v>851</v>
      </c>
      <c r="BW174" s="2221" t="s">
        <v>21</v>
      </c>
      <c r="BX174" s="2221">
        <v>7189</v>
      </c>
      <c r="BY174" s="2221" t="s">
        <v>21</v>
      </c>
      <c r="BZ174" s="2221" t="s">
        <v>21</v>
      </c>
      <c r="CA174" s="2221">
        <v>33</v>
      </c>
      <c r="CB174" s="2221">
        <v>224999</v>
      </c>
      <c r="CC174" s="2221" t="s">
        <v>21</v>
      </c>
      <c r="CD174" s="2221">
        <v>80110</v>
      </c>
      <c r="CE174" s="91" t="s">
        <v>32</v>
      </c>
      <c r="CF174" s="630" t="s">
        <v>26</v>
      </c>
      <c r="CG174" s="88" t="s">
        <v>26</v>
      </c>
      <c r="CH174" s="89" t="s">
        <v>26</v>
      </c>
      <c r="CI174" s="1176">
        <v>42430</v>
      </c>
      <c r="CJ174" s="2221">
        <v>3231</v>
      </c>
      <c r="CK174" s="2221">
        <v>3543</v>
      </c>
      <c r="CL174" s="2221">
        <v>425298</v>
      </c>
      <c r="CM174" s="2221">
        <v>1418</v>
      </c>
      <c r="CN174" s="2221">
        <v>607</v>
      </c>
      <c r="CO174" s="2221" t="s">
        <v>21</v>
      </c>
      <c r="CP174" s="2221">
        <v>230745</v>
      </c>
      <c r="CQ174" s="2221">
        <v>27182</v>
      </c>
      <c r="CR174" s="2221">
        <v>132103</v>
      </c>
      <c r="CS174" s="2221">
        <v>3036</v>
      </c>
      <c r="CT174" s="2221">
        <v>697</v>
      </c>
      <c r="CU174" s="2221">
        <v>1</v>
      </c>
      <c r="CV174" s="2221">
        <v>2040</v>
      </c>
      <c r="CW174" s="2221">
        <v>1896</v>
      </c>
      <c r="CX174" s="2221">
        <v>144</v>
      </c>
      <c r="CY174" s="2221" t="s">
        <v>21</v>
      </c>
      <c r="CZ174" s="91" t="s">
        <v>32</v>
      </c>
      <c r="DA174" s="630" t="s">
        <v>26</v>
      </c>
      <c r="DB174" s="88" t="s">
        <v>26</v>
      </c>
      <c r="DC174" s="89" t="s">
        <v>26</v>
      </c>
      <c r="DD174" s="1176">
        <v>42430</v>
      </c>
      <c r="DE174" s="2221">
        <v>3073</v>
      </c>
      <c r="DF174" s="2221">
        <v>412</v>
      </c>
      <c r="DG174" s="2221">
        <v>874</v>
      </c>
      <c r="DH174" s="2221">
        <v>155</v>
      </c>
      <c r="DI174" s="2221">
        <v>1756</v>
      </c>
      <c r="DJ174" s="2221">
        <v>5297</v>
      </c>
      <c r="DK174" s="2221">
        <v>5418</v>
      </c>
      <c r="DL174" s="2221">
        <v>613</v>
      </c>
      <c r="DM174" s="2221" t="s">
        <v>21</v>
      </c>
      <c r="DN174" s="2221" t="s">
        <v>21</v>
      </c>
      <c r="DO174" s="2221">
        <v>59342</v>
      </c>
      <c r="DP174" s="2221">
        <v>1164</v>
      </c>
      <c r="DQ174" s="2221">
        <v>5376</v>
      </c>
      <c r="DR174" s="2221">
        <v>2124</v>
      </c>
      <c r="DS174" s="2221" t="s">
        <v>21</v>
      </c>
      <c r="DT174" s="2221">
        <v>978</v>
      </c>
      <c r="DU174" s="91" t="s">
        <v>32</v>
      </c>
      <c r="DV174" s="630" t="s">
        <v>26</v>
      </c>
      <c r="DW174" s="88" t="s">
        <v>26</v>
      </c>
      <c r="DX174" s="89" t="s">
        <v>26</v>
      </c>
      <c r="DY174" s="1176">
        <v>42430</v>
      </c>
      <c r="DZ174" s="2221" t="s">
        <v>21</v>
      </c>
      <c r="EA174" s="2221">
        <v>375761</v>
      </c>
      <c r="EB174" s="2221">
        <v>734779</v>
      </c>
      <c r="EC174" s="2221">
        <v>135926</v>
      </c>
      <c r="ED174" s="2221">
        <v>1421</v>
      </c>
      <c r="EE174" s="2221">
        <v>25246</v>
      </c>
      <c r="EF174" s="2221">
        <v>97827</v>
      </c>
      <c r="EG174" s="2221">
        <v>107279</v>
      </c>
      <c r="EH174" s="2221">
        <v>11509</v>
      </c>
      <c r="EI174" s="2221">
        <v>556</v>
      </c>
      <c r="EJ174" s="2221" t="s">
        <v>21</v>
      </c>
      <c r="EK174" s="2221" t="s">
        <v>21</v>
      </c>
      <c r="EL174" s="2221">
        <v>992226</v>
      </c>
      <c r="EM174" s="2221">
        <v>65642</v>
      </c>
      <c r="EN174" s="2221">
        <v>304112</v>
      </c>
      <c r="EO174" s="2221">
        <v>17573</v>
      </c>
      <c r="EP174" s="91" t="s">
        <v>32</v>
      </c>
      <c r="EQ174" s="630" t="s">
        <v>26</v>
      </c>
      <c r="ER174" s="88" t="s">
        <v>26</v>
      </c>
      <c r="ES174" s="89" t="s">
        <v>26</v>
      </c>
      <c r="ET174" s="1176">
        <v>42430</v>
      </c>
      <c r="EU174" s="2221">
        <v>1</v>
      </c>
      <c r="EV174" s="2221">
        <v>201</v>
      </c>
      <c r="EW174" s="2221">
        <v>8265</v>
      </c>
      <c r="EX174" s="2221">
        <v>23</v>
      </c>
      <c r="EY174" s="2221">
        <v>29990</v>
      </c>
      <c r="EZ174" s="2221" t="s">
        <v>21</v>
      </c>
      <c r="FA174" s="2221" t="s">
        <v>21</v>
      </c>
      <c r="FB174" s="2221">
        <v>2631312</v>
      </c>
      <c r="FC174" s="2221">
        <v>3129897</v>
      </c>
      <c r="FD174" s="2221">
        <v>1763</v>
      </c>
      <c r="FE174" s="2221">
        <v>21368</v>
      </c>
      <c r="FF174" s="2221">
        <v>10656</v>
      </c>
      <c r="FG174" s="2221">
        <v>160540</v>
      </c>
      <c r="FH174" s="2221">
        <v>1618278</v>
      </c>
      <c r="FI174" s="2221">
        <v>28802</v>
      </c>
      <c r="FJ174" s="2221">
        <v>99</v>
      </c>
      <c r="FK174" s="91" t="s">
        <v>32</v>
      </c>
      <c r="FL174" s="630" t="s">
        <v>26</v>
      </c>
    </row>
    <row r="175" spans="1:168" ht="14.25" customHeight="1">
      <c r="A175" s="88" t="s">
        <v>26</v>
      </c>
      <c r="B175" s="89" t="s">
        <v>26</v>
      </c>
      <c r="C175" s="1176">
        <v>42461</v>
      </c>
      <c r="D175" s="2221">
        <v>1116733</v>
      </c>
      <c r="E175" s="2221">
        <v>2628308</v>
      </c>
      <c r="F175" s="2221">
        <v>9627</v>
      </c>
      <c r="G175" s="2221">
        <v>779143</v>
      </c>
      <c r="H175" s="2221">
        <v>6627185</v>
      </c>
      <c r="I175" s="2221">
        <v>379387</v>
      </c>
      <c r="J175" s="2221">
        <v>8661</v>
      </c>
      <c r="K175" s="2221">
        <v>1997</v>
      </c>
      <c r="L175" s="2221">
        <v>32963</v>
      </c>
      <c r="M175" s="2221">
        <v>160515</v>
      </c>
      <c r="N175" s="2221">
        <v>175878</v>
      </c>
      <c r="O175" s="2221">
        <v>882492</v>
      </c>
      <c r="P175" s="2221" t="s">
        <v>21</v>
      </c>
      <c r="Q175" s="2221">
        <v>769</v>
      </c>
      <c r="R175" s="2221">
        <v>18034</v>
      </c>
      <c r="S175" s="2221" t="s">
        <v>21</v>
      </c>
      <c r="T175" s="91" t="s">
        <v>33</v>
      </c>
      <c r="U175" s="630" t="s">
        <v>26</v>
      </c>
      <c r="V175" s="88" t="s">
        <v>26</v>
      </c>
      <c r="W175" s="89" t="s">
        <v>26</v>
      </c>
      <c r="X175" s="1176">
        <v>42461</v>
      </c>
      <c r="Y175" s="82">
        <v>3073</v>
      </c>
      <c r="Z175" s="2221" t="s">
        <v>21</v>
      </c>
      <c r="AA175" s="2221">
        <v>3562390</v>
      </c>
      <c r="AB175" s="2221">
        <v>322179</v>
      </c>
      <c r="AC175" s="2221">
        <v>366455</v>
      </c>
      <c r="AD175" s="2221">
        <v>519</v>
      </c>
      <c r="AE175" s="2221" t="s">
        <v>21</v>
      </c>
      <c r="AF175" s="2221" t="s">
        <v>21</v>
      </c>
      <c r="AG175" s="2221">
        <v>205</v>
      </c>
      <c r="AH175" s="2221">
        <v>15</v>
      </c>
      <c r="AI175" s="2221">
        <v>190</v>
      </c>
      <c r="AJ175" s="2221">
        <v>122</v>
      </c>
      <c r="AK175" s="2221">
        <v>180</v>
      </c>
      <c r="AL175" s="2221" t="s">
        <v>21</v>
      </c>
      <c r="AM175" s="2221" t="s">
        <v>21</v>
      </c>
      <c r="AN175" s="2221">
        <v>345472</v>
      </c>
      <c r="AO175" s="91" t="s">
        <v>33</v>
      </c>
      <c r="AP175" s="630" t="s">
        <v>26</v>
      </c>
      <c r="AQ175" s="88" t="s">
        <v>26</v>
      </c>
      <c r="AR175" s="89" t="s">
        <v>26</v>
      </c>
      <c r="AS175" s="1176">
        <v>42461</v>
      </c>
      <c r="AT175" s="82">
        <v>48749</v>
      </c>
      <c r="AU175" s="2221">
        <v>2</v>
      </c>
      <c r="AV175" s="2221">
        <v>1354</v>
      </c>
      <c r="AW175" s="2221">
        <v>247</v>
      </c>
      <c r="AX175" s="2221">
        <v>1107</v>
      </c>
      <c r="AY175" s="2221">
        <v>810</v>
      </c>
      <c r="AZ175" s="2221">
        <v>59844</v>
      </c>
      <c r="BA175" s="2221" t="s">
        <v>21</v>
      </c>
      <c r="BB175" s="2221" t="s">
        <v>21</v>
      </c>
      <c r="BC175" s="2221">
        <v>2913013</v>
      </c>
      <c r="BD175" s="2221">
        <v>332670</v>
      </c>
      <c r="BE175" s="2221">
        <v>826039</v>
      </c>
      <c r="BF175" s="2221">
        <v>2210076</v>
      </c>
      <c r="BG175" s="2221">
        <v>110008</v>
      </c>
      <c r="BH175" s="2221">
        <v>3051428</v>
      </c>
      <c r="BI175" s="2221">
        <v>123762</v>
      </c>
      <c r="BJ175" s="91" t="s">
        <v>33</v>
      </c>
      <c r="BK175" s="630" t="s">
        <v>26</v>
      </c>
      <c r="BL175" s="88" t="s">
        <v>26</v>
      </c>
      <c r="BM175" s="89" t="s">
        <v>26</v>
      </c>
      <c r="BN175" s="1176">
        <v>42461</v>
      </c>
      <c r="BO175" s="82">
        <v>1607</v>
      </c>
      <c r="BP175" s="2221">
        <v>335038</v>
      </c>
      <c r="BQ175" s="2221">
        <v>13137</v>
      </c>
      <c r="BR175" s="2221">
        <v>685</v>
      </c>
      <c r="BS175" s="2221">
        <v>129</v>
      </c>
      <c r="BT175" s="2221">
        <v>3402</v>
      </c>
      <c r="BU175" s="2221">
        <v>2859</v>
      </c>
      <c r="BV175" s="2221">
        <v>543</v>
      </c>
      <c r="BW175" s="2221" t="s">
        <v>21</v>
      </c>
      <c r="BX175" s="2221">
        <v>6743</v>
      </c>
      <c r="BY175" s="2221" t="s">
        <v>21</v>
      </c>
      <c r="BZ175" s="2221" t="s">
        <v>21</v>
      </c>
      <c r="CA175" s="2221">
        <v>33</v>
      </c>
      <c r="CB175" s="2221">
        <v>212624</v>
      </c>
      <c r="CC175" s="2221" t="s">
        <v>21</v>
      </c>
      <c r="CD175" s="2221">
        <v>63855</v>
      </c>
      <c r="CE175" s="91" t="s">
        <v>33</v>
      </c>
      <c r="CF175" s="630" t="s">
        <v>26</v>
      </c>
      <c r="CG175" s="88" t="s">
        <v>26</v>
      </c>
      <c r="CH175" s="89" t="s">
        <v>26</v>
      </c>
      <c r="CI175" s="1176">
        <v>42461</v>
      </c>
      <c r="CJ175" s="2221">
        <v>4581</v>
      </c>
      <c r="CK175" s="2221">
        <v>5019</v>
      </c>
      <c r="CL175" s="2221">
        <v>407154</v>
      </c>
      <c r="CM175" s="2221">
        <v>769</v>
      </c>
      <c r="CN175" s="2221">
        <v>633</v>
      </c>
      <c r="CO175" s="2221" t="s">
        <v>21</v>
      </c>
      <c r="CP175" s="2221">
        <v>224193</v>
      </c>
      <c r="CQ175" s="2221">
        <v>24236</v>
      </c>
      <c r="CR175" s="2221">
        <v>129130</v>
      </c>
      <c r="CS175" s="2221">
        <v>2973</v>
      </c>
      <c r="CT175" s="2221">
        <v>671</v>
      </c>
      <c r="CU175" s="2221">
        <v>1</v>
      </c>
      <c r="CV175" s="2221">
        <v>1953</v>
      </c>
      <c r="CW175" s="2221">
        <v>1809</v>
      </c>
      <c r="CX175" s="2221">
        <v>144</v>
      </c>
      <c r="CY175" s="2221" t="s">
        <v>21</v>
      </c>
      <c r="CZ175" s="91" t="s">
        <v>33</v>
      </c>
      <c r="DA175" s="630" t="s">
        <v>26</v>
      </c>
      <c r="DB175" s="88" t="s">
        <v>26</v>
      </c>
      <c r="DC175" s="89" t="s">
        <v>26</v>
      </c>
      <c r="DD175" s="1176">
        <v>42461</v>
      </c>
      <c r="DE175" s="2221">
        <v>2974</v>
      </c>
      <c r="DF175" s="2221">
        <v>361</v>
      </c>
      <c r="DG175" s="2221">
        <v>778</v>
      </c>
      <c r="DH175" s="2221">
        <v>181</v>
      </c>
      <c r="DI175" s="2221">
        <v>1641</v>
      </c>
      <c r="DJ175" s="2221">
        <v>4868</v>
      </c>
      <c r="DK175" s="2221">
        <v>4974</v>
      </c>
      <c r="DL175" s="2221">
        <v>587</v>
      </c>
      <c r="DM175" s="2221" t="s">
        <v>21</v>
      </c>
      <c r="DN175" s="2221" t="s">
        <v>21</v>
      </c>
      <c r="DO175" s="2221">
        <v>56628</v>
      </c>
      <c r="DP175" s="2221">
        <v>1051</v>
      </c>
      <c r="DQ175" s="2221">
        <v>5434</v>
      </c>
      <c r="DR175" s="2221">
        <v>2136</v>
      </c>
      <c r="DS175" s="2221" t="s">
        <v>21</v>
      </c>
      <c r="DT175" s="2221">
        <v>1038</v>
      </c>
      <c r="DU175" s="91" t="s">
        <v>33</v>
      </c>
      <c r="DV175" s="630" t="s">
        <v>26</v>
      </c>
      <c r="DW175" s="88" t="s">
        <v>26</v>
      </c>
      <c r="DX175" s="89" t="s">
        <v>26</v>
      </c>
      <c r="DY175" s="1176">
        <v>42461</v>
      </c>
      <c r="DZ175" s="2221" t="s">
        <v>21</v>
      </c>
      <c r="EA175" s="2221">
        <v>358143</v>
      </c>
      <c r="EB175" s="2221">
        <v>676485</v>
      </c>
      <c r="EC175" s="2221">
        <v>127278</v>
      </c>
      <c r="ED175" s="2221">
        <v>1313</v>
      </c>
      <c r="EE175" s="2221">
        <v>23862</v>
      </c>
      <c r="EF175" s="2221">
        <v>94866</v>
      </c>
      <c r="EG175" s="2221">
        <v>103986</v>
      </c>
      <c r="EH175" s="2221">
        <v>10964</v>
      </c>
      <c r="EI175" s="2221" t="s">
        <v>21</v>
      </c>
      <c r="EJ175" s="2221" t="s">
        <v>21</v>
      </c>
      <c r="EK175" s="2221" t="s">
        <v>21</v>
      </c>
      <c r="EL175" s="2221">
        <v>956723</v>
      </c>
      <c r="EM175" s="2221">
        <v>49724</v>
      </c>
      <c r="EN175" s="2221">
        <v>288857</v>
      </c>
      <c r="EO175" s="2221">
        <v>15627</v>
      </c>
      <c r="EP175" s="91" t="s">
        <v>33</v>
      </c>
      <c r="EQ175" s="630" t="s">
        <v>26</v>
      </c>
      <c r="ER175" s="88" t="s">
        <v>26</v>
      </c>
      <c r="ES175" s="89" t="s">
        <v>26</v>
      </c>
      <c r="ET175" s="1176">
        <v>42461</v>
      </c>
      <c r="EU175" s="2221">
        <v>1</v>
      </c>
      <c r="EV175" s="2221">
        <v>7</v>
      </c>
      <c r="EW175" s="2221">
        <v>8379</v>
      </c>
      <c r="EX175" s="2221">
        <v>96</v>
      </c>
      <c r="EY175" s="2221">
        <v>26005</v>
      </c>
      <c r="EZ175" s="2221" t="s">
        <v>21</v>
      </c>
      <c r="FA175" s="2221" t="s">
        <v>21</v>
      </c>
      <c r="FB175" s="2221">
        <v>2546180</v>
      </c>
      <c r="FC175" s="2221">
        <v>3027906</v>
      </c>
      <c r="FD175" s="2221">
        <v>1879</v>
      </c>
      <c r="FE175" s="2221">
        <v>22387</v>
      </c>
      <c r="FF175" s="2221">
        <v>9627</v>
      </c>
      <c r="FG175" s="2221">
        <v>156954</v>
      </c>
      <c r="FH175" s="2221">
        <v>1534540</v>
      </c>
      <c r="FI175" s="2221">
        <v>30435</v>
      </c>
      <c r="FJ175" s="2221">
        <v>81</v>
      </c>
      <c r="FK175" s="91" t="s">
        <v>33</v>
      </c>
      <c r="FL175" s="630" t="s">
        <v>26</v>
      </c>
    </row>
    <row r="176" spans="1:168" ht="14.25" customHeight="1">
      <c r="A176" s="88" t="s">
        <v>26</v>
      </c>
      <c r="B176" s="89" t="s">
        <v>26</v>
      </c>
      <c r="C176" s="1176">
        <v>42491</v>
      </c>
      <c r="D176" s="2221">
        <v>1239695</v>
      </c>
      <c r="E176" s="2221">
        <v>2738390</v>
      </c>
      <c r="F176" s="2221">
        <v>8075</v>
      </c>
      <c r="G176" s="2221">
        <v>823222</v>
      </c>
      <c r="H176" s="2221">
        <v>6904587</v>
      </c>
      <c r="I176" s="2221">
        <v>399215</v>
      </c>
      <c r="J176" s="2221">
        <v>8502</v>
      </c>
      <c r="K176" s="2221">
        <v>2001</v>
      </c>
      <c r="L176" s="2221">
        <v>33034</v>
      </c>
      <c r="M176" s="2221">
        <v>164788</v>
      </c>
      <c r="N176" s="2221">
        <v>180000</v>
      </c>
      <c r="O176" s="2221">
        <v>939833</v>
      </c>
      <c r="P176" s="2221">
        <v>1230</v>
      </c>
      <c r="Q176" s="2221">
        <v>1056</v>
      </c>
      <c r="R176" s="2221">
        <v>18988</v>
      </c>
      <c r="S176" s="2221" t="s">
        <v>21</v>
      </c>
      <c r="T176" s="91" t="s">
        <v>34</v>
      </c>
      <c r="U176" s="630" t="s">
        <v>26</v>
      </c>
      <c r="V176" s="88" t="s">
        <v>26</v>
      </c>
      <c r="W176" s="89" t="s">
        <v>26</v>
      </c>
      <c r="X176" s="1176">
        <v>42491</v>
      </c>
      <c r="Y176" s="82">
        <v>3018</v>
      </c>
      <c r="Z176" s="2221" t="s">
        <v>21</v>
      </c>
      <c r="AA176" s="2221">
        <v>3684361</v>
      </c>
      <c r="AB176" s="2221">
        <v>318892</v>
      </c>
      <c r="AC176" s="2221">
        <v>391498</v>
      </c>
      <c r="AD176" s="2221">
        <v>821</v>
      </c>
      <c r="AE176" s="2221">
        <v>4</v>
      </c>
      <c r="AF176" s="2221" t="s">
        <v>21</v>
      </c>
      <c r="AG176" s="2221">
        <v>563</v>
      </c>
      <c r="AH176" s="2221">
        <v>8</v>
      </c>
      <c r="AI176" s="2221">
        <v>555</v>
      </c>
      <c r="AJ176" s="2221">
        <v>69</v>
      </c>
      <c r="AK176" s="2221">
        <v>151</v>
      </c>
      <c r="AL176" s="2221" t="s">
        <v>21</v>
      </c>
      <c r="AM176" s="2221" t="s">
        <v>21</v>
      </c>
      <c r="AN176" s="2221">
        <v>369887</v>
      </c>
      <c r="AO176" s="91" t="s">
        <v>34</v>
      </c>
      <c r="AP176" s="630" t="s">
        <v>26</v>
      </c>
      <c r="AQ176" s="88" t="s">
        <v>26</v>
      </c>
      <c r="AR176" s="89" t="s">
        <v>26</v>
      </c>
      <c r="AS176" s="1176">
        <v>42491</v>
      </c>
      <c r="AT176" s="82">
        <v>51245</v>
      </c>
      <c r="AU176" s="2221">
        <v>2</v>
      </c>
      <c r="AV176" s="2221">
        <v>3365</v>
      </c>
      <c r="AW176" s="2221">
        <v>181</v>
      </c>
      <c r="AX176" s="2221">
        <v>3184</v>
      </c>
      <c r="AY176" s="2221">
        <v>924</v>
      </c>
      <c r="AZ176" s="2221">
        <v>60056</v>
      </c>
      <c r="BA176" s="2221" t="s">
        <v>21</v>
      </c>
      <c r="BB176" s="2221" t="s">
        <v>21</v>
      </c>
      <c r="BC176" s="2221">
        <v>3052796</v>
      </c>
      <c r="BD176" s="2221">
        <v>330892</v>
      </c>
      <c r="BE176" s="2221">
        <v>902457</v>
      </c>
      <c r="BF176" s="2221">
        <v>2303144</v>
      </c>
      <c r="BG176" s="2221">
        <v>117360</v>
      </c>
      <c r="BH176" s="2221">
        <v>3163835</v>
      </c>
      <c r="BI176" s="2221">
        <v>123890</v>
      </c>
      <c r="BJ176" s="91" t="s">
        <v>34</v>
      </c>
      <c r="BK176" s="630" t="s">
        <v>26</v>
      </c>
      <c r="BL176" s="88" t="s">
        <v>26</v>
      </c>
      <c r="BM176" s="89" t="s">
        <v>26</v>
      </c>
      <c r="BN176" s="1176">
        <v>42491</v>
      </c>
      <c r="BO176" s="82">
        <v>1510</v>
      </c>
      <c r="BP176" s="2221">
        <v>354894</v>
      </c>
      <c r="BQ176" s="2221">
        <v>13396</v>
      </c>
      <c r="BR176" s="2221">
        <v>746</v>
      </c>
      <c r="BS176" s="2221">
        <v>138</v>
      </c>
      <c r="BT176" s="2221">
        <v>3517</v>
      </c>
      <c r="BU176" s="2221">
        <v>2420</v>
      </c>
      <c r="BV176" s="2221">
        <v>1097</v>
      </c>
      <c r="BW176" s="2221" t="s">
        <v>21</v>
      </c>
      <c r="BX176" s="2221">
        <v>6770</v>
      </c>
      <c r="BY176" s="2221" t="s">
        <v>21</v>
      </c>
      <c r="BZ176" s="2221" t="s">
        <v>21</v>
      </c>
      <c r="CA176" s="2221">
        <v>33</v>
      </c>
      <c r="CB176" s="2221">
        <v>225607</v>
      </c>
      <c r="CC176" s="2221" t="s">
        <v>21</v>
      </c>
      <c r="CD176" s="2221">
        <v>70841</v>
      </c>
      <c r="CE176" s="91" t="s">
        <v>34</v>
      </c>
      <c r="CF176" s="630" t="s">
        <v>26</v>
      </c>
      <c r="CG176" s="88" t="s">
        <v>26</v>
      </c>
      <c r="CH176" s="89" t="s">
        <v>26</v>
      </c>
      <c r="CI176" s="1176">
        <v>42491</v>
      </c>
      <c r="CJ176" s="2221">
        <v>4692</v>
      </c>
      <c r="CK176" s="2221">
        <v>5143</v>
      </c>
      <c r="CL176" s="2221">
        <v>431116</v>
      </c>
      <c r="CM176" s="2221">
        <v>1056</v>
      </c>
      <c r="CN176" s="2221">
        <v>579</v>
      </c>
      <c r="CO176" s="2221" t="s">
        <v>21</v>
      </c>
      <c r="CP176" s="2221">
        <v>232157</v>
      </c>
      <c r="CQ176" s="2221">
        <v>21712</v>
      </c>
      <c r="CR176" s="2221">
        <v>132063</v>
      </c>
      <c r="CS176" s="2221">
        <v>2777</v>
      </c>
      <c r="CT176" s="2221">
        <v>718</v>
      </c>
      <c r="CU176" s="2221">
        <v>1</v>
      </c>
      <c r="CV176" s="2221">
        <v>1863</v>
      </c>
      <c r="CW176" s="2221">
        <v>1719</v>
      </c>
      <c r="CX176" s="2221">
        <v>144</v>
      </c>
      <c r="CY176" s="2221" t="s">
        <v>21</v>
      </c>
      <c r="CZ176" s="91" t="s">
        <v>34</v>
      </c>
      <c r="DA176" s="630" t="s">
        <v>26</v>
      </c>
      <c r="DB176" s="88" t="s">
        <v>26</v>
      </c>
      <c r="DC176" s="89" t="s">
        <v>26</v>
      </c>
      <c r="DD176" s="1176">
        <v>42491</v>
      </c>
      <c r="DE176" s="2221">
        <v>3601</v>
      </c>
      <c r="DF176" s="2221">
        <v>353</v>
      </c>
      <c r="DG176" s="2221">
        <v>1068</v>
      </c>
      <c r="DH176" s="2221">
        <v>166</v>
      </c>
      <c r="DI176" s="2221">
        <v>1678</v>
      </c>
      <c r="DJ176" s="2221">
        <v>4608</v>
      </c>
      <c r="DK176" s="2221">
        <v>4677</v>
      </c>
      <c r="DL176" s="2221">
        <v>536</v>
      </c>
      <c r="DM176" s="2221" t="s">
        <v>21</v>
      </c>
      <c r="DN176" s="2221" t="s">
        <v>21</v>
      </c>
      <c r="DO176" s="2221">
        <v>54603</v>
      </c>
      <c r="DP176" s="2221">
        <v>973</v>
      </c>
      <c r="DQ176" s="2221">
        <v>5036</v>
      </c>
      <c r="DR176" s="2221">
        <v>1981</v>
      </c>
      <c r="DS176" s="2221" t="s">
        <v>21</v>
      </c>
      <c r="DT176" s="2221">
        <v>952</v>
      </c>
      <c r="DU176" s="91" t="s">
        <v>34</v>
      </c>
      <c r="DV176" s="630" t="s">
        <v>26</v>
      </c>
      <c r="DW176" s="88" t="s">
        <v>26</v>
      </c>
      <c r="DX176" s="89" t="s">
        <v>26</v>
      </c>
      <c r="DY176" s="1176">
        <v>42491</v>
      </c>
      <c r="DZ176" s="2221" t="s">
        <v>21</v>
      </c>
      <c r="EA176" s="2221">
        <v>376809</v>
      </c>
      <c r="EB176" s="2221">
        <v>744187</v>
      </c>
      <c r="EC176" s="2221">
        <v>146674</v>
      </c>
      <c r="ED176" s="2221">
        <v>1348</v>
      </c>
      <c r="EE176" s="2221">
        <v>23834</v>
      </c>
      <c r="EF176" s="2221">
        <v>94867</v>
      </c>
      <c r="EG176" s="2221">
        <v>103625</v>
      </c>
      <c r="EH176" s="2221">
        <v>12081</v>
      </c>
      <c r="EI176" s="2221">
        <v>562</v>
      </c>
      <c r="EJ176" s="2221" t="s">
        <v>21</v>
      </c>
      <c r="EK176" s="2221" t="s">
        <v>21</v>
      </c>
      <c r="EL176" s="2221">
        <v>979778</v>
      </c>
      <c r="EM176" s="2221">
        <v>49161</v>
      </c>
      <c r="EN176" s="2221">
        <v>297021</v>
      </c>
      <c r="EO176" s="2221">
        <v>14934</v>
      </c>
      <c r="EP176" s="91" t="s">
        <v>34</v>
      </c>
      <c r="EQ176" s="630" t="s">
        <v>26</v>
      </c>
      <c r="ER176" s="88" t="s">
        <v>26</v>
      </c>
      <c r="ES176" s="89" t="s">
        <v>26</v>
      </c>
      <c r="ET176" s="1176">
        <v>42491</v>
      </c>
      <c r="EU176" s="2221">
        <v>1</v>
      </c>
      <c r="EV176" s="2221">
        <v>5</v>
      </c>
      <c r="EW176" s="2221">
        <v>8698</v>
      </c>
      <c r="EX176" s="2221">
        <v>43</v>
      </c>
      <c r="EY176" s="2221">
        <v>19397</v>
      </c>
      <c r="EZ176" s="2221" t="s">
        <v>21</v>
      </c>
      <c r="FA176" s="2221" t="s">
        <v>21</v>
      </c>
      <c r="FB176" s="2221">
        <v>2648185</v>
      </c>
      <c r="FC176" s="2221">
        <v>3154121</v>
      </c>
      <c r="FD176" s="2221">
        <v>2442</v>
      </c>
      <c r="FE176" s="2221">
        <v>21056</v>
      </c>
      <c r="FF176" s="2221">
        <v>8075</v>
      </c>
      <c r="FG176" s="2221">
        <v>173870</v>
      </c>
      <c r="FH176" s="2221">
        <v>1528577</v>
      </c>
      <c r="FI176" s="2221">
        <v>30873</v>
      </c>
      <c r="FJ176" s="2221">
        <v>82</v>
      </c>
      <c r="FK176" s="91" t="s">
        <v>34</v>
      </c>
      <c r="FL176" s="630" t="s">
        <v>26</v>
      </c>
    </row>
    <row r="177" spans="1:168" ht="14.25" customHeight="1">
      <c r="A177" s="88" t="s">
        <v>26</v>
      </c>
      <c r="B177" s="89" t="s">
        <v>26</v>
      </c>
      <c r="C177" s="1176">
        <v>42522</v>
      </c>
      <c r="D177" s="2221">
        <v>1228194</v>
      </c>
      <c r="E177" s="2221">
        <v>2671106</v>
      </c>
      <c r="F177" s="2221">
        <v>8794</v>
      </c>
      <c r="G177" s="2221">
        <v>770356</v>
      </c>
      <c r="H177" s="2221">
        <v>6841184</v>
      </c>
      <c r="I177" s="2221">
        <v>409413</v>
      </c>
      <c r="J177" s="2221">
        <v>7658</v>
      </c>
      <c r="K177" s="2221">
        <v>1955</v>
      </c>
      <c r="L177" s="2221">
        <v>34115</v>
      </c>
      <c r="M177" s="2221">
        <v>162500</v>
      </c>
      <c r="N177" s="2221">
        <v>177535</v>
      </c>
      <c r="O177" s="2221">
        <v>918156</v>
      </c>
      <c r="P177" s="2221">
        <v>2235</v>
      </c>
      <c r="Q177" s="2221">
        <v>1022</v>
      </c>
      <c r="R177" s="2221">
        <v>17889</v>
      </c>
      <c r="S177" s="2221" t="s">
        <v>21</v>
      </c>
      <c r="T177" s="91" t="s">
        <v>35</v>
      </c>
      <c r="U177" s="630" t="s">
        <v>26</v>
      </c>
      <c r="V177" s="88" t="s">
        <v>26</v>
      </c>
      <c r="W177" s="89" t="s">
        <v>26</v>
      </c>
      <c r="X177" s="1176">
        <v>42522</v>
      </c>
      <c r="Y177" s="82">
        <v>3119</v>
      </c>
      <c r="Z177" s="2221" t="s">
        <v>21</v>
      </c>
      <c r="AA177" s="2221">
        <v>3668004</v>
      </c>
      <c r="AB177" s="2221">
        <v>290350</v>
      </c>
      <c r="AC177" s="2221">
        <v>379806</v>
      </c>
      <c r="AD177" s="2221">
        <v>659</v>
      </c>
      <c r="AE177" s="2221">
        <v>1</v>
      </c>
      <c r="AF177" s="2221" t="s">
        <v>21</v>
      </c>
      <c r="AG177" s="2221">
        <v>419</v>
      </c>
      <c r="AH177" s="2221">
        <v>12</v>
      </c>
      <c r="AI177" s="2221">
        <v>406</v>
      </c>
      <c r="AJ177" s="2221">
        <v>69</v>
      </c>
      <c r="AK177" s="2221">
        <v>149</v>
      </c>
      <c r="AL177" s="2221" t="s">
        <v>21</v>
      </c>
      <c r="AM177" s="2221" t="s">
        <v>21</v>
      </c>
      <c r="AN177" s="2221">
        <v>358084</v>
      </c>
      <c r="AO177" s="91" t="s">
        <v>35</v>
      </c>
      <c r="AP177" s="630" t="s">
        <v>26</v>
      </c>
      <c r="AQ177" s="88" t="s">
        <v>26</v>
      </c>
      <c r="AR177" s="89" t="s">
        <v>26</v>
      </c>
      <c r="AS177" s="1176">
        <v>42522</v>
      </c>
      <c r="AT177" s="82">
        <v>42677</v>
      </c>
      <c r="AU177" s="2221">
        <v>2</v>
      </c>
      <c r="AV177" s="2221">
        <v>2918</v>
      </c>
      <c r="AW177" s="2221">
        <v>180</v>
      </c>
      <c r="AX177" s="2221">
        <v>2738</v>
      </c>
      <c r="AY177" s="2221">
        <v>909</v>
      </c>
      <c r="AZ177" s="2221">
        <v>49619</v>
      </c>
      <c r="BA177" s="2221" t="s">
        <v>21</v>
      </c>
      <c r="BB177" s="2221" t="s">
        <v>21</v>
      </c>
      <c r="BC177" s="2221">
        <v>2994584</v>
      </c>
      <c r="BD177" s="2221">
        <v>340446</v>
      </c>
      <c r="BE177" s="2221">
        <v>867725</v>
      </c>
      <c r="BF177" s="2221">
        <v>2258517</v>
      </c>
      <c r="BG177" s="2221">
        <v>107937</v>
      </c>
      <c r="BH177" s="2221">
        <v>3126817</v>
      </c>
      <c r="BI177" s="2221">
        <v>128892</v>
      </c>
      <c r="BJ177" s="91" t="s">
        <v>35</v>
      </c>
      <c r="BK177" s="630" t="s">
        <v>26</v>
      </c>
      <c r="BL177" s="88" t="s">
        <v>26</v>
      </c>
      <c r="BM177" s="89" t="s">
        <v>26</v>
      </c>
      <c r="BN177" s="1176">
        <v>42522</v>
      </c>
      <c r="BO177" s="82">
        <v>1378</v>
      </c>
      <c r="BP177" s="2221">
        <v>358126</v>
      </c>
      <c r="BQ177" s="2221">
        <v>13794</v>
      </c>
      <c r="BR177" s="2221">
        <v>705</v>
      </c>
      <c r="BS177" s="2221">
        <v>134</v>
      </c>
      <c r="BT177" s="2221">
        <v>3702</v>
      </c>
      <c r="BU177" s="2221">
        <v>2785</v>
      </c>
      <c r="BV177" s="2221">
        <v>917</v>
      </c>
      <c r="BW177" s="2221" t="s">
        <v>21</v>
      </c>
      <c r="BX177" s="2221">
        <v>6973</v>
      </c>
      <c r="BY177" s="2221" t="s">
        <v>21</v>
      </c>
      <c r="BZ177" s="2221" t="s">
        <v>21</v>
      </c>
      <c r="CA177" s="2221">
        <v>33</v>
      </c>
      <c r="CB177" s="2221">
        <v>230003</v>
      </c>
      <c r="CC177" s="2221" t="s">
        <v>21</v>
      </c>
      <c r="CD177" s="2221">
        <v>85108</v>
      </c>
      <c r="CE177" s="91" t="s">
        <v>35</v>
      </c>
      <c r="CF177" s="630" t="s">
        <v>26</v>
      </c>
      <c r="CG177" s="88" t="s">
        <v>26</v>
      </c>
      <c r="CH177" s="89" t="s">
        <v>26</v>
      </c>
      <c r="CI177" s="1176">
        <v>42522</v>
      </c>
      <c r="CJ177" s="2221">
        <v>4055</v>
      </c>
      <c r="CK177" s="2221">
        <v>4445</v>
      </c>
      <c r="CL177" s="2221">
        <v>422393</v>
      </c>
      <c r="CM177" s="2221">
        <v>1022</v>
      </c>
      <c r="CN177" s="2221">
        <v>688</v>
      </c>
      <c r="CO177" s="2221" t="s">
        <v>21</v>
      </c>
      <c r="CP177" s="2221">
        <v>221589</v>
      </c>
      <c r="CQ177" s="2221">
        <v>22028</v>
      </c>
      <c r="CR177" s="2221">
        <v>136289</v>
      </c>
      <c r="CS177" s="2221">
        <v>2949</v>
      </c>
      <c r="CT177" s="2221">
        <v>691</v>
      </c>
      <c r="CU177" s="2221">
        <v>1</v>
      </c>
      <c r="CV177" s="2221">
        <v>1934</v>
      </c>
      <c r="CW177" s="2221">
        <v>1790</v>
      </c>
      <c r="CX177" s="2221">
        <v>144</v>
      </c>
      <c r="CY177" s="2221" t="s">
        <v>21</v>
      </c>
      <c r="CZ177" s="91" t="s">
        <v>35</v>
      </c>
      <c r="DA177" s="630" t="s">
        <v>26</v>
      </c>
      <c r="DB177" s="88" t="s">
        <v>26</v>
      </c>
      <c r="DC177" s="89" t="s">
        <v>26</v>
      </c>
      <c r="DD177" s="1176">
        <v>42522</v>
      </c>
      <c r="DE177" s="2221">
        <v>2390</v>
      </c>
      <c r="DF177" s="2221">
        <v>370</v>
      </c>
      <c r="DG177" s="2221">
        <v>799</v>
      </c>
      <c r="DH177" s="2221">
        <v>183</v>
      </c>
      <c r="DI177" s="2221">
        <v>1404</v>
      </c>
      <c r="DJ177" s="2221">
        <v>5139</v>
      </c>
      <c r="DK177" s="2221">
        <v>5268</v>
      </c>
      <c r="DL177" s="2221">
        <v>585</v>
      </c>
      <c r="DM177" s="2221" t="s">
        <v>21</v>
      </c>
      <c r="DN177" s="2221" t="s">
        <v>21</v>
      </c>
      <c r="DO177" s="2221">
        <v>59351</v>
      </c>
      <c r="DP177" s="2221">
        <v>1073</v>
      </c>
      <c r="DQ177" s="2221">
        <v>5504</v>
      </c>
      <c r="DR177" s="2221">
        <v>1992</v>
      </c>
      <c r="DS177" s="2221" t="s">
        <v>21</v>
      </c>
      <c r="DT177" s="2221">
        <v>910</v>
      </c>
      <c r="DU177" s="91" t="s">
        <v>35</v>
      </c>
      <c r="DV177" s="630" t="s">
        <v>26</v>
      </c>
      <c r="DW177" s="88" t="s">
        <v>26</v>
      </c>
      <c r="DX177" s="89" t="s">
        <v>26</v>
      </c>
      <c r="DY177" s="1176">
        <v>42522</v>
      </c>
      <c r="DZ177" s="2221" t="s">
        <v>21</v>
      </c>
      <c r="EA177" s="2221">
        <v>360951</v>
      </c>
      <c r="EB177" s="2221">
        <v>746644</v>
      </c>
      <c r="EC177" s="2221">
        <v>137387</v>
      </c>
      <c r="ED177" s="2221">
        <v>1352</v>
      </c>
      <c r="EE177" s="2221">
        <v>24239</v>
      </c>
      <c r="EF177" s="2221">
        <v>95026</v>
      </c>
      <c r="EG177" s="2221">
        <v>103819</v>
      </c>
      <c r="EH177" s="2221">
        <v>11418</v>
      </c>
      <c r="EI177" s="2221">
        <v>1020</v>
      </c>
      <c r="EJ177" s="2221" t="s">
        <v>21</v>
      </c>
      <c r="EK177" s="2221" t="s">
        <v>21</v>
      </c>
      <c r="EL177" s="2221">
        <v>965827</v>
      </c>
      <c r="EM177" s="2221">
        <v>51295</v>
      </c>
      <c r="EN177" s="2221">
        <v>304096</v>
      </c>
      <c r="EO177" s="2221">
        <v>15709</v>
      </c>
      <c r="EP177" s="91" t="s">
        <v>35</v>
      </c>
      <c r="EQ177" s="630" t="s">
        <v>26</v>
      </c>
      <c r="ER177" s="88" t="s">
        <v>26</v>
      </c>
      <c r="ES177" s="89" t="s">
        <v>26</v>
      </c>
      <c r="ET177" s="1176">
        <v>42522</v>
      </c>
      <c r="EU177" s="2221">
        <v>1</v>
      </c>
      <c r="EV177" s="2221">
        <v>43</v>
      </c>
      <c r="EW177" s="2221">
        <v>7699</v>
      </c>
      <c r="EX177" s="2221">
        <v>37</v>
      </c>
      <c r="EY177" s="2221">
        <v>26410</v>
      </c>
      <c r="EZ177" s="2221" t="s">
        <v>21</v>
      </c>
      <c r="FA177" s="2221" t="s">
        <v>21</v>
      </c>
      <c r="FB177" s="2221">
        <v>2455575</v>
      </c>
      <c r="FC177" s="2221">
        <v>2920549</v>
      </c>
      <c r="FD177" s="2221">
        <v>2487</v>
      </c>
      <c r="FE177" s="2221">
        <v>15820</v>
      </c>
      <c r="FF177" s="2221">
        <v>8794</v>
      </c>
      <c r="FG177" s="2221">
        <v>158448</v>
      </c>
      <c r="FH177" s="2221">
        <v>1470509</v>
      </c>
      <c r="FI177" s="2221">
        <v>35744</v>
      </c>
      <c r="FJ177" s="2221">
        <v>75</v>
      </c>
      <c r="FK177" s="91" t="s">
        <v>35</v>
      </c>
      <c r="FL177" s="630" t="s">
        <v>26</v>
      </c>
    </row>
    <row r="178" spans="1:168" ht="14.25" customHeight="1">
      <c r="A178" s="88" t="s">
        <v>26</v>
      </c>
      <c r="B178" s="89" t="s">
        <v>26</v>
      </c>
      <c r="C178" s="1176">
        <v>42552</v>
      </c>
      <c r="D178" s="2221">
        <v>1229854</v>
      </c>
      <c r="E178" s="2221">
        <v>2816088</v>
      </c>
      <c r="F178" s="2221">
        <v>10075</v>
      </c>
      <c r="G178" s="2221">
        <v>796012</v>
      </c>
      <c r="H178" s="2221">
        <v>7080171</v>
      </c>
      <c r="I178" s="2221">
        <v>407911</v>
      </c>
      <c r="J178" s="2221">
        <v>6529</v>
      </c>
      <c r="K178" s="2221">
        <v>1716</v>
      </c>
      <c r="L178" s="2221">
        <v>35368</v>
      </c>
      <c r="M178" s="2221">
        <v>174391</v>
      </c>
      <c r="N178" s="2221">
        <v>190559</v>
      </c>
      <c r="O178" s="2221">
        <v>954167</v>
      </c>
      <c r="P178" s="2221">
        <v>1030</v>
      </c>
      <c r="Q178" s="2221">
        <v>714</v>
      </c>
      <c r="R178" s="2221">
        <v>18064</v>
      </c>
      <c r="S178" s="2221" t="s">
        <v>21</v>
      </c>
      <c r="T178" s="91" t="s">
        <v>36</v>
      </c>
      <c r="U178" s="630" t="s">
        <v>26</v>
      </c>
      <c r="V178" s="88" t="s">
        <v>26</v>
      </c>
      <c r="W178" s="89" t="s">
        <v>26</v>
      </c>
      <c r="X178" s="1176">
        <v>42552</v>
      </c>
      <c r="Y178" s="82">
        <v>3090</v>
      </c>
      <c r="Z178" s="2221" t="s">
        <v>21</v>
      </c>
      <c r="AA178" s="2221">
        <v>3719240</v>
      </c>
      <c r="AB178" s="2221">
        <v>284719</v>
      </c>
      <c r="AC178" s="2221">
        <v>402939</v>
      </c>
      <c r="AD178" s="2221">
        <v>850</v>
      </c>
      <c r="AE178" s="2221" t="s">
        <v>21</v>
      </c>
      <c r="AF178" s="2221" t="s">
        <v>21</v>
      </c>
      <c r="AG178" s="2221">
        <v>457</v>
      </c>
      <c r="AH178" s="2221">
        <v>21</v>
      </c>
      <c r="AI178" s="2221">
        <v>436</v>
      </c>
      <c r="AJ178" s="2221">
        <v>155</v>
      </c>
      <c r="AK178" s="2221">
        <v>197</v>
      </c>
      <c r="AL178" s="2221" t="s">
        <v>21</v>
      </c>
      <c r="AM178" s="2221" t="s">
        <v>21</v>
      </c>
      <c r="AN178" s="2221">
        <v>380226</v>
      </c>
      <c r="AO178" s="91" t="s">
        <v>36</v>
      </c>
      <c r="AP178" s="630" t="s">
        <v>26</v>
      </c>
      <c r="AQ178" s="88" t="s">
        <v>26</v>
      </c>
      <c r="AR178" s="89" t="s">
        <v>26</v>
      </c>
      <c r="AS178" s="1176">
        <v>42552</v>
      </c>
      <c r="AT178" s="82">
        <v>45146</v>
      </c>
      <c r="AU178" s="2221">
        <v>1</v>
      </c>
      <c r="AV178" s="2221">
        <v>861</v>
      </c>
      <c r="AW178" s="2221">
        <v>154</v>
      </c>
      <c r="AX178" s="2221">
        <v>707</v>
      </c>
      <c r="AY178" s="2221">
        <v>1140</v>
      </c>
      <c r="AZ178" s="2221">
        <v>55302</v>
      </c>
      <c r="BA178" s="2221" t="s">
        <v>21</v>
      </c>
      <c r="BB178" s="2221" t="s">
        <v>21</v>
      </c>
      <c r="BC178" s="2221">
        <v>3121054</v>
      </c>
      <c r="BD178" s="2221">
        <v>368191</v>
      </c>
      <c r="BE178" s="2221">
        <v>882487</v>
      </c>
      <c r="BF178" s="2221">
        <v>2365001</v>
      </c>
      <c r="BG178" s="2221">
        <v>117400</v>
      </c>
      <c r="BH178" s="2221">
        <v>3184131</v>
      </c>
      <c r="BI178" s="2221">
        <v>124838</v>
      </c>
      <c r="BJ178" s="91" t="s">
        <v>36</v>
      </c>
      <c r="BK178" s="630" t="s">
        <v>26</v>
      </c>
      <c r="BL178" s="88" t="s">
        <v>26</v>
      </c>
      <c r="BM178" s="89" t="s">
        <v>26</v>
      </c>
      <c r="BN178" s="1176">
        <v>42552</v>
      </c>
      <c r="BO178" s="82">
        <v>1321</v>
      </c>
      <c r="BP178" s="2221">
        <v>354872</v>
      </c>
      <c r="BQ178" s="2221">
        <v>13652</v>
      </c>
      <c r="BR178" s="2221">
        <v>656</v>
      </c>
      <c r="BS178" s="2221">
        <v>138</v>
      </c>
      <c r="BT178" s="2221">
        <v>3605</v>
      </c>
      <c r="BU178" s="2221">
        <v>2809</v>
      </c>
      <c r="BV178" s="2221">
        <v>796</v>
      </c>
      <c r="BW178" s="2221" t="s">
        <v>21</v>
      </c>
      <c r="BX178" s="2221">
        <v>6980</v>
      </c>
      <c r="BY178" s="2221" t="s">
        <v>21</v>
      </c>
      <c r="BZ178" s="2221" t="s">
        <v>21</v>
      </c>
      <c r="CA178" s="2221">
        <v>33</v>
      </c>
      <c r="CB178" s="2221">
        <v>229500</v>
      </c>
      <c r="CC178" s="2221" t="s">
        <v>21</v>
      </c>
      <c r="CD178" s="2221">
        <v>73245</v>
      </c>
      <c r="CE178" s="91" t="s">
        <v>36</v>
      </c>
      <c r="CF178" s="630" t="s">
        <v>26</v>
      </c>
      <c r="CG178" s="88" t="s">
        <v>26</v>
      </c>
      <c r="CH178" s="89" t="s">
        <v>26</v>
      </c>
      <c r="CI178" s="1176">
        <v>42552</v>
      </c>
      <c r="CJ178" s="2221">
        <v>4684</v>
      </c>
      <c r="CK178" s="2221">
        <v>5133</v>
      </c>
      <c r="CL178" s="2221">
        <v>430068</v>
      </c>
      <c r="CM178" s="2221">
        <v>714</v>
      </c>
      <c r="CN178" s="2221">
        <v>474</v>
      </c>
      <c r="CO178" s="2221" t="s">
        <v>21</v>
      </c>
      <c r="CP178" s="2221">
        <v>240531</v>
      </c>
      <c r="CQ178" s="2221">
        <v>22191</v>
      </c>
      <c r="CR178" s="2221">
        <v>132243</v>
      </c>
      <c r="CS178" s="2221">
        <v>2785</v>
      </c>
      <c r="CT178" s="2221">
        <v>642</v>
      </c>
      <c r="CU178" s="2221">
        <v>1</v>
      </c>
      <c r="CV178" s="2221">
        <v>1790</v>
      </c>
      <c r="CW178" s="2221">
        <v>1646</v>
      </c>
      <c r="CX178" s="2221">
        <v>144</v>
      </c>
      <c r="CY178" s="2221" t="s">
        <v>21</v>
      </c>
      <c r="CZ178" s="91" t="s">
        <v>36</v>
      </c>
      <c r="DA178" s="630" t="s">
        <v>26</v>
      </c>
      <c r="DB178" s="88" t="s">
        <v>26</v>
      </c>
      <c r="DC178" s="89" t="s">
        <v>26</v>
      </c>
      <c r="DD178" s="1176">
        <v>42552</v>
      </c>
      <c r="DE178" s="2221">
        <v>2657</v>
      </c>
      <c r="DF178" s="2221">
        <v>328</v>
      </c>
      <c r="DG178" s="2221">
        <v>561</v>
      </c>
      <c r="DH178" s="2221">
        <v>177</v>
      </c>
      <c r="DI178" s="2221">
        <v>1656</v>
      </c>
      <c r="DJ178" s="2221">
        <v>4710</v>
      </c>
      <c r="DK178" s="2221">
        <v>4847</v>
      </c>
      <c r="DL178" s="2221">
        <v>567</v>
      </c>
      <c r="DM178" s="2221" t="s">
        <v>21</v>
      </c>
      <c r="DN178" s="2221" t="s">
        <v>21</v>
      </c>
      <c r="DO178" s="2221">
        <v>58716</v>
      </c>
      <c r="DP178" s="2221">
        <v>953</v>
      </c>
      <c r="DQ178" s="2221">
        <v>5233</v>
      </c>
      <c r="DR178" s="2221">
        <v>2052</v>
      </c>
      <c r="DS178" s="2221" t="s">
        <v>21</v>
      </c>
      <c r="DT178" s="2221">
        <v>944</v>
      </c>
      <c r="DU178" s="91" t="s">
        <v>36</v>
      </c>
      <c r="DV178" s="630" t="s">
        <v>26</v>
      </c>
      <c r="DW178" s="88" t="s">
        <v>26</v>
      </c>
      <c r="DX178" s="89" t="s">
        <v>26</v>
      </c>
      <c r="DY178" s="1176">
        <v>42552</v>
      </c>
      <c r="DZ178" s="2221" t="s">
        <v>21</v>
      </c>
      <c r="EA178" s="2221">
        <v>377118</v>
      </c>
      <c r="EB178" s="2221">
        <v>798738</v>
      </c>
      <c r="EC178" s="2221">
        <v>150326</v>
      </c>
      <c r="ED178" s="2221">
        <v>1273</v>
      </c>
      <c r="EE178" s="2221">
        <v>24706</v>
      </c>
      <c r="EF178" s="2221">
        <v>102425</v>
      </c>
      <c r="EG178" s="2221">
        <v>111895</v>
      </c>
      <c r="EH178" s="2221">
        <v>12215</v>
      </c>
      <c r="EI178" s="2221">
        <v>471</v>
      </c>
      <c r="EJ178" s="2221" t="s">
        <v>21</v>
      </c>
      <c r="EK178" s="2221" t="s">
        <v>21</v>
      </c>
      <c r="EL178" s="2221">
        <v>1005636</v>
      </c>
      <c r="EM178" s="2221">
        <v>49605</v>
      </c>
      <c r="EN178" s="2221">
        <v>313950</v>
      </c>
      <c r="EO178" s="2221">
        <v>16845</v>
      </c>
      <c r="EP178" s="91" t="s">
        <v>36</v>
      </c>
      <c r="EQ178" s="630" t="s">
        <v>26</v>
      </c>
      <c r="ER178" s="88" t="s">
        <v>26</v>
      </c>
      <c r="ES178" s="89" t="s">
        <v>26</v>
      </c>
      <c r="ET178" s="1176">
        <v>42552</v>
      </c>
      <c r="EU178" s="2221">
        <v>1</v>
      </c>
      <c r="EV178" s="2221">
        <v>23</v>
      </c>
      <c r="EW178" s="2221">
        <v>6565</v>
      </c>
      <c r="EX178" s="2221">
        <v>41</v>
      </c>
      <c r="EY178" s="2221">
        <v>33092</v>
      </c>
      <c r="EZ178" s="2221" t="s">
        <v>21</v>
      </c>
      <c r="FA178" s="2221" t="s">
        <v>21</v>
      </c>
      <c r="FB178" s="2221">
        <v>2580785</v>
      </c>
      <c r="FC178" s="2221">
        <v>3067194</v>
      </c>
      <c r="FD178" s="2221">
        <v>2424</v>
      </c>
      <c r="FE178" s="2221">
        <v>19898</v>
      </c>
      <c r="FF178" s="2221">
        <v>10075</v>
      </c>
      <c r="FG178" s="2221">
        <v>159434</v>
      </c>
      <c r="FH178" s="2221">
        <v>1576332</v>
      </c>
      <c r="FI178" s="2221">
        <v>35142</v>
      </c>
      <c r="FJ178" s="2221">
        <v>67</v>
      </c>
      <c r="FK178" s="91" t="s">
        <v>36</v>
      </c>
      <c r="FL178" s="630" t="s">
        <v>26</v>
      </c>
    </row>
    <row r="179" spans="1:168" ht="14.25" customHeight="1">
      <c r="A179" s="88" t="s">
        <v>26</v>
      </c>
      <c r="B179" s="89" t="s">
        <v>26</v>
      </c>
      <c r="C179" s="1176">
        <v>42583</v>
      </c>
      <c r="D179" s="2221">
        <v>1253808</v>
      </c>
      <c r="E179" s="2221">
        <v>2849992</v>
      </c>
      <c r="F179" s="2221">
        <v>10636</v>
      </c>
      <c r="G179" s="2221">
        <v>799587</v>
      </c>
      <c r="H179" s="2221">
        <v>7109477</v>
      </c>
      <c r="I179" s="2221">
        <v>442626</v>
      </c>
      <c r="J179" s="2221">
        <v>7092</v>
      </c>
      <c r="K179" s="2221">
        <v>1871</v>
      </c>
      <c r="L179" s="2221">
        <v>34635</v>
      </c>
      <c r="M179" s="2221">
        <v>164779</v>
      </c>
      <c r="N179" s="2221">
        <v>179928</v>
      </c>
      <c r="O179" s="2221">
        <v>968645</v>
      </c>
      <c r="P179" s="2221">
        <v>1449</v>
      </c>
      <c r="Q179" s="2221">
        <v>975</v>
      </c>
      <c r="R179" s="2221">
        <v>18506</v>
      </c>
      <c r="S179" s="2221" t="s">
        <v>21</v>
      </c>
      <c r="T179" s="91" t="s">
        <v>37</v>
      </c>
      <c r="U179" s="630" t="s">
        <v>26</v>
      </c>
      <c r="V179" s="88" t="s">
        <v>26</v>
      </c>
      <c r="W179" s="89" t="s">
        <v>26</v>
      </c>
      <c r="X179" s="1176">
        <v>42583</v>
      </c>
      <c r="Y179" s="82">
        <v>3048</v>
      </c>
      <c r="Z179" s="2221" t="s">
        <v>21</v>
      </c>
      <c r="AA179" s="2221">
        <v>3589443</v>
      </c>
      <c r="AB179" s="2221">
        <v>312970</v>
      </c>
      <c r="AC179" s="2221">
        <v>398538</v>
      </c>
      <c r="AD179" s="2221">
        <v>541</v>
      </c>
      <c r="AE179" s="2221">
        <v>1</v>
      </c>
      <c r="AF179" s="2221" t="s">
        <v>21</v>
      </c>
      <c r="AG179" s="2221">
        <v>252</v>
      </c>
      <c r="AH179" s="2221">
        <v>11</v>
      </c>
      <c r="AI179" s="2221">
        <v>241</v>
      </c>
      <c r="AJ179" s="2221">
        <v>94</v>
      </c>
      <c r="AK179" s="2221">
        <v>188</v>
      </c>
      <c r="AL179" s="2221" t="s">
        <v>21</v>
      </c>
      <c r="AM179" s="2221" t="s">
        <v>21</v>
      </c>
      <c r="AN179" s="2221">
        <v>376374</v>
      </c>
      <c r="AO179" s="91" t="s">
        <v>37</v>
      </c>
      <c r="AP179" s="630" t="s">
        <v>26</v>
      </c>
      <c r="AQ179" s="88" t="s">
        <v>26</v>
      </c>
      <c r="AR179" s="89" t="s">
        <v>26</v>
      </c>
      <c r="AS179" s="1176">
        <v>42583</v>
      </c>
      <c r="AT179" s="82">
        <v>46576</v>
      </c>
      <c r="AU179" s="2221">
        <v>2</v>
      </c>
      <c r="AV179" s="2221">
        <v>1941</v>
      </c>
      <c r="AW179" s="2221">
        <v>292</v>
      </c>
      <c r="AX179" s="2221">
        <v>1649</v>
      </c>
      <c r="AY179" s="2221">
        <v>954</v>
      </c>
      <c r="AZ179" s="2221">
        <v>55968</v>
      </c>
      <c r="BA179" s="2221" t="s">
        <v>21</v>
      </c>
      <c r="BB179" s="2221" t="s">
        <v>21</v>
      </c>
      <c r="BC179" s="2221">
        <v>3149945</v>
      </c>
      <c r="BD179" s="2221">
        <v>351079</v>
      </c>
      <c r="BE179" s="2221">
        <v>868728</v>
      </c>
      <c r="BF179" s="2221">
        <v>2412602</v>
      </c>
      <c r="BG179" s="2221">
        <v>119916</v>
      </c>
      <c r="BH179" s="2221">
        <v>3325467</v>
      </c>
      <c r="BI179" s="2221">
        <v>133284</v>
      </c>
      <c r="BJ179" s="91" t="s">
        <v>37</v>
      </c>
      <c r="BK179" s="630" t="s">
        <v>26</v>
      </c>
      <c r="BL179" s="88" t="s">
        <v>26</v>
      </c>
      <c r="BM179" s="89" t="s">
        <v>26</v>
      </c>
      <c r="BN179" s="1176">
        <v>42583</v>
      </c>
      <c r="BO179" s="82">
        <v>1242</v>
      </c>
      <c r="BP179" s="2221">
        <v>356032</v>
      </c>
      <c r="BQ179" s="2221">
        <v>14007</v>
      </c>
      <c r="BR179" s="2221">
        <v>527</v>
      </c>
      <c r="BS179" s="2221">
        <v>141</v>
      </c>
      <c r="BT179" s="2221">
        <v>3344</v>
      </c>
      <c r="BU179" s="2221">
        <v>2782</v>
      </c>
      <c r="BV179" s="2221">
        <v>562</v>
      </c>
      <c r="BW179" s="2221" t="s">
        <v>21</v>
      </c>
      <c r="BX179" s="2221">
        <v>7554</v>
      </c>
      <c r="BY179" s="2221" t="s">
        <v>21</v>
      </c>
      <c r="BZ179" s="2221" t="s">
        <v>21</v>
      </c>
      <c r="CA179" s="2221">
        <v>33</v>
      </c>
      <c r="CB179" s="2221">
        <v>238877</v>
      </c>
      <c r="CC179" s="2221" t="s">
        <v>21</v>
      </c>
      <c r="CD179" s="2221">
        <v>92131</v>
      </c>
      <c r="CE179" s="91" t="s">
        <v>37</v>
      </c>
      <c r="CF179" s="630" t="s">
        <v>26</v>
      </c>
      <c r="CG179" s="88" t="s">
        <v>26</v>
      </c>
      <c r="CH179" s="89" t="s">
        <v>26</v>
      </c>
      <c r="CI179" s="1176">
        <v>42583</v>
      </c>
      <c r="CJ179" s="2221">
        <v>4035</v>
      </c>
      <c r="CK179" s="2221">
        <v>4423</v>
      </c>
      <c r="CL179" s="2221">
        <v>453446</v>
      </c>
      <c r="CM179" s="2221">
        <v>975</v>
      </c>
      <c r="CN179" s="2221">
        <v>398</v>
      </c>
      <c r="CO179" s="2221" t="s">
        <v>21</v>
      </c>
      <c r="CP179" s="2221">
        <v>234610</v>
      </c>
      <c r="CQ179" s="2221">
        <v>21981</v>
      </c>
      <c r="CR179" s="2221">
        <v>119422</v>
      </c>
      <c r="CS179" s="2221">
        <v>2965</v>
      </c>
      <c r="CT179" s="2221">
        <v>513</v>
      </c>
      <c r="CU179" s="2221">
        <v>1</v>
      </c>
      <c r="CV179" s="2221">
        <v>2093</v>
      </c>
      <c r="CW179" s="2221">
        <v>1949</v>
      </c>
      <c r="CX179" s="2221">
        <v>144</v>
      </c>
      <c r="CY179" s="2221" t="s">
        <v>21</v>
      </c>
      <c r="CZ179" s="91" t="s">
        <v>37</v>
      </c>
      <c r="DA179" s="630" t="s">
        <v>26</v>
      </c>
      <c r="DB179" s="88" t="s">
        <v>26</v>
      </c>
      <c r="DC179" s="89" t="s">
        <v>26</v>
      </c>
      <c r="DD179" s="1176">
        <v>42583</v>
      </c>
      <c r="DE179" s="2221">
        <v>2531</v>
      </c>
      <c r="DF179" s="2221">
        <v>329</v>
      </c>
      <c r="DG179" s="2221">
        <v>743</v>
      </c>
      <c r="DH179" s="2221">
        <v>186</v>
      </c>
      <c r="DI179" s="2221">
        <v>1426</v>
      </c>
      <c r="DJ179" s="2221">
        <v>4231</v>
      </c>
      <c r="DK179" s="2221">
        <v>4346</v>
      </c>
      <c r="DL179" s="2221">
        <v>446</v>
      </c>
      <c r="DM179" s="2221" t="s">
        <v>21</v>
      </c>
      <c r="DN179" s="2221" t="s">
        <v>21</v>
      </c>
      <c r="DO179" s="2221">
        <v>51355</v>
      </c>
      <c r="DP179" s="2221">
        <v>984</v>
      </c>
      <c r="DQ179" s="2221">
        <v>4994</v>
      </c>
      <c r="DR179" s="2221">
        <v>1950</v>
      </c>
      <c r="DS179" s="2221" t="s">
        <v>21</v>
      </c>
      <c r="DT179" s="2221">
        <v>948</v>
      </c>
      <c r="DU179" s="91" t="s">
        <v>37</v>
      </c>
      <c r="DV179" s="630" t="s">
        <v>26</v>
      </c>
      <c r="DW179" s="88" t="s">
        <v>26</v>
      </c>
      <c r="DX179" s="89" t="s">
        <v>26</v>
      </c>
      <c r="DY179" s="1176">
        <v>42583</v>
      </c>
      <c r="DZ179" s="2221" t="s">
        <v>21</v>
      </c>
      <c r="EA179" s="2221">
        <v>373259</v>
      </c>
      <c r="EB179" s="2221">
        <v>738308</v>
      </c>
      <c r="EC179" s="2221">
        <v>156308</v>
      </c>
      <c r="ED179" s="2221">
        <v>1262</v>
      </c>
      <c r="EE179" s="2221">
        <v>25255</v>
      </c>
      <c r="EF179" s="2221">
        <v>101211</v>
      </c>
      <c r="EG179" s="2221">
        <v>110541</v>
      </c>
      <c r="EH179" s="2221">
        <v>11464</v>
      </c>
      <c r="EI179" s="2221">
        <v>662</v>
      </c>
      <c r="EJ179" s="2221" t="s">
        <v>21</v>
      </c>
      <c r="EK179" s="2221" t="s">
        <v>21</v>
      </c>
      <c r="EL179" s="2221">
        <v>1003222</v>
      </c>
      <c r="EM179" s="2221">
        <v>47458</v>
      </c>
      <c r="EN179" s="2221">
        <v>309148</v>
      </c>
      <c r="EO179" s="2221">
        <v>14398</v>
      </c>
      <c r="EP179" s="91" t="s">
        <v>37</v>
      </c>
      <c r="EQ179" s="630" t="s">
        <v>26</v>
      </c>
      <c r="ER179" s="88" t="s">
        <v>26</v>
      </c>
      <c r="ES179" s="89" t="s">
        <v>26</v>
      </c>
      <c r="ET179" s="1176">
        <v>42583</v>
      </c>
      <c r="EU179" s="2221">
        <v>1</v>
      </c>
      <c r="EV179" s="2221">
        <v>4</v>
      </c>
      <c r="EW179" s="2221">
        <v>8717</v>
      </c>
      <c r="EX179" s="2221">
        <v>38</v>
      </c>
      <c r="EY179" s="2221">
        <v>24887</v>
      </c>
      <c r="EZ179" s="2221" t="s">
        <v>21</v>
      </c>
      <c r="FA179" s="2221" t="s">
        <v>21</v>
      </c>
      <c r="FB179" s="2221">
        <v>2633227</v>
      </c>
      <c r="FC179" s="2221">
        <v>3129384</v>
      </c>
      <c r="FD179" s="2221">
        <v>1789</v>
      </c>
      <c r="FE179" s="2221">
        <v>23117</v>
      </c>
      <c r="FF179" s="2221">
        <v>10636</v>
      </c>
      <c r="FG179" s="2221">
        <v>167710</v>
      </c>
      <c r="FH179" s="2221">
        <v>1558736</v>
      </c>
      <c r="FI179" s="2221">
        <v>36679</v>
      </c>
      <c r="FJ179" s="2221">
        <v>72</v>
      </c>
      <c r="FK179" s="91" t="s">
        <v>37</v>
      </c>
      <c r="FL179" s="630" t="s">
        <v>26</v>
      </c>
    </row>
    <row r="180" spans="1:168" ht="14.25" customHeight="1">
      <c r="A180" s="88" t="s">
        <v>26</v>
      </c>
      <c r="B180" s="89" t="s">
        <v>26</v>
      </c>
      <c r="C180" s="1176">
        <v>42614</v>
      </c>
      <c r="D180" s="2221">
        <v>1130281</v>
      </c>
      <c r="E180" s="2221">
        <v>2650734</v>
      </c>
      <c r="F180" s="2221">
        <v>9335</v>
      </c>
      <c r="G180" s="2221">
        <v>777372</v>
      </c>
      <c r="H180" s="2221">
        <v>6612939</v>
      </c>
      <c r="I180" s="2221">
        <v>385237</v>
      </c>
      <c r="J180" s="2221">
        <v>2107</v>
      </c>
      <c r="K180" s="2221">
        <v>1937</v>
      </c>
      <c r="L180" s="2221">
        <v>33800</v>
      </c>
      <c r="M180" s="2221">
        <v>174149</v>
      </c>
      <c r="N180" s="2221">
        <v>190248</v>
      </c>
      <c r="O180" s="2221">
        <v>892908</v>
      </c>
      <c r="P180" s="2221">
        <v>1810</v>
      </c>
      <c r="Q180" s="2221">
        <v>996</v>
      </c>
      <c r="R180" s="2221">
        <v>15132</v>
      </c>
      <c r="S180" s="2221" t="s">
        <v>21</v>
      </c>
      <c r="T180" s="91" t="s">
        <v>38</v>
      </c>
      <c r="U180" s="630" t="s">
        <v>26</v>
      </c>
      <c r="V180" s="88" t="s">
        <v>26</v>
      </c>
      <c r="W180" s="89" t="s">
        <v>26</v>
      </c>
      <c r="X180" s="1176">
        <v>42614</v>
      </c>
      <c r="Y180" s="82">
        <v>1865</v>
      </c>
      <c r="Z180" s="2221" t="s">
        <v>21</v>
      </c>
      <c r="AA180" s="2221">
        <v>3609957</v>
      </c>
      <c r="AB180" s="2221">
        <v>315944</v>
      </c>
      <c r="AC180" s="2221">
        <v>375853</v>
      </c>
      <c r="AD180" s="2221">
        <v>884</v>
      </c>
      <c r="AE180" s="2221" t="s">
        <v>21</v>
      </c>
      <c r="AF180" s="2221" t="s">
        <v>21</v>
      </c>
      <c r="AG180" s="2221">
        <v>542</v>
      </c>
      <c r="AH180" s="2221">
        <v>19</v>
      </c>
      <c r="AI180" s="2221">
        <v>523</v>
      </c>
      <c r="AJ180" s="2221">
        <v>127</v>
      </c>
      <c r="AK180" s="2221">
        <v>170</v>
      </c>
      <c r="AL180" s="2221" t="s">
        <v>21</v>
      </c>
      <c r="AM180" s="2221" t="s">
        <v>21</v>
      </c>
      <c r="AN180" s="2221">
        <v>353903</v>
      </c>
      <c r="AO180" s="91" t="s">
        <v>38</v>
      </c>
      <c r="AP180" s="630" t="s">
        <v>26</v>
      </c>
      <c r="AQ180" s="88" t="s">
        <v>26</v>
      </c>
      <c r="AR180" s="89" t="s">
        <v>26</v>
      </c>
      <c r="AS180" s="1176">
        <v>42614</v>
      </c>
      <c r="AT180" s="82">
        <v>57335</v>
      </c>
      <c r="AU180" s="2221">
        <v>2</v>
      </c>
      <c r="AV180" s="2221">
        <v>2428</v>
      </c>
      <c r="AW180" s="2221">
        <v>295</v>
      </c>
      <c r="AX180" s="2221">
        <v>2133</v>
      </c>
      <c r="AY180" s="2221">
        <v>1126</v>
      </c>
      <c r="AZ180" s="2221">
        <v>68919</v>
      </c>
      <c r="BA180" s="2221" t="s">
        <v>21</v>
      </c>
      <c r="BB180" s="2221" t="s">
        <v>21</v>
      </c>
      <c r="BC180" s="2221">
        <v>2899470</v>
      </c>
      <c r="BD180" s="2221">
        <v>324513</v>
      </c>
      <c r="BE180" s="2221">
        <v>789618</v>
      </c>
      <c r="BF180" s="2221">
        <v>2237387</v>
      </c>
      <c r="BG180" s="2221">
        <v>105650</v>
      </c>
      <c r="BH180" s="2221">
        <v>3060472</v>
      </c>
      <c r="BI180" s="2221">
        <v>108624</v>
      </c>
      <c r="BJ180" s="91" t="s">
        <v>38</v>
      </c>
      <c r="BK180" s="630" t="s">
        <v>26</v>
      </c>
      <c r="BL180" s="88" t="s">
        <v>26</v>
      </c>
      <c r="BM180" s="89" t="s">
        <v>26</v>
      </c>
      <c r="BN180" s="1176">
        <v>42614</v>
      </c>
      <c r="BO180" s="82">
        <v>1343</v>
      </c>
      <c r="BP180" s="2221">
        <v>346359</v>
      </c>
      <c r="BQ180" s="2221">
        <v>13631</v>
      </c>
      <c r="BR180" s="2221">
        <v>711</v>
      </c>
      <c r="BS180" s="2221">
        <v>139</v>
      </c>
      <c r="BT180" s="2221">
        <v>3758</v>
      </c>
      <c r="BU180" s="2221">
        <v>2885</v>
      </c>
      <c r="BV180" s="2221">
        <v>874</v>
      </c>
      <c r="BW180" s="2221" t="s">
        <v>21</v>
      </c>
      <c r="BX180" s="2221">
        <v>6800</v>
      </c>
      <c r="BY180" s="2221" t="s">
        <v>21</v>
      </c>
      <c r="BZ180" s="2221" t="s">
        <v>21</v>
      </c>
      <c r="CA180" s="2221">
        <v>33</v>
      </c>
      <c r="CB180" s="2221">
        <v>220466</v>
      </c>
      <c r="CC180" s="2221" t="s">
        <v>21</v>
      </c>
      <c r="CD180" s="2221">
        <v>76883</v>
      </c>
      <c r="CE180" s="91" t="s">
        <v>38</v>
      </c>
      <c r="CF180" s="630" t="s">
        <v>26</v>
      </c>
      <c r="CG180" s="88" t="s">
        <v>26</v>
      </c>
      <c r="CH180" s="89" t="s">
        <v>26</v>
      </c>
      <c r="CI180" s="1176">
        <v>42614</v>
      </c>
      <c r="CJ180" s="2221">
        <v>4603</v>
      </c>
      <c r="CK180" s="2221">
        <v>5044</v>
      </c>
      <c r="CL180" s="2221">
        <v>412704</v>
      </c>
      <c r="CM180" s="2221">
        <v>996</v>
      </c>
      <c r="CN180" s="2221">
        <v>310</v>
      </c>
      <c r="CO180" s="2221" t="s">
        <v>21</v>
      </c>
      <c r="CP180" s="2221">
        <v>235182</v>
      </c>
      <c r="CQ180" s="2221">
        <v>22922</v>
      </c>
      <c r="CR180" s="2221">
        <v>131148</v>
      </c>
      <c r="CS180" s="2221">
        <v>3124</v>
      </c>
      <c r="CT180" s="2221">
        <v>683</v>
      </c>
      <c r="CU180" s="2221">
        <v>1</v>
      </c>
      <c r="CV180" s="2221">
        <v>2075</v>
      </c>
      <c r="CW180" s="2221">
        <v>1931</v>
      </c>
      <c r="CX180" s="2221">
        <v>144</v>
      </c>
      <c r="CY180" s="2221" t="s">
        <v>21</v>
      </c>
      <c r="CZ180" s="91" t="s">
        <v>38</v>
      </c>
      <c r="DA180" s="630" t="s">
        <v>26</v>
      </c>
      <c r="DB180" s="88" t="s">
        <v>26</v>
      </c>
      <c r="DC180" s="89" t="s">
        <v>26</v>
      </c>
      <c r="DD180" s="1176">
        <v>42614</v>
      </c>
      <c r="DE180" s="2221">
        <v>2399</v>
      </c>
      <c r="DF180" s="2221">
        <v>303</v>
      </c>
      <c r="DG180" s="2221">
        <v>567</v>
      </c>
      <c r="DH180" s="2221">
        <v>209</v>
      </c>
      <c r="DI180" s="2221">
        <v>1519</v>
      </c>
      <c r="DJ180" s="2221">
        <v>4832</v>
      </c>
      <c r="DK180" s="2221">
        <v>4945</v>
      </c>
      <c r="DL180" s="2221">
        <v>500</v>
      </c>
      <c r="DM180" s="2221" t="s">
        <v>21</v>
      </c>
      <c r="DN180" s="2221" t="s">
        <v>21</v>
      </c>
      <c r="DO180" s="2221">
        <v>57756</v>
      </c>
      <c r="DP180" s="2221">
        <v>1054</v>
      </c>
      <c r="DQ180" s="2221">
        <v>5196</v>
      </c>
      <c r="DR180" s="2221">
        <v>2022</v>
      </c>
      <c r="DS180" s="2221" t="s">
        <v>21</v>
      </c>
      <c r="DT180" s="2221">
        <v>920</v>
      </c>
      <c r="DU180" s="91" t="s">
        <v>38</v>
      </c>
      <c r="DV180" s="630" t="s">
        <v>26</v>
      </c>
      <c r="DW180" s="88" t="s">
        <v>26</v>
      </c>
      <c r="DX180" s="89" t="s">
        <v>26</v>
      </c>
      <c r="DY180" s="1176">
        <v>42614</v>
      </c>
      <c r="DZ180" s="2221" t="s">
        <v>21</v>
      </c>
      <c r="EA180" s="2221">
        <v>363339</v>
      </c>
      <c r="EB180" s="2221">
        <v>699212</v>
      </c>
      <c r="EC180" s="2221">
        <v>141105</v>
      </c>
      <c r="ED180" s="2221">
        <v>1315</v>
      </c>
      <c r="EE180" s="2221">
        <v>23614</v>
      </c>
      <c r="EF180" s="2221">
        <v>100905</v>
      </c>
      <c r="EG180" s="2221">
        <v>110238</v>
      </c>
      <c r="EH180" s="2221">
        <v>11804</v>
      </c>
      <c r="EI180" s="2221">
        <v>826</v>
      </c>
      <c r="EJ180" s="2221" t="s">
        <v>21</v>
      </c>
      <c r="EK180" s="2221" t="s">
        <v>21</v>
      </c>
      <c r="EL180" s="2221">
        <v>982459</v>
      </c>
      <c r="EM180" s="2221">
        <v>51834</v>
      </c>
      <c r="EN180" s="2221">
        <v>305886</v>
      </c>
      <c r="EO180" s="2221">
        <v>16419</v>
      </c>
      <c r="EP180" s="91" t="s">
        <v>38</v>
      </c>
      <c r="EQ180" s="630" t="s">
        <v>26</v>
      </c>
      <c r="ER180" s="88" t="s">
        <v>26</v>
      </c>
      <c r="ES180" s="89" t="s">
        <v>26</v>
      </c>
      <c r="ET180" s="1176">
        <v>42614</v>
      </c>
      <c r="EU180" s="2221">
        <v>1</v>
      </c>
      <c r="EV180" s="2221">
        <v>153</v>
      </c>
      <c r="EW180" s="2221">
        <v>8792</v>
      </c>
      <c r="EX180" s="2221">
        <v>51</v>
      </c>
      <c r="EY180" s="2221">
        <v>37812</v>
      </c>
      <c r="EZ180" s="2221" t="s">
        <v>21</v>
      </c>
      <c r="FA180" s="2221" t="s">
        <v>21</v>
      </c>
      <c r="FB180" s="2221">
        <v>2538690</v>
      </c>
      <c r="FC180" s="2221">
        <v>3016670</v>
      </c>
      <c r="FD180" s="2221">
        <v>1777</v>
      </c>
      <c r="FE180" s="2221">
        <v>20751</v>
      </c>
      <c r="FF180" s="2221">
        <v>9335</v>
      </c>
      <c r="FG180" s="2221">
        <v>168584</v>
      </c>
      <c r="FH180" s="2221">
        <v>1492355</v>
      </c>
      <c r="FI180" s="2221">
        <v>36199</v>
      </c>
      <c r="FJ180" s="2221">
        <v>65</v>
      </c>
      <c r="FK180" s="91" t="s">
        <v>38</v>
      </c>
      <c r="FL180" s="630" t="s">
        <v>26</v>
      </c>
    </row>
    <row r="181" spans="1:168" ht="14.25" customHeight="1">
      <c r="A181" s="88" t="s">
        <v>26</v>
      </c>
      <c r="B181" s="89" t="s">
        <v>26</v>
      </c>
      <c r="C181" s="1176">
        <v>42644</v>
      </c>
      <c r="D181" s="2221">
        <v>1155659</v>
      </c>
      <c r="E181" s="2221">
        <v>2735442</v>
      </c>
      <c r="F181" s="2221">
        <v>9732</v>
      </c>
      <c r="G181" s="2221">
        <v>799870</v>
      </c>
      <c r="H181" s="2221">
        <v>6845383</v>
      </c>
      <c r="I181" s="2221">
        <v>398952</v>
      </c>
      <c r="J181" s="2221">
        <v>7410</v>
      </c>
      <c r="K181" s="2221">
        <v>1964</v>
      </c>
      <c r="L181" s="2221">
        <v>38247</v>
      </c>
      <c r="M181" s="2221">
        <v>169499</v>
      </c>
      <c r="N181" s="2221">
        <v>185134</v>
      </c>
      <c r="O181" s="2221">
        <v>944032</v>
      </c>
      <c r="P181" s="2221">
        <v>1522</v>
      </c>
      <c r="Q181" s="2221">
        <v>428</v>
      </c>
      <c r="R181" s="2221">
        <v>16929</v>
      </c>
      <c r="S181" s="2221" t="s">
        <v>21</v>
      </c>
      <c r="T181" s="91" t="s">
        <v>39</v>
      </c>
      <c r="U181" s="630" t="s">
        <v>26</v>
      </c>
      <c r="V181" s="88" t="s">
        <v>26</v>
      </c>
      <c r="W181" s="89" t="s">
        <v>26</v>
      </c>
      <c r="X181" s="1176">
        <v>42644</v>
      </c>
      <c r="Y181" s="82">
        <v>3094</v>
      </c>
      <c r="Z181" s="2221" t="s">
        <v>21</v>
      </c>
      <c r="AA181" s="2221">
        <v>3838187</v>
      </c>
      <c r="AB181" s="2221">
        <v>314167</v>
      </c>
      <c r="AC181" s="2221">
        <v>382236</v>
      </c>
      <c r="AD181" s="2221">
        <v>807</v>
      </c>
      <c r="AE181" s="2221" t="s">
        <v>21</v>
      </c>
      <c r="AF181" s="2221" t="s">
        <v>21</v>
      </c>
      <c r="AG181" s="2221">
        <v>321</v>
      </c>
      <c r="AH181" s="2221">
        <v>19</v>
      </c>
      <c r="AI181" s="2221">
        <v>301</v>
      </c>
      <c r="AJ181" s="2221">
        <v>245</v>
      </c>
      <c r="AK181" s="2221">
        <v>181</v>
      </c>
      <c r="AL181" s="2221" t="s">
        <v>21</v>
      </c>
      <c r="AM181" s="2221" t="s">
        <v>21</v>
      </c>
      <c r="AN181" s="2221">
        <v>359434</v>
      </c>
      <c r="AO181" s="91" t="s">
        <v>39</v>
      </c>
      <c r="AP181" s="630" t="s">
        <v>26</v>
      </c>
      <c r="AQ181" s="88" t="s">
        <v>26</v>
      </c>
      <c r="AR181" s="89" t="s">
        <v>26</v>
      </c>
      <c r="AS181" s="1176">
        <v>42644</v>
      </c>
      <c r="AT181" s="82">
        <v>64851</v>
      </c>
      <c r="AU181" s="2221">
        <v>1</v>
      </c>
      <c r="AV181" s="2221">
        <v>2192</v>
      </c>
      <c r="AW181" s="2221">
        <v>334</v>
      </c>
      <c r="AX181" s="2221">
        <v>1859</v>
      </c>
      <c r="AY181" s="2221">
        <v>886</v>
      </c>
      <c r="AZ181" s="2221">
        <v>79390</v>
      </c>
      <c r="BA181" s="2221" t="s">
        <v>21</v>
      </c>
      <c r="BB181" s="2221" t="s">
        <v>21</v>
      </c>
      <c r="BC181" s="2221">
        <v>3022698</v>
      </c>
      <c r="BD181" s="2221">
        <v>362045</v>
      </c>
      <c r="BE181" s="2221">
        <v>821814</v>
      </c>
      <c r="BF181" s="2221">
        <v>2312583</v>
      </c>
      <c r="BG181" s="2221">
        <v>112665</v>
      </c>
      <c r="BH181" s="2221">
        <v>3126118</v>
      </c>
      <c r="BI181" s="2221">
        <v>110466</v>
      </c>
      <c r="BJ181" s="91" t="s">
        <v>39</v>
      </c>
      <c r="BK181" s="630" t="s">
        <v>26</v>
      </c>
      <c r="BL181" s="88" t="s">
        <v>26</v>
      </c>
      <c r="BM181" s="89" t="s">
        <v>26</v>
      </c>
      <c r="BN181" s="1176">
        <v>42644</v>
      </c>
      <c r="BO181" s="82">
        <v>1663</v>
      </c>
      <c r="BP181" s="2221">
        <v>358582</v>
      </c>
      <c r="BQ181" s="2221">
        <v>13958</v>
      </c>
      <c r="BR181" s="2221">
        <v>748</v>
      </c>
      <c r="BS181" s="2221">
        <v>144</v>
      </c>
      <c r="BT181" s="2221">
        <v>3344</v>
      </c>
      <c r="BU181" s="2221">
        <v>2741</v>
      </c>
      <c r="BV181" s="2221">
        <v>603</v>
      </c>
      <c r="BW181" s="2221" t="s">
        <v>21</v>
      </c>
      <c r="BX181" s="2221">
        <v>7353</v>
      </c>
      <c r="BY181" s="2221" t="s">
        <v>21</v>
      </c>
      <c r="BZ181" s="2221" t="s">
        <v>21</v>
      </c>
      <c r="CA181" s="2221">
        <v>33</v>
      </c>
      <c r="CB181" s="2221">
        <v>224824</v>
      </c>
      <c r="CC181" s="2221" t="s">
        <v>21</v>
      </c>
      <c r="CD181" s="2221">
        <v>73779</v>
      </c>
      <c r="CE181" s="91" t="s">
        <v>39</v>
      </c>
      <c r="CF181" s="630" t="s">
        <v>26</v>
      </c>
      <c r="CG181" s="88" t="s">
        <v>26</v>
      </c>
      <c r="CH181" s="89" t="s">
        <v>26</v>
      </c>
      <c r="CI181" s="1176">
        <v>42644</v>
      </c>
      <c r="CJ181" s="2221">
        <v>3787</v>
      </c>
      <c r="CK181" s="2221">
        <v>4151</v>
      </c>
      <c r="CL181" s="2221">
        <v>426566</v>
      </c>
      <c r="CM181" s="2221">
        <v>428</v>
      </c>
      <c r="CN181" s="2221">
        <v>577</v>
      </c>
      <c r="CO181" s="2221" t="s">
        <v>21</v>
      </c>
      <c r="CP181" s="2221">
        <v>240160</v>
      </c>
      <c r="CQ181" s="2221">
        <v>28232</v>
      </c>
      <c r="CR181" s="2221">
        <v>141842</v>
      </c>
      <c r="CS181" s="2221">
        <v>2883</v>
      </c>
      <c r="CT181" s="2221">
        <v>734</v>
      </c>
      <c r="CU181" s="2221">
        <v>1</v>
      </c>
      <c r="CV181" s="2221">
        <v>1776</v>
      </c>
      <c r="CW181" s="2221">
        <v>1632</v>
      </c>
      <c r="CX181" s="2221">
        <v>144</v>
      </c>
      <c r="CY181" s="2221" t="s">
        <v>21</v>
      </c>
      <c r="CZ181" s="91" t="s">
        <v>39</v>
      </c>
      <c r="DA181" s="630" t="s">
        <v>26</v>
      </c>
      <c r="DB181" s="88" t="s">
        <v>26</v>
      </c>
      <c r="DC181" s="89" t="s">
        <v>26</v>
      </c>
      <c r="DD181" s="1176">
        <v>42644</v>
      </c>
      <c r="DE181" s="2221">
        <v>3126</v>
      </c>
      <c r="DF181" s="2221">
        <v>418</v>
      </c>
      <c r="DG181" s="2221">
        <v>908</v>
      </c>
      <c r="DH181" s="2221">
        <v>168</v>
      </c>
      <c r="DI181" s="2221">
        <v>1491</v>
      </c>
      <c r="DJ181" s="2221">
        <v>5129</v>
      </c>
      <c r="DK181" s="2221">
        <v>5256</v>
      </c>
      <c r="DL181" s="2221">
        <v>545</v>
      </c>
      <c r="DM181" s="2221" t="s">
        <v>21</v>
      </c>
      <c r="DN181" s="2221" t="s">
        <v>21</v>
      </c>
      <c r="DO181" s="2221">
        <v>58241</v>
      </c>
      <c r="DP181" s="2221">
        <v>1018</v>
      </c>
      <c r="DQ181" s="2221">
        <v>5309</v>
      </c>
      <c r="DR181" s="2221">
        <v>2101</v>
      </c>
      <c r="DS181" s="2221" t="s">
        <v>21</v>
      </c>
      <c r="DT181" s="2221">
        <v>969</v>
      </c>
      <c r="DU181" s="91" t="s">
        <v>39</v>
      </c>
      <c r="DV181" s="630" t="s">
        <v>26</v>
      </c>
      <c r="DW181" s="88" t="s">
        <v>26</v>
      </c>
      <c r="DX181" s="89" t="s">
        <v>26</v>
      </c>
      <c r="DY181" s="1176">
        <v>42644</v>
      </c>
      <c r="DZ181" s="2221" t="s">
        <v>21</v>
      </c>
      <c r="EA181" s="2221">
        <v>376914</v>
      </c>
      <c r="EB181" s="2221">
        <v>747481</v>
      </c>
      <c r="EC181" s="2221">
        <v>144922</v>
      </c>
      <c r="ED181" s="2221">
        <v>1312</v>
      </c>
      <c r="EE181" s="2221">
        <v>26614</v>
      </c>
      <c r="EF181" s="2221">
        <v>100392</v>
      </c>
      <c r="EG181" s="2221">
        <v>109669</v>
      </c>
      <c r="EH181" s="2221">
        <v>12473</v>
      </c>
      <c r="EI181" s="2221">
        <v>696</v>
      </c>
      <c r="EJ181" s="2221" t="s">
        <v>21</v>
      </c>
      <c r="EK181" s="2221" t="s">
        <v>21</v>
      </c>
      <c r="EL181" s="2221">
        <v>1016294</v>
      </c>
      <c r="EM181" s="2221">
        <v>61657</v>
      </c>
      <c r="EN181" s="2221">
        <v>298985</v>
      </c>
      <c r="EO181" s="2221">
        <v>17278</v>
      </c>
      <c r="EP181" s="91" t="s">
        <v>39</v>
      </c>
      <c r="EQ181" s="630" t="s">
        <v>26</v>
      </c>
      <c r="ER181" s="88" t="s">
        <v>26</v>
      </c>
      <c r="ES181" s="89" t="s">
        <v>26</v>
      </c>
      <c r="ET181" s="1176">
        <v>42644</v>
      </c>
      <c r="EU181" s="2221">
        <v>1</v>
      </c>
      <c r="EV181" s="2221">
        <v>23</v>
      </c>
      <c r="EW181" s="2221">
        <v>9231</v>
      </c>
      <c r="EX181" s="2221">
        <v>39</v>
      </c>
      <c r="EY181" s="2221">
        <v>38508</v>
      </c>
      <c r="EZ181" s="2221" t="s">
        <v>21</v>
      </c>
      <c r="FA181" s="2221" t="s">
        <v>21</v>
      </c>
      <c r="FB181" s="2221">
        <v>2617867</v>
      </c>
      <c r="FC181" s="2221">
        <v>3112774</v>
      </c>
      <c r="FD181" s="2221">
        <v>1299</v>
      </c>
      <c r="FE181" s="2221">
        <v>20616</v>
      </c>
      <c r="FF181" s="2221">
        <v>9732</v>
      </c>
      <c r="FG181" s="2221">
        <v>164717</v>
      </c>
      <c r="FH181" s="2221">
        <v>1597631</v>
      </c>
      <c r="FI181" s="2221">
        <v>38093</v>
      </c>
      <c r="FJ181" s="2221">
        <v>83</v>
      </c>
      <c r="FK181" s="91" t="s">
        <v>39</v>
      </c>
      <c r="FL181" s="630" t="s">
        <v>26</v>
      </c>
    </row>
    <row r="182" spans="1:168" ht="14.25" customHeight="1">
      <c r="A182" s="88" t="s">
        <v>26</v>
      </c>
      <c r="B182" s="89" t="s">
        <v>26</v>
      </c>
      <c r="C182" s="1176">
        <v>42675</v>
      </c>
      <c r="D182" s="2221">
        <v>1140858</v>
      </c>
      <c r="E182" s="2221">
        <v>2577332</v>
      </c>
      <c r="F182" s="2221">
        <v>10541</v>
      </c>
      <c r="G182" s="2221">
        <v>796362</v>
      </c>
      <c r="H182" s="2221">
        <v>6482083</v>
      </c>
      <c r="I182" s="2221">
        <v>385501</v>
      </c>
      <c r="J182" s="2221">
        <v>8095</v>
      </c>
      <c r="K182" s="2221">
        <v>2033</v>
      </c>
      <c r="L182" s="2221">
        <v>38639</v>
      </c>
      <c r="M182" s="2221">
        <v>166519</v>
      </c>
      <c r="N182" s="2221">
        <v>181952</v>
      </c>
      <c r="O182" s="2221">
        <v>902289</v>
      </c>
      <c r="P182" s="2221">
        <v>1870</v>
      </c>
      <c r="Q182" s="2221">
        <v>667</v>
      </c>
      <c r="R182" s="2221">
        <v>16371</v>
      </c>
      <c r="S182" s="2221" t="s">
        <v>21</v>
      </c>
      <c r="T182" s="91" t="s">
        <v>40</v>
      </c>
      <c r="U182" s="630" t="s">
        <v>26</v>
      </c>
      <c r="V182" s="88" t="s">
        <v>26</v>
      </c>
      <c r="W182" s="89" t="s">
        <v>26</v>
      </c>
      <c r="X182" s="1176">
        <v>42675</v>
      </c>
      <c r="Y182" s="82">
        <v>2679</v>
      </c>
      <c r="Z182" s="2221" t="s">
        <v>21</v>
      </c>
      <c r="AA182" s="2221">
        <v>3666100</v>
      </c>
      <c r="AB182" s="2221">
        <v>265687</v>
      </c>
      <c r="AC182" s="2221">
        <v>378782</v>
      </c>
      <c r="AD182" s="2221">
        <v>849</v>
      </c>
      <c r="AE182" s="2221" t="s">
        <v>21</v>
      </c>
      <c r="AF182" s="2221" t="s">
        <v>21</v>
      </c>
      <c r="AG182" s="2221">
        <v>503</v>
      </c>
      <c r="AH182" s="2221">
        <v>14</v>
      </c>
      <c r="AI182" s="2221">
        <v>490</v>
      </c>
      <c r="AJ182" s="2221">
        <v>130</v>
      </c>
      <c r="AK182" s="2221">
        <v>174</v>
      </c>
      <c r="AL182" s="2221" t="s">
        <v>21</v>
      </c>
      <c r="AM182" s="2221" t="s">
        <v>21</v>
      </c>
      <c r="AN182" s="2221">
        <v>356598</v>
      </c>
      <c r="AO182" s="91" t="s">
        <v>40</v>
      </c>
      <c r="AP182" s="630" t="s">
        <v>26</v>
      </c>
      <c r="AQ182" s="88" t="s">
        <v>26</v>
      </c>
      <c r="AR182" s="89" t="s">
        <v>26</v>
      </c>
      <c r="AS182" s="1176">
        <v>42675</v>
      </c>
      <c r="AT182" s="82">
        <v>56332</v>
      </c>
      <c r="AU182" s="2221">
        <v>2</v>
      </c>
      <c r="AV182" s="2221">
        <v>3781</v>
      </c>
      <c r="AW182" s="2221">
        <v>344</v>
      </c>
      <c r="AX182" s="2221">
        <v>3437</v>
      </c>
      <c r="AY182" s="2221">
        <v>1071</v>
      </c>
      <c r="AZ182" s="2221">
        <v>65822</v>
      </c>
      <c r="BA182" s="2221" t="s">
        <v>21</v>
      </c>
      <c r="BB182" s="2221" t="s">
        <v>21</v>
      </c>
      <c r="BC182" s="2221">
        <v>2851005</v>
      </c>
      <c r="BD182" s="2221">
        <v>350727</v>
      </c>
      <c r="BE182" s="2221">
        <v>781613</v>
      </c>
      <c r="BF182" s="2221">
        <v>2166772</v>
      </c>
      <c r="BG182" s="2221">
        <v>109640</v>
      </c>
      <c r="BH182" s="2221">
        <v>2948232</v>
      </c>
      <c r="BI182" s="2221">
        <v>100534</v>
      </c>
      <c r="BJ182" s="91" t="s">
        <v>40</v>
      </c>
      <c r="BK182" s="630" t="s">
        <v>26</v>
      </c>
      <c r="BL182" s="88" t="s">
        <v>26</v>
      </c>
      <c r="BM182" s="89" t="s">
        <v>26</v>
      </c>
      <c r="BN182" s="1176">
        <v>42675</v>
      </c>
      <c r="BO182" s="82">
        <v>1715</v>
      </c>
      <c r="BP182" s="2221">
        <v>347904</v>
      </c>
      <c r="BQ182" s="2221">
        <v>13919</v>
      </c>
      <c r="BR182" s="2221">
        <v>709</v>
      </c>
      <c r="BS182" s="2221">
        <v>137</v>
      </c>
      <c r="BT182" s="2221">
        <v>3678</v>
      </c>
      <c r="BU182" s="2221">
        <v>2749</v>
      </c>
      <c r="BV182" s="2221">
        <v>929</v>
      </c>
      <c r="BW182" s="2221" t="s">
        <v>21</v>
      </c>
      <c r="BX182" s="2221">
        <v>7081</v>
      </c>
      <c r="BY182" s="2221" t="s">
        <v>21</v>
      </c>
      <c r="BZ182" s="2221" t="s">
        <v>21</v>
      </c>
      <c r="CA182" s="2221">
        <v>33</v>
      </c>
      <c r="CB182" s="2221">
        <v>218404</v>
      </c>
      <c r="CC182" s="2221" t="s">
        <v>21</v>
      </c>
      <c r="CD182" s="2221">
        <v>75491</v>
      </c>
      <c r="CE182" s="91" t="s">
        <v>40</v>
      </c>
      <c r="CF182" s="630" t="s">
        <v>26</v>
      </c>
      <c r="CG182" s="88" t="s">
        <v>26</v>
      </c>
      <c r="CH182" s="89" t="s">
        <v>26</v>
      </c>
      <c r="CI182" s="1176">
        <v>42675</v>
      </c>
      <c r="CJ182" s="2221">
        <v>3626</v>
      </c>
      <c r="CK182" s="2221">
        <v>3974</v>
      </c>
      <c r="CL182" s="2221">
        <v>410568</v>
      </c>
      <c r="CM182" s="2221">
        <v>667</v>
      </c>
      <c r="CN182" s="2221">
        <v>456</v>
      </c>
      <c r="CO182" s="2221" t="s">
        <v>21</v>
      </c>
      <c r="CP182" s="2221">
        <v>219289</v>
      </c>
      <c r="CQ182" s="2221">
        <v>21132</v>
      </c>
      <c r="CR182" s="2221">
        <v>138876</v>
      </c>
      <c r="CS182" s="2221">
        <v>2967</v>
      </c>
      <c r="CT182" s="2221">
        <v>695</v>
      </c>
      <c r="CU182" s="2221">
        <v>1</v>
      </c>
      <c r="CV182" s="2221">
        <v>1804</v>
      </c>
      <c r="CW182" s="2221">
        <v>1660</v>
      </c>
      <c r="CX182" s="2221">
        <v>144</v>
      </c>
      <c r="CY182" s="2221" t="s">
        <v>21</v>
      </c>
      <c r="CZ182" s="91" t="s">
        <v>40</v>
      </c>
      <c r="DA182" s="630" t="s">
        <v>26</v>
      </c>
      <c r="DB182" s="88" t="s">
        <v>26</v>
      </c>
      <c r="DC182" s="89" t="s">
        <v>26</v>
      </c>
      <c r="DD182" s="1176">
        <v>42675</v>
      </c>
      <c r="DE182" s="2221">
        <v>3028</v>
      </c>
      <c r="DF182" s="2221">
        <v>465</v>
      </c>
      <c r="DG182" s="2221">
        <v>847</v>
      </c>
      <c r="DH182" s="2221">
        <v>201</v>
      </c>
      <c r="DI182" s="2221">
        <v>1485</v>
      </c>
      <c r="DJ182" s="2221">
        <v>4584</v>
      </c>
      <c r="DK182" s="2221">
        <v>4674</v>
      </c>
      <c r="DL182" s="2221">
        <v>541</v>
      </c>
      <c r="DM182" s="2221" t="s">
        <v>21</v>
      </c>
      <c r="DN182" s="2221" t="s">
        <v>21</v>
      </c>
      <c r="DO182" s="2221">
        <v>58025</v>
      </c>
      <c r="DP182" s="2221">
        <v>1146</v>
      </c>
      <c r="DQ182" s="2221">
        <v>5368</v>
      </c>
      <c r="DR182" s="2221">
        <v>2187</v>
      </c>
      <c r="DS182" s="2221" t="s">
        <v>21</v>
      </c>
      <c r="DT182" s="2221">
        <v>996</v>
      </c>
      <c r="DU182" s="91" t="s">
        <v>40</v>
      </c>
      <c r="DV182" s="630" t="s">
        <v>26</v>
      </c>
      <c r="DW182" s="88" t="s">
        <v>26</v>
      </c>
      <c r="DX182" s="89" t="s">
        <v>26</v>
      </c>
      <c r="DY182" s="1176">
        <v>42675</v>
      </c>
      <c r="DZ182" s="2221" t="s">
        <v>21</v>
      </c>
      <c r="EA182" s="2221">
        <v>373636</v>
      </c>
      <c r="EB182" s="2221">
        <v>681827</v>
      </c>
      <c r="EC182" s="2221">
        <v>144926</v>
      </c>
      <c r="ED182" s="2221">
        <v>1365</v>
      </c>
      <c r="EE182" s="2221">
        <v>26686</v>
      </c>
      <c r="EF182" s="2221">
        <v>96609</v>
      </c>
      <c r="EG182" s="2221">
        <v>105557</v>
      </c>
      <c r="EH182" s="2221">
        <v>12447</v>
      </c>
      <c r="EI182" s="2221">
        <v>854</v>
      </c>
      <c r="EJ182" s="2221" t="s">
        <v>21</v>
      </c>
      <c r="EK182" s="2221" t="s">
        <v>21</v>
      </c>
      <c r="EL182" s="2221">
        <v>952137</v>
      </c>
      <c r="EM182" s="2221">
        <v>57116</v>
      </c>
      <c r="EN182" s="2221">
        <v>296697</v>
      </c>
      <c r="EO182" s="2221">
        <v>17211</v>
      </c>
      <c r="EP182" s="91" t="s">
        <v>40</v>
      </c>
      <c r="EQ182" s="630" t="s">
        <v>26</v>
      </c>
      <c r="ER182" s="88" t="s">
        <v>26</v>
      </c>
      <c r="ES182" s="89" t="s">
        <v>26</v>
      </c>
      <c r="ET182" s="1176">
        <v>42675</v>
      </c>
      <c r="EU182" s="2221">
        <v>1</v>
      </c>
      <c r="EV182" s="2221">
        <v>12</v>
      </c>
      <c r="EW182" s="2221">
        <v>7329</v>
      </c>
      <c r="EX182" s="2221">
        <v>31</v>
      </c>
      <c r="EY182" s="2221">
        <v>42873</v>
      </c>
      <c r="EZ182" s="2221" t="s">
        <v>21</v>
      </c>
      <c r="FA182" s="2221" t="s">
        <v>21</v>
      </c>
      <c r="FB182" s="2221">
        <v>2557792</v>
      </c>
      <c r="FC182" s="2221">
        <v>3036906</v>
      </c>
      <c r="FD182" s="2221">
        <v>1515</v>
      </c>
      <c r="FE182" s="2221">
        <v>20577</v>
      </c>
      <c r="FF182" s="2221">
        <v>10541</v>
      </c>
      <c r="FG182" s="2221">
        <v>164243</v>
      </c>
      <c r="FH182" s="2221">
        <v>1552344</v>
      </c>
      <c r="FI182" s="2221">
        <v>36418</v>
      </c>
      <c r="FJ182" s="2221">
        <v>87</v>
      </c>
      <c r="FK182" s="91" t="s">
        <v>40</v>
      </c>
      <c r="FL182" s="630" t="s">
        <v>26</v>
      </c>
    </row>
    <row r="183" spans="1:168" ht="14.25" customHeight="1">
      <c r="A183" s="104" t="s">
        <v>26</v>
      </c>
      <c r="B183" s="105" t="s">
        <v>26</v>
      </c>
      <c r="C183" s="1177">
        <v>42705</v>
      </c>
      <c r="D183" s="2222">
        <v>1118906</v>
      </c>
      <c r="E183" s="2222">
        <v>2680070</v>
      </c>
      <c r="F183" s="2222">
        <v>10800</v>
      </c>
      <c r="G183" s="2222">
        <v>806883</v>
      </c>
      <c r="H183" s="2222">
        <v>6735301</v>
      </c>
      <c r="I183" s="2222">
        <v>396481</v>
      </c>
      <c r="J183" s="2222">
        <v>7543</v>
      </c>
      <c r="K183" s="2222">
        <v>1979</v>
      </c>
      <c r="L183" s="2222">
        <v>39220</v>
      </c>
      <c r="M183" s="2222">
        <v>168315</v>
      </c>
      <c r="N183" s="2222">
        <v>183811</v>
      </c>
      <c r="O183" s="2222">
        <v>917960</v>
      </c>
      <c r="P183" s="2222">
        <v>2083</v>
      </c>
      <c r="Q183" s="2222">
        <v>1206</v>
      </c>
      <c r="R183" s="2222">
        <v>15836</v>
      </c>
      <c r="S183" s="2222" t="s">
        <v>21</v>
      </c>
      <c r="T183" s="107" t="s">
        <v>41</v>
      </c>
      <c r="U183" s="633" t="s">
        <v>26</v>
      </c>
      <c r="V183" s="104" t="s">
        <v>26</v>
      </c>
      <c r="W183" s="105" t="s">
        <v>26</v>
      </c>
      <c r="X183" s="1177">
        <v>42705</v>
      </c>
      <c r="Y183" s="106">
        <v>2772</v>
      </c>
      <c r="Z183" s="2222" t="s">
        <v>21</v>
      </c>
      <c r="AA183" s="2222">
        <v>3733589</v>
      </c>
      <c r="AB183" s="2222">
        <v>329243</v>
      </c>
      <c r="AC183" s="2222">
        <v>396557</v>
      </c>
      <c r="AD183" s="2222">
        <v>1432</v>
      </c>
      <c r="AE183" s="2222" t="s">
        <v>21</v>
      </c>
      <c r="AF183" s="2222" t="s">
        <v>21</v>
      </c>
      <c r="AG183" s="2222">
        <v>278</v>
      </c>
      <c r="AH183" s="2222">
        <v>13</v>
      </c>
      <c r="AI183" s="2222">
        <v>265</v>
      </c>
      <c r="AJ183" s="2222">
        <v>168</v>
      </c>
      <c r="AK183" s="2222">
        <v>1180</v>
      </c>
      <c r="AL183" s="2222" t="s">
        <v>21</v>
      </c>
      <c r="AM183" s="2222" t="s">
        <v>21</v>
      </c>
      <c r="AN183" s="2222">
        <v>373427</v>
      </c>
      <c r="AO183" s="107" t="s">
        <v>41</v>
      </c>
      <c r="AP183" s="633" t="s">
        <v>26</v>
      </c>
      <c r="AQ183" s="104" t="s">
        <v>26</v>
      </c>
      <c r="AR183" s="105" t="s">
        <v>26</v>
      </c>
      <c r="AS183" s="1177">
        <v>42705</v>
      </c>
      <c r="AT183" s="106">
        <v>58391</v>
      </c>
      <c r="AU183" s="2221">
        <v>2</v>
      </c>
      <c r="AV183" s="2222">
        <v>1966</v>
      </c>
      <c r="AW183" s="2221">
        <v>346</v>
      </c>
      <c r="AX183" s="2221">
        <v>1619</v>
      </c>
      <c r="AY183" s="2222">
        <v>919</v>
      </c>
      <c r="AZ183" s="2222">
        <v>71291</v>
      </c>
      <c r="BA183" s="2222" t="s">
        <v>21</v>
      </c>
      <c r="BB183" s="2222" t="s">
        <v>21</v>
      </c>
      <c r="BC183" s="2222">
        <v>2944711</v>
      </c>
      <c r="BD183" s="2222">
        <v>391123</v>
      </c>
      <c r="BE183" s="2222">
        <v>767633</v>
      </c>
      <c r="BF183" s="2222">
        <v>2241251</v>
      </c>
      <c r="BG183" s="2222">
        <v>116863</v>
      </c>
      <c r="BH183" s="2222">
        <v>3046684</v>
      </c>
      <c r="BI183" s="2222">
        <v>109587</v>
      </c>
      <c r="BJ183" s="107" t="s">
        <v>41</v>
      </c>
      <c r="BK183" s="633" t="s">
        <v>26</v>
      </c>
      <c r="BL183" s="104" t="s">
        <v>26</v>
      </c>
      <c r="BM183" s="105" t="s">
        <v>26</v>
      </c>
      <c r="BN183" s="1177">
        <v>42705</v>
      </c>
      <c r="BO183" s="106">
        <v>2065</v>
      </c>
      <c r="BP183" s="2222">
        <v>355867</v>
      </c>
      <c r="BQ183" s="2222">
        <v>14486</v>
      </c>
      <c r="BR183" s="2222">
        <v>710</v>
      </c>
      <c r="BS183" s="2222">
        <v>143</v>
      </c>
      <c r="BT183" s="2222">
        <v>3491</v>
      </c>
      <c r="BU183" s="2222">
        <v>2886</v>
      </c>
      <c r="BV183" s="2222">
        <v>604</v>
      </c>
      <c r="BW183" s="2222" t="s">
        <v>21</v>
      </c>
      <c r="BX183" s="2222">
        <v>7671</v>
      </c>
      <c r="BY183" s="2222" t="s">
        <v>21</v>
      </c>
      <c r="BZ183" s="2222" t="s">
        <v>21</v>
      </c>
      <c r="CA183" s="2222">
        <v>33</v>
      </c>
      <c r="CB183" s="2222">
        <v>226056</v>
      </c>
      <c r="CC183" s="2222" t="s">
        <v>21</v>
      </c>
      <c r="CD183" s="2222">
        <v>78610</v>
      </c>
      <c r="CE183" s="107" t="s">
        <v>41</v>
      </c>
      <c r="CF183" s="633" t="s">
        <v>26</v>
      </c>
      <c r="CG183" s="104" t="s">
        <v>26</v>
      </c>
      <c r="CH183" s="105" t="s">
        <v>26</v>
      </c>
      <c r="CI183" s="1177">
        <v>42705</v>
      </c>
      <c r="CJ183" s="2222">
        <v>4066</v>
      </c>
      <c r="CK183" s="2222">
        <v>4455</v>
      </c>
      <c r="CL183" s="2222">
        <v>418855</v>
      </c>
      <c r="CM183" s="2222">
        <v>1206</v>
      </c>
      <c r="CN183" s="2222">
        <v>590</v>
      </c>
      <c r="CO183" s="2222" t="s">
        <v>21</v>
      </c>
      <c r="CP183" s="2222">
        <v>243972</v>
      </c>
      <c r="CQ183" s="2221">
        <v>25638</v>
      </c>
      <c r="CR183" s="2222">
        <v>133571</v>
      </c>
      <c r="CS183" s="2222">
        <v>2941</v>
      </c>
      <c r="CT183" s="2222">
        <v>682</v>
      </c>
      <c r="CU183" s="2222">
        <v>1</v>
      </c>
      <c r="CV183" s="2222">
        <v>1801</v>
      </c>
      <c r="CW183" s="2222">
        <v>1657</v>
      </c>
      <c r="CX183" s="2222">
        <v>144</v>
      </c>
      <c r="CY183" s="2222" t="s">
        <v>21</v>
      </c>
      <c r="CZ183" s="107" t="s">
        <v>41</v>
      </c>
      <c r="DA183" s="633" t="s">
        <v>26</v>
      </c>
      <c r="DB183" s="104" t="s">
        <v>26</v>
      </c>
      <c r="DC183" s="105" t="s">
        <v>26</v>
      </c>
      <c r="DD183" s="1177">
        <v>42705</v>
      </c>
      <c r="DE183" s="2222">
        <v>2916</v>
      </c>
      <c r="DF183" s="2222">
        <v>372</v>
      </c>
      <c r="DG183" s="2222">
        <v>790</v>
      </c>
      <c r="DH183" s="2222">
        <v>210</v>
      </c>
      <c r="DI183" s="2222">
        <v>1686</v>
      </c>
      <c r="DJ183" s="2222">
        <v>4303</v>
      </c>
      <c r="DK183" s="2222">
        <v>4397</v>
      </c>
      <c r="DL183" s="2222">
        <v>1491</v>
      </c>
      <c r="DM183" s="2222" t="s">
        <v>21</v>
      </c>
      <c r="DN183" s="2222" t="s">
        <v>21</v>
      </c>
      <c r="DO183" s="2222">
        <v>53437</v>
      </c>
      <c r="DP183" s="2222">
        <v>1109</v>
      </c>
      <c r="DQ183" s="2222">
        <v>5213</v>
      </c>
      <c r="DR183" s="2222">
        <v>2043</v>
      </c>
      <c r="DS183" s="2222" t="s">
        <v>21</v>
      </c>
      <c r="DT183" s="2222">
        <v>951</v>
      </c>
      <c r="DU183" s="107" t="s">
        <v>41</v>
      </c>
      <c r="DV183" s="633" t="s">
        <v>26</v>
      </c>
      <c r="DW183" s="104" t="s">
        <v>26</v>
      </c>
      <c r="DX183" s="105" t="s">
        <v>26</v>
      </c>
      <c r="DY183" s="1177">
        <v>42705</v>
      </c>
      <c r="DZ183" s="2222" t="s">
        <v>21</v>
      </c>
      <c r="EA183" s="2222">
        <v>365907</v>
      </c>
      <c r="EB183" s="2222">
        <v>698587</v>
      </c>
      <c r="EC183" s="2222">
        <v>147566</v>
      </c>
      <c r="ED183" s="2222">
        <v>1309</v>
      </c>
      <c r="EE183" s="2222">
        <v>26664</v>
      </c>
      <c r="EF183" s="2222">
        <v>100278</v>
      </c>
      <c r="EG183" s="2222">
        <v>109499</v>
      </c>
      <c r="EH183" s="2222">
        <v>12091</v>
      </c>
      <c r="EI183" s="2222">
        <v>952</v>
      </c>
      <c r="EJ183" s="2222" t="s">
        <v>21</v>
      </c>
      <c r="EK183" s="2222" t="s">
        <v>21</v>
      </c>
      <c r="EL183" s="2222">
        <v>1000209</v>
      </c>
      <c r="EM183" s="2222">
        <v>64796</v>
      </c>
      <c r="EN183" s="2222">
        <v>305730</v>
      </c>
      <c r="EO183" s="2222">
        <v>17106</v>
      </c>
      <c r="EP183" s="107" t="s">
        <v>41</v>
      </c>
      <c r="EQ183" s="633" t="s">
        <v>26</v>
      </c>
      <c r="ER183" s="104" t="s">
        <v>26</v>
      </c>
      <c r="ES183" s="105" t="s">
        <v>26</v>
      </c>
      <c r="ET183" s="1177">
        <v>42705</v>
      </c>
      <c r="EU183" s="2222">
        <v>1</v>
      </c>
      <c r="EV183" s="2222">
        <v>7</v>
      </c>
      <c r="EW183" s="2222">
        <v>7395</v>
      </c>
      <c r="EX183" s="2222">
        <v>51</v>
      </c>
      <c r="EY183" s="2222">
        <v>35703</v>
      </c>
      <c r="EZ183" s="2222" t="s">
        <v>21</v>
      </c>
      <c r="FA183" s="2222" t="s">
        <v>21</v>
      </c>
      <c r="FB183" s="2222">
        <v>2644597</v>
      </c>
      <c r="FC183" s="2222">
        <v>3139383</v>
      </c>
      <c r="FD183" s="2222">
        <v>1547</v>
      </c>
      <c r="FE183" s="2222">
        <v>22086</v>
      </c>
      <c r="FF183" s="2222">
        <v>10800</v>
      </c>
      <c r="FG183" s="2222">
        <v>166643</v>
      </c>
      <c r="FH183" s="2222">
        <v>1633901</v>
      </c>
      <c r="FI183" s="2222">
        <v>34493</v>
      </c>
      <c r="FJ183" s="2222">
        <v>97</v>
      </c>
      <c r="FK183" s="107" t="s">
        <v>41</v>
      </c>
      <c r="FL183" s="633" t="s">
        <v>26</v>
      </c>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027"/>
      <c r="AG184" s="35"/>
      <c r="AH184" s="381"/>
      <c r="AI184" s="381"/>
      <c r="AJ184" s="35"/>
      <c r="AK184" s="35"/>
      <c r="AL184" s="35"/>
      <c r="AM184" s="381"/>
      <c r="AN184" s="381"/>
      <c r="AO184" s="14"/>
      <c r="AP184" s="14"/>
      <c r="AQ184" s="35"/>
      <c r="AR184" s="35"/>
      <c r="AS184" s="35"/>
      <c r="AT184" s="35"/>
      <c r="AU184" s="383"/>
      <c r="AV184" s="383"/>
      <c r="AW184" s="383"/>
      <c r="AX184" s="383"/>
      <c r="AY184" s="875"/>
      <c r="AZ184" s="383"/>
      <c r="BA184" s="383"/>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954"/>
      <c r="CR184" s="35"/>
      <c r="CS184" s="35"/>
      <c r="CT184" s="35"/>
      <c r="CU184" s="35"/>
      <c r="CV184" s="35"/>
      <c r="CW184" s="35"/>
      <c r="CX184" s="35"/>
      <c r="CY184" s="35"/>
      <c r="CZ184" s="14"/>
      <c r="DA184" s="14"/>
      <c r="DB184" s="35"/>
      <c r="DC184" s="35"/>
      <c r="DD184" s="35"/>
      <c r="DE184" s="35"/>
      <c r="DF184" s="35"/>
      <c r="DG184" s="35"/>
      <c r="DH184" s="35"/>
      <c r="DI184" s="35"/>
      <c r="DJ184" s="35"/>
      <c r="DK184" s="35"/>
      <c r="DL184" s="954"/>
      <c r="DM184" s="35"/>
      <c r="DN184" s="35"/>
      <c r="DO184" s="383"/>
      <c r="DP184" s="383"/>
      <c r="DQ184" s="383"/>
      <c r="DR184" s="383"/>
      <c r="DS184" s="383"/>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381"/>
      <c r="EY184" s="35"/>
      <c r="EZ184" s="35"/>
      <c r="FA184" s="35"/>
      <c r="FB184" s="35"/>
      <c r="FC184" s="35"/>
      <c r="FD184" s="35"/>
      <c r="FE184" s="35"/>
      <c r="FF184" s="35"/>
      <c r="FG184" s="35"/>
      <c r="FH184" s="35"/>
      <c r="FI184" s="35"/>
      <c r="FJ184" s="35"/>
      <c r="FK184" s="14"/>
      <c r="FL184" s="14"/>
    </row>
    <row r="185" spans="1:168" s="14" customFormat="1" ht="19.5" customHeight="1">
      <c r="A185" s="2597" t="s">
        <v>749</v>
      </c>
      <c r="B185" s="2570"/>
      <c r="C185" s="2571"/>
      <c r="D185" s="1013" t="s">
        <v>1120</v>
      </c>
      <c r="E185" s="2166"/>
      <c r="F185" s="2237" t="s">
        <v>1121</v>
      </c>
      <c r="G185" s="507"/>
      <c r="H185" s="507" t="s">
        <v>2647</v>
      </c>
      <c r="I185" s="507"/>
      <c r="J185" s="507"/>
      <c r="K185" s="954" t="s">
        <v>756</v>
      </c>
      <c r="L185" s="507" t="s">
        <v>841</v>
      </c>
      <c r="M185" s="507"/>
      <c r="N185" s="507"/>
      <c r="O185" s="507" t="s">
        <v>728</v>
      </c>
      <c r="P185" s="507" t="s">
        <v>728</v>
      </c>
      <c r="Q185" s="507"/>
      <c r="R185" s="507"/>
      <c r="S185" s="507"/>
      <c r="T185" s="2605" t="s">
        <v>708</v>
      </c>
      <c r="U185" s="2760"/>
      <c r="V185" s="2597" t="s">
        <v>749</v>
      </c>
      <c r="W185" s="2570"/>
      <c r="X185" s="2571"/>
      <c r="Y185" s="2237" t="s">
        <v>1122</v>
      </c>
      <c r="Z185" s="507"/>
      <c r="AA185" s="507"/>
      <c r="AB185" s="507" t="s">
        <v>728</v>
      </c>
      <c r="AC185" s="507"/>
      <c r="AD185" s="384"/>
      <c r="AE185" s="507"/>
      <c r="AF185" s="1203" t="s">
        <v>1392</v>
      </c>
      <c r="AG185" s="1223"/>
      <c r="AH185" s="384"/>
      <c r="AI185" s="384"/>
      <c r="AJ185" s="1223"/>
      <c r="AK185" s="384"/>
      <c r="AL185" s="1926" t="s">
        <v>1123</v>
      </c>
      <c r="AM185" s="1223" t="s">
        <v>2649</v>
      </c>
      <c r="AN185" s="530"/>
      <c r="AO185" s="2605" t="s">
        <v>708</v>
      </c>
      <c r="AP185" s="2760"/>
      <c r="AQ185" s="2597" t="s">
        <v>749</v>
      </c>
      <c r="AR185" s="2570"/>
      <c r="AS185" s="2571"/>
      <c r="AT185" s="2237" t="s">
        <v>1124</v>
      </c>
      <c r="AU185" s="2231"/>
      <c r="AV185" s="2231" t="s">
        <v>2634</v>
      </c>
      <c r="AW185" s="2231"/>
      <c r="AX185" s="384"/>
      <c r="AY185" s="384"/>
      <c r="AZ185" s="2173"/>
      <c r="BA185" s="1203" t="s">
        <v>756</v>
      </c>
      <c r="BB185" s="2237" t="s">
        <v>1125</v>
      </c>
      <c r="BC185" s="384"/>
      <c r="BD185" s="2231" t="s">
        <v>2321</v>
      </c>
      <c r="BE185" s="507"/>
      <c r="BF185" s="507"/>
      <c r="BG185" s="507"/>
      <c r="BH185" s="507"/>
      <c r="BI185" s="507"/>
      <c r="BJ185" s="2605" t="s">
        <v>708</v>
      </c>
      <c r="BK185" s="2760"/>
      <c r="BL185" s="2277" t="s">
        <v>749</v>
      </c>
      <c r="BM185" s="2278"/>
      <c r="BN185" s="2279"/>
      <c r="BO185" s="2237" t="s">
        <v>1126</v>
      </c>
      <c r="BP185" s="384"/>
      <c r="BQ185" s="2231" t="s">
        <v>2602</v>
      </c>
      <c r="BR185" s="384"/>
      <c r="BS185" s="384"/>
      <c r="BT185" s="384"/>
      <c r="BU185" s="2238"/>
      <c r="BV185" s="954" t="s">
        <v>756</v>
      </c>
      <c r="BW185" s="1223"/>
      <c r="BX185" s="384"/>
      <c r="BY185" s="384"/>
      <c r="BZ185" s="384"/>
      <c r="CA185" s="1223"/>
      <c r="CB185" s="384"/>
      <c r="CC185" s="1926" t="s">
        <v>1127</v>
      </c>
      <c r="CD185" s="444"/>
      <c r="CE185" s="2605" t="s">
        <v>708</v>
      </c>
      <c r="CF185" s="2760"/>
      <c r="CG185" s="2597" t="s">
        <v>749</v>
      </c>
      <c r="CH185" s="2570"/>
      <c r="CI185" s="2571"/>
      <c r="CJ185" s="2237" t="s">
        <v>1128</v>
      </c>
      <c r="CK185" s="507"/>
      <c r="CL185" s="2231" t="s">
        <v>2603</v>
      </c>
      <c r="CM185" s="507"/>
      <c r="CN185" s="507"/>
      <c r="CO185" s="507"/>
      <c r="CP185" s="384"/>
      <c r="CQ185" s="954" t="s">
        <v>756</v>
      </c>
      <c r="CR185" s="507"/>
      <c r="CS185" s="507"/>
      <c r="CT185" s="2238"/>
      <c r="CU185" s="507"/>
      <c r="CV185" s="507"/>
      <c r="CW185" s="2231"/>
      <c r="CX185" s="507"/>
      <c r="CY185" s="530"/>
      <c r="CZ185" s="2605" t="s">
        <v>708</v>
      </c>
      <c r="DA185" s="2760"/>
      <c r="DB185" s="2597" t="s">
        <v>749</v>
      </c>
      <c r="DC185" s="2570"/>
      <c r="DD185" s="2571"/>
      <c r="DE185" s="2237" t="s">
        <v>1129</v>
      </c>
      <c r="DF185" s="507"/>
      <c r="DG185" s="2231" t="s">
        <v>2650</v>
      </c>
      <c r="DH185" s="507"/>
      <c r="DI185" s="507"/>
      <c r="DJ185" s="507"/>
      <c r="DK185" s="507"/>
      <c r="DL185" s="1203" t="s">
        <v>756</v>
      </c>
      <c r="DM185" s="2231"/>
      <c r="DN185" s="2231"/>
      <c r="DO185" s="2231"/>
      <c r="DP185" s="2231"/>
      <c r="DQ185" s="507"/>
      <c r="DR185" s="384"/>
      <c r="DS185" s="384"/>
      <c r="DT185" s="2166"/>
      <c r="DU185" s="2605" t="s">
        <v>708</v>
      </c>
      <c r="DV185" s="2760"/>
      <c r="DW185" s="2597" t="s">
        <v>749</v>
      </c>
      <c r="DX185" s="2570"/>
      <c r="DY185" s="2571"/>
      <c r="DZ185" s="2237" t="s">
        <v>1130</v>
      </c>
      <c r="EA185" s="384"/>
      <c r="EB185" s="2231" t="s">
        <v>2627</v>
      </c>
      <c r="EC185" s="384"/>
      <c r="ED185" s="384"/>
      <c r="EE185" s="384"/>
      <c r="EF185" s="507"/>
      <c r="EG185" s="954" t="s">
        <v>756</v>
      </c>
      <c r="EH185" s="507" t="s">
        <v>841</v>
      </c>
      <c r="EI185" s="507"/>
      <c r="EJ185" s="507" t="s">
        <v>728</v>
      </c>
      <c r="EK185" s="384"/>
      <c r="EL185" s="507" t="s">
        <v>728</v>
      </c>
      <c r="EM185" s="507"/>
      <c r="EN185" s="507" t="s">
        <v>728</v>
      </c>
      <c r="EO185" s="894"/>
      <c r="EP185" s="2605" t="s">
        <v>708</v>
      </c>
      <c r="EQ185" s="2760"/>
      <c r="ER185" s="2597" t="s">
        <v>749</v>
      </c>
      <c r="ES185" s="2570"/>
      <c r="ET185" s="2571"/>
      <c r="EU185" s="956" t="s">
        <v>2651</v>
      </c>
      <c r="EV185" s="1006"/>
      <c r="EW185" s="507" t="s">
        <v>2641</v>
      </c>
      <c r="EX185" s="1006"/>
      <c r="EY185" s="2174"/>
      <c r="EZ185" s="2605" t="s">
        <v>708</v>
      </c>
      <c r="FA185" s="2803"/>
      <c r="FK185" s="2608"/>
      <c r="FL185" s="2762"/>
    </row>
    <row r="186" spans="1:168" s="14" customFormat="1" ht="17.25" customHeight="1">
      <c r="A186" s="2646"/>
      <c r="B186" s="2646"/>
      <c r="C186" s="2647"/>
      <c r="D186" s="918" t="s">
        <v>5</v>
      </c>
      <c r="E186" s="918" t="s">
        <v>7</v>
      </c>
      <c r="F186" s="918" t="s">
        <v>224</v>
      </c>
      <c r="G186" s="918" t="s">
        <v>351</v>
      </c>
      <c r="H186" s="918" t="s">
        <v>751</v>
      </c>
      <c r="I186" s="918" t="s">
        <v>298</v>
      </c>
      <c r="J186" s="918" t="s">
        <v>299</v>
      </c>
      <c r="K186" s="918" t="s">
        <v>300</v>
      </c>
      <c r="L186" s="918" t="s">
        <v>352</v>
      </c>
      <c r="M186" s="919" t="s">
        <v>375</v>
      </c>
      <c r="N186" s="918" t="s">
        <v>303</v>
      </c>
      <c r="O186" s="918" t="s">
        <v>304</v>
      </c>
      <c r="P186" s="919" t="s">
        <v>376</v>
      </c>
      <c r="Q186" s="919" t="s">
        <v>1223</v>
      </c>
      <c r="R186" s="918" t="s">
        <v>1224</v>
      </c>
      <c r="S186" s="918" t="s">
        <v>355</v>
      </c>
      <c r="T186" s="2761"/>
      <c r="U186" s="2762"/>
      <c r="V186" s="2646"/>
      <c r="W186" s="2646"/>
      <c r="X186" s="2647"/>
      <c r="Y186" s="919" t="s">
        <v>328</v>
      </c>
      <c r="Z186" s="918" t="s">
        <v>10</v>
      </c>
      <c r="AA186" s="918" t="s">
        <v>11</v>
      </c>
      <c r="AB186" s="918" t="s">
        <v>377</v>
      </c>
      <c r="AC186" s="918" t="s">
        <v>12</v>
      </c>
      <c r="AD186" s="918" t="s">
        <v>13</v>
      </c>
      <c r="AE186" s="918" t="s">
        <v>308</v>
      </c>
      <c r="AF186" s="918" t="s">
        <v>357</v>
      </c>
      <c r="AG186" s="918" t="s">
        <v>357</v>
      </c>
      <c r="AH186" s="918" t="s">
        <v>17</v>
      </c>
      <c r="AI186" s="918" t="s">
        <v>88</v>
      </c>
      <c r="AJ186" s="918" t="s">
        <v>5</v>
      </c>
      <c r="AK186" s="918" t="s">
        <v>7</v>
      </c>
      <c r="AL186" s="918" t="s">
        <v>224</v>
      </c>
      <c r="AM186" s="918" t="s">
        <v>351</v>
      </c>
      <c r="AN186" s="918" t="s">
        <v>300</v>
      </c>
      <c r="AO186" s="2761"/>
      <c r="AP186" s="2762"/>
      <c r="AQ186" s="2646"/>
      <c r="AR186" s="2646"/>
      <c r="AS186" s="2647"/>
      <c r="AT186" s="918" t="s">
        <v>308</v>
      </c>
      <c r="AU186" s="918" t="s">
        <v>357</v>
      </c>
      <c r="AV186" s="918" t="s">
        <v>357</v>
      </c>
      <c r="AW186" s="918" t="s">
        <v>17</v>
      </c>
      <c r="AX186" s="2162" t="s">
        <v>88</v>
      </c>
      <c r="AY186" s="918" t="s">
        <v>800</v>
      </c>
      <c r="AZ186" s="918" t="s">
        <v>5</v>
      </c>
      <c r="BA186" s="918" t="s">
        <v>7</v>
      </c>
      <c r="BB186" s="918" t="s">
        <v>224</v>
      </c>
      <c r="BC186" s="918" t="s">
        <v>351</v>
      </c>
      <c r="BD186" s="918" t="s">
        <v>298</v>
      </c>
      <c r="BE186" s="918" t="s">
        <v>299</v>
      </c>
      <c r="BF186" s="918" t="s">
        <v>300</v>
      </c>
      <c r="BG186" s="918" t="s">
        <v>352</v>
      </c>
      <c r="BH186" s="919" t="s">
        <v>375</v>
      </c>
      <c r="BI186" s="918" t="s">
        <v>304</v>
      </c>
      <c r="BJ186" s="2761"/>
      <c r="BK186" s="2762"/>
      <c r="BL186" s="2280"/>
      <c r="BM186" s="2280"/>
      <c r="BN186" s="2281"/>
      <c r="BO186" s="918" t="s">
        <v>11</v>
      </c>
      <c r="BP186" s="918" t="s">
        <v>377</v>
      </c>
      <c r="BQ186" s="918" t="s">
        <v>12</v>
      </c>
      <c r="BR186" s="918" t="s">
        <v>13</v>
      </c>
      <c r="BS186" s="918" t="s">
        <v>15</v>
      </c>
      <c r="BT186" s="918" t="s">
        <v>308</v>
      </c>
      <c r="BU186" s="918" t="s">
        <v>357</v>
      </c>
      <c r="BV186" s="918" t="s">
        <v>357</v>
      </c>
      <c r="BW186" s="918" t="s">
        <v>17</v>
      </c>
      <c r="BX186" s="918" t="s">
        <v>19</v>
      </c>
      <c r="BY186" s="2162" t="s">
        <v>88</v>
      </c>
      <c r="BZ186" s="918" t="s">
        <v>800</v>
      </c>
      <c r="CA186" s="918" t="s">
        <v>5</v>
      </c>
      <c r="CB186" s="918" t="s">
        <v>7</v>
      </c>
      <c r="CC186" s="918" t="s">
        <v>224</v>
      </c>
      <c r="CD186" s="918" t="s">
        <v>351</v>
      </c>
      <c r="CE186" s="2761"/>
      <c r="CF186" s="2762"/>
      <c r="CG186" s="2646"/>
      <c r="CH186" s="2646"/>
      <c r="CI186" s="2647"/>
      <c r="CJ186" s="918" t="s">
        <v>304</v>
      </c>
      <c r="CK186" s="919" t="s">
        <v>1223</v>
      </c>
      <c r="CL186" s="918" t="s">
        <v>1224</v>
      </c>
      <c r="CM186" s="918" t="s">
        <v>355</v>
      </c>
      <c r="CN186" s="918" t="s">
        <v>356</v>
      </c>
      <c r="CO186" s="918" t="s">
        <v>10</v>
      </c>
      <c r="CP186" s="918" t="s">
        <v>11</v>
      </c>
      <c r="CQ186" s="918" t="s">
        <v>377</v>
      </c>
      <c r="CR186" s="918" t="s">
        <v>12</v>
      </c>
      <c r="CS186" s="918" t="s">
        <v>13</v>
      </c>
      <c r="CT186" s="918" t="s">
        <v>15</v>
      </c>
      <c r="CU186" s="918" t="s">
        <v>308</v>
      </c>
      <c r="CV186" s="918" t="s">
        <v>357</v>
      </c>
      <c r="CW186" s="918" t="s">
        <v>357</v>
      </c>
      <c r="CX186" s="918" t="s">
        <v>17</v>
      </c>
      <c r="CY186" s="918" t="s">
        <v>88</v>
      </c>
      <c r="CZ186" s="2761"/>
      <c r="DA186" s="2762"/>
      <c r="DB186" s="2646"/>
      <c r="DC186" s="2646"/>
      <c r="DD186" s="2647"/>
      <c r="DE186" s="918" t="s">
        <v>299</v>
      </c>
      <c r="DF186" s="918" t="s">
        <v>300</v>
      </c>
      <c r="DG186" s="918" t="s">
        <v>352</v>
      </c>
      <c r="DH186" s="919" t="s">
        <v>375</v>
      </c>
      <c r="DI186" s="918" t="s">
        <v>304</v>
      </c>
      <c r="DJ186" s="918" t="s">
        <v>1224</v>
      </c>
      <c r="DK186" s="918" t="s">
        <v>356</v>
      </c>
      <c r="DL186" s="918" t="s">
        <v>10</v>
      </c>
      <c r="DM186" s="918" t="s">
        <v>11</v>
      </c>
      <c r="DN186" s="918" t="s">
        <v>377</v>
      </c>
      <c r="DO186" s="918" t="s">
        <v>308</v>
      </c>
      <c r="DP186" s="918" t="s">
        <v>357</v>
      </c>
      <c r="DQ186" s="918" t="s">
        <v>357</v>
      </c>
      <c r="DR186" s="918" t="s">
        <v>17</v>
      </c>
      <c r="DS186" s="918" t="s">
        <v>88</v>
      </c>
      <c r="DT186" s="918" t="s">
        <v>800</v>
      </c>
      <c r="DU186" s="2761"/>
      <c r="DV186" s="2762"/>
      <c r="DW186" s="2646"/>
      <c r="DX186" s="2646"/>
      <c r="DY186" s="2647"/>
      <c r="DZ186" s="918" t="s">
        <v>751</v>
      </c>
      <c r="EA186" s="918" t="s">
        <v>298</v>
      </c>
      <c r="EB186" s="918" t="s">
        <v>299</v>
      </c>
      <c r="EC186" s="918" t="s">
        <v>300</v>
      </c>
      <c r="ED186" s="918" t="s">
        <v>352</v>
      </c>
      <c r="EE186" s="919" t="s">
        <v>375</v>
      </c>
      <c r="EF186" s="918" t="s">
        <v>303</v>
      </c>
      <c r="EG186" s="918" t="s">
        <v>304</v>
      </c>
      <c r="EH186" s="919" t="s">
        <v>1223</v>
      </c>
      <c r="EI186" s="918" t="s">
        <v>356</v>
      </c>
      <c r="EJ186" s="919" t="s">
        <v>328</v>
      </c>
      <c r="EK186" s="918" t="s">
        <v>10</v>
      </c>
      <c r="EL186" s="918" t="s">
        <v>11</v>
      </c>
      <c r="EM186" s="918" t="s">
        <v>377</v>
      </c>
      <c r="EN186" s="918" t="s">
        <v>12</v>
      </c>
      <c r="EO186" s="918" t="s">
        <v>13</v>
      </c>
      <c r="EP186" s="2761"/>
      <c r="EQ186" s="2762"/>
      <c r="ER186" s="2646"/>
      <c r="ES186" s="2646"/>
      <c r="ET186" s="2647"/>
      <c r="EU186" s="918" t="s">
        <v>357</v>
      </c>
      <c r="EV186" s="918" t="s">
        <v>357</v>
      </c>
      <c r="EW186" s="918" t="s">
        <v>88</v>
      </c>
      <c r="EX186" s="918" t="s">
        <v>5</v>
      </c>
      <c r="EY186" s="918" t="s">
        <v>7</v>
      </c>
      <c r="EZ186" s="2804"/>
      <c r="FA186" s="2805"/>
      <c r="FK186" s="2762"/>
      <c r="FL186" s="2762"/>
    </row>
    <row r="187" spans="1:168" s="14" customFormat="1" ht="15.75" customHeight="1">
      <c r="A187" s="2646"/>
      <c r="B187" s="2646"/>
      <c r="C187" s="2647"/>
      <c r="D187" s="917"/>
      <c r="E187" s="917"/>
      <c r="F187" s="917" t="s">
        <v>9</v>
      </c>
      <c r="G187" s="917" t="s">
        <v>9</v>
      </c>
      <c r="H187" s="917"/>
      <c r="I187" s="917"/>
      <c r="J187" s="917"/>
      <c r="K187" s="917"/>
      <c r="L187" s="917"/>
      <c r="M187" s="917"/>
      <c r="N187" s="917" t="s">
        <v>1209</v>
      </c>
      <c r="O187" s="917" t="s">
        <v>1209</v>
      </c>
      <c r="P187" s="917" t="s">
        <v>378</v>
      </c>
      <c r="Q187" s="917"/>
      <c r="R187" s="917"/>
      <c r="S187" s="917" t="s">
        <v>360</v>
      </c>
      <c r="T187" s="2761"/>
      <c r="U187" s="2762"/>
      <c r="V187" s="2646"/>
      <c r="W187" s="2646"/>
      <c r="X187" s="2647"/>
      <c r="Y187" s="917" t="s">
        <v>394</v>
      </c>
      <c r="Z187" s="917"/>
      <c r="AA187" s="2091" t="s">
        <v>725</v>
      </c>
      <c r="AB187" s="917" t="s">
        <v>2443</v>
      </c>
      <c r="AC187" s="917"/>
      <c r="AD187" s="917"/>
      <c r="AE187" s="917"/>
      <c r="AF187" s="917" t="s">
        <v>2371</v>
      </c>
      <c r="AG187" s="917" t="s">
        <v>2372</v>
      </c>
      <c r="AH187" s="917"/>
      <c r="AI187" s="857"/>
      <c r="AJ187" s="917"/>
      <c r="AK187" s="917"/>
      <c r="AL187" s="917" t="s">
        <v>9</v>
      </c>
      <c r="AM187" s="917" t="s">
        <v>9</v>
      </c>
      <c r="AN187" s="917"/>
      <c r="AO187" s="2761"/>
      <c r="AP187" s="2762"/>
      <c r="AQ187" s="2646"/>
      <c r="AR187" s="2646"/>
      <c r="AS187" s="2647"/>
      <c r="AT187" s="917"/>
      <c r="AU187" s="917" t="s">
        <v>2371</v>
      </c>
      <c r="AV187" s="917" t="s">
        <v>2372</v>
      </c>
      <c r="AW187" s="917"/>
      <c r="AX187" s="857"/>
      <c r="AY187" s="857"/>
      <c r="AZ187" s="917"/>
      <c r="BA187" s="917"/>
      <c r="BB187" s="917" t="s">
        <v>9</v>
      </c>
      <c r="BC187" s="917" t="s">
        <v>9</v>
      </c>
      <c r="BD187" s="917"/>
      <c r="BE187" s="917"/>
      <c r="BF187" s="917"/>
      <c r="BG187" s="917"/>
      <c r="BH187" s="917"/>
      <c r="BI187" s="917" t="s">
        <v>1209</v>
      </c>
      <c r="BJ187" s="2761"/>
      <c r="BK187" s="2762"/>
      <c r="BL187" s="2280"/>
      <c r="BM187" s="2280"/>
      <c r="BN187" s="2281"/>
      <c r="BO187" s="2091" t="s">
        <v>725</v>
      </c>
      <c r="BP187" s="917" t="s">
        <v>2443</v>
      </c>
      <c r="BQ187" s="917"/>
      <c r="BR187" s="917"/>
      <c r="BS187" s="917"/>
      <c r="BT187" s="917"/>
      <c r="BU187" s="917" t="s">
        <v>2371</v>
      </c>
      <c r="BV187" s="917" t="s">
        <v>2372</v>
      </c>
      <c r="BW187" s="917"/>
      <c r="BX187" s="917"/>
      <c r="BY187" s="857"/>
      <c r="BZ187" s="857"/>
      <c r="CA187" s="917"/>
      <c r="CB187" s="917"/>
      <c r="CC187" s="917" t="s">
        <v>9</v>
      </c>
      <c r="CD187" s="917" t="s">
        <v>9</v>
      </c>
      <c r="CE187" s="2761"/>
      <c r="CF187" s="2762"/>
      <c r="CG187" s="2646"/>
      <c r="CH187" s="2646"/>
      <c r="CI187" s="2647"/>
      <c r="CJ187" s="917" t="s">
        <v>1209</v>
      </c>
      <c r="CK187" s="917"/>
      <c r="CL187" s="917"/>
      <c r="CM187" s="917" t="s">
        <v>360</v>
      </c>
      <c r="CN187" s="917" t="s">
        <v>361</v>
      </c>
      <c r="CO187" s="917"/>
      <c r="CP187" s="2091" t="s">
        <v>725</v>
      </c>
      <c r="CQ187" s="917" t="s">
        <v>2443</v>
      </c>
      <c r="CR187" s="917"/>
      <c r="CS187" s="917"/>
      <c r="CT187" s="917"/>
      <c r="CU187" s="917"/>
      <c r="CV187" s="917" t="s">
        <v>2371</v>
      </c>
      <c r="CW187" s="917" t="s">
        <v>2372</v>
      </c>
      <c r="CX187" s="917"/>
      <c r="CY187" s="857"/>
      <c r="CZ187" s="2761"/>
      <c r="DA187" s="2762"/>
      <c r="DB187" s="2646"/>
      <c r="DC187" s="2646"/>
      <c r="DD187" s="2647"/>
      <c r="DE187" s="917"/>
      <c r="DF187" s="917"/>
      <c r="DG187" s="917"/>
      <c r="DH187" s="917"/>
      <c r="DI187" s="917" t="s">
        <v>1209</v>
      </c>
      <c r="DJ187" s="917"/>
      <c r="DK187" s="917" t="s">
        <v>361</v>
      </c>
      <c r="DL187" s="917"/>
      <c r="DM187" s="2096" t="s">
        <v>725</v>
      </c>
      <c r="DN187" s="917" t="s">
        <v>2443</v>
      </c>
      <c r="DO187" s="917"/>
      <c r="DP187" s="917" t="s">
        <v>2371</v>
      </c>
      <c r="DQ187" s="917" t="s">
        <v>2372</v>
      </c>
      <c r="DR187" s="917"/>
      <c r="DS187" s="857"/>
      <c r="DT187" s="857"/>
      <c r="DU187" s="2761"/>
      <c r="DV187" s="2762"/>
      <c r="DW187" s="2646"/>
      <c r="DX187" s="2646"/>
      <c r="DY187" s="2647"/>
      <c r="DZ187" s="917"/>
      <c r="EA187" s="917"/>
      <c r="EB187" s="917"/>
      <c r="EC187" s="917"/>
      <c r="ED187" s="917"/>
      <c r="EE187" s="917"/>
      <c r="EF187" s="917" t="s">
        <v>1209</v>
      </c>
      <c r="EG187" s="917" t="s">
        <v>1209</v>
      </c>
      <c r="EH187" s="917"/>
      <c r="EI187" s="917" t="s">
        <v>361</v>
      </c>
      <c r="EJ187" s="917" t="s">
        <v>394</v>
      </c>
      <c r="EK187" s="917"/>
      <c r="EL187" s="2091" t="s">
        <v>725</v>
      </c>
      <c r="EM187" s="917" t="s">
        <v>2443</v>
      </c>
      <c r="EN187" s="917"/>
      <c r="EO187" s="917"/>
      <c r="EP187" s="2761"/>
      <c r="EQ187" s="2762"/>
      <c r="ER187" s="2646"/>
      <c r="ES187" s="2646"/>
      <c r="ET187" s="2647"/>
      <c r="EU187" s="917" t="s">
        <v>2371</v>
      </c>
      <c r="EV187" s="917" t="s">
        <v>2372</v>
      </c>
      <c r="EW187" s="857"/>
      <c r="EX187" s="917"/>
      <c r="EY187" s="917"/>
      <c r="EZ187" s="2804"/>
      <c r="FA187" s="2805"/>
      <c r="FK187" s="2762"/>
      <c r="FL187" s="2762"/>
    </row>
    <row r="188" spans="1:168" s="14" customFormat="1" ht="16" customHeight="1">
      <c r="A188" s="2646"/>
      <c r="B188" s="2646"/>
      <c r="C188" s="2647"/>
      <c r="D188" s="395"/>
      <c r="E188" s="390"/>
      <c r="F188" s="395" t="s">
        <v>2374</v>
      </c>
      <c r="G188" s="395" t="s">
        <v>2403</v>
      </c>
      <c r="H188" s="390"/>
      <c r="I188" s="390"/>
      <c r="J188" s="390"/>
      <c r="K188" s="390" t="s">
        <v>364</v>
      </c>
      <c r="L188" s="395" t="s">
        <v>392</v>
      </c>
      <c r="M188" s="395" t="s">
        <v>392</v>
      </c>
      <c r="N188" s="395"/>
      <c r="O188" s="390" t="s">
        <v>2376</v>
      </c>
      <c r="P188" s="395"/>
      <c r="Q188" s="390"/>
      <c r="R188" s="390"/>
      <c r="S188" s="390" t="s">
        <v>1227</v>
      </c>
      <c r="T188" s="2761"/>
      <c r="U188" s="2762"/>
      <c r="V188" s="2646"/>
      <c r="W188" s="2646"/>
      <c r="X188" s="2647"/>
      <c r="Y188" s="395" t="s">
        <v>2341</v>
      </c>
      <c r="Z188" s="390"/>
      <c r="AA188" s="390" t="s">
        <v>1229</v>
      </c>
      <c r="AB188" s="390"/>
      <c r="AC188" s="395"/>
      <c r="AD188" s="390" t="s">
        <v>396</v>
      </c>
      <c r="AE188" s="395" t="s">
        <v>2376</v>
      </c>
      <c r="AF188" s="395"/>
      <c r="AG188" s="395"/>
      <c r="AH188" s="390"/>
      <c r="AI188" s="390"/>
      <c r="AJ188" s="395"/>
      <c r="AK188" s="390"/>
      <c r="AL188" s="395" t="s">
        <v>2374</v>
      </c>
      <c r="AM188" s="395" t="s">
        <v>2643</v>
      </c>
      <c r="AN188" s="390" t="s">
        <v>364</v>
      </c>
      <c r="AO188" s="2761"/>
      <c r="AP188" s="2762"/>
      <c r="AQ188" s="2646"/>
      <c r="AR188" s="2646"/>
      <c r="AS188" s="2647"/>
      <c r="AT188" s="395" t="s">
        <v>2376</v>
      </c>
      <c r="AU188" s="395"/>
      <c r="AV188" s="395"/>
      <c r="AW188" s="390"/>
      <c r="AX188" s="390"/>
      <c r="AY188" s="2814" t="s">
        <v>2379</v>
      </c>
      <c r="AZ188" s="395"/>
      <c r="BA188" s="390"/>
      <c r="BB188" s="395" t="s">
        <v>2374</v>
      </c>
      <c r="BC188" s="395" t="s">
        <v>2403</v>
      </c>
      <c r="BD188" s="390"/>
      <c r="BE188" s="390"/>
      <c r="BF188" s="390" t="s">
        <v>364</v>
      </c>
      <c r="BG188" s="395" t="s">
        <v>392</v>
      </c>
      <c r="BH188" s="395" t="s">
        <v>392</v>
      </c>
      <c r="BI188" s="390" t="s">
        <v>2376</v>
      </c>
      <c r="BJ188" s="2761"/>
      <c r="BK188" s="2762"/>
      <c r="BL188" s="2280"/>
      <c r="BM188" s="2280"/>
      <c r="BN188" s="2281"/>
      <c r="BO188" s="390" t="s">
        <v>1229</v>
      </c>
      <c r="BP188" s="390"/>
      <c r="BQ188" s="395"/>
      <c r="BR188" s="390" t="s">
        <v>396</v>
      </c>
      <c r="BS188" s="395"/>
      <c r="BT188" s="395" t="s">
        <v>2376</v>
      </c>
      <c r="BU188" s="395"/>
      <c r="BV188" s="395"/>
      <c r="BW188" s="390"/>
      <c r="BX188" s="390"/>
      <c r="BY188" s="390"/>
      <c r="BZ188" s="2814" t="s">
        <v>2379</v>
      </c>
      <c r="CA188" s="395"/>
      <c r="CB188" s="390"/>
      <c r="CC188" s="395" t="s">
        <v>2374</v>
      </c>
      <c r="CD188" s="395" t="s">
        <v>2403</v>
      </c>
      <c r="CE188" s="2761"/>
      <c r="CF188" s="2762"/>
      <c r="CG188" s="2646"/>
      <c r="CH188" s="2646"/>
      <c r="CI188" s="2647"/>
      <c r="CJ188" s="390" t="s">
        <v>2376</v>
      </c>
      <c r="CK188" s="390"/>
      <c r="CL188" s="390"/>
      <c r="CM188" s="390" t="s">
        <v>1227</v>
      </c>
      <c r="CN188" s="920" t="s">
        <v>2630</v>
      </c>
      <c r="CO188" s="390"/>
      <c r="CP188" s="390" t="s">
        <v>1229</v>
      </c>
      <c r="CQ188" s="390"/>
      <c r="CR188" s="395"/>
      <c r="CS188" s="390" t="s">
        <v>396</v>
      </c>
      <c r="CT188" s="395"/>
      <c r="CU188" s="395" t="s">
        <v>2376</v>
      </c>
      <c r="CV188" s="395"/>
      <c r="CW188" s="395"/>
      <c r="CX188" s="390"/>
      <c r="CY188" s="390"/>
      <c r="CZ188" s="2761"/>
      <c r="DA188" s="2762"/>
      <c r="DB188" s="2646"/>
      <c r="DC188" s="2646"/>
      <c r="DD188" s="2647"/>
      <c r="DE188" s="390"/>
      <c r="DF188" s="390" t="s">
        <v>364</v>
      </c>
      <c r="DG188" s="395" t="s">
        <v>392</v>
      </c>
      <c r="DH188" s="395" t="s">
        <v>392</v>
      </c>
      <c r="DI188" s="390" t="s">
        <v>2376</v>
      </c>
      <c r="DJ188" s="390"/>
      <c r="DK188" s="897" t="s">
        <v>2629</v>
      </c>
      <c r="DL188" s="390"/>
      <c r="DM188" s="390" t="s">
        <v>1229</v>
      </c>
      <c r="DN188" s="390"/>
      <c r="DO188" s="395" t="s">
        <v>2376</v>
      </c>
      <c r="DP188" s="395"/>
      <c r="DQ188" s="395"/>
      <c r="DR188" s="390"/>
      <c r="DS188" s="390"/>
      <c r="DT188" s="2814" t="s">
        <v>2379</v>
      </c>
      <c r="DU188" s="2761"/>
      <c r="DV188" s="2762"/>
      <c r="DW188" s="2646"/>
      <c r="DX188" s="2646"/>
      <c r="DY188" s="2647"/>
      <c r="DZ188" s="390"/>
      <c r="EA188" s="390"/>
      <c r="EB188" s="390"/>
      <c r="EC188" s="390" t="s">
        <v>364</v>
      </c>
      <c r="ED188" s="395" t="s">
        <v>392</v>
      </c>
      <c r="EE188" s="395" t="s">
        <v>392</v>
      </c>
      <c r="EF188" s="395"/>
      <c r="EG188" s="390" t="s">
        <v>2376</v>
      </c>
      <c r="EH188" s="390"/>
      <c r="EI188" s="920" t="s">
        <v>2630</v>
      </c>
      <c r="EJ188" s="395" t="s">
        <v>2341</v>
      </c>
      <c r="EK188" s="390"/>
      <c r="EL188" s="390" t="s">
        <v>1229</v>
      </c>
      <c r="EM188" s="390"/>
      <c r="EN188" s="1030"/>
      <c r="EO188" s="395" t="s">
        <v>1502</v>
      </c>
      <c r="EP188" s="2761"/>
      <c r="EQ188" s="2762"/>
      <c r="ER188" s="2646"/>
      <c r="ES188" s="2646"/>
      <c r="ET188" s="2647"/>
      <c r="EU188" s="928"/>
      <c r="EV188" s="928"/>
      <c r="EW188" s="390"/>
      <c r="EX188" s="395"/>
      <c r="EY188" s="390"/>
      <c r="EZ188" s="2804"/>
      <c r="FA188" s="2805"/>
      <c r="FK188" s="2762"/>
      <c r="FL188" s="2762"/>
    </row>
    <row r="189" spans="1:168" s="14" customFormat="1" ht="16" customHeight="1">
      <c r="A189" s="2646"/>
      <c r="B189" s="2646"/>
      <c r="C189" s="2647"/>
      <c r="D189" s="395" t="s">
        <v>2390</v>
      </c>
      <c r="E189" s="390" t="s">
        <v>1235</v>
      </c>
      <c r="F189" s="2813" t="s">
        <v>2380</v>
      </c>
      <c r="G189" s="2813" t="s">
        <v>2380</v>
      </c>
      <c r="H189" s="390" t="s">
        <v>731</v>
      </c>
      <c r="I189" s="390" t="s">
        <v>730</v>
      </c>
      <c r="J189" s="390" t="s">
        <v>1198</v>
      </c>
      <c r="K189" s="395" t="s">
        <v>2381</v>
      </c>
      <c r="L189" s="395" t="s">
        <v>2382</v>
      </c>
      <c r="M189" s="395" t="s">
        <v>2389</v>
      </c>
      <c r="N189" s="395" t="s">
        <v>1202</v>
      </c>
      <c r="O189" s="390" t="s">
        <v>1522</v>
      </c>
      <c r="P189" s="395" t="s">
        <v>1265</v>
      </c>
      <c r="Q189" s="390" t="s">
        <v>738</v>
      </c>
      <c r="R189" s="390" t="s">
        <v>1226</v>
      </c>
      <c r="S189" s="390" t="s">
        <v>1236</v>
      </c>
      <c r="T189" s="2761"/>
      <c r="U189" s="2762"/>
      <c r="V189" s="2646"/>
      <c r="W189" s="2646"/>
      <c r="X189" s="2647"/>
      <c r="Y189" s="390" t="s">
        <v>2595</v>
      </c>
      <c r="Z189" s="390" t="s">
        <v>2596</v>
      </c>
      <c r="AA189" s="2830" t="s">
        <v>2386</v>
      </c>
      <c r="AB189" s="390" t="s">
        <v>145</v>
      </c>
      <c r="AC189" s="395" t="s">
        <v>397</v>
      </c>
      <c r="AD189" s="390" t="s">
        <v>1526</v>
      </c>
      <c r="AE189" s="395" t="s">
        <v>1527</v>
      </c>
      <c r="AF189" s="395" t="s">
        <v>1274</v>
      </c>
      <c r="AG189" s="395" t="s">
        <v>1231</v>
      </c>
      <c r="AH189" s="390" t="s">
        <v>1507</v>
      </c>
      <c r="AI189" s="390" t="s">
        <v>1199</v>
      </c>
      <c r="AJ189" s="395" t="s">
        <v>2390</v>
      </c>
      <c r="AK189" s="390" t="s">
        <v>1235</v>
      </c>
      <c r="AL189" s="2813" t="s">
        <v>2380</v>
      </c>
      <c r="AM189" s="2813" t="s">
        <v>2631</v>
      </c>
      <c r="AN189" s="395" t="s">
        <v>2381</v>
      </c>
      <c r="AO189" s="2761"/>
      <c r="AP189" s="2762"/>
      <c r="AQ189" s="2646"/>
      <c r="AR189" s="2646"/>
      <c r="AS189" s="2647"/>
      <c r="AT189" s="395" t="s">
        <v>1527</v>
      </c>
      <c r="AU189" s="395" t="s">
        <v>1274</v>
      </c>
      <c r="AV189" s="395" t="s">
        <v>1231</v>
      </c>
      <c r="AW189" s="390" t="s">
        <v>1507</v>
      </c>
      <c r="AX189" s="390" t="s">
        <v>1199</v>
      </c>
      <c r="AY189" s="2814"/>
      <c r="AZ189" s="395" t="s">
        <v>2390</v>
      </c>
      <c r="BA189" s="390" t="s">
        <v>1235</v>
      </c>
      <c r="BB189" s="2813" t="s">
        <v>2380</v>
      </c>
      <c r="BC189" s="2813" t="s">
        <v>2380</v>
      </c>
      <c r="BD189" s="390" t="s">
        <v>730</v>
      </c>
      <c r="BE189" s="390" t="s">
        <v>1198</v>
      </c>
      <c r="BF189" s="395" t="s">
        <v>2381</v>
      </c>
      <c r="BG189" s="395" t="s">
        <v>2382</v>
      </c>
      <c r="BH189" s="395" t="s">
        <v>2389</v>
      </c>
      <c r="BI189" s="390" t="s">
        <v>1522</v>
      </c>
      <c r="BJ189" s="2761"/>
      <c r="BK189" s="2762"/>
      <c r="BL189" s="2280"/>
      <c r="BM189" s="2280"/>
      <c r="BN189" s="2281"/>
      <c r="BO189" s="2830" t="s">
        <v>2386</v>
      </c>
      <c r="BP189" s="390" t="s">
        <v>145</v>
      </c>
      <c r="BQ189" s="395" t="s">
        <v>397</v>
      </c>
      <c r="BR189" s="390" t="s">
        <v>1526</v>
      </c>
      <c r="BS189" s="395" t="s">
        <v>1272</v>
      </c>
      <c r="BT189" s="395" t="s">
        <v>1527</v>
      </c>
      <c r="BU189" s="395" t="s">
        <v>1274</v>
      </c>
      <c r="BV189" s="395" t="s">
        <v>1231</v>
      </c>
      <c r="BW189" s="390" t="s">
        <v>1507</v>
      </c>
      <c r="BX189" s="390" t="s">
        <v>1232</v>
      </c>
      <c r="BY189" s="390" t="s">
        <v>1199</v>
      </c>
      <c r="BZ189" s="2814"/>
      <c r="CA189" s="395" t="s">
        <v>2390</v>
      </c>
      <c r="CB189" s="390" t="s">
        <v>1235</v>
      </c>
      <c r="CC189" s="2813" t="s">
        <v>2380</v>
      </c>
      <c r="CD189" s="2813" t="s">
        <v>2380</v>
      </c>
      <c r="CE189" s="2761"/>
      <c r="CF189" s="2762"/>
      <c r="CG189" s="2646"/>
      <c r="CH189" s="2646"/>
      <c r="CI189" s="2647"/>
      <c r="CJ189" s="390" t="s">
        <v>1522</v>
      </c>
      <c r="CK189" s="390" t="s">
        <v>738</v>
      </c>
      <c r="CL189" s="390" t="s">
        <v>1226</v>
      </c>
      <c r="CM189" s="390" t="s">
        <v>1236</v>
      </c>
      <c r="CN189" s="2813" t="s">
        <v>2631</v>
      </c>
      <c r="CO189" s="390" t="s">
        <v>2596</v>
      </c>
      <c r="CP189" s="2830" t="s">
        <v>2386</v>
      </c>
      <c r="CQ189" s="390" t="s">
        <v>145</v>
      </c>
      <c r="CR189" s="395" t="s">
        <v>397</v>
      </c>
      <c r="CS189" s="390" t="s">
        <v>1526</v>
      </c>
      <c r="CT189" s="395" t="s">
        <v>1272</v>
      </c>
      <c r="CU189" s="395" t="s">
        <v>1527</v>
      </c>
      <c r="CV189" s="395" t="s">
        <v>1274</v>
      </c>
      <c r="CW189" s="395" t="s">
        <v>1231</v>
      </c>
      <c r="CX189" s="390" t="s">
        <v>1507</v>
      </c>
      <c r="CY189" s="390" t="s">
        <v>1199</v>
      </c>
      <c r="CZ189" s="2761"/>
      <c r="DA189" s="2762"/>
      <c r="DB189" s="2646"/>
      <c r="DC189" s="2646"/>
      <c r="DD189" s="2647"/>
      <c r="DE189" s="390" t="s">
        <v>1198</v>
      </c>
      <c r="DF189" s="395" t="s">
        <v>2381</v>
      </c>
      <c r="DG189" s="395" t="s">
        <v>2382</v>
      </c>
      <c r="DH189" s="395" t="s">
        <v>2645</v>
      </c>
      <c r="DI189" s="390" t="s">
        <v>1522</v>
      </c>
      <c r="DJ189" s="390" t="s">
        <v>1226</v>
      </c>
      <c r="DK189" s="2813" t="s">
        <v>2631</v>
      </c>
      <c r="DL189" s="390" t="s">
        <v>2596</v>
      </c>
      <c r="DM189" s="2830" t="s">
        <v>2386</v>
      </c>
      <c r="DN189" s="390" t="s">
        <v>145</v>
      </c>
      <c r="DO189" s="395" t="s">
        <v>1527</v>
      </c>
      <c r="DP189" s="395" t="s">
        <v>1274</v>
      </c>
      <c r="DQ189" s="395" t="s">
        <v>1231</v>
      </c>
      <c r="DR189" s="390" t="s">
        <v>1507</v>
      </c>
      <c r="DS189" s="390" t="s">
        <v>1199</v>
      </c>
      <c r="DT189" s="2796"/>
      <c r="DU189" s="2761"/>
      <c r="DV189" s="2762"/>
      <c r="DW189" s="2646"/>
      <c r="DX189" s="2646"/>
      <c r="DY189" s="2647"/>
      <c r="DZ189" s="390" t="s">
        <v>731</v>
      </c>
      <c r="EA189" s="390" t="s">
        <v>730</v>
      </c>
      <c r="EB189" s="390" t="s">
        <v>1198</v>
      </c>
      <c r="EC189" s="395" t="s">
        <v>2381</v>
      </c>
      <c r="ED189" s="395" t="s">
        <v>2382</v>
      </c>
      <c r="EE189" s="395" t="s">
        <v>2645</v>
      </c>
      <c r="EF189" s="395" t="s">
        <v>1202</v>
      </c>
      <c r="EG189" s="390" t="s">
        <v>1522</v>
      </c>
      <c r="EH189" s="390" t="s">
        <v>738</v>
      </c>
      <c r="EI189" s="2813" t="s">
        <v>2631</v>
      </c>
      <c r="EJ189" s="390" t="s">
        <v>2595</v>
      </c>
      <c r="EK189" s="390" t="s">
        <v>2596</v>
      </c>
      <c r="EL189" s="2830" t="s">
        <v>2386</v>
      </c>
      <c r="EM189" s="390" t="s">
        <v>145</v>
      </c>
      <c r="EN189" s="1030" t="s">
        <v>395</v>
      </c>
      <c r="EO189" s="390" t="s">
        <v>1526</v>
      </c>
      <c r="EP189" s="2761"/>
      <c r="EQ189" s="2762"/>
      <c r="ER189" s="2646"/>
      <c r="ES189" s="2646"/>
      <c r="ET189" s="2647"/>
      <c r="EU189" s="928" t="s">
        <v>1274</v>
      </c>
      <c r="EV189" s="928" t="s">
        <v>1231</v>
      </c>
      <c r="EW189" s="390" t="s">
        <v>1199</v>
      </c>
      <c r="EX189" s="395" t="s">
        <v>2390</v>
      </c>
      <c r="EY189" s="390" t="s">
        <v>1235</v>
      </c>
      <c r="EZ189" s="2804"/>
      <c r="FA189" s="2805"/>
      <c r="FK189" s="2762"/>
      <c r="FL189" s="2762"/>
    </row>
    <row r="190" spans="1:168" s="14" customFormat="1" ht="16" customHeight="1">
      <c r="A190" s="2646"/>
      <c r="B190" s="2646"/>
      <c r="C190" s="2647"/>
      <c r="D190" s="395"/>
      <c r="E190" s="390"/>
      <c r="F190" s="2813"/>
      <c r="G190" s="2813"/>
      <c r="H190" s="390"/>
      <c r="I190" s="390"/>
      <c r="J190" s="390"/>
      <c r="K190" s="395"/>
      <c r="L190" s="395"/>
      <c r="M190" s="395"/>
      <c r="N190" s="390"/>
      <c r="O190" s="390"/>
      <c r="P190" s="395"/>
      <c r="Q190" s="390"/>
      <c r="R190" s="390"/>
      <c r="S190" s="390"/>
      <c r="T190" s="2761"/>
      <c r="U190" s="2762"/>
      <c r="V190" s="2646"/>
      <c r="W190" s="2646"/>
      <c r="X190" s="2647"/>
      <c r="Y190" s="390" t="s">
        <v>2597</v>
      </c>
      <c r="Z190" s="390"/>
      <c r="AA190" s="2830"/>
      <c r="AB190" s="390"/>
      <c r="AC190" s="395"/>
      <c r="AD190" s="395"/>
      <c r="AE190" s="395"/>
      <c r="AF190" s="390"/>
      <c r="AG190" s="390"/>
      <c r="AH190" s="395"/>
      <c r="AI190" s="390"/>
      <c r="AJ190" s="395"/>
      <c r="AK190" s="390"/>
      <c r="AL190" s="2813"/>
      <c r="AM190" s="2813"/>
      <c r="AN190" s="395"/>
      <c r="AO190" s="2761"/>
      <c r="AP190" s="2762"/>
      <c r="AQ190" s="2646"/>
      <c r="AR190" s="2646"/>
      <c r="AS190" s="2647"/>
      <c r="AT190" s="395"/>
      <c r="AU190" s="390"/>
      <c r="AV190" s="390"/>
      <c r="AW190" s="395"/>
      <c r="AX190" s="390"/>
      <c r="AY190" s="390"/>
      <c r="AZ190" s="395"/>
      <c r="BA190" s="390"/>
      <c r="BB190" s="2813"/>
      <c r="BC190" s="2813"/>
      <c r="BD190" s="390"/>
      <c r="BE190" s="390"/>
      <c r="BF190" s="395"/>
      <c r="BG190" s="395"/>
      <c r="BH190" s="395"/>
      <c r="BI190" s="390"/>
      <c r="BJ190" s="2761"/>
      <c r="BK190" s="2762"/>
      <c r="BL190" s="2280"/>
      <c r="BM190" s="2280"/>
      <c r="BN190" s="2281"/>
      <c r="BO190" s="2830"/>
      <c r="BP190" s="390"/>
      <c r="BQ190" s="395"/>
      <c r="BR190" s="395"/>
      <c r="BS190" s="395"/>
      <c r="BT190" s="395"/>
      <c r="BU190" s="390"/>
      <c r="BV190" s="390"/>
      <c r="BW190" s="395"/>
      <c r="BX190" s="390"/>
      <c r="BY190" s="390"/>
      <c r="BZ190" s="390"/>
      <c r="CA190" s="395"/>
      <c r="CB190" s="390"/>
      <c r="CC190" s="2813"/>
      <c r="CD190" s="2813"/>
      <c r="CE190" s="2761"/>
      <c r="CF190" s="2762"/>
      <c r="CG190" s="2646"/>
      <c r="CH190" s="2646"/>
      <c r="CI190" s="2647"/>
      <c r="CJ190" s="390"/>
      <c r="CK190" s="390"/>
      <c r="CL190" s="390"/>
      <c r="CM190" s="390"/>
      <c r="CN190" s="2796"/>
      <c r="CO190" s="390"/>
      <c r="CP190" s="2828"/>
      <c r="CQ190" s="390"/>
      <c r="CR190" s="395"/>
      <c r="CS190" s="395"/>
      <c r="CT190" s="395"/>
      <c r="CU190" s="395"/>
      <c r="CV190" s="390"/>
      <c r="CW190" s="390"/>
      <c r="CX190" s="395"/>
      <c r="CY190" s="390"/>
      <c r="CZ190" s="2761"/>
      <c r="DA190" s="2762"/>
      <c r="DB190" s="2646"/>
      <c r="DC190" s="2646"/>
      <c r="DD190" s="2647"/>
      <c r="DE190" s="390"/>
      <c r="DF190" s="395"/>
      <c r="DG190" s="395"/>
      <c r="DH190" s="395"/>
      <c r="DI190" s="390"/>
      <c r="DJ190" s="390"/>
      <c r="DK190" s="2796"/>
      <c r="DL190" s="390"/>
      <c r="DM190" s="2828"/>
      <c r="DN190" s="390"/>
      <c r="DO190" s="395"/>
      <c r="DP190" s="390"/>
      <c r="DQ190" s="390"/>
      <c r="DR190" s="395"/>
      <c r="DS190" s="390"/>
      <c r="DT190" s="390"/>
      <c r="DU190" s="2761"/>
      <c r="DV190" s="2762"/>
      <c r="DW190" s="2646"/>
      <c r="DX190" s="2646"/>
      <c r="DY190" s="2647"/>
      <c r="DZ190" s="390"/>
      <c r="EA190" s="390"/>
      <c r="EB190" s="390"/>
      <c r="EC190" s="395"/>
      <c r="ED190" s="395"/>
      <c r="EE190" s="395"/>
      <c r="EF190" s="390"/>
      <c r="EG190" s="390"/>
      <c r="EH190" s="390"/>
      <c r="EI190" s="2813"/>
      <c r="EJ190" s="390" t="s">
        <v>2597</v>
      </c>
      <c r="EK190" s="390"/>
      <c r="EL190" s="2828"/>
      <c r="EM190" s="390"/>
      <c r="EN190" s="395"/>
      <c r="EO190" s="395"/>
      <c r="EP190" s="2761"/>
      <c r="EQ190" s="2762"/>
      <c r="ER190" s="2646"/>
      <c r="ES190" s="2646"/>
      <c r="ET190" s="2647"/>
      <c r="EU190" s="390"/>
      <c r="EV190" s="390"/>
      <c r="EW190" s="390"/>
      <c r="EX190" s="395"/>
      <c r="EY190" s="390"/>
      <c r="EZ190" s="2804"/>
      <c r="FA190" s="2805"/>
      <c r="FK190" s="2762"/>
      <c r="FL190" s="2762"/>
    </row>
    <row r="191" spans="1:168" s="35" customFormat="1" ht="18.75" customHeight="1">
      <c r="A191" s="2648"/>
      <c r="B191" s="2648"/>
      <c r="C191" s="2649"/>
      <c r="D191" s="1761" t="s">
        <v>313</v>
      </c>
      <c r="E191" s="1761" t="s">
        <v>1237</v>
      </c>
      <c r="F191" s="1761" t="s">
        <v>762</v>
      </c>
      <c r="G191" s="1761" t="s">
        <v>762</v>
      </c>
      <c r="H191" s="1761" t="s">
        <v>762</v>
      </c>
      <c r="I191" s="1761" t="s">
        <v>762</v>
      </c>
      <c r="J191" s="1761" t="s">
        <v>762</v>
      </c>
      <c r="K191" s="1761" t="s">
        <v>762</v>
      </c>
      <c r="L191" s="1761" t="s">
        <v>762</v>
      </c>
      <c r="M191" s="1761" t="s">
        <v>762</v>
      </c>
      <c r="N191" s="1761" t="s">
        <v>762</v>
      </c>
      <c r="O191" s="1762" t="s">
        <v>2404</v>
      </c>
      <c r="P191" s="1762" t="s">
        <v>2393</v>
      </c>
      <c r="Q191" s="1761" t="s">
        <v>1237</v>
      </c>
      <c r="R191" s="1761" t="s">
        <v>1237</v>
      </c>
      <c r="S191" s="1761" t="s">
        <v>762</v>
      </c>
      <c r="T191" s="2763"/>
      <c r="U191" s="2764"/>
      <c r="V191" s="2648"/>
      <c r="W191" s="2648"/>
      <c r="X191" s="2649"/>
      <c r="Y191" s="1761" t="s">
        <v>1238</v>
      </c>
      <c r="Z191" s="1761" t="s">
        <v>1238</v>
      </c>
      <c r="AA191" s="1761" t="s">
        <v>1238</v>
      </c>
      <c r="AB191" s="1762" t="s">
        <v>2393</v>
      </c>
      <c r="AC191" s="1762" t="s">
        <v>2393</v>
      </c>
      <c r="AD191" s="1762" t="s">
        <v>2393</v>
      </c>
      <c r="AE191" s="1761" t="s">
        <v>1238</v>
      </c>
      <c r="AF191" s="1762" t="s">
        <v>2393</v>
      </c>
      <c r="AG191" s="1762" t="s">
        <v>2393</v>
      </c>
      <c r="AH191" s="2164" t="s">
        <v>2598</v>
      </c>
      <c r="AI191" s="1761" t="s">
        <v>1237</v>
      </c>
      <c r="AJ191" s="1761" t="s">
        <v>313</v>
      </c>
      <c r="AK191" s="1761" t="s">
        <v>1237</v>
      </c>
      <c r="AL191" s="1761" t="s">
        <v>762</v>
      </c>
      <c r="AM191" s="1761" t="s">
        <v>762</v>
      </c>
      <c r="AN191" s="1761" t="s">
        <v>762</v>
      </c>
      <c r="AO191" s="2763"/>
      <c r="AP191" s="2764"/>
      <c r="AQ191" s="2648"/>
      <c r="AR191" s="2648"/>
      <c r="AS191" s="2649"/>
      <c r="AT191" s="1761" t="s">
        <v>1238</v>
      </c>
      <c r="AU191" s="1762" t="s">
        <v>2393</v>
      </c>
      <c r="AV191" s="1762" t="s">
        <v>2393</v>
      </c>
      <c r="AW191" s="2164" t="s">
        <v>2598</v>
      </c>
      <c r="AX191" s="1761" t="s">
        <v>1237</v>
      </c>
      <c r="AY191" s="1761" t="s">
        <v>1237</v>
      </c>
      <c r="AZ191" s="1761" t="s">
        <v>313</v>
      </c>
      <c r="BA191" s="1761" t="s">
        <v>1237</v>
      </c>
      <c r="BB191" s="1761" t="s">
        <v>762</v>
      </c>
      <c r="BC191" s="1761" t="s">
        <v>762</v>
      </c>
      <c r="BD191" s="1761" t="s">
        <v>762</v>
      </c>
      <c r="BE191" s="1761" t="s">
        <v>762</v>
      </c>
      <c r="BF191" s="1761" t="s">
        <v>762</v>
      </c>
      <c r="BG191" s="1761" t="s">
        <v>762</v>
      </c>
      <c r="BH191" s="1761" t="s">
        <v>762</v>
      </c>
      <c r="BI191" s="1762" t="s">
        <v>2404</v>
      </c>
      <c r="BJ191" s="2763"/>
      <c r="BK191" s="2764"/>
      <c r="BL191" s="2282"/>
      <c r="BM191" s="2282"/>
      <c r="BN191" s="2283"/>
      <c r="BO191" s="1761" t="s">
        <v>1238</v>
      </c>
      <c r="BP191" s="1762" t="s">
        <v>2393</v>
      </c>
      <c r="BQ191" s="1762" t="s">
        <v>2393</v>
      </c>
      <c r="BR191" s="1762" t="s">
        <v>2393</v>
      </c>
      <c r="BS191" s="1762" t="s">
        <v>2393</v>
      </c>
      <c r="BT191" s="1761" t="s">
        <v>1238</v>
      </c>
      <c r="BU191" s="1762" t="s">
        <v>2393</v>
      </c>
      <c r="BV191" s="1762" t="s">
        <v>2393</v>
      </c>
      <c r="BW191" s="2164" t="s">
        <v>2598</v>
      </c>
      <c r="BX191" s="1761" t="s">
        <v>1237</v>
      </c>
      <c r="BY191" s="1761" t="s">
        <v>1237</v>
      </c>
      <c r="BZ191" s="1761" t="s">
        <v>1237</v>
      </c>
      <c r="CA191" s="1761" t="s">
        <v>313</v>
      </c>
      <c r="CB191" s="1761" t="s">
        <v>1237</v>
      </c>
      <c r="CC191" s="1761" t="s">
        <v>762</v>
      </c>
      <c r="CD191" s="1761" t="s">
        <v>762</v>
      </c>
      <c r="CE191" s="2763"/>
      <c r="CF191" s="2764"/>
      <c r="CG191" s="2648"/>
      <c r="CH191" s="2648"/>
      <c r="CI191" s="2649"/>
      <c r="CJ191" s="1762" t="s">
        <v>2404</v>
      </c>
      <c r="CK191" s="1761" t="s">
        <v>1237</v>
      </c>
      <c r="CL191" s="1761" t="s">
        <v>1237</v>
      </c>
      <c r="CM191" s="1761" t="s">
        <v>762</v>
      </c>
      <c r="CN191" s="1761" t="s">
        <v>762</v>
      </c>
      <c r="CO191" s="1761" t="s">
        <v>1238</v>
      </c>
      <c r="CP191" s="1761" t="s">
        <v>1238</v>
      </c>
      <c r="CQ191" s="1762" t="s">
        <v>2393</v>
      </c>
      <c r="CR191" s="1762" t="s">
        <v>2393</v>
      </c>
      <c r="CS191" s="1762" t="s">
        <v>2393</v>
      </c>
      <c r="CT191" s="1762" t="s">
        <v>2393</v>
      </c>
      <c r="CU191" s="1761" t="s">
        <v>1238</v>
      </c>
      <c r="CV191" s="1762" t="s">
        <v>2393</v>
      </c>
      <c r="CW191" s="1762" t="s">
        <v>2393</v>
      </c>
      <c r="CX191" s="2164" t="s">
        <v>2598</v>
      </c>
      <c r="CY191" s="1761" t="s">
        <v>1237</v>
      </c>
      <c r="CZ191" s="2763"/>
      <c r="DA191" s="2764"/>
      <c r="DB191" s="2648"/>
      <c r="DC191" s="2648"/>
      <c r="DD191" s="2649"/>
      <c r="DE191" s="1761" t="s">
        <v>762</v>
      </c>
      <c r="DF191" s="1761" t="s">
        <v>762</v>
      </c>
      <c r="DG191" s="1761" t="s">
        <v>762</v>
      </c>
      <c r="DH191" s="1761" t="s">
        <v>762</v>
      </c>
      <c r="DI191" s="1762" t="s">
        <v>2404</v>
      </c>
      <c r="DJ191" s="1761" t="s">
        <v>1237</v>
      </c>
      <c r="DK191" s="1761" t="s">
        <v>762</v>
      </c>
      <c r="DL191" s="1761" t="s">
        <v>1238</v>
      </c>
      <c r="DM191" s="1761" t="s">
        <v>1238</v>
      </c>
      <c r="DN191" s="1762" t="s">
        <v>2393</v>
      </c>
      <c r="DO191" s="1761" t="s">
        <v>1238</v>
      </c>
      <c r="DP191" s="1762" t="s">
        <v>2393</v>
      </c>
      <c r="DQ191" s="1762" t="s">
        <v>2393</v>
      </c>
      <c r="DR191" s="2164" t="s">
        <v>2598</v>
      </c>
      <c r="DS191" s="1761" t="s">
        <v>1237</v>
      </c>
      <c r="DT191" s="1761" t="s">
        <v>1237</v>
      </c>
      <c r="DU191" s="2763"/>
      <c r="DV191" s="2764"/>
      <c r="DW191" s="2648"/>
      <c r="DX191" s="2648"/>
      <c r="DY191" s="2649"/>
      <c r="DZ191" s="1761" t="s">
        <v>762</v>
      </c>
      <c r="EA191" s="1761" t="s">
        <v>762</v>
      </c>
      <c r="EB191" s="1761" t="s">
        <v>762</v>
      </c>
      <c r="EC191" s="1761" t="s">
        <v>762</v>
      </c>
      <c r="ED191" s="1761" t="s">
        <v>762</v>
      </c>
      <c r="EE191" s="1761" t="s">
        <v>762</v>
      </c>
      <c r="EF191" s="1761" t="s">
        <v>762</v>
      </c>
      <c r="EG191" s="1762" t="s">
        <v>2404</v>
      </c>
      <c r="EH191" s="1761" t="s">
        <v>1237</v>
      </c>
      <c r="EI191" s="1761" t="s">
        <v>762</v>
      </c>
      <c r="EJ191" s="1761" t="s">
        <v>1238</v>
      </c>
      <c r="EK191" s="1761" t="s">
        <v>1238</v>
      </c>
      <c r="EL191" s="1761" t="s">
        <v>1238</v>
      </c>
      <c r="EM191" s="1762" t="s">
        <v>2393</v>
      </c>
      <c r="EN191" s="1762" t="s">
        <v>2393</v>
      </c>
      <c r="EO191" s="1762" t="s">
        <v>2393</v>
      </c>
      <c r="EP191" s="2763"/>
      <c r="EQ191" s="2764"/>
      <c r="ER191" s="2648"/>
      <c r="ES191" s="2648"/>
      <c r="ET191" s="2649"/>
      <c r="EU191" s="1762" t="s">
        <v>2393</v>
      </c>
      <c r="EV191" s="1762" t="s">
        <v>2393</v>
      </c>
      <c r="EW191" s="1761" t="s">
        <v>1237</v>
      </c>
      <c r="EX191" s="1761" t="s">
        <v>313</v>
      </c>
      <c r="EY191" s="1761" t="s">
        <v>1237</v>
      </c>
      <c r="EZ191" s="2806"/>
      <c r="FA191" s="2807"/>
      <c r="FC191" s="408"/>
      <c r="FD191" s="408"/>
      <c r="FK191" s="2762"/>
      <c r="FL191" s="2762"/>
    </row>
    <row r="192" spans="1:168" ht="18.75" customHeight="1">
      <c r="A192" s="618">
        <v>40909</v>
      </c>
      <c r="B192" s="64">
        <v>40909</v>
      </c>
      <c r="C192" s="983">
        <v>40909</v>
      </c>
      <c r="D192" s="2220">
        <v>50874409</v>
      </c>
      <c r="E192" s="2219">
        <v>4762024</v>
      </c>
      <c r="F192" s="2219">
        <v>58985797</v>
      </c>
      <c r="G192" s="2220">
        <v>1893349</v>
      </c>
      <c r="H192" s="2220">
        <v>388</v>
      </c>
      <c r="I192" s="2220">
        <v>91727</v>
      </c>
      <c r="J192" s="2219">
        <v>22743</v>
      </c>
      <c r="K192" s="2220">
        <v>603038</v>
      </c>
      <c r="L192" s="2220">
        <v>246974</v>
      </c>
      <c r="M192" s="2220">
        <v>356064</v>
      </c>
      <c r="N192" s="2220" t="s">
        <v>21</v>
      </c>
      <c r="O192" s="2220">
        <v>291297</v>
      </c>
      <c r="P192" s="2220">
        <v>452</v>
      </c>
      <c r="Q192" s="2220">
        <v>986390</v>
      </c>
      <c r="R192" s="2220" t="s">
        <v>21</v>
      </c>
      <c r="S192" s="2220">
        <v>3692</v>
      </c>
      <c r="T192" s="67">
        <v>40909</v>
      </c>
      <c r="U192" s="622">
        <v>40909</v>
      </c>
      <c r="V192" s="618">
        <v>40909</v>
      </c>
      <c r="W192" s="64">
        <v>40909</v>
      </c>
      <c r="X192" s="983">
        <v>40909</v>
      </c>
      <c r="Y192" s="2220">
        <v>10081</v>
      </c>
      <c r="Z192" s="2220">
        <v>1499856</v>
      </c>
      <c r="AA192" s="2219">
        <v>4102662</v>
      </c>
      <c r="AB192" s="2220">
        <v>391001</v>
      </c>
      <c r="AC192" s="2220">
        <v>1712929</v>
      </c>
      <c r="AD192" s="2219">
        <v>104818</v>
      </c>
      <c r="AE192" s="2220">
        <v>817</v>
      </c>
      <c r="AF192" s="2219">
        <v>25756</v>
      </c>
      <c r="AG192" s="2220">
        <v>28305</v>
      </c>
      <c r="AH192" s="2220" t="s">
        <v>21</v>
      </c>
      <c r="AI192" s="2220" t="s">
        <v>21</v>
      </c>
      <c r="AJ192" s="2220">
        <v>2740060</v>
      </c>
      <c r="AK192" s="2220">
        <v>52556</v>
      </c>
      <c r="AL192" s="2220">
        <v>182322</v>
      </c>
      <c r="AM192" s="2220">
        <v>10922</v>
      </c>
      <c r="AN192" s="2220">
        <v>8332</v>
      </c>
      <c r="AO192" s="67">
        <v>40909</v>
      </c>
      <c r="AP192" s="622">
        <v>40909</v>
      </c>
      <c r="AQ192" s="618">
        <v>40909</v>
      </c>
      <c r="AR192" s="64">
        <v>40909</v>
      </c>
      <c r="AS192" s="983">
        <v>40909</v>
      </c>
      <c r="AT192" s="2220">
        <v>2745</v>
      </c>
      <c r="AU192" s="2220">
        <v>44615</v>
      </c>
      <c r="AV192" s="2219">
        <v>48849</v>
      </c>
      <c r="AW192" s="2220">
        <v>4151831</v>
      </c>
      <c r="AX192" s="2220">
        <v>33186</v>
      </c>
      <c r="AY192" s="2219" t="s">
        <v>21</v>
      </c>
      <c r="AZ192" s="2220">
        <v>3466093</v>
      </c>
      <c r="BA192" s="2220">
        <v>953719</v>
      </c>
      <c r="BB192" s="2220">
        <v>1034239</v>
      </c>
      <c r="BC192" s="2220">
        <v>86959</v>
      </c>
      <c r="BD192" s="2220">
        <v>703</v>
      </c>
      <c r="BE192" s="2220">
        <v>1022</v>
      </c>
      <c r="BF192" s="2220">
        <v>70884</v>
      </c>
      <c r="BG192" s="2220">
        <v>5647</v>
      </c>
      <c r="BH192" s="2220">
        <v>65237</v>
      </c>
      <c r="BI192" s="2220">
        <v>3904</v>
      </c>
      <c r="BJ192" s="67">
        <v>40909</v>
      </c>
      <c r="BK192" s="622">
        <v>40909</v>
      </c>
      <c r="BL192" s="618">
        <v>40909</v>
      </c>
      <c r="BM192" s="64">
        <v>40909</v>
      </c>
      <c r="BN192" s="983">
        <v>40909</v>
      </c>
      <c r="BO192" s="2220">
        <v>184498</v>
      </c>
      <c r="BP192" s="2220">
        <v>491730</v>
      </c>
      <c r="BQ192" s="2219">
        <v>3238452</v>
      </c>
      <c r="BR192" s="2220">
        <v>199887</v>
      </c>
      <c r="BS192" s="2219">
        <v>3415</v>
      </c>
      <c r="BT192" s="2220">
        <v>11235</v>
      </c>
      <c r="BU192" s="2219">
        <v>164108</v>
      </c>
      <c r="BV192" s="2220">
        <v>178995</v>
      </c>
      <c r="BW192" s="2219">
        <v>5825904</v>
      </c>
      <c r="BX192" s="2220" t="s">
        <v>21</v>
      </c>
      <c r="BY192" s="2220">
        <v>14745</v>
      </c>
      <c r="BZ192" s="2220" t="s">
        <v>21</v>
      </c>
      <c r="CA192" s="2220">
        <v>15768261</v>
      </c>
      <c r="CB192" s="2220">
        <v>284092</v>
      </c>
      <c r="CC192" s="2220">
        <v>2593313</v>
      </c>
      <c r="CD192" s="2220">
        <v>132282</v>
      </c>
      <c r="CE192" s="67">
        <v>40909</v>
      </c>
      <c r="CF192" s="622">
        <v>40909</v>
      </c>
      <c r="CG192" s="618">
        <v>40909</v>
      </c>
      <c r="CH192" s="64">
        <v>40909</v>
      </c>
      <c r="CI192" s="983">
        <v>40909</v>
      </c>
      <c r="CJ192" s="2220">
        <v>1718</v>
      </c>
      <c r="CK192" s="2220" t="s">
        <v>21</v>
      </c>
      <c r="CL192" s="2219" t="s">
        <v>21</v>
      </c>
      <c r="CM192" s="2220" t="s">
        <v>21</v>
      </c>
      <c r="CN192" s="2220">
        <v>477325</v>
      </c>
      <c r="CO192" s="2220">
        <v>134065</v>
      </c>
      <c r="CP192" s="2219">
        <v>138216</v>
      </c>
      <c r="CQ192" s="2220">
        <v>18627</v>
      </c>
      <c r="CR192" s="2220">
        <v>15197</v>
      </c>
      <c r="CS192" s="2220">
        <v>4217</v>
      </c>
      <c r="CT192" s="2220">
        <v>3415</v>
      </c>
      <c r="CU192" s="2220">
        <v>9411</v>
      </c>
      <c r="CV192" s="2220">
        <v>101298</v>
      </c>
      <c r="CW192" s="2220">
        <v>110170</v>
      </c>
      <c r="CX192" s="2220">
        <v>743360</v>
      </c>
      <c r="CY192" s="2220" t="s">
        <v>21</v>
      </c>
      <c r="CZ192" s="67">
        <v>40909</v>
      </c>
      <c r="DA192" s="622">
        <v>40909</v>
      </c>
      <c r="DB192" s="618">
        <v>40909</v>
      </c>
      <c r="DC192" s="64">
        <v>40909</v>
      </c>
      <c r="DD192" s="983">
        <v>40909</v>
      </c>
      <c r="DE192" s="2220">
        <v>133</v>
      </c>
      <c r="DF192" s="2220">
        <v>7099</v>
      </c>
      <c r="DG192" s="2220">
        <v>7051</v>
      </c>
      <c r="DH192" s="2219">
        <v>48</v>
      </c>
      <c r="DI192" s="2220">
        <v>6060</v>
      </c>
      <c r="DJ192" s="2220" t="s">
        <v>21</v>
      </c>
      <c r="DK192" s="2220">
        <v>15505</v>
      </c>
      <c r="DL192" s="2219" t="s">
        <v>21</v>
      </c>
      <c r="DM192" s="2220">
        <v>92</v>
      </c>
      <c r="DN192" s="2220">
        <v>2573</v>
      </c>
      <c r="DO192" s="2220">
        <v>925</v>
      </c>
      <c r="DP192" s="2220">
        <v>10184</v>
      </c>
      <c r="DQ192" s="2220">
        <v>11135</v>
      </c>
      <c r="DR192" s="2220">
        <v>4900</v>
      </c>
      <c r="DS192" s="2220" t="s">
        <v>21</v>
      </c>
      <c r="DT192" s="2220" t="s">
        <v>21</v>
      </c>
      <c r="DU192" s="67">
        <v>40909</v>
      </c>
      <c r="DV192" s="622">
        <v>40909</v>
      </c>
      <c r="DW192" s="618">
        <v>40909</v>
      </c>
      <c r="DX192" s="64">
        <v>40909</v>
      </c>
      <c r="DY192" s="983">
        <v>40909</v>
      </c>
      <c r="DZ192" s="2220">
        <v>388</v>
      </c>
      <c r="EA192" s="2220">
        <v>26140</v>
      </c>
      <c r="EB192" s="2220">
        <v>13247</v>
      </c>
      <c r="EC192" s="2220">
        <v>85091</v>
      </c>
      <c r="ED192" s="2219">
        <v>57037</v>
      </c>
      <c r="EE192" s="2220">
        <v>28054</v>
      </c>
      <c r="EF192" s="2220" t="s">
        <v>21</v>
      </c>
      <c r="EG192" s="2220">
        <v>69029</v>
      </c>
      <c r="EH192" s="2219" t="s">
        <v>21</v>
      </c>
      <c r="EI192" s="2220">
        <v>2321178</v>
      </c>
      <c r="EJ192" s="2220" t="s">
        <v>21</v>
      </c>
      <c r="EK192" s="2220">
        <v>542023</v>
      </c>
      <c r="EL192" s="2220">
        <v>114188</v>
      </c>
      <c r="EM192" s="2220">
        <v>613604</v>
      </c>
      <c r="EN192" s="2220">
        <v>9240599</v>
      </c>
      <c r="EO192" s="2220">
        <v>528554</v>
      </c>
      <c r="EP192" s="67">
        <v>40909</v>
      </c>
      <c r="EQ192" s="622">
        <v>40909</v>
      </c>
      <c r="ER192" s="618">
        <v>40909</v>
      </c>
      <c r="ES192" s="64">
        <v>40909</v>
      </c>
      <c r="ET192" s="983">
        <v>40909</v>
      </c>
      <c r="EU192" s="2220">
        <v>10155</v>
      </c>
      <c r="EV192" s="2219">
        <v>11119</v>
      </c>
      <c r="EW192" s="2220">
        <v>14537</v>
      </c>
      <c r="EX192" s="2219">
        <v>1168034</v>
      </c>
      <c r="EY192" s="2220">
        <v>243390</v>
      </c>
      <c r="EZ192" s="67">
        <v>40909</v>
      </c>
      <c r="FA192" s="620">
        <v>40909</v>
      </c>
      <c r="FC192" s="925"/>
      <c r="FD192" s="925"/>
      <c r="FE192" s="925"/>
      <c r="FF192" s="925"/>
      <c r="FG192" s="925"/>
      <c r="FH192" s="925"/>
      <c r="FI192" s="925"/>
      <c r="FJ192" s="925"/>
      <c r="FK192" s="76"/>
      <c r="FL192" s="76"/>
    </row>
    <row r="193" spans="1:168" ht="14.25" customHeight="1">
      <c r="A193" s="73"/>
      <c r="B193" s="64">
        <v>41275</v>
      </c>
      <c r="C193" s="127"/>
      <c r="D193" s="2220">
        <v>50551402</v>
      </c>
      <c r="E193" s="2220">
        <v>4797861</v>
      </c>
      <c r="F193" s="2220">
        <v>61005532</v>
      </c>
      <c r="G193" s="2220">
        <v>1664941</v>
      </c>
      <c r="H193" s="2220">
        <v>392</v>
      </c>
      <c r="I193" s="2220">
        <v>90435</v>
      </c>
      <c r="J193" s="2220">
        <v>17846</v>
      </c>
      <c r="K193" s="2220">
        <v>504111</v>
      </c>
      <c r="L193" s="2220">
        <v>243038</v>
      </c>
      <c r="M193" s="2220">
        <v>261072</v>
      </c>
      <c r="N193" s="2220" t="s">
        <v>21</v>
      </c>
      <c r="O193" s="2220">
        <v>235218</v>
      </c>
      <c r="P193" s="2220">
        <v>443</v>
      </c>
      <c r="Q193" s="2220">
        <v>931829</v>
      </c>
      <c r="R193" s="2220" t="s">
        <v>21</v>
      </c>
      <c r="S193" s="2220">
        <v>3871</v>
      </c>
      <c r="T193" s="67">
        <v>41275</v>
      </c>
      <c r="U193" s="622">
        <v>41275</v>
      </c>
      <c r="V193" s="73"/>
      <c r="W193" s="64">
        <v>41275</v>
      </c>
      <c r="X193" s="127"/>
      <c r="Y193" s="2220" t="s">
        <v>21</v>
      </c>
      <c r="Z193" s="2220">
        <v>1463890</v>
      </c>
      <c r="AA193" s="2220">
        <v>4276495</v>
      </c>
      <c r="AB193" s="2220">
        <v>381828</v>
      </c>
      <c r="AC193" s="2220">
        <v>1773580</v>
      </c>
      <c r="AD193" s="2220">
        <v>114508</v>
      </c>
      <c r="AE193" s="2220">
        <v>1948</v>
      </c>
      <c r="AF193" s="2220">
        <v>25717</v>
      </c>
      <c r="AG193" s="2220">
        <v>28357</v>
      </c>
      <c r="AH193" s="2220" t="s">
        <v>21</v>
      </c>
      <c r="AI193" s="2220" t="s">
        <v>21</v>
      </c>
      <c r="AJ193" s="2220">
        <v>2740093</v>
      </c>
      <c r="AK193" s="2220">
        <v>56401</v>
      </c>
      <c r="AL193" s="2220">
        <v>189232</v>
      </c>
      <c r="AM193" s="2220">
        <v>4269</v>
      </c>
      <c r="AN193" s="2220">
        <v>3462</v>
      </c>
      <c r="AO193" s="67">
        <v>41275</v>
      </c>
      <c r="AP193" s="622">
        <v>41275</v>
      </c>
      <c r="AQ193" s="73"/>
      <c r="AR193" s="64">
        <v>41275</v>
      </c>
      <c r="AS193" s="127"/>
      <c r="AT193" s="2220">
        <v>6491</v>
      </c>
      <c r="AU193" s="2220">
        <v>36056</v>
      </c>
      <c r="AV193" s="2220">
        <v>39477</v>
      </c>
      <c r="AW193" s="2220">
        <v>4746379</v>
      </c>
      <c r="AX193" s="2220">
        <v>37046</v>
      </c>
      <c r="AY193" s="2220" t="s">
        <v>21</v>
      </c>
      <c r="AZ193" s="2220">
        <v>3508068</v>
      </c>
      <c r="BA193" s="2220">
        <v>934833</v>
      </c>
      <c r="BB193" s="2220">
        <v>1070517</v>
      </c>
      <c r="BC193" s="2220">
        <v>80442</v>
      </c>
      <c r="BD193" s="2220">
        <v>756</v>
      </c>
      <c r="BE193" s="2220">
        <v>975</v>
      </c>
      <c r="BF193" s="2220">
        <v>65458</v>
      </c>
      <c r="BG193" s="2220">
        <v>5613</v>
      </c>
      <c r="BH193" s="2220">
        <v>59845</v>
      </c>
      <c r="BI193" s="2220">
        <v>3295</v>
      </c>
      <c r="BJ193" s="67">
        <v>41275</v>
      </c>
      <c r="BK193" s="622">
        <v>41275</v>
      </c>
      <c r="BL193" s="73"/>
      <c r="BM193" s="64">
        <v>41275</v>
      </c>
      <c r="BN193" s="127"/>
      <c r="BO193" s="2220">
        <v>203823</v>
      </c>
      <c r="BP193" s="2220">
        <v>510779</v>
      </c>
      <c r="BQ193" s="2220">
        <v>3462731</v>
      </c>
      <c r="BR193" s="2220">
        <v>230923</v>
      </c>
      <c r="BS193" s="2220">
        <v>3392</v>
      </c>
      <c r="BT193" s="2220">
        <v>14207</v>
      </c>
      <c r="BU193" s="2220">
        <v>155173</v>
      </c>
      <c r="BV193" s="2220">
        <v>168904</v>
      </c>
      <c r="BW193" s="2220">
        <v>6034857</v>
      </c>
      <c r="BX193" s="2220">
        <v>13941</v>
      </c>
      <c r="BY193" s="2220">
        <v>12066</v>
      </c>
      <c r="BZ193" s="2220" t="s">
        <v>21</v>
      </c>
      <c r="CA193" s="2220">
        <v>15389326</v>
      </c>
      <c r="CB193" s="2220">
        <v>311966</v>
      </c>
      <c r="CC193" s="2220">
        <v>2698239</v>
      </c>
      <c r="CD193" s="2220">
        <v>129808</v>
      </c>
      <c r="CE193" s="67">
        <v>41275</v>
      </c>
      <c r="CF193" s="622">
        <v>41275</v>
      </c>
      <c r="CG193" s="73"/>
      <c r="CH193" s="64">
        <v>41275</v>
      </c>
      <c r="CI193" s="127"/>
      <c r="CJ193" s="2220">
        <v>1922</v>
      </c>
      <c r="CK193" s="2220" t="s">
        <v>21</v>
      </c>
      <c r="CL193" s="2220" t="s">
        <v>21</v>
      </c>
      <c r="CM193" s="2220">
        <v>29</v>
      </c>
      <c r="CN193" s="2220">
        <v>487098</v>
      </c>
      <c r="CO193" s="2220">
        <v>149455</v>
      </c>
      <c r="CP193" s="2220">
        <v>130549</v>
      </c>
      <c r="CQ193" s="2220">
        <v>19170</v>
      </c>
      <c r="CR193" s="2220">
        <v>33113</v>
      </c>
      <c r="CS193" s="2220">
        <v>6847</v>
      </c>
      <c r="CT193" s="2220">
        <v>3392</v>
      </c>
      <c r="CU193" s="2220">
        <v>8535</v>
      </c>
      <c r="CV193" s="2220">
        <v>100782</v>
      </c>
      <c r="CW193" s="2220">
        <v>109297</v>
      </c>
      <c r="CX193" s="2220">
        <v>771198</v>
      </c>
      <c r="CY193" s="2220" t="s">
        <v>21</v>
      </c>
      <c r="CZ193" s="67">
        <v>41275</v>
      </c>
      <c r="DA193" s="622">
        <v>41275</v>
      </c>
      <c r="DB193" s="73"/>
      <c r="DC193" s="64">
        <v>41275</v>
      </c>
      <c r="DD193" s="127"/>
      <c r="DE193" s="2220">
        <v>124</v>
      </c>
      <c r="DF193" s="2220">
        <v>6234</v>
      </c>
      <c r="DG193" s="2220">
        <v>6186</v>
      </c>
      <c r="DH193" s="2220">
        <v>48</v>
      </c>
      <c r="DI193" s="2220">
        <v>5607</v>
      </c>
      <c r="DJ193" s="2220" t="s">
        <v>21</v>
      </c>
      <c r="DK193" s="2220">
        <v>14414</v>
      </c>
      <c r="DL193" s="2220" t="s">
        <v>21</v>
      </c>
      <c r="DM193" s="2220">
        <v>74</v>
      </c>
      <c r="DN193" s="2220">
        <v>2400</v>
      </c>
      <c r="DO193" s="2220">
        <v>844</v>
      </c>
      <c r="DP193" s="2220">
        <v>10019</v>
      </c>
      <c r="DQ193" s="2220">
        <v>10440</v>
      </c>
      <c r="DR193" s="2220">
        <v>4190</v>
      </c>
      <c r="DS193" s="2220" t="s">
        <v>21</v>
      </c>
      <c r="DT193" s="2220" t="s">
        <v>21</v>
      </c>
      <c r="DU193" s="67">
        <v>41275</v>
      </c>
      <c r="DV193" s="622">
        <v>41275</v>
      </c>
      <c r="DW193" s="73"/>
      <c r="DX193" s="64">
        <v>41275</v>
      </c>
      <c r="DY193" s="127"/>
      <c r="DZ193" s="2220">
        <v>391</v>
      </c>
      <c r="EA193" s="2220">
        <v>22966</v>
      </c>
      <c r="EB193" s="2220">
        <v>14057</v>
      </c>
      <c r="EC193" s="2220">
        <v>82585</v>
      </c>
      <c r="ED193" s="2220">
        <v>64208</v>
      </c>
      <c r="EE193" s="2220">
        <v>18377</v>
      </c>
      <c r="EF193" s="2220" t="s">
        <v>21</v>
      </c>
      <c r="EG193" s="2220">
        <v>55576</v>
      </c>
      <c r="EH193" s="2220" t="s">
        <v>21</v>
      </c>
      <c r="EI193" s="2220">
        <v>2384728</v>
      </c>
      <c r="EJ193" s="2220" t="s">
        <v>21</v>
      </c>
      <c r="EK193" s="2220">
        <v>574635</v>
      </c>
      <c r="EL193" s="2220">
        <v>89149</v>
      </c>
      <c r="EM193" s="2220">
        <v>636478</v>
      </c>
      <c r="EN193" s="2220">
        <v>9850577</v>
      </c>
      <c r="EO193" s="2220">
        <v>561978</v>
      </c>
      <c r="EP193" s="67">
        <v>41275</v>
      </c>
      <c r="EQ193" s="622">
        <v>41275</v>
      </c>
      <c r="ER193" s="73"/>
      <c r="ES193" s="64">
        <v>41275</v>
      </c>
      <c r="ET193" s="127"/>
      <c r="EU193" s="2220">
        <v>13632</v>
      </c>
      <c r="EV193" s="2220">
        <v>14925</v>
      </c>
      <c r="EW193" s="2220">
        <v>148915</v>
      </c>
      <c r="EX193" s="2220">
        <v>1235618</v>
      </c>
      <c r="EY193" s="2220">
        <v>204331</v>
      </c>
      <c r="EZ193" s="67">
        <v>41275</v>
      </c>
      <c r="FA193" s="622">
        <v>41275</v>
      </c>
      <c r="FC193" s="925"/>
      <c r="FD193" s="925"/>
      <c r="FE193" s="925"/>
      <c r="FF193" s="925"/>
      <c r="FG193" s="925"/>
      <c r="FH193" s="925"/>
      <c r="FI193" s="925"/>
      <c r="FJ193" s="925"/>
      <c r="FK193" s="76"/>
      <c r="FL193" s="76"/>
    </row>
    <row r="194" spans="1:168" ht="14.25" customHeight="1">
      <c r="A194" s="73"/>
      <c r="B194" s="64">
        <v>41640</v>
      </c>
      <c r="C194" s="127"/>
      <c r="D194" s="2220">
        <v>50459775</v>
      </c>
      <c r="E194" s="2220">
        <v>4572224</v>
      </c>
      <c r="F194" s="2220">
        <v>60709609</v>
      </c>
      <c r="G194" s="2220">
        <v>1663699</v>
      </c>
      <c r="H194" s="2220">
        <v>399</v>
      </c>
      <c r="I194" s="2220">
        <v>93006</v>
      </c>
      <c r="J194" s="2220">
        <v>17621</v>
      </c>
      <c r="K194" s="2220">
        <v>443481</v>
      </c>
      <c r="L194" s="2220">
        <v>216412</v>
      </c>
      <c r="M194" s="2220">
        <v>227069</v>
      </c>
      <c r="N194" s="2220" t="s">
        <v>21</v>
      </c>
      <c r="O194" s="2220">
        <v>249753</v>
      </c>
      <c r="P194" s="2220">
        <v>544</v>
      </c>
      <c r="Q194" s="2220">
        <v>985091</v>
      </c>
      <c r="R194" s="2220" t="s">
        <v>21</v>
      </c>
      <c r="S194" s="2220">
        <v>3775</v>
      </c>
      <c r="T194" s="67">
        <v>41640</v>
      </c>
      <c r="U194" s="622">
        <v>41640</v>
      </c>
      <c r="V194" s="73"/>
      <c r="W194" s="64">
        <v>41640</v>
      </c>
      <c r="X194" s="127"/>
      <c r="Y194" s="2220" t="s">
        <v>21</v>
      </c>
      <c r="Z194" s="2220">
        <v>1443375</v>
      </c>
      <c r="AA194" s="2220">
        <v>4311958</v>
      </c>
      <c r="AB194" s="2220">
        <v>370375</v>
      </c>
      <c r="AC194" s="2220">
        <v>1886870</v>
      </c>
      <c r="AD194" s="2220">
        <v>131145</v>
      </c>
      <c r="AE194" s="2220">
        <v>2730</v>
      </c>
      <c r="AF194" s="2220">
        <v>20301</v>
      </c>
      <c r="AG194" s="2220">
        <v>22380</v>
      </c>
      <c r="AH194" s="2220" t="s">
        <v>21</v>
      </c>
      <c r="AI194" s="2220" t="s">
        <v>21</v>
      </c>
      <c r="AJ194" s="2220">
        <v>2733928</v>
      </c>
      <c r="AK194" s="2220">
        <v>49717</v>
      </c>
      <c r="AL194" s="2220">
        <v>174165</v>
      </c>
      <c r="AM194" s="2220">
        <v>3016</v>
      </c>
      <c r="AN194" s="2220">
        <v>2006</v>
      </c>
      <c r="AO194" s="67">
        <v>41640</v>
      </c>
      <c r="AP194" s="622">
        <v>41640</v>
      </c>
      <c r="AQ194" s="73"/>
      <c r="AR194" s="64">
        <v>41640</v>
      </c>
      <c r="AS194" s="127"/>
      <c r="AT194" s="2220">
        <v>6912</v>
      </c>
      <c r="AU194" s="2220">
        <v>35406</v>
      </c>
      <c r="AV194" s="2220">
        <v>38766</v>
      </c>
      <c r="AW194" s="2220">
        <v>4722688</v>
      </c>
      <c r="AX194" s="2220">
        <v>29906</v>
      </c>
      <c r="AY194" s="2220" t="s">
        <v>21</v>
      </c>
      <c r="AZ194" s="2220">
        <v>3407714</v>
      </c>
      <c r="BA194" s="2220">
        <v>728144</v>
      </c>
      <c r="BB194" s="2220">
        <v>981284</v>
      </c>
      <c r="BC194" s="2220">
        <v>60524</v>
      </c>
      <c r="BD194" s="2220">
        <v>666</v>
      </c>
      <c r="BE194" s="2220">
        <v>1007</v>
      </c>
      <c r="BF194" s="2220">
        <v>46910</v>
      </c>
      <c r="BG194" s="2220">
        <v>4742</v>
      </c>
      <c r="BH194" s="2220">
        <v>42168</v>
      </c>
      <c r="BI194" s="2220">
        <v>3779</v>
      </c>
      <c r="BJ194" s="67">
        <v>41640</v>
      </c>
      <c r="BK194" s="622">
        <v>41640</v>
      </c>
      <c r="BL194" s="73"/>
      <c r="BM194" s="64">
        <v>41640</v>
      </c>
      <c r="BN194" s="127"/>
      <c r="BO194" s="2220">
        <v>193066</v>
      </c>
      <c r="BP194" s="2220">
        <v>509756</v>
      </c>
      <c r="BQ194" s="2220">
        <v>3694406</v>
      </c>
      <c r="BR194" s="2220">
        <v>246882</v>
      </c>
      <c r="BS194" s="2220">
        <v>2004</v>
      </c>
      <c r="BT194" s="2220">
        <v>15834</v>
      </c>
      <c r="BU194" s="2220">
        <v>150297</v>
      </c>
      <c r="BV194" s="2220">
        <v>163744</v>
      </c>
      <c r="BW194" s="2220">
        <v>6092342</v>
      </c>
      <c r="BX194" s="2220">
        <v>20876</v>
      </c>
      <c r="BY194" s="2220">
        <v>6025</v>
      </c>
      <c r="BZ194" s="2220" t="s">
        <v>21</v>
      </c>
      <c r="CA194" s="2220">
        <v>15577994</v>
      </c>
      <c r="CB194" s="2220">
        <v>331961</v>
      </c>
      <c r="CC194" s="2220">
        <v>2718470</v>
      </c>
      <c r="CD194" s="2220">
        <v>130905</v>
      </c>
      <c r="CE194" s="67">
        <v>41640</v>
      </c>
      <c r="CF194" s="622">
        <v>41640</v>
      </c>
      <c r="CG194" s="73"/>
      <c r="CH194" s="64">
        <v>41640</v>
      </c>
      <c r="CI194" s="127"/>
      <c r="CJ194" s="2220">
        <v>2026</v>
      </c>
      <c r="CK194" s="2220" t="s">
        <v>21</v>
      </c>
      <c r="CL194" s="2220" t="s">
        <v>21</v>
      </c>
      <c r="CM194" s="2220">
        <v>396</v>
      </c>
      <c r="CN194" s="2220">
        <v>496623</v>
      </c>
      <c r="CO194" s="2220">
        <v>156080</v>
      </c>
      <c r="CP194" s="2220">
        <v>124568</v>
      </c>
      <c r="CQ194" s="2220">
        <v>22854</v>
      </c>
      <c r="CR194" s="2220">
        <v>51911</v>
      </c>
      <c r="CS194" s="2220">
        <v>10360</v>
      </c>
      <c r="CT194" s="2220">
        <v>2004</v>
      </c>
      <c r="CU194" s="2220">
        <v>8767</v>
      </c>
      <c r="CV194" s="2220">
        <v>101005</v>
      </c>
      <c r="CW194" s="2220">
        <v>109721</v>
      </c>
      <c r="CX194" s="2220">
        <v>803936</v>
      </c>
      <c r="CY194" s="2220" t="s">
        <v>21</v>
      </c>
      <c r="CZ194" s="67">
        <v>41640</v>
      </c>
      <c r="DA194" s="622">
        <v>41640</v>
      </c>
      <c r="DB194" s="73"/>
      <c r="DC194" s="64">
        <v>41640</v>
      </c>
      <c r="DD194" s="127"/>
      <c r="DE194" s="2220">
        <v>97</v>
      </c>
      <c r="DF194" s="2220">
        <v>5843</v>
      </c>
      <c r="DG194" s="2220">
        <v>5795</v>
      </c>
      <c r="DH194" s="2220">
        <v>48</v>
      </c>
      <c r="DI194" s="2220">
        <v>6008</v>
      </c>
      <c r="DJ194" s="2220" t="s">
        <v>21</v>
      </c>
      <c r="DK194" s="2220">
        <v>13558</v>
      </c>
      <c r="DL194" s="2220" t="s">
        <v>21</v>
      </c>
      <c r="DM194" s="2220">
        <v>59</v>
      </c>
      <c r="DN194" s="2220">
        <v>2452</v>
      </c>
      <c r="DO194" s="2220">
        <v>1276</v>
      </c>
      <c r="DP194" s="2220">
        <v>8283</v>
      </c>
      <c r="DQ194" s="2220">
        <v>9093</v>
      </c>
      <c r="DR194" s="2220">
        <v>3909</v>
      </c>
      <c r="DS194" s="2220" t="s">
        <v>21</v>
      </c>
      <c r="DT194" s="2220" t="s">
        <v>21</v>
      </c>
      <c r="DU194" s="67">
        <v>41640</v>
      </c>
      <c r="DV194" s="622">
        <v>41640</v>
      </c>
      <c r="DW194" s="73"/>
      <c r="DX194" s="64">
        <v>41640</v>
      </c>
      <c r="DY194" s="127"/>
      <c r="DZ194" s="2220">
        <v>399</v>
      </c>
      <c r="EA194" s="2220">
        <v>23723</v>
      </c>
      <c r="EB194" s="2220">
        <v>13831</v>
      </c>
      <c r="EC194" s="2220">
        <v>76979</v>
      </c>
      <c r="ED194" s="2220">
        <v>58085</v>
      </c>
      <c r="EE194" s="2220">
        <v>18894</v>
      </c>
      <c r="EF194" s="2220" t="s">
        <v>21</v>
      </c>
      <c r="EG194" s="2220">
        <v>58834</v>
      </c>
      <c r="EH194" s="2220" t="s">
        <v>21</v>
      </c>
      <c r="EI194" s="2220">
        <v>2356747</v>
      </c>
      <c r="EJ194" s="2220" t="s">
        <v>21</v>
      </c>
      <c r="EK194" s="2220">
        <v>510557</v>
      </c>
      <c r="EL194" s="2220">
        <v>71894</v>
      </c>
      <c r="EM194" s="2220">
        <v>608632</v>
      </c>
      <c r="EN194" s="2220">
        <v>10245315</v>
      </c>
      <c r="EO194" s="2220">
        <v>530345</v>
      </c>
      <c r="EP194" s="67">
        <v>41640</v>
      </c>
      <c r="EQ194" s="622">
        <v>41640</v>
      </c>
      <c r="ER194" s="73"/>
      <c r="ES194" s="64">
        <v>41640</v>
      </c>
      <c r="ET194" s="127"/>
      <c r="EU194" s="2220">
        <v>30697</v>
      </c>
      <c r="EV194" s="2220">
        <v>33610</v>
      </c>
      <c r="EW194" s="2220">
        <v>181711</v>
      </c>
      <c r="EX194" s="2220">
        <v>1198836</v>
      </c>
      <c r="EY194" s="2220">
        <v>182272</v>
      </c>
      <c r="EZ194" s="67">
        <v>41640</v>
      </c>
      <c r="FA194" s="622">
        <v>41640</v>
      </c>
      <c r="FC194" s="925"/>
      <c r="FD194" s="925"/>
      <c r="FE194" s="925"/>
      <c r="FF194" s="925"/>
      <c r="FG194" s="925"/>
      <c r="FH194" s="925"/>
      <c r="FI194" s="925"/>
      <c r="FJ194" s="925"/>
      <c r="FK194" s="76"/>
      <c r="FL194" s="76"/>
    </row>
    <row r="195" spans="1:168" ht="14.25" customHeight="1">
      <c r="A195" s="73"/>
      <c r="B195" s="64">
        <v>42005</v>
      </c>
      <c r="C195" s="127"/>
      <c r="D195" s="2220">
        <v>48505945</v>
      </c>
      <c r="E195" s="2220">
        <v>4599217</v>
      </c>
      <c r="F195" s="2220">
        <v>58316388</v>
      </c>
      <c r="G195" s="2220">
        <v>1635399</v>
      </c>
      <c r="H195" s="2220">
        <v>429</v>
      </c>
      <c r="I195" s="2220">
        <v>90580</v>
      </c>
      <c r="J195" s="2220">
        <v>17929</v>
      </c>
      <c r="K195" s="2220">
        <v>438947</v>
      </c>
      <c r="L195" s="2220">
        <v>197418</v>
      </c>
      <c r="M195" s="2220">
        <v>241529</v>
      </c>
      <c r="N195" s="2220" t="s">
        <v>21</v>
      </c>
      <c r="O195" s="2220">
        <v>260226</v>
      </c>
      <c r="P195" s="2220">
        <v>521</v>
      </c>
      <c r="Q195" s="2220">
        <v>938135</v>
      </c>
      <c r="R195" s="2220" t="s">
        <v>21</v>
      </c>
      <c r="S195" s="2220">
        <v>3551</v>
      </c>
      <c r="T195" s="67">
        <v>42005</v>
      </c>
      <c r="U195" s="622">
        <v>42005</v>
      </c>
      <c r="V195" s="73"/>
      <c r="W195" s="64">
        <v>42005</v>
      </c>
      <c r="X195" s="127"/>
      <c r="Y195" s="2220" t="s">
        <v>21</v>
      </c>
      <c r="Z195" s="2220">
        <v>1371078</v>
      </c>
      <c r="AA195" s="2220">
        <v>4198770</v>
      </c>
      <c r="AB195" s="2220">
        <v>341485</v>
      </c>
      <c r="AC195" s="2220">
        <v>1744068</v>
      </c>
      <c r="AD195" s="2220">
        <v>109286</v>
      </c>
      <c r="AE195" s="2220">
        <v>2908</v>
      </c>
      <c r="AF195" s="2220">
        <v>19848</v>
      </c>
      <c r="AG195" s="2220">
        <v>21919</v>
      </c>
      <c r="AH195" s="2220" t="s">
        <v>21</v>
      </c>
      <c r="AI195" s="2220" t="s">
        <v>21</v>
      </c>
      <c r="AJ195" s="2220">
        <v>2757461</v>
      </c>
      <c r="AK195" s="2220">
        <v>48946</v>
      </c>
      <c r="AL195" s="2220">
        <v>180879</v>
      </c>
      <c r="AM195" s="2220">
        <v>3994</v>
      </c>
      <c r="AN195" s="2220">
        <v>2891</v>
      </c>
      <c r="AO195" s="67">
        <v>42005</v>
      </c>
      <c r="AP195" s="622">
        <v>42005</v>
      </c>
      <c r="AQ195" s="73"/>
      <c r="AR195" s="64">
        <v>42005</v>
      </c>
      <c r="AS195" s="127"/>
      <c r="AT195" s="2220">
        <v>12170</v>
      </c>
      <c r="AU195" s="2220">
        <v>54004</v>
      </c>
      <c r="AV195" s="2220">
        <v>59129</v>
      </c>
      <c r="AW195" s="2220">
        <v>4212956</v>
      </c>
      <c r="AX195" s="2220">
        <v>27456</v>
      </c>
      <c r="AY195" s="2220" t="s">
        <v>21</v>
      </c>
      <c r="AZ195" s="2220">
        <v>3446008</v>
      </c>
      <c r="BA195" s="2220">
        <v>511728</v>
      </c>
      <c r="BB195" s="2220">
        <v>983233</v>
      </c>
      <c r="BC195" s="2220">
        <v>83155</v>
      </c>
      <c r="BD195" s="2220">
        <v>944</v>
      </c>
      <c r="BE195" s="2220">
        <v>914</v>
      </c>
      <c r="BF195" s="2220">
        <v>68057</v>
      </c>
      <c r="BG195" s="2220">
        <v>4869</v>
      </c>
      <c r="BH195" s="2220">
        <v>63189</v>
      </c>
      <c r="BI195" s="2220">
        <v>3627</v>
      </c>
      <c r="BJ195" s="67">
        <v>42005</v>
      </c>
      <c r="BK195" s="622">
        <v>42005</v>
      </c>
      <c r="BL195" s="73"/>
      <c r="BM195" s="64">
        <v>42005</v>
      </c>
      <c r="BN195" s="127"/>
      <c r="BO195" s="2220">
        <v>194618</v>
      </c>
      <c r="BP195" s="2220">
        <v>472791</v>
      </c>
      <c r="BQ195" s="2220">
        <v>3546357</v>
      </c>
      <c r="BR195" s="2220">
        <v>208265</v>
      </c>
      <c r="BS195" s="2220">
        <v>2768</v>
      </c>
      <c r="BT195" s="2220">
        <v>13702</v>
      </c>
      <c r="BU195" s="2220">
        <v>131323</v>
      </c>
      <c r="BV195" s="2220">
        <v>143142</v>
      </c>
      <c r="BW195" s="2220">
        <v>5853973</v>
      </c>
      <c r="BX195" s="2220">
        <v>17927</v>
      </c>
      <c r="BY195" s="2220">
        <v>6940</v>
      </c>
      <c r="BZ195" s="2220" t="s">
        <v>21</v>
      </c>
      <c r="CA195" s="2220">
        <v>14747933</v>
      </c>
      <c r="CB195" s="2220">
        <v>349321</v>
      </c>
      <c r="CC195" s="2220">
        <v>2604306</v>
      </c>
      <c r="CD195" s="2220">
        <v>128270</v>
      </c>
      <c r="CE195" s="67">
        <v>42005</v>
      </c>
      <c r="CF195" s="622">
        <v>42005</v>
      </c>
      <c r="CG195" s="73"/>
      <c r="CH195" s="64">
        <v>42005</v>
      </c>
      <c r="CI195" s="127"/>
      <c r="CJ195" s="2220">
        <v>1675</v>
      </c>
      <c r="CK195" s="2220" t="s">
        <v>21</v>
      </c>
      <c r="CL195" s="2220" t="s">
        <v>21</v>
      </c>
      <c r="CM195" s="2220">
        <v>396</v>
      </c>
      <c r="CN195" s="2220">
        <v>479067</v>
      </c>
      <c r="CO195" s="2220">
        <v>166153</v>
      </c>
      <c r="CP195" s="2220">
        <v>121692</v>
      </c>
      <c r="CQ195" s="2220">
        <v>20746</v>
      </c>
      <c r="CR195" s="2220">
        <v>23572</v>
      </c>
      <c r="CS195" s="2220">
        <v>6543</v>
      </c>
      <c r="CT195" s="2220">
        <v>2768</v>
      </c>
      <c r="CU195" s="2220">
        <v>8246</v>
      </c>
      <c r="CV195" s="2220">
        <v>93334</v>
      </c>
      <c r="CW195" s="2220">
        <v>101493</v>
      </c>
      <c r="CX195" s="2220">
        <v>755178</v>
      </c>
      <c r="CY195" s="2220" t="s">
        <v>21</v>
      </c>
      <c r="CZ195" s="67">
        <v>42005</v>
      </c>
      <c r="DA195" s="622">
        <v>42005</v>
      </c>
      <c r="DB195" s="73"/>
      <c r="DC195" s="64">
        <v>42005</v>
      </c>
      <c r="DD195" s="127"/>
      <c r="DE195" s="2220">
        <v>90</v>
      </c>
      <c r="DF195" s="2220">
        <v>6109</v>
      </c>
      <c r="DG195" s="2220">
        <v>6061</v>
      </c>
      <c r="DH195" s="2220">
        <v>48</v>
      </c>
      <c r="DI195" s="2220">
        <v>5757</v>
      </c>
      <c r="DJ195" s="2220" t="s">
        <v>21</v>
      </c>
      <c r="DK195" s="2220">
        <v>13336</v>
      </c>
      <c r="DL195" s="2220" t="s">
        <v>21</v>
      </c>
      <c r="DM195" s="2220">
        <v>34</v>
      </c>
      <c r="DN195" s="2220">
        <v>2132</v>
      </c>
      <c r="DO195" s="2220">
        <v>1282</v>
      </c>
      <c r="DP195" s="2220">
        <v>8298</v>
      </c>
      <c r="DQ195" s="2220">
        <v>9102</v>
      </c>
      <c r="DR195" s="2220">
        <v>3656</v>
      </c>
      <c r="DS195" s="2220" t="s">
        <v>21</v>
      </c>
      <c r="DT195" s="2220" t="s">
        <v>21</v>
      </c>
      <c r="DU195" s="67">
        <v>42005</v>
      </c>
      <c r="DV195" s="622">
        <v>42005</v>
      </c>
      <c r="DW195" s="73"/>
      <c r="DX195" s="64">
        <v>42005</v>
      </c>
      <c r="DY195" s="127"/>
      <c r="DZ195" s="2220">
        <v>429</v>
      </c>
      <c r="EA195" s="2220">
        <v>26250</v>
      </c>
      <c r="EB195" s="2220">
        <v>14318</v>
      </c>
      <c r="EC195" s="2220">
        <v>72964</v>
      </c>
      <c r="ED195" s="2220">
        <v>54105</v>
      </c>
      <c r="EE195" s="2220">
        <v>18859</v>
      </c>
      <c r="EF195" s="2220" t="s">
        <v>21</v>
      </c>
      <c r="EG195" s="2220">
        <v>60146</v>
      </c>
      <c r="EH195" s="2220" t="s">
        <v>21</v>
      </c>
      <c r="EI195" s="2220">
        <v>2388247</v>
      </c>
      <c r="EJ195" s="2220">
        <v>11</v>
      </c>
      <c r="EK195" s="2220">
        <v>625659</v>
      </c>
      <c r="EL195" s="2220">
        <v>66300</v>
      </c>
      <c r="EM195" s="2220">
        <v>631536</v>
      </c>
      <c r="EN195" s="2220">
        <v>10079288</v>
      </c>
      <c r="EO195" s="2220">
        <v>557416</v>
      </c>
      <c r="EP195" s="67">
        <v>42005</v>
      </c>
      <c r="EQ195" s="622">
        <v>42005</v>
      </c>
      <c r="ER195" s="73"/>
      <c r="ES195" s="64">
        <v>42005</v>
      </c>
      <c r="ET195" s="127"/>
      <c r="EU195" s="2220">
        <v>24307</v>
      </c>
      <c r="EV195" s="2220">
        <v>26613</v>
      </c>
      <c r="EW195" s="2220">
        <v>168924</v>
      </c>
      <c r="EX195" s="2220">
        <v>1279808</v>
      </c>
      <c r="EY195" s="2220">
        <v>179053</v>
      </c>
      <c r="EZ195" s="67">
        <v>42005</v>
      </c>
      <c r="FA195" s="622">
        <v>42005</v>
      </c>
      <c r="FC195" s="925"/>
      <c r="FD195" s="925"/>
      <c r="FE195" s="925"/>
      <c r="FF195" s="925"/>
      <c r="FG195" s="925"/>
      <c r="FH195" s="925"/>
      <c r="FI195" s="925"/>
      <c r="FJ195" s="925"/>
      <c r="FK195" s="76"/>
      <c r="FL195" s="76"/>
    </row>
    <row r="196" spans="1:168" ht="14.25" customHeight="1">
      <c r="A196" s="73"/>
      <c r="B196" s="64">
        <v>42370</v>
      </c>
      <c r="C196" s="127"/>
      <c r="D196" s="2220">
        <v>46855315</v>
      </c>
      <c r="E196" s="2220">
        <v>4391932</v>
      </c>
      <c r="F196" s="2220">
        <v>58004272</v>
      </c>
      <c r="G196" s="2220">
        <v>1427275</v>
      </c>
      <c r="H196" s="2220">
        <v>431</v>
      </c>
      <c r="I196" s="2220">
        <v>89373</v>
      </c>
      <c r="J196" s="2220">
        <v>18340</v>
      </c>
      <c r="K196" s="2220">
        <v>425350</v>
      </c>
      <c r="L196" s="2220">
        <v>194984</v>
      </c>
      <c r="M196" s="2220">
        <v>230365</v>
      </c>
      <c r="N196" s="2220" t="s">
        <v>21</v>
      </c>
      <c r="O196" s="2220">
        <v>254440</v>
      </c>
      <c r="P196" s="2220">
        <v>82</v>
      </c>
      <c r="Q196" s="2220">
        <v>699851</v>
      </c>
      <c r="R196" s="2220" t="s">
        <v>21</v>
      </c>
      <c r="S196" s="2220">
        <v>2943</v>
      </c>
      <c r="T196" s="67">
        <v>42370</v>
      </c>
      <c r="U196" s="622">
        <v>42370</v>
      </c>
      <c r="V196" s="73"/>
      <c r="W196" s="64">
        <v>42370</v>
      </c>
      <c r="X196" s="127"/>
      <c r="Y196" s="2220" t="s">
        <v>21</v>
      </c>
      <c r="Z196" s="2220">
        <v>1211291</v>
      </c>
      <c r="AA196" s="2220">
        <v>4207770</v>
      </c>
      <c r="AB196" s="2220">
        <v>353825</v>
      </c>
      <c r="AC196" s="2220">
        <v>1752713</v>
      </c>
      <c r="AD196" s="2220">
        <v>112461</v>
      </c>
      <c r="AE196" s="2220">
        <v>3219</v>
      </c>
      <c r="AF196" s="2220">
        <v>20301</v>
      </c>
      <c r="AG196" s="2220">
        <v>22378</v>
      </c>
      <c r="AH196" s="2220" t="s">
        <v>21</v>
      </c>
      <c r="AI196" s="2220" t="s">
        <v>21</v>
      </c>
      <c r="AJ196" s="2220">
        <v>2745081</v>
      </c>
      <c r="AK196" s="2220">
        <v>52678</v>
      </c>
      <c r="AL196" s="2220">
        <v>188706</v>
      </c>
      <c r="AM196" s="2220">
        <v>5173</v>
      </c>
      <c r="AN196" s="2220">
        <v>3974</v>
      </c>
      <c r="AO196" s="67">
        <v>42370</v>
      </c>
      <c r="AP196" s="622">
        <v>42370</v>
      </c>
      <c r="AQ196" s="73"/>
      <c r="AR196" s="64">
        <v>42370</v>
      </c>
      <c r="AS196" s="127"/>
      <c r="AT196" s="2220">
        <v>6156</v>
      </c>
      <c r="AU196" s="2220">
        <v>96917</v>
      </c>
      <c r="AV196" s="2220">
        <v>106113</v>
      </c>
      <c r="AW196" s="2220">
        <v>4554840</v>
      </c>
      <c r="AX196" s="2220">
        <v>28081</v>
      </c>
      <c r="AY196" s="2220" t="s">
        <v>21</v>
      </c>
      <c r="AZ196" s="2220">
        <v>3370819</v>
      </c>
      <c r="BA196" s="2220">
        <v>489213</v>
      </c>
      <c r="BB196" s="2220">
        <v>928098</v>
      </c>
      <c r="BC196" s="2220">
        <v>82036</v>
      </c>
      <c r="BD196" s="2220">
        <v>903</v>
      </c>
      <c r="BE196" s="2220">
        <v>798</v>
      </c>
      <c r="BF196" s="2220">
        <v>68186</v>
      </c>
      <c r="BG196" s="2220">
        <v>5620</v>
      </c>
      <c r="BH196" s="2220">
        <v>62566</v>
      </c>
      <c r="BI196" s="2220">
        <v>3623</v>
      </c>
      <c r="BJ196" s="67">
        <v>42370</v>
      </c>
      <c r="BK196" s="622">
        <v>42370</v>
      </c>
      <c r="BL196" s="73"/>
      <c r="BM196" s="64">
        <v>42370</v>
      </c>
      <c r="BN196" s="127"/>
      <c r="BO196" s="2220">
        <v>207651</v>
      </c>
      <c r="BP196" s="2220">
        <v>520688</v>
      </c>
      <c r="BQ196" s="2220">
        <v>3579421</v>
      </c>
      <c r="BR196" s="2220">
        <v>213383</v>
      </c>
      <c r="BS196" s="2220">
        <v>2273</v>
      </c>
      <c r="BT196" s="2220">
        <v>15027</v>
      </c>
      <c r="BU196" s="2220">
        <v>138528</v>
      </c>
      <c r="BV196" s="2220">
        <v>151095</v>
      </c>
      <c r="BW196" s="2220">
        <v>5807095</v>
      </c>
      <c r="BX196" s="2220">
        <v>11578</v>
      </c>
      <c r="BY196" s="2220">
        <v>6609</v>
      </c>
      <c r="BZ196" s="2220" t="s">
        <v>21</v>
      </c>
      <c r="CA196" s="2220">
        <v>14204674</v>
      </c>
      <c r="CB196" s="2220">
        <v>333900</v>
      </c>
      <c r="CC196" s="2220">
        <v>2619386</v>
      </c>
      <c r="CD196" s="2220">
        <v>131786</v>
      </c>
      <c r="CE196" s="67">
        <v>42370</v>
      </c>
      <c r="CF196" s="622">
        <v>42370</v>
      </c>
      <c r="CG196" s="73"/>
      <c r="CH196" s="64">
        <v>42370</v>
      </c>
      <c r="CI196" s="127"/>
      <c r="CJ196" s="2220">
        <v>2764</v>
      </c>
      <c r="CK196" s="2220" t="s">
        <v>21</v>
      </c>
      <c r="CL196" s="2220" t="s">
        <v>21</v>
      </c>
      <c r="CM196" s="2220">
        <v>396</v>
      </c>
      <c r="CN196" s="2220">
        <v>478690</v>
      </c>
      <c r="CO196" s="2220">
        <v>161236</v>
      </c>
      <c r="CP196" s="2220">
        <v>135798</v>
      </c>
      <c r="CQ196" s="2220">
        <v>21055</v>
      </c>
      <c r="CR196" s="2220">
        <v>23388</v>
      </c>
      <c r="CS196" s="2220">
        <v>7007</v>
      </c>
      <c r="CT196" s="2220">
        <v>2273</v>
      </c>
      <c r="CU196" s="2220">
        <v>8425</v>
      </c>
      <c r="CV196" s="2220">
        <v>90691</v>
      </c>
      <c r="CW196" s="2220">
        <v>98664</v>
      </c>
      <c r="CX196" s="2220">
        <v>729241</v>
      </c>
      <c r="CY196" s="2220" t="s">
        <v>21</v>
      </c>
      <c r="CZ196" s="67">
        <v>42370</v>
      </c>
      <c r="DA196" s="622">
        <v>42370</v>
      </c>
      <c r="DB196" s="73"/>
      <c r="DC196" s="64">
        <v>42370</v>
      </c>
      <c r="DD196" s="127"/>
      <c r="DE196" s="2220">
        <v>90</v>
      </c>
      <c r="DF196" s="2220">
        <v>5856</v>
      </c>
      <c r="DG196" s="2220">
        <v>5808</v>
      </c>
      <c r="DH196" s="2220">
        <v>48</v>
      </c>
      <c r="DI196" s="2220">
        <v>5948</v>
      </c>
      <c r="DJ196" s="2220" t="s">
        <v>21</v>
      </c>
      <c r="DK196" s="2220">
        <v>13215</v>
      </c>
      <c r="DL196" s="2220" t="s">
        <v>21</v>
      </c>
      <c r="DM196" s="2220">
        <v>50</v>
      </c>
      <c r="DN196" s="2220">
        <v>2552</v>
      </c>
      <c r="DO196" s="2220">
        <v>1665</v>
      </c>
      <c r="DP196" s="2220">
        <v>7573</v>
      </c>
      <c r="DQ196" s="2220">
        <v>8310</v>
      </c>
      <c r="DR196" s="2220">
        <v>3320</v>
      </c>
      <c r="DS196" s="2220" t="s">
        <v>21</v>
      </c>
      <c r="DT196" s="2220" t="s">
        <v>21</v>
      </c>
      <c r="DU196" s="67">
        <v>42370</v>
      </c>
      <c r="DV196" s="622">
        <v>42370</v>
      </c>
      <c r="DW196" s="73"/>
      <c r="DX196" s="64">
        <v>42370</v>
      </c>
      <c r="DY196" s="127"/>
      <c r="DZ196" s="2220">
        <v>431</v>
      </c>
      <c r="EA196" s="2220">
        <v>23230</v>
      </c>
      <c r="EB196" s="2220">
        <v>14913</v>
      </c>
      <c r="EC196" s="2220">
        <v>74260</v>
      </c>
      <c r="ED196" s="2220">
        <v>54400</v>
      </c>
      <c r="EE196" s="2220">
        <v>19860</v>
      </c>
      <c r="EF196" s="2220" t="s">
        <v>21</v>
      </c>
      <c r="EG196" s="2220">
        <v>64295</v>
      </c>
      <c r="EH196" s="2220" t="s">
        <v>21</v>
      </c>
      <c r="EI196" s="2220">
        <v>2442375</v>
      </c>
      <c r="EJ196" s="2220" t="s">
        <v>21</v>
      </c>
      <c r="EK196" s="2220">
        <v>613807</v>
      </c>
      <c r="EL196" s="2220">
        <v>79077</v>
      </c>
      <c r="EM196" s="2220">
        <v>660268</v>
      </c>
      <c r="EN196" s="2220">
        <v>9813406</v>
      </c>
      <c r="EO196" s="2220">
        <v>584810</v>
      </c>
      <c r="EP196" s="67">
        <v>42370</v>
      </c>
      <c r="EQ196" s="622">
        <v>42370</v>
      </c>
      <c r="ER196" s="73"/>
      <c r="ES196" s="64">
        <v>42370</v>
      </c>
      <c r="ET196" s="127"/>
      <c r="EU196" s="2220">
        <v>28385</v>
      </c>
      <c r="EV196" s="2220">
        <v>31078</v>
      </c>
      <c r="EW196" s="2220">
        <v>170362</v>
      </c>
      <c r="EX196" s="2220">
        <v>1355519</v>
      </c>
      <c r="EY196" s="2220">
        <v>193290</v>
      </c>
      <c r="EZ196" s="67">
        <v>42370</v>
      </c>
      <c r="FA196" s="622">
        <v>42370</v>
      </c>
      <c r="FC196" s="925"/>
      <c r="FD196" s="925"/>
      <c r="FE196" s="925"/>
      <c r="FF196" s="925"/>
      <c r="FG196" s="925"/>
      <c r="FH196" s="925"/>
      <c r="FI196" s="925"/>
      <c r="FJ196" s="925"/>
      <c r="FK196" s="76"/>
      <c r="FL196" s="76"/>
    </row>
    <row r="197" spans="1:168" ht="6.75" customHeight="1">
      <c r="A197" s="73"/>
      <c r="B197" s="76"/>
      <c r="C197" s="127"/>
      <c r="F197" s="623"/>
      <c r="G197" s="623"/>
      <c r="H197" s="623"/>
      <c r="I197" s="623"/>
      <c r="J197" s="623"/>
      <c r="K197" s="623"/>
      <c r="L197" s="623"/>
      <c r="M197" s="623"/>
      <c r="N197" s="623"/>
      <c r="O197" s="623"/>
      <c r="P197" s="623"/>
      <c r="Q197" s="623"/>
      <c r="T197" s="77"/>
      <c r="U197" s="486"/>
      <c r="V197" s="73"/>
      <c r="W197" s="76"/>
      <c r="X197" s="127"/>
      <c r="Y197" s="623"/>
      <c r="Z197" s="623"/>
      <c r="AA197" s="623"/>
      <c r="AB197" s="623"/>
      <c r="AC197" s="623"/>
      <c r="AD197" s="623"/>
      <c r="AE197" s="623"/>
      <c r="AF197" s="623"/>
      <c r="AG197" s="623"/>
      <c r="AH197" s="623"/>
      <c r="AI197" s="623"/>
      <c r="AL197" s="623"/>
      <c r="AM197" s="623"/>
      <c r="AN197" s="623"/>
      <c r="AO197" s="77"/>
      <c r="AP197" s="486"/>
      <c r="AQ197" s="73"/>
      <c r="AR197" s="76"/>
      <c r="AS197" s="127"/>
      <c r="AT197" s="623"/>
      <c r="AU197" s="623"/>
      <c r="AV197" s="623"/>
      <c r="AW197" s="623"/>
      <c r="AX197" s="623"/>
      <c r="BB197" s="623"/>
      <c r="BC197" s="623"/>
      <c r="BD197" s="623"/>
      <c r="BE197" s="623"/>
      <c r="BF197" s="623"/>
      <c r="BG197" s="623"/>
      <c r="BH197" s="623"/>
      <c r="BI197" s="623"/>
      <c r="BJ197" s="77"/>
      <c r="BK197" s="486"/>
      <c r="BL197" s="73"/>
      <c r="BM197" s="76"/>
      <c r="BN197" s="127"/>
      <c r="BO197" s="623"/>
      <c r="BP197" s="623"/>
      <c r="BQ197" s="623"/>
      <c r="BR197" s="623"/>
      <c r="BS197" s="623"/>
      <c r="BT197" s="623"/>
      <c r="BU197" s="623"/>
      <c r="BV197" s="623"/>
      <c r="BW197" s="623"/>
      <c r="BX197" s="623"/>
      <c r="BY197" s="623"/>
      <c r="CC197" s="623"/>
      <c r="CD197" s="623"/>
      <c r="CE197" s="77"/>
      <c r="CF197" s="486"/>
      <c r="CG197" s="73"/>
      <c r="CH197" s="76"/>
      <c r="CI197" s="127"/>
      <c r="CJ197" s="623"/>
      <c r="CK197" s="623"/>
      <c r="CN197" s="623"/>
      <c r="CO197" s="623"/>
      <c r="CP197" s="623"/>
      <c r="CQ197" s="623"/>
      <c r="CR197" s="623"/>
      <c r="CS197" s="623"/>
      <c r="CT197" s="623"/>
      <c r="CU197" s="623"/>
      <c r="CV197" s="623"/>
      <c r="CW197" s="623"/>
      <c r="CX197" s="623"/>
      <c r="CY197" s="623"/>
      <c r="CZ197" s="77"/>
      <c r="DA197" s="486"/>
      <c r="DB197" s="73"/>
      <c r="DC197" s="76"/>
      <c r="DD197" s="127"/>
      <c r="DE197" s="623"/>
      <c r="DF197" s="623"/>
      <c r="DG197" s="623"/>
      <c r="DH197" s="623"/>
      <c r="DI197" s="623"/>
      <c r="DK197" s="623"/>
      <c r="DL197" s="623"/>
      <c r="DM197" s="623"/>
      <c r="DN197" s="623"/>
      <c r="DO197" s="623"/>
      <c r="DP197" s="623"/>
      <c r="DQ197" s="623"/>
      <c r="DR197" s="623"/>
      <c r="DS197" s="623"/>
      <c r="DU197" s="77"/>
      <c r="DV197" s="486"/>
      <c r="DW197" s="73"/>
      <c r="DX197" s="76"/>
      <c r="DY197" s="127"/>
      <c r="DZ197" s="623"/>
      <c r="EA197" s="623"/>
      <c r="EB197" s="623"/>
      <c r="EC197" s="623"/>
      <c r="ED197" s="623"/>
      <c r="EE197" s="623"/>
      <c r="EI197" s="623"/>
      <c r="EJ197" s="623"/>
      <c r="EK197" s="623"/>
      <c r="EL197" s="623"/>
      <c r="EM197" s="623"/>
      <c r="EN197" s="623"/>
      <c r="EO197" s="623"/>
      <c r="EP197" s="77"/>
      <c r="EQ197" s="486"/>
      <c r="ER197" s="73"/>
      <c r="ES197" s="76"/>
      <c r="ET197" s="127"/>
      <c r="EU197" s="623"/>
      <c r="EV197" s="623"/>
      <c r="EW197" s="623"/>
      <c r="EX197" s="623"/>
      <c r="EY197" s="623"/>
      <c r="EZ197" s="77"/>
      <c r="FA197" s="486"/>
      <c r="FC197" s="925"/>
      <c r="FD197" s="925"/>
      <c r="FE197" s="925"/>
      <c r="FF197" s="925"/>
      <c r="FG197" s="925"/>
      <c r="FH197" s="925"/>
      <c r="FI197" s="925"/>
      <c r="FJ197" s="925"/>
      <c r="FK197" s="76"/>
      <c r="FL197" s="76"/>
    </row>
    <row r="198" spans="1:168" ht="15.75" customHeight="1">
      <c r="A198" s="79">
        <v>41730</v>
      </c>
      <c r="B198" s="80">
        <v>41730</v>
      </c>
      <c r="C198" s="128">
        <v>41730</v>
      </c>
      <c r="D198" s="2221">
        <v>50017403</v>
      </c>
      <c r="E198" s="2221">
        <v>4524436</v>
      </c>
      <c r="F198" s="2221">
        <v>60531972</v>
      </c>
      <c r="G198" s="2221">
        <v>1747621</v>
      </c>
      <c r="H198" s="2221">
        <v>406</v>
      </c>
      <c r="I198" s="2221">
        <v>92054</v>
      </c>
      <c r="J198" s="2221">
        <v>17440</v>
      </c>
      <c r="K198" s="2221">
        <v>439006</v>
      </c>
      <c r="L198" s="2221">
        <v>206217</v>
      </c>
      <c r="M198" s="2221">
        <v>232789</v>
      </c>
      <c r="N198" s="2221" t="s">
        <v>21</v>
      </c>
      <c r="O198" s="2221">
        <v>250070</v>
      </c>
      <c r="P198" s="2221">
        <v>525</v>
      </c>
      <c r="Q198" s="2221">
        <v>1099374</v>
      </c>
      <c r="R198" s="2221" t="s">
        <v>21</v>
      </c>
      <c r="S198" s="2221">
        <v>4171</v>
      </c>
      <c r="T198" s="83">
        <v>41730</v>
      </c>
      <c r="U198" s="626">
        <v>41730</v>
      </c>
      <c r="V198" s="79">
        <v>41730</v>
      </c>
      <c r="W198" s="80">
        <v>41730</v>
      </c>
      <c r="X198" s="128">
        <v>41730</v>
      </c>
      <c r="Y198" s="2221" t="s">
        <v>21</v>
      </c>
      <c r="Z198" s="2221">
        <v>1480987</v>
      </c>
      <c r="AA198" s="2221">
        <v>4330332</v>
      </c>
      <c r="AB198" s="2221">
        <v>358746</v>
      </c>
      <c r="AC198" s="2221">
        <v>1848331</v>
      </c>
      <c r="AD198" s="2221">
        <v>125334</v>
      </c>
      <c r="AE198" s="2221">
        <v>2474</v>
      </c>
      <c r="AF198" s="2221">
        <v>19162</v>
      </c>
      <c r="AG198" s="2221">
        <v>21158</v>
      </c>
      <c r="AH198" s="2221" t="s">
        <v>21</v>
      </c>
      <c r="AI198" s="2221" t="s">
        <v>21</v>
      </c>
      <c r="AJ198" s="2221">
        <v>2766974</v>
      </c>
      <c r="AK198" s="2221">
        <v>48263</v>
      </c>
      <c r="AL198" s="2221">
        <v>178647</v>
      </c>
      <c r="AM198" s="2221">
        <v>2704</v>
      </c>
      <c r="AN198" s="2221">
        <v>1886</v>
      </c>
      <c r="AO198" s="83">
        <v>41730</v>
      </c>
      <c r="AP198" s="626">
        <v>41730</v>
      </c>
      <c r="AQ198" s="79">
        <v>41730</v>
      </c>
      <c r="AR198" s="80">
        <v>41730</v>
      </c>
      <c r="AS198" s="128">
        <v>41730</v>
      </c>
      <c r="AT198" s="2221">
        <v>7310</v>
      </c>
      <c r="AU198" s="2221">
        <v>36464</v>
      </c>
      <c r="AV198" s="2221">
        <v>39924</v>
      </c>
      <c r="AW198" s="2221">
        <v>4647224</v>
      </c>
      <c r="AX198" s="2221">
        <v>27348</v>
      </c>
      <c r="AY198" s="2221" t="s">
        <v>21</v>
      </c>
      <c r="AZ198" s="2221">
        <v>3482493</v>
      </c>
      <c r="BA198" s="2221">
        <v>644442</v>
      </c>
      <c r="BB198" s="2221">
        <v>973293</v>
      </c>
      <c r="BC198" s="2221">
        <v>62841</v>
      </c>
      <c r="BD198" s="2221">
        <v>622</v>
      </c>
      <c r="BE198" s="2221">
        <v>1015</v>
      </c>
      <c r="BF198" s="2221">
        <v>48738</v>
      </c>
      <c r="BG198" s="2221">
        <v>4635</v>
      </c>
      <c r="BH198" s="2221">
        <v>44103</v>
      </c>
      <c r="BI198" s="2221">
        <v>3743</v>
      </c>
      <c r="BJ198" s="83">
        <v>41730</v>
      </c>
      <c r="BK198" s="626">
        <v>41730</v>
      </c>
      <c r="BL198" s="79">
        <v>41730</v>
      </c>
      <c r="BM198" s="80">
        <v>41730</v>
      </c>
      <c r="BN198" s="128">
        <v>41730</v>
      </c>
      <c r="BO198" s="2221">
        <v>192383</v>
      </c>
      <c r="BP198" s="2221">
        <v>493568</v>
      </c>
      <c r="BQ198" s="2221">
        <v>3673342</v>
      </c>
      <c r="BR198" s="2221">
        <v>238612</v>
      </c>
      <c r="BS198" s="2221">
        <v>2330</v>
      </c>
      <c r="BT198" s="2221">
        <v>15235</v>
      </c>
      <c r="BU198" s="2221">
        <v>143574</v>
      </c>
      <c r="BV198" s="2221">
        <v>156461</v>
      </c>
      <c r="BW198" s="2221">
        <v>6045799</v>
      </c>
      <c r="BX198" s="2221">
        <v>18505</v>
      </c>
      <c r="BY198" s="2221">
        <v>5886</v>
      </c>
      <c r="BZ198" s="2221" t="s">
        <v>21</v>
      </c>
      <c r="CA198" s="2221">
        <v>15385736</v>
      </c>
      <c r="CB198" s="2221">
        <v>337530</v>
      </c>
      <c r="CC198" s="2221">
        <v>2688746</v>
      </c>
      <c r="CD198" s="2221">
        <v>130528</v>
      </c>
      <c r="CE198" s="83">
        <v>41730</v>
      </c>
      <c r="CF198" s="626">
        <v>41730</v>
      </c>
      <c r="CG198" s="79">
        <v>41730</v>
      </c>
      <c r="CH198" s="80">
        <v>41730</v>
      </c>
      <c r="CI198" s="128">
        <v>41730</v>
      </c>
      <c r="CJ198" s="2221">
        <v>2017</v>
      </c>
      <c r="CK198" s="2221" t="s">
        <v>21</v>
      </c>
      <c r="CL198" s="2221" t="s">
        <v>21</v>
      </c>
      <c r="CM198" s="2221">
        <v>396</v>
      </c>
      <c r="CN198" s="2221">
        <v>489201</v>
      </c>
      <c r="CO198" s="2221">
        <v>159885</v>
      </c>
      <c r="CP198" s="2221">
        <v>122706</v>
      </c>
      <c r="CQ198" s="2221">
        <v>22216</v>
      </c>
      <c r="CR198" s="2221">
        <v>44316</v>
      </c>
      <c r="CS198" s="2221">
        <v>9431</v>
      </c>
      <c r="CT198" s="2221">
        <v>2330</v>
      </c>
      <c r="CU198" s="2221">
        <v>8643</v>
      </c>
      <c r="CV198" s="2221">
        <v>99106</v>
      </c>
      <c r="CW198" s="2221">
        <v>107718</v>
      </c>
      <c r="CX198" s="2221">
        <v>774692</v>
      </c>
      <c r="CY198" s="2221" t="s">
        <v>21</v>
      </c>
      <c r="CZ198" s="83">
        <v>41730</v>
      </c>
      <c r="DA198" s="626">
        <v>41730</v>
      </c>
      <c r="DB198" s="79">
        <v>41730</v>
      </c>
      <c r="DC198" s="80">
        <v>41730</v>
      </c>
      <c r="DD198" s="128">
        <v>41730</v>
      </c>
      <c r="DE198" s="2221">
        <v>90</v>
      </c>
      <c r="DF198" s="2221">
        <v>5826</v>
      </c>
      <c r="DG198" s="2221">
        <v>5778</v>
      </c>
      <c r="DH198" s="2221">
        <v>48</v>
      </c>
      <c r="DI198" s="2221">
        <v>5910</v>
      </c>
      <c r="DJ198" s="2221" t="s">
        <v>21</v>
      </c>
      <c r="DK198" s="2221">
        <v>13284</v>
      </c>
      <c r="DL198" s="2221" t="s">
        <v>21</v>
      </c>
      <c r="DM198" s="2221">
        <v>54</v>
      </c>
      <c r="DN198" s="2221">
        <v>2330</v>
      </c>
      <c r="DO198" s="2221">
        <v>1274</v>
      </c>
      <c r="DP198" s="2221">
        <v>8121</v>
      </c>
      <c r="DQ198" s="2221">
        <v>8910</v>
      </c>
      <c r="DR198" s="2221">
        <v>3879</v>
      </c>
      <c r="DS198" s="2221" t="s">
        <v>21</v>
      </c>
      <c r="DT198" s="2221" t="s">
        <v>21</v>
      </c>
      <c r="DU198" s="83">
        <v>41730</v>
      </c>
      <c r="DV198" s="626">
        <v>41730</v>
      </c>
      <c r="DW198" s="79">
        <v>41730</v>
      </c>
      <c r="DX198" s="80">
        <v>41730</v>
      </c>
      <c r="DY198" s="128">
        <v>41730</v>
      </c>
      <c r="DZ198" s="2221">
        <v>406</v>
      </c>
      <c r="EA198" s="2221">
        <v>24156</v>
      </c>
      <c r="EB198" s="2221">
        <v>13667</v>
      </c>
      <c r="EC198" s="2221">
        <v>74437</v>
      </c>
      <c r="ED198" s="2221">
        <v>54010</v>
      </c>
      <c r="EE198" s="2221">
        <v>20427</v>
      </c>
      <c r="EF198" s="2221" t="s">
        <v>21</v>
      </c>
      <c r="EG198" s="2221">
        <v>58257</v>
      </c>
      <c r="EH198" s="2221" t="s">
        <v>21</v>
      </c>
      <c r="EI198" s="2221">
        <v>2345123</v>
      </c>
      <c r="EJ198" s="2221" t="s">
        <v>21</v>
      </c>
      <c r="EK198" s="2221">
        <v>537085</v>
      </c>
      <c r="EL198" s="2221">
        <v>72993</v>
      </c>
      <c r="EM198" s="2221">
        <v>606114</v>
      </c>
      <c r="EN198" s="2221">
        <v>10146949</v>
      </c>
      <c r="EO198" s="2221">
        <v>525816</v>
      </c>
      <c r="EP198" s="83">
        <v>41730</v>
      </c>
      <c r="EQ198" s="626">
        <v>41730</v>
      </c>
      <c r="ER198" s="79">
        <v>41730</v>
      </c>
      <c r="ES198" s="80">
        <v>41730</v>
      </c>
      <c r="ET198" s="128">
        <v>41730</v>
      </c>
      <c r="EU198" s="2221">
        <v>27863</v>
      </c>
      <c r="EV198" s="2221">
        <v>30507</v>
      </c>
      <c r="EW198" s="2221">
        <v>179683</v>
      </c>
      <c r="EX198" s="2221">
        <v>1199095</v>
      </c>
      <c r="EY198" s="2221">
        <v>181081</v>
      </c>
      <c r="EZ198" s="83">
        <v>41730</v>
      </c>
      <c r="FA198" s="626">
        <v>41730</v>
      </c>
      <c r="FC198" s="925"/>
      <c r="FD198" s="925"/>
      <c r="FE198" s="925"/>
      <c r="FF198" s="925"/>
      <c r="FG198" s="925"/>
      <c r="FH198" s="925"/>
      <c r="FI198" s="925"/>
      <c r="FJ198" s="925"/>
      <c r="FK198" s="76"/>
      <c r="FL198" s="76"/>
    </row>
    <row r="199" spans="1:168" ht="14.25" customHeight="1">
      <c r="A199" s="85"/>
      <c r="B199" s="80">
        <v>42095</v>
      </c>
      <c r="C199" s="130"/>
      <c r="D199" s="2221">
        <v>47953241</v>
      </c>
      <c r="E199" s="2221">
        <v>4579068</v>
      </c>
      <c r="F199" s="2221">
        <v>57907568</v>
      </c>
      <c r="G199" s="2221">
        <v>1499315</v>
      </c>
      <c r="H199" s="2221">
        <v>432</v>
      </c>
      <c r="I199" s="2221">
        <v>90218</v>
      </c>
      <c r="J199" s="2221">
        <v>18020</v>
      </c>
      <c r="K199" s="2221">
        <v>430935</v>
      </c>
      <c r="L199" s="2221">
        <v>197425</v>
      </c>
      <c r="M199" s="2221">
        <v>233510</v>
      </c>
      <c r="N199" s="2221" t="s">
        <v>21</v>
      </c>
      <c r="O199" s="2221">
        <v>258260</v>
      </c>
      <c r="P199" s="2221">
        <v>446</v>
      </c>
      <c r="Q199" s="2221">
        <v>777475</v>
      </c>
      <c r="R199" s="2221" t="s">
        <v>21</v>
      </c>
      <c r="S199" s="2221">
        <v>3202</v>
      </c>
      <c r="T199" s="83">
        <v>42095</v>
      </c>
      <c r="U199" s="626">
        <v>42095</v>
      </c>
      <c r="V199" s="85"/>
      <c r="W199" s="80">
        <v>42095</v>
      </c>
      <c r="X199" s="130"/>
      <c r="Y199" s="2221" t="s">
        <v>21</v>
      </c>
      <c r="Z199" s="2221">
        <v>1291125</v>
      </c>
      <c r="AA199" s="2221">
        <v>4206090</v>
      </c>
      <c r="AB199" s="2221">
        <v>347494</v>
      </c>
      <c r="AC199" s="2221">
        <v>1756420</v>
      </c>
      <c r="AD199" s="2221">
        <v>109605</v>
      </c>
      <c r="AE199" s="2221">
        <v>3223</v>
      </c>
      <c r="AF199" s="2221">
        <v>19434</v>
      </c>
      <c r="AG199" s="2221">
        <v>21447</v>
      </c>
      <c r="AH199" s="2221" t="s">
        <v>21</v>
      </c>
      <c r="AI199" s="2221" t="s">
        <v>21</v>
      </c>
      <c r="AJ199" s="2221">
        <v>2768922</v>
      </c>
      <c r="AK199" s="2221">
        <v>51721</v>
      </c>
      <c r="AL199" s="2221">
        <v>184875</v>
      </c>
      <c r="AM199" s="2221">
        <v>5511</v>
      </c>
      <c r="AN199" s="2221">
        <v>4238</v>
      </c>
      <c r="AO199" s="83">
        <v>42095</v>
      </c>
      <c r="AP199" s="626">
        <v>42095</v>
      </c>
      <c r="AQ199" s="85"/>
      <c r="AR199" s="80">
        <v>42095</v>
      </c>
      <c r="AS199" s="130"/>
      <c r="AT199" s="2221">
        <v>11656</v>
      </c>
      <c r="AU199" s="2221">
        <v>64280</v>
      </c>
      <c r="AV199" s="2221">
        <v>70379</v>
      </c>
      <c r="AW199" s="2221">
        <v>4145182</v>
      </c>
      <c r="AX199" s="2221">
        <v>27849</v>
      </c>
      <c r="AY199" s="2221" t="s">
        <v>21</v>
      </c>
      <c r="AZ199" s="2221">
        <v>3426706</v>
      </c>
      <c r="BA199" s="2221">
        <v>512345</v>
      </c>
      <c r="BB199" s="2221">
        <v>973981</v>
      </c>
      <c r="BC199" s="2221">
        <v>86723</v>
      </c>
      <c r="BD199" s="2221">
        <v>1000</v>
      </c>
      <c r="BE199" s="2221">
        <v>871</v>
      </c>
      <c r="BF199" s="2221">
        <v>71616</v>
      </c>
      <c r="BG199" s="2221">
        <v>5185</v>
      </c>
      <c r="BH199" s="2221">
        <v>66432</v>
      </c>
      <c r="BI199" s="2221">
        <v>3695</v>
      </c>
      <c r="BJ199" s="83">
        <v>42095</v>
      </c>
      <c r="BK199" s="626">
        <v>42095</v>
      </c>
      <c r="BL199" s="85"/>
      <c r="BM199" s="80">
        <v>42095</v>
      </c>
      <c r="BN199" s="130"/>
      <c r="BO199" s="2221">
        <v>191946</v>
      </c>
      <c r="BP199" s="2221">
        <v>485331</v>
      </c>
      <c r="BQ199" s="2221">
        <v>3514017</v>
      </c>
      <c r="BR199" s="2221">
        <v>206643</v>
      </c>
      <c r="BS199" s="2221">
        <v>2707</v>
      </c>
      <c r="BT199" s="2221">
        <v>14059</v>
      </c>
      <c r="BU199" s="2221">
        <v>129910</v>
      </c>
      <c r="BV199" s="2221">
        <v>141573</v>
      </c>
      <c r="BW199" s="2221">
        <v>5795609</v>
      </c>
      <c r="BX199" s="2221">
        <v>16488</v>
      </c>
      <c r="BY199" s="2221">
        <v>7152</v>
      </c>
      <c r="BZ199" s="2221" t="s">
        <v>21</v>
      </c>
      <c r="CA199" s="2221">
        <v>14484559</v>
      </c>
      <c r="CB199" s="2221">
        <v>342877</v>
      </c>
      <c r="CC199" s="2221">
        <v>2584004</v>
      </c>
      <c r="CD199" s="2221">
        <v>127752</v>
      </c>
      <c r="CE199" s="83">
        <v>42095</v>
      </c>
      <c r="CF199" s="626">
        <v>42095</v>
      </c>
      <c r="CG199" s="85"/>
      <c r="CH199" s="80">
        <v>42095</v>
      </c>
      <c r="CI199" s="130"/>
      <c r="CJ199" s="2221">
        <v>1707</v>
      </c>
      <c r="CK199" s="2221" t="s">
        <v>21</v>
      </c>
      <c r="CL199" s="2221" t="s">
        <v>21</v>
      </c>
      <c r="CM199" s="2221">
        <v>396</v>
      </c>
      <c r="CN199" s="2221">
        <v>474789</v>
      </c>
      <c r="CO199" s="2221">
        <v>167398</v>
      </c>
      <c r="CP199" s="2221">
        <v>120353</v>
      </c>
      <c r="CQ199" s="2221">
        <v>21223</v>
      </c>
      <c r="CR199" s="2221">
        <v>23266</v>
      </c>
      <c r="CS199" s="2221">
        <v>6601</v>
      </c>
      <c r="CT199" s="2221">
        <v>2707</v>
      </c>
      <c r="CU199" s="2221">
        <v>8345</v>
      </c>
      <c r="CV199" s="2221">
        <v>91824</v>
      </c>
      <c r="CW199" s="2221">
        <v>99817</v>
      </c>
      <c r="CX199" s="2221">
        <v>740912</v>
      </c>
      <c r="CY199" s="2221" t="s">
        <v>21</v>
      </c>
      <c r="CZ199" s="83">
        <v>42095</v>
      </c>
      <c r="DA199" s="626">
        <v>42095</v>
      </c>
      <c r="DB199" s="85"/>
      <c r="DC199" s="80">
        <v>42095</v>
      </c>
      <c r="DD199" s="130"/>
      <c r="DE199" s="2221">
        <v>89</v>
      </c>
      <c r="DF199" s="2221">
        <v>6067</v>
      </c>
      <c r="DG199" s="2221">
        <v>6019</v>
      </c>
      <c r="DH199" s="2221">
        <v>48</v>
      </c>
      <c r="DI199" s="2221">
        <v>5829</v>
      </c>
      <c r="DJ199" s="2221" t="s">
        <v>21</v>
      </c>
      <c r="DK199" s="2221">
        <v>13178</v>
      </c>
      <c r="DL199" s="2221" t="s">
        <v>21</v>
      </c>
      <c r="DM199" s="2221">
        <v>30</v>
      </c>
      <c r="DN199" s="2221">
        <v>2189</v>
      </c>
      <c r="DO199" s="2221">
        <v>1335</v>
      </c>
      <c r="DP199" s="2221">
        <v>8082</v>
      </c>
      <c r="DQ199" s="2221">
        <v>8864</v>
      </c>
      <c r="DR199" s="2221">
        <v>3612</v>
      </c>
      <c r="DS199" s="2221" t="s">
        <v>21</v>
      </c>
      <c r="DT199" s="2221" t="s">
        <v>21</v>
      </c>
      <c r="DU199" s="83">
        <v>42095</v>
      </c>
      <c r="DV199" s="626">
        <v>42095</v>
      </c>
      <c r="DW199" s="85"/>
      <c r="DX199" s="80">
        <v>42095</v>
      </c>
      <c r="DY199" s="130"/>
      <c r="DZ199" s="2221">
        <v>432</v>
      </c>
      <c r="EA199" s="2221">
        <v>25475</v>
      </c>
      <c r="EB199" s="2221">
        <v>14588</v>
      </c>
      <c r="EC199" s="2221">
        <v>71200</v>
      </c>
      <c r="ED199" s="2221">
        <v>54598</v>
      </c>
      <c r="EE199" s="2221">
        <v>16601</v>
      </c>
      <c r="EF199" s="2221" t="s">
        <v>21</v>
      </c>
      <c r="EG199" s="2221">
        <v>61326</v>
      </c>
      <c r="EH199" s="2221" t="s">
        <v>21</v>
      </c>
      <c r="EI199" s="2221">
        <v>2373376</v>
      </c>
      <c r="EJ199" s="2221">
        <v>11</v>
      </c>
      <c r="EK199" s="2221">
        <v>631311</v>
      </c>
      <c r="EL199" s="2221">
        <v>62057</v>
      </c>
      <c r="EM199" s="2221">
        <v>639437</v>
      </c>
      <c r="EN199" s="2221">
        <v>9867519</v>
      </c>
      <c r="EO199" s="2221">
        <v>572623</v>
      </c>
      <c r="EP199" s="83">
        <v>42095</v>
      </c>
      <c r="EQ199" s="626">
        <v>42095</v>
      </c>
      <c r="ER199" s="85"/>
      <c r="ES199" s="80">
        <v>42095</v>
      </c>
      <c r="ET199" s="130"/>
      <c r="EU199" s="2221">
        <v>25997</v>
      </c>
      <c r="EV199" s="2221">
        <v>28464</v>
      </c>
      <c r="EW199" s="2221">
        <v>167013</v>
      </c>
      <c r="EX199" s="2221">
        <v>1320319</v>
      </c>
      <c r="EY199" s="2221">
        <v>181962</v>
      </c>
      <c r="EZ199" s="83">
        <v>42095</v>
      </c>
      <c r="FA199" s="626">
        <v>42095</v>
      </c>
      <c r="FC199" s="925"/>
      <c r="FD199" s="925"/>
      <c r="FE199" s="925"/>
      <c r="FF199" s="925"/>
      <c r="FG199" s="925"/>
      <c r="FH199" s="925"/>
      <c r="FI199" s="925"/>
      <c r="FJ199" s="925"/>
      <c r="FK199" s="76"/>
      <c r="FL199" s="76"/>
    </row>
    <row r="200" spans="1:168" ht="6.75" customHeight="1">
      <c r="A200" s="85"/>
      <c r="B200" s="87"/>
      <c r="C200" s="130"/>
      <c r="F200" s="2221"/>
      <c r="G200" s="2221"/>
      <c r="H200" s="2221"/>
      <c r="I200" s="2221"/>
      <c r="J200" s="2221"/>
      <c r="K200" s="2221"/>
      <c r="L200" s="2221"/>
      <c r="M200" s="2221"/>
      <c r="N200" s="2221"/>
      <c r="O200" s="2221"/>
      <c r="P200" s="2221"/>
      <c r="Q200" s="2221"/>
      <c r="T200" s="77"/>
      <c r="U200" s="486"/>
      <c r="V200" s="85"/>
      <c r="W200" s="87"/>
      <c r="X200" s="130"/>
      <c r="Y200" s="2221"/>
      <c r="Z200" s="2221"/>
      <c r="AA200" s="2221"/>
      <c r="AB200" s="2221"/>
      <c r="AC200" s="2221"/>
      <c r="AD200" s="2221"/>
      <c r="AE200" s="2221"/>
      <c r="AF200" s="2221"/>
      <c r="AG200" s="2221"/>
      <c r="AH200" s="2221"/>
      <c r="AI200" s="2221"/>
      <c r="AL200" s="2221"/>
      <c r="AM200" s="2221"/>
      <c r="AN200" s="2221"/>
      <c r="AO200" s="77"/>
      <c r="AP200" s="486"/>
      <c r="AQ200" s="85"/>
      <c r="AR200" s="87"/>
      <c r="AS200" s="130"/>
      <c r="AT200" s="2221"/>
      <c r="AU200" s="2221"/>
      <c r="AV200" s="2221"/>
      <c r="AW200" s="2221"/>
      <c r="AX200" s="2221"/>
      <c r="BB200" s="2221"/>
      <c r="BC200" s="2221"/>
      <c r="BD200" s="2221"/>
      <c r="BE200" s="2221"/>
      <c r="BF200" s="2221"/>
      <c r="BG200" s="2221"/>
      <c r="BH200" s="2221"/>
      <c r="BI200" s="2221"/>
      <c r="BJ200" s="77"/>
      <c r="BK200" s="486"/>
      <c r="BL200" s="85"/>
      <c r="BM200" s="87"/>
      <c r="BN200" s="130"/>
      <c r="BO200" s="2221"/>
      <c r="BP200" s="2221"/>
      <c r="BQ200" s="2221"/>
      <c r="BR200" s="2221"/>
      <c r="BS200" s="2221"/>
      <c r="BT200" s="2221"/>
      <c r="BU200" s="2221"/>
      <c r="BV200" s="2221"/>
      <c r="BW200" s="2221"/>
      <c r="BX200" s="2221"/>
      <c r="BY200" s="2221"/>
      <c r="CC200" s="2221"/>
      <c r="CD200" s="2221"/>
      <c r="CE200" s="77"/>
      <c r="CF200" s="486"/>
      <c r="CG200" s="85"/>
      <c r="CH200" s="87"/>
      <c r="CI200" s="130"/>
      <c r="CJ200" s="2221"/>
      <c r="CK200" s="2221"/>
      <c r="CN200" s="2221"/>
      <c r="CO200" s="2221"/>
      <c r="CP200" s="2221"/>
      <c r="CQ200" s="2221"/>
      <c r="CR200" s="2221"/>
      <c r="CS200" s="2221"/>
      <c r="CT200" s="2221"/>
      <c r="CU200" s="2221"/>
      <c r="CV200" s="2221"/>
      <c r="CW200" s="2221"/>
      <c r="CX200" s="2221"/>
      <c r="CY200" s="2221"/>
      <c r="CZ200" s="77"/>
      <c r="DA200" s="486"/>
      <c r="DB200" s="85"/>
      <c r="DC200" s="87"/>
      <c r="DD200" s="130"/>
      <c r="DE200" s="2221"/>
      <c r="DF200" s="2221"/>
      <c r="DG200" s="2221"/>
      <c r="DH200" s="2221"/>
      <c r="DI200" s="2221"/>
      <c r="DK200" s="2221"/>
      <c r="DL200" s="2221"/>
      <c r="DM200" s="2221"/>
      <c r="DN200" s="2221"/>
      <c r="DO200" s="2221"/>
      <c r="DP200" s="2221"/>
      <c r="DQ200" s="2221"/>
      <c r="DR200" s="2221"/>
      <c r="DS200" s="2221"/>
      <c r="DU200" s="77"/>
      <c r="DV200" s="486"/>
      <c r="DW200" s="85"/>
      <c r="DX200" s="87"/>
      <c r="DY200" s="130"/>
      <c r="DZ200" s="2221"/>
      <c r="EA200" s="2221"/>
      <c r="EB200" s="2221"/>
      <c r="EC200" s="2221"/>
      <c r="ED200" s="2221"/>
      <c r="EE200" s="2221"/>
      <c r="EI200" s="2221"/>
      <c r="EJ200" s="2221"/>
      <c r="EK200" s="2221"/>
      <c r="EL200" s="2221"/>
      <c r="EM200" s="2221"/>
      <c r="EN200" s="2221"/>
      <c r="EO200" s="2221"/>
      <c r="EP200" s="77"/>
      <c r="EQ200" s="486"/>
      <c r="ER200" s="85"/>
      <c r="ES200" s="87"/>
      <c r="ET200" s="130"/>
      <c r="EU200" s="2221"/>
      <c r="EV200" s="2221"/>
      <c r="EW200" s="2221"/>
      <c r="EX200" s="2221"/>
      <c r="EY200" s="2221"/>
      <c r="EZ200" s="77"/>
      <c r="FA200" s="486"/>
      <c r="FC200" s="925"/>
      <c r="FD200" s="925"/>
      <c r="FE200" s="925"/>
      <c r="FF200" s="925"/>
      <c r="FG200" s="925"/>
      <c r="FH200" s="925"/>
      <c r="FI200" s="925"/>
      <c r="FJ200" s="925"/>
      <c r="FK200" s="76"/>
      <c r="FL200" s="76"/>
    </row>
    <row r="201" spans="1:168" ht="15.75" customHeight="1">
      <c r="A201" s="88" t="s">
        <v>1535</v>
      </c>
      <c r="B201" s="89" t="s">
        <v>23</v>
      </c>
      <c r="C201" s="131" t="s">
        <v>24</v>
      </c>
      <c r="D201" s="2221">
        <v>11589009</v>
      </c>
      <c r="E201" s="2221">
        <v>1203044</v>
      </c>
      <c r="F201" s="2221">
        <v>14469597</v>
      </c>
      <c r="G201" s="2221">
        <v>325849</v>
      </c>
      <c r="H201" s="2221">
        <v>107</v>
      </c>
      <c r="I201" s="2221">
        <v>22558</v>
      </c>
      <c r="J201" s="2221">
        <v>4468</v>
      </c>
      <c r="K201" s="2221">
        <v>112856</v>
      </c>
      <c r="L201" s="2221">
        <v>55866</v>
      </c>
      <c r="M201" s="2221">
        <v>56990</v>
      </c>
      <c r="N201" s="2221" t="s">
        <v>21</v>
      </c>
      <c r="O201" s="2221">
        <v>60810</v>
      </c>
      <c r="P201" s="2221">
        <v>46</v>
      </c>
      <c r="Q201" s="2221">
        <v>131070</v>
      </c>
      <c r="R201" s="2221" t="s">
        <v>21</v>
      </c>
      <c r="S201" s="2221">
        <v>694</v>
      </c>
      <c r="T201" s="91" t="s">
        <v>25</v>
      </c>
      <c r="U201" s="630" t="s">
        <v>1536</v>
      </c>
      <c r="V201" s="88" t="s">
        <v>1535</v>
      </c>
      <c r="W201" s="89" t="s">
        <v>23</v>
      </c>
      <c r="X201" s="131" t="s">
        <v>24</v>
      </c>
      <c r="Y201" s="2221" t="s">
        <v>21</v>
      </c>
      <c r="Z201" s="2221">
        <v>325504</v>
      </c>
      <c r="AA201" s="2221">
        <v>1072288</v>
      </c>
      <c r="AB201" s="2221">
        <v>86423</v>
      </c>
      <c r="AC201" s="2221">
        <v>422810</v>
      </c>
      <c r="AD201" s="2221">
        <v>26688</v>
      </c>
      <c r="AE201" s="2221">
        <v>790</v>
      </c>
      <c r="AF201" s="2221">
        <v>4800</v>
      </c>
      <c r="AG201" s="2221">
        <v>5305</v>
      </c>
      <c r="AH201" s="2221" t="s">
        <v>21</v>
      </c>
      <c r="AI201" s="2221" t="s">
        <v>21</v>
      </c>
      <c r="AJ201" s="2221">
        <v>708350</v>
      </c>
      <c r="AK201" s="2221">
        <v>17459</v>
      </c>
      <c r="AL201" s="2221">
        <v>50784</v>
      </c>
      <c r="AM201" s="2221">
        <v>1882</v>
      </c>
      <c r="AN201" s="2221">
        <v>1606</v>
      </c>
      <c r="AO201" s="91" t="s">
        <v>25</v>
      </c>
      <c r="AP201" s="630" t="s">
        <v>1536</v>
      </c>
      <c r="AQ201" s="88" t="s">
        <v>1535</v>
      </c>
      <c r="AR201" s="89" t="s">
        <v>23</v>
      </c>
      <c r="AS201" s="131" t="s">
        <v>24</v>
      </c>
      <c r="AT201" s="2221">
        <v>1744</v>
      </c>
      <c r="AU201" s="2221">
        <v>21533</v>
      </c>
      <c r="AV201" s="2221">
        <v>23577</v>
      </c>
      <c r="AW201" s="2221">
        <v>1030576</v>
      </c>
      <c r="AX201" s="2221">
        <v>7107</v>
      </c>
      <c r="AY201" s="2221" t="s">
        <v>21</v>
      </c>
      <c r="AZ201" s="2221">
        <v>850925</v>
      </c>
      <c r="BA201" s="2221">
        <v>105728</v>
      </c>
      <c r="BB201" s="2221">
        <v>246084</v>
      </c>
      <c r="BC201" s="2221">
        <v>21811</v>
      </c>
      <c r="BD201" s="2221">
        <v>232</v>
      </c>
      <c r="BE201" s="2221">
        <v>195</v>
      </c>
      <c r="BF201" s="2221">
        <v>18052</v>
      </c>
      <c r="BG201" s="2221">
        <v>1498</v>
      </c>
      <c r="BH201" s="2221">
        <v>16554</v>
      </c>
      <c r="BI201" s="2221">
        <v>1026</v>
      </c>
      <c r="BJ201" s="91" t="s">
        <v>25</v>
      </c>
      <c r="BK201" s="630" t="s">
        <v>1536</v>
      </c>
      <c r="BL201" s="88" t="s">
        <v>1535</v>
      </c>
      <c r="BM201" s="89" t="s">
        <v>23</v>
      </c>
      <c r="BN201" s="131" t="s">
        <v>24</v>
      </c>
      <c r="BO201" s="2221">
        <v>47343</v>
      </c>
      <c r="BP201" s="2221">
        <v>126625</v>
      </c>
      <c r="BQ201" s="2221">
        <v>829726</v>
      </c>
      <c r="BR201" s="2221">
        <v>51298</v>
      </c>
      <c r="BS201" s="2221">
        <v>652</v>
      </c>
      <c r="BT201" s="2221">
        <v>3618</v>
      </c>
      <c r="BU201" s="2221">
        <v>32475</v>
      </c>
      <c r="BV201" s="2221">
        <v>35386</v>
      </c>
      <c r="BW201" s="2221">
        <v>1442727</v>
      </c>
      <c r="BX201" s="2221">
        <v>3745</v>
      </c>
      <c r="BY201" s="2221">
        <v>1904</v>
      </c>
      <c r="BZ201" s="2221" t="s">
        <v>21</v>
      </c>
      <c r="CA201" s="2221">
        <v>3455008</v>
      </c>
      <c r="CB201" s="2221">
        <v>82719</v>
      </c>
      <c r="CC201" s="2221">
        <v>646297</v>
      </c>
      <c r="CD201" s="2221">
        <v>34169</v>
      </c>
      <c r="CE201" s="91" t="s">
        <v>25</v>
      </c>
      <c r="CF201" s="630" t="s">
        <v>1536</v>
      </c>
      <c r="CG201" s="88" t="s">
        <v>1535</v>
      </c>
      <c r="CH201" s="89" t="s">
        <v>23</v>
      </c>
      <c r="CI201" s="131" t="s">
        <v>24</v>
      </c>
      <c r="CJ201" s="2221">
        <v>502</v>
      </c>
      <c r="CK201" s="2221" t="s">
        <v>21</v>
      </c>
      <c r="CL201" s="2221" t="s">
        <v>21</v>
      </c>
      <c r="CM201" s="2221">
        <v>99</v>
      </c>
      <c r="CN201" s="2221">
        <v>118705</v>
      </c>
      <c r="CO201" s="2221">
        <v>43085</v>
      </c>
      <c r="CP201" s="2221">
        <v>31128</v>
      </c>
      <c r="CQ201" s="2221">
        <v>5266</v>
      </c>
      <c r="CR201" s="2221">
        <v>5626</v>
      </c>
      <c r="CS201" s="2221">
        <v>1600</v>
      </c>
      <c r="CT201" s="2221">
        <v>652</v>
      </c>
      <c r="CU201" s="2221">
        <v>2141</v>
      </c>
      <c r="CV201" s="2221">
        <v>22767</v>
      </c>
      <c r="CW201" s="2221">
        <v>24743</v>
      </c>
      <c r="CX201" s="2221">
        <v>177743</v>
      </c>
      <c r="CY201" s="2221" t="s">
        <v>21</v>
      </c>
      <c r="CZ201" s="91" t="s">
        <v>25</v>
      </c>
      <c r="DA201" s="630" t="s">
        <v>1536</v>
      </c>
      <c r="DB201" s="88" t="s">
        <v>1535</v>
      </c>
      <c r="DC201" s="89" t="s">
        <v>23</v>
      </c>
      <c r="DD201" s="131" t="s">
        <v>24</v>
      </c>
      <c r="DE201" s="2221">
        <v>21</v>
      </c>
      <c r="DF201" s="2221">
        <v>1537</v>
      </c>
      <c r="DG201" s="2221">
        <v>1525</v>
      </c>
      <c r="DH201" s="2221">
        <v>12</v>
      </c>
      <c r="DI201" s="2221">
        <v>1493</v>
      </c>
      <c r="DJ201" s="2221" t="s">
        <v>21</v>
      </c>
      <c r="DK201" s="2221">
        <v>3298</v>
      </c>
      <c r="DL201" s="2221" t="s">
        <v>21</v>
      </c>
      <c r="DM201" s="2221">
        <v>7</v>
      </c>
      <c r="DN201" s="2221">
        <v>613</v>
      </c>
      <c r="DO201" s="2221">
        <v>380</v>
      </c>
      <c r="DP201" s="2221">
        <v>1938</v>
      </c>
      <c r="DQ201" s="2221">
        <v>2123</v>
      </c>
      <c r="DR201" s="2221">
        <v>911</v>
      </c>
      <c r="DS201" s="2221" t="s">
        <v>21</v>
      </c>
      <c r="DT201" s="2221" t="s">
        <v>21</v>
      </c>
      <c r="DU201" s="91" t="s">
        <v>25</v>
      </c>
      <c r="DV201" s="630" t="s">
        <v>1536</v>
      </c>
      <c r="DW201" s="88" t="s">
        <v>1535</v>
      </c>
      <c r="DX201" s="89" t="s">
        <v>23</v>
      </c>
      <c r="DY201" s="131" t="s">
        <v>24</v>
      </c>
      <c r="DZ201" s="2221">
        <v>107</v>
      </c>
      <c r="EA201" s="2221">
        <v>6121</v>
      </c>
      <c r="EB201" s="2221">
        <v>3726</v>
      </c>
      <c r="EC201" s="2221">
        <v>21763</v>
      </c>
      <c r="ED201" s="2221">
        <v>17043</v>
      </c>
      <c r="EE201" s="2221">
        <v>4720</v>
      </c>
      <c r="EF201" s="2221" t="s">
        <v>21</v>
      </c>
      <c r="EG201" s="2221">
        <v>15555</v>
      </c>
      <c r="EH201" s="2221" t="s">
        <v>21</v>
      </c>
      <c r="EI201" s="2221">
        <v>598831</v>
      </c>
      <c r="EJ201" s="2221" t="s">
        <v>21</v>
      </c>
      <c r="EK201" s="2221">
        <v>177353</v>
      </c>
      <c r="EL201" s="2221">
        <v>16058</v>
      </c>
      <c r="EM201" s="2221">
        <v>165188</v>
      </c>
      <c r="EN201" s="2221">
        <v>2363226</v>
      </c>
      <c r="EO201" s="2221">
        <v>147058</v>
      </c>
      <c r="EP201" s="91" t="s">
        <v>25</v>
      </c>
      <c r="EQ201" s="630" t="s">
        <v>1536</v>
      </c>
      <c r="ER201" s="88" t="s">
        <v>1535</v>
      </c>
      <c r="ES201" s="89" t="s">
        <v>23</v>
      </c>
      <c r="ET201" s="131" t="s">
        <v>24</v>
      </c>
      <c r="EU201" s="2221">
        <v>7147</v>
      </c>
      <c r="EV201" s="2221">
        <v>7825</v>
      </c>
      <c r="EW201" s="2221">
        <v>40371</v>
      </c>
      <c r="EX201" s="2221">
        <v>341231</v>
      </c>
      <c r="EY201" s="2221">
        <v>59147</v>
      </c>
      <c r="EZ201" s="91" t="s">
        <v>25</v>
      </c>
      <c r="FA201" s="630" t="s">
        <v>1536</v>
      </c>
      <c r="FC201" s="925"/>
      <c r="FD201" s="925"/>
      <c r="FE201" s="925"/>
      <c r="FF201" s="925"/>
      <c r="FG201" s="925"/>
      <c r="FH201" s="925"/>
      <c r="FI201" s="925"/>
      <c r="FJ201" s="925"/>
      <c r="FK201" s="74"/>
      <c r="FL201" s="74"/>
    </row>
    <row r="202" spans="1:168" ht="14.25" customHeight="1">
      <c r="A202" s="93" t="s">
        <v>26</v>
      </c>
      <c r="B202" s="94" t="s">
        <v>26</v>
      </c>
      <c r="C202" s="132" t="s">
        <v>562</v>
      </c>
      <c r="D202" s="2221">
        <v>11615773</v>
      </c>
      <c r="E202" s="2221">
        <v>1067888</v>
      </c>
      <c r="F202" s="2221">
        <v>14389041</v>
      </c>
      <c r="G202" s="2221">
        <v>343413</v>
      </c>
      <c r="H202" s="2221">
        <v>108</v>
      </c>
      <c r="I202" s="2221">
        <v>22451</v>
      </c>
      <c r="J202" s="2221">
        <v>4395</v>
      </c>
      <c r="K202" s="2221">
        <v>101646</v>
      </c>
      <c r="L202" s="2221">
        <v>45604</v>
      </c>
      <c r="M202" s="2221">
        <v>56042</v>
      </c>
      <c r="N202" s="2221" t="s">
        <v>21</v>
      </c>
      <c r="O202" s="2221">
        <v>60086</v>
      </c>
      <c r="P202" s="2221">
        <v>9</v>
      </c>
      <c r="Q202" s="2221">
        <v>169999</v>
      </c>
      <c r="R202" s="2221" t="s">
        <v>21</v>
      </c>
      <c r="S202" s="2221">
        <v>739</v>
      </c>
      <c r="T202" s="91" t="s">
        <v>27</v>
      </c>
      <c r="U202" s="630" t="s">
        <v>26</v>
      </c>
      <c r="V202" s="93" t="s">
        <v>26</v>
      </c>
      <c r="W202" s="94" t="s">
        <v>26</v>
      </c>
      <c r="X202" s="132" t="s">
        <v>562</v>
      </c>
      <c r="Y202" s="2221" t="s">
        <v>21</v>
      </c>
      <c r="Z202" s="2221">
        <v>280741</v>
      </c>
      <c r="AA202" s="2221">
        <v>1035664</v>
      </c>
      <c r="AB202" s="2221">
        <v>87815</v>
      </c>
      <c r="AC202" s="2221">
        <v>442542</v>
      </c>
      <c r="AD202" s="2221">
        <v>28974</v>
      </c>
      <c r="AE202" s="2221">
        <v>600</v>
      </c>
      <c r="AF202" s="2221">
        <v>5297</v>
      </c>
      <c r="AG202" s="2221">
        <v>5846</v>
      </c>
      <c r="AH202" s="2221" t="s">
        <v>21</v>
      </c>
      <c r="AI202" s="2221" t="s">
        <v>21</v>
      </c>
      <c r="AJ202" s="2221">
        <v>660780</v>
      </c>
      <c r="AK202" s="2221">
        <v>12296</v>
      </c>
      <c r="AL202" s="2221">
        <v>48523</v>
      </c>
      <c r="AM202" s="2221">
        <v>1262</v>
      </c>
      <c r="AN202" s="2221">
        <v>1097</v>
      </c>
      <c r="AO202" s="91" t="s">
        <v>27</v>
      </c>
      <c r="AP202" s="630" t="s">
        <v>26</v>
      </c>
      <c r="AQ202" s="93" t="s">
        <v>26</v>
      </c>
      <c r="AR202" s="94" t="s">
        <v>26</v>
      </c>
      <c r="AS202" s="132" t="s">
        <v>562</v>
      </c>
      <c r="AT202" s="2221">
        <v>1241</v>
      </c>
      <c r="AU202" s="2221">
        <v>25056</v>
      </c>
      <c r="AV202" s="2221">
        <v>27434</v>
      </c>
      <c r="AW202" s="2221">
        <v>1156160</v>
      </c>
      <c r="AX202" s="2221">
        <v>7280</v>
      </c>
      <c r="AY202" s="2221" t="s">
        <v>21</v>
      </c>
      <c r="AZ202" s="2221">
        <v>835176</v>
      </c>
      <c r="BA202" s="2221">
        <v>149692</v>
      </c>
      <c r="BB202" s="2221">
        <v>230041</v>
      </c>
      <c r="BC202" s="2221">
        <v>18120</v>
      </c>
      <c r="BD202" s="2221">
        <v>207</v>
      </c>
      <c r="BE202" s="2221">
        <v>201</v>
      </c>
      <c r="BF202" s="2221">
        <v>14912</v>
      </c>
      <c r="BG202" s="2221">
        <v>1588</v>
      </c>
      <c r="BH202" s="2221">
        <v>13324</v>
      </c>
      <c r="BI202" s="2221">
        <v>787</v>
      </c>
      <c r="BJ202" s="91" t="s">
        <v>27</v>
      </c>
      <c r="BK202" s="630" t="s">
        <v>26</v>
      </c>
      <c r="BL202" s="93" t="s">
        <v>26</v>
      </c>
      <c r="BM202" s="94" t="s">
        <v>26</v>
      </c>
      <c r="BN202" s="132" t="s">
        <v>562</v>
      </c>
      <c r="BO202" s="2221">
        <v>54844</v>
      </c>
      <c r="BP202" s="2221">
        <v>132412</v>
      </c>
      <c r="BQ202" s="2221">
        <v>906803</v>
      </c>
      <c r="BR202" s="2221">
        <v>55927</v>
      </c>
      <c r="BS202" s="2221">
        <v>653</v>
      </c>
      <c r="BT202" s="2221">
        <v>3201</v>
      </c>
      <c r="BU202" s="2221">
        <v>35667</v>
      </c>
      <c r="BV202" s="2221">
        <v>38902</v>
      </c>
      <c r="BW202" s="2221">
        <v>1445308</v>
      </c>
      <c r="BX202" s="2221">
        <v>2847</v>
      </c>
      <c r="BY202" s="2221">
        <v>1900</v>
      </c>
      <c r="BZ202" s="2221" t="s">
        <v>21</v>
      </c>
      <c r="CA202" s="2221">
        <v>3589384</v>
      </c>
      <c r="CB202" s="2221">
        <v>81012</v>
      </c>
      <c r="CC202" s="2221">
        <v>650575</v>
      </c>
      <c r="CD202" s="2221">
        <v>31628</v>
      </c>
      <c r="CE202" s="91" t="s">
        <v>27</v>
      </c>
      <c r="CF202" s="630" t="s">
        <v>26</v>
      </c>
      <c r="CG202" s="93" t="s">
        <v>26</v>
      </c>
      <c r="CH202" s="94" t="s">
        <v>26</v>
      </c>
      <c r="CI202" s="132" t="s">
        <v>562</v>
      </c>
      <c r="CJ202" s="2221">
        <v>594</v>
      </c>
      <c r="CK202" s="2221" t="s">
        <v>21</v>
      </c>
      <c r="CL202" s="2221" t="s">
        <v>21</v>
      </c>
      <c r="CM202" s="2221">
        <v>99</v>
      </c>
      <c r="CN202" s="2221">
        <v>117050</v>
      </c>
      <c r="CO202" s="2221">
        <v>36970</v>
      </c>
      <c r="CP202" s="2221">
        <v>33766</v>
      </c>
      <c r="CQ202" s="2221">
        <v>5128</v>
      </c>
      <c r="CR202" s="2221">
        <v>4779</v>
      </c>
      <c r="CS202" s="2221">
        <v>1690</v>
      </c>
      <c r="CT202" s="2221">
        <v>653</v>
      </c>
      <c r="CU202" s="2221">
        <v>1953</v>
      </c>
      <c r="CV202" s="2221">
        <v>22339</v>
      </c>
      <c r="CW202" s="2221">
        <v>24295</v>
      </c>
      <c r="CX202" s="2221">
        <v>184645</v>
      </c>
      <c r="CY202" s="2221" t="s">
        <v>21</v>
      </c>
      <c r="CZ202" s="91" t="s">
        <v>27</v>
      </c>
      <c r="DA202" s="630" t="s">
        <v>26</v>
      </c>
      <c r="DB202" s="93" t="s">
        <v>26</v>
      </c>
      <c r="DC202" s="94" t="s">
        <v>26</v>
      </c>
      <c r="DD202" s="132" t="s">
        <v>562</v>
      </c>
      <c r="DE202" s="2221">
        <v>23</v>
      </c>
      <c r="DF202" s="2221">
        <v>1382</v>
      </c>
      <c r="DG202" s="2221">
        <v>1370</v>
      </c>
      <c r="DH202" s="2221">
        <v>12</v>
      </c>
      <c r="DI202" s="2221">
        <v>1477</v>
      </c>
      <c r="DJ202" s="2221" t="s">
        <v>21</v>
      </c>
      <c r="DK202" s="2221">
        <v>3628</v>
      </c>
      <c r="DL202" s="2221" t="s">
        <v>21</v>
      </c>
      <c r="DM202" s="2221">
        <v>9</v>
      </c>
      <c r="DN202" s="2221">
        <v>1028</v>
      </c>
      <c r="DO202" s="2221">
        <v>462</v>
      </c>
      <c r="DP202" s="2221">
        <v>1939</v>
      </c>
      <c r="DQ202" s="2221">
        <v>2125</v>
      </c>
      <c r="DR202" s="2221">
        <v>829</v>
      </c>
      <c r="DS202" s="2221" t="s">
        <v>21</v>
      </c>
      <c r="DT202" s="2221" t="s">
        <v>21</v>
      </c>
      <c r="DU202" s="91" t="s">
        <v>27</v>
      </c>
      <c r="DV202" s="630" t="s">
        <v>26</v>
      </c>
      <c r="DW202" s="93" t="s">
        <v>26</v>
      </c>
      <c r="DX202" s="94" t="s">
        <v>26</v>
      </c>
      <c r="DY202" s="132" t="s">
        <v>562</v>
      </c>
      <c r="DZ202" s="2221">
        <v>108</v>
      </c>
      <c r="EA202" s="2221">
        <v>5667</v>
      </c>
      <c r="EB202" s="2221">
        <v>3520</v>
      </c>
      <c r="EC202" s="2221">
        <v>17507</v>
      </c>
      <c r="ED202" s="2221">
        <v>12430</v>
      </c>
      <c r="EE202" s="2221">
        <v>5077</v>
      </c>
      <c r="EF202" s="2221" t="s">
        <v>21</v>
      </c>
      <c r="EG202" s="2221">
        <v>14714</v>
      </c>
      <c r="EH202" s="2221" t="s">
        <v>21</v>
      </c>
      <c r="EI202" s="2221">
        <v>603897</v>
      </c>
      <c r="EJ202" s="2221" t="s">
        <v>21</v>
      </c>
      <c r="EK202" s="2221">
        <v>126217</v>
      </c>
      <c r="EL202" s="2221">
        <v>18215</v>
      </c>
      <c r="EM202" s="2221">
        <v>174472</v>
      </c>
      <c r="EN202" s="2221">
        <v>2547580</v>
      </c>
      <c r="EO202" s="2221">
        <v>147949</v>
      </c>
      <c r="EP202" s="91" t="s">
        <v>27</v>
      </c>
      <c r="EQ202" s="630" t="s">
        <v>26</v>
      </c>
      <c r="ER202" s="93" t="s">
        <v>26</v>
      </c>
      <c r="ES202" s="94" t="s">
        <v>26</v>
      </c>
      <c r="ET202" s="132" t="s">
        <v>562</v>
      </c>
      <c r="EU202" s="2221">
        <v>6901</v>
      </c>
      <c r="EV202" s="2221">
        <v>7556</v>
      </c>
      <c r="EW202" s="2221">
        <v>45701</v>
      </c>
      <c r="EX202" s="2221">
        <v>333694</v>
      </c>
      <c r="EY202" s="2221">
        <v>43736</v>
      </c>
      <c r="EZ202" s="91" t="s">
        <v>27</v>
      </c>
      <c r="FA202" s="630" t="s">
        <v>26</v>
      </c>
      <c r="FC202" s="925"/>
      <c r="FD202" s="925"/>
      <c r="FE202" s="925"/>
      <c r="FF202" s="925"/>
      <c r="FG202" s="925"/>
      <c r="FH202" s="925"/>
      <c r="FI202" s="925"/>
      <c r="FJ202" s="925"/>
      <c r="FK202" s="987"/>
      <c r="FL202" s="987"/>
    </row>
    <row r="203" spans="1:168" ht="14.25" customHeight="1">
      <c r="A203" s="88" t="s">
        <v>26</v>
      </c>
      <c r="B203" s="89" t="s">
        <v>26</v>
      </c>
      <c r="C203" s="131" t="s">
        <v>563</v>
      </c>
      <c r="D203" s="2221">
        <v>11677025</v>
      </c>
      <c r="E203" s="2221">
        <v>1039479</v>
      </c>
      <c r="F203" s="2221">
        <v>14740471</v>
      </c>
      <c r="G203" s="2221">
        <v>360064</v>
      </c>
      <c r="H203" s="2221">
        <v>126</v>
      </c>
      <c r="I203" s="2221">
        <v>21526</v>
      </c>
      <c r="J203" s="2221">
        <v>4668</v>
      </c>
      <c r="K203" s="2221">
        <v>103802</v>
      </c>
      <c r="L203" s="2221">
        <v>44973</v>
      </c>
      <c r="M203" s="2221">
        <v>58829</v>
      </c>
      <c r="N203" s="2221" t="s">
        <v>21</v>
      </c>
      <c r="O203" s="2221">
        <v>64963</v>
      </c>
      <c r="P203" s="2221">
        <v>13</v>
      </c>
      <c r="Q203" s="2221">
        <v>180744</v>
      </c>
      <c r="R203" s="2221" t="s">
        <v>21</v>
      </c>
      <c r="S203" s="2221">
        <v>891</v>
      </c>
      <c r="T203" s="91" t="s">
        <v>28</v>
      </c>
      <c r="U203" s="630" t="s">
        <v>26</v>
      </c>
      <c r="V203" s="88" t="s">
        <v>26</v>
      </c>
      <c r="W203" s="89" t="s">
        <v>26</v>
      </c>
      <c r="X203" s="131" t="s">
        <v>563</v>
      </c>
      <c r="Y203" s="2221" t="s">
        <v>21</v>
      </c>
      <c r="Z203" s="2221">
        <v>288193</v>
      </c>
      <c r="AA203" s="2221">
        <v>1073036</v>
      </c>
      <c r="AB203" s="2221">
        <v>89337</v>
      </c>
      <c r="AC203" s="2221">
        <v>465182</v>
      </c>
      <c r="AD203" s="2221">
        <v>28993</v>
      </c>
      <c r="AE203" s="2221">
        <v>702</v>
      </c>
      <c r="AF203" s="2221">
        <v>5952</v>
      </c>
      <c r="AG203" s="2221">
        <v>6550</v>
      </c>
      <c r="AH203" s="2221" t="s">
        <v>21</v>
      </c>
      <c r="AI203" s="2221" t="s">
        <v>21</v>
      </c>
      <c r="AJ203" s="2221">
        <v>687077</v>
      </c>
      <c r="AK203" s="2221">
        <v>9225</v>
      </c>
      <c r="AL203" s="2221">
        <v>38014</v>
      </c>
      <c r="AM203" s="2221">
        <v>920</v>
      </c>
      <c r="AN203" s="2221">
        <v>684</v>
      </c>
      <c r="AO203" s="91" t="s">
        <v>28</v>
      </c>
      <c r="AP203" s="630" t="s">
        <v>26</v>
      </c>
      <c r="AQ203" s="88" t="s">
        <v>26</v>
      </c>
      <c r="AR203" s="89" t="s">
        <v>26</v>
      </c>
      <c r="AS203" s="131" t="s">
        <v>563</v>
      </c>
      <c r="AT203" s="2221">
        <v>1568</v>
      </c>
      <c r="AU203" s="2221">
        <v>25318</v>
      </c>
      <c r="AV203" s="2221">
        <v>27720</v>
      </c>
      <c r="AW203" s="2221">
        <v>1208449</v>
      </c>
      <c r="AX203" s="2221">
        <v>6792</v>
      </c>
      <c r="AY203" s="2221" t="s">
        <v>21</v>
      </c>
      <c r="AZ203" s="2221">
        <v>852753</v>
      </c>
      <c r="BA203" s="2221">
        <v>179022</v>
      </c>
      <c r="BB203" s="2221">
        <v>206533</v>
      </c>
      <c r="BC203" s="2221">
        <v>21793</v>
      </c>
      <c r="BD203" s="2221">
        <v>243</v>
      </c>
      <c r="BE203" s="2221">
        <v>191</v>
      </c>
      <c r="BF203" s="2221">
        <v>18694</v>
      </c>
      <c r="BG203" s="2221">
        <v>1199</v>
      </c>
      <c r="BH203" s="2221">
        <v>17495</v>
      </c>
      <c r="BI203" s="2221">
        <v>622</v>
      </c>
      <c r="BJ203" s="91" t="s">
        <v>28</v>
      </c>
      <c r="BK203" s="630" t="s">
        <v>26</v>
      </c>
      <c r="BL203" s="88" t="s">
        <v>26</v>
      </c>
      <c r="BM203" s="89" t="s">
        <v>26</v>
      </c>
      <c r="BN203" s="131" t="s">
        <v>563</v>
      </c>
      <c r="BO203" s="2221">
        <v>53449</v>
      </c>
      <c r="BP203" s="2221">
        <v>129255</v>
      </c>
      <c r="BQ203" s="2221">
        <v>967255</v>
      </c>
      <c r="BR203" s="2221">
        <v>55663</v>
      </c>
      <c r="BS203" s="2221">
        <v>416</v>
      </c>
      <c r="BT203" s="2221">
        <v>3379</v>
      </c>
      <c r="BU203" s="2221">
        <v>35298</v>
      </c>
      <c r="BV203" s="2221">
        <v>38532</v>
      </c>
      <c r="BW203" s="2221">
        <v>1468673</v>
      </c>
      <c r="BX203" s="2221">
        <v>2685</v>
      </c>
      <c r="BY203" s="2221">
        <v>1182</v>
      </c>
      <c r="BZ203" s="2221" t="s">
        <v>21</v>
      </c>
      <c r="CA203" s="2221">
        <v>3456505</v>
      </c>
      <c r="CB203" s="2221">
        <v>80950</v>
      </c>
      <c r="CC203" s="2221">
        <v>674450</v>
      </c>
      <c r="CD203" s="2221">
        <v>32417</v>
      </c>
      <c r="CE203" s="91" t="s">
        <v>28</v>
      </c>
      <c r="CF203" s="630" t="s">
        <v>26</v>
      </c>
      <c r="CG203" s="88" t="s">
        <v>26</v>
      </c>
      <c r="CH203" s="89" t="s">
        <v>26</v>
      </c>
      <c r="CI203" s="131" t="s">
        <v>563</v>
      </c>
      <c r="CJ203" s="2221">
        <v>741</v>
      </c>
      <c r="CK203" s="2221" t="s">
        <v>21</v>
      </c>
      <c r="CL203" s="2221" t="s">
        <v>21</v>
      </c>
      <c r="CM203" s="2221">
        <v>99</v>
      </c>
      <c r="CN203" s="2221">
        <v>117524</v>
      </c>
      <c r="CO203" s="2221">
        <v>40323</v>
      </c>
      <c r="CP203" s="2221">
        <v>34708</v>
      </c>
      <c r="CQ203" s="2221">
        <v>5391</v>
      </c>
      <c r="CR203" s="2221">
        <v>5648</v>
      </c>
      <c r="CS203" s="2221">
        <v>1763</v>
      </c>
      <c r="CT203" s="2221">
        <v>416</v>
      </c>
      <c r="CU203" s="2221">
        <v>2089</v>
      </c>
      <c r="CV203" s="2221">
        <v>21976</v>
      </c>
      <c r="CW203" s="2221">
        <v>23932</v>
      </c>
      <c r="CX203" s="2221">
        <v>172455</v>
      </c>
      <c r="CY203" s="2221" t="s">
        <v>21</v>
      </c>
      <c r="CZ203" s="91" t="s">
        <v>28</v>
      </c>
      <c r="DA203" s="630" t="s">
        <v>26</v>
      </c>
      <c r="DB203" s="88" t="s">
        <v>26</v>
      </c>
      <c r="DC203" s="89" t="s">
        <v>26</v>
      </c>
      <c r="DD203" s="131" t="s">
        <v>563</v>
      </c>
      <c r="DE203" s="2221">
        <v>22</v>
      </c>
      <c r="DF203" s="2221">
        <v>1380</v>
      </c>
      <c r="DG203" s="2221">
        <v>1368</v>
      </c>
      <c r="DH203" s="2221">
        <v>12</v>
      </c>
      <c r="DI203" s="2221">
        <v>1479</v>
      </c>
      <c r="DJ203" s="2221" t="s">
        <v>21</v>
      </c>
      <c r="DK203" s="2221">
        <v>3068</v>
      </c>
      <c r="DL203" s="2221" t="s">
        <v>21</v>
      </c>
      <c r="DM203" s="2221">
        <v>22</v>
      </c>
      <c r="DN203" s="2221">
        <v>475</v>
      </c>
      <c r="DO203" s="2221">
        <v>403</v>
      </c>
      <c r="DP203" s="2221">
        <v>1785</v>
      </c>
      <c r="DQ203" s="2221">
        <v>1961</v>
      </c>
      <c r="DR203" s="2221">
        <v>769</v>
      </c>
      <c r="DS203" s="2221" t="s">
        <v>21</v>
      </c>
      <c r="DT203" s="2221" t="s">
        <v>21</v>
      </c>
      <c r="DU203" s="91" t="s">
        <v>28</v>
      </c>
      <c r="DV203" s="630" t="s">
        <v>26</v>
      </c>
      <c r="DW203" s="88" t="s">
        <v>26</v>
      </c>
      <c r="DX203" s="89" t="s">
        <v>26</v>
      </c>
      <c r="DY203" s="131" t="s">
        <v>563</v>
      </c>
      <c r="DZ203" s="2221">
        <v>126</v>
      </c>
      <c r="EA203" s="2221">
        <v>5724</v>
      </c>
      <c r="EB203" s="2221">
        <v>3787</v>
      </c>
      <c r="EC203" s="2221">
        <v>16644</v>
      </c>
      <c r="ED203" s="2221">
        <v>12434</v>
      </c>
      <c r="EE203" s="2221">
        <v>4210</v>
      </c>
      <c r="EF203" s="2221" t="s">
        <v>21</v>
      </c>
      <c r="EG203" s="2221">
        <v>16235</v>
      </c>
      <c r="EH203" s="2221" t="s">
        <v>21</v>
      </c>
      <c r="EI203" s="2221">
        <v>637151</v>
      </c>
      <c r="EJ203" s="2221" t="s">
        <v>21</v>
      </c>
      <c r="EK203" s="2221">
        <v>180880</v>
      </c>
      <c r="EL203" s="2221">
        <v>21202</v>
      </c>
      <c r="EM203" s="2221">
        <v>152765</v>
      </c>
      <c r="EN203" s="2221">
        <v>2558208</v>
      </c>
      <c r="EO203" s="2221">
        <v>146646</v>
      </c>
      <c r="EP203" s="91" t="s">
        <v>28</v>
      </c>
      <c r="EQ203" s="630" t="s">
        <v>26</v>
      </c>
      <c r="ER203" s="88" t="s">
        <v>26</v>
      </c>
      <c r="ES203" s="89" t="s">
        <v>26</v>
      </c>
      <c r="ET203" s="131" t="s">
        <v>563</v>
      </c>
      <c r="EU203" s="2221">
        <v>7453</v>
      </c>
      <c r="EV203" s="2221">
        <v>8160</v>
      </c>
      <c r="EW203" s="2221">
        <v>43699</v>
      </c>
      <c r="EX203" s="2221">
        <v>339096</v>
      </c>
      <c r="EY203" s="2221">
        <v>39384</v>
      </c>
      <c r="EZ203" s="91" t="s">
        <v>28</v>
      </c>
      <c r="FA203" s="630" t="s">
        <v>26</v>
      </c>
      <c r="FC203" s="925"/>
      <c r="FD203" s="925"/>
      <c r="FE203" s="925"/>
      <c r="FF203" s="925"/>
      <c r="FG203" s="925"/>
      <c r="FH203" s="925"/>
      <c r="FI203" s="925"/>
      <c r="FJ203" s="925"/>
      <c r="FK203" s="482"/>
      <c r="FL203" s="482"/>
    </row>
    <row r="204" spans="1:168" ht="14.25" customHeight="1">
      <c r="A204" s="88" t="s">
        <v>26</v>
      </c>
      <c r="B204" s="89" t="s">
        <v>26</v>
      </c>
      <c r="C204" s="131" t="s">
        <v>167</v>
      </c>
      <c r="D204" s="2221">
        <v>11973509</v>
      </c>
      <c r="E204" s="2221">
        <v>1081521</v>
      </c>
      <c r="F204" s="2221">
        <v>14405163</v>
      </c>
      <c r="G204" s="2221">
        <v>397948</v>
      </c>
      <c r="H204" s="2221">
        <v>90</v>
      </c>
      <c r="I204" s="2221">
        <v>22838</v>
      </c>
      <c r="J204" s="2221">
        <v>4809</v>
      </c>
      <c r="K204" s="2221">
        <v>107045</v>
      </c>
      <c r="L204" s="2221">
        <v>48541</v>
      </c>
      <c r="M204" s="2221">
        <v>58504</v>
      </c>
      <c r="N204" s="2221" t="s">
        <v>21</v>
      </c>
      <c r="O204" s="2221">
        <v>68581</v>
      </c>
      <c r="P204" s="2221">
        <v>14</v>
      </c>
      <c r="Q204" s="2221">
        <v>218038</v>
      </c>
      <c r="R204" s="2221" t="s">
        <v>21</v>
      </c>
      <c r="S204" s="2221">
        <v>619</v>
      </c>
      <c r="T204" s="91" t="s">
        <v>29</v>
      </c>
      <c r="U204" s="630" t="s">
        <v>26</v>
      </c>
      <c r="V204" s="88" t="s">
        <v>26</v>
      </c>
      <c r="W204" s="89" t="s">
        <v>26</v>
      </c>
      <c r="X204" s="131" t="s">
        <v>167</v>
      </c>
      <c r="Y204" s="2221" t="s">
        <v>21</v>
      </c>
      <c r="Z204" s="2221">
        <v>316853</v>
      </c>
      <c r="AA204" s="2221">
        <v>1026782</v>
      </c>
      <c r="AB204" s="2221">
        <v>90251</v>
      </c>
      <c r="AC204" s="2221">
        <v>422179</v>
      </c>
      <c r="AD204" s="2221">
        <v>27807</v>
      </c>
      <c r="AE204" s="2221">
        <v>1127</v>
      </c>
      <c r="AF204" s="2221">
        <v>4252</v>
      </c>
      <c r="AG204" s="2221">
        <v>4678</v>
      </c>
      <c r="AH204" s="2221" t="s">
        <v>21</v>
      </c>
      <c r="AI204" s="2221" t="s">
        <v>21</v>
      </c>
      <c r="AJ204" s="2221">
        <v>688875</v>
      </c>
      <c r="AK204" s="2221">
        <v>13698</v>
      </c>
      <c r="AL204" s="2221">
        <v>51385</v>
      </c>
      <c r="AM204" s="2221">
        <v>1109</v>
      </c>
      <c r="AN204" s="2221">
        <v>587</v>
      </c>
      <c r="AO204" s="91" t="s">
        <v>29</v>
      </c>
      <c r="AP204" s="630" t="s">
        <v>26</v>
      </c>
      <c r="AQ204" s="88" t="s">
        <v>26</v>
      </c>
      <c r="AR204" s="89" t="s">
        <v>26</v>
      </c>
      <c r="AS204" s="131" t="s">
        <v>167</v>
      </c>
      <c r="AT204" s="2221">
        <v>1603</v>
      </c>
      <c r="AU204" s="2221">
        <v>25010</v>
      </c>
      <c r="AV204" s="2221">
        <v>27383</v>
      </c>
      <c r="AW204" s="2221">
        <v>1159655</v>
      </c>
      <c r="AX204" s="2221">
        <v>6902</v>
      </c>
      <c r="AY204" s="2221" t="s">
        <v>21</v>
      </c>
      <c r="AZ204" s="2221">
        <v>831965</v>
      </c>
      <c r="BA204" s="2221">
        <v>54771</v>
      </c>
      <c r="BB204" s="2221">
        <v>245440</v>
      </c>
      <c r="BC204" s="2221">
        <v>20312</v>
      </c>
      <c r="BD204" s="2221">
        <v>221</v>
      </c>
      <c r="BE204" s="2221">
        <v>211</v>
      </c>
      <c r="BF204" s="2221">
        <v>16528</v>
      </c>
      <c r="BG204" s="2221">
        <v>1335</v>
      </c>
      <c r="BH204" s="2221">
        <v>15194</v>
      </c>
      <c r="BI204" s="2221">
        <v>1187</v>
      </c>
      <c r="BJ204" s="91" t="s">
        <v>29</v>
      </c>
      <c r="BK204" s="630" t="s">
        <v>26</v>
      </c>
      <c r="BL204" s="88" t="s">
        <v>26</v>
      </c>
      <c r="BM204" s="89" t="s">
        <v>26</v>
      </c>
      <c r="BN204" s="131" t="s">
        <v>167</v>
      </c>
      <c r="BO204" s="2221">
        <v>52015</v>
      </c>
      <c r="BP204" s="2221">
        <v>132395</v>
      </c>
      <c r="BQ204" s="2221">
        <v>875637</v>
      </c>
      <c r="BR204" s="2221">
        <v>50494</v>
      </c>
      <c r="BS204" s="2221">
        <v>552</v>
      </c>
      <c r="BT204" s="2221">
        <v>4828</v>
      </c>
      <c r="BU204" s="2221">
        <v>35088</v>
      </c>
      <c r="BV204" s="2221">
        <v>38275</v>
      </c>
      <c r="BW204" s="2221">
        <v>1450387</v>
      </c>
      <c r="BX204" s="2221">
        <v>2301</v>
      </c>
      <c r="BY204" s="2221">
        <v>1623</v>
      </c>
      <c r="BZ204" s="2221" t="s">
        <v>21</v>
      </c>
      <c r="CA204" s="2221">
        <v>3703778</v>
      </c>
      <c r="CB204" s="2221">
        <v>89219</v>
      </c>
      <c r="CC204" s="2221">
        <v>648065</v>
      </c>
      <c r="CD204" s="2221">
        <v>33572</v>
      </c>
      <c r="CE204" s="91" t="s">
        <v>29</v>
      </c>
      <c r="CF204" s="630" t="s">
        <v>26</v>
      </c>
      <c r="CG204" s="88" t="s">
        <v>26</v>
      </c>
      <c r="CH204" s="89" t="s">
        <v>26</v>
      </c>
      <c r="CI204" s="131" t="s">
        <v>167</v>
      </c>
      <c r="CJ204" s="2221">
        <v>926</v>
      </c>
      <c r="CK204" s="2221" t="s">
        <v>21</v>
      </c>
      <c r="CL204" s="2221" t="s">
        <v>21</v>
      </c>
      <c r="CM204" s="2221">
        <v>99</v>
      </c>
      <c r="CN204" s="2221">
        <v>125411</v>
      </c>
      <c r="CO204" s="2221">
        <v>40859</v>
      </c>
      <c r="CP204" s="2221">
        <v>36196</v>
      </c>
      <c r="CQ204" s="2221">
        <v>5270</v>
      </c>
      <c r="CR204" s="2221">
        <v>7335</v>
      </c>
      <c r="CS204" s="2221">
        <v>1954</v>
      </c>
      <c r="CT204" s="2221">
        <v>552</v>
      </c>
      <c r="CU204" s="2221">
        <v>2242</v>
      </c>
      <c r="CV204" s="2221">
        <v>23610</v>
      </c>
      <c r="CW204" s="2221">
        <v>25694</v>
      </c>
      <c r="CX204" s="2221">
        <v>194398</v>
      </c>
      <c r="CY204" s="2221" t="s">
        <v>21</v>
      </c>
      <c r="CZ204" s="91" t="s">
        <v>29</v>
      </c>
      <c r="DA204" s="630" t="s">
        <v>26</v>
      </c>
      <c r="DB204" s="88" t="s">
        <v>26</v>
      </c>
      <c r="DC204" s="89" t="s">
        <v>26</v>
      </c>
      <c r="DD204" s="131" t="s">
        <v>167</v>
      </c>
      <c r="DE204" s="2221">
        <v>24</v>
      </c>
      <c r="DF204" s="2221">
        <v>1558</v>
      </c>
      <c r="DG204" s="2221">
        <v>1546</v>
      </c>
      <c r="DH204" s="2221">
        <v>12</v>
      </c>
      <c r="DI204" s="2221">
        <v>1499</v>
      </c>
      <c r="DJ204" s="2221" t="s">
        <v>21</v>
      </c>
      <c r="DK204" s="2221">
        <v>3221</v>
      </c>
      <c r="DL204" s="2221" t="s">
        <v>21</v>
      </c>
      <c r="DM204" s="2221">
        <v>12</v>
      </c>
      <c r="DN204" s="2221">
        <v>436</v>
      </c>
      <c r="DO204" s="2221">
        <v>420</v>
      </c>
      <c r="DP204" s="2221">
        <v>1911</v>
      </c>
      <c r="DQ204" s="2221">
        <v>2102</v>
      </c>
      <c r="DR204" s="2221">
        <v>811</v>
      </c>
      <c r="DS204" s="2221" t="s">
        <v>21</v>
      </c>
      <c r="DT204" s="2221" t="s">
        <v>21</v>
      </c>
      <c r="DU204" s="91" t="s">
        <v>29</v>
      </c>
      <c r="DV204" s="630" t="s">
        <v>26</v>
      </c>
      <c r="DW204" s="88" t="s">
        <v>26</v>
      </c>
      <c r="DX204" s="89" t="s">
        <v>26</v>
      </c>
      <c r="DY204" s="131" t="s">
        <v>167</v>
      </c>
      <c r="DZ204" s="2221">
        <v>90</v>
      </c>
      <c r="EA204" s="2221">
        <v>5719</v>
      </c>
      <c r="EB204" s="2221">
        <v>3880</v>
      </c>
      <c r="EC204" s="2221">
        <v>18346</v>
      </c>
      <c r="ED204" s="2221">
        <v>12493</v>
      </c>
      <c r="EE204" s="2221">
        <v>5854</v>
      </c>
      <c r="EF204" s="2221" t="s">
        <v>21</v>
      </c>
      <c r="EG204" s="2221">
        <v>17790</v>
      </c>
      <c r="EH204" s="2221" t="s">
        <v>21</v>
      </c>
      <c r="EI204" s="2221">
        <v>602495</v>
      </c>
      <c r="EJ204" s="2221" t="s">
        <v>21</v>
      </c>
      <c r="EK204" s="2221">
        <v>129356</v>
      </c>
      <c r="EL204" s="2221">
        <v>23602</v>
      </c>
      <c r="EM204" s="2221">
        <v>167843</v>
      </c>
      <c r="EN204" s="2221">
        <v>2344391</v>
      </c>
      <c r="EO204" s="2221">
        <v>143157</v>
      </c>
      <c r="EP204" s="91" t="s">
        <v>29</v>
      </c>
      <c r="EQ204" s="630" t="s">
        <v>26</v>
      </c>
      <c r="ER204" s="88" t="s">
        <v>26</v>
      </c>
      <c r="ES204" s="89" t="s">
        <v>26</v>
      </c>
      <c r="ET204" s="131" t="s">
        <v>167</v>
      </c>
      <c r="EU204" s="2221">
        <v>6884</v>
      </c>
      <c r="EV204" s="2221">
        <v>7537</v>
      </c>
      <c r="EW204" s="2221">
        <v>40591</v>
      </c>
      <c r="EX204" s="2221">
        <v>341497</v>
      </c>
      <c r="EY204" s="2221">
        <v>51022</v>
      </c>
      <c r="EZ204" s="91" t="s">
        <v>29</v>
      </c>
      <c r="FA204" s="630" t="s">
        <v>26</v>
      </c>
      <c r="FC204" s="925"/>
      <c r="FD204" s="925"/>
      <c r="FE204" s="925"/>
      <c r="FF204" s="925"/>
      <c r="FG204" s="925"/>
      <c r="FH204" s="925"/>
      <c r="FI204" s="925"/>
      <c r="FJ204" s="925"/>
      <c r="FK204" s="482"/>
      <c r="FL204" s="482"/>
    </row>
    <row r="205" spans="1:168" ht="6.75" customHeight="1">
      <c r="A205" s="85"/>
      <c r="B205" s="87"/>
      <c r="C205" s="130"/>
      <c r="F205" s="2221"/>
      <c r="G205" s="2221"/>
      <c r="H205" s="2221"/>
      <c r="I205" s="2221"/>
      <c r="J205" s="2221"/>
      <c r="K205" s="2221"/>
      <c r="L205" s="2221"/>
      <c r="M205" s="2221"/>
      <c r="N205" s="2221"/>
      <c r="O205" s="2221"/>
      <c r="P205" s="2221"/>
      <c r="Q205" s="2221"/>
      <c r="T205" s="100"/>
      <c r="U205" s="490"/>
      <c r="V205" s="85"/>
      <c r="W205" s="87"/>
      <c r="X205" s="130"/>
      <c r="Y205" s="2221"/>
      <c r="Z205" s="2221"/>
      <c r="AA205" s="2221"/>
      <c r="AB205" s="2221"/>
      <c r="AC205" s="2221"/>
      <c r="AD205" s="2221"/>
      <c r="AE205" s="2221"/>
      <c r="AF205" s="2221"/>
      <c r="AG205" s="2221"/>
      <c r="AH205" s="2221"/>
      <c r="AI205" s="2221"/>
      <c r="AL205" s="2221"/>
      <c r="AM205" s="2221"/>
      <c r="AN205" s="2221"/>
      <c r="AO205" s="100"/>
      <c r="AP205" s="490"/>
      <c r="AQ205" s="85"/>
      <c r="AR205" s="87"/>
      <c r="AS205" s="130"/>
      <c r="AT205" s="2221"/>
      <c r="AU205" s="2221"/>
      <c r="AV205" s="2221"/>
      <c r="AW205" s="2221"/>
      <c r="AX205" s="2221"/>
      <c r="BB205" s="2221"/>
      <c r="BC205" s="2221"/>
      <c r="BD205" s="2221"/>
      <c r="BE205" s="2221"/>
      <c r="BF205" s="2221"/>
      <c r="BG205" s="2221"/>
      <c r="BH205" s="2221"/>
      <c r="BI205" s="2221"/>
      <c r="BJ205" s="100"/>
      <c r="BK205" s="490"/>
      <c r="BL205" s="85"/>
      <c r="BM205" s="87"/>
      <c r="BN205" s="130"/>
      <c r="BO205" s="2221"/>
      <c r="BP205" s="2221"/>
      <c r="BQ205" s="2221"/>
      <c r="BR205" s="2221"/>
      <c r="BS205" s="2221"/>
      <c r="BT205" s="2221"/>
      <c r="BU205" s="2221"/>
      <c r="BV205" s="2221"/>
      <c r="BW205" s="2221"/>
      <c r="BX205" s="2221"/>
      <c r="BY205" s="2221"/>
      <c r="CC205" s="2221"/>
      <c r="CD205" s="2221"/>
      <c r="CE205" s="100"/>
      <c r="CF205" s="490"/>
      <c r="CG205" s="85"/>
      <c r="CH205" s="87"/>
      <c r="CI205" s="130"/>
      <c r="CJ205" s="2221"/>
      <c r="CK205" s="2221"/>
      <c r="CN205" s="2221"/>
      <c r="CO205" s="2221"/>
      <c r="CP205" s="2221"/>
      <c r="CQ205" s="2221"/>
      <c r="CR205" s="2221"/>
      <c r="CS205" s="2221"/>
      <c r="CT205" s="2221"/>
      <c r="CU205" s="2221"/>
      <c r="CV205" s="2221"/>
      <c r="CW205" s="2221"/>
      <c r="CX205" s="2221"/>
      <c r="CY205" s="2221"/>
      <c r="CZ205" s="100"/>
      <c r="DA205" s="490"/>
      <c r="DB205" s="85"/>
      <c r="DC205" s="87"/>
      <c r="DD205" s="130"/>
      <c r="DE205" s="2221"/>
      <c r="DF205" s="2221"/>
      <c r="DG205" s="2221"/>
      <c r="DH205" s="2221"/>
      <c r="DI205" s="2221"/>
      <c r="DK205" s="2221"/>
      <c r="DL205" s="2221"/>
      <c r="DM205" s="2221"/>
      <c r="DN205" s="2221"/>
      <c r="DO205" s="2221"/>
      <c r="DP205" s="2221"/>
      <c r="DQ205" s="2221"/>
      <c r="DR205" s="2221"/>
      <c r="DS205" s="2221"/>
      <c r="DU205" s="100"/>
      <c r="DV205" s="490"/>
      <c r="DW205" s="85"/>
      <c r="DX205" s="87"/>
      <c r="DY205" s="130"/>
      <c r="DZ205" s="2221"/>
      <c r="EA205" s="2221"/>
      <c r="EB205" s="2221"/>
      <c r="EC205" s="2221"/>
      <c r="ED205" s="2221"/>
      <c r="EE205" s="2221"/>
      <c r="EI205" s="2221"/>
      <c r="EJ205" s="2221"/>
      <c r="EK205" s="2221"/>
      <c r="EL205" s="2221"/>
      <c r="EM205" s="2221"/>
      <c r="EN205" s="2221"/>
      <c r="EO205" s="2221"/>
      <c r="EP205" s="100"/>
      <c r="EQ205" s="490"/>
      <c r="ER205" s="85"/>
      <c r="ES205" s="87"/>
      <c r="ET205" s="130"/>
      <c r="EU205" s="2221"/>
      <c r="EV205" s="2221"/>
      <c r="EW205" s="2221"/>
      <c r="EX205" s="2221"/>
      <c r="EY205" s="2221"/>
      <c r="EZ205" s="100"/>
      <c r="FA205" s="490"/>
      <c r="FC205" s="925"/>
      <c r="FD205" s="925"/>
      <c r="FE205" s="925"/>
      <c r="FF205" s="925"/>
      <c r="FG205" s="925"/>
      <c r="FH205" s="925"/>
      <c r="FI205" s="925"/>
      <c r="FJ205" s="925"/>
      <c r="FK205" s="482"/>
      <c r="FL205" s="482"/>
    </row>
    <row r="206" spans="1:168" ht="15.75" customHeight="1">
      <c r="A206" s="88" t="s">
        <v>1535</v>
      </c>
      <c r="B206" s="89" t="s">
        <v>23</v>
      </c>
      <c r="C206" s="136">
        <v>42370</v>
      </c>
      <c r="D206" s="82">
        <v>3961760</v>
      </c>
      <c r="E206" s="2221">
        <v>391357</v>
      </c>
      <c r="F206" s="2221">
        <v>4944954</v>
      </c>
      <c r="G206" s="2221">
        <v>104335</v>
      </c>
      <c r="H206" s="2221">
        <v>33</v>
      </c>
      <c r="I206" s="2221">
        <v>7270</v>
      </c>
      <c r="J206" s="2221">
        <v>1359</v>
      </c>
      <c r="K206" s="2221">
        <v>35962</v>
      </c>
      <c r="L206" s="2221">
        <v>18718</v>
      </c>
      <c r="M206" s="2221">
        <v>17244</v>
      </c>
      <c r="N206" s="2221" t="s">
        <v>21</v>
      </c>
      <c r="O206" s="2221">
        <v>20252</v>
      </c>
      <c r="P206" s="2221">
        <v>40</v>
      </c>
      <c r="Q206" s="2221">
        <v>40869</v>
      </c>
      <c r="R206" s="2221" t="s">
        <v>21</v>
      </c>
      <c r="S206" s="2221">
        <v>288</v>
      </c>
      <c r="T206" s="91" t="s">
        <v>30</v>
      </c>
      <c r="U206" s="630" t="s">
        <v>1536</v>
      </c>
      <c r="V206" s="88" t="s">
        <v>1535</v>
      </c>
      <c r="W206" s="89" t="s">
        <v>23</v>
      </c>
      <c r="X206" s="136">
        <v>42370</v>
      </c>
      <c r="Y206" s="82" t="s">
        <v>21</v>
      </c>
      <c r="Z206" s="2221">
        <v>126613</v>
      </c>
      <c r="AA206" s="2221">
        <v>374179</v>
      </c>
      <c r="AB206" s="2221">
        <v>31134</v>
      </c>
      <c r="AC206" s="2221">
        <v>145403</v>
      </c>
      <c r="AD206" s="2221">
        <v>8752</v>
      </c>
      <c r="AE206" s="2221">
        <v>294</v>
      </c>
      <c r="AF206" s="2221">
        <v>1763</v>
      </c>
      <c r="AG206" s="2221">
        <v>1946</v>
      </c>
      <c r="AH206" s="2221" t="s">
        <v>21</v>
      </c>
      <c r="AI206" s="2221" t="s">
        <v>21</v>
      </c>
      <c r="AJ206" s="2221">
        <v>248072</v>
      </c>
      <c r="AK206" s="2221">
        <v>5241</v>
      </c>
      <c r="AL206" s="2221">
        <v>17737</v>
      </c>
      <c r="AM206" s="2221">
        <v>646</v>
      </c>
      <c r="AN206" s="2221">
        <v>527</v>
      </c>
      <c r="AO206" s="91" t="s">
        <v>30</v>
      </c>
      <c r="AP206" s="630" t="s">
        <v>1536</v>
      </c>
      <c r="AQ206" s="88" t="s">
        <v>1535</v>
      </c>
      <c r="AR206" s="89" t="s">
        <v>23</v>
      </c>
      <c r="AS206" s="136">
        <v>42370</v>
      </c>
      <c r="AT206" s="82">
        <v>1117</v>
      </c>
      <c r="AU206" s="2221">
        <v>8114</v>
      </c>
      <c r="AV206" s="2221">
        <v>8884</v>
      </c>
      <c r="AW206" s="2221">
        <v>353742</v>
      </c>
      <c r="AX206" s="2221">
        <v>1974</v>
      </c>
      <c r="AY206" s="2221" t="s">
        <v>21</v>
      </c>
      <c r="AZ206" s="2221">
        <v>295381</v>
      </c>
      <c r="BA206" s="2221">
        <v>43685</v>
      </c>
      <c r="BB206" s="2221">
        <v>89515</v>
      </c>
      <c r="BC206" s="2221">
        <v>6230</v>
      </c>
      <c r="BD206" s="2221">
        <v>76</v>
      </c>
      <c r="BE206" s="2221">
        <v>76</v>
      </c>
      <c r="BF206" s="2221">
        <v>4960</v>
      </c>
      <c r="BG206" s="2221">
        <v>507</v>
      </c>
      <c r="BH206" s="2221">
        <v>4453</v>
      </c>
      <c r="BI206" s="2221">
        <v>371</v>
      </c>
      <c r="BJ206" s="91" t="s">
        <v>30</v>
      </c>
      <c r="BK206" s="630" t="s">
        <v>1536</v>
      </c>
      <c r="BL206" s="88" t="s">
        <v>1535</v>
      </c>
      <c r="BM206" s="89" t="s">
        <v>23</v>
      </c>
      <c r="BN206" s="136">
        <v>42370</v>
      </c>
      <c r="BO206" s="82">
        <v>13172</v>
      </c>
      <c r="BP206" s="2221">
        <v>43283</v>
      </c>
      <c r="BQ206" s="2221">
        <v>276576</v>
      </c>
      <c r="BR206" s="2221">
        <v>16294</v>
      </c>
      <c r="BS206" s="2221">
        <v>204</v>
      </c>
      <c r="BT206" s="2221">
        <v>1308</v>
      </c>
      <c r="BU206" s="2221">
        <v>10733</v>
      </c>
      <c r="BV206" s="2221">
        <v>11694</v>
      </c>
      <c r="BW206" s="2221">
        <v>489280</v>
      </c>
      <c r="BX206" s="2221">
        <v>913</v>
      </c>
      <c r="BY206" s="2221">
        <v>614</v>
      </c>
      <c r="BZ206" s="2221" t="s">
        <v>21</v>
      </c>
      <c r="CA206" s="2221">
        <v>1131572</v>
      </c>
      <c r="CB206" s="2221">
        <v>26187</v>
      </c>
      <c r="CC206" s="2221">
        <v>213409</v>
      </c>
      <c r="CD206" s="2221">
        <v>11004</v>
      </c>
      <c r="CE206" s="91" t="s">
        <v>30</v>
      </c>
      <c r="CF206" s="630" t="s">
        <v>1536</v>
      </c>
      <c r="CG206" s="88" t="s">
        <v>1535</v>
      </c>
      <c r="CH206" s="89" t="s">
        <v>23</v>
      </c>
      <c r="CI206" s="136">
        <v>42370</v>
      </c>
      <c r="CJ206" s="2221">
        <v>158</v>
      </c>
      <c r="CK206" s="2221" t="s">
        <v>21</v>
      </c>
      <c r="CL206" s="2221" t="s">
        <v>21</v>
      </c>
      <c r="CM206" s="2221">
        <v>33</v>
      </c>
      <c r="CN206" s="2221">
        <v>38610</v>
      </c>
      <c r="CO206" s="2221">
        <v>15079</v>
      </c>
      <c r="CP206" s="2221">
        <v>8909</v>
      </c>
      <c r="CQ206" s="2221">
        <v>1767</v>
      </c>
      <c r="CR206" s="2221">
        <v>2204</v>
      </c>
      <c r="CS206" s="2221">
        <v>581</v>
      </c>
      <c r="CT206" s="2221">
        <v>204</v>
      </c>
      <c r="CU206" s="2221">
        <v>742</v>
      </c>
      <c r="CV206" s="2221">
        <v>7426</v>
      </c>
      <c r="CW206" s="2221">
        <v>8070</v>
      </c>
      <c r="CX206" s="2221">
        <v>58150</v>
      </c>
      <c r="CY206" s="2221" t="s">
        <v>21</v>
      </c>
      <c r="CZ206" s="91" t="s">
        <v>30</v>
      </c>
      <c r="DA206" s="630" t="s">
        <v>1536</v>
      </c>
      <c r="DB206" s="88" t="s">
        <v>1535</v>
      </c>
      <c r="DC206" s="89" t="s">
        <v>23</v>
      </c>
      <c r="DD206" s="136">
        <v>42370</v>
      </c>
      <c r="DE206" s="2221">
        <v>6</v>
      </c>
      <c r="DF206" s="2221">
        <v>504</v>
      </c>
      <c r="DG206" s="2221">
        <v>500</v>
      </c>
      <c r="DH206" s="2221">
        <v>4</v>
      </c>
      <c r="DI206" s="2221">
        <v>457</v>
      </c>
      <c r="DJ206" s="2221" t="s">
        <v>21</v>
      </c>
      <c r="DK206" s="2221">
        <v>1061</v>
      </c>
      <c r="DL206" s="2221" t="s">
        <v>21</v>
      </c>
      <c r="DM206" s="2221">
        <v>2</v>
      </c>
      <c r="DN206" s="2221">
        <v>189</v>
      </c>
      <c r="DO206" s="2221">
        <v>134</v>
      </c>
      <c r="DP206" s="2221">
        <v>617</v>
      </c>
      <c r="DQ206" s="2221">
        <v>675</v>
      </c>
      <c r="DR206" s="2221">
        <v>273</v>
      </c>
      <c r="DS206" s="2221" t="s">
        <v>21</v>
      </c>
      <c r="DT206" s="2221" t="s">
        <v>21</v>
      </c>
      <c r="DU206" s="91" t="s">
        <v>30</v>
      </c>
      <c r="DV206" s="630" t="s">
        <v>1536</v>
      </c>
      <c r="DW206" s="88" t="s">
        <v>1535</v>
      </c>
      <c r="DX206" s="89" t="s">
        <v>23</v>
      </c>
      <c r="DY206" s="136">
        <v>42370</v>
      </c>
      <c r="DZ206" s="2221">
        <v>33</v>
      </c>
      <c r="EA206" s="2221">
        <v>1970</v>
      </c>
      <c r="EB206" s="2221">
        <v>1190</v>
      </c>
      <c r="EC206" s="2221">
        <v>7246</v>
      </c>
      <c r="ED206" s="2221">
        <v>5831</v>
      </c>
      <c r="EE206" s="2221">
        <v>1415</v>
      </c>
      <c r="EF206" s="2221" t="s">
        <v>21</v>
      </c>
      <c r="EG206" s="2221">
        <v>5205</v>
      </c>
      <c r="EH206" s="2221" t="s">
        <v>21</v>
      </c>
      <c r="EI206" s="2221">
        <v>193607</v>
      </c>
      <c r="EJ206" s="2221" t="s">
        <v>21</v>
      </c>
      <c r="EK206" s="2221">
        <v>63781</v>
      </c>
      <c r="EL206" s="2221">
        <v>5355</v>
      </c>
      <c r="EM206" s="2221">
        <v>54477</v>
      </c>
      <c r="EN206" s="2221">
        <v>727729</v>
      </c>
      <c r="EO206" s="2221">
        <v>43708</v>
      </c>
      <c r="EP206" s="91" t="s">
        <v>30</v>
      </c>
      <c r="EQ206" s="630" t="s">
        <v>1536</v>
      </c>
      <c r="ER206" s="88" t="s">
        <v>1535</v>
      </c>
      <c r="ES206" s="89" t="s">
        <v>23</v>
      </c>
      <c r="ET206" s="136">
        <v>42370</v>
      </c>
      <c r="EU206" s="2221">
        <v>2610</v>
      </c>
      <c r="EV206" s="2221">
        <v>2857</v>
      </c>
      <c r="EW206" s="2221">
        <v>14834</v>
      </c>
      <c r="EX206" s="2221">
        <v>119287</v>
      </c>
      <c r="EY206" s="2221">
        <v>20288</v>
      </c>
      <c r="EZ206" s="91" t="s">
        <v>30</v>
      </c>
      <c r="FA206" s="630" t="s">
        <v>1536</v>
      </c>
      <c r="FC206" s="925"/>
      <c r="FD206" s="925"/>
      <c r="FE206" s="925"/>
      <c r="FF206" s="925"/>
      <c r="FG206" s="925"/>
      <c r="FH206" s="925"/>
      <c r="FI206" s="925"/>
      <c r="FJ206" s="925"/>
      <c r="FK206" s="1031"/>
      <c r="FL206" s="1031"/>
    </row>
    <row r="207" spans="1:168" ht="14.25" customHeight="1">
      <c r="A207" s="88" t="s">
        <v>26</v>
      </c>
      <c r="B207" s="89" t="s">
        <v>26</v>
      </c>
      <c r="C207" s="1176">
        <v>42401</v>
      </c>
      <c r="D207" s="82">
        <v>3741132</v>
      </c>
      <c r="E207" s="2221">
        <v>391322</v>
      </c>
      <c r="F207" s="2221">
        <v>4648585</v>
      </c>
      <c r="G207" s="2221">
        <v>106935</v>
      </c>
      <c r="H207" s="2221">
        <v>35</v>
      </c>
      <c r="I207" s="2221">
        <v>7510</v>
      </c>
      <c r="J207" s="2221">
        <v>1534</v>
      </c>
      <c r="K207" s="2221">
        <v>37401</v>
      </c>
      <c r="L207" s="2221">
        <v>18775</v>
      </c>
      <c r="M207" s="2221">
        <v>18626</v>
      </c>
      <c r="N207" s="2221" t="s">
        <v>21</v>
      </c>
      <c r="O207" s="2221">
        <v>20138</v>
      </c>
      <c r="P207" s="2221">
        <v>3</v>
      </c>
      <c r="Q207" s="2221">
        <v>42070</v>
      </c>
      <c r="R207" s="2221" t="s">
        <v>21</v>
      </c>
      <c r="S207" s="2221">
        <v>203</v>
      </c>
      <c r="T207" s="91" t="s">
        <v>31</v>
      </c>
      <c r="U207" s="630" t="s">
        <v>26</v>
      </c>
      <c r="V207" s="88" t="s">
        <v>26</v>
      </c>
      <c r="W207" s="89" t="s">
        <v>26</v>
      </c>
      <c r="X207" s="1176">
        <v>42401</v>
      </c>
      <c r="Y207" s="82" t="s">
        <v>21</v>
      </c>
      <c r="Z207" s="2221">
        <v>96990</v>
      </c>
      <c r="AA207" s="2221">
        <v>343948</v>
      </c>
      <c r="AB207" s="2221">
        <v>27019</v>
      </c>
      <c r="AC207" s="2221">
        <v>131272</v>
      </c>
      <c r="AD207" s="2221">
        <v>8761</v>
      </c>
      <c r="AE207" s="2221">
        <v>216</v>
      </c>
      <c r="AF207" s="2221">
        <v>1600</v>
      </c>
      <c r="AG207" s="2221">
        <v>1769</v>
      </c>
      <c r="AH207" s="2221" t="s">
        <v>21</v>
      </c>
      <c r="AI207" s="2221" t="s">
        <v>21</v>
      </c>
      <c r="AJ207" s="2221">
        <v>225472</v>
      </c>
      <c r="AK207" s="2221">
        <v>5354</v>
      </c>
      <c r="AL207" s="2221">
        <v>15477</v>
      </c>
      <c r="AM207" s="2221">
        <v>598</v>
      </c>
      <c r="AN207" s="2221">
        <v>498</v>
      </c>
      <c r="AO207" s="91" t="s">
        <v>31</v>
      </c>
      <c r="AP207" s="630" t="s">
        <v>26</v>
      </c>
      <c r="AQ207" s="88" t="s">
        <v>26</v>
      </c>
      <c r="AR207" s="89" t="s">
        <v>26</v>
      </c>
      <c r="AS207" s="1176">
        <v>42401</v>
      </c>
      <c r="AT207" s="82">
        <v>341</v>
      </c>
      <c r="AU207" s="2221">
        <v>6434</v>
      </c>
      <c r="AV207" s="2221">
        <v>7044</v>
      </c>
      <c r="AW207" s="2221">
        <v>325682</v>
      </c>
      <c r="AX207" s="2221">
        <v>2566</v>
      </c>
      <c r="AY207" s="2221" t="s">
        <v>21</v>
      </c>
      <c r="AZ207" s="2221">
        <v>271594</v>
      </c>
      <c r="BA207" s="2221">
        <v>38553</v>
      </c>
      <c r="BB207" s="2221">
        <v>75096</v>
      </c>
      <c r="BC207" s="2221">
        <v>7290</v>
      </c>
      <c r="BD207" s="2221">
        <v>82</v>
      </c>
      <c r="BE207" s="2221">
        <v>57</v>
      </c>
      <c r="BF207" s="2221">
        <v>6085</v>
      </c>
      <c r="BG207" s="2221">
        <v>425</v>
      </c>
      <c r="BH207" s="2221">
        <v>5660</v>
      </c>
      <c r="BI207" s="2221">
        <v>321</v>
      </c>
      <c r="BJ207" s="91" t="s">
        <v>31</v>
      </c>
      <c r="BK207" s="630" t="s">
        <v>26</v>
      </c>
      <c r="BL207" s="88" t="s">
        <v>26</v>
      </c>
      <c r="BM207" s="89" t="s">
        <v>26</v>
      </c>
      <c r="BN207" s="1176">
        <v>42401</v>
      </c>
      <c r="BO207" s="82">
        <v>17084</v>
      </c>
      <c r="BP207" s="2221">
        <v>39930</v>
      </c>
      <c r="BQ207" s="2221">
        <v>264994</v>
      </c>
      <c r="BR207" s="2221">
        <v>17188</v>
      </c>
      <c r="BS207" s="2221">
        <v>239</v>
      </c>
      <c r="BT207" s="2221">
        <v>1161</v>
      </c>
      <c r="BU207" s="2221">
        <v>10658</v>
      </c>
      <c r="BV207" s="2221">
        <v>11615</v>
      </c>
      <c r="BW207" s="2221">
        <v>466815</v>
      </c>
      <c r="BX207" s="2221">
        <v>1414</v>
      </c>
      <c r="BY207" s="2221">
        <v>683</v>
      </c>
      <c r="BZ207" s="2221" t="s">
        <v>21</v>
      </c>
      <c r="CA207" s="2221">
        <v>1147380</v>
      </c>
      <c r="CB207" s="2221">
        <v>24618</v>
      </c>
      <c r="CC207" s="2221">
        <v>213574</v>
      </c>
      <c r="CD207" s="2221">
        <v>11389</v>
      </c>
      <c r="CE207" s="91" t="s">
        <v>31</v>
      </c>
      <c r="CF207" s="630" t="s">
        <v>26</v>
      </c>
      <c r="CG207" s="88" t="s">
        <v>26</v>
      </c>
      <c r="CH207" s="89" t="s">
        <v>26</v>
      </c>
      <c r="CI207" s="1176">
        <v>42401</v>
      </c>
      <c r="CJ207" s="2221">
        <v>140</v>
      </c>
      <c r="CK207" s="2221" t="s">
        <v>21</v>
      </c>
      <c r="CL207" s="2221" t="s">
        <v>21</v>
      </c>
      <c r="CM207" s="2221">
        <v>33</v>
      </c>
      <c r="CN207" s="2221">
        <v>39292</v>
      </c>
      <c r="CO207" s="2221">
        <v>13648</v>
      </c>
      <c r="CP207" s="2221">
        <v>11120</v>
      </c>
      <c r="CQ207" s="2221">
        <v>1660</v>
      </c>
      <c r="CR207" s="2221">
        <v>1553</v>
      </c>
      <c r="CS207" s="2221">
        <v>435</v>
      </c>
      <c r="CT207" s="2221">
        <v>239</v>
      </c>
      <c r="CU207" s="2221">
        <v>718</v>
      </c>
      <c r="CV207" s="2221">
        <v>7488</v>
      </c>
      <c r="CW207" s="2221">
        <v>8139</v>
      </c>
      <c r="CX207" s="2221">
        <v>58259</v>
      </c>
      <c r="CY207" s="2221" t="s">
        <v>21</v>
      </c>
      <c r="CZ207" s="91" t="s">
        <v>31</v>
      </c>
      <c r="DA207" s="630" t="s">
        <v>26</v>
      </c>
      <c r="DB207" s="88" t="s">
        <v>26</v>
      </c>
      <c r="DC207" s="89" t="s">
        <v>26</v>
      </c>
      <c r="DD207" s="1176">
        <v>42401</v>
      </c>
      <c r="DE207" s="2221">
        <v>8</v>
      </c>
      <c r="DF207" s="2221">
        <v>534</v>
      </c>
      <c r="DG207" s="2221">
        <v>530</v>
      </c>
      <c r="DH207" s="2221">
        <v>4</v>
      </c>
      <c r="DI207" s="2221">
        <v>513</v>
      </c>
      <c r="DJ207" s="2221" t="s">
        <v>21</v>
      </c>
      <c r="DK207" s="2221">
        <v>1127</v>
      </c>
      <c r="DL207" s="2221" t="s">
        <v>21</v>
      </c>
      <c r="DM207" s="2221">
        <v>2</v>
      </c>
      <c r="DN207" s="2221">
        <v>203</v>
      </c>
      <c r="DO207" s="2221">
        <v>145</v>
      </c>
      <c r="DP207" s="2221">
        <v>647</v>
      </c>
      <c r="DQ207" s="2221">
        <v>708</v>
      </c>
      <c r="DR207" s="2221">
        <v>317</v>
      </c>
      <c r="DS207" s="2221" t="s">
        <v>21</v>
      </c>
      <c r="DT207" s="2221" t="s">
        <v>21</v>
      </c>
      <c r="DU207" s="91" t="s">
        <v>31</v>
      </c>
      <c r="DV207" s="630" t="s">
        <v>26</v>
      </c>
      <c r="DW207" s="88" t="s">
        <v>26</v>
      </c>
      <c r="DX207" s="89" t="s">
        <v>26</v>
      </c>
      <c r="DY207" s="1176">
        <v>42401</v>
      </c>
      <c r="DZ207" s="2221">
        <v>35</v>
      </c>
      <c r="EA207" s="2221">
        <v>2010</v>
      </c>
      <c r="EB207" s="2221">
        <v>1250</v>
      </c>
      <c r="EC207" s="2221">
        <v>7326</v>
      </c>
      <c r="ED207" s="2221">
        <v>5862</v>
      </c>
      <c r="EE207" s="2221">
        <v>1464</v>
      </c>
      <c r="EF207" s="2221" t="s">
        <v>21</v>
      </c>
      <c r="EG207" s="2221">
        <v>5127</v>
      </c>
      <c r="EH207" s="2221" t="s">
        <v>21</v>
      </c>
      <c r="EI207" s="2221">
        <v>199455</v>
      </c>
      <c r="EJ207" s="2221" t="s">
        <v>21</v>
      </c>
      <c r="EK207" s="2221">
        <v>63295</v>
      </c>
      <c r="EL207" s="2221">
        <v>4420</v>
      </c>
      <c r="EM207" s="2221">
        <v>50668</v>
      </c>
      <c r="EN207" s="2221">
        <v>786846</v>
      </c>
      <c r="EO207" s="2221">
        <v>49789</v>
      </c>
      <c r="EP207" s="91" t="s">
        <v>31</v>
      </c>
      <c r="EQ207" s="630" t="s">
        <v>26</v>
      </c>
      <c r="ER207" s="88" t="s">
        <v>26</v>
      </c>
      <c r="ES207" s="89" t="s">
        <v>26</v>
      </c>
      <c r="ET207" s="1176">
        <v>42401</v>
      </c>
      <c r="EU207" s="2221">
        <v>1981</v>
      </c>
      <c r="EV207" s="2221">
        <v>2169</v>
      </c>
      <c r="EW207" s="2221">
        <v>11462</v>
      </c>
      <c r="EX207" s="2221">
        <v>108341</v>
      </c>
      <c r="EY207" s="2221">
        <v>19547</v>
      </c>
      <c r="EZ207" s="91" t="s">
        <v>31</v>
      </c>
      <c r="FA207" s="630" t="s">
        <v>26</v>
      </c>
      <c r="FC207" s="925"/>
      <c r="FD207" s="925"/>
      <c r="FE207" s="925"/>
      <c r="FF207" s="925"/>
      <c r="FG207" s="925"/>
      <c r="FH207" s="925"/>
      <c r="FI207" s="925"/>
      <c r="FJ207" s="925"/>
      <c r="FK207" s="482"/>
      <c r="FL207" s="482"/>
    </row>
    <row r="208" spans="1:168" ht="14.25" customHeight="1">
      <c r="A208" s="88" t="s">
        <v>26</v>
      </c>
      <c r="B208" s="89" t="s">
        <v>26</v>
      </c>
      <c r="C208" s="1176">
        <v>42430</v>
      </c>
      <c r="D208" s="82">
        <v>3886117</v>
      </c>
      <c r="E208" s="2221">
        <v>420365</v>
      </c>
      <c r="F208" s="2221">
        <v>4876057</v>
      </c>
      <c r="G208" s="2221">
        <v>114578</v>
      </c>
      <c r="H208" s="2221">
        <v>39</v>
      </c>
      <c r="I208" s="2221">
        <v>7778</v>
      </c>
      <c r="J208" s="2221">
        <v>1575</v>
      </c>
      <c r="K208" s="2221">
        <v>39492</v>
      </c>
      <c r="L208" s="2221">
        <v>18373</v>
      </c>
      <c r="M208" s="2221">
        <v>21119</v>
      </c>
      <c r="N208" s="2221" t="s">
        <v>21</v>
      </c>
      <c r="O208" s="2221">
        <v>20420</v>
      </c>
      <c r="P208" s="2221">
        <v>3</v>
      </c>
      <c r="Q208" s="2221">
        <v>48131</v>
      </c>
      <c r="R208" s="2221" t="s">
        <v>21</v>
      </c>
      <c r="S208" s="2221">
        <v>203</v>
      </c>
      <c r="T208" s="91" t="s">
        <v>32</v>
      </c>
      <c r="U208" s="630" t="s">
        <v>26</v>
      </c>
      <c r="V208" s="88" t="s">
        <v>26</v>
      </c>
      <c r="W208" s="89" t="s">
        <v>26</v>
      </c>
      <c r="X208" s="1176">
        <v>42430</v>
      </c>
      <c r="Y208" s="82" t="s">
        <v>21</v>
      </c>
      <c r="Z208" s="2221">
        <v>101901</v>
      </c>
      <c r="AA208" s="2221">
        <v>354161</v>
      </c>
      <c r="AB208" s="2221">
        <v>28270</v>
      </c>
      <c r="AC208" s="2221">
        <v>146134</v>
      </c>
      <c r="AD208" s="2221">
        <v>9175</v>
      </c>
      <c r="AE208" s="2221">
        <v>281</v>
      </c>
      <c r="AF208" s="2221">
        <v>1437</v>
      </c>
      <c r="AG208" s="2221">
        <v>1590</v>
      </c>
      <c r="AH208" s="2221" t="s">
        <v>21</v>
      </c>
      <c r="AI208" s="2221" t="s">
        <v>21</v>
      </c>
      <c r="AJ208" s="2221">
        <v>234805</v>
      </c>
      <c r="AK208" s="2221">
        <v>6865</v>
      </c>
      <c r="AL208" s="2221">
        <v>17570</v>
      </c>
      <c r="AM208" s="2221">
        <v>638</v>
      </c>
      <c r="AN208" s="2221">
        <v>580</v>
      </c>
      <c r="AO208" s="91" t="s">
        <v>32</v>
      </c>
      <c r="AP208" s="630" t="s">
        <v>26</v>
      </c>
      <c r="AQ208" s="88" t="s">
        <v>26</v>
      </c>
      <c r="AR208" s="89" t="s">
        <v>26</v>
      </c>
      <c r="AS208" s="1176">
        <v>42430</v>
      </c>
      <c r="AT208" s="82">
        <v>287</v>
      </c>
      <c r="AU208" s="2221">
        <v>6986</v>
      </c>
      <c r="AV208" s="2221">
        <v>7648</v>
      </c>
      <c r="AW208" s="2221">
        <v>351152</v>
      </c>
      <c r="AX208" s="2221">
        <v>2567</v>
      </c>
      <c r="AY208" s="2221" t="s">
        <v>21</v>
      </c>
      <c r="AZ208" s="2221">
        <v>283950</v>
      </c>
      <c r="BA208" s="2221">
        <v>23491</v>
      </c>
      <c r="BB208" s="2221">
        <v>81473</v>
      </c>
      <c r="BC208" s="2221">
        <v>8291</v>
      </c>
      <c r="BD208" s="2221">
        <v>74</v>
      </c>
      <c r="BE208" s="2221">
        <v>62</v>
      </c>
      <c r="BF208" s="2221">
        <v>7006</v>
      </c>
      <c r="BG208" s="2221">
        <v>566</v>
      </c>
      <c r="BH208" s="2221">
        <v>6440</v>
      </c>
      <c r="BI208" s="2221">
        <v>334</v>
      </c>
      <c r="BJ208" s="91" t="s">
        <v>32</v>
      </c>
      <c r="BK208" s="630" t="s">
        <v>26</v>
      </c>
      <c r="BL208" s="88" t="s">
        <v>26</v>
      </c>
      <c r="BM208" s="89" t="s">
        <v>26</v>
      </c>
      <c r="BN208" s="1176">
        <v>42430</v>
      </c>
      <c r="BO208" s="82">
        <v>17087</v>
      </c>
      <c r="BP208" s="2221">
        <v>43411</v>
      </c>
      <c r="BQ208" s="2221">
        <v>288156</v>
      </c>
      <c r="BR208" s="2221">
        <v>17817</v>
      </c>
      <c r="BS208" s="2221">
        <v>209</v>
      </c>
      <c r="BT208" s="2221">
        <v>1149</v>
      </c>
      <c r="BU208" s="2221">
        <v>11084</v>
      </c>
      <c r="BV208" s="2221">
        <v>12077</v>
      </c>
      <c r="BW208" s="2221">
        <v>486632</v>
      </c>
      <c r="BX208" s="2221">
        <v>1418</v>
      </c>
      <c r="BY208" s="2221">
        <v>607</v>
      </c>
      <c r="BZ208" s="2221" t="s">
        <v>21</v>
      </c>
      <c r="CA208" s="2221">
        <v>1176055</v>
      </c>
      <c r="CB208" s="2221">
        <v>31914</v>
      </c>
      <c r="CC208" s="2221">
        <v>219315</v>
      </c>
      <c r="CD208" s="2221">
        <v>11776</v>
      </c>
      <c r="CE208" s="91" t="s">
        <v>32</v>
      </c>
      <c r="CF208" s="630" t="s">
        <v>26</v>
      </c>
      <c r="CG208" s="88" t="s">
        <v>26</v>
      </c>
      <c r="CH208" s="89" t="s">
        <v>26</v>
      </c>
      <c r="CI208" s="1176">
        <v>42430</v>
      </c>
      <c r="CJ208" s="2221">
        <v>204</v>
      </c>
      <c r="CK208" s="2221" t="s">
        <v>21</v>
      </c>
      <c r="CL208" s="2221" t="s">
        <v>21</v>
      </c>
      <c r="CM208" s="2221">
        <v>33</v>
      </c>
      <c r="CN208" s="2221">
        <v>40804</v>
      </c>
      <c r="CO208" s="2221">
        <v>14357</v>
      </c>
      <c r="CP208" s="2221">
        <v>11099</v>
      </c>
      <c r="CQ208" s="2221">
        <v>1839</v>
      </c>
      <c r="CR208" s="2221">
        <v>1869</v>
      </c>
      <c r="CS208" s="2221">
        <v>584</v>
      </c>
      <c r="CT208" s="2221">
        <v>209</v>
      </c>
      <c r="CU208" s="2221">
        <v>681</v>
      </c>
      <c r="CV208" s="2221">
        <v>7852</v>
      </c>
      <c r="CW208" s="2221">
        <v>8534</v>
      </c>
      <c r="CX208" s="2221">
        <v>61334</v>
      </c>
      <c r="CY208" s="2221" t="s">
        <v>21</v>
      </c>
      <c r="CZ208" s="91" t="s">
        <v>32</v>
      </c>
      <c r="DA208" s="630" t="s">
        <v>26</v>
      </c>
      <c r="DB208" s="88" t="s">
        <v>26</v>
      </c>
      <c r="DC208" s="89" t="s">
        <v>26</v>
      </c>
      <c r="DD208" s="1176">
        <v>42430</v>
      </c>
      <c r="DE208" s="2221">
        <v>7</v>
      </c>
      <c r="DF208" s="2221">
        <v>498</v>
      </c>
      <c r="DG208" s="2221">
        <v>494</v>
      </c>
      <c r="DH208" s="2221">
        <v>4</v>
      </c>
      <c r="DI208" s="2221">
        <v>523</v>
      </c>
      <c r="DJ208" s="2221" t="s">
        <v>21</v>
      </c>
      <c r="DK208" s="2221">
        <v>1110</v>
      </c>
      <c r="DL208" s="2221" t="s">
        <v>21</v>
      </c>
      <c r="DM208" s="2221">
        <v>3</v>
      </c>
      <c r="DN208" s="2221">
        <v>221</v>
      </c>
      <c r="DO208" s="2221">
        <v>101</v>
      </c>
      <c r="DP208" s="2221">
        <v>675</v>
      </c>
      <c r="DQ208" s="2221">
        <v>740</v>
      </c>
      <c r="DR208" s="2221">
        <v>321</v>
      </c>
      <c r="DS208" s="2221" t="s">
        <v>21</v>
      </c>
      <c r="DT208" s="2221" t="s">
        <v>21</v>
      </c>
      <c r="DU208" s="91" t="s">
        <v>32</v>
      </c>
      <c r="DV208" s="630" t="s">
        <v>26</v>
      </c>
      <c r="DW208" s="88" t="s">
        <v>26</v>
      </c>
      <c r="DX208" s="89" t="s">
        <v>26</v>
      </c>
      <c r="DY208" s="1176">
        <v>42430</v>
      </c>
      <c r="DZ208" s="2221">
        <v>39</v>
      </c>
      <c r="EA208" s="2221">
        <v>2141</v>
      </c>
      <c r="EB208" s="2221">
        <v>1286</v>
      </c>
      <c r="EC208" s="2221">
        <v>7190</v>
      </c>
      <c r="ED208" s="2221">
        <v>5350</v>
      </c>
      <c r="EE208" s="2221">
        <v>1841</v>
      </c>
      <c r="EF208" s="2221" t="s">
        <v>21</v>
      </c>
      <c r="EG208" s="2221">
        <v>5224</v>
      </c>
      <c r="EH208" s="2221" t="s">
        <v>21</v>
      </c>
      <c r="EI208" s="2221">
        <v>205769</v>
      </c>
      <c r="EJ208" s="2221" t="s">
        <v>21</v>
      </c>
      <c r="EK208" s="2221">
        <v>50277</v>
      </c>
      <c r="EL208" s="2221">
        <v>6283</v>
      </c>
      <c r="EM208" s="2221">
        <v>60043</v>
      </c>
      <c r="EN208" s="2221">
        <v>848651</v>
      </c>
      <c r="EO208" s="2221">
        <v>53561</v>
      </c>
      <c r="EP208" s="91" t="s">
        <v>32</v>
      </c>
      <c r="EQ208" s="630" t="s">
        <v>26</v>
      </c>
      <c r="ER208" s="88" t="s">
        <v>26</v>
      </c>
      <c r="ES208" s="89" t="s">
        <v>26</v>
      </c>
      <c r="ET208" s="1176">
        <v>42430</v>
      </c>
      <c r="EU208" s="2221">
        <v>2557</v>
      </c>
      <c r="EV208" s="2221">
        <v>2799</v>
      </c>
      <c r="EW208" s="2221">
        <v>14075</v>
      </c>
      <c r="EX208" s="2221">
        <v>113603</v>
      </c>
      <c r="EY208" s="2221">
        <v>19311</v>
      </c>
      <c r="EZ208" s="91" t="s">
        <v>32</v>
      </c>
      <c r="FA208" s="630" t="s">
        <v>26</v>
      </c>
      <c r="FC208" s="925"/>
      <c r="FD208" s="925"/>
      <c r="FE208" s="925"/>
      <c r="FF208" s="925"/>
      <c r="FG208" s="925"/>
      <c r="FH208" s="925"/>
      <c r="FI208" s="925"/>
      <c r="FJ208" s="925"/>
      <c r="FK208" s="482"/>
      <c r="FL208" s="482"/>
    </row>
    <row r="209" spans="1:168" ht="14.25" customHeight="1">
      <c r="A209" s="88" t="s">
        <v>26</v>
      </c>
      <c r="B209" s="89" t="s">
        <v>26</v>
      </c>
      <c r="C209" s="1176">
        <v>42461</v>
      </c>
      <c r="D209" s="82">
        <v>3791826</v>
      </c>
      <c r="E209" s="2221">
        <v>371994</v>
      </c>
      <c r="F209" s="2221">
        <v>4666279</v>
      </c>
      <c r="G209" s="2221">
        <v>114775</v>
      </c>
      <c r="H209" s="2221">
        <v>33</v>
      </c>
      <c r="I209" s="2221">
        <v>7504</v>
      </c>
      <c r="J209" s="2221">
        <v>1435</v>
      </c>
      <c r="K209" s="2221">
        <v>32166</v>
      </c>
      <c r="L209" s="2221">
        <v>16352</v>
      </c>
      <c r="M209" s="2221">
        <v>15814</v>
      </c>
      <c r="N209" s="2221" t="s">
        <v>21</v>
      </c>
      <c r="O209" s="2221">
        <v>19749</v>
      </c>
      <c r="P209" s="2221">
        <v>3</v>
      </c>
      <c r="Q209" s="2221">
        <v>60024</v>
      </c>
      <c r="R209" s="2221" t="s">
        <v>21</v>
      </c>
      <c r="S209" s="2221">
        <v>275</v>
      </c>
      <c r="T209" s="91" t="s">
        <v>33</v>
      </c>
      <c r="U209" s="630" t="s">
        <v>26</v>
      </c>
      <c r="V209" s="88" t="s">
        <v>26</v>
      </c>
      <c r="W209" s="89" t="s">
        <v>26</v>
      </c>
      <c r="X209" s="1176">
        <v>42461</v>
      </c>
      <c r="Y209" s="82" t="s">
        <v>21</v>
      </c>
      <c r="Z209" s="2221">
        <v>86194</v>
      </c>
      <c r="AA209" s="2221">
        <v>337893</v>
      </c>
      <c r="AB209" s="2221">
        <v>27983</v>
      </c>
      <c r="AC209" s="2221">
        <v>134951</v>
      </c>
      <c r="AD209" s="2221">
        <v>8894</v>
      </c>
      <c r="AE209" s="2221">
        <v>209</v>
      </c>
      <c r="AF209" s="2221">
        <v>1846</v>
      </c>
      <c r="AG209" s="2221">
        <v>2036</v>
      </c>
      <c r="AH209" s="2221" t="s">
        <v>21</v>
      </c>
      <c r="AI209" s="2221" t="s">
        <v>21</v>
      </c>
      <c r="AJ209" s="2221">
        <v>216204</v>
      </c>
      <c r="AK209" s="2221">
        <v>5094</v>
      </c>
      <c r="AL209" s="2221">
        <v>15146</v>
      </c>
      <c r="AM209" s="2221">
        <v>280</v>
      </c>
      <c r="AN209" s="2221">
        <v>233</v>
      </c>
      <c r="AO209" s="91" t="s">
        <v>33</v>
      </c>
      <c r="AP209" s="630" t="s">
        <v>26</v>
      </c>
      <c r="AQ209" s="88" t="s">
        <v>26</v>
      </c>
      <c r="AR209" s="89" t="s">
        <v>26</v>
      </c>
      <c r="AS209" s="1176">
        <v>42461</v>
      </c>
      <c r="AT209" s="82">
        <v>281</v>
      </c>
      <c r="AU209" s="2221">
        <v>8129</v>
      </c>
      <c r="AV209" s="2221">
        <v>8901</v>
      </c>
      <c r="AW209" s="2221">
        <v>369104</v>
      </c>
      <c r="AX209" s="2221">
        <v>2421</v>
      </c>
      <c r="AY209" s="2221" t="s">
        <v>21</v>
      </c>
      <c r="AZ209" s="2221">
        <v>270819</v>
      </c>
      <c r="BA209" s="2221">
        <v>36417</v>
      </c>
      <c r="BB209" s="2221">
        <v>77857</v>
      </c>
      <c r="BC209" s="2221">
        <v>6034</v>
      </c>
      <c r="BD209" s="2221">
        <v>74</v>
      </c>
      <c r="BE209" s="2221">
        <v>65</v>
      </c>
      <c r="BF209" s="2221">
        <v>4890</v>
      </c>
      <c r="BG209" s="2221">
        <v>556</v>
      </c>
      <c r="BH209" s="2221">
        <v>4334</v>
      </c>
      <c r="BI209" s="2221">
        <v>301</v>
      </c>
      <c r="BJ209" s="91" t="s">
        <v>33</v>
      </c>
      <c r="BK209" s="630" t="s">
        <v>26</v>
      </c>
      <c r="BL209" s="88" t="s">
        <v>26</v>
      </c>
      <c r="BM209" s="89" t="s">
        <v>26</v>
      </c>
      <c r="BN209" s="1176">
        <v>42461</v>
      </c>
      <c r="BO209" s="82">
        <v>18069</v>
      </c>
      <c r="BP209" s="2221">
        <v>44904</v>
      </c>
      <c r="BQ209" s="2221">
        <v>288694</v>
      </c>
      <c r="BR209" s="2221">
        <v>17836</v>
      </c>
      <c r="BS209" s="2221">
        <v>224</v>
      </c>
      <c r="BT209" s="2221">
        <v>1080</v>
      </c>
      <c r="BU209" s="2221">
        <v>11920</v>
      </c>
      <c r="BV209" s="2221">
        <v>13002</v>
      </c>
      <c r="BW209" s="2221">
        <v>467293</v>
      </c>
      <c r="BX209" s="2221">
        <v>769</v>
      </c>
      <c r="BY209" s="2221">
        <v>633</v>
      </c>
      <c r="BZ209" s="2221" t="s">
        <v>21</v>
      </c>
      <c r="CA209" s="2221">
        <v>1153696</v>
      </c>
      <c r="CB209" s="2221">
        <v>28305</v>
      </c>
      <c r="CC209" s="2221">
        <v>205907</v>
      </c>
      <c r="CD209" s="2221">
        <v>10164</v>
      </c>
      <c r="CE209" s="91" t="s">
        <v>33</v>
      </c>
      <c r="CF209" s="630" t="s">
        <v>26</v>
      </c>
      <c r="CG209" s="88" t="s">
        <v>26</v>
      </c>
      <c r="CH209" s="89" t="s">
        <v>26</v>
      </c>
      <c r="CI209" s="1176">
        <v>42461</v>
      </c>
      <c r="CJ209" s="2221">
        <v>242</v>
      </c>
      <c r="CK209" s="2221" t="s">
        <v>21</v>
      </c>
      <c r="CL209" s="2221" t="s">
        <v>21</v>
      </c>
      <c r="CM209" s="2221">
        <v>33</v>
      </c>
      <c r="CN209" s="2221">
        <v>39411</v>
      </c>
      <c r="CO209" s="2221">
        <v>13765</v>
      </c>
      <c r="CP209" s="2221">
        <v>11007</v>
      </c>
      <c r="CQ209" s="2221">
        <v>1678</v>
      </c>
      <c r="CR209" s="2221">
        <v>1520</v>
      </c>
      <c r="CS209" s="2221">
        <v>592</v>
      </c>
      <c r="CT209" s="2221">
        <v>224</v>
      </c>
      <c r="CU209" s="2221">
        <v>664</v>
      </c>
      <c r="CV209" s="2221">
        <v>7340</v>
      </c>
      <c r="CW209" s="2221">
        <v>7983</v>
      </c>
      <c r="CX209" s="2221">
        <v>60139</v>
      </c>
      <c r="CY209" s="2221" t="s">
        <v>21</v>
      </c>
      <c r="CZ209" s="91" t="s">
        <v>33</v>
      </c>
      <c r="DA209" s="630" t="s">
        <v>26</v>
      </c>
      <c r="DB209" s="88" t="s">
        <v>26</v>
      </c>
      <c r="DC209" s="89" t="s">
        <v>26</v>
      </c>
      <c r="DD209" s="1176">
        <v>42461</v>
      </c>
      <c r="DE209" s="2221">
        <v>9</v>
      </c>
      <c r="DF209" s="2221">
        <v>468</v>
      </c>
      <c r="DG209" s="2221">
        <v>464</v>
      </c>
      <c r="DH209" s="2221">
        <v>4</v>
      </c>
      <c r="DI209" s="2221">
        <v>510</v>
      </c>
      <c r="DJ209" s="2221" t="s">
        <v>21</v>
      </c>
      <c r="DK209" s="2221">
        <v>1173</v>
      </c>
      <c r="DL209" s="2221" t="s">
        <v>21</v>
      </c>
      <c r="DM209" s="2221">
        <v>3</v>
      </c>
      <c r="DN209" s="2221">
        <v>205</v>
      </c>
      <c r="DO209" s="2221">
        <v>175</v>
      </c>
      <c r="DP209" s="2221">
        <v>652</v>
      </c>
      <c r="DQ209" s="2221">
        <v>715</v>
      </c>
      <c r="DR209" s="2221">
        <v>286</v>
      </c>
      <c r="DS209" s="2221" t="s">
        <v>21</v>
      </c>
      <c r="DT209" s="2221" t="s">
        <v>21</v>
      </c>
      <c r="DU209" s="91" t="s">
        <v>33</v>
      </c>
      <c r="DV209" s="630" t="s">
        <v>26</v>
      </c>
      <c r="DW209" s="88" t="s">
        <v>26</v>
      </c>
      <c r="DX209" s="89" t="s">
        <v>26</v>
      </c>
      <c r="DY209" s="1176">
        <v>42461</v>
      </c>
      <c r="DZ209" s="2221">
        <v>33</v>
      </c>
      <c r="EA209" s="2221">
        <v>1779</v>
      </c>
      <c r="EB209" s="2221">
        <v>1136</v>
      </c>
      <c r="EC209" s="2221">
        <v>6049</v>
      </c>
      <c r="ED209" s="2221">
        <v>4734</v>
      </c>
      <c r="EE209" s="2221">
        <v>1314</v>
      </c>
      <c r="EF209" s="2221" t="s">
        <v>21</v>
      </c>
      <c r="EG209" s="2221">
        <v>5026</v>
      </c>
      <c r="EH209" s="2221" t="s">
        <v>21</v>
      </c>
      <c r="EI209" s="2221">
        <v>193581</v>
      </c>
      <c r="EJ209" s="2221" t="s">
        <v>21</v>
      </c>
      <c r="EK209" s="2221">
        <v>32794</v>
      </c>
      <c r="EL209" s="2221">
        <v>7706</v>
      </c>
      <c r="EM209" s="2221">
        <v>61791</v>
      </c>
      <c r="EN209" s="2221">
        <v>812803</v>
      </c>
      <c r="EO209" s="2221">
        <v>48611</v>
      </c>
      <c r="EP209" s="91" t="s">
        <v>33</v>
      </c>
      <c r="EQ209" s="630" t="s">
        <v>26</v>
      </c>
      <c r="ER209" s="88" t="s">
        <v>26</v>
      </c>
      <c r="ES209" s="89" t="s">
        <v>26</v>
      </c>
      <c r="ET209" s="1176">
        <v>42461</v>
      </c>
      <c r="EU209" s="2221">
        <v>2584</v>
      </c>
      <c r="EV209" s="2221">
        <v>2830</v>
      </c>
      <c r="EW209" s="2221">
        <v>14961</v>
      </c>
      <c r="EX209" s="2221">
        <v>110230</v>
      </c>
      <c r="EY209" s="2221">
        <v>16166</v>
      </c>
      <c r="EZ209" s="91" t="s">
        <v>33</v>
      </c>
      <c r="FA209" s="630" t="s">
        <v>26</v>
      </c>
      <c r="FC209" s="925"/>
      <c r="FD209" s="925"/>
      <c r="FE209" s="925"/>
      <c r="FF209" s="925"/>
      <c r="FG209" s="925"/>
      <c r="FH209" s="925"/>
      <c r="FI209" s="925"/>
      <c r="FJ209" s="925"/>
      <c r="FK209" s="482"/>
      <c r="FL209" s="482"/>
    </row>
    <row r="210" spans="1:168" ht="14.25" customHeight="1">
      <c r="A210" s="88" t="s">
        <v>26</v>
      </c>
      <c r="B210" s="89" t="s">
        <v>26</v>
      </c>
      <c r="C210" s="1176">
        <v>42491</v>
      </c>
      <c r="D210" s="82">
        <v>3911335</v>
      </c>
      <c r="E210" s="2221">
        <v>358892</v>
      </c>
      <c r="F210" s="2221">
        <v>4902166</v>
      </c>
      <c r="G210" s="2221">
        <v>117395</v>
      </c>
      <c r="H210" s="2221">
        <v>35</v>
      </c>
      <c r="I210" s="2221">
        <v>7672</v>
      </c>
      <c r="J210" s="2221">
        <v>1450</v>
      </c>
      <c r="K210" s="2221">
        <v>34485</v>
      </c>
      <c r="L210" s="2221">
        <v>13891</v>
      </c>
      <c r="M210" s="2221">
        <v>20594</v>
      </c>
      <c r="N210" s="2221" t="s">
        <v>21</v>
      </c>
      <c r="O210" s="2221">
        <v>19484</v>
      </c>
      <c r="P210" s="2221">
        <v>3</v>
      </c>
      <c r="Q210" s="2221">
        <v>60207</v>
      </c>
      <c r="R210" s="2221" t="s">
        <v>21</v>
      </c>
      <c r="S210" s="2221">
        <v>239</v>
      </c>
      <c r="T210" s="91" t="s">
        <v>34</v>
      </c>
      <c r="U210" s="630" t="s">
        <v>26</v>
      </c>
      <c r="V210" s="88" t="s">
        <v>26</v>
      </c>
      <c r="W210" s="89" t="s">
        <v>26</v>
      </c>
      <c r="X210" s="1176">
        <v>42491</v>
      </c>
      <c r="Y210" s="82" t="s">
        <v>21</v>
      </c>
      <c r="Z210" s="2221">
        <v>100091</v>
      </c>
      <c r="AA210" s="2221">
        <v>354039</v>
      </c>
      <c r="AB210" s="2221">
        <v>30527</v>
      </c>
      <c r="AC210" s="2221">
        <v>152928</v>
      </c>
      <c r="AD210" s="2221">
        <v>9775</v>
      </c>
      <c r="AE210" s="2221">
        <v>191</v>
      </c>
      <c r="AF210" s="2221">
        <v>1656</v>
      </c>
      <c r="AG210" s="2221">
        <v>1832</v>
      </c>
      <c r="AH210" s="2221" t="s">
        <v>21</v>
      </c>
      <c r="AI210" s="2221" t="s">
        <v>21</v>
      </c>
      <c r="AJ210" s="2221">
        <v>220799</v>
      </c>
      <c r="AK210" s="2221">
        <v>3641</v>
      </c>
      <c r="AL210" s="2221">
        <v>17468</v>
      </c>
      <c r="AM210" s="2221">
        <v>607</v>
      </c>
      <c r="AN210" s="2221">
        <v>542</v>
      </c>
      <c r="AO210" s="91" t="s">
        <v>34</v>
      </c>
      <c r="AP210" s="630" t="s">
        <v>26</v>
      </c>
      <c r="AQ210" s="88" t="s">
        <v>26</v>
      </c>
      <c r="AR210" s="89" t="s">
        <v>26</v>
      </c>
      <c r="AS210" s="1176">
        <v>42491</v>
      </c>
      <c r="AT210" s="82">
        <v>295</v>
      </c>
      <c r="AU210" s="2221">
        <v>8610</v>
      </c>
      <c r="AV210" s="2221">
        <v>9427</v>
      </c>
      <c r="AW210" s="2221">
        <v>397038</v>
      </c>
      <c r="AX210" s="2221">
        <v>2433</v>
      </c>
      <c r="AY210" s="2221" t="s">
        <v>21</v>
      </c>
      <c r="AZ210" s="2221">
        <v>281962</v>
      </c>
      <c r="BA210" s="2221">
        <v>63256</v>
      </c>
      <c r="BB210" s="2221">
        <v>79137</v>
      </c>
      <c r="BC210" s="2221">
        <v>5730</v>
      </c>
      <c r="BD210" s="2221">
        <v>70</v>
      </c>
      <c r="BE210" s="2221">
        <v>63</v>
      </c>
      <c r="BF210" s="2221">
        <v>4706</v>
      </c>
      <c r="BG210" s="2221">
        <v>502</v>
      </c>
      <c r="BH210" s="2221">
        <v>4203</v>
      </c>
      <c r="BI210" s="2221">
        <v>252</v>
      </c>
      <c r="BJ210" s="91" t="s">
        <v>34</v>
      </c>
      <c r="BK210" s="630" t="s">
        <v>26</v>
      </c>
      <c r="BL210" s="88" t="s">
        <v>26</v>
      </c>
      <c r="BM210" s="89" t="s">
        <v>26</v>
      </c>
      <c r="BN210" s="1176">
        <v>42491</v>
      </c>
      <c r="BO210" s="82">
        <v>19994</v>
      </c>
      <c r="BP210" s="2221">
        <v>45311</v>
      </c>
      <c r="BQ210" s="2221">
        <v>305057</v>
      </c>
      <c r="BR210" s="2221">
        <v>18117</v>
      </c>
      <c r="BS210" s="2221">
        <v>227</v>
      </c>
      <c r="BT210" s="2221">
        <v>931</v>
      </c>
      <c r="BU210" s="2221">
        <v>12175</v>
      </c>
      <c r="BV210" s="2221">
        <v>13274</v>
      </c>
      <c r="BW210" s="2221">
        <v>493761</v>
      </c>
      <c r="BX210" s="2221">
        <v>1056</v>
      </c>
      <c r="BY210" s="2221">
        <v>579</v>
      </c>
      <c r="BZ210" s="2221" t="s">
        <v>21</v>
      </c>
      <c r="CA210" s="2221">
        <v>1226482</v>
      </c>
      <c r="CB210" s="2221">
        <v>26038</v>
      </c>
      <c r="CC210" s="2221">
        <v>222831</v>
      </c>
      <c r="CD210" s="2221">
        <v>10619</v>
      </c>
      <c r="CE210" s="91" t="s">
        <v>34</v>
      </c>
      <c r="CF210" s="630" t="s">
        <v>26</v>
      </c>
      <c r="CG210" s="88" t="s">
        <v>26</v>
      </c>
      <c r="CH210" s="89" t="s">
        <v>26</v>
      </c>
      <c r="CI210" s="1176">
        <v>42491</v>
      </c>
      <c r="CJ210" s="2221">
        <v>129</v>
      </c>
      <c r="CK210" s="2221" t="s">
        <v>21</v>
      </c>
      <c r="CL210" s="2221" t="s">
        <v>21</v>
      </c>
      <c r="CM210" s="2221">
        <v>33</v>
      </c>
      <c r="CN210" s="2221">
        <v>36491</v>
      </c>
      <c r="CO210" s="2221">
        <v>8167</v>
      </c>
      <c r="CP210" s="2221">
        <v>11458</v>
      </c>
      <c r="CQ210" s="2221">
        <v>1667</v>
      </c>
      <c r="CR210" s="2221">
        <v>1392</v>
      </c>
      <c r="CS210" s="2221">
        <v>492</v>
      </c>
      <c r="CT210" s="2221">
        <v>227</v>
      </c>
      <c r="CU210" s="2221">
        <v>573</v>
      </c>
      <c r="CV210" s="2221">
        <v>7483</v>
      </c>
      <c r="CW210" s="2221">
        <v>8132</v>
      </c>
      <c r="CX210" s="2221">
        <v>62645</v>
      </c>
      <c r="CY210" s="2221" t="s">
        <v>21</v>
      </c>
      <c r="CZ210" s="91" t="s">
        <v>34</v>
      </c>
      <c r="DA210" s="630" t="s">
        <v>26</v>
      </c>
      <c r="DB210" s="88" t="s">
        <v>26</v>
      </c>
      <c r="DC210" s="89" t="s">
        <v>26</v>
      </c>
      <c r="DD210" s="1176">
        <v>42491</v>
      </c>
      <c r="DE210" s="2221">
        <v>7</v>
      </c>
      <c r="DF210" s="2221">
        <v>432</v>
      </c>
      <c r="DG210" s="2221">
        <v>428</v>
      </c>
      <c r="DH210" s="2221">
        <v>4</v>
      </c>
      <c r="DI210" s="2221">
        <v>483</v>
      </c>
      <c r="DJ210" s="2221" t="s">
        <v>21</v>
      </c>
      <c r="DK210" s="2221">
        <v>1072</v>
      </c>
      <c r="DL210" s="2221" t="s">
        <v>21</v>
      </c>
      <c r="DM210" s="2221">
        <v>2</v>
      </c>
      <c r="DN210" s="2221">
        <v>154</v>
      </c>
      <c r="DO210" s="2221">
        <v>137</v>
      </c>
      <c r="DP210" s="2221">
        <v>640</v>
      </c>
      <c r="DQ210" s="2221">
        <v>702</v>
      </c>
      <c r="DR210" s="2221">
        <v>263</v>
      </c>
      <c r="DS210" s="2221" t="s">
        <v>21</v>
      </c>
      <c r="DT210" s="2221" t="s">
        <v>21</v>
      </c>
      <c r="DU210" s="91" t="s">
        <v>34</v>
      </c>
      <c r="DV210" s="630" t="s">
        <v>26</v>
      </c>
      <c r="DW210" s="88" t="s">
        <v>26</v>
      </c>
      <c r="DX210" s="89" t="s">
        <v>26</v>
      </c>
      <c r="DY210" s="1176">
        <v>42491</v>
      </c>
      <c r="DZ210" s="2221">
        <v>35</v>
      </c>
      <c r="EA210" s="2221">
        <v>1960</v>
      </c>
      <c r="EB210" s="2221">
        <v>1169</v>
      </c>
      <c r="EC210" s="2221">
        <v>5614</v>
      </c>
      <c r="ED210" s="2221">
        <v>3514</v>
      </c>
      <c r="EE210" s="2221">
        <v>2100</v>
      </c>
      <c r="EF210" s="2221" t="s">
        <v>21</v>
      </c>
      <c r="EG210" s="2221">
        <v>4633</v>
      </c>
      <c r="EH210" s="2221" t="s">
        <v>21</v>
      </c>
      <c r="EI210" s="2221">
        <v>201406</v>
      </c>
      <c r="EJ210" s="2221" t="s">
        <v>21</v>
      </c>
      <c r="EK210" s="2221">
        <v>40015</v>
      </c>
      <c r="EL210" s="2221">
        <v>5505</v>
      </c>
      <c r="EM210" s="2221">
        <v>59903</v>
      </c>
      <c r="EN210" s="2221">
        <v>855207</v>
      </c>
      <c r="EO210" s="2221">
        <v>46300</v>
      </c>
      <c r="EP210" s="91" t="s">
        <v>34</v>
      </c>
      <c r="EQ210" s="630" t="s">
        <v>26</v>
      </c>
      <c r="ER210" s="88" t="s">
        <v>26</v>
      </c>
      <c r="ES210" s="89" t="s">
        <v>26</v>
      </c>
      <c r="ET210" s="1176">
        <v>42491</v>
      </c>
      <c r="EU210" s="2221">
        <v>2305</v>
      </c>
      <c r="EV210" s="2221">
        <v>2523</v>
      </c>
      <c r="EW210" s="2221">
        <v>15970</v>
      </c>
      <c r="EX210" s="2221">
        <v>113748</v>
      </c>
      <c r="EY210" s="2221">
        <v>13673</v>
      </c>
      <c r="EZ210" s="91" t="s">
        <v>34</v>
      </c>
      <c r="FA210" s="630" t="s">
        <v>26</v>
      </c>
      <c r="FC210" s="925"/>
      <c r="FD210" s="925"/>
      <c r="FE210" s="925"/>
      <c r="FF210" s="925"/>
      <c r="FG210" s="925"/>
      <c r="FH210" s="925"/>
      <c r="FI210" s="925"/>
      <c r="FJ210" s="925"/>
      <c r="FK210" s="482"/>
      <c r="FL210" s="482"/>
    </row>
    <row r="211" spans="1:168" ht="14.25" customHeight="1">
      <c r="A211" s="88" t="s">
        <v>26</v>
      </c>
      <c r="B211" s="89" t="s">
        <v>26</v>
      </c>
      <c r="C211" s="1176">
        <v>42522</v>
      </c>
      <c r="D211" s="82">
        <v>3912611</v>
      </c>
      <c r="E211" s="2221">
        <v>337002</v>
      </c>
      <c r="F211" s="2221">
        <v>4820596</v>
      </c>
      <c r="G211" s="2221">
        <v>111243</v>
      </c>
      <c r="H211" s="2221">
        <v>40</v>
      </c>
      <c r="I211" s="2221">
        <v>7275</v>
      </c>
      <c r="J211" s="2221">
        <v>1510</v>
      </c>
      <c r="K211" s="2221">
        <v>34995</v>
      </c>
      <c r="L211" s="2221">
        <v>15361</v>
      </c>
      <c r="M211" s="2221">
        <v>19634</v>
      </c>
      <c r="N211" s="2221" t="s">
        <v>21</v>
      </c>
      <c r="O211" s="2221">
        <v>20853</v>
      </c>
      <c r="P211" s="2221">
        <v>3</v>
      </c>
      <c r="Q211" s="2221">
        <v>49768</v>
      </c>
      <c r="R211" s="2221" t="s">
        <v>21</v>
      </c>
      <c r="S211" s="2221">
        <v>225</v>
      </c>
      <c r="T211" s="91" t="s">
        <v>35</v>
      </c>
      <c r="U211" s="630" t="s">
        <v>26</v>
      </c>
      <c r="V211" s="88" t="s">
        <v>26</v>
      </c>
      <c r="W211" s="89" t="s">
        <v>26</v>
      </c>
      <c r="X211" s="1176">
        <v>42522</v>
      </c>
      <c r="Y211" s="82" t="s">
        <v>21</v>
      </c>
      <c r="Z211" s="2221">
        <v>94456</v>
      </c>
      <c r="AA211" s="2221">
        <v>343732</v>
      </c>
      <c r="AB211" s="2221">
        <v>29305</v>
      </c>
      <c r="AC211" s="2221">
        <v>154663</v>
      </c>
      <c r="AD211" s="2221">
        <v>10304</v>
      </c>
      <c r="AE211" s="2221">
        <v>200</v>
      </c>
      <c r="AF211" s="2221">
        <v>1795</v>
      </c>
      <c r="AG211" s="2221">
        <v>1978</v>
      </c>
      <c r="AH211" s="2221" t="s">
        <v>21</v>
      </c>
      <c r="AI211" s="2221" t="s">
        <v>21</v>
      </c>
      <c r="AJ211" s="2221">
        <v>223777</v>
      </c>
      <c r="AK211" s="2221">
        <v>3561</v>
      </c>
      <c r="AL211" s="2221">
        <v>15910</v>
      </c>
      <c r="AM211" s="2221">
        <v>375</v>
      </c>
      <c r="AN211" s="2221">
        <v>321</v>
      </c>
      <c r="AO211" s="91" t="s">
        <v>35</v>
      </c>
      <c r="AP211" s="630" t="s">
        <v>26</v>
      </c>
      <c r="AQ211" s="88" t="s">
        <v>26</v>
      </c>
      <c r="AR211" s="89" t="s">
        <v>26</v>
      </c>
      <c r="AS211" s="1176">
        <v>42522</v>
      </c>
      <c r="AT211" s="82">
        <v>665</v>
      </c>
      <c r="AU211" s="2221">
        <v>8317</v>
      </c>
      <c r="AV211" s="2221">
        <v>9106</v>
      </c>
      <c r="AW211" s="2221">
        <v>390018</v>
      </c>
      <c r="AX211" s="2221">
        <v>2426</v>
      </c>
      <c r="AY211" s="2221" t="s">
        <v>21</v>
      </c>
      <c r="AZ211" s="2221">
        <v>282396</v>
      </c>
      <c r="BA211" s="2221">
        <v>50019</v>
      </c>
      <c r="BB211" s="2221">
        <v>73047</v>
      </c>
      <c r="BC211" s="2221">
        <v>6356</v>
      </c>
      <c r="BD211" s="2221">
        <v>63</v>
      </c>
      <c r="BE211" s="2221">
        <v>73</v>
      </c>
      <c r="BF211" s="2221">
        <v>5317</v>
      </c>
      <c r="BG211" s="2221">
        <v>530</v>
      </c>
      <c r="BH211" s="2221">
        <v>4787</v>
      </c>
      <c r="BI211" s="2221">
        <v>234</v>
      </c>
      <c r="BJ211" s="91" t="s">
        <v>35</v>
      </c>
      <c r="BK211" s="630" t="s">
        <v>26</v>
      </c>
      <c r="BL211" s="88" t="s">
        <v>26</v>
      </c>
      <c r="BM211" s="89" t="s">
        <v>26</v>
      </c>
      <c r="BN211" s="1176">
        <v>42522</v>
      </c>
      <c r="BO211" s="82">
        <v>16781</v>
      </c>
      <c r="BP211" s="2221">
        <v>42197</v>
      </c>
      <c r="BQ211" s="2221">
        <v>313052</v>
      </c>
      <c r="BR211" s="2221">
        <v>19975</v>
      </c>
      <c r="BS211" s="2221">
        <v>202</v>
      </c>
      <c r="BT211" s="2221">
        <v>1190</v>
      </c>
      <c r="BU211" s="2221">
        <v>11572</v>
      </c>
      <c r="BV211" s="2221">
        <v>12626</v>
      </c>
      <c r="BW211" s="2221">
        <v>484254</v>
      </c>
      <c r="BX211" s="2221">
        <v>1022</v>
      </c>
      <c r="BY211" s="2221">
        <v>688</v>
      </c>
      <c r="BZ211" s="2221" t="s">
        <v>21</v>
      </c>
      <c r="CA211" s="2221">
        <v>1209207</v>
      </c>
      <c r="CB211" s="2221">
        <v>26670</v>
      </c>
      <c r="CC211" s="2221">
        <v>221837</v>
      </c>
      <c r="CD211" s="2221">
        <v>10846</v>
      </c>
      <c r="CE211" s="91" t="s">
        <v>35</v>
      </c>
      <c r="CF211" s="630" t="s">
        <v>26</v>
      </c>
      <c r="CG211" s="88" t="s">
        <v>26</v>
      </c>
      <c r="CH211" s="89" t="s">
        <v>26</v>
      </c>
      <c r="CI211" s="1176">
        <v>42522</v>
      </c>
      <c r="CJ211" s="2221">
        <v>224</v>
      </c>
      <c r="CK211" s="2221" t="s">
        <v>21</v>
      </c>
      <c r="CL211" s="2221" t="s">
        <v>21</v>
      </c>
      <c r="CM211" s="2221">
        <v>33</v>
      </c>
      <c r="CN211" s="2221">
        <v>41148</v>
      </c>
      <c r="CO211" s="2221">
        <v>15038</v>
      </c>
      <c r="CP211" s="2221">
        <v>11301</v>
      </c>
      <c r="CQ211" s="2221">
        <v>1783</v>
      </c>
      <c r="CR211" s="2221">
        <v>1867</v>
      </c>
      <c r="CS211" s="2221">
        <v>606</v>
      </c>
      <c r="CT211" s="2221">
        <v>202</v>
      </c>
      <c r="CU211" s="2221">
        <v>716</v>
      </c>
      <c r="CV211" s="2221">
        <v>7516</v>
      </c>
      <c r="CW211" s="2221">
        <v>8181</v>
      </c>
      <c r="CX211" s="2221">
        <v>61861</v>
      </c>
      <c r="CY211" s="2221" t="s">
        <v>21</v>
      </c>
      <c r="CZ211" s="91" t="s">
        <v>35</v>
      </c>
      <c r="DA211" s="630" t="s">
        <v>26</v>
      </c>
      <c r="DB211" s="88" t="s">
        <v>26</v>
      </c>
      <c r="DC211" s="89" t="s">
        <v>26</v>
      </c>
      <c r="DD211" s="1176">
        <v>42522</v>
      </c>
      <c r="DE211" s="2221">
        <v>7</v>
      </c>
      <c r="DF211" s="2221">
        <v>481</v>
      </c>
      <c r="DG211" s="2221">
        <v>477</v>
      </c>
      <c r="DH211" s="2221">
        <v>4</v>
      </c>
      <c r="DI211" s="2221">
        <v>484</v>
      </c>
      <c r="DJ211" s="2221" t="s">
        <v>21</v>
      </c>
      <c r="DK211" s="2221">
        <v>1383</v>
      </c>
      <c r="DL211" s="2221" t="s">
        <v>21</v>
      </c>
      <c r="DM211" s="2221">
        <v>4</v>
      </c>
      <c r="DN211" s="2221">
        <v>669</v>
      </c>
      <c r="DO211" s="2221">
        <v>150</v>
      </c>
      <c r="DP211" s="2221">
        <v>646</v>
      </c>
      <c r="DQ211" s="2221">
        <v>708</v>
      </c>
      <c r="DR211" s="2221">
        <v>280</v>
      </c>
      <c r="DS211" s="2221" t="s">
        <v>21</v>
      </c>
      <c r="DT211" s="2221" t="s">
        <v>21</v>
      </c>
      <c r="DU211" s="91" t="s">
        <v>35</v>
      </c>
      <c r="DV211" s="630" t="s">
        <v>26</v>
      </c>
      <c r="DW211" s="88" t="s">
        <v>26</v>
      </c>
      <c r="DX211" s="89" t="s">
        <v>26</v>
      </c>
      <c r="DY211" s="1176">
        <v>42522</v>
      </c>
      <c r="DZ211" s="2221">
        <v>40</v>
      </c>
      <c r="EA211" s="2221">
        <v>1927</v>
      </c>
      <c r="EB211" s="2221">
        <v>1215</v>
      </c>
      <c r="EC211" s="2221">
        <v>5845</v>
      </c>
      <c r="ED211" s="2221">
        <v>4182</v>
      </c>
      <c r="EE211" s="2221">
        <v>1663</v>
      </c>
      <c r="EF211" s="2221" t="s">
        <v>21</v>
      </c>
      <c r="EG211" s="2221">
        <v>5056</v>
      </c>
      <c r="EH211" s="2221" t="s">
        <v>21</v>
      </c>
      <c r="EI211" s="2221">
        <v>208910</v>
      </c>
      <c r="EJ211" s="2221" t="s">
        <v>21</v>
      </c>
      <c r="EK211" s="2221">
        <v>53407</v>
      </c>
      <c r="EL211" s="2221">
        <v>5004</v>
      </c>
      <c r="EM211" s="2221">
        <v>52779</v>
      </c>
      <c r="EN211" s="2221">
        <v>879570</v>
      </c>
      <c r="EO211" s="2221">
        <v>53039</v>
      </c>
      <c r="EP211" s="91" t="s">
        <v>35</v>
      </c>
      <c r="EQ211" s="630" t="s">
        <v>26</v>
      </c>
      <c r="ER211" s="88" t="s">
        <v>26</v>
      </c>
      <c r="ES211" s="89" t="s">
        <v>26</v>
      </c>
      <c r="ET211" s="1176">
        <v>42522</v>
      </c>
      <c r="EU211" s="2221">
        <v>2012</v>
      </c>
      <c r="EV211" s="2221">
        <v>2203</v>
      </c>
      <c r="EW211" s="2221">
        <v>14770</v>
      </c>
      <c r="EX211" s="2221">
        <v>109716</v>
      </c>
      <c r="EY211" s="2221">
        <v>13897</v>
      </c>
      <c r="EZ211" s="91" t="s">
        <v>35</v>
      </c>
      <c r="FA211" s="630" t="s">
        <v>26</v>
      </c>
      <c r="FC211" s="925"/>
      <c r="FD211" s="925"/>
      <c r="FE211" s="925"/>
      <c r="FF211" s="925"/>
      <c r="FG211" s="925"/>
      <c r="FH211" s="925"/>
      <c r="FI211" s="925"/>
      <c r="FJ211" s="925"/>
      <c r="FK211" s="482"/>
      <c r="FL211" s="482"/>
    </row>
    <row r="212" spans="1:168" ht="14.25" customHeight="1">
      <c r="A212" s="88" t="s">
        <v>26</v>
      </c>
      <c r="B212" s="89" t="s">
        <v>26</v>
      </c>
      <c r="C212" s="1176">
        <v>42552</v>
      </c>
      <c r="D212" s="82">
        <v>3975071</v>
      </c>
      <c r="E212" s="2221">
        <v>328651</v>
      </c>
      <c r="F212" s="2221">
        <v>5005813</v>
      </c>
      <c r="G212" s="2221">
        <v>118289</v>
      </c>
      <c r="H212" s="2221">
        <v>40</v>
      </c>
      <c r="I212" s="2221">
        <v>7519</v>
      </c>
      <c r="J212" s="2221">
        <v>1494</v>
      </c>
      <c r="K212" s="2221">
        <v>35391</v>
      </c>
      <c r="L212" s="2221">
        <v>15888</v>
      </c>
      <c r="M212" s="2221">
        <v>19503</v>
      </c>
      <c r="N212" s="2221" t="s">
        <v>21</v>
      </c>
      <c r="O212" s="2221">
        <v>22126</v>
      </c>
      <c r="P212" s="2221">
        <v>5</v>
      </c>
      <c r="Q212" s="2221">
        <v>55499</v>
      </c>
      <c r="R212" s="2221" t="s">
        <v>21</v>
      </c>
      <c r="S212" s="2221">
        <v>549</v>
      </c>
      <c r="T212" s="91" t="s">
        <v>36</v>
      </c>
      <c r="U212" s="630" t="s">
        <v>26</v>
      </c>
      <c r="V212" s="88" t="s">
        <v>26</v>
      </c>
      <c r="W212" s="89" t="s">
        <v>26</v>
      </c>
      <c r="X212" s="1176">
        <v>42552</v>
      </c>
      <c r="Y212" s="82" t="s">
        <v>21</v>
      </c>
      <c r="Z212" s="2221">
        <v>90263</v>
      </c>
      <c r="AA212" s="2221">
        <v>373808</v>
      </c>
      <c r="AB212" s="2221">
        <v>31078</v>
      </c>
      <c r="AC212" s="2221">
        <v>164397</v>
      </c>
      <c r="AD212" s="2221">
        <v>9649</v>
      </c>
      <c r="AE212" s="2221">
        <v>233</v>
      </c>
      <c r="AF212" s="2221">
        <v>2095</v>
      </c>
      <c r="AG212" s="2221">
        <v>2307</v>
      </c>
      <c r="AH212" s="2221" t="s">
        <v>21</v>
      </c>
      <c r="AI212" s="2221" t="s">
        <v>21</v>
      </c>
      <c r="AJ212" s="2221">
        <v>232622</v>
      </c>
      <c r="AK212" s="2221">
        <v>3234</v>
      </c>
      <c r="AL212" s="2221">
        <v>11280</v>
      </c>
      <c r="AM212" s="2221">
        <v>305</v>
      </c>
      <c r="AN212" s="2221">
        <v>205</v>
      </c>
      <c r="AO212" s="91" t="s">
        <v>36</v>
      </c>
      <c r="AP212" s="630" t="s">
        <v>26</v>
      </c>
      <c r="AQ212" s="88" t="s">
        <v>26</v>
      </c>
      <c r="AR212" s="89" t="s">
        <v>26</v>
      </c>
      <c r="AS212" s="1176">
        <v>42552</v>
      </c>
      <c r="AT212" s="82">
        <v>501</v>
      </c>
      <c r="AU212" s="2221">
        <v>8648</v>
      </c>
      <c r="AV212" s="2221">
        <v>9469</v>
      </c>
      <c r="AW212" s="2221">
        <v>418732</v>
      </c>
      <c r="AX212" s="2221">
        <v>2616</v>
      </c>
      <c r="AY212" s="2221" t="s">
        <v>21</v>
      </c>
      <c r="AZ212" s="2221">
        <v>291457</v>
      </c>
      <c r="BA212" s="2221">
        <v>59417</v>
      </c>
      <c r="BB212" s="2221">
        <v>71839</v>
      </c>
      <c r="BC212" s="2221">
        <v>7518</v>
      </c>
      <c r="BD212" s="2221">
        <v>104</v>
      </c>
      <c r="BE212" s="2221">
        <v>71</v>
      </c>
      <c r="BF212" s="2221">
        <v>6434</v>
      </c>
      <c r="BG212" s="2221">
        <v>371</v>
      </c>
      <c r="BH212" s="2221">
        <v>6063</v>
      </c>
      <c r="BI212" s="2221">
        <v>221</v>
      </c>
      <c r="BJ212" s="91" t="s">
        <v>36</v>
      </c>
      <c r="BK212" s="630" t="s">
        <v>26</v>
      </c>
      <c r="BL212" s="88" t="s">
        <v>26</v>
      </c>
      <c r="BM212" s="89" t="s">
        <v>26</v>
      </c>
      <c r="BN212" s="1176">
        <v>42552</v>
      </c>
      <c r="BO212" s="82">
        <v>19617</v>
      </c>
      <c r="BP212" s="2221">
        <v>43557</v>
      </c>
      <c r="BQ212" s="2221">
        <v>352117</v>
      </c>
      <c r="BR212" s="2221">
        <v>18526</v>
      </c>
      <c r="BS212" s="2221">
        <v>108</v>
      </c>
      <c r="BT212" s="2221">
        <v>1224</v>
      </c>
      <c r="BU212" s="2221">
        <v>12306</v>
      </c>
      <c r="BV212" s="2221">
        <v>13433</v>
      </c>
      <c r="BW212" s="2221">
        <v>489568</v>
      </c>
      <c r="BX212" s="2221">
        <v>714</v>
      </c>
      <c r="BY212" s="2221">
        <v>474</v>
      </c>
      <c r="BZ212" s="2221" t="s">
        <v>21</v>
      </c>
      <c r="CA212" s="2221">
        <v>1180927</v>
      </c>
      <c r="CB212" s="2221">
        <v>27002</v>
      </c>
      <c r="CC212" s="2221">
        <v>222629</v>
      </c>
      <c r="CD212" s="2221">
        <v>10868</v>
      </c>
      <c r="CE212" s="91" t="s">
        <v>36</v>
      </c>
      <c r="CF212" s="630" t="s">
        <v>26</v>
      </c>
      <c r="CG212" s="88" t="s">
        <v>26</v>
      </c>
      <c r="CH212" s="89" t="s">
        <v>26</v>
      </c>
      <c r="CI212" s="1176">
        <v>42552</v>
      </c>
      <c r="CJ212" s="2221">
        <v>245</v>
      </c>
      <c r="CK212" s="2221" t="s">
        <v>21</v>
      </c>
      <c r="CL212" s="2221" t="s">
        <v>21</v>
      </c>
      <c r="CM212" s="2221">
        <v>33</v>
      </c>
      <c r="CN212" s="2221">
        <v>41647</v>
      </c>
      <c r="CO212" s="2221">
        <v>15115</v>
      </c>
      <c r="CP212" s="2221">
        <v>12308</v>
      </c>
      <c r="CQ212" s="2221">
        <v>1855</v>
      </c>
      <c r="CR212" s="2221">
        <v>2087</v>
      </c>
      <c r="CS212" s="2221">
        <v>610</v>
      </c>
      <c r="CT212" s="2221">
        <v>108</v>
      </c>
      <c r="CU212" s="2221">
        <v>743</v>
      </c>
      <c r="CV212" s="2221">
        <v>7622</v>
      </c>
      <c r="CW212" s="2221">
        <v>8300</v>
      </c>
      <c r="CX212" s="2221">
        <v>59500</v>
      </c>
      <c r="CY212" s="2221" t="s">
        <v>21</v>
      </c>
      <c r="CZ212" s="91" t="s">
        <v>36</v>
      </c>
      <c r="DA212" s="630" t="s">
        <v>26</v>
      </c>
      <c r="DB212" s="88" t="s">
        <v>26</v>
      </c>
      <c r="DC212" s="89" t="s">
        <v>26</v>
      </c>
      <c r="DD212" s="1176">
        <v>42552</v>
      </c>
      <c r="DE212" s="2221">
        <v>8</v>
      </c>
      <c r="DF212" s="2221">
        <v>464</v>
      </c>
      <c r="DG212" s="2221">
        <v>460</v>
      </c>
      <c r="DH212" s="2221">
        <v>4</v>
      </c>
      <c r="DI212" s="2221">
        <v>518</v>
      </c>
      <c r="DJ212" s="2221" t="s">
        <v>21</v>
      </c>
      <c r="DK212" s="2221">
        <v>1042</v>
      </c>
      <c r="DL212" s="2221" t="s">
        <v>21</v>
      </c>
      <c r="DM212" s="2221">
        <v>2</v>
      </c>
      <c r="DN212" s="2221">
        <v>169</v>
      </c>
      <c r="DO212" s="2221">
        <v>138</v>
      </c>
      <c r="DP212" s="2221">
        <v>604</v>
      </c>
      <c r="DQ212" s="2221">
        <v>664</v>
      </c>
      <c r="DR212" s="2221">
        <v>268</v>
      </c>
      <c r="DS212" s="2221" t="s">
        <v>21</v>
      </c>
      <c r="DT212" s="2221" t="s">
        <v>21</v>
      </c>
      <c r="DU212" s="91" t="s">
        <v>36</v>
      </c>
      <c r="DV212" s="630" t="s">
        <v>26</v>
      </c>
      <c r="DW212" s="88" t="s">
        <v>26</v>
      </c>
      <c r="DX212" s="89" t="s">
        <v>26</v>
      </c>
      <c r="DY212" s="1176">
        <v>42552</v>
      </c>
      <c r="DZ212" s="2221">
        <v>40</v>
      </c>
      <c r="EA212" s="2221">
        <v>1873</v>
      </c>
      <c r="EB212" s="2221">
        <v>1186</v>
      </c>
      <c r="EC212" s="2221">
        <v>6406</v>
      </c>
      <c r="ED212" s="2221">
        <v>4677</v>
      </c>
      <c r="EE212" s="2221">
        <v>1728</v>
      </c>
      <c r="EF212" s="2221" t="s">
        <v>21</v>
      </c>
      <c r="EG212" s="2221">
        <v>5547</v>
      </c>
      <c r="EH212" s="2221" t="s">
        <v>21</v>
      </c>
      <c r="EI212" s="2221">
        <v>215461</v>
      </c>
      <c r="EJ212" s="2221" t="s">
        <v>21</v>
      </c>
      <c r="EK212" s="2221">
        <v>60450</v>
      </c>
      <c r="EL212" s="2221">
        <v>5429</v>
      </c>
      <c r="EM212" s="2221">
        <v>50899</v>
      </c>
      <c r="EN212" s="2221">
        <v>878698</v>
      </c>
      <c r="EO212" s="2221">
        <v>46933</v>
      </c>
      <c r="EP212" s="91" t="s">
        <v>36</v>
      </c>
      <c r="EQ212" s="630" t="s">
        <v>26</v>
      </c>
      <c r="ER212" s="88" t="s">
        <v>26</v>
      </c>
      <c r="ES212" s="89" t="s">
        <v>26</v>
      </c>
      <c r="ET212" s="1176">
        <v>42552</v>
      </c>
      <c r="EU212" s="2221">
        <v>2681</v>
      </c>
      <c r="EV212" s="2221">
        <v>2936</v>
      </c>
      <c r="EW212" s="2221">
        <v>14974</v>
      </c>
      <c r="EX212" s="2221">
        <v>112858</v>
      </c>
      <c r="EY212" s="2221">
        <v>14486</v>
      </c>
      <c r="EZ212" s="91" t="s">
        <v>36</v>
      </c>
      <c r="FA212" s="630" t="s">
        <v>26</v>
      </c>
      <c r="FC212" s="925"/>
      <c r="FD212" s="925"/>
      <c r="FE212" s="925"/>
      <c r="FF212" s="925"/>
      <c r="FG212" s="925"/>
      <c r="FH212" s="925"/>
      <c r="FI212" s="925"/>
      <c r="FJ212" s="925"/>
      <c r="FK212" s="482"/>
      <c r="FL212" s="482"/>
    </row>
    <row r="213" spans="1:168" ht="14.25" customHeight="1">
      <c r="A213" s="88" t="s">
        <v>26</v>
      </c>
      <c r="B213" s="89" t="s">
        <v>26</v>
      </c>
      <c r="C213" s="1176">
        <v>42583</v>
      </c>
      <c r="D213" s="82">
        <v>3841216</v>
      </c>
      <c r="E213" s="2221">
        <v>352749</v>
      </c>
      <c r="F213" s="2221">
        <v>5018400</v>
      </c>
      <c r="G213" s="2221">
        <v>113383</v>
      </c>
      <c r="H213" s="2221">
        <v>44</v>
      </c>
      <c r="I213" s="2221">
        <v>6466</v>
      </c>
      <c r="J213" s="2221">
        <v>1654</v>
      </c>
      <c r="K213" s="2221">
        <v>32718</v>
      </c>
      <c r="L213" s="2221">
        <v>13655</v>
      </c>
      <c r="M213" s="2221">
        <v>19063</v>
      </c>
      <c r="N213" s="2221" t="s">
        <v>21</v>
      </c>
      <c r="O213" s="2221">
        <v>21044</v>
      </c>
      <c r="P213" s="2221">
        <v>3</v>
      </c>
      <c r="Q213" s="2221">
        <v>56156</v>
      </c>
      <c r="R213" s="2221" t="s">
        <v>21</v>
      </c>
      <c r="S213" s="2221">
        <v>145</v>
      </c>
      <c r="T213" s="91" t="s">
        <v>37</v>
      </c>
      <c r="U213" s="630" t="s">
        <v>26</v>
      </c>
      <c r="V213" s="88" t="s">
        <v>26</v>
      </c>
      <c r="W213" s="89" t="s">
        <v>26</v>
      </c>
      <c r="X213" s="1176">
        <v>42583</v>
      </c>
      <c r="Y213" s="82" t="s">
        <v>21</v>
      </c>
      <c r="Z213" s="2221">
        <v>103641</v>
      </c>
      <c r="AA213" s="2221">
        <v>359440</v>
      </c>
      <c r="AB213" s="2221">
        <v>30045</v>
      </c>
      <c r="AC213" s="2221">
        <v>155086</v>
      </c>
      <c r="AD213" s="2221">
        <v>9908</v>
      </c>
      <c r="AE213" s="2221">
        <v>225</v>
      </c>
      <c r="AF213" s="2221">
        <v>1681</v>
      </c>
      <c r="AG213" s="2221">
        <v>1853</v>
      </c>
      <c r="AH213" s="2221" t="s">
        <v>21</v>
      </c>
      <c r="AI213" s="2221" t="s">
        <v>21</v>
      </c>
      <c r="AJ213" s="2221">
        <v>230361</v>
      </c>
      <c r="AK213" s="2221">
        <v>2801</v>
      </c>
      <c r="AL213" s="2221">
        <v>13535</v>
      </c>
      <c r="AM213" s="2221">
        <v>558</v>
      </c>
      <c r="AN213" s="2221">
        <v>478</v>
      </c>
      <c r="AO213" s="91" t="s">
        <v>37</v>
      </c>
      <c r="AP213" s="630" t="s">
        <v>26</v>
      </c>
      <c r="AQ213" s="88" t="s">
        <v>26</v>
      </c>
      <c r="AR213" s="89" t="s">
        <v>26</v>
      </c>
      <c r="AS213" s="1176">
        <v>42583</v>
      </c>
      <c r="AT213" s="82">
        <v>538</v>
      </c>
      <c r="AU213" s="2221">
        <v>8204</v>
      </c>
      <c r="AV213" s="2221">
        <v>8982</v>
      </c>
      <c r="AW213" s="2221">
        <v>416117</v>
      </c>
      <c r="AX213" s="2221">
        <v>2641</v>
      </c>
      <c r="AY213" s="2221" t="s">
        <v>21</v>
      </c>
      <c r="AZ213" s="2221">
        <v>288654</v>
      </c>
      <c r="BA213" s="2221">
        <v>68611</v>
      </c>
      <c r="BB213" s="2221">
        <v>72793</v>
      </c>
      <c r="BC213" s="2221">
        <v>7135</v>
      </c>
      <c r="BD213" s="2221">
        <v>61</v>
      </c>
      <c r="BE213" s="2221">
        <v>63</v>
      </c>
      <c r="BF213" s="2221">
        <v>6177</v>
      </c>
      <c r="BG213" s="2221">
        <v>404</v>
      </c>
      <c r="BH213" s="2221">
        <v>5773</v>
      </c>
      <c r="BI213" s="2221">
        <v>184</v>
      </c>
      <c r="BJ213" s="91" t="s">
        <v>37</v>
      </c>
      <c r="BK213" s="630" t="s">
        <v>26</v>
      </c>
      <c r="BL213" s="88" t="s">
        <v>26</v>
      </c>
      <c r="BM213" s="89" t="s">
        <v>26</v>
      </c>
      <c r="BN213" s="1176">
        <v>42583</v>
      </c>
      <c r="BO213" s="82">
        <v>16752</v>
      </c>
      <c r="BP213" s="2221">
        <v>42735</v>
      </c>
      <c r="BQ213" s="2221">
        <v>328793</v>
      </c>
      <c r="BR213" s="2221">
        <v>19437</v>
      </c>
      <c r="BS213" s="2221">
        <v>152</v>
      </c>
      <c r="BT213" s="2221">
        <v>1092</v>
      </c>
      <c r="BU213" s="2221">
        <v>10815</v>
      </c>
      <c r="BV213" s="2221">
        <v>11809</v>
      </c>
      <c r="BW213" s="2221">
        <v>505942</v>
      </c>
      <c r="BX213" s="2221">
        <v>975</v>
      </c>
      <c r="BY213" s="2221">
        <v>398</v>
      </c>
      <c r="BZ213" s="2221" t="s">
        <v>21</v>
      </c>
      <c r="CA213" s="2221">
        <v>1089366</v>
      </c>
      <c r="CB213" s="2221">
        <v>26221</v>
      </c>
      <c r="CC213" s="2221">
        <v>236610</v>
      </c>
      <c r="CD213" s="2221">
        <v>11042</v>
      </c>
      <c r="CE213" s="91" t="s">
        <v>37</v>
      </c>
      <c r="CF213" s="630" t="s">
        <v>26</v>
      </c>
      <c r="CG213" s="88" t="s">
        <v>26</v>
      </c>
      <c r="CH213" s="89" t="s">
        <v>26</v>
      </c>
      <c r="CI213" s="1176">
        <v>42583</v>
      </c>
      <c r="CJ213" s="2221">
        <v>242</v>
      </c>
      <c r="CK213" s="2221" t="s">
        <v>21</v>
      </c>
      <c r="CL213" s="2221" t="s">
        <v>21</v>
      </c>
      <c r="CM213" s="2221">
        <v>33</v>
      </c>
      <c r="CN213" s="2221">
        <v>36652</v>
      </c>
      <c r="CO213" s="2221">
        <v>12607</v>
      </c>
      <c r="CP213" s="2221">
        <v>11089</v>
      </c>
      <c r="CQ213" s="2221">
        <v>1705</v>
      </c>
      <c r="CR213" s="2221">
        <v>1792</v>
      </c>
      <c r="CS213" s="2221">
        <v>581</v>
      </c>
      <c r="CT213" s="2221">
        <v>152</v>
      </c>
      <c r="CU213" s="2221">
        <v>687</v>
      </c>
      <c r="CV213" s="2221">
        <v>6780</v>
      </c>
      <c r="CW213" s="2221">
        <v>7386</v>
      </c>
      <c r="CX213" s="2221">
        <v>52496</v>
      </c>
      <c r="CY213" s="2221" t="s">
        <v>21</v>
      </c>
      <c r="CZ213" s="91" t="s">
        <v>37</v>
      </c>
      <c r="DA213" s="630" t="s">
        <v>26</v>
      </c>
      <c r="DB213" s="88" t="s">
        <v>26</v>
      </c>
      <c r="DC213" s="89" t="s">
        <v>26</v>
      </c>
      <c r="DD213" s="1176">
        <v>42583</v>
      </c>
      <c r="DE213" s="2221">
        <v>6</v>
      </c>
      <c r="DF213" s="2221">
        <v>418</v>
      </c>
      <c r="DG213" s="2221">
        <v>414</v>
      </c>
      <c r="DH213" s="2221">
        <v>4</v>
      </c>
      <c r="DI213" s="2221">
        <v>474</v>
      </c>
      <c r="DJ213" s="2221" t="s">
        <v>21</v>
      </c>
      <c r="DK213" s="2221">
        <v>981</v>
      </c>
      <c r="DL213" s="2221" t="s">
        <v>21</v>
      </c>
      <c r="DM213" s="2221">
        <v>2</v>
      </c>
      <c r="DN213" s="2221">
        <v>144</v>
      </c>
      <c r="DO213" s="2221">
        <v>131</v>
      </c>
      <c r="DP213" s="2221">
        <v>574</v>
      </c>
      <c r="DQ213" s="2221">
        <v>631</v>
      </c>
      <c r="DR213" s="2221">
        <v>249</v>
      </c>
      <c r="DS213" s="2221" t="s">
        <v>21</v>
      </c>
      <c r="DT213" s="2221" t="s">
        <v>21</v>
      </c>
      <c r="DU213" s="91" t="s">
        <v>37</v>
      </c>
      <c r="DV213" s="630" t="s">
        <v>26</v>
      </c>
      <c r="DW213" s="88" t="s">
        <v>26</v>
      </c>
      <c r="DX213" s="89" t="s">
        <v>26</v>
      </c>
      <c r="DY213" s="1176">
        <v>42583</v>
      </c>
      <c r="DZ213" s="2221">
        <v>44</v>
      </c>
      <c r="EA213" s="2221">
        <v>1979</v>
      </c>
      <c r="EB213" s="2221">
        <v>1371</v>
      </c>
      <c r="EC213" s="2221">
        <v>4476</v>
      </c>
      <c r="ED213" s="2221">
        <v>3544</v>
      </c>
      <c r="EE213" s="2221">
        <v>932</v>
      </c>
      <c r="EF213" s="2221" t="s">
        <v>21</v>
      </c>
      <c r="EG213" s="2221">
        <v>4995</v>
      </c>
      <c r="EH213" s="2221" t="s">
        <v>21</v>
      </c>
      <c r="EI213" s="2221">
        <v>213684</v>
      </c>
      <c r="EJ213" s="2221" t="s">
        <v>21</v>
      </c>
      <c r="EK213" s="2221">
        <v>66201</v>
      </c>
      <c r="EL213" s="2221">
        <v>7734</v>
      </c>
      <c r="EM213" s="2221">
        <v>48721</v>
      </c>
      <c r="EN213" s="2221">
        <v>880320</v>
      </c>
      <c r="EO213" s="2221">
        <v>54526</v>
      </c>
      <c r="EP213" s="91" t="s">
        <v>37</v>
      </c>
      <c r="EQ213" s="630" t="s">
        <v>26</v>
      </c>
      <c r="ER213" s="88" t="s">
        <v>26</v>
      </c>
      <c r="ES213" s="89" t="s">
        <v>26</v>
      </c>
      <c r="ET213" s="1176">
        <v>42583</v>
      </c>
      <c r="EU213" s="2221">
        <v>2205</v>
      </c>
      <c r="EV213" s="2221">
        <v>2414</v>
      </c>
      <c r="EW213" s="2221">
        <v>15458</v>
      </c>
      <c r="EX213" s="2221">
        <v>115539</v>
      </c>
      <c r="EY213" s="2221">
        <v>12101</v>
      </c>
      <c r="EZ213" s="91" t="s">
        <v>37</v>
      </c>
      <c r="FA213" s="630" t="s">
        <v>26</v>
      </c>
      <c r="FC213" s="925"/>
      <c r="FD213" s="925"/>
      <c r="FE213" s="925"/>
      <c r="FF213" s="925"/>
      <c r="FG213" s="925"/>
      <c r="FH213" s="925"/>
      <c r="FI213" s="925"/>
      <c r="FJ213" s="925"/>
      <c r="FK213" s="482"/>
      <c r="FL213" s="482"/>
    </row>
    <row r="214" spans="1:168" ht="14.25" customHeight="1">
      <c r="A214" s="88" t="s">
        <v>26</v>
      </c>
      <c r="B214" s="89" t="s">
        <v>26</v>
      </c>
      <c r="C214" s="1176">
        <v>42614</v>
      </c>
      <c r="D214" s="82">
        <v>3860738</v>
      </c>
      <c r="E214" s="2221">
        <v>358079</v>
      </c>
      <c r="F214" s="2221">
        <v>4716257</v>
      </c>
      <c r="G214" s="2221">
        <v>128393</v>
      </c>
      <c r="H214" s="2221">
        <v>42</v>
      </c>
      <c r="I214" s="2221">
        <v>7541</v>
      </c>
      <c r="J214" s="2221">
        <v>1520</v>
      </c>
      <c r="K214" s="2221">
        <v>35693</v>
      </c>
      <c r="L214" s="2221">
        <v>15430</v>
      </c>
      <c r="M214" s="2221">
        <v>20263</v>
      </c>
      <c r="N214" s="2221" t="s">
        <v>21</v>
      </c>
      <c r="O214" s="2221">
        <v>21792</v>
      </c>
      <c r="P214" s="2221">
        <v>5</v>
      </c>
      <c r="Q214" s="2221">
        <v>69089</v>
      </c>
      <c r="R214" s="2221" t="s">
        <v>21</v>
      </c>
      <c r="S214" s="2221">
        <v>197</v>
      </c>
      <c r="T214" s="91" t="s">
        <v>38</v>
      </c>
      <c r="U214" s="630" t="s">
        <v>26</v>
      </c>
      <c r="V214" s="88" t="s">
        <v>26</v>
      </c>
      <c r="W214" s="89" t="s">
        <v>26</v>
      </c>
      <c r="X214" s="1176">
        <v>42614</v>
      </c>
      <c r="Y214" s="82" t="s">
        <v>21</v>
      </c>
      <c r="Z214" s="2221">
        <v>94289</v>
      </c>
      <c r="AA214" s="2221">
        <v>339788</v>
      </c>
      <c r="AB214" s="2221">
        <v>28214</v>
      </c>
      <c r="AC214" s="2221">
        <v>145700</v>
      </c>
      <c r="AD214" s="2221">
        <v>9436</v>
      </c>
      <c r="AE214" s="2221">
        <v>244</v>
      </c>
      <c r="AF214" s="2221">
        <v>2176</v>
      </c>
      <c r="AG214" s="2221">
        <v>2390</v>
      </c>
      <c r="AH214" s="2221" t="s">
        <v>21</v>
      </c>
      <c r="AI214" s="2221" t="s">
        <v>21</v>
      </c>
      <c r="AJ214" s="2221">
        <v>224094</v>
      </c>
      <c r="AK214" s="2221">
        <v>3190</v>
      </c>
      <c r="AL214" s="2221">
        <v>13199</v>
      </c>
      <c r="AM214" s="2221">
        <v>57</v>
      </c>
      <c r="AN214" s="2221">
        <v>1</v>
      </c>
      <c r="AO214" s="91" t="s">
        <v>38</v>
      </c>
      <c r="AP214" s="630" t="s">
        <v>26</v>
      </c>
      <c r="AQ214" s="88" t="s">
        <v>26</v>
      </c>
      <c r="AR214" s="89" t="s">
        <v>26</v>
      </c>
      <c r="AS214" s="1176">
        <v>42614</v>
      </c>
      <c r="AT214" s="82">
        <v>529</v>
      </c>
      <c r="AU214" s="2221">
        <v>8465</v>
      </c>
      <c r="AV214" s="2221">
        <v>9269</v>
      </c>
      <c r="AW214" s="2221">
        <v>373600</v>
      </c>
      <c r="AX214" s="2221">
        <v>1535</v>
      </c>
      <c r="AY214" s="2221" t="s">
        <v>21</v>
      </c>
      <c r="AZ214" s="2221">
        <v>272642</v>
      </c>
      <c r="BA214" s="2221">
        <v>50995</v>
      </c>
      <c r="BB214" s="2221">
        <v>61901</v>
      </c>
      <c r="BC214" s="2221">
        <v>7140</v>
      </c>
      <c r="BD214" s="2221">
        <v>78</v>
      </c>
      <c r="BE214" s="2221">
        <v>57</v>
      </c>
      <c r="BF214" s="2221">
        <v>6082</v>
      </c>
      <c r="BG214" s="2221">
        <v>424</v>
      </c>
      <c r="BH214" s="2221">
        <v>5658</v>
      </c>
      <c r="BI214" s="2221">
        <v>217</v>
      </c>
      <c r="BJ214" s="91" t="s">
        <v>38</v>
      </c>
      <c r="BK214" s="630" t="s">
        <v>26</v>
      </c>
      <c r="BL214" s="88" t="s">
        <v>26</v>
      </c>
      <c r="BM214" s="89" t="s">
        <v>26</v>
      </c>
      <c r="BN214" s="1176">
        <v>42614</v>
      </c>
      <c r="BO214" s="82">
        <v>17080</v>
      </c>
      <c r="BP214" s="2221">
        <v>42964</v>
      </c>
      <c r="BQ214" s="2221">
        <v>286344</v>
      </c>
      <c r="BR214" s="2221">
        <v>17700</v>
      </c>
      <c r="BS214" s="2221">
        <v>156</v>
      </c>
      <c r="BT214" s="2221">
        <v>1063</v>
      </c>
      <c r="BU214" s="2221">
        <v>12177</v>
      </c>
      <c r="BV214" s="2221">
        <v>13290</v>
      </c>
      <c r="BW214" s="2221">
        <v>473163</v>
      </c>
      <c r="BX214" s="2221">
        <v>996</v>
      </c>
      <c r="BY214" s="2221">
        <v>310</v>
      </c>
      <c r="BZ214" s="2221" t="s">
        <v>21</v>
      </c>
      <c r="CA214" s="2221">
        <v>1186212</v>
      </c>
      <c r="CB214" s="2221">
        <v>27727</v>
      </c>
      <c r="CC214" s="2221">
        <v>215211</v>
      </c>
      <c r="CD214" s="2221">
        <v>10508</v>
      </c>
      <c r="CE214" s="91" t="s">
        <v>38</v>
      </c>
      <c r="CF214" s="630" t="s">
        <v>26</v>
      </c>
      <c r="CG214" s="88" t="s">
        <v>26</v>
      </c>
      <c r="CH214" s="89" t="s">
        <v>26</v>
      </c>
      <c r="CI214" s="1176">
        <v>42614</v>
      </c>
      <c r="CJ214" s="2221">
        <v>254</v>
      </c>
      <c r="CK214" s="2221" t="s">
        <v>21</v>
      </c>
      <c r="CL214" s="2221" t="s">
        <v>21</v>
      </c>
      <c r="CM214" s="2221">
        <v>33</v>
      </c>
      <c r="CN214" s="2221">
        <v>39225</v>
      </c>
      <c r="CO214" s="2221">
        <v>12601</v>
      </c>
      <c r="CP214" s="2221">
        <v>11311</v>
      </c>
      <c r="CQ214" s="2221">
        <v>1831</v>
      </c>
      <c r="CR214" s="2221">
        <v>1769</v>
      </c>
      <c r="CS214" s="2221">
        <v>572</v>
      </c>
      <c r="CT214" s="2221">
        <v>156</v>
      </c>
      <c r="CU214" s="2221">
        <v>659</v>
      </c>
      <c r="CV214" s="2221">
        <v>7574</v>
      </c>
      <c r="CW214" s="2221">
        <v>8246</v>
      </c>
      <c r="CX214" s="2221">
        <v>60459</v>
      </c>
      <c r="CY214" s="2221" t="s">
        <v>21</v>
      </c>
      <c r="CZ214" s="91" t="s">
        <v>38</v>
      </c>
      <c r="DA214" s="630" t="s">
        <v>26</v>
      </c>
      <c r="DB214" s="88" t="s">
        <v>26</v>
      </c>
      <c r="DC214" s="89" t="s">
        <v>26</v>
      </c>
      <c r="DD214" s="1176">
        <v>42614</v>
      </c>
      <c r="DE214" s="2221">
        <v>8</v>
      </c>
      <c r="DF214" s="2221">
        <v>497</v>
      </c>
      <c r="DG214" s="2221">
        <v>493</v>
      </c>
      <c r="DH214" s="2221">
        <v>4</v>
      </c>
      <c r="DI214" s="2221">
        <v>487</v>
      </c>
      <c r="DJ214" s="2221" t="s">
        <v>21</v>
      </c>
      <c r="DK214" s="2221">
        <v>1045</v>
      </c>
      <c r="DL214" s="2221" t="s">
        <v>21</v>
      </c>
      <c r="DM214" s="2221">
        <v>18</v>
      </c>
      <c r="DN214" s="2221">
        <v>162</v>
      </c>
      <c r="DO214" s="2221">
        <v>134</v>
      </c>
      <c r="DP214" s="2221">
        <v>606</v>
      </c>
      <c r="DQ214" s="2221">
        <v>666</v>
      </c>
      <c r="DR214" s="2221">
        <v>252</v>
      </c>
      <c r="DS214" s="2221" t="s">
        <v>21</v>
      </c>
      <c r="DT214" s="2221" t="s">
        <v>21</v>
      </c>
      <c r="DU214" s="91" t="s">
        <v>38</v>
      </c>
      <c r="DV214" s="630" t="s">
        <v>26</v>
      </c>
      <c r="DW214" s="88" t="s">
        <v>26</v>
      </c>
      <c r="DX214" s="89" t="s">
        <v>26</v>
      </c>
      <c r="DY214" s="1176">
        <v>42614</v>
      </c>
      <c r="DZ214" s="2221">
        <v>42</v>
      </c>
      <c r="EA214" s="2221">
        <v>1872</v>
      </c>
      <c r="EB214" s="2221">
        <v>1230</v>
      </c>
      <c r="EC214" s="2221">
        <v>5762</v>
      </c>
      <c r="ED214" s="2221">
        <v>4213</v>
      </c>
      <c r="EE214" s="2221">
        <v>1549</v>
      </c>
      <c r="EF214" s="2221" t="s">
        <v>21</v>
      </c>
      <c r="EG214" s="2221">
        <v>5694</v>
      </c>
      <c r="EH214" s="2221" t="s">
        <v>21</v>
      </c>
      <c r="EI214" s="2221">
        <v>208007</v>
      </c>
      <c r="EJ214" s="2221" t="s">
        <v>21</v>
      </c>
      <c r="EK214" s="2221">
        <v>54229</v>
      </c>
      <c r="EL214" s="2221">
        <v>8039</v>
      </c>
      <c r="EM214" s="2221">
        <v>53144</v>
      </c>
      <c r="EN214" s="2221">
        <v>799191</v>
      </c>
      <c r="EO214" s="2221">
        <v>45187</v>
      </c>
      <c r="EP214" s="91" t="s">
        <v>38</v>
      </c>
      <c r="EQ214" s="630" t="s">
        <v>26</v>
      </c>
      <c r="ER214" s="88" t="s">
        <v>26</v>
      </c>
      <c r="ES214" s="89" t="s">
        <v>26</v>
      </c>
      <c r="ET214" s="1176">
        <v>42614</v>
      </c>
      <c r="EU214" s="2221">
        <v>2567</v>
      </c>
      <c r="EV214" s="2221">
        <v>2810</v>
      </c>
      <c r="EW214" s="2221">
        <v>13267</v>
      </c>
      <c r="EX214" s="2221">
        <v>110699</v>
      </c>
      <c r="EY214" s="2221">
        <v>12797</v>
      </c>
      <c r="EZ214" s="91" t="s">
        <v>38</v>
      </c>
      <c r="FA214" s="630" t="s">
        <v>26</v>
      </c>
      <c r="FC214" s="925"/>
      <c r="FD214" s="925"/>
      <c r="FE214" s="925"/>
      <c r="FF214" s="925"/>
      <c r="FG214" s="925"/>
      <c r="FH214" s="925"/>
      <c r="FI214" s="925"/>
      <c r="FJ214" s="925"/>
      <c r="FK214" s="482"/>
      <c r="FL214" s="482"/>
    </row>
    <row r="215" spans="1:168" ht="14.25" customHeight="1">
      <c r="A215" s="88" t="s">
        <v>26</v>
      </c>
      <c r="B215" s="89" t="s">
        <v>26</v>
      </c>
      <c r="C215" s="1176">
        <v>42644</v>
      </c>
      <c r="D215" s="82">
        <v>4085719</v>
      </c>
      <c r="E215" s="2221">
        <v>358379</v>
      </c>
      <c r="F215" s="2221">
        <v>4898133</v>
      </c>
      <c r="G215" s="2221">
        <v>138205</v>
      </c>
      <c r="H215" s="2221">
        <v>36</v>
      </c>
      <c r="I215" s="2221">
        <v>7397</v>
      </c>
      <c r="J215" s="2221">
        <v>1584</v>
      </c>
      <c r="K215" s="2221">
        <v>35443</v>
      </c>
      <c r="L215" s="2221">
        <v>16159</v>
      </c>
      <c r="M215" s="2221">
        <v>19284</v>
      </c>
      <c r="N215" s="2221" t="s">
        <v>21</v>
      </c>
      <c r="O215" s="2221">
        <v>23382</v>
      </c>
      <c r="P215" s="2221">
        <v>4</v>
      </c>
      <c r="Q215" s="2221">
        <v>79571</v>
      </c>
      <c r="R215" s="2221" t="s">
        <v>21</v>
      </c>
      <c r="S215" s="2221">
        <v>227</v>
      </c>
      <c r="T215" s="91" t="s">
        <v>39</v>
      </c>
      <c r="U215" s="630" t="s">
        <v>26</v>
      </c>
      <c r="V215" s="88" t="s">
        <v>26</v>
      </c>
      <c r="W215" s="89" t="s">
        <v>26</v>
      </c>
      <c r="X215" s="1176">
        <v>42644</v>
      </c>
      <c r="Y215" s="82" t="s">
        <v>21</v>
      </c>
      <c r="Z215" s="2221">
        <v>102415</v>
      </c>
      <c r="AA215" s="2221">
        <v>341648</v>
      </c>
      <c r="AB215" s="2221">
        <v>28212</v>
      </c>
      <c r="AC215" s="2221">
        <v>141085</v>
      </c>
      <c r="AD215" s="2221">
        <v>9033</v>
      </c>
      <c r="AE215" s="2221">
        <v>439</v>
      </c>
      <c r="AF215" s="2221">
        <v>1264</v>
      </c>
      <c r="AG215" s="2221">
        <v>1393</v>
      </c>
      <c r="AH215" s="2221" t="s">
        <v>21</v>
      </c>
      <c r="AI215" s="2221" t="s">
        <v>21</v>
      </c>
      <c r="AJ215" s="2221">
        <v>233329</v>
      </c>
      <c r="AK215" s="2221">
        <v>4185</v>
      </c>
      <c r="AL215" s="2221">
        <v>16592</v>
      </c>
      <c r="AM215" s="2221">
        <v>329</v>
      </c>
      <c r="AN215" s="2221">
        <v>82</v>
      </c>
      <c r="AO215" s="91" t="s">
        <v>39</v>
      </c>
      <c r="AP215" s="630" t="s">
        <v>26</v>
      </c>
      <c r="AQ215" s="88" t="s">
        <v>26</v>
      </c>
      <c r="AR215" s="89" t="s">
        <v>26</v>
      </c>
      <c r="AS215" s="1176">
        <v>42644</v>
      </c>
      <c r="AT215" s="82">
        <v>434</v>
      </c>
      <c r="AU215" s="2221">
        <v>8745</v>
      </c>
      <c r="AV215" s="2221">
        <v>9575</v>
      </c>
      <c r="AW215" s="2221">
        <v>403847</v>
      </c>
      <c r="AX215" s="2221">
        <v>2507</v>
      </c>
      <c r="AY215" s="2221" t="s">
        <v>21</v>
      </c>
      <c r="AZ215" s="2221">
        <v>285367</v>
      </c>
      <c r="BA215" s="2221">
        <v>12100</v>
      </c>
      <c r="BB215" s="2221">
        <v>80208</v>
      </c>
      <c r="BC215" s="2221">
        <v>6994</v>
      </c>
      <c r="BD215" s="2221">
        <v>83</v>
      </c>
      <c r="BE215" s="2221">
        <v>71</v>
      </c>
      <c r="BF215" s="2221">
        <v>5689</v>
      </c>
      <c r="BG215" s="2221">
        <v>499</v>
      </c>
      <c r="BH215" s="2221">
        <v>5190</v>
      </c>
      <c r="BI215" s="2221">
        <v>397</v>
      </c>
      <c r="BJ215" s="91" t="s">
        <v>39</v>
      </c>
      <c r="BK215" s="630" t="s">
        <v>26</v>
      </c>
      <c r="BL215" s="88" t="s">
        <v>26</v>
      </c>
      <c r="BM215" s="89" t="s">
        <v>26</v>
      </c>
      <c r="BN215" s="1176">
        <v>42644</v>
      </c>
      <c r="BO215" s="82">
        <v>18045</v>
      </c>
      <c r="BP215" s="2221">
        <v>44105</v>
      </c>
      <c r="BQ215" s="2221">
        <v>301508</v>
      </c>
      <c r="BR215" s="2221">
        <v>17214</v>
      </c>
      <c r="BS215" s="2221">
        <v>188</v>
      </c>
      <c r="BT215" s="2221">
        <v>1577</v>
      </c>
      <c r="BU215" s="2221">
        <v>11867</v>
      </c>
      <c r="BV215" s="2221">
        <v>12941</v>
      </c>
      <c r="BW215" s="2221">
        <v>493434</v>
      </c>
      <c r="BX215" s="2221">
        <v>428</v>
      </c>
      <c r="BY215" s="2221">
        <v>577</v>
      </c>
      <c r="BZ215" s="2221" t="s">
        <v>21</v>
      </c>
      <c r="CA215" s="2221">
        <v>1263772</v>
      </c>
      <c r="CB215" s="2221">
        <v>32394</v>
      </c>
      <c r="CC215" s="2221">
        <v>216740</v>
      </c>
      <c r="CD215" s="2221">
        <v>11075</v>
      </c>
      <c r="CE215" s="91" t="s">
        <v>39</v>
      </c>
      <c r="CF215" s="630" t="s">
        <v>26</v>
      </c>
      <c r="CG215" s="88" t="s">
        <v>26</v>
      </c>
      <c r="CH215" s="89" t="s">
        <v>26</v>
      </c>
      <c r="CI215" s="1176">
        <v>42644</v>
      </c>
      <c r="CJ215" s="2221">
        <v>264</v>
      </c>
      <c r="CK215" s="2221" t="s">
        <v>21</v>
      </c>
      <c r="CL215" s="2221" t="s">
        <v>21</v>
      </c>
      <c r="CM215" s="2221">
        <v>33</v>
      </c>
      <c r="CN215" s="2221">
        <v>43451</v>
      </c>
      <c r="CO215" s="2221">
        <v>14180</v>
      </c>
      <c r="CP215" s="2221">
        <v>12694</v>
      </c>
      <c r="CQ215" s="2221">
        <v>1901</v>
      </c>
      <c r="CR215" s="2221">
        <v>3042</v>
      </c>
      <c r="CS215" s="2221">
        <v>761</v>
      </c>
      <c r="CT215" s="2221">
        <v>188</v>
      </c>
      <c r="CU215" s="2221">
        <v>760</v>
      </c>
      <c r="CV215" s="2221">
        <v>8080</v>
      </c>
      <c r="CW215" s="2221">
        <v>8790</v>
      </c>
      <c r="CX215" s="2221">
        <v>66868</v>
      </c>
      <c r="CY215" s="2221" t="s">
        <v>21</v>
      </c>
      <c r="CZ215" s="91" t="s">
        <v>39</v>
      </c>
      <c r="DA215" s="630" t="s">
        <v>26</v>
      </c>
      <c r="DB215" s="88" t="s">
        <v>26</v>
      </c>
      <c r="DC215" s="89" t="s">
        <v>26</v>
      </c>
      <c r="DD215" s="1176">
        <v>42644</v>
      </c>
      <c r="DE215" s="2221">
        <v>7</v>
      </c>
      <c r="DF215" s="2221">
        <v>517</v>
      </c>
      <c r="DG215" s="2221">
        <v>513</v>
      </c>
      <c r="DH215" s="2221">
        <v>4</v>
      </c>
      <c r="DI215" s="2221">
        <v>497</v>
      </c>
      <c r="DJ215" s="2221" t="s">
        <v>21</v>
      </c>
      <c r="DK215" s="2221">
        <v>1058</v>
      </c>
      <c r="DL215" s="2221" t="s">
        <v>21</v>
      </c>
      <c r="DM215" s="2221">
        <v>3</v>
      </c>
      <c r="DN215" s="2221">
        <v>152</v>
      </c>
      <c r="DO215" s="2221">
        <v>134</v>
      </c>
      <c r="DP215" s="2221">
        <v>630</v>
      </c>
      <c r="DQ215" s="2221">
        <v>693</v>
      </c>
      <c r="DR215" s="2221">
        <v>258</v>
      </c>
      <c r="DS215" s="2221" t="s">
        <v>21</v>
      </c>
      <c r="DT215" s="2221" t="s">
        <v>21</v>
      </c>
      <c r="DU215" s="91" t="s">
        <v>39</v>
      </c>
      <c r="DV215" s="630" t="s">
        <v>26</v>
      </c>
      <c r="DW215" s="88" t="s">
        <v>26</v>
      </c>
      <c r="DX215" s="89" t="s">
        <v>26</v>
      </c>
      <c r="DY215" s="1176">
        <v>42644</v>
      </c>
      <c r="DZ215" s="2221">
        <v>36</v>
      </c>
      <c r="EA215" s="2221">
        <v>1706</v>
      </c>
      <c r="EB215" s="2221">
        <v>1274</v>
      </c>
      <c r="EC215" s="2221">
        <v>6112</v>
      </c>
      <c r="ED215" s="2221">
        <v>4132</v>
      </c>
      <c r="EE215" s="2221">
        <v>1980</v>
      </c>
      <c r="EF215" s="2221" t="s">
        <v>21</v>
      </c>
      <c r="EG215" s="2221">
        <v>6147</v>
      </c>
      <c r="EH215" s="2221" t="s">
        <v>21</v>
      </c>
      <c r="EI215" s="2221">
        <v>195991</v>
      </c>
      <c r="EJ215" s="2221" t="s">
        <v>21</v>
      </c>
      <c r="EK215" s="2221">
        <v>37545</v>
      </c>
      <c r="EL215" s="2221">
        <v>6845</v>
      </c>
      <c r="EM215" s="2221">
        <v>54631</v>
      </c>
      <c r="EN215" s="2221">
        <v>800075</v>
      </c>
      <c r="EO215" s="2221">
        <v>49228</v>
      </c>
      <c r="EP215" s="91" t="s">
        <v>39</v>
      </c>
      <c r="EQ215" s="630" t="s">
        <v>26</v>
      </c>
      <c r="ER215" s="88" t="s">
        <v>26</v>
      </c>
      <c r="ES215" s="89" t="s">
        <v>26</v>
      </c>
      <c r="ET215" s="1176">
        <v>42644</v>
      </c>
      <c r="EU215" s="2221">
        <v>1634</v>
      </c>
      <c r="EV215" s="2221">
        <v>1789</v>
      </c>
      <c r="EW215" s="2221">
        <v>13835</v>
      </c>
      <c r="EX215" s="2221">
        <v>113792</v>
      </c>
      <c r="EY215" s="2221">
        <v>14394</v>
      </c>
      <c r="EZ215" s="91" t="s">
        <v>39</v>
      </c>
      <c r="FA215" s="630" t="s">
        <v>26</v>
      </c>
      <c r="FC215" s="925"/>
      <c r="FD215" s="925"/>
      <c r="FE215" s="925"/>
      <c r="FF215" s="925"/>
      <c r="FG215" s="925"/>
      <c r="FH215" s="925"/>
      <c r="FI215" s="925"/>
      <c r="FJ215" s="925"/>
      <c r="FK215" s="482"/>
      <c r="FL215" s="482"/>
    </row>
    <row r="216" spans="1:168" ht="14.25" customHeight="1">
      <c r="A216" s="88" t="s">
        <v>26</v>
      </c>
      <c r="B216" s="89" t="s">
        <v>26</v>
      </c>
      <c r="C216" s="1176">
        <v>42675</v>
      </c>
      <c r="D216" s="82">
        <v>3908664</v>
      </c>
      <c r="E216" s="2221">
        <v>324637</v>
      </c>
      <c r="F216" s="2221">
        <v>4684906</v>
      </c>
      <c r="G216" s="2221">
        <v>127315</v>
      </c>
      <c r="H216" s="2221">
        <v>17</v>
      </c>
      <c r="I216" s="2221">
        <v>7930</v>
      </c>
      <c r="J216" s="2221">
        <v>1591</v>
      </c>
      <c r="K216" s="2221">
        <v>36321</v>
      </c>
      <c r="L216" s="2221">
        <v>16301</v>
      </c>
      <c r="M216" s="2221">
        <v>20020</v>
      </c>
      <c r="N216" s="2221" t="s">
        <v>21</v>
      </c>
      <c r="O216" s="2221">
        <v>22004</v>
      </c>
      <c r="P216" s="2221">
        <v>5</v>
      </c>
      <c r="Q216" s="2221">
        <v>65996</v>
      </c>
      <c r="R216" s="2221" t="s">
        <v>21</v>
      </c>
      <c r="S216" s="2221">
        <v>199</v>
      </c>
      <c r="T216" s="91" t="s">
        <v>40</v>
      </c>
      <c r="U216" s="630" t="s">
        <v>26</v>
      </c>
      <c r="V216" s="88" t="s">
        <v>26</v>
      </c>
      <c r="W216" s="89" t="s">
        <v>26</v>
      </c>
      <c r="X216" s="1176">
        <v>42675</v>
      </c>
      <c r="Y216" s="82" t="s">
        <v>21</v>
      </c>
      <c r="Z216" s="2221">
        <v>108364</v>
      </c>
      <c r="AA216" s="2221">
        <v>332244</v>
      </c>
      <c r="AB216" s="2221">
        <v>30003</v>
      </c>
      <c r="AC216" s="2221">
        <v>135628</v>
      </c>
      <c r="AD216" s="2221">
        <v>9246</v>
      </c>
      <c r="AE216" s="2221">
        <v>295</v>
      </c>
      <c r="AF216" s="2221">
        <v>1285</v>
      </c>
      <c r="AG216" s="2221">
        <v>1411</v>
      </c>
      <c r="AH216" s="2221" t="s">
        <v>21</v>
      </c>
      <c r="AI216" s="2221" t="s">
        <v>21</v>
      </c>
      <c r="AJ216" s="2221">
        <v>226733</v>
      </c>
      <c r="AK216" s="2221">
        <v>3526</v>
      </c>
      <c r="AL216" s="2221">
        <v>16851</v>
      </c>
      <c r="AM216" s="2221">
        <v>424</v>
      </c>
      <c r="AN216" s="2221">
        <v>291</v>
      </c>
      <c r="AO216" s="91" t="s">
        <v>40</v>
      </c>
      <c r="AP216" s="630" t="s">
        <v>26</v>
      </c>
      <c r="AQ216" s="88" t="s">
        <v>26</v>
      </c>
      <c r="AR216" s="89" t="s">
        <v>26</v>
      </c>
      <c r="AS216" s="1176">
        <v>42675</v>
      </c>
      <c r="AT216" s="82">
        <v>630</v>
      </c>
      <c r="AU216" s="2221">
        <v>7707</v>
      </c>
      <c r="AV216" s="2221">
        <v>8438</v>
      </c>
      <c r="AW216" s="2221">
        <v>376234</v>
      </c>
      <c r="AX216" s="2221">
        <v>2213</v>
      </c>
      <c r="AY216" s="2221" t="s">
        <v>21</v>
      </c>
      <c r="AZ216" s="2221">
        <v>271316</v>
      </c>
      <c r="BA216" s="2221">
        <v>16384</v>
      </c>
      <c r="BB216" s="2221">
        <v>81246</v>
      </c>
      <c r="BC216" s="2221">
        <v>6526</v>
      </c>
      <c r="BD216" s="2221">
        <v>71</v>
      </c>
      <c r="BE216" s="2221">
        <v>68</v>
      </c>
      <c r="BF216" s="2221">
        <v>5311</v>
      </c>
      <c r="BG216" s="2221">
        <v>401</v>
      </c>
      <c r="BH216" s="2221">
        <v>4911</v>
      </c>
      <c r="BI216" s="2221">
        <v>380</v>
      </c>
      <c r="BJ216" s="91" t="s">
        <v>40</v>
      </c>
      <c r="BK216" s="630" t="s">
        <v>26</v>
      </c>
      <c r="BL216" s="88" t="s">
        <v>26</v>
      </c>
      <c r="BM216" s="89" t="s">
        <v>26</v>
      </c>
      <c r="BN216" s="1176">
        <v>42675</v>
      </c>
      <c r="BO216" s="82">
        <v>16285</v>
      </c>
      <c r="BP216" s="2221">
        <v>42650</v>
      </c>
      <c r="BQ216" s="2221">
        <v>280448</v>
      </c>
      <c r="BR216" s="2221">
        <v>16594</v>
      </c>
      <c r="BS216" s="2221">
        <v>187</v>
      </c>
      <c r="BT216" s="2221">
        <v>1594</v>
      </c>
      <c r="BU216" s="2221">
        <v>11648</v>
      </c>
      <c r="BV216" s="2221">
        <v>12703</v>
      </c>
      <c r="BW216" s="2221">
        <v>475394</v>
      </c>
      <c r="BX216" s="2221">
        <v>667</v>
      </c>
      <c r="BY216" s="2221">
        <v>456</v>
      </c>
      <c r="BZ216" s="2221" t="s">
        <v>21</v>
      </c>
      <c r="CA216" s="2221">
        <v>1223091</v>
      </c>
      <c r="CB216" s="2221">
        <v>26110</v>
      </c>
      <c r="CC216" s="2221">
        <v>209028</v>
      </c>
      <c r="CD216" s="2221">
        <v>10952</v>
      </c>
      <c r="CE216" s="91" t="s">
        <v>40</v>
      </c>
      <c r="CF216" s="630" t="s">
        <v>26</v>
      </c>
      <c r="CG216" s="88" t="s">
        <v>26</v>
      </c>
      <c r="CH216" s="89" t="s">
        <v>26</v>
      </c>
      <c r="CI216" s="1176">
        <v>42675</v>
      </c>
      <c r="CJ216" s="2221">
        <v>334</v>
      </c>
      <c r="CK216" s="2221" t="s">
        <v>21</v>
      </c>
      <c r="CL216" s="2221" t="s">
        <v>21</v>
      </c>
      <c r="CM216" s="2221">
        <v>33</v>
      </c>
      <c r="CN216" s="2221">
        <v>42188</v>
      </c>
      <c r="CO216" s="2221">
        <v>13438</v>
      </c>
      <c r="CP216" s="2221">
        <v>12455</v>
      </c>
      <c r="CQ216" s="2221">
        <v>1847</v>
      </c>
      <c r="CR216" s="2221">
        <v>2033</v>
      </c>
      <c r="CS216" s="2221">
        <v>561</v>
      </c>
      <c r="CT216" s="2221">
        <v>187</v>
      </c>
      <c r="CU216" s="2221">
        <v>771</v>
      </c>
      <c r="CV216" s="2221">
        <v>8022</v>
      </c>
      <c r="CW216" s="2221">
        <v>8728</v>
      </c>
      <c r="CX216" s="2221">
        <v>64826</v>
      </c>
      <c r="CY216" s="2221" t="s">
        <v>21</v>
      </c>
      <c r="CZ216" s="91" t="s">
        <v>40</v>
      </c>
      <c r="DA216" s="630" t="s">
        <v>26</v>
      </c>
      <c r="DB216" s="88" t="s">
        <v>26</v>
      </c>
      <c r="DC216" s="89" t="s">
        <v>26</v>
      </c>
      <c r="DD216" s="1176">
        <v>42675</v>
      </c>
      <c r="DE216" s="2221">
        <v>8</v>
      </c>
      <c r="DF216" s="2221">
        <v>543</v>
      </c>
      <c r="DG216" s="2221">
        <v>539</v>
      </c>
      <c r="DH216" s="2221">
        <v>4</v>
      </c>
      <c r="DI216" s="2221">
        <v>522</v>
      </c>
      <c r="DJ216" s="2221" t="s">
        <v>21</v>
      </c>
      <c r="DK216" s="2221">
        <v>1082</v>
      </c>
      <c r="DL216" s="2221" t="s">
        <v>21</v>
      </c>
      <c r="DM216" s="2221">
        <v>5</v>
      </c>
      <c r="DN216" s="2221">
        <v>124</v>
      </c>
      <c r="DO216" s="2221">
        <v>141</v>
      </c>
      <c r="DP216" s="2221">
        <v>653</v>
      </c>
      <c r="DQ216" s="2221">
        <v>718</v>
      </c>
      <c r="DR216" s="2221">
        <v>267</v>
      </c>
      <c r="DS216" s="2221" t="s">
        <v>21</v>
      </c>
      <c r="DT216" s="2221" t="s">
        <v>21</v>
      </c>
      <c r="DU216" s="91" t="s">
        <v>40</v>
      </c>
      <c r="DV216" s="630" t="s">
        <v>26</v>
      </c>
      <c r="DW216" s="88" t="s">
        <v>26</v>
      </c>
      <c r="DX216" s="89" t="s">
        <v>26</v>
      </c>
      <c r="DY216" s="1176">
        <v>42675</v>
      </c>
      <c r="DZ216" s="2221">
        <v>17</v>
      </c>
      <c r="EA216" s="2221">
        <v>2091</v>
      </c>
      <c r="EB216" s="2221">
        <v>1291</v>
      </c>
      <c r="EC216" s="2221">
        <v>6232</v>
      </c>
      <c r="ED216" s="2221">
        <v>4243</v>
      </c>
      <c r="EE216" s="2221">
        <v>1989</v>
      </c>
      <c r="EF216" s="2221" t="s">
        <v>21</v>
      </c>
      <c r="EG216" s="2221">
        <v>5725</v>
      </c>
      <c r="EH216" s="2221" t="s">
        <v>21</v>
      </c>
      <c r="EI216" s="2221">
        <v>200902</v>
      </c>
      <c r="EJ216" s="2221" t="s">
        <v>21</v>
      </c>
      <c r="EK216" s="2221">
        <v>46054</v>
      </c>
      <c r="EL216" s="2221">
        <v>6251</v>
      </c>
      <c r="EM216" s="2221">
        <v>55183</v>
      </c>
      <c r="EN216" s="2221">
        <v>762227</v>
      </c>
      <c r="EO216" s="2221">
        <v>47880</v>
      </c>
      <c r="EP216" s="91" t="s">
        <v>40</v>
      </c>
      <c r="EQ216" s="630" t="s">
        <v>26</v>
      </c>
      <c r="ER216" s="88" t="s">
        <v>26</v>
      </c>
      <c r="ES216" s="89" t="s">
        <v>26</v>
      </c>
      <c r="ET216" s="1176">
        <v>42675</v>
      </c>
      <c r="EU216" s="2221">
        <v>2317</v>
      </c>
      <c r="EV216" s="2221">
        <v>2537</v>
      </c>
      <c r="EW216" s="2221">
        <v>13692</v>
      </c>
      <c r="EX216" s="2221">
        <v>112346</v>
      </c>
      <c r="EY216" s="2221">
        <v>17344</v>
      </c>
      <c r="EZ216" s="91" t="s">
        <v>40</v>
      </c>
      <c r="FA216" s="630" t="s">
        <v>26</v>
      </c>
      <c r="FC216" s="925"/>
      <c r="FD216" s="925"/>
      <c r="FE216" s="925"/>
      <c r="FF216" s="925"/>
      <c r="FG216" s="925"/>
      <c r="FH216" s="925"/>
      <c r="FI216" s="925"/>
      <c r="FJ216" s="925"/>
      <c r="FK216" s="482"/>
      <c r="FL216" s="482"/>
    </row>
    <row r="217" spans="1:168" ht="14.25" customHeight="1">
      <c r="A217" s="104" t="s">
        <v>26</v>
      </c>
      <c r="B217" s="105" t="s">
        <v>26</v>
      </c>
      <c r="C217" s="1177">
        <v>42705</v>
      </c>
      <c r="D217" s="106">
        <v>3979127</v>
      </c>
      <c r="E217" s="2222">
        <v>398505</v>
      </c>
      <c r="F217" s="2222">
        <v>4822124</v>
      </c>
      <c r="G217" s="2222">
        <v>132428</v>
      </c>
      <c r="H217" s="2222">
        <v>37</v>
      </c>
      <c r="I217" s="2222">
        <v>7511</v>
      </c>
      <c r="J217" s="2222">
        <v>1634</v>
      </c>
      <c r="K217" s="2222">
        <v>35282</v>
      </c>
      <c r="L217" s="2222">
        <v>16081</v>
      </c>
      <c r="M217" s="2222">
        <v>19200</v>
      </c>
      <c r="N217" s="2222" t="s">
        <v>21</v>
      </c>
      <c r="O217" s="2222">
        <v>23195</v>
      </c>
      <c r="P217" s="2222">
        <v>5</v>
      </c>
      <c r="Q217" s="2222">
        <v>72471</v>
      </c>
      <c r="R217" s="2222" t="s">
        <v>21</v>
      </c>
      <c r="S217" s="2222">
        <v>193</v>
      </c>
      <c r="T217" s="107" t="s">
        <v>41</v>
      </c>
      <c r="U217" s="633" t="s">
        <v>26</v>
      </c>
      <c r="V217" s="104" t="s">
        <v>26</v>
      </c>
      <c r="W217" s="105" t="s">
        <v>26</v>
      </c>
      <c r="X217" s="1177">
        <v>42705</v>
      </c>
      <c r="Y217" s="106" t="s">
        <v>21</v>
      </c>
      <c r="Z217" s="2222">
        <v>106074</v>
      </c>
      <c r="AA217" s="2222">
        <v>352890</v>
      </c>
      <c r="AB217" s="2222">
        <v>32036</v>
      </c>
      <c r="AC217" s="2222">
        <v>145466</v>
      </c>
      <c r="AD217" s="2222">
        <v>9528</v>
      </c>
      <c r="AE217" s="2222">
        <v>392</v>
      </c>
      <c r="AF217" s="2222">
        <v>1703</v>
      </c>
      <c r="AG217" s="2222">
        <v>1874</v>
      </c>
      <c r="AH217" s="2222" t="s">
        <v>21</v>
      </c>
      <c r="AI217" s="2222" t="s">
        <v>21</v>
      </c>
      <c r="AJ217" s="2222">
        <v>228813</v>
      </c>
      <c r="AK217" s="2222">
        <v>5987</v>
      </c>
      <c r="AL217" s="2222">
        <v>17942</v>
      </c>
      <c r="AM217" s="2222">
        <v>357</v>
      </c>
      <c r="AN217" s="2222">
        <v>213</v>
      </c>
      <c r="AO217" s="107" t="s">
        <v>41</v>
      </c>
      <c r="AP217" s="633" t="s">
        <v>26</v>
      </c>
      <c r="AQ217" s="104" t="s">
        <v>26</v>
      </c>
      <c r="AR217" s="105" t="s">
        <v>26</v>
      </c>
      <c r="AS217" s="1177">
        <v>42705</v>
      </c>
      <c r="AT217" s="106">
        <v>540</v>
      </c>
      <c r="AU217" s="2222">
        <v>8558</v>
      </c>
      <c r="AV217" s="2222">
        <v>9370</v>
      </c>
      <c r="AW217" s="2222">
        <v>379574</v>
      </c>
      <c r="AX217" s="2222">
        <v>2182</v>
      </c>
      <c r="AY217" s="2222" t="s">
        <v>21</v>
      </c>
      <c r="AZ217" s="2222">
        <v>275282</v>
      </c>
      <c r="BA217" s="2222">
        <v>26286</v>
      </c>
      <c r="BB217" s="2222">
        <v>83986</v>
      </c>
      <c r="BC217" s="2222">
        <v>6792</v>
      </c>
      <c r="BD217" s="2222">
        <v>67</v>
      </c>
      <c r="BE217" s="2222">
        <v>72</v>
      </c>
      <c r="BF217" s="2222">
        <v>5528</v>
      </c>
      <c r="BG217" s="2222">
        <v>435</v>
      </c>
      <c r="BH217" s="2222">
        <v>5093</v>
      </c>
      <c r="BI217" s="2222">
        <v>411</v>
      </c>
      <c r="BJ217" s="107" t="s">
        <v>41</v>
      </c>
      <c r="BK217" s="633" t="s">
        <v>26</v>
      </c>
      <c r="BL217" s="104" t="s">
        <v>26</v>
      </c>
      <c r="BM217" s="105" t="s">
        <v>26</v>
      </c>
      <c r="BN217" s="1177">
        <v>42705</v>
      </c>
      <c r="BO217" s="106">
        <v>17685</v>
      </c>
      <c r="BP217" s="2222">
        <v>45640</v>
      </c>
      <c r="BQ217" s="2222">
        <v>293681</v>
      </c>
      <c r="BR217" s="2222">
        <v>16687</v>
      </c>
      <c r="BS217" s="2222">
        <v>177</v>
      </c>
      <c r="BT217" s="2222">
        <v>1658</v>
      </c>
      <c r="BU217" s="2222">
        <v>11574</v>
      </c>
      <c r="BV217" s="2222">
        <v>12631</v>
      </c>
      <c r="BW217" s="2222">
        <v>481559</v>
      </c>
      <c r="BX217" s="2222">
        <v>1206</v>
      </c>
      <c r="BY217" s="2222">
        <v>590</v>
      </c>
      <c r="BZ217" s="2222" t="s">
        <v>21</v>
      </c>
      <c r="CA217" s="2222">
        <v>1216915</v>
      </c>
      <c r="CB217" s="2222">
        <v>30715</v>
      </c>
      <c r="CC217" s="2222">
        <v>222296</v>
      </c>
      <c r="CD217" s="2222">
        <v>11545</v>
      </c>
      <c r="CE217" s="107" t="s">
        <v>41</v>
      </c>
      <c r="CF217" s="633" t="s">
        <v>26</v>
      </c>
      <c r="CG217" s="104" t="s">
        <v>26</v>
      </c>
      <c r="CH217" s="105" t="s">
        <v>26</v>
      </c>
      <c r="CI217" s="1177">
        <v>42705</v>
      </c>
      <c r="CJ217" s="2222">
        <v>327</v>
      </c>
      <c r="CK217" s="2222" t="s">
        <v>21</v>
      </c>
      <c r="CL217" s="2222" t="s">
        <v>21</v>
      </c>
      <c r="CM217" s="2222">
        <v>33</v>
      </c>
      <c r="CN217" s="2222">
        <v>39772</v>
      </c>
      <c r="CO217" s="2222">
        <v>13241</v>
      </c>
      <c r="CP217" s="2222">
        <v>11047</v>
      </c>
      <c r="CQ217" s="2222">
        <v>1522</v>
      </c>
      <c r="CR217" s="2222">
        <v>2260</v>
      </c>
      <c r="CS217" s="2222">
        <v>632</v>
      </c>
      <c r="CT217" s="2222">
        <v>177</v>
      </c>
      <c r="CU217" s="2222">
        <v>711</v>
      </c>
      <c r="CV217" s="2222">
        <v>7508</v>
      </c>
      <c r="CW217" s="2222">
        <v>8176</v>
      </c>
      <c r="CX217" s="2222">
        <v>62704</v>
      </c>
      <c r="CY217" s="2222" t="s">
        <v>21</v>
      </c>
      <c r="CZ217" s="107" t="s">
        <v>41</v>
      </c>
      <c r="DA217" s="633" t="s">
        <v>26</v>
      </c>
      <c r="DB217" s="104" t="s">
        <v>26</v>
      </c>
      <c r="DC217" s="105" t="s">
        <v>26</v>
      </c>
      <c r="DD217" s="1177">
        <v>42705</v>
      </c>
      <c r="DE217" s="2222">
        <v>9</v>
      </c>
      <c r="DF217" s="2222">
        <v>497</v>
      </c>
      <c r="DG217" s="2222">
        <v>493</v>
      </c>
      <c r="DH217" s="2222">
        <v>4</v>
      </c>
      <c r="DI217" s="2222">
        <v>480</v>
      </c>
      <c r="DJ217" s="2222" t="s">
        <v>21</v>
      </c>
      <c r="DK217" s="2222">
        <v>1080</v>
      </c>
      <c r="DL217" s="2222" t="s">
        <v>21</v>
      </c>
      <c r="DM217" s="2222">
        <v>4</v>
      </c>
      <c r="DN217" s="2222">
        <v>160</v>
      </c>
      <c r="DO217" s="2222">
        <v>145</v>
      </c>
      <c r="DP217" s="2222">
        <v>628</v>
      </c>
      <c r="DQ217" s="2222">
        <v>690</v>
      </c>
      <c r="DR217" s="2222">
        <v>286</v>
      </c>
      <c r="DS217" s="2222" t="s">
        <v>21</v>
      </c>
      <c r="DT217" s="2222" t="s">
        <v>21</v>
      </c>
      <c r="DU217" s="107" t="s">
        <v>41</v>
      </c>
      <c r="DV217" s="633" t="s">
        <v>26</v>
      </c>
      <c r="DW217" s="104" t="s">
        <v>26</v>
      </c>
      <c r="DX217" s="105" t="s">
        <v>26</v>
      </c>
      <c r="DY217" s="1177">
        <v>42705</v>
      </c>
      <c r="DZ217" s="2222">
        <v>37</v>
      </c>
      <c r="EA217" s="2222">
        <v>1923</v>
      </c>
      <c r="EB217" s="2222">
        <v>1315</v>
      </c>
      <c r="EC217" s="2222">
        <v>6002</v>
      </c>
      <c r="ED217" s="2222">
        <v>4118</v>
      </c>
      <c r="EE217" s="2222">
        <v>1884</v>
      </c>
      <c r="EF217" s="2222" t="s">
        <v>21</v>
      </c>
      <c r="EG217" s="2222">
        <v>5918</v>
      </c>
      <c r="EH217" s="2222" t="s">
        <v>21</v>
      </c>
      <c r="EI217" s="2222">
        <v>205602</v>
      </c>
      <c r="EJ217" s="2222" t="s">
        <v>21</v>
      </c>
      <c r="EK217" s="2222">
        <v>45757</v>
      </c>
      <c r="EL217" s="2222">
        <v>10506</v>
      </c>
      <c r="EM217" s="2222">
        <v>58029</v>
      </c>
      <c r="EN217" s="2222">
        <v>782089</v>
      </c>
      <c r="EO217" s="2222">
        <v>46048</v>
      </c>
      <c r="EP217" s="107" t="s">
        <v>41</v>
      </c>
      <c r="EQ217" s="633" t="s">
        <v>26</v>
      </c>
      <c r="ER217" s="104" t="s">
        <v>26</v>
      </c>
      <c r="ES217" s="105" t="s">
        <v>26</v>
      </c>
      <c r="ET217" s="1177">
        <v>42705</v>
      </c>
      <c r="EU217" s="2222">
        <v>2933</v>
      </c>
      <c r="EV217" s="2222">
        <v>3211</v>
      </c>
      <c r="EW217" s="2222">
        <v>13064</v>
      </c>
      <c r="EX217" s="2222">
        <v>115359</v>
      </c>
      <c r="EY217" s="2222">
        <v>19284</v>
      </c>
      <c r="EZ217" s="107" t="s">
        <v>41</v>
      </c>
      <c r="FA217" s="633" t="s">
        <v>26</v>
      </c>
      <c r="FC217" s="925"/>
      <c r="FD217" s="925"/>
      <c r="FE217" s="925"/>
      <c r="FF217" s="925"/>
      <c r="FG217" s="925"/>
      <c r="FH217" s="925"/>
      <c r="FI217" s="925"/>
      <c r="FJ217" s="925"/>
      <c r="FK217" s="482"/>
      <c r="FL217" s="482"/>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3">
    <mergeCell ref="R12:R13"/>
    <mergeCell ref="Y12:Y13"/>
    <mergeCell ref="CZ8:DA14"/>
    <mergeCell ref="DB8:DD14"/>
    <mergeCell ref="F7:J7"/>
    <mergeCell ref="A8:C14"/>
    <mergeCell ref="T8:U14"/>
    <mergeCell ref="V8:X14"/>
    <mergeCell ref="AO8:AP14"/>
    <mergeCell ref="AQ8:AS14"/>
    <mergeCell ref="D12:D13"/>
    <mergeCell ref="E12:E13"/>
    <mergeCell ref="AB12:AB13"/>
    <mergeCell ref="AT12:AT13"/>
    <mergeCell ref="FK8:FL14"/>
    <mergeCell ref="AW11:AW12"/>
    <mergeCell ref="BT11:BT12"/>
    <mergeCell ref="CV11:CV12"/>
    <mergeCell ref="CL12:CL13"/>
    <mergeCell ref="CY12:CY13"/>
    <mergeCell ref="BJ8:BK14"/>
    <mergeCell ref="BL8:BN14"/>
    <mergeCell ref="CE8:CF14"/>
    <mergeCell ref="CG8:CI14"/>
    <mergeCell ref="AZ12:AZ13"/>
    <mergeCell ref="BA12:BA13"/>
    <mergeCell ref="BW12:BW13"/>
    <mergeCell ref="BX12:BX13"/>
    <mergeCell ref="DI12:DI13"/>
    <mergeCell ref="EB12:EB13"/>
    <mergeCell ref="EN12:EN13"/>
    <mergeCell ref="EO12:EO13"/>
    <mergeCell ref="EW12:EW13"/>
    <mergeCell ref="EZ12:EZ13"/>
    <mergeCell ref="DU8:DV14"/>
    <mergeCell ref="DW8:DY14"/>
    <mergeCell ref="EP8:EQ14"/>
    <mergeCell ref="ER8:ET14"/>
    <mergeCell ref="BL42:BN48"/>
    <mergeCell ref="CE42:CF48"/>
    <mergeCell ref="CG42:CI48"/>
    <mergeCell ref="BS46:BS47"/>
    <mergeCell ref="BV46:BV47"/>
    <mergeCell ref="CU46:CU47"/>
    <mergeCell ref="CW46:CW47"/>
    <mergeCell ref="A42:C48"/>
    <mergeCell ref="T42:U48"/>
    <mergeCell ref="V42:X48"/>
    <mergeCell ref="AO42:AP48"/>
    <mergeCell ref="AQ42:AS48"/>
    <mergeCell ref="BJ42:BK48"/>
    <mergeCell ref="E46:E47"/>
    <mergeCell ref="AN46:AN47"/>
    <mergeCell ref="AT46:AT47"/>
    <mergeCell ref="AW46:AW47"/>
    <mergeCell ref="CJ46:CJ47"/>
    <mergeCell ref="CZ76:DA82"/>
    <mergeCell ref="DB76:DD82"/>
    <mergeCell ref="EH46:EH47"/>
    <mergeCell ref="DK76:DL76"/>
    <mergeCell ref="DU76:DV82"/>
    <mergeCell ref="CZ42:DA48"/>
    <mergeCell ref="DB42:DD48"/>
    <mergeCell ref="DU42:DV48"/>
    <mergeCell ref="DE46:DE47"/>
    <mergeCell ref="DF46:DF47"/>
    <mergeCell ref="DP46:DP47"/>
    <mergeCell ref="DQ46:DQ47"/>
    <mergeCell ref="A76:C82"/>
    <mergeCell ref="T76:U82"/>
    <mergeCell ref="V76:X82"/>
    <mergeCell ref="AO76:AP82"/>
    <mergeCell ref="AQ76:AS82"/>
    <mergeCell ref="BI46:BI47"/>
    <mergeCell ref="BD80:BD81"/>
    <mergeCell ref="S45:S46"/>
    <mergeCell ref="Z45:Z46"/>
    <mergeCell ref="BF45:BF46"/>
    <mergeCell ref="AC46:AC47"/>
    <mergeCell ref="AD46:AD47"/>
    <mergeCell ref="AK46:AK47"/>
    <mergeCell ref="DL80:DL81"/>
    <mergeCell ref="EP76:EQ82"/>
    <mergeCell ref="ER76:ET82"/>
    <mergeCell ref="FC76:FD82"/>
    <mergeCell ref="EH80:EH81"/>
    <mergeCell ref="FK76:FL82"/>
    <mergeCell ref="DW42:DY48"/>
    <mergeCell ref="EP42:EQ48"/>
    <mergeCell ref="ER42:ET48"/>
    <mergeCell ref="FK42:FL48"/>
    <mergeCell ref="FF46:FF47"/>
    <mergeCell ref="EU46:EU47"/>
    <mergeCell ref="EV46:EV47"/>
    <mergeCell ref="FD46:FD47"/>
    <mergeCell ref="BQ79:BQ80"/>
    <mergeCell ref="CQ79:CQ80"/>
    <mergeCell ref="DH79:DH80"/>
    <mergeCell ref="ED79:ED80"/>
    <mergeCell ref="EZ79:EZ80"/>
    <mergeCell ref="EG80:EG81"/>
    <mergeCell ref="F80:F81"/>
    <mergeCell ref="G80:G81"/>
    <mergeCell ref="AH80:AH81"/>
    <mergeCell ref="AI80:AI81"/>
    <mergeCell ref="AM80:AM81"/>
    <mergeCell ref="AT80:AT81"/>
    <mergeCell ref="BB80:BB81"/>
    <mergeCell ref="BT80:BT81"/>
    <mergeCell ref="BU80:BU81"/>
    <mergeCell ref="CD80:CD81"/>
    <mergeCell ref="CT80:CT81"/>
    <mergeCell ref="BJ76:BK82"/>
    <mergeCell ref="BL76:BN82"/>
    <mergeCell ref="CE76:CF82"/>
    <mergeCell ref="CG76:CI82"/>
    <mergeCell ref="DW76:DY82"/>
    <mergeCell ref="CU80:CU81"/>
    <mergeCell ref="DK80:DK81"/>
    <mergeCell ref="A117:C123"/>
    <mergeCell ref="T117:U123"/>
    <mergeCell ref="V117:X123"/>
    <mergeCell ref="AO117:AP123"/>
    <mergeCell ref="AQ117:AS123"/>
    <mergeCell ref="BJ117:BK123"/>
    <mergeCell ref="D121:D122"/>
    <mergeCell ref="E121:E122"/>
    <mergeCell ref="R121:R122"/>
    <mergeCell ref="Y121:Y122"/>
    <mergeCell ref="BF120:BF121"/>
    <mergeCell ref="DE120:DE121"/>
    <mergeCell ref="FC120:FC121"/>
    <mergeCell ref="CR121:CR122"/>
    <mergeCell ref="CU121:CU122"/>
    <mergeCell ref="DH121:DH122"/>
    <mergeCell ref="BL117:BN123"/>
    <mergeCell ref="CE117:CF123"/>
    <mergeCell ref="CG117:CI123"/>
    <mergeCell ref="CZ117:DA123"/>
    <mergeCell ref="BQ121:BQ122"/>
    <mergeCell ref="BS121:BS122"/>
    <mergeCell ref="DW117:DY123"/>
    <mergeCell ref="EP117:EQ123"/>
    <mergeCell ref="ER117:ET123"/>
    <mergeCell ref="FK117:FL123"/>
    <mergeCell ref="DB117:DD123"/>
    <mergeCell ref="DU117:DV123"/>
    <mergeCell ref="DI121:DI122"/>
    <mergeCell ref="DS121:DS122"/>
    <mergeCell ref="FG121:FG122"/>
    <mergeCell ref="A151:C157"/>
    <mergeCell ref="T151:U157"/>
    <mergeCell ref="V151:X157"/>
    <mergeCell ref="AO151:AP157"/>
    <mergeCell ref="AQ151:AS157"/>
    <mergeCell ref="AB121:AB122"/>
    <mergeCell ref="AX121:AX122"/>
    <mergeCell ref="AZ121:AZ122"/>
    <mergeCell ref="BI121:BI122"/>
    <mergeCell ref="CZ151:DA157"/>
    <mergeCell ref="DB151:DD157"/>
    <mergeCell ref="EB121:EB122"/>
    <mergeCell ref="EC121:EC122"/>
    <mergeCell ref="EN121:EN122"/>
    <mergeCell ref="FF121:FF122"/>
    <mergeCell ref="DQ155:DQ156"/>
    <mergeCell ref="DR155:DR156"/>
    <mergeCell ref="DZ155:DZ156"/>
    <mergeCell ref="EN155:EN156"/>
    <mergeCell ref="FK151:FL157"/>
    <mergeCell ref="S154:S155"/>
    <mergeCell ref="Z154:Z155"/>
    <mergeCell ref="CO154:CO155"/>
    <mergeCell ref="DN154:DN155"/>
    <mergeCell ref="EK154:EK155"/>
    <mergeCell ref="BJ151:BK157"/>
    <mergeCell ref="BL151:BN157"/>
    <mergeCell ref="CE151:CF157"/>
    <mergeCell ref="CG151:CI157"/>
    <mergeCell ref="CB155:CB156"/>
    <mergeCell ref="CR155:CR156"/>
    <mergeCell ref="CS155:CS156"/>
    <mergeCell ref="EO155:EO156"/>
    <mergeCell ref="FB155:FB156"/>
    <mergeCell ref="DU151:DV157"/>
    <mergeCell ref="DW151:DY157"/>
    <mergeCell ref="EP151:EQ157"/>
    <mergeCell ref="ER151:ET157"/>
    <mergeCell ref="FE155:FE156"/>
    <mergeCell ref="E155:E156"/>
    <mergeCell ref="AC155:AC156"/>
    <mergeCell ref="AD155:AD156"/>
    <mergeCell ref="AN155:AN156"/>
    <mergeCell ref="AT155:AT156"/>
    <mergeCell ref="BC155:BC156"/>
    <mergeCell ref="BF155:BF156"/>
    <mergeCell ref="BP155:BP156"/>
    <mergeCell ref="BQ155:BQ156"/>
    <mergeCell ref="EI189:EI190"/>
    <mergeCell ref="EL189:EL190"/>
    <mergeCell ref="A185:C191"/>
    <mergeCell ref="T185:U191"/>
    <mergeCell ref="V185:X191"/>
    <mergeCell ref="AO185:AP191"/>
    <mergeCell ref="AQ185:AS191"/>
    <mergeCell ref="BJ185:BK191"/>
    <mergeCell ref="CE185:CF191"/>
    <mergeCell ref="CG185:CI191"/>
    <mergeCell ref="CZ185:DA191"/>
    <mergeCell ref="FK185:FL191"/>
    <mergeCell ref="AY188:AY189"/>
    <mergeCell ref="BZ188:BZ189"/>
    <mergeCell ref="DT188:DT189"/>
    <mergeCell ref="F189:F190"/>
    <mergeCell ref="G189:G190"/>
    <mergeCell ref="AA189:AA190"/>
    <mergeCell ref="AL189:AL190"/>
    <mergeCell ref="AM189:AM190"/>
    <mergeCell ref="BB189:BB190"/>
    <mergeCell ref="BC189:BC190"/>
    <mergeCell ref="BO189:BO190"/>
    <mergeCell ref="CC189:CC190"/>
    <mergeCell ref="CD189:CD190"/>
    <mergeCell ref="CN189:CN190"/>
    <mergeCell ref="CP189:CP190"/>
    <mergeCell ref="DB185:DD191"/>
    <mergeCell ref="DU185:DV191"/>
    <mergeCell ref="DW185:DY191"/>
    <mergeCell ref="EP185:EQ191"/>
    <mergeCell ref="ER185:ET191"/>
    <mergeCell ref="EZ185:FA191"/>
    <mergeCell ref="DK189:DK190"/>
    <mergeCell ref="DM189:DM190"/>
  </mergeCells>
  <phoneticPr fontId="101"/>
  <printOptions horizontalCentered="1"/>
  <pageMargins left="0.59055118110236227" right="0.59055118110236227" top="0.31496062992125984" bottom="0.31496062992125984" header="0" footer="0"/>
  <pageSetup paperSize="9" scale="55" firstPageNumber="244"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7EA48-8D6B-4F3A-B94C-97CF756C4C39}">
  <dimension ref="A1:IU113"/>
  <sheetViews>
    <sheetView showGridLines="0" topLeftCell="DP16" zoomScaleNormal="100" zoomScaleSheetLayoutView="80" workbookViewId="0">
      <selection activeCell="DS50" sqref="DS50"/>
    </sheetView>
  </sheetViews>
  <sheetFormatPr defaultColWidth="29.7265625" defaultRowHeight="13"/>
  <cols>
    <col min="1" max="1" width="8.08984375" style="72" customWidth="1"/>
    <col min="2" max="2" width="6.6328125" style="72" customWidth="1"/>
    <col min="3" max="3" width="11.6328125" style="72" customWidth="1"/>
    <col min="4" max="11" width="17.08984375" style="72" customWidth="1"/>
    <col min="12" max="19" width="18.08984375" style="72" customWidth="1"/>
    <col min="20" max="21" width="9.6328125" style="72" customWidth="1"/>
    <col min="22" max="22" width="8.6328125" style="72" customWidth="1"/>
    <col min="23" max="23" width="5.6328125" style="72" customWidth="1"/>
    <col min="24" max="24" width="11.453125" style="72" customWidth="1"/>
    <col min="25" max="32" width="17.08984375" style="72" customWidth="1"/>
    <col min="33" max="40" width="17.6328125" style="72" customWidth="1"/>
    <col min="41" max="42" width="9.6328125" style="72" customWidth="1"/>
    <col min="43" max="43" width="8.6328125" style="72" customWidth="1"/>
    <col min="44" max="44" width="5.6328125" style="72" customWidth="1"/>
    <col min="45" max="45" width="11.6328125" style="72" customWidth="1"/>
    <col min="46" max="53" width="17.08984375" style="72" customWidth="1"/>
    <col min="54" max="62" width="16.08984375" style="72" customWidth="1"/>
    <col min="63" max="64" width="9.6328125" style="72" customWidth="1"/>
    <col min="65" max="65" width="8.6328125" style="72" customWidth="1"/>
    <col min="66" max="66" width="5.6328125" style="72" customWidth="1"/>
    <col min="67" max="67" width="11.6328125" style="72" customWidth="1"/>
    <col min="68" max="75" width="17.08984375" style="72" customWidth="1"/>
    <col min="76" max="84" width="16.08984375" style="72" customWidth="1"/>
    <col min="85" max="86" width="9.6328125" style="72" customWidth="1"/>
    <col min="87" max="87" width="8.453125" style="72" customWidth="1"/>
    <col min="88" max="88" width="5.7265625" style="72" customWidth="1"/>
    <col min="89" max="89" width="11.90625" style="72" customWidth="1"/>
    <col min="90" max="97" width="17.08984375" style="72" customWidth="1"/>
    <col min="98" max="99" width="18.08984375" style="72" customWidth="1"/>
    <col min="100" max="100" width="17.08984375" style="72" customWidth="1"/>
    <col min="101" max="105" width="18.08984375" style="72" customWidth="1"/>
    <col min="106" max="107" width="9.6328125" style="72" customWidth="1"/>
    <col min="108" max="108" width="8.6328125" style="72" customWidth="1"/>
    <col min="109" max="109" width="5.6328125" style="72" customWidth="1"/>
    <col min="110" max="110" width="11.6328125" style="72" customWidth="1"/>
    <col min="111" max="119" width="17.08984375" style="72" customWidth="1"/>
    <col min="120" max="120" width="17.26953125" style="72" customWidth="1"/>
    <col min="121" max="126" width="16.08984375" style="72" customWidth="1"/>
    <col min="127" max="128" width="9.6328125" style="72" customWidth="1"/>
    <col min="129" max="129" width="8.6328125" style="72" customWidth="1"/>
    <col min="130" max="130" width="5.6328125" style="72" customWidth="1"/>
    <col min="131" max="131" width="11.6328125" style="72" customWidth="1"/>
    <col min="132" max="139" width="17.08984375" style="72" customWidth="1"/>
    <col min="140" max="140" width="18.453125" style="72" customWidth="1"/>
    <col min="141" max="147" width="18.08984375" style="72" customWidth="1"/>
    <col min="148" max="149" width="9.6328125" style="72" customWidth="1"/>
    <col min="150" max="150" width="8.6328125" style="72" customWidth="1"/>
    <col min="151" max="151" width="5.6328125" style="72" customWidth="1"/>
    <col min="152" max="152" width="11.6328125" style="72" customWidth="1"/>
    <col min="153" max="160" width="17.08984375" style="72" customWidth="1"/>
    <col min="161" max="168" width="18.08984375" style="72" customWidth="1"/>
    <col min="169" max="170" width="9.6328125" style="72" customWidth="1"/>
    <col min="171" max="171" width="8.6328125" style="72" customWidth="1"/>
    <col min="172" max="172" width="5.6328125" style="72" customWidth="1"/>
    <col min="173" max="173" width="11.6328125" style="72" customWidth="1"/>
    <col min="174" max="181" width="17.08984375" style="72" customWidth="1"/>
    <col min="182" max="189" width="18.08984375" style="72" customWidth="1"/>
    <col min="190" max="191" width="9.6328125" style="72" customWidth="1"/>
    <col min="192" max="192" width="8.6328125" style="72" customWidth="1"/>
    <col min="193" max="193" width="5.6328125" style="72" customWidth="1"/>
    <col min="194" max="194" width="11.6328125" style="72" customWidth="1"/>
    <col min="195" max="202" width="17.08984375" style="72" customWidth="1"/>
    <col min="203" max="203" width="18.08984375" style="72" customWidth="1"/>
    <col min="204" max="204" width="17.08984375" style="72" customWidth="1"/>
    <col min="205" max="210" width="18.08984375" style="72" customWidth="1"/>
    <col min="211" max="212" width="9.6328125" style="72" customWidth="1"/>
    <col min="213" max="213" width="8.6328125" style="72" customWidth="1"/>
    <col min="214" max="214" width="5.6328125" style="72" customWidth="1"/>
    <col min="215" max="215" width="11.6328125" style="72" customWidth="1"/>
    <col min="216" max="223" width="17.08984375" style="72" customWidth="1"/>
    <col min="224" max="231" width="18.08984375" style="72" customWidth="1"/>
    <col min="232" max="233" width="9.6328125" style="72" customWidth="1"/>
    <col min="234" max="234" width="8.6328125" style="72" customWidth="1"/>
    <col min="235" max="235" width="5.6328125" style="72" customWidth="1"/>
    <col min="236" max="236" width="11.6328125" style="72" customWidth="1"/>
    <col min="237" max="244" width="17.08984375" style="72" customWidth="1"/>
    <col min="245" max="252" width="16.08984375" style="72" customWidth="1"/>
    <col min="253" max="254" width="9.6328125" style="72" customWidth="1"/>
    <col min="255" max="16384" width="29.7265625" style="72"/>
  </cols>
  <sheetData>
    <row r="1" spans="1:255" ht="15" customHeight="1">
      <c r="A1" s="513" t="s">
        <v>1131</v>
      </c>
      <c r="B1" s="516"/>
      <c r="C1" s="1833"/>
      <c r="D1" s="1833"/>
      <c r="E1" s="516"/>
      <c r="F1" s="1833"/>
      <c r="G1" s="516"/>
      <c r="H1" s="516"/>
      <c r="I1" s="516"/>
      <c r="J1" s="516"/>
      <c r="K1" s="516"/>
      <c r="L1" s="516"/>
      <c r="M1" s="516"/>
      <c r="N1" s="1833"/>
      <c r="O1" s="516"/>
      <c r="P1" s="516"/>
      <c r="Q1" s="516"/>
      <c r="R1" s="516"/>
      <c r="S1" s="1833"/>
      <c r="T1" s="516"/>
      <c r="U1" s="514" t="s">
        <v>1131</v>
      </c>
      <c r="V1" s="513" t="s">
        <v>1131</v>
      </c>
      <c r="W1" s="516"/>
      <c r="X1" s="1833"/>
      <c r="Y1" s="1833"/>
      <c r="Z1" s="516"/>
      <c r="AA1" s="1833"/>
      <c r="AB1" s="516"/>
      <c r="AC1" s="516"/>
      <c r="AD1" s="516"/>
      <c r="AE1" s="516"/>
      <c r="AF1" s="516"/>
      <c r="AG1" s="2333"/>
      <c r="AH1" s="2333"/>
      <c r="AI1" s="2414"/>
      <c r="AJ1" s="2333"/>
      <c r="AK1" s="2415"/>
      <c r="AL1" s="2415"/>
      <c r="AP1" s="514" t="s">
        <v>1131</v>
      </c>
      <c r="AQ1" s="513" t="s">
        <v>1131</v>
      </c>
      <c r="AR1" s="516"/>
      <c r="AS1" s="1833"/>
      <c r="AT1" s="1833"/>
      <c r="AU1" s="2333"/>
      <c r="AV1" s="2414"/>
      <c r="AW1" s="2333"/>
      <c r="AX1" s="2415"/>
      <c r="AY1" s="2415"/>
      <c r="AZ1" s="2415"/>
      <c r="BA1" s="2415"/>
      <c r="BB1" s="2333"/>
      <c r="BC1" s="2333"/>
      <c r="BD1" s="2414"/>
      <c r="BE1" s="2333"/>
      <c r="BF1" s="2415"/>
      <c r="BG1" s="2415"/>
      <c r="BL1" s="514" t="s">
        <v>1131</v>
      </c>
      <c r="BM1" s="513" t="s">
        <v>1131</v>
      </c>
      <c r="BN1" s="516"/>
      <c r="BO1" s="1833"/>
      <c r="BP1" s="1833"/>
      <c r="BQ1" s="2333"/>
      <c r="BR1" s="2414"/>
      <c r="BS1" s="2333"/>
      <c r="BT1" s="2415"/>
      <c r="BU1" s="2415"/>
      <c r="BV1" s="2415"/>
      <c r="BW1" s="2415"/>
      <c r="BX1" s="2333"/>
      <c r="BY1" s="2333"/>
      <c r="BZ1" s="2414"/>
      <c r="CA1" s="2333"/>
      <c r="CB1" s="2415"/>
      <c r="CC1" s="2415"/>
      <c r="CH1" s="514" t="s">
        <v>1131</v>
      </c>
      <c r="CI1" s="513" t="s">
        <v>1131</v>
      </c>
      <c r="CJ1" s="516"/>
      <c r="CK1" s="1833"/>
      <c r="CL1" s="1833"/>
      <c r="CM1" s="2333"/>
      <c r="CN1" s="2414"/>
      <c r="CO1" s="2333"/>
      <c r="CP1" s="2415"/>
      <c r="CQ1" s="2415"/>
      <c r="CR1" s="2415"/>
      <c r="CS1" s="2415"/>
      <c r="CT1" s="2333"/>
      <c r="CU1" s="2333"/>
      <c r="CV1" s="2414"/>
      <c r="CW1" s="2333"/>
      <c r="CX1" s="2415"/>
      <c r="CY1" s="2415"/>
      <c r="DC1" s="514" t="s">
        <v>1131</v>
      </c>
      <c r="DD1" s="513" t="s">
        <v>1131</v>
      </c>
      <c r="DE1" s="516"/>
      <c r="DF1" s="1833"/>
      <c r="DG1" s="1833"/>
      <c r="DH1" s="2333"/>
      <c r="DI1" s="2414"/>
      <c r="DJ1" s="2333"/>
      <c r="DK1" s="2415"/>
      <c r="DL1" s="2415"/>
      <c r="DM1" s="2415"/>
      <c r="DN1" s="2415"/>
      <c r="DO1" s="2333"/>
      <c r="DP1" s="2333"/>
      <c r="DQ1" s="2414"/>
      <c r="DR1" s="2333"/>
      <c r="DS1" s="2415"/>
      <c r="DT1" s="2415"/>
      <c r="DX1" s="514" t="s">
        <v>1131</v>
      </c>
      <c r="DY1" s="513" t="s">
        <v>1131</v>
      </c>
      <c r="DZ1" s="2333"/>
      <c r="EA1" s="2333"/>
      <c r="EB1" s="2414"/>
      <c r="EC1" s="2333"/>
      <c r="ED1" s="2414"/>
      <c r="EE1" s="2333"/>
      <c r="EF1" s="2415"/>
      <c r="EG1" s="2415"/>
      <c r="EH1" s="2415"/>
      <c r="EI1" s="2415"/>
      <c r="EJ1" s="2333"/>
      <c r="EK1" s="2333"/>
      <c r="EL1" s="2414"/>
      <c r="EM1" s="2333"/>
      <c r="EN1" s="2415"/>
      <c r="EO1" s="2415"/>
      <c r="ES1" s="514" t="s">
        <v>1131</v>
      </c>
      <c r="ET1" s="513" t="s">
        <v>1131</v>
      </c>
      <c r="EU1" s="2333"/>
      <c r="EV1" s="2333"/>
      <c r="EW1" s="2414"/>
      <c r="EX1" s="2333"/>
      <c r="EY1" s="2414"/>
      <c r="EZ1" s="2333"/>
      <c r="FA1" s="2415"/>
      <c r="FB1" s="2415"/>
      <c r="FC1" s="2415"/>
      <c r="FD1" s="2415"/>
      <c r="FE1" s="2333"/>
      <c r="FF1" s="2333"/>
      <c r="FG1" s="2414"/>
      <c r="FH1" s="2333"/>
      <c r="FI1" s="2415"/>
      <c r="FJ1" s="2415"/>
      <c r="FN1" s="514" t="s">
        <v>1131</v>
      </c>
      <c r="FO1" s="513" t="s">
        <v>1131</v>
      </c>
      <c r="FP1" s="2333"/>
      <c r="FQ1" s="2333"/>
      <c r="FR1" s="2414"/>
      <c r="FS1" s="2333"/>
      <c r="FT1" s="2414"/>
      <c r="FU1" s="2333"/>
      <c r="FV1" s="2415"/>
      <c r="FW1" s="2415"/>
      <c r="FX1" s="2415"/>
      <c r="FY1" s="2415"/>
      <c r="FZ1" s="2333"/>
      <c r="GA1" s="2333"/>
      <c r="GB1" s="2414"/>
      <c r="GC1" s="2333"/>
      <c r="GD1" s="2415"/>
      <c r="GE1" s="2415"/>
      <c r="GI1" s="514" t="s">
        <v>1131</v>
      </c>
      <c r="GJ1" s="513" t="s">
        <v>1131</v>
      </c>
      <c r="GK1" s="2333"/>
      <c r="GL1" s="2333"/>
      <c r="GM1" s="2414"/>
      <c r="GN1" s="2333"/>
      <c r="GO1" s="2414"/>
      <c r="GP1" s="2333"/>
      <c r="GQ1" s="2415"/>
      <c r="GR1" s="2415"/>
      <c r="GS1" s="2415"/>
      <c r="GT1" s="2415"/>
      <c r="GU1" s="2333"/>
      <c r="GV1" s="2333"/>
      <c r="GW1" s="2414"/>
      <c r="GX1" s="2333"/>
      <c r="GY1" s="2415"/>
      <c r="GZ1" s="2415"/>
      <c r="HD1" s="514" t="s">
        <v>1131</v>
      </c>
      <c r="HE1" s="513" t="s">
        <v>1131</v>
      </c>
      <c r="HF1" s="2333"/>
      <c r="HG1" s="2333"/>
      <c r="HH1" s="2414"/>
      <c r="HI1" s="2333"/>
      <c r="HJ1" s="2414"/>
      <c r="HK1" s="2333"/>
      <c r="HL1" s="2415"/>
      <c r="HM1" s="2415"/>
      <c r="HN1" s="2415"/>
      <c r="HO1" s="2415"/>
      <c r="HP1" s="2333"/>
      <c r="HQ1" s="2333"/>
      <c r="HR1" s="2414"/>
      <c r="HS1" s="2333"/>
      <c r="HT1" s="2415"/>
      <c r="HU1" s="2415"/>
      <c r="HY1" s="514" t="s">
        <v>1131</v>
      </c>
      <c r="HZ1" s="513" t="s">
        <v>1131</v>
      </c>
      <c r="IA1" s="2333"/>
      <c r="IB1" s="2333"/>
      <c r="IC1" s="2414"/>
      <c r="ID1" s="2333"/>
      <c r="IE1" s="2414"/>
      <c r="IF1" s="2333"/>
      <c r="IG1" s="2415"/>
      <c r="IH1" s="2415"/>
      <c r="II1" s="2415"/>
      <c r="IJ1" s="2415"/>
      <c r="IK1" s="2333"/>
      <c r="IL1" s="2333"/>
      <c r="IM1" s="2414"/>
      <c r="IN1" s="2333"/>
      <c r="IO1" s="2415"/>
      <c r="IP1" s="2415"/>
      <c r="IQ1" s="2415"/>
      <c r="IT1" s="514" t="s">
        <v>1131</v>
      </c>
      <c r="IU1" s="516"/>
    </row>
    <row r="2" spans="1:255" ht="15" customHeight="1">
      <c r="A2" s="2142" t="s">
        <v>1132</v>
      </c>
      <c r="B2" s="1833"/>
      <c r="C2" s="2416"/>
      <c r="D2" s="2392"/>
      <c r="E2" s="1833"/>
      <c r="F2" s="1833"/>
      <c r="G2" s="516"/>
      <c r="H2" s="516"/>
      <c r="I2" s="516"/>
      <c r="J2" s="516"/>
      <c r="K2" s="516"/>
      <c r="L2" s="1833"/>
      <c r="M2" s="1833"/>
      <c r="N2" s="1833"/>
      <c r="O2" s="516"/>
      <c r="P2" s="516"/>
      <c r="Q2" s="516"/>
      <c r="R2" s="516"/>
      <c r="S2" s="2392"/>
      <c r="T2" s="516"/>
      <c r="U2" s="2143" t="s">
        <v>1132</v>
      </c>
      <c r="V2" s="2142" t="s">
        <v>1132</v>
      </c>
      <c r="W2" s="1833"/>
      <c r="X2" s="2416"/>
      <c r="Y2" s="2392"/>
      <c r="Z2" s="1833"/>
      <c r="AA2" s="1833"/>
      <c r="AB2" s="516"/>
      <c r="AC2" s="516"/>
      <c r="AD2" s="516"/>
      <c r="AE2" s="516"/>
      <c r="AF2" s="516"/>
      <c r="AG2" s="2414"/>
      <c r="AH2" s="2414"/>
      <c r="AI2" s="2417"/>
      <c r="AJ2" s="2415"/>
      <c r="AK2" s="2415"/>
      <c r="AL2" s="2415"/>
      <c r="AP2" s="2143" t="s">
        <v>1132</v>
      </c>
      <c r="AQ2" s="2142" t="s">
        <v>1132</v>
      </c>
      <c r="AR2" s="1833"/>
      <c r="AS2" s="2416"/>
      <c r="AT2" s="2392"/>
      <c r="AU2" s="2414"/>
      <c r="AV2" s="2417"/>
      <c r="AW2" s="2415"/>
      <c r="AX2" s="2415"/>
      <c r="AY2" s="2415"/>
      <c r="AZ2" s="2415"/>
      <c r="BA2" s="2415"/>
      <c r="BB2" s="2414"/>
      <c r="BC2" s="2414"/>
      <c r="BD2" s="2417"/>
      <c r="BE2" s="2415"/>
      <c r="BF2" s="2415"/>
      <c r="BG2" s="2415"/>
      <c r="BL2" s="2143" t="s">
        <v>1132</v>
      </c>
      <c r="BM2" s="2142" t="s">
        <v>1132</v>
      </c>
      <c r="BN2" s="1833"/>
      <c r="BO2" s="2416"/>
      <c r="BP2" s="2392"/>
      <c r="BQ2" s="2414"/>
      <c r="BR2" s="2417"/>
      <c r="BS2" s="2415"/>
      <c r="BT2" s="2415"/>
      <c r="BU2" s="2415"/>
      <c r="BV2" s="2415"/>
      <c r="BW2" s="2415"/>
      <c r="BX2" s="2414"/>
      <c r="BY2" s="2414"/>
      <c r="BZ2" s="2417"/>
      <c r="CA2" s="2415"/>
      <c r="CB2" s="2415"/>
      <c r="CC2" s="2415"/>
      <c r="CH2" s="2143" t="s">
        <v>1132</v>
      </c>
      <c r="CI2" s="2142" t="s">
        <v>1132</v>
      </c>
      <c r="CJ2" s="1833"/>
      <c r="CK2" s="2416"/>
      <c r="CL2" s="2392"/>
      <c r="CM2" s="2414"/>
      <c r="CN2" s="2417"/>
      <c r="CO2" s="2415"/>
      <c r="CP2" s="2415"/>
      <c r="CQ2" s="2415"/>
      <c r="CR2" s="2415"/>
      <c r="CS2" s="2415"/>
      <c r="CT2" s="2414"/>
      <c r="CU2" s="2414"/>
      <c r="CV2" s="2417"/>
      <c r="CW2" s="2415"/>
      <c r="CX2" s="2415"/>
      <c r="CY2" s="2415"/>
      <c r="DC2" s="2143" t="s">
        <v>1132</v>
      </c>
      <c r="DD2" s="2142" t="s">
        <v>1132</v>
      </c>
      <c r="DE2" s="1833"/>
      <c r="DF2" s="2416"/>
      <c r="DG2" s="2392"/>
      <c r="DH2" s="2414"/>
      <c r="DI2" s="2417"/>
      <c r="DJ2" s="2415"/>
      <c r="DK2" s="2415"/>
      <c r="DL2" s="2415"/>
      <c r="DM2" s="2415"/>
      <c r="DN2" s="2415"/>
      <c r="DO2" s="2414"/>
      <c r="DP2" s="2414"/>
      <c r="DQ2" s="2417"/>
      <c r="DR2" s="2415"/>
      <c r="DS2" s="2415"/>
      <c r="DT2" s="2415"/>
      <c r="DX2" s="2143" t="s">
        <v>1132</v>
      </c>
      <c r="DY2" s="2142" t="s">
        <v>630</v>
      </c>
      <c r="DZ2" s="2414"/>
      <c r="EA2" s="2414"/>
      <c r="EB2" s="2418"/>
      <c r="EC2" s="2414"/>
      <c r="ED2" s="2417"/>
      <c r="EE2" s="2415"/>
      <c r="EF2" s="2415"/>
      <c r="EG2" s="2415"/>
      <c r="EH2" s="2415"/>
      <c r="EI2" s="2415"/>
      <c r="EJ2" s="2414"/>
      <c r="EK2" s="2414"/>
      <c r="EL2" s="2417"/>
      <c r="EM2" s="2415"/>
      <c r="EN2" s="2415"/>
      <c r="EO2" s="2415"/>
      <c r="ES2" s="2143" t="s">
        <v>630</v>
      </c>
      <c r="ET2" s="2142" t="s">
        <v>630</v>
      </c>
      <c r="EU2" s="2414"/>
      <c r="EV2" s="2414"/>
      <c r="EW2" s="2418"/>
      <c r="EX2" s="2414"/>
      <c r="EY2" s="2417"/>
      <c r="EZ2" s="2415"/>
      <c r="FA2" s="2415"/>
      <c r="FB2" s="2415"/>
      <c r="FC2" s="2415"/>
      <c r="FD2" s="2415"/>
      <c r="FE2" s="2414"/>
      <c r="FF2" s="2414"/>
      <c r="FG2" s="2417"/>
      <c r="FH2" s="2415"/>
      <c r="FI2" s="2415"/>
      <c r="FJ2" s="2415"/>
      <c r="FN2" s="2143" t="s">
        <v>630</v>
      </c>
      <c r="FO2" s="2142" t="s">
        <v>630</v>
      </c>
      <c r="FP2" s="2414"/>
      <c r="FQ2" s="2414"/>
      <c r="FR2" s="2418"/>
      <c r="FS2" s="2414"/>
      <c r="FT2" s="2417"/>
      <c r="FU2" s="2415"/>
      <c r="FV2" s="2415"/>
      <c r="FW2" s="2415"/>
      <c r="FX2" s="2415"/>
      <c r="FY2" s="2415"/>
      <c r="FZ2" s="2414"/>
      <c r="GA2" s="2414"/>
      <c r="GB2" s="2417"/>
      <c r="GC2" s="2415"/>
      <c r="GD2" s="2415"/>
      <c r="GE2" s="2415"/>
      <c r="GI2" s="2143" t="s">
        <v>630</v>
      </c>
      <c r="GJ2" s="2142" t="s">
        <v>630</v>
      </c>
      <c r="GK2" s="2414"/>
      <c r="GL2" s="2414"/>
      <c r="GM2" s="2418"/>
      <c r="GN2" s="2414"/>
      <c r="GO2" s="2417"/>
      <c r="GP2" s="2415"/>
      <c r="GQ2" s="2415"/>
      <c r="GR2" s="2415"/>
      <c r="GS2" s="2415"/>
      <c r="GT2" s="2415"/>
      <c r="GU2" s="2414"/>
      <c r="GV2" s="2414"/>
      <c r="GW2" s="2417"/>
      <c r="GX2" s="2415"/>
      <c r="GY2" s="2415"/>
      <c r="GZ2" s="2415"/>
      <c r="HD2" s="2143" t="s">
        <v>630</v>
      </c>
      <c r="HE2" s="2142" t="s">
        <v>630</v>
      </c>
      <c r="HF2" s="2414"/>
      <c r="HG2" s="2414"/>
      <c r="HH2" s="2418"/>
      <c r="HI2" s="2414"/>
      <c r="HJ2" s="2417"/>
      <c r="HK2" s="2415"/>
      <c r="HL2" s="2415"/>
      <c r="HM2" s="2415"/>
      <c r="HN2" s="2415"/>
      <c r="HO2" s="2415"/>
      <c r="HP2" s="2414"/>
      <c r="HQ2" s="2414"/>
      <c r="HR2" s="2417"/>
      <c r="HS2" s="2415"/>
      <c r="HT2" s="2415"/>
      <c r="HU2" s="2415"/>
      <c r="HY2" s="2143" t="s">
        <v>630</v>
      </c>
      <c r="HZ2" s="2142" t="s">
        <v>630</v>
      </c>
      <c r="IA2" s="2414"/>
      <c r="IB2" s="2414"/>
      <c r="IC2" s="2418"/>
      <c r="ID2" s="2414"/>
      <c r="IE2" s="2417"/>
      <c r="IF2" s="2415"/>
      <c r="IG2" s="2415"/>
      <c r="IH2" s="2415"/>
      <c r="II2" s="2415"/>
      <c r="IJ2" s="2415"/>
      <c r="IK2" s="2414"/>
      <c r="IL2" s="2414"/>
      <c r="IM2" s="2417"/>
      <c r="IN2" s="2415"/>
      <c r="IO2" s="2415"/>
      <c r="IP2" s="2415"/>
      <c r="IQ2" s="2415"/>
      <c r="IT2" s="2143" t="s">
        <v>630</v>
      </c>
      <c r="IU2" s="2414"/>
    </row>
    <row r="3" spans="1:255" ht="14">
      <c r="A3" s="523" t="s">
        <v>737</v>
      </c>
      <c r="B3" s="523"/>
      <c r="C3" s="523"/>
      <c r="D3" s="523"/>
      <c r="E3" s="523"/>
      <c r="F3" s="523"/>
      <c r="G3" s="518"/>
      <c r="H3" s="518"/>
      <c r="I3" s="518"/>
      <c r="J3" s="518"/>
      <c r="K3" s="518" t="s">
        <v>1203</v>
      </c>
      <c r="L3" s="2850"/>
      <c r="M3" s="2850"/>
      <c r="N3" s="2850"/>
      <c r="O3" s="518"/>
      <c r="P3" s="518"/>
      <c r="Q3" s="518"/>
      <c r="R3" s="518"/>
      <c r="S3" s="518" t="s">
        <v>1203</v>
      </c>
      <c r="T3" s="518"/>
      <c r="U3" s="518"/>
      <c r="V3" s="518"/>
      <c r="W3" s="518"/>
      <c r="X3" s="518"/>
      <c r="Y3" s="518"/>
      <c r="Z3" s="518"/>
      <c r="AA3" s="518"/>
      <c r="AB3" s="518"/>
      <c r="AC3" s="518"/>
      <c r="AD3" s="518"/>
      <c r="AE3" s="518"/>
      <c r="AF3" s="518"/>
      <c r="AG3" s="518"/>
      <c r="AH3" s="518"/>
      <c r="AI3" s="518"/>
      <c r="AJ3" s="518"/>
      <c r="AK3" s="518"/>
      <c r="AL3" s="518"/>
      <c r="AM3" s="518"/>
      <c r="AN3" s="518"/>
      <c r="AO3" s="518"/>
      <c r="AP3" s="518"/>
      <c r="AQ3" s="518"/>
      <c r="AR3" s="518"/>
      <c r="AS3" s="518"/>
      <c r="AT3" s="518"/>
      <c r="AU3" s="518"/>
      <c r="AV3" s="518"/>
      <c r="AW3" s="518"/>
      <c r="AX3" s="518"/>
      <c r="AY3" s="518"/>
      <c r="AZ3" s="518"/>
      <c r="BA3" s="518"/>
      <c r="BB3" s="518"/>
      <c r="BC3" s="518"/>
      <c r="BD3" s="518"/>
      <c r="BE3" s="518"/>
      <c r="BF3" s="518"/>
      <c r="BG3" s="518"/>
      <c r="BH3" s="518"/>
      <c r="BI3" s="518"/>
      <c r="BJ3" s="518"/>
      <c r="BK3" s="518"/>
      <c r="BL3" s="518"/>
      <c r="BM3" s="518"/>
      <c r="BN3" s="518"/>
      <c r="BO3" s="518"/>
      <c r="BP3" s="518"/>
      <c r="BQ3" s="518"/>
      <c r="BR3" s="518"/>
      <c r="BS3" s="518"/>
      <c r="BT3" s="518"/>
      <c r="BU3" s="518"/>
      <c r="BV3" s="518"/>
      <c r="BW3" s="518"/>
      <c r="BX3" s="518"/>
      <c r="BY3" s="518"/>
      <c r="BZ3" s="518"/>
      <c r="CA3" s="518"/>
      <c r="CB3" s="518"/>
      <c r="CC3" s="518"/>
      <c r="CD3" s="518"/>
      <c r="CE3" s="518"/>
      <c r="CF3" s="518"/>
      <c r="CG3" s="518"/>
      <c r="CH3" s="518"/>
      <c r="CI3" s="518"/>
      <c r="CJ3" s="518"/>
      <c r="CK3" s="518"/>
      <c r="CL3" s="518"/>
      <c r="CM3" s="518"/>
      <c r="CN3" s="518"/>
      <c r="CO3" s="518"/>
      <c r="CP3" s="518"/>
      <c r="CQ3" s="518"/>
      <c r="CR3" s="518"/>
      <c r="CS3" s="518"/>
      <c r="CT3" s="518"/>
      <c r="CU3" s="518"/>
      <c r="CV3" s="518"/>
      <c r="CW3" s="518"/>
      <c r="CX3" s="518"/>
      <c r="CY3" s="518"/>
      <c r="CZ3" s="518"/>
      <c r="DA3" s="518"/>
      <c r="DB3" s="518"/>
      <c r="DC3" s="518"/>
      <c r="DD3" s="518"/>
      <c r="DE3" s="518"/>
      <c r="DF3" s="518"/>
      <c r="DG3" s="518"/>
      <c r="DH3" s="518"/>
      <c r="DI3" s="518"/>
      <c r="DJ3" s="518"/>
      <c r="DK3" s="518"/>
      <c r="DL3" s="518"/>
      <c r="DM3" s="518"/>
      <c r="DN3" s="518"/>
      <c r="DO3" s="518"/>
      <c r="DP3" s="518"/>
      <c r="DQ3" s="518"/>
      <c r="DR3" s="518"/>
      <c r="DS3" s="518"/>
      <c r="DT3" s="518"/>
      <c r="DU3" s="518"/>
      <c r="DV3" s="518"/>
      <c r="DY3" s="518"/>
      <c r="DZ3" s="518"/>
      <c r="EA3" s="518"/>
      <c r="EB3" s="518"/>
      <c r="EC3" s="518"/>
      <c r="ED3" s="518"/>
      <c r="EE3" s="518"/>
      <c r="EF3" s="518"/>
      <c r="EG3" s="518"/>
      <c r="EH3" s="518"/>
      <c r="EI3" s="518"/>
      <c r="EJ3" s="518"/>
      <c r="EK3" s="518"/>
      <c r="EL3" s="518"/>
      <c r="EM3" s="518"/>
      <c r="EN3" s="518"/>
      <c r="EO3" s="518"/>
      <c r="EP3" s="518"/>
      <c r="EQ3" s="518"/>
      <c r="ER3" s="518"/>
      <c r="ES3" s="518"/>
      <c r="ET3" s="518"/>
      <c r="EU3" s="518"/>
      <c r="EV3" s="518"/>
      <c r="EW3" s="518"/>
      <c r="EX3" s="518"/>
      <c r="EY3" s="518"/>
      <c r="EZ3" s="518"/>
      <c r="FA3" s="518"/>
      <c r="FB3" s="518"/>
      <c r="FC3" s="518"/>
      <c r="FD3" s="518"/>
      <c r="FE3" s="518"/>
      <c r="FF3" s="518"/>
      <c r="FG3" s="518"/>
      <c r="FH3" s="518"/>
      <c r="FI3" s="518"/>
      <c r="FJ3" s="518"/>
      <c r="FK3" s="518"/>
      <c r="FL3" s="518"/>
      <c r="FM3" s="518"/>
      <c r="FN3" s="518"/>
      <c r="FO3" s="518"/>
      <c r="FP3" s="518"/>
      <c r="FQ3" s="518"/>
      <c r="FR3" s="518"/>
      <c r="FS3" s="518"/>
      <c r="FT3" s="518"/>
      <c r="FU3" s="518"/>
      <c r="FV3" s="518"/>
      <c r="FW3" s="518"/>
      <c r="FX3" s="518"/>
      <c r="FY3" s="518"/>
      <c r="FZ3" s="518"/>
      <c r="GA3" s="518"/>
      <c r="GB3" s="518"/>
      <c r="GC3" s="518"/>
      <c r="GD3" s="518"/>
      <c r="GE3" s="518"/>
      <c r="GF3" s="518"/>
      <c r="GG3" s="518"/>
      <c r="GH3" s="518"/>
      <c r="GI3" s="518"/>
      <c r="GJ3" s="518"/>
      <c r="GK3" s="518"/>
      <c r="GL3" s="518"/>
      <c r="GM3" s="518"/>
      <c r="GN3" s="518"/>
      <c r="GO3" s="518"/>
      <c r="GP3" s="518"/>
      <c r="GQ3" s="518"/>
      <c r="GR3" s="518"/>
      <c r="GS3" s="518"/>
      <c r="GT3" s="518"/>
      <c r="GU3" s="518"/>
      <c r="GV3" s="518"/>
      <c r="GW3" s="518"/>
      <c r="GX3" s="518"/>
      <c r="GY3" s="518"/>
      <c r="GZ3" s="518"/>
      <c r="HA3" s="518"/>
      <c r="HB3" s="518"/>
      <c r="HC3" s="518"/>
      <c r="HD3" s="518"/>
      <c r="HE3" s="518"/>
      <c r="HF3" s="518"/>
      <c r="HG3" s="518"/>
      <c r="HH3" s="518"/>
      <c r="HI3" s="518"/>
      <c r="HJ3" s="518"/>
      <c r="HK3" s="518"/>
      <c r="HL3" s="518"/>
      <c r="HM3" s="518"/>
      <c r="HN3" s="518"/>
      <c r="HO3" s="518"/>
      <c r="HP3" s="518"/>
      <c r="HQ3" s="518"/>
      <c r="HR3" s="518"/>
      <c r="HS3" s="518"/>
      <c r="HT3" s="518"/>
      <c r="HU3" s="518"/>
      <c r="HV3" s="518"/>
      <c r="HW3" s="518"/>
      <c r="HX3" s="518"/>
      <c r="HY3" s="518"/>
      <c r="HZ3" s="518"/>
      <c r="IA3" s="518"/>
      <c r="IB3" s="518"/>
      <c r="IC3" s="518"/>
      <c r="ID3" s="518"/>
      <c r="IE3" s="518"/>
      <c r="IF3" s="518"/>
      <c r="IG3" s="518"/>
      <c r="IH3" s="518"/>
      <c r="II3" s="518"/>
      <c r="IJ3" s="518"/>
      <c r="IK3" s="518"/>
      <c r="IL3" s="518"/>
      <c r="IM3" s="518"/>
      <c r="IN3" s="518"/>
      <c r="IO3" s="518"/>
      <c r="IP3" s="518"/>
      <c r="IQ3" s="518"/>
      <c r="IR3" s="518"/>
      <c r="IS3" s="518"/>
    </row>
    <row r="4" spans="1:255" ht="10.5" customHeight="1">
      <c r="A4" s="518" t="s">
        <v>1210</v>
      </c>
      <c r="B4" s="518"/>
      <c r="C4" s="518"/>
      <c r="D4" s="518"/>
      <c r="E4" s="518"/>
      <c r="F4" s="518"/>
      <c r="G4" s="518"/>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c r="AK4" s="518"/>
      <c r="AL4" s="518"/>
      <c r="AM4" s="518"/>
      <c r="AN4" s="518"/>
      <c r="AO4" s="518"/>
      <c r="AP4" s="518"/>
      <c r="AQ4" s="518"/>
      <c r="AR4" s="518"/>
      <c r="AS4" s="518"/>
      <c r="AT4" s="518"/>
      <c r="AU4" s="518"/>
      <c r="AV4" s="518"/>
      <c r="AW4" s="518"/>
      <c r="AX4" s="518"/>
      <c r="AY4" s="518"/>
      <c r="AZ4" s="518"/>
      <c r="BA4" s="518"/>
      <c r="BB4" s="518"/>
      <c r="BC4" s="518"/>
      <c r="BD4" s="518"/>
      <c r="BE4" s="518"/>
      <c r="BF4" s="518"/>
      <c r="BG4" s="518"/>
      <c r="BH4" s="518"/>
      <c r="BI4" s="518"/>
      <c r="BJ4" s="518"/>
      <c r="BK4" s="518"/>
      <c r="BL4" s="518"/>
      <c r="BM4" s="518"/>
      <c r="BN4" s="518"/>
      <c r="BO4" s="518"/>
      <c r="BP4" s="518"/>
      <c r="BQ4" s="518"/>
      <c r="BR4" s="518"/>
      <c r="BS4" s="518"/>
      <c r="BT4" s="518"/>
      <c r="BU4" s="518"/>
      <c r="BV4" s="518"/>
      <c r="BW4" s="518"/>
      <c r="BX4" s="518"/>
      <c r="BY4" s="518"/>
      <c r="BZ4" s="518"/>
      <c r="CA4" s="518"/>
      <c r="CB4" s="518"/>
      <c r="CC4" s="518"/>
      <c r="CD4" s="518"/>
      <c r="CE4" s="518"/>
      <c r="CF4" s="518"/>
      <c r="CG4" s="518"/>
      <c r="CH4" s="518"/>
      <c r="CI4" s="518"/>
      <c r="CJ4" s="518"/>
      <c r="CK4" s="518"/>
      <c r="CL4" s="518"/>
      <c r="CM4" s="518"/>
      <c r="CN4" s="518"/>
      <c r="CO4" s="518"/>
      <c r="CP4" s="518"/>
      <c r="CQ4" s="518"/>
      <c r="CR4" s="518"/>
      <c r="CS4" s="518"/>
      <c r="CT4" s="518"/>
      <c r="CU4" s="518"/>
      <c r="CV4" s="518"/>
      <c r="CW4" s="518"/>
      <c r="CX4" s="518"/>
      <c r="CY4" s="518"/>
      <c r="CZ4" s="518"/>
      <c r="DA4" s="518"/>
      <c r="DB4" s="518"/>
      <c r="DC4" s="518"/>
      <c r="DD4" s="518"/>
      <c r="DE4" s="518"/>
      <c r="DF4" s="518"/>
      <c r="DG4" s="518"/>
      <c r="DH4" s="518"/>
      <c r="DI4" s="518"/>
      <c r="DJ4" s="518"/>
      <c r="DK4" s="518"/>
      <c r="DL4" s="518"/>
      <c r="DM4" s="518"/>
      <c r="DN4" s="518"/>
      <c r="DO4" s="518"/>
      <c r="DP4" s="518"/>
      <c r="DQ4" s="518"/>
      <c r="DR4" s="518"/>
      <c r="DS4" s="518"/>
      <c r="DT4" s="518"/>
      <c r="DU4" s="518"/>
      <c r="DV4" s="518"/>
      <c r="DY4" s="518"/>
      <c r="DZ4" s="518"/>
      <c r="EA4" s="518"/>
      <c r="EB4" s="518"/>
      <c r="EC4" s="518"/>
      <c r="ED4" s="518"/>
      <c r="EE4" s="518"/>
      <c r="EF4" s="518"/>
      <c r="EG4" s="518"/>
      <c r="EH4" s="518"/>
      <c r="EI4" s="518"/>
      <c r="EJ4" s="518"/>
      <c r="EK4" s="518"/>
      <c r="EL4" s="518"/>
      <c r="EM4" s="518"/>
      <c r="EN4" s="518"/>
      <c r="EO4" s="518"/>
      <c r="EP4" s="518"/>
      <c r="EQ4" s="518"/>
      <c r="ER4" s="518"/>
      <c r="ES4" s="518"/>
      <c r="ET4" s="518"/>
      <c r="EU4" s="518"/>
      <c r="EV4" s="518"/>
      <c r="EW4" s="518"/>
      <c r="EX4" s="518"/>
      <c r="EY4" s="518"/>
      <c r="EZ4" s="518"/>
      <c r="FA4" s="518"/>
      <c r="FB4" s="518"/>
      <c r="FC4" s="518"/>
      <c r="FD4" s="518"/>
      <c r="FE4" s="518"/>
      <c r="FF4" s="518"/>
      <c r="FG4" s="518"/>
      <c r="FH4" s="518"/>
      <c r="FI4" s="518"/>
      <c r="FJ4" s="518"/>
      <c r="FK4" s="518"/>
      <c r="FL4" s="518"/>
      <c r="FM4" s="518"/>
      <c r="FN4" s="518"/>
      <c r="FO4" s="518"/>
      <c r="FP4" s="518"/>
      <c r="FQ4" s="518"/>
      <c r="FR4" s="518"/>
      <c r="FS4" s="518"/>
      <c r="FT4" s="518"/>
      <c r="FU4" s="518"/>
      <c r="FV4" s="518"/>
      <c r="FW4" s="518"/>
      <c r="FX4" s="518"/>
      <c r="FY4" s="518"/>
      <c r="FZ4" s="518"/>
      <c r="GA4" s="518"/>
      <c r="GB4" s="518"/>
      <c r="GC4" s="518"/>
      <c r="GD4" s="518"/>
      <c r="GE4" s="518"/>
      <c r="GF4" s="518"/>
      <c r="GG4" s="518"/>
      <c r="GH4" s="518"/>
      <c r="GI4" s="518"/>
      <c r="GJ4" s="518"/>
      <c r="GK4" s="518"/>
      <c r="GL4" s="518"/>
      <c r="GM4" s="518"/>
      <c r="GN4" s="518"/>
      <c r="GO4" s="518"/>
      <c r="GP4" s="518"/>
      <c r="GQ4" s="518"/>
      <c r="GR4" s="518"/>
      <c r="GS4" s="518"/>
      <c r="GT4" s="518"/>
      <c r="GU4" s="518"/>
      <c r="GV4" s="518"/>
      <c r="GW4" s="518"/>
      <c r="GX4" s="518"/>
      <c r="GY4" s="518"/>
      <c r="GZ4" s="518"/>
      <c r="HA4" s="518"/>
      <c r="HB4" s="518"/>
      <c r="HC4" s="518"/>
      <c r="HD4" s="518"/>
      <c r="HE4" s="518"/>
      <c r="HF4" s="518"/>
      <c r="HG4" s="518"/>
      <c r="HH4" s="518"/>
      <c r="HI4" s="518"/>
      <c r="HJ4" s="518"/>
      <c r="HK4" s="518"/>
      <c r="HL4" s="518"/>
      <c r="HM4" s="518"/>
      <c r="HN4" s="518"/>
      <c r="HO4" s="518"/>
      <c r="HP4" s="518"/>
      <c r="HQ4" s="518"/>
      <c r="HR4" s="518"/>
      <c r="HS4" s="518"/>
      <c r="HT4" s="518"/>
      <c r="HU4" s="518"/>
      <c r="HV4" s="518"/>
      <c r="HW4" s="518"/>
      <c r="HX4" s="518"/>
      <c r="HY4" s="518"/>
      <c r="HZ4" s="518"/>
      <c r="IA4" s="518"/>
      <c r="IB4" s="518"/>
      <c r="IC4" s="518"/>
      <c r="ID4" s="518"/>
      <c r="IE4" s="518"/>
      <c r="IF4" s="518"/>
      <c r="IG4" s="518"/>
      <c r="IH4" s="518"/>
      <c r="II4" s="518"/>
      <c r="IJ4" s="518"/>
      <c r="IK4" s="518"/>
      <c r="IL4" s="518"/>
      <c r="IM4" s="518"/>
      <c r="IN4" s="518"/>
      <c r="IO4" s="518"/>
      <c r="IP4" s="518"/>
      <c r="IQ4" s="518"/>
      <c r="IR4" s="518"/>
      <c r="IS4" s="518"/>
    </row>
    <row r="5" spans="1:255" s="2425" customFormat="1" ht="19" customHeight="1">
      <c r="A5" s="2419" t="s">
        <v>1133</v>
      </c>
      <c r="B5" s="2420"/>
      <c r="C5" s="2420"/>
      <c r="D5" s="2420"/>
      <c r="E5" s="2421" t="s">
        <v>1393</v>
      </c>
      <c r="F5" s="2422"/>
      <c r="G5" s="2423"/>
      <c r="H5" s="2423"/>
      <c r="I5" s="2423"/>
      <c r="J5" s="2423"/>
      <c r="K5" s="2423"/>
      <c r="L5" s="2424"/>
      <c r="M5" s="2423"/>
      <c r="N5" s="2423"/>
      <c r="O5" s="2423"/>
      <c r="P5" s="2423"/>
      <c r="Q5" s="2423"/>
      <c r="R5" s="2423"/>
      <c r="S5" s="2423"/>
      <c r="T5" s="2423"/>
      <c r="U5" s="2423"/>
      <c r="V5" s="2423"/>
      <c r="W5" s="2423"/>
      <c r="X5" s="2423"/>
      <c r="Y5" s="2423"/>
      <c r="Z5" s="2423"/>
      <c r="AA5" s="2423"/>
      <c r="AB5" s="2423"/>
      <c r="AC5" s="2423"/>
      <c r="AD5" s="2423"/>
      <c r="AE5" s="2423"/>
      <c r="AF5" s="2423"/>
      <c r="AG5" s="2423"/>
      <c r="AH5" s="2423"/>
      <c r="AI5" s="2423"/>
      <c r="AJ5" s="2423"/>
      <c r="AK5" s="2423"/>
      <c r="AL5" s="2423"/>
      <c r="AM5" s="2423"/>
      <c r="AN5" s="2423"/>
      <c r="AO5" s="2423"/>
      <c r="AP5" s="2423"/>
      <c r="AQ5" s="2423"/>
      <c r="AR5" s="2423"/>
      <c r="AS5" s="2423"/>
      <c r="AT5" s="2423"/>
      <c r="AU5" s="2423"/>
      <c r="AV5" s="2423"/>
      <c r="AW5" s="2423"/>
      <c r="AX5" s="2423"/>
      <c r="AY5" s="2423"/>
      <c r="AZ5" s="2423"/>
      <c r="BA5" s="2423"/>
      <c r="BB5" s="2423"/>
      <c r="BC5" s="2423"/>
      <c r="BD5" s="2423"/>
      <c r="BE5" s="2423"/>
      <c r="BF5" s="2423"/>
      <c r="BG5" s="2423"/>
      <c r="BH5" s="2423"/>
      <c r="BI5" s="2423"/>
      <c r="BJ5" s="2423"/>
      <c r="BK5" s="2423"/>
      <c r="BL5" s="2423"/>
      <c r="BM5" s="2423"/>
      <c r="BN5" s="2423"/>
      <c r="BO5" s="2423"/>
      <c r="BP5" s="2423"/>
      <c r="BQ5" s="2423"/>
      <c r="BR5" s="2423"/>
      <c r="BS5" s="2423"/>
      <c r="BT5" s="2423"/>
      <c r="BU5" s="2423"/>
      <c r="BV5" s="2423"/>
      <c r="BW5" s="2423"/>
      <c r="BX5" s="2423"/>
      <c r="BY5" s="2423"/>
      <c r="BZ5" s="2423"/>
      <c r="CA5" s="2423"/>
      <c r="CB5" s="2423"/>
      <c r="CC5" s="2423"/>
      <c r="CD5" s="2423"/>
      <c r="CE5" s="2423"/>
      <c r="CF5" s="2423"/>
      <c r="CG5" s="2423"/>
      <c r="CH5" s="2423"/>
      <c r="CI5" s="2423"/>
      <c r="CJ5" s="2423"/>
      <c r="CK5" s="2423"/>
      <c r="CL5" s="2423"/>
      <c r="CM5" s="2423"/>
      <c r="CN5" s="2423"/>
      <c r="CO5" s="2423"/>
      <c r="CP5" s="2423"/>
      <c r="CQ5" s="2423"/>
      <c r="CR5" s="2423"/>
      <c r="CS5" s="2423"/>
      <c r="CT5" s="2423"/>
      <c r="CU5" s="2423"/>
      <c r="CV5" s="2423"/>
      <c r="CW5" s="2423"/>
      <c r="CX5" s="2423"/>
      <c r="CY5" s="2423"/>
      <c r="CZ5" s="2423"/>
      <c r="DA5" s="2423"/>
      <c r="DB5" s="2423"/>
      <c r="DC5" s="2423"/>
      <c r="DD5" s="2423"/>
      <c r="DE5" s="2423"/>
      <c r="DF5" s="2423"/>
      <c r="DG5" s="2423"/>
      <c r="DH5" s="2423"/>
      <c r="DI5" s="2423"/>
      <c r="DJ5" s="2423"/>
      <c r="DK5" s="2423"/>
      <c r="DL5" s="2423"/>
      <c r="DM5" s="2423"/>
      <c r="DN5" s="2423"/>
      <c r="DO5" s="2423"/>
      <c r="DP5" s="2423"/>
      <c r="DQ5" s="2423"/>
      <c r="DR5" s="2423"/>
      <c r="DS5" s="2423"/>
      <c r="DT5" s="2423"/>
      <c r="DU5" s="2423"/>
      <c r="DV5" s="2423"/>
      <c r="DY5" s="2419" t="s">
        <v>1133</v>
      </c>
      <c r="DZ5" s="2419"/>
      <c r="EA5" s="2419"/>
      <c r="EB5" s="2419"/>
      <c r="EC5" s="2421" t="s">
        <v>1393</v>
      </c>
      <c r="ED5" s="2422"/>
      <c r="EE5" s="2423"/>
      <c r="EF5" s="2423"/>
      <c r="EG5" s="2423"/>
      <c r="EH5" s="2423"/>
      <c r="EI5" s="2423"/>
      <c r="EJ5" s="2423"/>
      <c r="EK5" s="2423"/>
      <c r="EL5" s="2423"/>
      <c r="EM5" s="2423"/>
      <c r="EN5" s="2423"/>
      <c r="EO5" s="2423"/>
      <c r="EP5" s="2423"/>
      <c r="EQ5" s="2423"/>
      <c r="ER5" s="2423"/>
      <c r="ES5" s="2423"/>
      <c r="ET5" s="2423"/>
      <c r="EU5" s="2423"/>
      <c r="EV5" s="2423"/>
      <c r="EW5" s="2423"/>
      <c r="EX5" s="2423"/>
      <c r="EY5" s="2423"/>
      <c r="EZ5" s="2423"/>
      <c r="FA5" s="2423"/>
      <c r="FB5" s="2423"/>
      <c r="FC5" s="2423"/>
      <c r="FD5" s="2423"/>
      <c r="FE5" s="2423"/>
      <c r="FF5" s="2423"/>
      <c r="FG5" s="2423"/>
      <c r="FH5" s="2423"/>
      <c r="FI5" s="2423"/>
      <c r="FJ5" s="2423"/>
      <c r="FK5" s="2423"/>
      <c r="FL5" s="2423"/>
      <c r="FM5" s="2423"/>
      <c r="FN5" s="2423"/>
      <c r="FO5" s="2423"/>
      <c r="FP5" s="2423"/>
      <c r="FQ5" s="2423"/>
      <c r="FR5" s="2423"/>
      <c r="FS5" s="2423"/>
      <c r="FT5" s="2423"/>
      <c r="FU5" s="2423"/>
      <c r="FV5" s="2423"/>
      <c r="FW5" s="2423"/>
      <c r="FX5" s="2423"/>
      <c r="FY5" s="2423"/>
      <c r="FZ5" s="2423"/>
      <c r="GA5" s="2423"/>
      <c r="GB5" s="2423"/>
      <c r="GC5" s="2423"/>
      <c r="GD5" s="2423"/>
      <c r="GE5" s="2423"/>
      <c r="GF5" s="2423"/>
      <c r="GG5" s="2423"/>
      <c r="GH5" s="2423"/>
      <c r="GI5" s="2423"/>
      <c r="GJ5" s="2423"/>
      <c r="GK5" s="2423"/>
      <c r="GL5" s="2423"/>
      <c r="GM5" s="2423"/>
      <c r="GN5" s="2423"/>
      <c r="GO5" s="2423"/>
      <c r="GP5" s="2423"/>
      <c r="GQ5" s="2423"/>
      <c r="GR5" s="2423"/>
      <c r="GS5" s="2423"/>
      <c r="GT5" s="2423"/>
      <c r="GU5" s="2423"/>
      <c r="GV5" s="2423"/>
      <c r="GW5" s="2423"/>
      <c r="GX5" s="2423"/>
      <c r="GY5" s="2423"/>
      <c r="GZ5" s="2423"/>
      <c r="HA5" s="2423"/>
      <c r="HB5" s="2423"/>
      <c r="HC5" s="2423"/>
      <c r="HD5" s="2423"/>
      <c r="HE5" s="2423"/>
      <c r="HF5" s="2423"/>
      <c r="HG5" s="2423"/>
      <c r="HH5" s="2423"/>
      <c r="HI5" s="2423"/>
      <c r="HJ5" s="2423"/>
      <c r="HK5" s="2423"/>
      <c r="HL5" s="2423"/>
      <c r="HM5" s="2423"/>
      <c r="HN5" s="2423"/>
      <c r="HO5" s="2423"/>
      <c r="HP5" s="2423"/>
      <c r="HQ5" s="2423"/>
      <c r="HR5" s="2423"/>
      <c r="HS5" s="2423"/>
      <c r="HT5" s="2423"/>
      <c r="HU5" s="2423"/>
      <c r="HV5" s="2423"/>
      <c r="HW5" s="2423"/>
      <c r="HX5" s="2423"/>
      <c r="HY5" s="2423"/>
      <c r="HZ5" s="2423"/>
      <c r="IA5" s="2423"/>
      <c r="IB5" s="2423"/>
      <c r="IC5" s="2423"/>
      <c r="ID5" s="2423"/>
      <c r="IE5" s="2423"/>
      <c r="IF5" s="2423"/>
      <c r="IG5" s="2423"/>
      <c r="IH5" s="2423"/>
      <c r="II5" s="2423"/>
      <c r="IJ5" s="2423"/>
      <c r="IK5" s="2423"/>
      <c r="IL5" s="2423"/>
      <c r="IM5" s="2423"/>
      <c r="IN5" s="2423"/>
      <c r="IO5" s="2423"/>
      <c r="IP5" s="2423"/>
      <c r="IQ5" s="2423"/>
      <c r="IR5" s="2423"/>
      <c r="IS5" s="2423"/>
    </row>
    <row r="6" spans="1:255" s="2425" customFormat="1" ht="18.75" customHeight="1">
      <c r="A6" s="2423" t="s">
        <v>1209</v>
      </c>
      <c r="B6" s="2423"/>
      <c r="C6" s="2423"/>
      <c r="D6" s="2426" t="s">
        <v>349</v>
      </c>
      <c r="E6" s="2423"/>
      <c r="F6" s="2427" t="s">
        <v>753</v>
      </c>
      <c r="G6" s="2427"/>
      <c r="H6" s="2427"/>
      <c r="I6" s="2427"/>
      <c r="J6" s="2427"/>
      <c r="K6" s="2423"/>
      <c r="L6" s="2423"/>
      <c r="M6" s="2423"/>
      <c r="N6" s="2423"/>
      <c r="O6" s="2423"/>
      <c r="P6" s="2423"/>
      <c r="Q6" s="2423"/>
      <c r="R6" s="2423"/>
      <c r="S6" s="2423"/>
      <c r="T6" s="2423"/>
      <c r="U6" s="2423"/>
      <c r="V6" s="2423"/>
      <c r="W6" s="2423"/>
      <c r="X6" s="2423"/>
      <c r="Y6" s="2423"/>
      <c r="Z6" s="2423"/>
      <c r="AA6" s="2423"/>
      <c r="AB6" s="2423"/>
      <c r="AC6" s="2423"/>
      <c r="AD6" s="2423"/>
      <c r="AE6" s="2423"/>
      <c r="AF6" s="2423"/>
      <c r="AG6" s="2423"/>
      <c r="AH6" s="2423"/>
      <c r="AI6" s="2423"/>
      <c r="AJ6" s="2423"/>
      <c r="AK6" s="2423"/>
      <c r="AL6" s="2423"/>
      <c r="AM6" s="2423"/>
      <c r="AN6" s="2423"/>
      <c r="AO6" s="2423"/>
      <c r="AP6" s="2423"/>
      <c r="AQ6" s="2423"/>
      <c r="AR6" s="2423"/>
      <c r="AS6" s="2423"/>
      <c r="AT6" s="2423"/>
      <c r="AU6" s="2423"/>
      <c r="AV6" s="2423"/>
      <c r="AW6" s="2423"/>
      <c r="AX6" s="2423"/>
      <c r="AY6" s="2423"/>
      <c r="AZ6" s="2423"/>
      <c r="BA6" s="2423"/>
      <c r="BB6" s="2423"/>
      <c r="BC6" s="2423"/>
      <c r="BD6" s="2423"/>
      <c r="BE6" s="2423"/>
      <c r="BF6" s="2423"/>
      <c r="BG6" s="2423"/>
      <c r="BH6" s="2428"/>
      <c r="BI6" s="2428"/>
      <c r="BJ6" s="2423"/>
      <c r="BK6" s="2423"/>
      <c r="BL6" s="2423"/>
      <c r="BM6" s="2423"/>
      <c r="BN6" s="2423"/>
      <c r="BO6" s="2423"/>
      <c r="BP6" s="2423"/>
      <c r="BQ6" s="2423"/>
      <c r="BR6" s="2423"/>
      <c r="BS6" s="2423"/>
      <c r="BT6" s="2423"/>
      <c r="BU6" s="2423"/>
      <c r="BV6" s="2423"/>
      <c r="BW6" s="2423"/>
      <c r="BX6" s="2423"/>
      <c r="BY6" s="2423"/>
      <c r="BZ6" s="2423"/>
      <c r="CA6" s="2423"/>
      <c r="CB6" s="2423"/>
      <c r="CC6" s="2423"/>
      <c r="CD6" s="2423"/>
      <c r="CE6" s="2423"/>
      <c r="CF6" s="2423"/>
      <c r="CG6" s="2423"/>
      <c r="CH6" s="2423"/>
      <c r="CI6" s="2423"/>
      <c r="CJ6" s="2423"/>
      <c r="CK6" s="2423"/>
      <c r="CL6" s="2423"/>
      <c r="CM6" s="2423"/>
      <c r="CN6" s="2423"/>
      <c r="CO6" s="2423"/>
      <c r="CP6" s="2423"/>
      <c r="CQ6" s="2423"/>
      <c r="CR6" s="2423"/>
      <c r="CS6" s="2423"/>
      <c r="CT6" s="2423"/>
      <c r="CU6" s="2423"/>
      <c r="CV6" s="2423"/>
      <c r="CW6" s="2423"/>
      <c r="CX6" s="2423"/>
      <c r="CY6" s="2423"/>
      <c r="CZ6" s="2423"/>
      <c r="DA6" s="2423"/>
      <c r="DB6" s="2423"/>
      <c r="DC6" s="2423"/>
      <c r="DD6" s="2423"/>
      <c r="DE6" s="2423"/>
      <c r="DF6" s="2423"/>
      <c r="DG6" s="2423"/>
      <c r="DH6" s="2423"/>
      <c r="DI6" s="2423"/>
      <c r="DJ6" s="2423"/>
      <c r="DK6" s="2423"/>
      <c r="DL6" s="2428"/>
      <c r="DM6" s="2428"/>
      <c r="DN6" s="2423"/>
      <c r="DO6" s="2423"/>
      <c r="DP6" s="2423"/>
      <c r="DQ6" s="2423"/>
      <c r="DR6" s="2423"/>
      <c r="DS6" s="2423"/>
      <c r="DT6" s="2423"/>
      <c r="DU6" s="2423"/>
      <c r="DV6" s="2423"/>
      <c r="DW6" s="2423"/>
      <c r="DX6" s="2423"/>
      <c r="DY6" s="2423"/>
      <c r="DZ6" s="2423"/>
      <c r="EA6" s="2423"/>
      <c r="EB6" s="2426" t="s">
        <v>350</v>
      </c>
      <c r="EC6" s="2423"/>
      <c r="ED6" s="2429" t="s">
        <v>1388</v>
      </c>
      <c r="EE6" s="2423"/>
      <c r="EF6" s="2423"/>
      <c r="EG6" s="2423"/>
      <c r="EH6" s="2423"/>
      <c r="EI6" s="2423"/>
      <c r="EJ6" s="2423"/>
      <c r="EK6" s="2423"/>
      <c r="EL6" s="2423"/>
      <c r="EM6" s="2423"/>
      <c r="EN6" s="2423"/>
      <c r="EO6" s="2423"/>
      <c r="EP6" s="2423"/>
      <c r="EQ6" s="2423"/>
      <c r="ER6" s="2423"/>
      <c r="ES6" s="2423"/>
      <c r="ET6" s="2423"/>
      <c r="EU6" s="2423"/>
      <c r="EV6" s="2423"/>
      <c r="EW6" s="2423"/>
      <c r="EX6" s="2423"/>
      <c r="EY6" s="2423"/>
      <c r="EZ6" s="2423"/>
      <c r="FA6" s="2423"/>
      <c r="FB6" s="2423"/>
      <c r="FC6" s="2423"/>
      <c r="FD6" s="2423"/>
      <c r="FE6" s="2423"/>
      <c r="FF6" s="2423"/>
      <c r="FG6" s="2423"/>
      <c r="FH6" s="2423"/>
      <c r="FI6" s="2423"/>
      <c r="FJ6" s="2423"/>
      <c r="FK6" s="2423"/>
      <c r="FL6" s="2423"/>
      <c r="FM6" s="2423"/>
      <c r="FN6" s="2423"/>
      <c r="FO6" s="2423"/>
      <c r="FP6" s="2423"/>
      <c r="FQ6" s="2423"/>
      <c r="FR6" s="2423"/>
      <c r="FS6" s="2423"/>
      <c r="FT6" s="2423"/>
      <c r="FU6" s="2423"/>
      <c r="FV6" s="2423"/>
      <c r="FW6" s="2423"/>
      <c r="FX6" s="2423"/>
      <c r="FY6" s="2423"/>
      <c r="FZ6" s="2423"/>
      <c r="GA6" s="2423"/>
      <c r="GB6" s="2423"/>
      <c r="GC6" s="2423"/>
      <c r="GD6" s="2423"/>
      <c r="GE6" s="2423"/>
      <c r="GF6" s="2423"/>
      <c r="GG6" s="2423"/>
      <c r="GH6" s="2423"/>
      <c r="GI6" s="2423"/>
      <c r="GJ6" s="2423"/>
      <c r="GK6" s="2423"/>
      <c r="GL6" s="2423"/>
      <c r="GM6" s="2423"/>
      <c r="GN6" s="2423"/>
      <c r="GO6" s="2423"/>
      <c r="GP6" s="2423"/>
      <c r="GQ6" s="2423"/>
      <c r="GR6" s="2423"/>
      <c r="GS6" s="2428"/>
      <c r="GT6" s="2428"/>
      <c r="GU6" s="2428"/>
      <c r="GV6" s="2428"/>
      <c r="GW6" s="2428"/>
      <c r="GX6" s="2428"/>
      <c r="GY6" s="2428"/>
      <c r="GZ6" s="2423"/>
      <c r="HA6" s="2423"/>
      <c r="HB6" s="2423"/>
      <c r="HC6" s="2423"/>
      <c r="HD6" s="2423"/>
      <c r="HE6" s="2423"/>
      <c r="HF6" s="2423"/>
      <c r="HG6" s="2423"/>
      <c r="HH6" s="2423"/>
      <c r="HI6" s="2423"/>
      <c r="HJ6" s="2423"/>
      <c r="HK6" s="2423"/>
      <c r="HL6" s="2423"/>
      <c r="HM6" s="2423"/>
      <c r="HN6" s="2423"/>
      <c r="HO6" s="2423"/>
      <c r="HP6" s="2423"/>
      <c r="HQ6" s="2423"/>
      <c r="HR6" s="2423"/>
      <c r="HS6" s="2423"/>
      <c r="HT6" s="2423"/>
      <c r="HU6" s="2423"/>
      <c r="HV6" s="2423"/>
      <c r="HW6" s="2423"/>
      <c r="HX6" s="2423"/>
      <c r="HY6" s="2423"/>
      <c r="HZ6" s="2423"/>
      <c r="IA6" s="2423"/>
      <c r="IB6" s="2423"/>
      <c r="IC6" s="2423"/>
      <c r="ID6" s="2423"/>
      <c r="IE6" s="2423"/>
      <c r="IF6" s="2423"/>
      <c r="IG6" s="2423"/>
      <c r="IH6" s="2423"/>
      <c r="II6" s="2423"/>
      <c r="IJ6" s="2423"/>
      <c r="IK6" s="2423"/>
      <c r="IL6" s="2423"/>
      <c r="IM6" s="2423"/>
      <c r="IN6" s="2423"/>
      <c r="IO6" s="2423"/>
      <c r="IP6" s="2423"/>
      <c r="IQ6" s="2423"/>
      <c r="IR6" s="2423"/>
      <c r="IS6" s="2423"/>
    </row>
    <row r="7" spans="1:255" ht="19.5" customHeight="1">
      <c r="A7" s="2666" t="s">
        <v>749</v>
      </c>
      <c r="B7" s="2666"/>
      <c r="C7" s="2838"/>
      <c r="D7" s="1840" t="s">
        <v>660</v>
      </c>
      <c r="E7" s="1849"/>
      <c r="F7" s="2430" t="s">
        <v>1201</v>
      </c>
      <c r="G7" s="2431"/>
      <c r="H7" s="2432"/>
      <c r="I7" s="1849"/>
      <c r="J7" s="1849"/>
      <c r="K7" s="2433" t="s">
        <v>756</v>
      </c>
      <c r="L7" s="1849" t="s">
        <v>371</v>
      </c>
      <c r="M7" s="1849"/>
      <c r="N7" s="1849"/>
      <c r="O7" s="1849"/>
      <c r="P7" s="1849"/>
      <c r="Q7" s="1849"/>
      <c r="R7" s="1849"/>
      <c r="S7" s="1849"/>
      <c r="T7" s="2654" t="s">
        <v>708</v>
      </c>
      <c r="U7" s="2655"/>
      <c r="V7" s="2666" t="s">
        <v>749</v>
      </c>
      <c r="W7" s="2666"/>
      <c r="X7" s="2838"/>
      <c r="Y7" s="2434" t="s">
        <v>661</v>
      </c>
      <c r="Z7" s="2435"/>
      <c r="AA7" s="2320" t="s">
        <v>662</v>
      </c>
      <c r="AB7" s="1896"/>
      <c r="AC7" s="1848" t="s">
        <v>1394</v>
      </c>
      <c r="AD7" s="1849"/>
      <c r="AE7" s="2436"/>
      <c r="AF7" s="2433" t="s">
        <v>756</v>
      </c>
      <c r="AG7" s="1849" t="s">
        <v>371</v>
      </c>
      <c r="AH7" s="1849"/>
      <c r="AI7" s="1849"/>
      <c r="AJ7" s="1849"/>
      <c r="AK7" s="1849"/>
      <c r="AL7" s="1849"/>
      <c r="AM7" s="1849"/>
      <c r="AN7" s="1924"/>
      <c r="AO7" s="2654" t="s">
        <v>708</v>
      </c>
      <c r="AP7" s="2655"/>
      <c r="AQ7" s="2666" t="s">
        <v>749</v>
      </c>
      <c r="AR7" s="2666"/>
      <c r="AS7" s="2838"/>
      <c r="AT7" s="2320" t="s">
        <v>663</v>
      </c>
      <c r="AU7" s="1896"/>
      <c r="AV7" s="1841" t="s">
        <v>1395</v>
      </c>
      <c r="AW7" s="1841"/>
      <c r="AX7" s="1841"/>
      <c r="AY7" s="1849"/>
      <c r="AZ7" s="2436"/>
      <c r="BA7" s="2433" t="s">
        <v>756</v>
      </c>
      <c r="BB7" s="2436"/>
      <c r="BC7" s="2433"/>
      <c r="BD7" s="2436"/>
      <c r="BE7" s="2437"/>
      <c r="BF7" s="2436"/>
      <c r="BG7" s="2436"/>
      <c r="BH7" s="2436"/>
      <c r="BI7" s="2436"/>
      <c r="BJ7" s="2436"/>
      <c r="BK7" s="2654" t="s">
        <v>708</v>
      </c>
      <c r="BL7" s="2655"/>
      <c r="BM7" s="2666" t="s">
        <v>749</v>
      </c>
      <c r="BN7" s="2666"/>
      <c r="BO7" s="2838"/>
      <c r="BP7" s="2320" t="s">
        <v>665</v>
      </c>
      <c r="BQ7" s="1841" t="s">
        <v>1396</v>
      </c>
      <c r="BR7" s="2436"/>
      <c r="BS7" s="2436"/>
      <c r="BT7" s="2438"/>
      <c r="BU7" s="1846"/>
      <c r="BV7" s="1841"/>
      <c r="BW7" s="2433" t="s">
        <v>756</v>
      </c>
      <c r="BX7" s="2436"/>
      <c r="BY7" s="1849" t="s">
        <v>371</v>
      </c>
      <c r="BZ7" s="2433"/>
      <c r="CA7" s="2433"/>
      <c r="CB7" s="1849" t="s">
        <v>1209</v>
      </c>
      <c r="CC7" s="1849" t="s">
        <v>1209</v>
      </c>
      <c r="CD7" s="2436"/>
      <c r="CE7" s="2436"/>
      <c r="CF7" s="2436"/>
      <c r="CG7" s="2654" t="s">
        <v>708</v>
      </c>
      <c r="CH7" s="2655"/>
      <c r="CI7" s="2666" t="s">
        <v>749</v>
      </c>
      <c r="CJ7" s="2666"/>
      <c r="CK7" s="2838"/>
      <c r="CL7" s="2320" t="s">
        <v>666</v>
      </c>
      <c r="CM7" s="2167"/>
      <c r="CN7" s="2167" t="s">
        <v>1397</v>
      </c>
      <c r="CO7" s="2436"/>
      <c r="CP7" s="2438"/>
      <c r="CQ7" s="1849"/>
      <c r="CR7" s="2848" t="s">
        <v>1398</v>
      </c>
      <c r="CS7" s="2849"/>
      <c r="CT7" s="2439"/>
      <c r="CU7" s="1849"/>
      <c r="CV7" s="1849"/>
      <c r="CW7" s="2433"/>
      <c r="CX7" s="1849" t="s">
        <v>1209</v>
      </c>
      <c r="CY7" s="2436"/>
      <c r="CZ7" s="1849" t="s">
        <v>371</v>
      </c>
      <c r="DA7" s="2436"/>
      <c r="DB7" s="2654" t="s">
        <v>708</v>
      </c>
      <c r="DC7" s="2655"/>
      <c r="DD7" s="2666" t="s">
        <v>749</v>
      </c>
      <c r="DE7" s="2666"/>
      <c r="DF7" s="2838"/>
      <c r="DG7" s="2320" t="s">
        <v>568</v>
      </c>
      <c r="DH7" s="2438"/>
      <c r="DI7" s="2846" t="s">
        <v>1399</v>
      </c>
      <c r="DJ7" s="2847"/>
      <c r="DK7" s="2436"/>
      <c r="DL7" s="2436"/>
      <c r="DM7" s="2436"/>
      <c r="DN7" s="2433" t="s">
        <v>756</v>
      </c>
      <c r="DO7" s="2436"/>
      <c r="DP7" s="2440"/>
      <c r="DQ7" s="2440"/>
      <c r="DR7" s="2436"/>
      <c r="DS7" s="2436"/>
      <c r="DT7" s="2436"/>
      <c r="DU7" s="2436"/>
      <c r="DV7" s="2436"/>
      <c r="DW7" s="2654" t="s">
        <v>708</v>
      </c>
      <c r="DX7" s="2655"/>
      <c r="DY7" s="2666" t="s">
        <v>749</v>
      </c>
      <c r="DZ7" s="2666"/>
      <c r="EA7" s="2838"/>
      <c r="EB7" s="1840" t="s">
        <v>219</v>
      </c>
      <c r="EC7" s="1841"/>
      <c r="ED7" s="2167" t="s">
        <v>1400</v>
      </c>
      <c r="EE7" s="2430"/>
      <c r="EF7" s="1842"/>
      <c r="EG7" s="1841"/>
      <c r="EH7" s="1841"/>
      <c r="EI7" s="2433" t="s">
        <v>756</v>
      </c>
      <c r="EJ7" s="1841" t="s">
        <v>370</v>
      </c>
      <c r="EK7" s="1841"/>
      <c r="EL7" s="1841"/>
      <c r="EM7" s="1841"/>
      <c r="EN7" s="1841"/>
      <c r="EO7" s="1841"/>
      <c r="EP7" s="1841"/>
      <c r="EQ7" s="1841"/>
      <c r="ER7" s="2654" t="s">
        <v>708</v>
      </c>
      <c r="ES7" s="2655"/>
      <c r="ET7" s="2666" t="s">
        <v>749</v>
      </c>
      <c r="EU7" s="2666"/>
      <c r="EV7" s="2838"/>
      <c r="EW7" s="2320" t="s">
        <v>661</v>
      </c>
      <c r="EX7" s="2441"/>
      <c r="EY7" s="2320" t="s">
        <v>662</v>
      </c>
      <c r="EZ7" s="1896"/>
      <c r="FA7" s="1848" t="s">
        <v>1394</v>
      </c>
      <c r="FB7" s="1849"/>
      <c r="FC7" s="2436"/>
      <c r="FD7" s="2433" t="s">
        <v>756</v>
      </c>
      <c r="FE7" s="1849"/>
      <c r="FF7" s="2436"/>
      <c r="FG7" s="1849" t="s">
        <v>371</v>
      </c>
      <c r="FH7" s="1849"/>
      <c r="FI7" s="1849"/>
      <c r="FJ7" s="1849"/>
      <c r="FK7" s="1849"/>
      <c r="FL7" s="1924"/>
      <c r="FM7" s="2654" t="s">
        <v>708</v>
      </c>
      <c r="FN7" s="2655"/>
      <c r="FO7" s="2666" t="s">
        <v>749</v>
      </c>
      <c r="FP7" s="2666"/>
      <c r="FQ7" s="2838"/>
      <c r="FR7" s="2434" t="s">
        <v>1134</v>
      </c>
      <c r="FS7" s="2442"/>
      <c r="FT7" s="2430" t="s">
        <v>1401</v>
      </c>
      <c r="FU7" s="2430"/>
      <c r="FV7" s="2319"/>
      <c r="FW7" s="2320" t="s">
        <v>667</v>
      </c>
      <c r="FX7" s="1841" t="s">
        <v>1402</v>
      </c>
      <c r="FY7" s="2433" t="s">
        <v>756</v>
      </c>
      <c r="FZ7" s="1849"/>
      <c r="GA7" s="2436"/>
      <c r="GB7" s="2436"/>
      <c r="GC7" s="2436"/>
      <c r="GD7" s="2436"/>
      <c r="GE7" s="2436"/>
      <c r="GF7" s="2436"/>
      <c r="GG7" s="2441"/>
      <c r="GH7" s="2654" t="s">
        <v>708</v>
      </c>
      <c r="GI7" s="2655"/>
      <c r="GJ7" s="2666" t="s">
        <v>749</v>
      </c>
      <c r="GK7" s="2666"/>
      <c r="GL7" s="2838"/>
      <c r="GM7" s="2434" t="s">
        <v>569</v>
      </c>
      <c r="GN7" s="2436"/>
      <c r="GO7" s="2430" t="s">
        <v>1403</v>
      </c>
      <c r="GP7" s="2430"/>
      <c r="GQ7" s="2431"/>
      <c r="GR7" s="2431"/>
      <c r="GS7" s="2443"/>
      <c r="GT7" s="2433" t="s">
        <v>756</v>
      </c>
      <c r="GU7" s="2320" t="s">
        <v>668</v>
      </c>
      <c r="GV7" s="1841"/>
      <c r="GW7" s="1841" t="s">
        <v>1404</v>
      </c>
      <c r="GX7" s="1849" t="s">
        <v>371</v>
      </c>
      <c r="GY7" s="2436"/>
      <c r="GZ7" s="2436"/>
      <c r="HA7" s="2436"/>
      <c r="HB7" s="2436"/>
      <c r="HC7" s="2654" t="s">
        <v>708</v>
      </c>
      <c r="HD7" s="2655"/>
      <c r="HE7" s="2666" t="s">
        <v>749</v>
      </c>
      <c r="HF7" s="2666"/>
      <c r="HG7" s="2838"/>
      <c r="HH7" s="2438" t="s">
        <v>669</v>
      </c>
      <c r="HI7" s="1849"/>
      <c r="HJ7" s="1848" t="s">
        <v>1405</v>
      </c>
      <c r="HK7" s="2444"/>
      <c r="HL7" s="1896"/>
      <c r="HM7" s="2445"/>
      <c r="HN7" s="2445"/>
      <c r="HO7" s="2433" t="s">
        <v>756</v>
      </c>
      <c r="HP7" s="2445"/>
      <c r="HQ7" s="2433"/>
      <c r="HR7" s="2445"/>
      <c r="HS7" s="1849"/>
      <c r="HT7" s="2320" t="s">
        <v>1368</v>
      </c>
      <c r="HU7" s="2446"/>
      <c r="HV7" s="2167" t="s">
        <v>1369</v>
      </c>
      <c r="HW7" s="2445"/>
      <c r="HX7" s="2654" t="s">
        <v>708</v>
      </c>
      <c r="HY7" s="2655"/>
      <c r="HZ7" s="2666" t="s">
        <v>749</v>
      </c>
      <c r="IA7" s="2666"/>
      <c r="IB7" s="2838"/>
      <c r="IC7" s="2438" t="s">
        <v>1135</v>
      </c>
      <c r="ID7" s="2319"/>
      <c r="IE7" s="2320" t="s">
        <v>681</v>
      </c>
      <c r="IF7" s="2167"/>
      <c r="IG7" s="2167" t="s">
        <v>1406</v>
      </c>
      <c r="IH7" s="2167"/>
      <c r="II7" s="2436"/>
      <c r="IJ7" s="2433" t="s">
        <v>756</v>
      </c>
      <c r="IK7" s="2167"/>
      <c r="IL7" s="2436"/>
      <c r="IM7" s="2433"/>
      <c r="IN7" s="2436"/>
      <c r="IO7" s="2436"/>
      <c r="IP7" s="2436"/>
      <c r="IQ7" s="2436"/>
      <c r="IR7" s="2436"/>
      <c r="IS7" s="2654" t="s">
        <v>708</v>
      </c>
      <c r="IT7" s="2803"/>
    </row>
    <row r="8" spans="1:255" ht="17.25" customHeight="1">
      <c r="A8" s="2839"/>
      <c r="B8" s="2839"/>
      <c r="C8" s="2840"/>
      <c r="D8" s="2447" t="s">
        <v>224</v>
      </c>
      <c r="E8" s="2448" t="s">
        <v>351</v>
      </c>
      <c r="F8" s="2449" t="s">
        <v>1903</v>
      </c>
      <c r="G8" s="2448" t="s">
        <v>298</v>
      </c>
      <c r="H8" s="2448" t="s">
        <v>299</v>
      </c>
      <c r="I8" s="2449" t="s">
        <v>300</v>
      </c>
      <c r="J8" s="2450" t="s">
        <v>352</v>
      </c>
      <c r="K8" s="2451" t="s">
        <v>375</v>
      </c>
      <c r="L8" s="2448" t="s">
        <v>303</v>
      </c>
      <c r="M8" s="2449" t="s">
        <v>304</v>
      </c>
      <c r="N8" s="2449" t="s">
        <v>1543</v>
      </c>
      <c r="O8" s="2351" t="s">
        <v>2652</v>
      </c>
      <c r="P8" s="2449" t="s">
        <v>355</v>
      </c>
      <c r="Q8" s="2449" t="s">
        <v>356</v>
      </c>
      <c r="R8" s="2448" t="s">
        <v>10</v>
      </c>
      <c r="S8" s="2449" t="s">
        <v>454</v>
      </c>
      <c r="T8" s="2656"/>
      <c r="U8" s="2657"/>
      <c r="V8" s="2839"/>
      <c r="W8" s="2839"/>
      <c r="X8" s="2840"/>
      <c r="Y8" s="2449" t="s">
        <v>5</v>
      </c>
      <c r="Z8" s="2449" t="s">
        <v>7</v>
      </c>
      <c r="AA8" s="2447" t="s">
        <v>224</v>
      </c>
      <c r="AB8" s="2452" t="s">
        <v>351</v>
      </c>
      <c r="AC8" s="2448" t="s">
        <v>298</v>
      </c>
      <c r="AD8" s="2449" t="s">
        <v>299</v>
      </c>
      <c r="AE8" s="2449" t="s">
        <v>300</v>
      </c>
      <c r="AF8" s="2449" t="s">
        <v>352</v>
      </c>
      <c r="AG8" s="2451" t="s">
        <v>375</v>
      </c>
      <c r="AH8" s="2449" t="s">
        <v>303</v>
      </c>
      <c r="AI8" s="2449" t="s">
        <v>304</v>
      </c>
      <c r="AJ8" s="2449" t="s">
        <v>1543</v>
      </c>
      <c r="AK8" s="2449" t="s">
        <v>1544</v>
      </c>
      <c r="AL8" s="2449" t="s">
        <v>355</v>
      </c>
      <c r="AM8" s="2453" t="s">
        <v>356</v>
      </c>
      <c r="AN8" s="2452" t="s">
        <v>10</v>
      </c>
      <c r="AO8" s="2656"/>
      <c r="AP8" s="2657"/>
      <c r="AQ8" s="2839"/>
      <c r="AR8" s="2839"/>
      <c r="AS8" s="2840"/>
      <c r="AT8" s="2452" t="s">
        <v>351</v>
      </c>
      <c r="AU8" s="2448" t="s">
        <v>298</v>
      </c>
      <c r="AV8" s="2452" t="s">
        <v>299</v>
      </c>
      <c r="AW8" s="2453" t="s">
        <v>300</v>
      </c>
      <c r="AX8" s="2447" t="s">
        <v>352</v>
      </c>
      <c r="AY8" s="2453" t="s">
        <v>375</v>
      </c>
      <c r="AZ8" s="2453" t="s">
        <v>304</v>
      </c>
      <c r="BA8" s="2453" t="s">
        <v>1543</v>
      </c>
      <c r="BB8" s="2351" t="s">
        <v>2652</v>
      </c>
      <c r="BC8" s="2351" t="s">
        <v>358</v>
      </c>
      <c r="BD8" s="2449" t="s">
        <v>356</v>
      </c>
      <c r="BE8" s="2454" t="s">
        <v>10</v>
      </c>
      <c r="BF8" s="2449" t="s">
        <v>454</v>
      </c>
      <c r="BG8" s="2453" t="s">
        <v>12</v>
      </c>
      <c r="BH8" s="2453" t="s">
        <v>398</v>
      </c>
      <c r="BI8" s="2351" t="s">
        <v>359</v>
      </c>
      <c r="BJ8" s="2449" t="s">
        <v>1922</v>
      </c>
      <c r="BK8" s="2656"/>
      <c r="BL8" s="2657"/>
      <c r="BM8" s="2839"/>
      <c r="BN8" s="2839"/>
      <c r="BO8" s="2840"/>
      <c r="BP8" s="2452" t="s">
        <v>351</v>
      </c>
      <c r="BQ8" s="2453" t="s">
        <v>1903</v>
      </c>
      <c r="BR8" s="2453" t="s">
        <v>298</v>
      </c>
      <c r="BS8" s="2452" t="s">
        <v>299</v>
      </c>
      <c r="BT8" s="2453" t="s">
        <v>300</v>
      </c>
      <c r="BU8" s="2447" t="s">
        <v>352</v>
      </c>
      <c r="BV8" s="2455" t="s">
        <v>375</v>
      </c>
      <c r="BW8" s="2449" t="s">
        <v>304</v>
      </c>
      <c r="BX8" s="2449" t="s">
        <v>1544</v>
      </c>
      <c r="BY8" s="2449" t="s">
        <v>355</v>
      </c>
      <c r="BZ8" s="2453" t="s">
        <v>356</v>
      </c>
      <c r="CA8" s="2449" t="s">
        <v>454</v>
      </c>
      <c r="CB8" s="2453" t="s">
        <v>12</v>
      </c>
      <c r="CC8" s="2453" t="s">
        <v>398</v>
      </c>
      <c r="CD8" s="2453" t="s">
        <v>357</v>
      </c>
      <c r="CE8" s="2453" t="s">
        <v>357</v>
      </c>
      <c r="CF8" s="2351" t="s">
        <v>359</v>
      </c>
      <c r="CG8" s="2656"/>
      <c r="CH8" s="2657"/>
      <c r="CI8" s="2839"/>
      <c r="CJ8" s="2839"/>
      <c r="CK8" s="2840"/>
      <c r="CL8" s="1854" t="s">
        <v>12</v>
      </c>
      <c r="CM8" s="1854" t="s">
        <v>398</v>
      </c>
      <c r="CN8" s="1853" t="s">
        <v>88</v>
      </c>
      <c r="CO8" s="1853" t="s">
        <v>1922</v>
      </c>
      <c r="CP8" s="1854" t="s">
        <v>5</v>
      </c>
      <c r="CQ8" s="1854" t="s">
        <v>7</v>
      </c>
      <c r="CR8" s="1893" t="s">
        <v>224</v>
      </c>
      <c r="CS8" s="1853" t="s">
        <v>351</v>
      </c>
      <c r="CT8" s="1854" t="s">
        <v>1903</v>
      </c>
      <c r="CU8" s="1894" t="s">
        <v>298</v>
      </c>
      <c r="CV8" s="1854" t="s">
        <v>299</v>
      </c>
      <c r="CW8" s="1854" t="s">
        <v>300</v>
      </c>
      <c r="CX8" s="1853" t="s">
        <v>352</v>
      </c>
      <c r="CY8" s="2456" t="s">
        <v>375</v>
      </c>
      <c r="CZ8" s="1854" t="s">
        <v>304</v>
      </c>
      <c r="DA8" s="1853" t="s">
        <v>1544</v>
      </c>
      <c r="DB8" s="2656"/>
      <c r="DC8" s="2657"/>
      <c r="DD8" s="2839"/>
      <c r="DE8" s="2839"/>
      <c r="DF8" s="2840"/>
      <c r="DG8" s="2453" t="s">
        <v>300</v>
      </c>
      <c r="DH8" s="2447" t="s">
        <v>352</v>
      </c>
      <c r="DI8" s="2452" t="s">
        <v>303</v>
      </c>
      <c r="DJ8" s="2453" t="s">
        <v>304</v>
      </c>
      <c r="DK8" s="2449" t="s">
        <v>1544</v>
      </c>
      <c r="DL8" s="2449" t="s">
        <v>355</v>
      </c>
      <c r="DM8" s="2453" t="s">
        <v>356</v>
      </c>
      <c r="DN8" s="2449" t="s">
        <v>10</v>
      </c>
      <c r="DO8" s="2449" t="s">
        <v>454</v>
      </c>
      <c r="DP8" s="2453" t="s">
        <v>308</v>
      </c>
      <c r="DQ8" s="2453" t="s">
        <v>357</v>
      </c>
      <c r="DR8" s="2453" t="s">
        <v>357</v>
      </c>
      <c r="DS8" s="2449" t="s">
        <v>88</v>
      </c>
      <c r="DT8" s="2449" t="s">
        <v>1922</v>
      </c>
      <c r="DU8" s="2453" t="s">
        <v>5</v>
      </c>
      <c r="DV8" s="2452" t="s">
        <v>7</v>
      </c>
      <c r="DW8" s="2656"/>
      <c r="DX8" s="2657"/>
      <c r="DY8" s="2839"/>
      <c r="DZ8" s="2839"/>
      <c r="EA8" s="2840"/>
      <c r="EB8" s="2447" t="s">
        <v>224</v>
      </c>
      <c r="EC8" s="2452" t="s">
        <v>351</v>
      </c>
      <c r="ED8" s="2453" t="s">
        <v>1903</v>
      </c>
      <c r="EE8" s="2452" t="s">
        <v>298</v>
      </c>
      <c r="EF8" s="2452" t="s">
        <v>299</v>
      </c>
      <c r="EG8" s="2449" t="s">
        <v>300</v>
      </c>
      <c r="EH8" s="2447" t="s">
        <v>352</v>
      </c>
      <c r="EI8" s="2451" t="s">
        <v>375</v>
      </c>
      <c r="EJ8" s="2452" t="s">
        <v>303</v>
      </c>
      <c r="EK8" s="2449" t="s">
        <v>304</v>
      </c>
      <c r="EL8" s="2451" t="s">
        <v>1543</v>
      </c>
      <c r="EM8" s="2449" t="s">
        <v>1544</v>
      </c>
      <c r="EN8" s="2449" t="s">
        <v>355</v>
      </c>
      <c r="EO8" s="2453" t="s">
        <v>356</v>
      </c>
      <c r="EP8" s="2452" t="s">
        <v>10</v>
      </c>
      <c r="EQ8" s="2449" t="s">
        <v>454</v>
      </c>
      <c r="ER8" s="2656"/>
      <c r="ES8" s="2657"/>
      <c r="ET8" s="2839"/>
      <c r="EU8" s="2839"/>
      <c r="EV8" s="2840"/>
      <c r="EW8" s="2449" t="s">
        <v>5</v>
      </c>
      <c r="EX8" s="2449" t="s">
        <v>7</v>
      </c>
      <c r="EY8" s="2447" t="s">
        <v>224</v>
      </c>
      <c r="EZ8" s="2452" t="s">
        <v>351</v>
      </c>
      <c r="FA8" s="2448" t="s">
        <v>298</v>
      </c>
      <c r="FB8" s="2449" t="s">
        <v>299</v>
      </c>
      <c r="FC8" s="2449" t="s">
        <v>300</v>
      </c>
      <c r="FD8" s="2449" t="s">
        <v>352</v>
      </c>
      <c r="FE8" s="2451" t="s">
        <v>375</v>
      </c>
      <c r="FF8" s="2449" t="s">
        <v>303</v>
      </c>
      <c r="FG8" s="2449" t="s">
        <v>304</v>
      </c>
      <c r="FH8" s="2449" t="s">
        <v>1543</v>
      </c>
      <c r="FI8" s="2449" t="s">
        <v>1544</v>
      </c>
      <c r="FJ8" s="2449" t="s">
        <v>355</v>
      </c>
      <c r="FK8" s="2453" t="s">
        <v>356</v>
      </c>
      <c r="FL8" s="2452" t="s">
        <v>10</v>
      </c>
      <c r="FM8" s="2656"/>
      <c r="FN8" s="2657"/>
      <c r="FO8" s="2839"/>
      <c r="FP8" s="2839"/>
      <c r="FQ8" s="2840"/>
      <c r="FR8" s="2453" t="s">
        <v>356</v>
      </c>
      <c r="FS8" s="2449" t="s">
        <v>88</v>
      </c>
      <c r="FT8" s="2449" t="s">
        <v>1922</v>
      </c>
      <c r="FU8" s="2453" t="s">
        <v>5</v>
      </c>
      <c r="FV8" s="2453" t="s">
        <v>7</v>
      </c>
      <c r="FW8" s="2447" t="s">
        <v>224</v>
      </c>
      <c r="FX8" s="2452" t="s">
        <v>351</v>
      </c>
      <c r="FY8" s="2449" t="s">
        <v>298</v>
      </c>
      <c r="FZ8" s="2449" t="s">
        <v>299</v>
      </c>
      <c r="GA8" s="2453" t="s">
        <v>300</v>
      </c>
      <c r="GB8" s="2453" t="s">
        <v>352</v>
      </c>
      <c r="GC8" s="2453" t="s">
        <v>375</v>
      </c>
      <c r="GD8" s="2453" t="s">
        <v>304</v>
      </c>
      <c r="GE8" s="2455" t="s">
        <v>1543</v>
      </c>
      <c r="GF8" s="2449" t="s">
        <v>355</v>
      </c>
      <c r="GG8" s="2453" t="s">
        <v>356</v>
      </c>
      <c r="GH8" s="2656"/>
      <c r="GI8" s="2657"/>
      <c r="GJ8" s="2839"/>
      <c r="GK8" s="2839"/>
      <c r="GL8" s="2840"/>
      <c r="GM8" s="2453" t="s">
        <v>304</v>
      </c>
      <c r="GN8" s="2449" t="s">
        <v>1544</v>
      </c>
      <c r="GO8" s="2449" t="s">
        <v>355</v>
      </c>
      <c r="GP8" s="2453" t="s">
        <v>356</v>
      </c>
      <c r="GQ8" s="2449" t="s">
        <v>88</v>
      </c>
      <c r="GR8" s="2449" t="s">
        <v>1922</v>
      </c>
      <c r="GS8" s="2453" t="s">
        <v>5</v>
      </c>
      <c r="GT8" s="2453" t="s">
        <v>7</v>
      </c>
      <c r="GU8" s="2449" t="s">
        <v>224</v>
      </c>
      <c r="GV8" s="2449" t="s">
        <v>351</v>
      </c>
      <c r="GW8" s="2449" t="s">
        <v>1903</v>
      </c>
      <c r="GX8" s="2449" t="s">
        <v>298</v>
      </c>
      <c r="GY8" s="2449" t="s">
        <v>299</v>
      </c>
      <c r="GZ8" s="2449" t="s">
        <v>300</v>
      </c>
      <c r="HA8" s="2447" t="s">
        <v>352</v>
      </c>
      <c r="HB8" s="2455" t="s">
        <v>375</v>
      </c>
      <c r="HC8" s="2656"/>
      <c r="HD8" s="2657"/>
      <c r="HE8" s="2839"/>
      <c r="HF8" s="2839"/>
      <c r="HG8" s="2840"/>
      <c r="HH8" s="2449" t="s">
        <v>300</v>
      </c>
      <c r="HI8" s="2447" t="s">
        <v>352</v>
      </c>
      <c r="HJ8" s="2449" t="s">
        <v>375</v>
      </c>
      <c r="HK8" s="2449" t="s">
        <v>304</v>
      </c>
      <c r="HL8" s="2449" t="s">
        <v>1544</v>
      </c>
      <c r="HM8" s="2449" t="s">
        <v>355</v>
      </c>
      <c r="HN8" s="2453" t="s">
        <v>356</v>
      </c>
      <c r="HO8" s="2449" t="s">
        <v>454</v>
      </c>
      <c r="HP8" s="2453" t="s">
        <v>12</v>
      </c>
      <c r="HQ8" s="2449" t="s">
        <v>308</v>
      </c>
      <c r="HR8" s="2449" t="s">
        <v>1922</v>
      </c>
      <c r="HS8" s="2449" t="s">
        <v>5</v>
      </c>
      <c r="HT8" s="2449" t="s">
        <v>224</v>
      </c>
      <c r="HU8" s="2453" t="s">
        <v>351</v>
      </c>
      <c r="HV8" s="2453" t="s">
        <v>1903</v>
      </c>
      <c r="HW8" s="2452" t="s">
        <v>298</v>
      </c>
      <c r="HX8" s="2656"/>
      <c r="HY8" s="2657"/>
      <c r="HZ8" s="2839"/>
      <c r="IA8" s="2839"/>
      <c r="IB8" s="2840"/>
      <c r="IC8" s="2449" t="s">
        <v>2507</v>
      </c>
      <c r="ID8" s="2453" t="s">
        <v>5</v>
      </c>
      <c r="IE8" s="2449" t="s">
        <v>224</v>
      </c>
      <c r="IF8" s="2452" t="s">
        <v>351</v>
      </c>
      <c r="IG8" s="2452" t="s">
        <v>298</v>
      </c>
      <c r="IH8" s="2452" t="s">
        <v>299</v>
      </c>
      <c r="II8" s="2453" t="s">
        <v>300</v>
      </c>
      <c r="IJ8" s="2449" t="s">
        <v>352</v>
      </c>
      <c r="IK8" s="2453" t="s">
        <v>375</v>
      </c>
      <c r="IL8" s="2452" t="s">
        <v>303</v>
      </c>
      <c r="IM8" s="2449" t="s">
        <v>304</v>
      </c>
      <c r="IN8" s="2449" t="s">
        <v>355</v>
      </c>
      <c r="IO8" s="2449" t="s">
        <v>356</v>
      </c>
      <c r="IP8" s="2452" t="s">
        <v>10</v>
      </c>
      <c r="IQ8" s="2449" t="s">
        <v>454</v>
      </c>
      <c r="IR8" s="2453" t="s">
        <v>12</v>
      </c>
      <c r="IS8" s="2804"/>
      <c r="IT8" s="2805"/>
    </row>
    <row r="9" spans="1:255" ht="16" customHeight="1">
      <c r="A9" s="2839"/>
      <c r="B9" s="2839"/>
      <c r="C9" s="2840"/>
      <c r="D9" s="2447" t="s">
        <v>9</v>
      </c>
      <c r="E9" s="2452" t="s">
        <v>9</v>
      </c>
      <c r="F9" s="2453"/>
      <c r="G9" s="2452"/>
      <c r="H9" s="2452"/>
      <c r="I9" s="2453"/>
      <c r="J9" s="2447"/>
      <c r="K9" s="2453"/>
      <c r="L9" s="2452" t="s">
        <v>2373</v>
      </c>
      <c r="M9" s="2453" t="s">
        <v>2373</v>
      </c>
      <c r="N9" s="2453"/>
      <c r="O9" s="2358"/>
      <c r="P9" s="2453" t="s">
        <v>360</v>
      </c>
      <c r="Q9" s="2453" t="s">
        <v>361</v>
      </c>
      <c r="R9" s="2452"/>
      <c r="S9" s="2457" t="s">
        <v>621</v>
      </c>
      <c r="T9" s="2656"/>
      <c r="U9" s="2657"/>
      <c r="V9" s="2839"/>
      <c r="W9" s="2839"/>
      <c r="X9" s="2840"/>
      <c r="Y9" s="2453"/>
      <c r="Z9" s="2453"/>
      <c r="AA9" s="2447" t="s">
        <v>9</v>
      </c>
      <c r="AB9" s="2452" t="s">
        <v>9</v>
      </c>
      <c r="AC9" s="2452"/>
      <c r="AD9" s="2453"/>
      <c r="AE9" s="2453"/>
      <c r="AF9" s="2453"/>
      <c r="AG9" s="2453"/>
      <c r="AH9" s="2453" t="s">
        <v>2373</v>
      </c>
      <c r="AI9" s="2453" t="s">
        <v>2373</v>
      </c>
      <c r="AJ9" s="2453"/>
      <c r="AK9" s="2453"/>
      <c r="AL9" s="2453" t="s">
        <v>360</v>
      </c>
      <c r="AM9" s="2453" t="s">
        <v>361</v>
      </c>
      <c r="AN9" s="2452"/>
      <c r="AO9" s="2656"/>
      <c r="AP9" s="2657"/>
      <c r="AQ9" s="2839"/>
      <c r="AR9" s="2839"/>
      <c r="AS9" s="2840"/>
      <c r="AT9" s="2452" t="s">
        <v>9</v>
      </c>
      <c r="AU9" s="2452"/>
      <c r="AV9" s="2452"/>
      <c r="AW9" s="2453"/>
      <c r="AX9" s="2447"/>
      <c r="AY9" s="2453"/>
      <c r="AZ9" s="2453" t="s">
        <v>2373</v>
      </c>
      <c r="BA9" s="2453"/>
      <c r="BB9" s="2358"/>
      <c r="BC9" s="2358" t="s">
        <v>362</v>
      </c>
      <c r="BD9" s="2453" t="s">
        <v>361</v>
      </c>
      <c r="BE9" s="2458"/>
      <c r="BF9" s="2457" t="s">
        <v>621</v>
      </c>
      <c r="BG9" s="2453"/>
      <c r="BH9" s="2453"/>
      <c r="BI9" s="2358"/>
      <c r="BJ9" s="2358"/>
      <c r="BK9" s="2656"/>
      <c r="BL9" s="2657"/>
      <c r="BM9" s="2839"/>
      <c r="BN9" s="2839"/>
      <c r="BO9" s="2840"/>
      <c r="BP9" s="2452" t="s">
        <v>9</v>
      </c>
      <c r="BQ9" s="2453"/>
      <c r="BR9" s="2453"/>
      <c r="BS9" s="2452"/>
      <c r="BT9" s="2453"/>
      <c r="BU9" s="2447"/>
      <c r="BV9" s="2453"/>
      <c r="BW9" s="2453" t="s">
        <v>2373</v>
      </c>
      <c r="BX9" s="2453"/>
      <c r="BY9" s="2453" t="s">
        <v>360</v>
      </c>
      <c r="BZ9" s="2453" t="s">
        <v>361</v>
      </c>
      <c r="CA9" s="2457" t="s">
        <v>621</v>
      </c>
      <c r="CB9" s="2453"/>
      <c r="CC9" s="2453"/>
      <c r="CD9" s="2453" t="s">
        <v>2371</v>
      </c>
      <c r="CE9" s="2453" t="s">
        <v>2372</v>
      </c>
      <c r="CF9" s="2358"/>
      <c r="CG9" s="2656"/>
      <c r="CH9" s="2657"/>
      <c r="CI9" s="2839"/>
      <c r="CJ9" s="2839"/>
      <c r="CK9" s="2840"/>
      <c r="CL9" s="1854"/>
      <c r="CM9" s="1854"/>
      <c r="CN9" s="1854"/>
      <c r="CO9" s="1854"/>
      <c r="CP9" s="1854"/>
      <c r="CQ9" s="1854"/>
      <c r="CR9" s="1893" t="s">
        <v>9</v>
      </c>
      <c r="CS9" s="1854" t="s">
        <v>9</v>
      </c>
      <c r="CT9" s="1854"/>
      <c r="CU9" s="1894"/>
      <c r="CV9" s="1854"/>
      <c r="CW9" s="1854"/>
      <c r="CX9" s="1854"/>
      <c r="CY9" s="1854"/>
      <c r="CZ9" s="1854" t="s">
        <v>2373</v>
      </c>
      <c r="DA9" s="1854"/>
      <c r="DB9" s="2656"/>
      <c r="DC9" s="2657"/>
      <c r="DD9" s="2839"/>
      <c r="DE9" s="2839"/>
      <c r="DF9" s="2840"/>
      <c r="DG9" s="2453"/>
      <c r="DH9" s="2447"/>
      <c r="DI9" s="2452" t="s">
        <v>2373</v>
      </c>
      <c r="DJ9" s="2453" t="s">
        <v>2373</v>
      </c>
      <c r="DK9" s="2453"/>
      <c r="DL9" s="2453" t="s">
        <v>360</v>
      </c>
      <c r="DM9" s="2453" t="s">
        <v>361</v>
      </c>
      <c r="DN9" s="2453" t="s">
        <v>2653</v>
      </c>
      <c r="DO9" s="2457" t="s">
        <v>621</v>
      </c>
      <c r="DP9" s="2453"/>
      <c r="DQ9" s="2453" t="s">
        <v>2371</v>
      </c>
      <c r="DR9" s="2453" t="s">
        <v>2372</v>
      </c>
      <c r="DS9" s="2453"/>
      <c r="DT9" s="2453"/>
      <c r="DU9" s="2453"/>
      <c r="DV9" s="2452"/>
      <c r="DW9" s="2656"/>
      <c r="DX9" s="2657"/>
      <c r="DY9" s="2839"/>
      <c r="DZ9" s="2839"/>
      <c r="EA9" s="2840"/>
      <c r="EB9" s="2447" t="s">
        <v>9</v>
      </c>
      <c r="EC9" s="2452" t="s">
        <v>9</v>
      </c>
      <c r="ED9" s="2453"/>
      <c r="EE9" s="2452"/>
      <c r="EF9" s="2452"/>
      <c r="EG9" s="2453"/>
      <c r="EH9" s="2447"/>
      <c r="EI9" s="2453"/>
      <c r="EJ9" s="2452" t="s">
        <v>2373</v>
      </c>
      <c r="EK9" s="2453" t="s">
        <v>2373</v>
      </c>
      <c r="EL9" s="2453"/>
      <c r="EM9" s="2453"/>
      <c r="EN9" s="2453" t="s">
        <v>360</v>
      </c>
      <c r="EO9" s="2453" t="s">
        <v>361</v>
      </c>
      <c r="EP9" s="2452"/>
      <c r="EQ9" s="2457" t="s">
        <v>621</v>
      </c>
      <c r="ER9" s="2656"/>
      <c r="ES9" s="2657"/>
      <c r="ET9" s="2839"/>
      <c r="EU9" s="2839"/>
      <c r="EV9" s="2840"/>
      <c r="EW9" s="2453"/>
      <c r="EX9" s="2453"/>
      <c r="EY9" s="2447" t="s">
        <v>9</v>
      </c>
      <c r="EZ9" s="2452" t="s">
        <v>9</v>
      </c>
      <c r="FA9" s="2452"/>
      <c r="FB9" s="2453"/>
      <c r="FC9" s="2453"/>
      <c r="FD9" s="2453"/>
      <c r="FE9" s="2453"/>
      <c r="FF9" s="2453" t="s">
        <v>2373</v>
      </c>
      <c r="FG9" s="2453" t="s">
        <v>2373</v>
      </c>
      <c r="FH9" s="2453"/>
      <c r="FI9" s="2453"/>
      <c r="FJ9" s="2453" t="s">
        <v>360</v>
      </c>
      <c r="FK9" s="2453" t="s">
        <v>361</v>
      </c>
      <c r="FL9" s="2452"/>
      <c r="FM9" s="2656"/>
      <c r="FN9" s="2657"/>
      <c r="FO9" s="2839"/>
      <c r="FP9" s="2839"/>
      <c r="FQ9" s="2840"/>
      <c r="FR9" s="2453" t="s">
        <v>361</v>
      </c>
      <c r="FS9" s="2453"/>
      <c r="FT9" s="2453"/>
      <c r="FU9" s="2453"/>
      <c r="FV9" s="2453"/>
      <c r="FW9" s="2447" t="s">
        <v>9</v>
      </c>
      <c r="FX9" s="2452" t="s">
        <v>9</v>
      </c>
      <c r="FY9" s="2453"/>
      <c r="FZ9" s="2453"/>
      <c r="GA9" s="2453"/>
      <c r="GB9" s="2453"/>
      <c r="GC9" s="2453"/>
      <c r="GD9" s="2453" t="s">
        <v>2373</v>
      </c>
      <c r="GE9" s="2453"/>
      <c r="GF9" s="2453" t="s">
        <v>360</v>
      </c>
      <c r="GG9" s="2453" t="s">
        <v>361</v>
      </c>
      <c r="GH9" s="2656"/>
      <c r="GI9" s="2657"/>
      <c r="GJ9" s="2839"/>
      <c r="GK9" s="2839"/>
      <c r="GL9" s="2840"/>
      <c r="GM9" s="2453" t="s">
        <v>2373</v>
      </c>
      <c r="GN9" s="2453"/>
      <c r="GO9" s="2453" t="s">
        <v>360</v>
      </c>
      <c r="GP9" s="2453" t="s">
        <v>361</v>
      </c>
      <c r="GQ9" s="2453"/>
      <c r="GR9" s="2453"/>
      <c r="GS9" s="2453"/>
      <c r="GT9" s="2453"/>
      <c r="GU9" s="2453" t="s">
        <v>9</v>
      </c>
      <c r="GV9" s="2453" t="s">
        <v>9</v>
      </c>
      <c r="GW9" s="2453"/>
      <c r="GX9" s="2453"/>
      <c r="GY9" s="2453"/>
      <c r="GZ9" s="2453"/>
      <c r="HA9" s="2447"/>
      <c r="HB9" s="2453"/>
      <c r="HC9" s="2656"/>
      <c r="HD9" s="2657"/>
      <c r="HE9" s="2839"/>
      <c r="HF9" s="2839"/>
      <c r="HG9" s="2840"/>
      <c r="HH9" s="2453"/>
      <c r="HI9" s="2447"/>
      <c r="HJ9" s="2453"/>
      <c r="HK9" s="2453" t="s">
        <v>2373</v>
      </c>
      <c r="HL9" s="2453"/>
      <c r="HM9" s="2453" t="s">
        <v>360</v>
      </c>
      <c r="HN9" s="2453" t="s">
        <v>361</v>
      </c>
      <c r="HO9" s="2457" t="s">
        <v>621</v>
      </c>
      <c r="HP9" s="2453"/>
      <c r="HQ9" s="2453"/>
      <c r="HR9" s="2453"/>
      <c r="HS9" s="2453"/>
      <c r="HT9" s="2453" t="s">
        <v>9</v>
      </c>
      <c r="HU9" s="2453" t="s">
        <v>9</v>
      </c>
      <c r="HV9" s="2453"/>
      <c r="HW9" s="2452"/>
      <c r="HX9" s="2656"/>
      <c r="HY9" s="2657"/>
      <c r="HZ9" s="2839"/>
      <c r="IA9" s="2839"/>
      <c r="IB9" s="2840"/>
      <c r="IC9" s="2453"/>
      <c r="ID9" s="2453"/>
      <c r="IE9" s="2453" t="s">
        <v>9</v>
      </c>
      <c r="IF9" s="2452" t="s">
        <v>9</v>
      </c>
      <c r="IG9" s="2452"/>
      <c r="IH9" s="2452"/>
      <c r="II9" s="2453"/>
      <c r="IJ9" s="2453"/>
      <c r="IK9" s="2453"/>
      <c r="IL9" s="2452" t="s">
        <v>2373</v>
      </c>
      <c r="IM9" s="2453" t="s">
        <v>2373</v>
      </c>
      <c r="IN9" s="2453" t="s">
        <v>360</v>
      </c>
      <c r="IO9" s="2453" t="s">
        <v>361</v>
      </c>
      <c r="IP9" s="2452"/>
      <c r="IQ9" s="2457" t="s">
        <v>621</v>
      </c>
      <c r="IR9" s="2453"/>
      <c r="IS9" s="2804"/>
      <c r="IT9" s="2805"/>
    </row>
    <row r="10" spans="1:255" s="519" customFormat="1" ht="15.75" customHeight="1">
      <c r="A10" s="2839"/>
      <c r="B10" s="2839"/>
      <c r="C10" s="2840"/>
      <c r="D10" s="1855" t="s">
        <v>2374</v>
      </c>
      <c r="E10" s="1856" t="s">
        <v>2403</v>
      </c>
      <c r="F10" s="1857"/>
      <c r="G10" s="1857"/>
      <c r="H10" s="1857"/>
      <c r="I10" s="1858" t="s">
        <v>364</v>
      </c>
      <c r="J10" s="1855" t="s">
        <v>392</v>
      </c>
      <c r="K10" s="1860" t="s">
        <v>392</v>
      </c>
      <c r="L10" s="1856"/>
      <c r="M10" s="1857" t="s">
        <v>2654</v>
      </c>
      <c r="N10" s="1858"/>
      <c r="O10" s="1857"/>
      <c r="P10" s="1858" t="s">
        <v>2377</v>
      </c>
      <c r="Q10" s="1859" t="s">
        <v>2378</v>
      </c>
      <c r="R10" s="1857"/>
      <c r="S10" s="1858" t="s">
        <v>460</v>
      </c>
      <c r="T10" s="2656"/>
      <c r="U10" s="2657"/>
      <c r="V10" s="2839"/>
      <c r="W10" s="2839"/>
      <c r="X10" s="2840"/>
      <c r="Y10" s="1860"/>
      <c r="Z10" s="1858"/>
      <c r="AA10" s="1855" t="s">
        <v>2374</v>
      </c>
      <c r="AB10" s="1856" t="s">
        <v>2403</v>
      </c>
      <c r="AC10" s="1857"/>
      <c r="AD10" s="1858"/>
      <c r="AE10" s="1858" t="s">
        <v>364</v>
      </c>
      <c r="AF10" s="1860" t="s">
        <v>392</v>
      </c>
      <c r="AG10" s="1860" t="s">
        <v>392</v>
      </c>
      <c r="AH10" s="1860"/>
      <c r="AI10" s="1857" t="s">
        <v>2654</v>
      </c>
      <c r="AJ10" s="1858"/>
      <c r="AK10" s="1857"/>
      <c r="AL10" s="1858" t="s">
        <v>2377</v>
      </c>
      <c r="AM10" s="1859" t="s">
        <v>2378</v>
      </c>
      <c r="AN10" s="1857" t="s">
        <v>2608</v>
      </c>
      <c r="AO10" s="2656"/>
      <c r="AP10" s="2657"/>
      <c r="AQ10" s="2839"/>
      <c r="AR10" s="2839"/>
      <c r="AS10" s="2840"/>
      <c r="AT10" s="1856" t="s">
        <v>2403</v>
      </c>
      <c r="AU10" s="1857"/>
      <c r="AV10" s="1857"/>
      <c r="AW10" s="1858" t="s">
        <v>364</v>
      </c>
      <c r="AX10" s="1855" t="s">
        <v>392</v>
      </c>
      <c r="AY10" s="1858" t="s">
        <v>364</v>
      </c>
      <c r="AZ10" s="1857" t="s">
        <v>2654</v>
      </c>
      <c r="BA10" s="1858"/>
      <c r="BB10" s="1857"/>
      <c r="BC10" s="1858" t="s">
        <v>2377</v>
      </c>
      <c r="BD10" s="1861" t="s">
        <v>2378</v>
      </c>
      <c r="BE10" s="2458" t="s">
        <v>741</v>
      </c>
      <c r="BF10" s="1858" t="s">
        <v>460</v>
      </c>
      <c r="BG10" s="1856"/>
      <c r="BH10" s="1856" t="s">
        <v>2654</v>
      </c>
      <c r="BI10" s="1858"/>
      <c r="BJ10" s="2808" t="s">
        <v>2379</v>
      </c>
      <c r="BK10" s="2656"/>
      <c r="BL10" s="2657"/>
      <c r="BM10" s="2839"/>
      <c r="BN10" s="2839"/>
      <c r="BO10" s="2840"/>
      <c r="BP10" s="1856" t="s">
        <v>2403</v>
      </c>
      <c r="BQ10" s="1857"/>
      <c r="BR10" s="1858"/>
      <c r="BS10" s="1857"/>
      <c r="BT10" s="1858" t="s">
        <v>364</v>
      </c>
      <c r="BU10" s="1855" t="s">
        <v>392</v>
      </c>
      <c r="BV10" s="1860" t="s">
        <v>392</v>
      </c>
      <c r="BW10" s="1858" t="s">
        <v>2654</v>
      </c>
      <c r="BX10" s="1858"/>
      <c r="BY10" s="1858" t="s">
        <v>2377</v>
      </c>
      <c r="BZ10" s="1861" t="s">
        <v>2378</v>
      </c>
      <c r="CA10" s="1858" t="s">
        <v>460</v>
      </c>
      <c r="CB10" s="1856"/>
      <c r="CC10" s="1856" t="s">
        <v>2654</v>
      </c>
      <c r="CD10" s="1860"/>
      <c r="CE10" s="1856"/>
      <c r="CF10" s="1858"/>
      <c r="CG10" s="2656"/>
      <c r="CH10" s="2657"/>
      <c r="CI10" s="2839"/>
      <c r="CJ10" s="2839"/>
      <c r="CK10" s="2840"/>
      <c r="CL10" s="1856"/>
      <c r="CM10" s="1856" t="s">
        <v>2654</v>
      </c>
      <c r="CN10" s="1858"/>
      <c r="CO10" s="2808" t="s">
        <v>2379</v>
      </c>
      <c r="CP10" s="1860"/>
      <c r="CQ10" s="1858"/>
      <c r="CR10" s="1856" t="s">
        <v>2374</v>
      </c>
      <c r="CS10" s="1860" t="s">
        <v>2403</v>
      </c>
      <c r="CT10" s="1857"/>
      <c r="CU10" s="1857"/>
      <c r="CV10" s="1858"/>
      <c r="CW10" s="1858" t="s">
        <v>364</v>
      </c>
      <c r="CX10" s="1860" t="s">
        <v>392</v>
      </c>
      <c r="CY10" s="1860" t="s">
        <v>392</v>
      </c>
      <c r="CZ10" s="1857" t="s">
        <v>2654</v>
      </c>
      <c r="DA10" s="1857"/>
      <c r="DB10" s="2656"/>
      <c r="DC10" s="2657"/>
      <c r="DD10" s="2839"/>
      <c r="DE10" s="2839"/>
      <c r="DF10" s="2840"/>
      <c r="DG10" s="1858" t="s">
        <v>364</v>
      </c>
      <c r="DH10" s="1855" t="s">
        <v>392</v>
      </c>
      <c r="DI10" s="1856"/>
      <c r="DJ10" s="1857" t="s">
        <v>2654</v>
      </c>
      <c r="DK10" s="1857"/>
      <c r="DL10" s="1858" t="s">
        <v>2377</v>
      </c>
      <c r="DM10" s="1861" t="s">
        <v>2378</v>
      </c>
      <c r="DN10" s="1858"/>
      <c r="DO10" s="1858" t="s">
        <v>460</v>
      </c>
      <c r="DP10" s="1856" t="s">
        <v>2654</v>
      </c>
      <c r="DQ10" s="1860"/>
      <c r="DR10" s="1856"/>
      <c r="DS10" s="1858"/>
      <c r="DT10" s="2808" t="s">
        <v>2379</v>
      </c>
      <c r="DU10" s="1860"/>
      <c r="DV10" s="1857"/>
      <c r="DW10" s="2656"/>
      <c r="DX10" s="2657"/>
      <c r="DY10" s="2839"/>
      <c r="DZ10" s="2839"/>
      <c r="EA10" s="2840"/>
      <c r="EB10" s="1856" t="s">
        <v>2374</v>
      </c>
      <c r="EC10" s="1856" t="s">
        <v>2403</v>
      </c>
      <c r="ED10" s="1857"/>
      <c r="EE10" s="1857"/>
      <c r="EF10" s="1857"/>
      <c r="EG10" s="1858" t="s">
        <v>364</v>
      </c>
      <c r="EH10" s="1855" t="s">
        <v>392</v>
      </c>
      <c r="EI10" s="1860" t="s">
        <v>392</v>
      </c>
      <c r="EJ10" s="1856"/>
      <c r="EK10" s="1857" t="s">
        <v>2654</v>
      </c>
      <c r="EL10" s="1858"/>
      <c r="EM10" s="1857"/>
      <c r="EN10" s="1858" t="s">
        <v>2377</v>
      </c>
      <c r="EO10" s="1859" t="s">
        <v>2378</v>
      </c>
      <c r="EP10" s="1857"/>
      <c r="EQ10" s="1858" t="s">
        <v>460</v>
      </c>
      <c r="ER10" s="2656"/>
      <c r="ES10" s="2657"/>
      <c r="ET10" s="2839"/>
      <c r="EU10" s="2839"/>
      <c r="EV10" s="2840"/>
      <c r="EW10" s="1860"/>
      <c r="EX10" s="1858"/>
      <c r="EY10" s="1856" t="s">
        <v>2374</v>
      </c>
      <c r="EZ10" s="1856" t="s">
        <v>2403</v>
      </c>
      <c r="FA10" s="1857"/>
      <c r="FB10" s="1858"/>
      <c r="FC10" s="1858" t="s">
        <v>364</v>
      </c>
      <c r="FD10" s="1860" t="s">
        <v>392</v>
      </c>
      <c r="FE10" s="1860" t="s">
        <v>392</v>
      </c>
      <c r="FF10" s="1860"/>
      <c r="FG10" s="1857" t="s">
        <v>2654</v>
      </c>
      <c r="FH10" s="1858"/>
      <c r="FI10" s="1857"/>
      <c r="FJ10" s="1858" t="s">
        <v>2377</v>
      </c>
      <c r="FK10" s="1859" t="s">
        <v>2378</v>
      </c>
      <c r="FL10" s="1857"/>
      <c r="FM10" s="2656"/>
      <c r="FN10" s="2657"/>
      <c r="FO10" s="2839"/>
      <c r="FP10" s="2839"/>
      <c r="FQ10" s="2840"/>
      <c r="FR10" s="1859" t="s">
        <v>2378</v>
      </c>
      <c r="FS10" s="1858"/>
      <c r="FT10" s="2808" t="s">
        <v>2379</v>
      </c>
      <c r="FU10" s="1860"/>
      <c r="FV10" s="1858"/>
      <c r="FW10" s="1856" t="s">
        <v>2374</v>
      </c>
      <c r="FX10" s="1856" t="s">
        <v>2403</v>
      </c>
      <c r="FY10" s="1858"/>
      <c r="FZ10" s="1858"/>
      <c r="GA10" s="1858" t="s">
        <v>364</v>
      </c>
      <c r="GB10" s="1860" t="s">
        <v>392</v>
      </c>
      <c r="GC10" s="1860" t="s">
        <v>392</v>
      </c>
      <c r="GD10" s="1857" t="s">
        <v>2654</v>
      </c>
      <c r="GE10" s="1858"/>
      <c r="GF10" s="1858" t="s">
        <v>2377</v>
      </c>
      <c r="GG10" s="1859" t="s">
        <v>2378</v>
      </c>
      <c r="GH10" s="2656"/>
      <c r="GI10" s="2657"/>
      <c r="GJ10" s="2839"/>
      <c r="GK10" s="2839"/>
      <c r="GL10" s="2840"/>
      <c r="GM10" s="1857" t="s">
        <v>2654</v>
      </c>
      <c r="GN10" s="1857"/>
      <c r="GO10" s="1858" t="s">
        <v>2377</v>
      </c>
      <c r="GP10" s="1859" t="s">
        <v>2378</v>
      </c>
      <c r="GQ10" s="1858"/>
      <c r="GR10" s="2808" t="s">
        <v>2379</v>
      </c>
      <c r="GS10" s="1860"/>
      <c r="GT10" s="1858"/>
      <c r="GU10" s="1860" t="s">
        <v>2374</v>
      </c>
      <c r="GV10" s="1860" t="s">
        <v>2403</v>
      </c>
      <c r="GW10" s="1858"/>
      <c r="GX10" s="1858"/>
      <c r="GY10" s="1858"/>
      <c r="GZ10" s="1858" t="s">
        <v>364</v>
      </c>
      <c r="HA10" s="1855" t="s">
        <v>392</v>
      </c>
      <c r="HB10" s="1860" t="s">
        <v>392</v>
      </c>
      <c r="HC10" s="2656"/>
      <c r="HD10" s="2657"/>
      <c r="HE10" s="2839"/>
      <c r="HF10" s="2839"/>
      <c r="HG10" s="2840"/>
      <c r="HH10" s="1858" t="s">
        <v>364</v>
      </c>
      <c r="HI10" s="1855" t="s">
        <v>392</v>
      </c>
      <c r="HJ10" s="1860" t="s">
        <v>392</v>
      </c>
      <c r="HK10" s="1857" t="s">
        <v>2654</v>
      </c>
      <c r="HL10" s="1857"/>
      <c r="HM10" s="1858" t="s">
        <v>2377</v>
      </c>
      <c r="HN10" s="1861" t="s">
        <v>2378</v>
      </c>
      <c r="HO10" s="1858" t="s">
        <v>460</v>
      </c>
      <c r="HP10" s="1856"/>
      <c r="HQ10" s="1856" t="s">
        <v>2654</v>
      </c>
      <c r="HR10" s="2808" t="s">
        <v>2379</v>
      </c>
      <c r="HS10" s="1860"/>
      <c r="HT10" s="1860" t="s">
        <v>2374</v>
      </c>
      <c r="HU10" s="1860" t="s">
        <v>2403</v>
      </c>
      <c r="HV10" s="1857"/>
      <c r="HW10" s="1857"/>
      <c r="HX10" s="2656"/>
      <c r="HY10" s="2657"/>
      <c r="HZ10" s="2839"/>
      <c r="IA10" s="2839"/>
      <c r="IB10" s="2840"/>
      <c r="IC10" s="2808" t="s">
        <v>2655</v>
      </c>
      <c r="ID10" s="1860"/>
      <c r="IE10" s="1860" t="s">
        <v>2374</v>
      </c>
      <c r="IF10" s="1856" t="s">
        <v>2403</v>
      </c>
      <c r="IG10" s="1857"/>
      <c r="IH10" s="1857"/>
      <c r="II10" s="1858" t="s">
        <v>364</v>
      </c>
      <c r="IJ10" s="1860" t="s">
        <v>392</v>
      </c>
      <c r="IK10" s="1860" t="s">
        <v>392</v>
      </c>
      <c r="IL10" s="1856"/>
      <c r="IM10" s="1857" t="s">
        <v>2654</v>
      </c>
      <c r="IN10" s="1858" t="s">
        <v>2377</v>
      </c>
      <c r="IO10" s="1861" t="s">
        <v>2378</v>
      </c>
      <c r="IP10" s="1857"/>
      <c r="IQ10" s="1858" t="s">
        <v>460</v>
      </c>
      <c r="IR10" s="2459"/>
      <c r="IS10" s="2804"/>
      <c r="IT10" s="2805"/>
    </row>
    <row r="11" spans="1:255" s="519" customFormat="1" ht="16" customHeight="1">
      <c r="A11" s="2839"/>
      <c r="B11" s="2839"/>
      <c r="C11" s="2840"/>
      <c r="D11" s="2795" t="s">
        <v>2380</v>
      </c>
      <c r="E11" s="2795" t="s">
        <v>2380</v>
      </c>
      <c r="F11" s="1857" t="s">
        <v>1803</v>
      </c>
      <c r="G11" s="1857" t="s">
        <v>1804</v>
      </c>
      <c r="H11" s="1857" t="s">
        <v>1805</v>
      </c>
      <c r="I11" s="1860" t="s">
        <v>2381</v>
      </c>
      <c r="J11" s="1855" t="s">
        <v>2382</v>
      </c>
      <c r="K11" s="1860" t="s">
        <v>2383</v>
      </c>
      <c r="L11" s="1856" t="s">
        <v>1811</v>
      </c>
      <c r="M11" s="1857" t="s">
        <v>2656</v>
      </c>
      <c r="N11" s="1858" t="s">
        <v>1815</v>
      </c>
      <c r="O11" s="1857" t="s">
        <v>1909</v>
      </c>
      <c r="P11" s="1858" t="s">
        <v>2385</v>
      </c>
      <c r="Q11" s="2795" t="s">
        <v>2380</v>
      </c>
      <c r="R11" s="1857" t="s">
        <v>2608</v>
      </c>
      <c r="S11" s="2808" t="s">
        <v>2657</v>
      </c>
      <c r="T11" s="2656"/>
      <c r="U11" s="2657"/>
      <c r="V11" s="2839"/>
      <c r="W11" s="2839"/>
      <c r="X11" s="2840"/>
      <c r="Y11" s="1860" t="s">
        <v>2390</v>
      </c>
      <c r="Z11" s="1858" t="s">
        <v>2255</v>
      </c>
      <c r="AA11" s="2795" t="s">
        <v>2380</v>
      </c>
      <c r="AB11" s="2795" t="s">
        <v>2380</v>
      </c>
      <c r="AC11" s="1857" t="s">
        <v>1804</v>
      </c>
      <c r="AD11" s="1858" t="s">
        <v>1805</v>
      </c>
      <c r="AE11" s="1860" t="s">
        <v>2381</v>
      </c>
      <c r="AF11" s="1860" t="s">
        <v>2382</v>
      </c>
      <c r="AG11" s="1860" t="s">
        <v>2383</v>
      </c>
      <c r="AH11" s="1860" t="s">
        <v>1811</v>
      </c>
      <c r="AI11" s="1857" t="s">
        <v>2656</v>
      </c>
      <c r="AJ11" s="1858" t="s">
        <v>1815</v>
      </c>
      <c r="AK11" s="1857" t="s">
        <v>1909</v>
      </c>
      <c r="AL11" s="1858" t="s">
        <v>2385</v>
      </c>
      <c r="AM11" s="2795" t="s">
        <v>2380</v>
      </c>
      <c r="AN11" s="1857" t="s">
        <v>2392</v>
      </c>
      <c r="AO11" s="2656"/>
      <c r="AP11" s="2657"/>
      <c r="AQ11" s="2839"/>
      <c r="AR11" s="2839"/>
      <c r="AS11" s="2840"/>
      <c r="AT11" s="2795" t="s">
        <v>2380</v>
      </c>
      <c r="AU11" s="1857" t="s">
        <v>1804</v>
      </c>
      <c r="AV11" s="1857" t="s">
        <v>1805</v>
      </c>
      <c r="AW11" s="1860" t="s">
        <v>2381</v>
      </c>
      <c r="AX11" s="1855" t="s">
        <v>2382</v>
      </c>
      <c r="AY11" s="1860" t="s">
        <v>2383</v>
      </c>
      <c r="AZ11" s="1857" t="s">
        <v>2656</v>
      </c>
      <c r="BA11" s="1858" t="s">
        <v>1815</v>
      </c>
      <c r="BB11" s="1857" t="s">
        <v>1909</v>
      </c>
      <c r="BC11" s="1858" t="s">
        <v>2385</v>
      </c>
      <c r="BD11" s="2795" t="s">
        <v>2380</v>
      </c>
      <c r="BE11" s="2458" t="s">
        <v>127</v>
      </c>
      <c r="BF11" s="2808" t="s">
        <v>2657</v>
      </c>
      <c r="BG11" s="1856" t="s">
        <v>395</v>
      </c>
      <c r="BH11" s="1856" t="s">
        <v>2658</v>
      </c>
      <c r="BI11" s="1858" t="s">
        <v>1921</v>
      </c>
      <c r="BJ11" s="2808"/>
      <c r="BK11" s="2656"/>
      <c r="BL11" s="2657"/>
      <c r="BM11" s="2839"/>
      <c r="BN11" s="2839"/>
      <c r="BO11" s="2840"/>
      <c r="BP11" s="2795" t="s">
        <v>2380</v>
      </c>
      <c r="BQ11" s="1857" t="s">
        <v>1803</v>
      </c>
      <c r="BR11" s="1858" t="s">
        <v>1804</v>
      </c>
      <c r="BS11" s="1857" t="s">
        <v>1805</v>
      </c>
      <c r="BT11" s="1860" t="s">
        <v>2381</v>
      </c>
      <c r="BU11" s="1855" t="s">
        <v>2382</v>
      </c>
      <c r="BV11" s="1860" t="s">
        <v>2383</v>
      </c>
      <c r="BW11" s="1858" t="s">
        <v>2656</v>
      </c>
      <c r="BX11" s="1858" t="s">
        <v>1909</v>
      </c>
      <c r="BY11" s="1858" t="s">
        <v>2385</v>
      </c>
      <c r="BZ11" s="2795" t="s">
        <v>2380</v>
      </c>
      <c r="CA11" s="2808" t="s">
        <v>2657</v>
      </c>
      <c r="CB11" s="1856" t="s">
        <v>395</v>
      </c>
      <c r="CC11" s="1856" t="s">
        <v>2658</v>
      </c>
      <c r="CD11" s="1860" t="s">
        <v>1823</v>
      </c>
      <c r="CE11" s="1856" t="s">
        <v>1825</v>
      </c>
      <c r="CF11" s="1858" t="s">
        <v>1921</v>
      </c>
      <c r="CG11" s="2656"/>
      <c r="CH11" s="2657"/>
      <c r="CI11" s="2839"/>
      <c r="CJ11" s="2839"/>
      <c r="CK11" s="2840"/>
      <c r="CL11" s="1856" t="s">
        <v>395</v>
      </c>
      <c r="CM11" s="1856" t="s">
        <v>2658</v>
      </c>
      <c r="CN11" s="1858" t="s">
        <v>1921</v>
      </c>
      <c r="CO11" s="2808"/>
      <c r="CP11" s="1860" t="s">
        <v>2390</v>
      </c>
      <c r="CQ11" s="1858" t="s">
        <v>2255</v>
      </c>
      <c r="CR11" s="2795" t="s">
        <v>2380</v>
      </c>
      <c r="CS11" s="2795" t="s">
        <v>2380</v>
      </c>
      <c r="CT11" s="1857" t="s">
        <v>1803</v>
      </c>
      <c r="CU11" s="1857" t="s">
        <v>1804</v>
      </c>
      <c r="CV11" s="1858" t="s">
        <v>1805</v>
      </c>
      <c r="CW11" s="1860" t="s">
        <v>2381</v>
      </c>
      <c r="CX11" s="1860" t="s">
        <v>2382</v>
      </c>
      <c r="CY11" s="1860" t="s">
        <v>2383</v>
      </c>
      <c r="CZ11" s="1857" t="s">
        <v>2656</v>
      </c>
      <c r="DA11" s="1857" t="s">
        <v>1909</v>
      </c>
      <c r="DB11" s="2656"/>
      <c r="DC11" s="2657"/>
      <c r="DD11" s="2839"/>
      <c r="DE11" s="2839"/>
      <c r="DF11" s="2840"/>
      <c r="DG11" s="1860" t="s">
        <v>2381</v>
      </c>
      <c r="DH11" s="1855" t="s">
        <v>2382</v>
      </c>
      <c r="DI11" s="1856" t="s">
        <v>1811</v>
      </c>
      <c r="DJ11" s="1857" t="s">
        <v>2656</v>
      </c>
      <c r="DK11" s="1857" t="s">
        <v>1909</v>
      </c>
      <c r="DL11" s="1858" t="s">
        <v>2385</v>
      </c>
      <c r="DM11" s="2795" t="s">
        <v>2380</v>
      </c>
      <c r="DN11" s="1858" t="s">
        <v>2608</v>
      </c>
      <c r="DO11" s="2808" t="s">
        <v>2657</v>
      </c>
      <c r="DP11" s="1856" t="s">
        <v>2658</v>
      </c>
      <c r="DQ11" s="1860" t="s">
        <v>1823</v>
      </c>
      <c r="DR11" s="1856" t="s">
        <v>1825</v>
      </c>
      <c r="DS11" s="1858" t="s">
        <v>1921</v>
      </c>
      <c r="DT11" s="2808"/>
      <c r="DU11" s="1860" t="s">
        <v>2390</v>
      </c>
      <c r="DV11" s="1857" t="s">
        <v>2255</v>
      </c>
      <c r="DW11" s="2656"/>
      <c r="DX11" s="2657"/>
      <c r="DY11" s="2839"/>
      <c r="DZ11" s="2839"/>
      <c r="EA11" s="2840"/>
      <c r="EB11" s="2795" t="s">
        <v>2380</v>
      </c>
      <c r="EC11" s="2795" t="s">
        <v>2380</v>
      </c>
      <c r="ED11" s="1857" t="s">
        <v>1803</v>
      </c>
      <c r="EE11" s="1857" t="s">
        <v>1804</v>
      </c>
      <c r="EF11" s="1857" t="s">
        <v>1805</v>
      </c>
      <c r="EG11" s="1860" t="s">
        <v>2381</v>
      </c>
      <c r="EH11" s="1855" t="s">
        <v>2382</v>
      </c>
      <c r="EI11" s="1860" t="s">
        <v>2383</v>
      </c>
      <c r="EJ11" s="1856" t="s">
        <v>1811</v>
      </c>
      <c r="EK11" s="1857" t="s">
        <v>2656</v>
      </c>
      <c r="EL11" s="1858" t="s">
        <v>1815</v>
      </c>
      <c r="EM11" s="1857" t="s">
        <v>1909</v>
      </c>
      <c r="EN11" s="1858" t="s">
        <v>2385</v>
      </c>
      <c r="EO11" s="2795" t="s">
        <v>2380</v>
      </c>
      <c r="EP11" s="1857" t="s">
        <v>2608</v>
      </c>
      <c r="EQ11" s="2808" t="s">
        <v>2657</v>
      </c>
      <c r="ER11" s="2656"/>
      <c r="ES11" s="2657"/>
      <c r="ET11" s="2839"/>
      <c r="EU11" s="2839"/>
      <c r="EV11" s="2840"/>
      <c r="EW11" s="1860" t="s">
        <v>2390</v>
      </c>
      <c r="EX11" s="1858" t="s">
        <v>2255</v>
      </c>
      <c r="EY11" s="2795" t="s">
        <v>2380</v>
      </c>
      <c r="EZ11" s="2795" t="s">
        <v>2380</v>
      </c>
      <c r="FA11" s="1857" t="s">
        <v>1804</v>
      </c>
      <c r="FB11" s="1858" t="s">
        <v>1805</v>
      </c>
      <c r="FC11" s="1860" t="s">
        <v>2381</v>
      </c>
      <c r="FD11" s="1860" t="s">
        <v>2382</v>
      </c>
      <c r="FE11" s="1860" t="s">
        <v>2383</v>
      </c>
      <c r="FF11" s="1860" t="s">
        <v>1811</v>
      </c>
      <c r="FG11" s="1857" t="s">
        <v>2656</v>
      </c>
      <c r="FH11" s="1858" t="s">
        <v>1815</v>
      </c>
      <c r="FI11" s="1857" t="s">
        <v>1909</v>
      </c>
      <c r="FJ11" s="1858" t="s">
        <v>2385</v>
      </c>
      <c r="FK11" s="2795" t="s">
        <v>2380</v>
      </c>
      <c r="FL11" s="1857" t="s">
        <v>2608</v>
      </c>
      <c r="FM11" s="2656"/>
      <c r="FN11" s="2657"/>
      <c r="FO11" s="2839"/>
      <c r="FP11" s="2839"/>
      <c r="FQ11" s="2840"/>
      <c r="FR11" s="2795" t="s">
        <v>2380</v>
      </c>
      <c r="FS11" s="1858" t="s">
        <v>1921</v>
      </c>
      <c r="FT11" s="2808"/>
      <c r="FU11" s="1860" t="s">
        <v>2390</v>
      </c>
      <c r="FV11" s="1858" t="s">
        <v>2255</v>
      </c>
      <c r="FW11" s="2795" t="s">
        <v>2380</v>
      </c>
      <c r="FX11" s="2795" t="s">
        <v>1800</v>
      </c>
      <c r="FY11" s="1858" t="s">
        <v>1804</v>
      </c>
      <c r="FZ11" s="1858" t="s">
        <v>1805</v>
      </c>
      <c r="GA11" s="1860" t="s">
        <v>2381</v>
      </c>
      <c r="GB11" s="1855" t="s">
        <v>2382</v>
      </c>
      <c r="GC11" s="1860" t="s">
        <v>2383</v>
      </c>
      <c r="GD11" s="1857" t="s">
        <v>2656</v>
      </c>
      <c r="GE11" s="1858" t="s">
        <v>1815</v>
      </c>
      <c r="GF11" s="1858" t="s">
        <v>2385</v>
      </c>
      <c r="GG11" s="2795" t="s">
        <v>2380</v>
      </c>
      <c r="GH11" s="2656"/>
      <c r="GI11" s="2657"/>
      <c r="GJ11" s="2839"/>
      <c r="GK11" s="2839"/>
      <c r="GL11" s="2840"/>
      <c r="GM11" s="1857" t="s">
        <v>2656</v>
      </c>
      <c r="GN11" s="1857" t="s">
        <v>1909</v>
      </c>
      <c r="GO11" s="1858" t="s">
        <v>2385</v>
      </c>
      <c r="GP11" s="2795" t="s">
        <v>2380</v>
      </c>
      <c r="GQ11" s="1858" t="s">
        <v>1921</v>
      </c>
      <c r="GR11" s="2808"/>
      <c r="GS11" s="1860" t="s">
        <v>2390</v>
      </c>
      <c r="GT11" s="1858" t="s">
        <v>2255</v>
      </c>
      <c r="GU11" s="2795" t="s">
        <v>2380</v>
      </c>
      <c r="GV11" s="2795" t="s">
        <v>2380</v>
      </c>
      <c r="GW11" s="1858" t="s">
        <v>1803</v>
      </c>
      <c r="GX11" s="1858" t="s">
        <v>1804</v>
      </c>
      <c r="GY11" s="1858" t="s">
        <v>1805</v>
      </c>
      <c r="GZ11" s="1860" t="s">
        <v>2381</v>
      </c>
      <c r="HA11" s="1855" t="s">
        <v>2382</v>
      </c>
      <c r="HB11" s="1860" t="s">
        <v>2383</v>
      </c>
      <c r="HC11" s="2656"/>
      <c r="HD11" s="2657"/>
      <c r="HE11" s="2839"/>
      <c r="HF11" s="2839"/>
      <c r="HG11" s="2840"/>
      <c r="HH11" s="1860" t="s">
        <v>2381</v>
      </c>
      <c r="HI11" s="1855" t="s">
        <v>2382</v>
      </c>
      <c r="HJ11" s="1860" t="s">
        <v>2383</v>
      </c>
      <c r="HK11" s="1857" t="s">
        <v>2656</v>
      </c>
      <c r="HL11" s="1857" t="s">
        <v>1909</v>
      </c>
      <c r="HM11" s="1858" t="s">
        <v>2385</v>
      </c>
      <c r="HN11" s="2795" t="s">
        <v>2380</v>
      </c>
      <c r="HO11" s="2808" t="s">
        <v>2657</v>
      </c>
      <c r="HP11" s="1856" t="s">
        <v>395</v>
      </c>
      <c r="HQ11" s="1856" t="s">
        <v>2658</v>
      </c>
      <c r="HR11" s="2808"/>
      <c r="HS11" s="1860" t="s">
        <v>2390</v>
      </c>
      <c r="HT11" s="2795" t="s">
        <v>2380</v>
      </c>
      <c r="HU11" s="2795" t="s">
        <v>1800</v>
      </c>
      <c r="HV11" s="1857" t="s">
        <v>1803</v>
      </c>
      <c r="HW11" s="1857" t="s">
        <v>1804</v>
      </c>
      <c r="HX11" s="2656"/>
      <c r="HY11" s="2657"/>
      <c r="HZ11" s="2839"/>
      <c r="IA11" s="2839"/>
      <c r="IB11" s="2840"/>
      <c r="IC11" s="2808"/>
      <c r="ID11" s="1860" t="s">
        <v>2390</v>
      </c>
      <c r="IE11" s="2795" t="s">
        <v>2380</v>
      </c>
      <c r="IF11" s="2795" t="s">
        <v>2380</v>
      </c>
      <c r="IG11" s="1857" t="s">
        <v>1804</v>
      </c>
      <c r="IH11" s="1857" t="s">
        <v>1805</v>
      </c>
      <c r="II11" s="1860" t="s">
        <v>2381</v>
      </c>
      <c r="IJ11" s="1860" t="s">
        <v>2382</v>
      </c>
      <c r="IK11" s="1860" t="s">
        <v>2383</v>
      </c>
      <c r="IL11" s="1856" t="s">
        <v>1811</v>
      </c>
      <c r="IM11" s="1857" t="s">
        <v>2656</v>
      </c>
      <c r="IN11" s="1858" t="s">
        <v>2385</v>
      </c>
      <c r="IO11" s="2795" t="s">
        <v>1800</v>
      </c>
      <c r="IP11" s="1857" t="s">
        <v>2608</v>
      </c>
      <c r="IQ11" s="2808" t="s">
        <v>2657</v>
      </c>
      <c r="IR11" s="2459" t="s">
        <v>395</v>
      </c>
      <c r="IS11" s="2804"/>
      <c r="IT11" s="2805"/>
    </row>
    <row r="12" spans="1:255" s="519" customFormat="1" ht="16" customHeight="1">
      <c r="A12" s="2839"/>
      <c r="B12" s="2839"/>
      <c r="C12" s="2840"/>
      <c r="D12" s="2795"/>
      <c r="E12" s="2795"/>
      <c r="F12" s="1857"/>
      <c r="G12" s="1857"/>
      <c r="H12" s="1857"/>
      <c r="I12" s="1860"/>
      <c r="J12" s="1855"/>
      <c r="K12" s="1860"/>
      <c r="L12" s="1857"/>
      <c r="M12" s="1858"/>
      <c r="N12" s="1858"/>
      <c r="O12" s="1860"/>
      <c r="P12" s="1858"/>
      <c r="Q12" s="2795"/>
      <c r="R12" s="1857"/>
      <c r="S12" s="2808"/>
      <c r="T12" s="2656"/>
      <c r="U12" s="2657"/>
      <c r="V12" s="2839"/>
      <c r="W12" s="2839"/>
      <c r="X12" s="2840"/>
      <c r="Y12" s="1860"/>
      <c r="Z12" s="1858"/>
      <c r="AA12" s="2795"/>
      <c r="AB12" s="2795"/>
      <c r="AC12" s="1856"/>
      <c r="AD12" s="1858"/>
      <c r="AE12" s="1860"/>
      <c r="AF12" s="1860"/>
      <c r="AG12" s="1860"/>
      <c r="AH12" s="1858"/>
      <c r="AI12" s="1858"/>
      <c r="AJ12" s="1858"/>
      <c r="AK12" s="1860"/>
      <c r="AL12" s="1858"/>
      <c r="AM12" s="2795"/>
      <c r="AN12" s="1857"/>
      <c r="AO12" s="2656"/>
      <c r="AP12" s="2657"/>
      <c r="AQ12" s="2839"/>
      <c r="AR12" s="2839"/>
      <c r="AS12" s="2840"/>
      <c r="AT12" s="2795"/>
      <c r="AU12" s="1856"/>
      <c r="AV12" s="1857"/>
      <c r="AW12" s="1860"/>
      <c r="AX12" s="1855"/>
      <c r="AY12" s="1860"/>
      <c r="AZ12" s="1858"/>
      <c r="BA12" s="1858"/>
      <c r="BB12" s="1860"/>
      <c r="BC12" s="1858"/>
      <c r="BD12" s="2795"/>
      <c r="BE12" s="2460"/>
      <c r="BF12" s="2808"/>
      <c r="BG12" s="1860"/>
      <c r="BH12" s="1860"/>
      <c r="BI12" s="1858"/>
      <c r="BJ12" s="1858"/>
      <c r="BK12" s="2656"/>
      <c r="BL12" s="2657"/>
      <c r="BM12" s="2839"/>
      <c r="BN12" s="2839"/>
      <c r="BO12" s="2840"/>
      <c r="BP12" s="2795"/>
      <c r="BQ12" s="1857"/>
      <c r="BR12" s="1858"/>
      <c r="BS12" s="1857"/>
      <c r="BT12" s="1860"/>
      <c r="BU12" s="1855"/>
      <c r="BV12" s="1860"/>
      <c r="BW12" s="1858"/>
      <c r="BX12" s="1860"/>
      <c r="BY12" s="1858"/>
      <c r="BZ12" s="2795"/>
      <c r="CA12" s="2808"/>
      <c r="CB12" s="1860"/>
      <c r="CC12" s="1860"/>
      <c r="CD12" s="1858"/>
      <c r="CE12" s="1858"/>
      <c r="CF12" s="1858"/>
      <c r="CG12" s="2656"/>
      <c r="CH12" s="2657"/>
      <c r="CI12" s="2839"/>
      <c r="CJ12" s="2839"/>
      <c r="CK12" s="2840"/>
      <c r="CL12" s="1860"/>
      <c r="CM12" s="1860"/>
      <c r="CN12" s="1858"/>
      <c r="CO12" s="1858"/>
      <c r="CP12" s="1860"/>
      <c r="CQ12" s="1858"/>
      <c r="CR12" s="2795"/>
      <c r="CS12" s="2795"/>
      <c r="CT12" s="1857"/>
      <c r="CU12" s="1857"/>
      <c r="CV12" s="1858"/>
      <c r="CW12" s="1860"/>
      <c r="CX12" s="1860"/>
      <c r="CY12" s="1860"/>
      <c r="CZ12" s="1858"/>
      <c r="DA12" s="1860"/>
      <c r="DB12" s="2656"/>
      <c r="DC12" s="2657"/>
      <c r="DD12" s="2839"/>
      <c r="DE12" s="2839"/>
      <c r="DF12" s="2840"/>
      <c r="DG12" s="1860"/>
      <c r="DH12" s="1855"/>
      <c r="DI12" s="1857"/>
      <c r="DJ12" s="1858"/>
      <c r="DK12" s="1860"/>
      <c r="DL12" s="1858"/>
      <c r="DM12" s="2795"/>
      <c r="DN12" s="1858"/>
      <c r="DO12" s="2808"/>
      <c r="DP12" s="1860"/>
      <c r="DQ12" s="1858"/>
      <c r="DR12" s="1858"/>
      <c r="DS12" s="1858"/>
      <c r="DT12" s="1858"/>
      <c r="DU12" s="1860"/>
      <c r="DV12" s="1857"/>
      <c r="DW12" s="2656"/>
      <c r="DX12" s="2657"/>
      <c r="DY12" s="2839"/>
      <c r="DZ12" s="2839"/>
      <c r="EA12" s="2840"/>
      <c r="EB12" s="2795"/>
      <c r="EC12" s="2795"/>
      <c r="ED12" s="1857"/>
      <c r="EE12" s="1857"/>
      <c r="EF12" s="1857"/>
      <c r="EG12" s="1860"/>
      <c r="EH12" s="1855"/>
      <c r="EI12" s="1860"/>
      <c r="EJ12" s="1857"/>
      <c r="EK12" s="1858"/>
      <c r="EL12" s="1858"/>
      <c r="EM12" s="1860"/>
      <c r="EN12" s="1858"/>
      <c r="EO12" s="2795"/>
      <c r="EP12" s="1857"/>
      <c r="EQ12" s="2808"/>
      <c r="ER12" s="2656"/>
      <c r="ES12" s="2657"/>
      <c r="ET12" s="2839"/>
      <c r="EU12" s="2839"/>
      <c r="EV12" s="2840"/>
      <c r="EW12" s="1860"/>
      <c r="EX12" s="1858"/>
      <c r="EY12" s="2795"/>
      <c r="EZ12" s="2795"/>
      <c r="FA12" s="1856"/>
      <c r="FB12" s="1858"/>
      <c r="FC12" s="1860"/>
      <c r="FD12" s="1860"/>
      <c r="FE12" s="1860"/>
      <c r="FF12" s="1858"/>
      <c r="FG12" s="1858"/>
      <c r="FH12" s="1858"/>
      <c r="FI12" s="1860"/>
      <c r="FJ12" s="1858"/>
      <c r="FK12" s="2795"/>
      <c r="FL12" s="1857"/>
      <c r="FM12" s="2656"/>
      <c r="FN12" s="2657"/>
      <c r="FO12" s="2839"/>
      <c r="FP12" s="2839"/>
      <c r="FQ12" s="2840"/>
      <c r="FR12" s="2795"/>
      <c r="FS12" s="1858"/>
      <c r="FT12" s="1858"/>
      <c r="FU12" s="1860"/>
      <c r="FV12" s="1858"/>
      <c r="FW12" s="2795"/>
      <c r="FX12" s="2795"/>
      <c r="FY12" s="1860"/>
      <c r="FZ12" s="1858"/>
      <c r="GA12" s="1860"/>
      <c r="GB12" s="1860"/>
      <c r="GC12" s="1860"/>
      <c r="GD12" s="1858"/>
      <c r="GE12" s="1858"/>
      <c r="GF12" s="1858"/>
      <c r="GG12" s="2795"/>
      <c r="GH12" s="2656"/>
      <c r="GI12" s="2657"/>
      <c r="GJ12" s="2839"/>
      <c r="GK12" s="2839"/>
      <c r="GL12" s="2840"/>
      <c r="GM12" s="1858"/>
      <c r="GN12" s="1860"/>
      <c r="GO12" s="1858"/>
      <c r="GP12" s="2795"/>
      <c r="GQ12" s="1858"/>
      <c r="GR12" s="1858"/>
      <c r="GS12" s="1860"/>
      <c r="GT12" s="1858"/>
      <c r="GU12" s="2795"/>
      <c r="GV12" s="2795"/>
      <c r="GW12" s="1858"/>
      <c r="GX12" s="1860"/>
      <c r="GY12" s="1858"/>
      <c r="GZ12" s="1860"/>
      <c r="HA12" s="1855"/>
      <c r="HB12" s="1860"/>
      <c r="HC12" s="2656"/>
      <c r="HD12" s="2657"/>
      <c r="HE12" s="2839"/>
      <c r="HF12" s="2839"/>
      <c r="HG12" s="2840"/>
      <c r="HH12" s="1860"/>
      <c r="HI12" s="1855"/>
      <c r="HJ12" s="1860"/>
      <c r="HK12" s="2358"/>
      <c r="HL12" s="1860"/>
      <c r="HM12" s="1858"/>
      <c r="HN12" s="2795"/>
      <c r="HO12" s="2808"/>
      <c r="HP12" s="2359"/>
      <c r="HQ12" s="1860"/>
      <c r="HR12" s="1858"/>
      <c r="HS12" s="2359"/>
      <c r="HT12" s="2795"/>
      <c r="HU12" s="2795"/>
      <c r="HV12" s="2357"/>
      <c r="HW12" s="2461"/>
      <c r="HX12" s="2656"/>
      <c r="HY12" s="2657"/>
      <c r="HZ12" s="2839"/>
      <c r="IA12" s="2839"/>
      <c r="IB12" s="2840"/>
      <c r="IC12" s="1858"/>
      <c r="ID12" s="1860"/>
      <c r="IE12" s="2795"/>
      <c r="IF12" s="2795"/>
      <c r="IG12" s="1856"/>
      <c r="IH12" s="1857"/>
      <c r="II12" s="1860"/>
      <c r="IJ12" s="1860"/>
      <c r="IK12" s="1860"/>
      <c r="IL12" s="1857"/>
      <c r="IM12" s="1858"/>
      <c r="IN12" s="1858"/>
      <c r="IO12" s="2795"/>
      <c r="IP12" s="1857"/>
      <c r="IQ12" s="2808"/>
      <c r="IR12" s="1860"/>
      <c r="IS12" s="2804"/>
      <c r="IT12" s="2805"/>
    </row>
    <row r="13" spans="1:255" s="518" customFormat="1" ht="17.25" customHeight="1">
      <c r="A13" s="2841"/>
      <c r="B13" s="2841"/>
      <c r="C13" s="2842"/>
      <c r="D13" s="1865" t="s">
        <v>2221</v>
      </c>
      <c r="E13" s="1866" t="s">
        <v>2221</v>
      </c>
      <c r="F13" s="1866" t="s">
        <v>2221</v>
      </c>
      <c r="G13" s="1867" t="s">
        <v>2221</v>
      </c>
      <c r="H13" s="1866" t="s">
        <v>2221</v>
      </c>
      <c r="I13" s="1867" t="s">
        <v>2221</v>
      </c>
      <c r="J13" s="1866" t="s">
        <v>2221</v>
      </c>
      <c r="K13" s="1867" t="s">
        <v>2221</v>
      </c>
      <c r="L13" s="1867" t="s">
        <v>2221</v>
      </c>
      <c r="M13" s="1868" t="s">
        <v>2404</v>
      </c>
      <c r="N13" s="1867" t="s">
        <v>2218</v>
      </c>
      <c r="O13" s="1868" t="s">
        <v>2404</v>
      </c>
      <c r="P13" s="1867" t="s">
        <v>2221</v>
      </c>
      <c r="Q13" s="1867" t="s">
        <v>2221</v>
      </c>
      <c r="R13" s="1866" t="s">
        <v>2395</v>
      </c>
      <c r="S13" s="1867" t="s">
        <v>20</v>
      </c>
      <c r="T13" s="2658"/>
      <c r="U13" s="2659"/>
      <c r="V13" s="2841"/>
      <c r="W13" s="2841"/>
      <c r="X13" s="2842"/>
      <c r="Y13" s="1867" t="s">
        <v>313</v>
      </c>
      <c r="Z13" s="1867" t="s">
        <v>2218</v>
      </c>
      <c r="AA13" s="1865" t="s">
        <v>2221</v>
      </c>
      <c r="AB13" s="1866" t="s">
        <v>2221</v>
      </c>
      <c r="AC13" s="1866" t="s">
        <v>2221</v>
      </c>
      <c r="AD13" s="1867" t="s">
        <v>2221</v>
      </c>
      <c r="AE13" s="1867" t="s">
        <v>2221</v>
      </c>
      <c r="AF13" s="1867" t="s">
        <v>2221</v>
      </c>
      <c r="AG13" s="1867" t="s">
        <v>2221</v>
      </c>
      <c r="AH13" s="1867" t="s">
        <v>2221</v>
      </c>
      <c r="AI13" s="1868" t="s">
        <v>2404</v>
      </c>
      <c r="AJ13" s="1867" t="s">
        <v>2218</v>
      </c>
      <c r="AK13" s="1868" t="s">
        <v>2404</v>
      </c>
      <c r="AL13" s="1867" t="s">
        <v>2221</v>
      </c>
      <c r="AM13" s="1867" t="s">
        <v>2221</v>
      </c>
      <c r="AN13" s="1866" t="s">
        <v>2395</v>
      </c>
      <c r="AO13" s="2658"/>
      <c r="AP13" s="2659"/>
      <c r="AQ13" s="2841"/>
      <c r="AR13" s="2841"/>
      <c r="AS13" s="2842"/>
      <c r="AT13" s="1866" t="s">
        <v>2221</v>
      </c>
      <c r="AU13" s="1866" t="s">
        <v>2221</v>
      </c>
      <c r="AV13" s="1866" t="s">
        <v>2221</v>
      </c>
      <c r="AW13" s="1867" t="s">
        <v>2221</v>
      </c>
      <c r="AX13" s="1866" t="s">
        <v>2221</v>
      </c>
      <c r="AY13" s="1867" t="s">
        <v>2221</v>
      </c>
      <c r="AZ13" s="1868" t="s">
        <v>2404</v>
      </c>
      <c r="BA13" s="1867" t="s">
        <v>2218</v>
      </c>
      <c r="BB13" s="1868" t="s">
        <v>2404</v>
      </c>
      <c r="BC13" s="1867" t="s">
        <v>2221</v>
      </c>
      <c r="BD13" s="1867" t="s">
        <v>2221</v>
      </c>
      <c r="BE13" s="2462" t="s">
        <v>20</v>
      </c>
      <c r="BF13" s="1867" t="s">
        <v>20</v>
      </c>
      <c r="BG13" s="1869" t="s">
        <v>2393</v>
      </c>
      <c r="BH13" s="1868" t="s">
        <v>1812</v>
      </c>
      <c r="BI13" s="1866" t="s">
        <v>2218</v>
      </c>
      <c r="BJ13" s="1867" t="s">
        <v>2218</v>
      </c>
      <c r="BK13" s="2658"/>
      <c r="BL13" s="2659"/>
      <c r="BM13" s="2841"/>
      <c r="BN13" s="2841"/>
      <c r="BO13" s="2842"/>
      <c r="BP13" s="1866" t="s">
        <v>2221</v>
      </c>
      <c r="BQ13" s="1866" t="s">
        <v>2221</v>
      </c>
      <c r="BR13" s="1867" t="s">
        <v>2221</v>
      </c>
      <c r="BS13" s="1866" t="s">
        <v>2221</v>
      </c>
      <c r="BT13" s="1867" t="s">
        <v>2221</v>
      </c>
      <c r="BU13" s="1866" t="s">
        <v>2221</v>
      </c>
      <c r="BV13" s="1867" t="s">
        <v>2221</v>
      </c>
      <c r="BW13" s="1868" t="s">
        <v>2404</v>
      </c>
      <c r="BX13" s="1868" t="s">
        <v>2404</v>
      </c>
      <c r="BY13" s="1867" t="s">
        <v>2221</v>
      </c>
      <c r="BZ13" s="1867" t="s">
        <v>2221</v>
      </c>
      <c r="CA13" s="1867" t="s">
        <v>20</v>
      </c>
      <c r="CB13" s="1869" t="s">
        <v>2393</v>
      </c>
      <c r="CC13" s="1869" t="s">
        <v>2393</v>
      </c>
      <c r="CD13" s="1868" t="s">
        <v>2393</v>
      </c>
      <c r="CE13" s="1869" t="s">
        <v>2393</v>
      </c>
      <c r="CF13" s="1866" t="s">
        <v>2218</v>
      </c>
      <c r="CG13" s="2658"/>
      <c r="CH13" s="2659"/>
      <c r="CI13" s="2841"/>
      <c r="CJ13" s="2841"/>
      <c r="CK13" s="2842"/>
      <c r="CL13" s="1869" t="s">
        <v>2393</v>
      </c>
      <c r="CM13" s="1868" t="s">
        <v>1812</v>
      </c>
      <c r="CN13" s="1866" t="s">
        <v>2218</v>
      </c>
      <c r="CO13" s="1867" t="s">
        <v>2218</v>
      </c>
      <c r="CP13" s="1867" t="s">
        <v>313</v>
      </c>
      <c r="CQ13" s="1867" t="s">
        <v>2218</v>
      </c>
      <c r="CR13" s="1865" t="s">
        <v>2221</v>
      </c>
      <c r="CS13" s="1867" t="s">
        <v>2221</v>
      </c>
      <c r="CT13" s="2463" t="s">
        <v>2221</v>
      </c>
      <c r="CU13" s="2305" t="s">
        <v>2221</v>
      </c>
      <c r="CV13" s="2305" t="s">
        <v>2221</v>
      </c>
      <c r="CW13" s="2305" t="s">
        <v>2221</v>
      </c>
      <c r="CX13" s="2305" t="s">
        <v>2221</v>
      </c>
      <c r="CY13" s="2306" t="s">
        <v>2221</v>
      </c>
      <c r="CZ13" s="2464" t="s">
        <v>2404</v>
      </c>
      <c r="DA13" s="2464" t="s">
        <v>2404</v>
      </c>
      <c r="DB13" s="2658"/>
      <c r="DC13" s="2659"/>
      <c r="DD13" s="2841"/>
      <c r="DE13" s="2841"/>
      <c r="DF13" s="2842"/>
      <c r="DG13" s="2305" t="s">
        <v>2221</v>
      </c>
      <c r="DH13" s="2463" t="s">
        <v>2221</v>
      </c>
      <c r="DI13" s="2305" t="s">
        <v>2221</v>
      </c>
      <c r="DJ13" s="2464" t="s">
        <v>2404</v>
      </c>
      <c r="DK13" s="2464" t="s">
        <v>2404</v>
      </c>
      <c r="DL13" s="2305" t="s">
        <v>2221</v>
      </c>
      <c r="DM13" s="2305" t="s">
        <v>2221</v>
      </c>
      <c r="DN13" s="2305" t="s">
        <v>2395</v>
      </c>
      <c r="DO13" s="2305" t="s">
        <v>20</v>
      </c>
      <c r="DP13" s="2305" t="s">
        <v>2395</v>
      </c>
      <c r="DQ13" s="2464" t="s">
        <v>2659</v>
      </c>
      <c r="DR13" s="2465" t="s">
        <v>2659</v>
      </c>
      <c r="DS13" s="2463" t="s">
        <v>2218</v>
      </c>
      <c r="DT13" s="2305" t="s">
        <v>2218</v>
      </c>
      <c r="DU13" s="2305" t="s">
        <v>313</v>
      </c>
      <c r="DV13" s="2463" t="s">
        <v>2218</v>
      </c>
      <c r="DW13" s="2658"/>
      <c r="DX13" s="2659"/>
      <c r="DY13" s="2841"/>
      <c r="DZ13" s="2841"/>
      <c r="EA13" s="2842"/>
      <c r="EB13" s="1865" t="s">
        <v>2221</v>
      </c>
      <c r="EC13" s="1866" t="s">
        <v>2221</v>
      </c>
      <c r="ED13" s="1866" t="s">
        <v>2221</v>
      </c>
      <c r="EE13" s="1867" t="s">
        <v>2221</v>
      </c>
      <c r="EF13" s="1866" t="s">
        <v>2221</v>
      </c>
      <c r="EG13" s="1867" t="s">
        <v>2221</v>
      </c>
      <c r="EH13" s="1866" t="s">
        <v>2221</v>
      </c>
      <c r="EI13" s="1867" t="s">
        <v>2221</v>
      </c>
      <c r="EJ13" s="1867" t="s">
        <v>2221</v>
      </c>
      <c r="EK13" s="1868" t="s">
        <v>2404</v>
      </c>
      <c r="EL13" s="1867" t="s">
        <v>2218</v>
      </c>
      <c r="EM13" s="1868" t="s">
        <v>2404</v>
      </c>
      <c r="EN13" s="1867" t="s">
        <v>2221</v>
      </c>
      <c r="EO13" s="1867" t="s">
        <v>2221</v>
      </c>
      <c r="EP13" s="1866" t="s">
        <v>2395</v>
      </c>
      <c r="EQ13" s="1867" t="s">
        <v>20</v>
      </c>
      <c r="ER13" s="2658"/>
      <c r="ES13" s="2659"/>
      <c r="ET13" s="2841"/>
      <c r="EU13" s="2841"/>
      <c r="EV13" s="2842"/>
      <c r="EW13" s="1867" t="s">
        <v>313</v>
      </c>
      <c r="EX13" s="1867" t="s">
        <v>2218</v>
      </c>
      <c r="EY13" s="1865" t="s">
        <v>2221</v>
      </c>
      <c r="EZ13" s="1866" t="s">
        <v>2221</v>
      </c>
      <c r="FA13" s="1866" t="s">
        <v>2221</v>
      </c>
      <c r="FB13" s="1867" t="s">
        <v>2221</v>
      </c>
      <c r="FC13" s="1867" t="s">
        <v>2221</v>
      </c>
      <c r="FD13" s="1867" t="s">
        <v>2221</v>
      </c>
      <c r="FE13" s="1867" t="s">
        <v>2221</v>
      </c>
      <c r="FF13" s="1867" t="s">
        <v>2221</v>
      </c>
      <c r="FG13" s="1868" t="s">
        <v>2404</v>
      </c>
      <c r="FH13" s="1867" t="s">
        <v>2218</v>
      </c>
      <c r="FI13" s="1868" t="s">
        <v>2404</v>
      </c>
      <c r="FJ13" s="1867" t="s">
        <v>2221</v>
      </c>
      <c r="FK13" s="1867" t="s">
        <v>2221</v>
      </c>
      <c r="FL13" s="1866" t="s">
        <v>2395</v>
      </c>
      <c r="FM13" s="2658"/>
      <c r="FN13" s="2659"/>
      <c r="FO13" s="2841"/>
      <c r="FP13" s="2841"/>
      <c r="FQ13" s="2842"/>
      <c r="FR13" s="1867" t="s">
        <v>2221</v>
      </c>
      <c r="FS13" s="1866" t="s">
        <v>2218</v>
      </c>
      <c r="FT13" s="1867" t="s">
        <v>2218</v>
      </c>
      <c r="FU13" s="1867" t="s">
        <v>313</v>
      </c>
      <c r="FV13" s="1867" t="s">
        <v>2218</v>
      </c>
      <c r="FW13" s="1865" t="s">
        <v>2221</v>
      </c>
      <c r="FX13" s="1866" t="s">
        <v>2221</v>
      </c>
      <c r="FY13" s="1867" t="s">
        <v>2221</v>
      </c>
      <c r="FZ13" s="1867" t="s">
        <v>2221</v>
      </c>
      <c r="GA13" s="1867" t="s">
        <v>2221</v>
      </c>
      <c r="GB13" s="1867" t="s">
        <v>2221</v>
      </c>
      <c r="GC13" s="1867" t="s">
        <v>2221</v>
      </c>
      <c r="GD13" s="1868" t="s">
        <v>2404</v>
      </c>
      <c r="GE13" s="1867" t="s">
        <v>2218</v>
      </c>
      <c r="GF13" s="1867" t="s">
        <v>2221</v>
      </c>
      <c r="GG13" s="1867" t="s">
        <v>2221</v>
      </c>
      <c r="GH13" s="2658"/>
      <c r="GI13" s="2659"/>
      <c r="GJ13" s="2841"/>
      <c r="GK13" s="2841"/>
      <c r="GL13" s="2842"/>
      <c r="GM13" s="1868" t="s">
        <v>2404</v>
      </c>
      <c r="GN13" s="1868" t="s">
        <v>2404</v>
      </c>
      <c r="GO13" s="1867" t="s">
        <v>2221</v>
      </c>
      <c r="GP13" s="1867" t="s">
        <v>2221</v>
      </c>
      <c r="GQ13" s="1866" t="s">
        <v>2218</v>
      </c>
      <c r="GR13" s="1867" t="s">
        <v>2218</v>
      </c>
      <c r="GS13" s="1867" t="s">
        <v>313</v>
      </c>
      <c r="GT13" s="1867" t="s">
        <v>2218</v>
      </c>
      <c r="GU13" s="1867" t="s">
        <v>2221</v>
      </c>
      <c r="GV13" s="1867" t="s">
        <v>2221</v>
      </c>
      <c r="GW13" s="1867" t="s">
        <v>2221</v>
      </c>
      <c r="GX13" s="1867" t="s">
        <v>2221</v>
      </c>
      <c r="GY13" s="1867" t="s">
        <v>2221</v>
      </c>
      <c r="GZ13" s="1867" t="s">
        <v>2221</v>
      </c>
      <c r="HA13" s="1866" t="s">
        <v>2221</v>
      </c>
      <c r="HB13" s="1867" t="s">
        <v>2221</v>
      </c>
      <c r="HC13" s="2658"/>
      <c r="HD13" s="2659"/>
      <c r="HE13" s="2841"/>
      <c r="HF13" s="2841"/>
      <c r="HG13" s="2842"/>
      <c r="HH13" s="1867" t="s">
        <v>2221</v>
      </c>
      <c r="HI13" s="1866" t="s">
        <v>2221</v>
      </c>
      <c r="HJ13" s="1867" t="s">
        <v>2221</v>
      </c>
      <c r="HK13" s="1868" t="s">
        <v>2404</v>
      </c>
      <c r="HL13" s="1868" t="s">
        <v>2404</v>
      </c>
      <c r="HM13" s="1867" t="s">
        <v>2221</v>
      </c>
      <c r="HN13" s="1867" t="s">
        <v>2221</v>
      </c>
      <c r="HO13" s="1867" t="s">
        <v>20</v>
      </c>
      <c r="HP13" s="1869" t="s">
        <v>2393</v>
      </c>
      <c r="HQ13" s="1867" t="s">
        <v>2395</v>
      </c>
      <c r="HR13" s="1867" t="s">
        <v>2218</v>
      </c>
      <c r="HS13" s="1867" t="s">
        <v>313</v>
      </c>
      <c r="HT13" s="1867" t="s">
        <v>2221</v>
      </c>
      <c r="HU13" s="1867" t="s">
        <v>2221</v>
      </c>
      <c r="HV13" s="1866" t="s">
        <v>2221</v>
      </c>
      <c r="HW13" s="1866" t="s">
        <v>2221</v>
      </c>
      <c r="HX13" s="2658"/>
      <c r="HY13" s="2659"/>
      <c r="HZ13" s="2841"/>
      <c r="IA13" s="2841"/>
      <c r="IB13" s="2842"/>
      <c r="IC13" s="1867" t="s">
        <v>2218</v>
      </c>
      <c r="ID13" s="1867" t="s">
        <v>313</v>
      </c>
      <c r="IE13" s="1867" t="s">
        <v>2221</v>
      </c>
      <c r="IF13" s="1866" t="s">
        <v>2221</v>
      </c>
      <c r="IG13" s="1866" t="s">
        <v>2221</v>
      </c>
      <c r="IH13" s="1866" t="s">
        <v>2221</v>
      </c>
      <c r="II13" s="2466" t="s">
        <v>2221</v>
      </c>
      <c r="IJ13" s="2466" t="s">
        <v>2221</v>
      </c>
      <c r="IK13" s="2466" t="s">
        <v>2221</v>
      </c>
      <c r="IL13" s="2466" t="s">
        <v>2221</v>
      </c>
      <c r="IM13" s="2467" t="s">
        <v>2404</v>
      </c>
      <c r="IN13" s="2466" t="s">
        <v>2221</v>
      </c>
      <c r="IO13" s="2466" t="s">
        <v>2221</v>
      </c>
      <c r="IP13" s="1866" t="s">
        <v>2395</v>
      </c>
      <c r="IQ13" s="2466" t="s">
        <v>20</v>
      </c>
      <c r="IR13" s="2467" t="s">
        <v>2393</v>
      </c>
      <c r="IS13" s="2806"/>
      <c r="IT13" s="2807"/>
    </row>
    <row r="14" spans="1:255" s="518" customFormat="1" ht="17.25" customHeight="1">
      <c r="A14" s="2370">
        <v>40909</v>
      </c>
      <c r="B14" s="541">
        <v>40909</v>
      </c>
      <c r="C14" s="2468">
        <v>40909</v>
      </c>
      <c r="D14" s="542">
        <v>1162756</v>
      </c>
      <c r="E14" s="542">
        <v>276191</v>
      </c>
      <c r="F14" s="542">
        <v>61</v>
      </c>
      <c r="G14" s="542">
        <v>27406</v>
      </c>
      <c r="H14" s="542">
        <v>3279</v>
      </c>
      <c r="I14" s="542">
        <v>147827</v>
      </c>
      <c r="J14" s="542">
        <v>65282</v>
      </c>
      <c r="K14" s="542">
        <v>82545</v>
      </c>
      <c r="L14" s="542">
        <v>54189</v>
      </c>
      <c r="M14" s="542">
        <v>9345</v>
      </c>
      <c r="N14" s="542">
        <v>4145</v>
      </c>
      <c r="O14" s="542" t="s">
        <v>21</v>
      </c>
      <c r="P14" s="542">
        <v>16834</v>
      </c>
      <c r="Q14" s="542">
        <v>312182</v>
      </c>
      <c r="R14" s="542">
        <v>70113</v>
      </c>
      <c r="S14" s="542">
        <v>228392</v>
      </c>
      <c r="T14" s="1871">
        <v>40909</v>
      </c>
      <c r="U14" s="539">
        <v>40909</v>
      </c>
      <c r="V14" s="2370">
        <v>40909</v>
      </c>
      <c r="W14" s="541">
        <v>40909</v>
      </c>
      <c r="X14" s="2468">
        <v>40909</v>
      </c>
      <c r="Y14" s="542">
        <v>3553729</v>
      </c>
      <c r="Z14" s="542">
        <v>1132938</v>
      </c>
      <c r="AA14" s="542">
        <v>345845</v>
      </c>
      <c r="AB14" s="542">
        <v>73235</v>
      </c>
      <c r="AC14" s="542">
        <v>385</v>
      </c>
      <c r="AD14" s="542">
        <v>43</v>
      </c>
      <c r="AE14" s="542">
        <v>55271</v>
      </c>
      <c r="AF14" s="542">
        <v>4800</v>
      </c>
      <c r="AG14" s="542">
        <v>50471</v>
      </c>
      <c r="AH14" s="542">
        <v>5483</v>
      </c>
      <c r="AI14" s="542">
        <v>3712</v>
      </c>
      <c r="AJ14" s="542">
        <v>3268</v>
      </c>
      <c r="AK14" s="542" t="s">
        <v>21</v>
      </c>
      <c r="AL14" s="542" t="s">
        <v>21</v>
      </c>
      <c r="AM14" s="542">
        <v>51472</v>
      </c>
      <c r="AN14" s="542">
        <v>68683</v>
      </c>
      <c r="AO14" s="1871">
        <v>40909</v>
      </c>
      <c r="AP14" s="539">
        <v>40909</v>
      </c>
      <c r="AQ14" s="2370">
        <v>40909</v>
      </c>
      <c r="AR14" s="541">
        <v>40909</v>
      </c>
      <c r="AS14" s="1870">
        <v>40909</v>
      </c>
      <c r="AT14" s="542">
        <v>9804</v>
      </c>
      <c r="AU14" s="537">
        <v>131</v>
      </c>
      <c r="AV14" s="537">
        <v>9</v>
      </c>
      <c r="AW14" s="542">
        <v>8059</v>
      </c>
      <c r="AX14" s="542">
        <v>5877</v>
      </c>
      <c r="AY14" s="542">
        <v>2182</v>
      </c>
      <c r="AZ14" s="542">
        <v>99</v>
      </c>
      <c r="BA14" s="537">
        <v>877</v>
      </c>
      <c r="BB14" s="542" t="s">
        <v>21</v>
      </c>
      <c r="BC14" s="542">
        <v>542</v>
      </c>
      <c r="BD14" s="542">
        <v>65006</v>
      </c>
      <c r="BE14" s="542">
        <v>1248</v>
      </c>
      <c r="BF14" s="542">
        <v>75478</v>
      </c>
      <c r="BG14" s="542">
        <v>71283</v>
      </c>
      <c r="BH14" s="542">
        <v>394</v>
      </c>
      <c r="BI14" s="542" t="s">
        <v>21</v>
      </c>
      <c r="BJ14" s="542" t="s">
        <v>21</v>
      </c>
      <c r="BK14" s="1871">
        <v>40909</v>
      </c>
      <c r="BL14" s="539">
        <v>40909</v>
      </c>
      <c r="BM14" s="2370">
        <v>40909</v>
      </c>
      <c r="BN14" s="541">
        <v>40909</v>
      </c>
      <c r="BO14" s="2468">
        <v>40909</v>
      </c>
      <c r="BP14" s="542">
        <v>9994</v>
      </c>
      <c r="BQ14" s="537">
        <v>20</v>
      </c>
      <c r="BR14" s="542">
        <v>53</v>
      </c>
      <c r="BS14" s="542">
        <v>99</v>
      </c>
      <c r="BT14" s="542">
        <v>8516</v>
      </c>
      <c r="BU14" s="542">
        <v>3132</v>
      </c>
      <c r="BV14" s="542">
        <v>5384</v>
      </c>
      <c r="BW14" s="542">
        <v>292</v>
      </c>
      <c r="BX14" s="542" t="s">
        <v>21</v>
      </c>
      <c r="BY14" s="542">
        <v>436</v>
      </c>
      <c r="BZ14" s="542">
        <v>138197</v>
      </c>
      <c r="CA14" s="542">
        <v>147188</v>
      </c>
      <c r="CB14" s="542">
        <v>173580</v>
      </c>
      <c r="CC14" s="542">
        <v>7187</v>
      </c>
      <c r="CD14" s="542">
        <v>795</v>
      </c>
      <c r="CE14" s="542">
        <v>890</v>
      </c>
      <c r="CF14" s="542" t="s">
        <v>21</v>
      </c>
      <c r="CG14" s="1871">
        <v>40909</v>
      </c>
      <c r="CH14" s="539">
        <v>40909</v>
      </c>
      <c r="CI14" s="2370">
        <v>40909</v>
      </c>
      <c r="CJ14" s="541">
        <v>40909</v>
      </c>
      <c r="CK14" s="2468">
        <v>40909</v>
      </c>
      <c r="CL14" s="542">
        <v>159758</v>
      </c>
      <c r="CM14" s="542">
        <v>2159</v>
      </c>
      <c r="CN14" s="542" t="s">
        <v>21</v>
      </c>
      <c r="CO14" s="542" t="s">
        <v>21</v>
      </c>
      <c r="CP14" s="542">
        <v>80667</v>
      </c>
      <c r="CQ14" s="542">
        <v>50282</v>
      </c>
      <c r="CR14" s="542">
        <v>69698</v>
      </c>
      <c r="CS14" s="542">
        <v>26665</v>
      </c>
      <c r="CT14" s="542">
        <v>41</v>
      </c>
      <c r="CU14" s="542">
        <v>6048</v>
      </c>
      <c r="CV14" s="542">
        <v>224</v>
      </c>
      <c r="CW14" s="542">
        <v>18681</v>
      </c>
      <c r="CX14" s="542">
        <v>2280</v>
      </c>
      <c r="CY14" s="537">
        <v>16401</v>
      </c>
      <c r="CZ14" s="542">
        <v>468</v>
      </c>
      <c r="DA14" s="542" t="s">
        <v>21</v>
      </c>
      <c r="DB14" s="1871">
        <v>40909</v>
      </c>
      <c r="DC14" s="539">
        <v>40909</v>
      </c>
      <c r="DD14" s="2370">
        <v>40909</v>
      </c>
      <c r="DE14" s="541">
        <v>40909</v>
      </c>
      <c r="DF14" s="2468">
        <v>40909</v>
      </c>
      <c r="DG14" s="542">
        <v>2024</v>
      </c>
      <c r="DH14" s="542">
        <v>2024</v>
      </c>
      <c r="DI14" s="542" t="s">
        <v>21</v>
      </c>
      <c r="DJ14" s="542">
        <v>6</v>
      </c>
      <c r="DK14" s="542" t="s">
        <v>21</v>
      </c>
      <c r="DL14" s="542">
        <v>729</v>
      </c>
      <c r="DM14" s="542">
        <v>2757</v>
      </c>
      <c r="DN14" s="542">
        <v>174</v>
      </c>
      <c r="DO14" s="542">
        <v>750</v>
      </c>
      <c r="DP14" s="542">
        <v>1468</v>
      </c>
      <c r="DQ14" s="542" t="s">
        <v>21</v>
      </c>
      <c r="DR14" s="542" t="s">
        <v>21</v>
      </c>
      <c r="DS14" s="542" t="s">
        <v>21</v>
      </c>
      <c r="DT14" s="542" t="s">
        <v>21</v>
      </c>
      <c r="DU14" s="542">
        <v>72795</v>
      </c>
      <c r="DV14" s="542">
        <v>130304</v>
      </c>
      <c r="DW14" s="1871">
        <v>40909</v>
      </c>
      <c r="DX14" s="539">
        <v>40909</v>
      </c>
      <c r="DY14" s="2370">
        <v>40909</v>
      </c>
      <c r="DZ14" s="541">
        <v>40909</v>
      </c>
      <c r="EA14" s="2468">
        <v>40909</v>
      </c>
      <c r="EB14" s="542">
        <v>1076132</v>
      </c>
      <c r="EC14" s="542">
        <v>290913</v>
      </c>
      <c r="ED14" s="542">
        <v>61</v>
      </c>
      <c r="EE14" s="542">
        <v>28070</v>
      </c>
      <c r="EF14" s="542">
        <v>3279</v>
      </c>
      <c r="EG14" s="542">
        <v>161477</v>
      </c>
      <c r="EH14" s="542">
        <v>74758</v>
      </c>
      <c r="EI14" s="542">
        <v>86719</v>
      </c>
      <c r="EJ14" s="542">
        <v>54189</v>
      </c>
      <c r="EK14" s="542">
        <v>9345</v>
      </c>
      <c r="EL14" s="542">
        <v>4145</v>
      </c>
      <c r="EM14" s="542" t="s">
        <v>21</v>
      </c>
      <c r="EN14" s="542">
        <v>16834</v>
      </c>
      <c r="EO14" s="542">
        <v>321403</v>
      </c>
      <c r="EP14" s="542">
        <v>70113</v>
      </c>
      <c r="EQ14" s="542">
        <v>228392</v>
      </c>
      <c r="ER14" s="1871">
        <v>40909</v>
      </c>
      <c r="ES14" s="539">
        <v>40909</v>
      </c>
      <c r="ET14" s="2370">
        <v>40909</v>
      </c>
      <c r="EU14" s="541">
        <v>40909</v>
      </c>
      <c r="EV14" s="2468">
        <v>40909</v>
      </c>
      <c r="EW14" s="542">
        <v>3257682</v>
      </c>
      <c r="EX14" s="542">
        <v>141432</v>
      </c>
      <c r="EY14" s="542">
        <v>267235</v>
      </c>
      <c r="EZ14" s="542">
        <v>77336</v>
      </c>
      <c r="FA14" s="542">
        <v>385</v>
      </c>
      <c r="FB14" s="542">
        <v>43</v>
      </c>
      <c r="FC14" s="542">
        <v>59100</v>
      </c>
      <c r="FD14" s="542">
        <v>5424</v>
      </c>
      <c r="FE14" s="542">
        <v>53676</v>
      </c>
      <c r="FF14" s="542">
        <v>5483</v>
      </c>
      <c r="FG14" s="542">
        <v>3712</v>
      </c>
      <c r="FH14" s="542">
        <v>3268</v>
      </c>
      <c r="FI14" s="542" t="s">
        <v>21</v>
      </c>
      <c r="FJ14" s="542" t="s">
        <v>21</v>
      </c>
      <c r="FK14" s="542">
        <v>51472</v>
      </c>
      <c r="FL14" s="542">
        <v>68683</v>
      </c>
      <c r="FM14" s="1871">
        <v>40909</v>
      </c>
      <c r="FN14" s="539">
        <v>40909</v>
      </c>
      <c r="FO14" s="2370">
        <v>40909</v>
      </c>
      <c r="FP14" s="541">
        <v>40909</v>
      </c>
      <c r="FQ14" s="2468">
        <v>40909</v>
      </c>
      <c r="FR14" s="542" t="s">
        <v>21</v>
      </c>
      <c r="FS14" s="542" t="s">
        <v>21</v>
      </c>
      <c r="FT14" s="542" t="s">
        <v>21</v>
      </c>
      <c r="FU14" s="542">
        <v>534437</v>
      </c>
      <c r="FV14" s="542">
        <v>31274</v>
      </c>
      <c r="FW14" s="542">
        <v>89554</v>
      </c>
      <c r="FX14" s="542">
        <v>10514</v>
      </c>
      <c r="FY14" s="542">
        <v>131</v>
      </c>
      <c r="FZ14" s="542">
        <v>9</v>
      </c>
      <c r="GA14" s="542">
        <v>8762</v>
      </c>
      <c r="GB14" s="542">
        <v>6580</v>
      </c>
      <c r="GC14" s="542">
        <v>2182</v>
      </c>
      <c r="GD14" s="542">
        <v>99</v>
      </c>
      <c r="GE14" s="542">
        <v>877</v>
      </c>
      <c r="GF14" s="542">
        <v>542</v>
      </c>
      <c r="GG14" s="542">
        <v>66486</v>
      </c>
      <c r="GH14" s="1871">
        <v>40909</v>
      </c>
      <c r="GI14" s="539">
        <v>40909</v>
      </c>
      <c r="GJ14" s="2370">
        <v>40909</v>
      </c>
      <c r="GK14" s="541">
        <v>40909</v>
      </c>
      <c r="GL14" s="2468">
        <v>40909</v>
      </c>
      <c r="GM14" s="542">
        <v>41</v>
      </c>
      <c r="GN14" s="542" t="s">
        <v>21</v>
      </c>
      <c r="GO14" s="542">
        <v>375</v>
      </c>
      <c r="GP14" s="542" t="s">
        <v>21</v>
      </c>
      <c r="GQ14" s="542" t="s">
        <v>21</v>
      </c>
      <c r="GR14" s="542" t="s">
        <v>21</v>
      </c>
      <c r="GS14" s="542">
        <v>41069</v>
      </c>
      <c r="GT14" s="542">
        <v>1582</v>
      </c>
      <c r="GU14" s="542">
        <v>274681</v>
      </c>
      <c r="GV14" s="542">
        <v>13496</v>
      </c>
      <c r="GW14" s="542">
        <v>20</v>
      </c>
      <c r="GX14" s="542">
        <v>53</v>
      </c>
      <c r="GY14" s="542">
        <v>99</v>
      </c>
      <c r="GZ14" s="542">
        <v>11982</v>
      </c>
      <c r="HA14" s="542">
        <v>6598</v>
      </c>
      <c r="HB14" s="542">
        <v>5384</v>
      </c>
      <c r="HC14" s="1871">
        <v>40909</v>
      </c>
      <c r="HD14" s="539">
        <v>40909</v>
      </c>
      <c r="HE14" s="2370">
        <v>40909</v>
      </c>
      <c r="HF14" s="541">
        <v>40909</v>
      </c>
      <c r="HG14" s="2468">
        <v>40909</v>
      </c>
      <c r="HH14" s="542">
        <v>5828</v>
      </c>
      <c r="HI14" s="542">
        <v>2866</v>
      </c>
      <c r="HJ14" s="542">
        <v>2962</v>
      </c>
      <c r="HK14" s="542">
        <v>260</v>
      </c>
      <c r="HL14" s="542" t="s">
        <v>21</v>
      </c>
      <c r="HM14" s="542">
        <v>436</v>
      </c>
      <c r="HN14" s="542">
        <v>117969</v>
      </c>
      <c r="HO14" s="542">
        <v>127719</v>
      </c>
      <c r="HP14" s="542">
        <v>199429</v>
      </c>
      <c r="HQ14" s="542">
        <v>2389</v>
      </c>
      <c r="HR14" s="542" t="s">
        <v>21</v>
      </c>
      <c r="HS14" s="542">
        <v>59531</v>
      </c>
      <c r="HT14" s="542">
        <v>69898</v>
      </c>
      <c r="HU14" s="542">
        <v>26665</v>
      </c>
      <c r="HV14" s="542">
        <v>41</v>
      </c>
      <c r="HW14" s="542">
        <v>6048</v>
      </c>
      <c r="HX14" s="1871">
        <v>40909</v>
      </c>
      <c r="HY14" s="539">
        <v>40909</v>
      </c>
      <c r="HZ14" s="2370">
        <v>40909</v>
      </c>
      <c r="IA14" s="541">
        <v>40909</v>
      </c>
      <c r="IB14" s="2468">
        <v>40909</v>
      </c>
      <c r="IC14" s="542" t="s">
        <v>21</v>
      </c>
      <c r="ID14" s="542">
        <v>154969</v>
      </c>
      <c r="IE14" s="542">
        <v>19367</v>
      </c>
      <c r="IF14" s="542">
        <v>4807</v>
      </c>
      <c r="IG14" s="542">
        <v>881</v>
      </c>
      <c r="IH14" s="537">
        <v>63</v>
      </c>
      <c r="II14" s="537">
        <v>3106</v>
      </c>
      <c r="IJ14" s="542">
        <v>3009</v>
      </c>
      <c r="IK14" s="542">
        <v>98</v>
      </c>
      <c r="IL14" s="542" t="s">
        <v>21</v>
      </c>
      <c r="IM14" s="542">
        <v>6</v>
      </c>
      <c r="IN14" s="542">
        <v>729</v>
      </c>
      <c r="IO14" s="542">
        <v>3133</v>
      </c>
      <c r="IP14" s="537">
        <v>174</v>
      </c>
      <c r="IQ14" s="542">
        <v>750</v>
      </c>
      <c r="IR14" s="542">
        <v>3873</v>
      </c>
      <c r="IS14" s="1871">
        <v>40909</v>
      </c>
      <c r="IT14" s="539">
        <v>40909</v>
      </c>
    </row>
    <row r="15" spans="1:255" s="518" customFormat="1" ht="14.5" customHeight="1">
      <c r="A15" s="1872"/>
      <c r="B15" s="541">
        <v>41275</v>
      </c>
      <c r="C15" s="1873"/>
      <c r="D15" s="542">
        <v>1129754</v>
      </c>
      <c r="E15" s="542">
        <v>265653</v>
      </c>
      <c r="F15" s="542">
        <v>156</v>
      </c>
      <c r="G15" s="542">
        <v>20262</v>
      </c>
      <c r="H15" s="542">
        <v>3322</v>
      </c>
      <c r="I15" s="542">
        <v>140596</v>
      </c>
      <c r="J15" s="542">
        <v>61004</v>
      </c>
      <c r="K15" s="542">
        <v>79592</v>
      </c>
      <c r="L15" s="542">
        <v>54528</v>
      </c>
      <c r="M15" s="542">
        <v>9349</v>
      </c>
      <c r="N15" s="542">
        <v>3736</v>
      </c>
      <c r="O15" s="542" t="s">
        <v>21</v>
      </c>
      <c r="P15" s="542">
        <v>20274</v>
      </c>
      <c r="Q15" s="542">
        <v>336225</v>
      </c>
      <c r="R15" s="542">
        <v>63235</v>
      </c>
      <c r="S15" s="542">
        <v>245529</v>
      </c>
      <c r="T15" s="1871">
        <v>41275</v>
      </c>
      <c r="U15" s="539">
        <v>41275</v>
      </c>
      <c r="V15" s="1872"/>
      <c r="W15" s="541">
        <v>41275</v>
      </c>
      <c r="X15" s="1873"/>
      <c r="Y15" s="542">
        <v>3162118</v>
      </c>
      <c r="Z15" s="542">
        <v>1113026</v>
      </c>
      <c r="AA15" s="542">
        <v>334503</v>
      </c>
      <c r="AB15" s="542">
        <v>71459</v>
      </c>
      <c r="AC15" s="542">
        <v>385</v>
      </c>
      <c r="AD15" s="542">
        <v>51</v>
      </c>
      <c r="AE15" s="542">
        <v>54539</v>
      </c>
      <c r="AF15" s="542">
        <v>6901</v>
      </c>
      <c r="AG15" s="542">
        <v>47638</v>
      </c>
      <c r="AH15" s="542">
        <v>5245</v>
      </c>
      <c r="AI15" s="542">
        <v>3749</v>
      </c>
      <c r="AJ15" s="542">
        <v>2453</v>
      </c>
      <c r="AK15" s="542" t="s">
        <v>21</v>
      </c>
      <c r="AL15" s="542" t="s">
        <v>21</v>
      </c>
      <c r="AM15" s="542">
        <v>46452</v>
      </c>
      <c r="AN15" s="542">
        <v>61571</v>
      </c>
      <c r="AO15" s="1871">
        <v>41275</v>
      </c>
      <c r="AP15" s="539">
        <v>41275</v>
      </c>
      <c r="AQ15" s="1872"/>
      <c r="AR15" s="541">
        <v>41275</v>
      </c>
      <c r="AS15" s="1873"/>
      <c r="AT15" s="542">
        <v>10353</v>
      </c>
      <c r="AU15" s="542">
        <v>47</v>
      </c>
      <c r="AV15" s="542">
        <v>13</v>
      </c>
      <c r="AW15" s="542">
        <v>7413</v>
      </c>
      <c r="AX15" s="542">
        <v>5170</v>
      </c>
      <c r="AY15" s="542">
        <v>2243</v>
      </c>
      <c r="AZ15" s="542">
        <v>54</v>
      </c>
      <c r="BA15" s="542">
        <v>1283</v>
      </c>
      <c r="BB15" s="542" t="s">
        <v>21</v>
      </c>
      <c r="BC15" s="542">
        <v>1523</v>
      </c>
      <c r="BD15" s="542">
        <v>67681</v>
      </c>
      <c r="BE15" s="542">
        <v>1451</v>
      </c>
      <c r="BF15" s="542">
        <v>78124</v>
      </c>
      <c r="BG15" s="542">
        <v>75915</v>
      </c>
      <c r="BH15" s="542">
        <v>481</v>
      </c>
      <c r="BI15" s="542" t="s">
        <v>21</v>
      </c>
      <c r="BJ15" s="542" t="s">
        <v>21</v>
      </c>
      <c r="BK15" s="1871">
        <v>41275</v>
      </c>
      <c r="BL15" s="539">
        <v>41275</v>
      </c>
      <c r="BM15" s="1872"/>
      <c r="BN15" s="541">
        <v>41275</v>
      </c>
      <c r="BO15" s="1873"/>
      <c r="BP15" s="542">
        <v>11868</v>
      </c>
      <c r="BQ15" s="542">
        <v>23</v>
      </c>
      <c r="BR15" s="542">
        <v>48</v>
      </c>
      <c r="BS15" s="542">
        <v>104</v>
      </c>
      <c r="BT15" s="542">
        <v>9659</v>
      </c>
      <c r="BU15" s="542">
        <v>3363</v>
      </c>
      <c r="BV15" s="542">
        <v>6296</v>
      </c>
      <c r="BW15" s="542">
        <v>320</v>
      </c>
      <c r="BX15" s="542" t="s">
        <v>21</v>
      </c>
      <c r="BY15" s="542">
        <v>1026</v>
      </c>
      <c r="BZ15" s="542">
        <v>151466</v>
      </c>
      <c r="CA15" s="542">
        <v>162907</v>
      </c>
      <c r="CB15" s="542">
        <v>182039</v>
      </c>
      <c r="CC15" s="542">
        <v>7752</v>
      </c>
      <c r="CD15" s="542">
        <v>614</v>
      </c>
      <c r="CE15" s="542">
        <v>688</v>
      </c>
      <c r="CF15" s="542" t="s">
        <v>21</v>
      </c>
      <c r="CG15" s="1871">
        <v>41275</v>
      </c>
      <c r="CH15" s="539">
        <v>41275</v>
      </c>
      <c r="CI15" s="1872"/>
      <c r="CJ15" s="541">
        <v>41275</v>
      </c>
      <c r="CK15" s="1873"/>
      <c r="CL15" s="542">
        <v>167412</v>
      </c>
      <c r="CM15" s="542">
        <v>2422</v>
      </c>
      <c r="CN15" s="542" t="s">
        <v>21</v>
      </c>
      <c r="CO15" s="542" t="s">
        <v>21</v>
      </c>
      <c r="CP15" s="542">
        <v>84256</v>
      </c>
      <c r="CQ15" s="542">
        <v>52651</v>
      </c>
      <c r="CR15" s="542">
        <v>73378</v>
      </c>
      <c r="CS15" s="542">
        <v>22855</v>
      </c>
      <c r="CT15" s="542">
        <v>46</v>
      </c>
      <c r="CU15" s="542">
        <v>2940</v>
      </c>
      <c r="CV15" s="542">
        <v>212</v>
      </c>
      <c r="CW15" s="542">
        <v>17906</v>
      </c>
      <c r="CX15" s="542">
        <v>2129</v>
      </c>
      <c r="CY15" s="542">
        <v>15777</v>
      </c>
      <c r="CZ15" s="542">
        <v>447</v>
      </c>
      <c r="DA15" s="542" t="s">
        <v>21</v>
      </c>
      <c r="DB15" s="1871">
        <v>41275</v>
      </c>
      <c r="DC15" s="539">
        <v>41275</v>
      </c>
      <c r="DD15" s="1872"/>
      <c r="DE15" s="541">
        <v>41275</v>
      </c>
      <c r="DF15" s="1873"/>
      <c r="DG15" s="542">
        <v>2066</v>
      </c>
      <c r="DH15" s="542">
        <v>2066</v>
      </c>
      <c r="DI15" s="542" t="s">
        <v>21</v>
      </c>
      <c r="DJ15" s="542">
        <v>17</v>
      </c>
      <c r="DK15" s="542" t="s">
        <v>21</v>
      </c>
      <c r="DL15" s="542">
        <v>2147</v>
      </c>
      <c r="DM15" s="542">
        <v>2528</v>
      </c>
      <c r="DN15" s="542">
        <v>183</v>
      </c>
      <c r="DO15" s="542">
        <v>581</v>
      </c>
      <c r="DP15" s="542">
        <v>1393</v>
      </c>
      <c r="DQ15" s="542" t="s">
        <v>21</v>
      </c>
      <c r="DR15" s="542" t="s">
        <v>21</v>
      </c>
      <c r="DS15" s="542" t="s">
        <v>21</v>
      </c>
      <c r="DT15" s="542" t="s">
        <v>21</v>
      </c>
      <c r="DU15" s="542">
        <v>68872</v>
      </c>
      <c r="DV15" s="542">
        <v>118814</v>
      </c>
      <c r="DW15" s="1871">
        <v>41275</v>
      </c>
      <c r="DX15" s="539">
        <v>41275</v>
      </c>
      <c r="DY15" s="1872"/>
      <c r="DZ15" s="541">
        <v>41275</v>
      </c>
      <c r="EA15" s="1873"/>
      <c r="EB15" s="542">
        <v>1042823</v>
      </c>
      <c r="EC15" s="542">
        <v>277043</v>
      </c>
      <c r="ED15" s="542">
        <v>156</v>
      </c>
      <c r="EE15" s="542">
        <v>21121</v>
      </c>
      <c r="EF15" s="542">
        <v>3322</v>
      </c>
      <c r="EG15" s="542">
        <v>150841</v>
      </c>
      <c r="EH15" s="542">
        <v>68146</v>
      </c>
      <c r="EI15" s="542">
        <v>82695</v>
      </c>
      <c r="EJ15" s="542">
        <v>54528</v>
      </c>
      <c r="EK15" s="542">
        <v>9349</v>
      </c>
      <c r="EL15" s="542">
        <v>3736</v>
      </c>
      <c r="EM15" s="542" t="s">
        <v>21</v>
      </c>
      <c r="EN15" s="542">
        <v>20274</v>
      </c>
      <c r="EO15" s="542">
        <v>346271</v>
      </c>
      <c r="EP15" s="542">
        <v>63235</v>
      </c>
      <c r="EQ15" s="542">
        <v>245529</v>
      </c>
      <c r="ER15" s="1871">
        <v>41275</v>
      </c>
      <c r="ES15" s="539">
        <v>41275</v>
      </c>
      <c r="ET15" s="1872"/>
      <c r="EU15" s="541">
        <v>41275</v>
      </c>
      <c r="EV15" s="1873"/>
      <c r="EW15" s="542">
        <v>2866317</v>
      </c>
      <c r="EX15" s="542">
        <v>143454</v>
      </c>
      <c r="EY15" s="542">
        <v>255324</v>
      </c>
      <c r="EZ15" s="542">
        <v>75274</v>
      </c>
      <c r="FA15" s="542">
        <v>1088</v>
      </c>
      <c r="FB15" s="542">
        <v>51</v>
      </c>
      <c r="FC15" s="542">
        <v>57472</v>
      </c>
      <c r="FD15" s="542">
        <v>7281</v>
      </c>
      <c r="FE15" s="542">
        <v>50191</v>
      </c>
      <c r="FF15" s="542">
        <v>5245</v>
      </c>
      <c r="FG15" s="542">
        <v>3749</v>
      </c>
      <c r="FH15" s="542">
        <v>2453</v>
      </c>
      <c r="FI15" s="542" t="s">
        <v>21</v>
      </c>
      <c r="FJ15" s="542" t="s">
        <v>21</v>
      </c>
      <c r="FK15" s="542">
        <v>46452</v>
      </c>
      <c r="FL15" s="542">
        <v>61571</v>
      </c>
      <c r="FM15" s="1871">
        <v>41275</v>
      </c>
      <c r="FN15" s="539">
        <v>41275</v>
      </c>
      <c r="FO15" s="1872"/>
      <c r="FP15" s="541">
        <v>41275</v>
      </c>
      <c r="FQ15" s="1873"/>
      <c r="FR15" s="542" t="s">
        <v>21</v>
      </c>
      <c r="FS15" s="542" t="s">
        <v>21</v>
      </c>
      <c r="FT15" s="542" t="s">
        <v>21</v>
      </c>
      <c r="FU15" s="542">
        <v>505376</v>
      </c>
      <c r="FV15" s="542">
        <v>26936</v>
      </c>
      <c r="FW15" s="542">
        <v>93156</v>
      </c>
      <c r="FX15" s="542">
        <v>11041</v>
      </c>
      <c r="FY15" s="542">
        <v>47</v>
      </c>
      <c r="FZ15" s="542">
        <v>13</v>
      </c>
      <c r="GA15" s="542">
        <v>8093</v>
      </c>
      <c r="GB15" s="542">
        <v>5850</v>
      </c>
      <c r="GC15" s="542">
        <v>2243</v>
      </c>
      <c r="GD15" s="542">
        <v>54</v>
      </c>
      <c r="GE15" s="542">
        <v>1283</v>
      </c>
      <c r="GF15" s="542">
        <v>1523</v>
      </c>
      <c r="GG15" s="542">
        <v>69349</v>
      </c>
      <c r="GH15" s="1871">
        <v>41275</v>
      </c>
      <c r="GI15" s="539">
        <v>41275</v>
      </c>
      <c r="GJ15" s="1872"/>
      <c r="GK15" s="541">
        <v>41275</v>
      </c>
      <c r="GL15" s="1873"/>
      <c r="GM15" s="542" t="s">
        <v>21</v>
      </c>
      <c r="GN15" s="542" t="s">
        <v>21</v>
      </c>
      <c r="GO15" s="542">
        <v>1113</v>
      </c>
      <c r="GP15" s="542" t="s">
        <v>21</v>
      </c>
      <c r="GQ15" s="542" t="s">
        <v>21</v>
      </c>
      <c r="GR15" s="542" t="s">
        <v>21</v>
      </c>
      <c r="GS15" s="542">
        <v>39953</v>
      </c>
      <c r="GT15" s="542">
        <v>2352</v>
      </c>
      <c r="GU15" s="542">
        <v>259795</v>
      </c>
      <c r="GV15" s="542">
        <v>13912</v>
      </c>
      <c r="GW15" s="542">
        <v>23</v>
      </c>
      <c r="GX15" s="542">
        <v>48</v>
      </c>
      <c r="GY15" s="542">
        <v>104</v>
      </c>
      <c r="GZ15" s="542">
        <v>11683</v>
      </c>
      <c r="HA15" s="542">
        <v>5387</v>
      </c>
      <c r="HB15" s="542">
        <v>6296</v>
      </c>
      <c r="HC15" s="1871">
        <v>41275</v>
      </c>
      <c r="HD15" s="539">
        <v>41275</v>
      </c>
      <c r="HE15" s="1872"/>
      <c r="HF15" s="541">
        <v>41275</v>
      </c>
      <c r="HG15" s="1873"/>
      <c r="HH15" s="542">
        <v>6004</v>
      </c>
      <c r="HI15" s="542">
        <v>2785</v>
      </c>
      <c r="HJ15" s="542">
        <v>3219</v>
      </c>
      <c r="HK15" s="542">
        <v>296</v>
      </c>
      <c r="HL15" s="542" t="s">
        <v>21</v>
      </c>
      <c r="HM15" s="542">
        <v>1026</v>
      </c>
      <c r="HN15" s="542">
        <v>128179</v>
      </c>
      <c r="HO15" s="542">
        <v>139285</v>
      </c>
      <c r="HP15" s="542">
        <v>211317</v>
      </c>
      <c r="HQ15" s="542">
        <v>2655</v>
      </c>
      <c r="HR15" s="542" t="s">
        <v>21</v>
      </c>
      <c r="HS15" s="542">
        <v>60752</v>
      </c>
      <c r="HT15" s="542">
        <v>73577</v>
      </c>
      <c r="HU15" s="542">
        <v>22855</v>
      </c>
      <c r="HV15" s="542">
        <v>46</v>
      </c>
      <c r="HW15" s="542">
        <v>2940</v>
      </c>
      <c r="HX15" s="1871">
        <v>41275</v>
      </c>
      <c r="HY15" s="539">
        <v>41275</v>
      </c>
      <c r="HZ15" s="1872"/>
      <c r="IA15" s="541">
        <v>41275</v>
      </c>
      <c r="IB15" s="1873"/>
      <c r="IC15" s="542" t="s">
        <v>21</v>
      </c>
      <c r="ID15" s="542">
        <v>147994</v>
      </c>
      <c r="IE15" s="542">
        <v>19780</v>
      </c>
      <c r="IF15" s="542">
        <v>5440</v>
      </c>
      <c r="IG15" s="542">
        <v>246</v>
      </c>
      <c r="IH15" s="542">
        <v>7</v>
      </c>
      <c r="II15" s="542">
        <v>2914</v>
      </c>
      <c r="IJ15" s="542">
        <v>2861</v>
      </c>
      <c r="IK15" s="542">
        <v>53</v>
      </c>
      <c r="IL15" s="542" t="s">
        <v>21</v>
      </c>
      <c r="IM15" s="542">
        <v>17</v>
      </c>
      <c r="IN15" s="542">
        <v>2147</v>
      </c>
      <c r="IO15" s="542">
        <v>2941</v>
      </c>
      <c r="IP15" s="542">
        <v>183</v>
      </c>
      <c r="IQ15" s="542">
        <v>581</v>
      </c>
      <c r="IR15" s="542">
        <v>4336</v>
      </c>
      <c r="IS15" s="1871">
        <v>41275</v>
      </c>
      <c r="IT15" s="539">
        <v>41275</v>
      </c>
    </row>
    <row r="16" spans="1:255" s="518" customFormat="1" ht="14.5" customHeight="1">
      <c r="A16" s="1872"/>
      <c r="B16" s="541">
        <v>41640</v>
      </c>
      <c r="C16" s="1873"/>
      <c r="D16" s="542">
        <v>1136550</v>
      </c>
      <c r="E16" s="542">
        <v>267964</v>
      </c>
      <c r="F16" s="542">
        <v>80</v>
      </c>
      <c r="G16" s="542">
        <v>17358</v>
      </c>
      <c r="H16" s="542">
        <v>3226</v>
      </c>
      <c r="I16" s="542">
        <v>143128</v>
      </c>
      <c r="J16" s="542">
        <v>61850</v>
      </c>
      <c r="K16" s="542">
        <v>81278</v>
      </c>
      <c r="L16" s="542">
        <v>56139</v>
      </c>
      <c r="M16" s="542">
        <v>9814</v>
      </c>
      <c r="N16" s="542">
        <v>3473</v>
      </c>
      <c r="O16" s="542" t="s">
        <v>21</v>
      </c>
      <c r="P16" s="542">
        <v>20654</v>
      </c>
      <c r="Q16" s="542">
        <v>320487</v>
      </c>
      <c r="R16" s="542">
        <v>65527</v>
      </c>
      <c r="S16" s="542">
        <v>220637</v>
      </c>
      <c r="T16" s="1871">
        <v>41640</v>
      </c>
      <c r="U16" s="539">
        <v>41640</v>
      </c>
      <c r="V16" s="1872"/>
      <c r="W16" s="541">
        <v>41640</v>
      </c>
      <c r="X16" s="1873"/>
      <c r="Y16" s="542">
        <v>3809913</v>
      </c>
      <c r="Z16" s="542">
        <v>1115900</v>
      </c>
      <c r="AA16" s="542">
        <v>344616</v>
      </c>
      <c r="AB16" s="542">
        <v>74257</v>
      </c>
      <c r="AC16" s="542">
        <v>447</v>
      </c>
      <c r="AD16" s="542">
        <v>44</v>
      </c>
      <c r="AE16" s="542">
        <v>56448</v>
      </c>
      <c r="AF16" s="542">
        <v>6626</v>
      </c>
      <c r="AG16" s="542">
        <v>49822</v>
      </c>
      <c r="AH16" s="542">
        <v>5620</v>
      </c>
      <c r="AI16" s="542">
        <v>4108</v>
      </c>
      <c r="AJ16" s="542">
        <v>2171</v>
      </c>
      <c r="AK16" s="542" t="s">
        <v>21</v>
      </c>
      <c r="AL16" s="542" t="s">
        <v>21</v>
      </c>
      <c r="AM16" s="542">
        <v>47609</v>
      </c>
      <c r="AN16" s="542">
        <v>63810</v>
      </c>
      <c r="AO16" s="1871">
        <v>41640</v>
      </c>
      <c r="AP16" s="539">
        <v>41640</v>
      </c>
      <c r="AQ16" s="1872"/>
      <c r="AR16" s="541">
        <v>41640</v>
      </c>
      <c r="AS16" s="1873"/>
      <c r="AT16" s="542">
        <v>10104</v>
      </c>
      <c r="AU16" s="542">
        <v>13</v>
      </c>
      <c r="AV16" s="542" t="s">
        <v>21</v>
      </c>
      <c r="AW16" s="542">
        <v>7301</v>
      </c>
      <c r="AX16" s="542">
        <v>5330</v>
      </c>
      <c r="AY16" s="542">
        <v>1971</v>
      </c>
      <c r="AZ16" s="542">
        <v>51</v>
      </c>
      <c r="BA16" s="542">
        <v>1302</v>
      </c>
      <c r="BB16" s="542" t="s">
        <v>21</v>
      </c>
      <c r="BC16" s="542">
        <v>1444</v>
      </c>
      <c r="BD16" s="542">
        <v>59755</v>
      </c>
      <c r="BE16" s="542">
        <v>1493</v>
      </c>
      <c r="BF16" s="542">
        <v>69394</v>
      </c>
      <c r="BG16" s="542">
        <v>61578</v>
      </c>
      <c r="BH16" s="542">
        <v>439</v>
      </c>
      <c r="BI16" s="542" t="s">
        <v>21</v>
      </c>
      <c r="BJ16" s="542" t="s">
        <v>21</v>
      </c>
      <c r="BK16" s="1871">
        <v>41640</v>
      </c>
      <c r="BL16" s="539">
        <v>41640</v>
      </c>
      <c r="BM16" s="1872"/>
      <c r="BN16" s="541">
        <v>41640</v>
      </c>
      <c r="BO16" s="1873"/>
      <c r="BP16" s="542">
        <v>10752</v>
      </c>
      <c r="BQ16" s="542">
        <v>14</v>
      </c>
      <c r="BR16" s="542">
        <v>64</v>
      </c>
      <c r="BS16" s="542">
        <v>97</v>
      </c>
      <c r="BT16" s="542">
        <v>8691</v>
      </c>
      <c r="BU16" s="542">
        <v>3507</v>
      </c>
      <c r="BV16" s="542">
        <v>5184</v>
      </c>
      <c r="BW16" s="542">
        <v>304</v>
      </c>
      <c r="BX16" s="542" t="s">
        <v>21</v>
      </c>
      <c r="BY16" s="542">
        <v>991</v>
      </c>
      <c r="BZ16" s="542">
        <v>135637</v>
      </c>
      <c r="CA16" s="542">
        <v>147959</v>
      </c>
      <c r="CB16" s="542">
        <v>156826</v>
      </c>
      <c r="CC16" s="542">
        <v>6132</v>
      </c>
      <c r="CD16" s="542">
        <v>644</v>
      </c>
      <c r="CE16" s="542">
        <v>720</v>
      </c>
      <c r="CF16" s="542" t="s">
        <v>21</v>
      </c>
      <c r="CG16" s="1871">
        <v>41640</v>
      </c>
      <c r="CH16" s="539">
        <v>41640</v>
      </c>
      <c r="CI16" s="1872"/>
      <c r="CJ16" s="541">
        <v>41640</v>
      </c>
      <c r="CK16" s="1873"/>
      <c r="CL16" s="542">
        <v>147167</v>
      </c>
      <c r="CM16" s="542">
        <v>2045</v>
      </c>
      <c r="CN16" s="542" t="s">
        <v>21</v>
      </c>
      <c r="CO16" s="542" t="s">
        <v>21</v>
      </c>
      <c r="CP16" s="542">
        <v>79710</v>
      </c>
      <c r="CQ16" s="542">
        <v>47112</v>
      </c>
      <c r="CR16" s="542">
        <v>127524</v>
      </c>
      <c r="CS16" s="542">
        <v>23314</v>
      </c>
      <c r="CT16" s="542">
        <v>43</v>
      </c>
      <c r="CU16" s="542">
        <v>2409</v>
      </c>
      <c r="CV16" s="542">
        <v>195</v>
      </c>
      <c r="CW16" s="542">
        <v>18743</v>
      </c>
      <c r="CX16" s="542">
        <v>2161</v>
      </c>
      <c r="CY16" s="542">
        <v>16582</v>
      </c>
      <c r="CZ16" s="542">
        <v>506</v>
      </c>
      <c r="DA16" s="542" t="s">
        <v>21</v>
      </c>
      <c r="DB16" s="1871">
        <v>41640</v>
      </c>
      <c r="DC16" s="539">
        <v>41640</v>
      </c>
      <c r="DD16" s="1872"/>
      <c r="DE16" s="541">
        <v>41640</v>
      </c>
      <c r="DF16" s="1873"/>
      <c r="DG16" s="542">
        <v>2070</v>
      </c>
      <c r="DH16" s="542">
        <v>2070</v>
      </c>
      <c r="DI16" s="542" t="s">
        <v>21</v>
      </c>
      <c r="DJ16" s="542">
        <v>21</v>
      </c>
      <c r="DK16" s="542" t="s">
        <v>21</v>
      </c>
      <c r="DL16" s="542">
        <v>2130</v>
      </c>
      <c r="DM16" s="542">
        <v>2604</v>
      </c>
      <c r="DN16" s="542">
        <v>209</v>
      </c>
      <c r="DO16" s="542">
        <v>409</v>
      </c>
      <c r="DP16" s="542">
        <v>1527</v>
      </c>
      <c r="DQ16" s="542" t="s">
        <v>21</v>
      </c>
      <c r="DR16" s="542" t="s">
        <v>21</v>
      </c>
      <c r="DS16" s="542" t="s">
        <v>21</v>
      </c>
      <c r="DT16" s="542" t="s">
        <v>21</v>
      </c>
      <c r="DU16" s="542">
        <v>75281</v>
      </c>
      <c r="DV16" s="542">
        <v>137366</v>
      </c>
      <c r="DW16" s="1871">
        <v>41640</v>
      </c>
      <c r="DX16" s="539">
        <v>41640</v>
      </c>
      <c r="DY16" s="1872"/>
      <c r="DZ16" s="541">
        <v>41640</v>
      </c>
      <c r="EA16" s="1873"/>
      <c r="EB16" s="542">
        <v>1050771</v>
      </c>
      <c r="EC16" s="542">
        <v>278512</v>
      </c>
      <c r="ED16" s="542">
        <v>80</v>
      </c>
      <c r="EE16" s="542">
        <v>18364</v>
      </c>
      <c r="EF16" s="542">
        <v>3226</v>
      </c>
      <c r="EG16" s="542">
        <v>152385</v>
      </c>
      <c r="EH16" s="542">
        <v>67776</v>
      </c>
      <c r="EI16" s="542">
        <v>84609</v>
      </c>
      <c r="EJ16" s="542">
        <v>56139</v>
      </c>
      <c r="EK16" s="542">
        <v>9814</v>
      </c>
      <c r="EL16" s="542">
        <v>3473</v>
      </c>
      <c r="EM16" s="542" t="s">
        <v>21</v>
      </c>
      <c r="EN16" s="542">
        <v>20654</v>
      </c>
      <c r="EO16" s="542">
        <v>330765</v>
      </c>
      <c r="EP16" s="542">
        <v>65527</v>
      </c>
      <c r="EQ16" s="542">
        <v>220637</v>
      </c>
      <c r="ER16" s="1871">
        <v>41640</v>
      </c>
      <c r="ES16" s="539">
        <v>41640</v>
      </c>
      <c r="ET16" s="1872"/>
      <c r="EU16" s="541">
        <v>41640</v>
      </c>
      <c r="EV16" s="1873"/>
      <c r="EW16" s="542">
        <v>3518741</v>
      </c>
      <c r="EX16" s="542">
        <v>159547</v>
      </c>
      <c r="EY16" s="542">
        <v>266496</v>
      </c>
      <c r="EZ16" s="542">
        <v>78435</v>
      </c>
      <c r="FA16" s="542">
        <v>1439</v>
      </c>
      <c r="FB16" s="542">
        <v>44</v>
      </c>
      <c r="FC16" s="542">
        <v>59449</v>
      </c>
      <c r="FD16" s="542">
        <v>6792</v>
      </c>
      <c r="FE16" s="542">
        <v>52657</v>
      </c>
      <c r="FF16" s="542">
        <v>5620</v>
      </c>
      <c r="FG16" s="542">
        <v>4108</v>
      </c>
      <c r="FH16" s="542">
        <v>2171</v>
      </c>
      <c r="FI16" s="542" t="s">
        <v>21</v>
      </c>
      <c r="FJ16" s="542" t="s">
        <v>21</v>
      </c>
      <c r="FK16" s="542">
        <v>47609</v>
      </c>
      <c r="FL16" s="542">
        <v>63810</v>
      </c>
      <c r="FM16" s="1871">
        <v>41640</v>
      </c>
      <c r="FN16" s="539">
        <v>41640</v>
      </c>
      <c r="FO16" s="1872"/>
      <c r="FP16" s="541">
        <v>41640</v>
      </c>
      <c r="FQ16" s="1873"/>
      <c r="FR16" s="542" t="s">
        <v>21</v>
      </c>
      <c r="FS16" s="542" t="s">
        <v>21</v>
      </c>
      <c r="FT16" s="542" t="s">
        <v>21</v>
      </c>
      <c r="FU16" s="542">
        <v>535591</v>
      </c>
      <c r="FV16" s="542">
        <v>25953</v>
      </c>
      <c r="FW16" s="542">
        <v>84377</v>
      </c>
      <c r="FX16" s="542">
        <v>10694</v>
      </c>
      <c r="FY16" s="542">
        <v>13</v>
      </c>
      <c r="FZ16" s="542" t="s">
        <v>21</v>
      </c>
      <c r="GA16" s="542">
        <v>7885</v>
      </c>
      <c r="GB16" s="542">
        <v>5914</v>
      </c>
      <c r="GC16" s="542">
        <v>1971</v>
      </c>
      <c r="GD16" s="542">
        <v>51</v>
      </c>
      <c r="GE16" s="542">
        <v>1302</v>
      </c>
      <c r="GF16" s="542">
        <v>1444</v>
      </c>
      <c r="GG16" s="542">
        <v>61377</v>
      </c>
      <c r="GH16" s="1871">
        <v>41640</v>
      </c>
      <c r="GI16" s="539">
        <v>41640</v>
      </c>
      <c r="GJ16" s="1872"/>
      <c r="GK16" s="541">
        <v>41640</v>
      </c>
      <c r="GL16" s="1873"/>
      <c r="GM16" s="542" t="s">
        <v>21</v>
      </c>
      <c r="GN16" s="542" t="s">
        <v>21</v>
      </c>
      <c r="GO16" s="542">
        <v>1072</v>
      </c>
      <c r="GP16" s="542" t="s">
        <v>21</v>
      </c>
      <c r="GQ16" s="542" t="s">
        <v>21</v>
      </c>
      <c r="GR16" s="542" t="s">
        <v>21</v>
      </c>
      <c r="GS16" s="542">
        <v>39679</v>
      </c>
      <c r="GT16" s="542">
        <v>2140</v>
      </c>
      <c r="GU16" s="542">
        <v>244677</v>
      </c>
      <c r="GV16" s="542">
        <v>12465</v>
      </c>
      <c r="GW16" s="542">
        <v>14</v>
      </c>
      <c r="GX16" s="542">
        <v>64</v>
      </c>
      <c r="GY16" s="542">
        <v>97</v>
      </c>
      <c r="GZ16" s="542">
        <v>10386</v>
      </c>
      <c r="HA16" s="542">
        <v>5202</v>
      </c>
      <c r="HB16" s="542">
        <v>5184</v>
      </c>
      <c r="HC16" s="1871">
        <v>41640</v>
      </c>
      <c r="HD16" s="539">
        <v>41640</v>
      </c>
      <c r="HE16" s="1872"/>
      <c r="HF16" s="541">
        <v>41640</v>
      </c>
      <c r="HG16" s="1873"/>
      <c r="HH16" s="542">
        <v>5479</v>
      </c>
      <c r="HI16" s="542">
        <v>2925</v>
      </c>
      <c r="HJ16" s="542">
        <v>2554</v>
      </c>
      <c r="HK16" s="542">
        <v>281</v>
      </c>
      <c r="HL16" s="542" t="s">
        <v>21</v>
      </c>
      <c r="HM16" s="542">
        <v>991</v>
      </c>
      <c r="HN16" s="542">
        <v>114617</v>
      </c>
      <c r="HO16" s="542">
        <v>124317</v>
      </c>
      <c r="HP16" s="542">
        <v>192264</v>
      </c>
      <c r="HQ16" s="542">
        <v>2292</v>
      </c>
      <c r="HR16" s="542" t="s">
        <v>21</v>
      </c>
      <c r="HS16" s="542">
        <v>57549</v>
      </c>
      <c r="HT16" s="542">
        <v>127707</v>
      </c>
      <c r="HU16" s="542">
        <v>23314</v>
      </c>
      <c r="HV16" s="542">
        <v>43</v>
      </c>
      <c r="HW16" s="542">
        <v>2409</v>
      </c>
      <c r="HX16" s="1871">
        <v>41640</v>
      </c>
      <c r="HY16" s="539">
        <v>41640</v>
      </c>
      <c r="HZ16" s="1872"/>
      <c r="IA16" s="541">
        <v>41640</v>
      </c>
      <c r="IB16" s="1873"/>
      <c r="IC16" s="542" t="s">
        <v>21</v>
      </c>
      <c r="ID16" s="542">
        <v>150017</v>
      </c>
      <c r="IE16" s="542">
        <v>21450</v>
      </c>
      <c r="IF16" s="542">
        <v>5320</v>
      </c>
      <c r="IG16" s="542">
        <v>94</v>
      </c>
      <c r="IH16" s="542">
        <v>3</v>
      </c>
      <c r="II16" s="542">
        <v>2954</v>
      </c>
      <c r="IJ16" s="542">
        <v>2904</v>
      </c>
      <c r="IK16" s="542">
        <v>50</v>
      </c>
      <c r="IL16" s="542" t="s">
        <v>21</v>
      </c>
      <c r="IM16" s="542">
        <v>21</v>
      </c>
      <c r="IN16" s="542">
        <v>2130</v>
      </c>
      <c r="IO16" s="542">
        <v>3019</v>
      </c>
      <c r="IP16" s="542">
        <v>209</v>
      </c>
      <c r="IQ16" s="542">
        <v>409</v>
      </c>
      <c r="IR16" s="542">
        <v>4245</v>
      </c>
      <c r="IS16" s="1871">
        <v>41640</v>
      </c>
      <c r="IT16" s="539">
        <v>41640</v>
      </c>
    </row>
    <row r="17" spans="1:254" s="518" customFormat="1" ht="14.5" customHeight="1">
      <c r="A17" s="1872"/>
      <c r="B17" s="541">
        <v>42005</v>
      </c>
      <c r="C17" s="1873"/>
      <c r="D17" s="542">
        <v>1117257</v>
      </c>
      <c r="E17" s="542">
        <v>250910</v>
      </c>
      <c r="F17" s="542">
        <v>52</v>
      </c>
      <c r="G17" s="542">
        <v>16861</v>
      </c>
      <c r="H17" s="542">
        <v>3396</v>
      </c>
      <c r="I17" s="542">
        <v>130232</v>
      </c>
      <c r="J17" s="542">
        <v>55781</v>
      </c>
      <c r="K17" s="542">
        <v>74451</v>
      </c>
      <c r="L17" s="542">
        <v>44752</v>
      </c>
      <c r="M17" s="542">
        <v>6469</v>
      </c>
      <c r="N17" s="542">
        <v>2807</v>
      </c>
      <c r="O17" s="542" t="s">
        <v>21</v>
      </c>
      <c r="P17" s="542">
        <v>34165</v>
      </c>
      <c r="Q17" s="542">
        <v>325635</v>
      </c>
      <c r="R17" s="542">
        <v>62265</v>
      </c>
      <c r="S17" s="542">
        <v>221269</v>
      </c>
      <c r="T17" s="1871">
        <v>42005</v>
      </c>
      <c r="U17" s="539">
        <v>42005</v>
      </c>
      <c r="V17" s="1872"/>
      <c r="W17" s="541">
        <v>42005</v>
      </c>
      <c r="X17" s="1873"/>
      <c r="Y17" s="542">
        <v>3723322</v>
      </c>
      <c r="Z17" s="542">
        <v>1167709</v>
      </c>
      <c r="AA17" s="542">
        <v>336404</v>
      </c>
      <c r="AB17" s="542">
        <v>69736</v>
      </c>
      <c r="AC17" s="542">
        <v>452</v>
      </c>
      <c r="AD17" s="542">
        <v>50</v>
      </c>
      <c r="AE17" s="542">
        <v>53692</v>
      </c>
      <c r="AF17" s="542">
        <v>7856</v>
      </c>
      <c r="AG17" s="542">
        <v>45836</v>
      </c>
      <c r="AH17" s="542">
        <v>5279</v>
      </c>
      <c r="AI17" s="542">
        <v>3583</v>
      </c>
      <c r="AJ17" s="542">
        <v>1652</v>
      </c>
      <c r="AK17" s="542" t="s">
        <v>21</v>
      </c>
      <c r="AL17" s="542" t="s">
        <v>21</v>
      </c>
      <c r="AM17" s="542">
        <v>45161</v>
      </c>
      <c r="AN17" s="542">
        <v>60467</v>
      </c>
      <c r="AO17" s="1871">
        <v>42005</v>
      </c>
      <c r="AP17" s="539">
        <v>42005</v>
      </c>
      <c r="AQ17" s="1872"/>
      <c r="AR17" s="541">
        <v>42005</v>
      </c>
      <c r="AS17" s="1873"/>
      <c r="AT17" s="542">
        <v>10135</v>
      </c>
      <c r="AU17" s="542">
        <v>8</v>
      </c>
      <c r="AV17" s="542">
        <v>1</v>
      </c>
      <c r="AW17" s="542">
        <v>6955</v>
      </c>
      <c r="AX17" s="542">
        <v>5430</v>
      </c>
      <c r="AY17" s="542">
        <v>1525</v>
      </c>
      <c r="AZ17" s="542">
        <v>56</v>
      </c>
      <c r="BA17" s="542">
        <v>1155</v>
      </c>
      <c r="BB17" s="542" t="s">
        <v>21</v>
      </c>
      <c r="BC17" s="542">
        <v>1948</v>
      </c>
      <c r="BD17" s="542">
        <v>62448</v>
      </c>
      <c r="BE17" s="542">
        <v>1573</v>
      </c>
      <c r="BF17" s="542">
        <v>72161</v>
      </c>
      <c r="BG17" s="542">
        <v>68051</v>
      </c>
      <c r="BH17" s="542">
        <v>416</v>
      </c>
      <c r="BI17" s="542" t="s">
        <v>21</v>
      </c>
      <c r="BJ17" s="542" t="s">
        <v>21</v>
      </c>
      <c r="BK17" s="1871">
        <v>42005</v>
      </c>
      <c r="BL17" s="539">
        <v>42005</v>
      </c>
      <c r="BM17" s="1872"/>
      <c r="BN17" s="541">
        <v>42005</v>
      </c>
      <c r="BO17" s="1873"/>
      <c r="BP17" s="542">
        <v>10894</v>
      </c>
      <c r="BQ17" s="542">
        <v>12</v>
      </c>
      <c r="BR17" s="542">
        <v>63</v>
      </c>
      <c r="BS17" s="542">
        <v>93</v>
      </c>
      <c r="BT17" s="542">
        <v>7401</v>
      </c>
      <c r="BU17" s="542">
        <v>3149</v>
      </c>
      <c r="BV17" s="542">
        <v>4252</v>
      </c>
      <c r="BW17" s="542">
        <v>235</v>
      </c>
      <c r="BX17" s="542" t="s">
        <v>21</v>
      </c>
      <c r="BY17" s="542">
        <v>2541</v>
      </c>
      <c r="BZ17" s="542">
        <v>137263</v>
      </c>
      <c r="CA17" s="542">
        <v>145340</v>
      </c>
      <c r="CB17" s="542">
        <v>176818</v>
      </c>
      <c r="CC17" s="542">
        <v>7487</v>
      </c>
      <c r="CD17" s="542">
        <v>595</v>
      </c>
      <c r="CE17" s="542">
        <v>665</v>
      </c>
      <c r="CF17" s="542" t="s">
        <v>21</v>
      </c>
      <c r="CG17" s="1871">
        <v>42005</v>
      </c>
      <c r="CH17" s="539">
        <v>42005</v>
      </c>
      <c r="CI17" s="1872"/>
      <c r="CJ17" s="541">
        <v>42005</v>
      </c>
      <c r="CK17" s="1873"/>
      <c r="CL17" s="542">
        <v>166628</v>
      </c>
      <c r="CM17" s="542">
        <v>2257</v>
      </c>
      <c r="CN17" s="542" t="s">
        <v>21</v>
      </c>
      <c r="CO17" s="542" t="s">
        <v>21</v>
      </c>
      <c r="CP17" s="542">
        <v>75991</v>
      </c>
      <c r="CQ17" s="542">
        <v>50343</v>
      </c>
      <c r="CR17" s="542">
        <v>126568</v>
      </c>
      <c r="CS17" s="542">
        <v>21968</v>
      </c>
      <c r="CT17" s="542">
        <v>40</v>
      </c>
      <c r="CU17" s="542">
        <v>2057</v>
      </c>
      <c r="CV17" s="542">
        <v>184</v>
      </c>
      <c r="CW17" s="542">
        <v>17877</v>
      </c>
      <c r="CX17" s="542">
        <v>2165</v>
      </c>
      <c r="CY17" s="542">
        <v>15712</v>
      </c>
      <c r="CZ17" s="542">
        <v>460</v>
      </c>
      <c r="DA17" s="542" t="s">
        <v>21</v>
      </c>
      <c r="DB17" s="1871">
        <v>42005</v>
      </c>
      <c r="DC17" s="539">
        <v>42005</v>
      </c>
      <c r="DD17" s="1872"/>
      <c r="DE17" s="541">
        <v>42005</v>
      </c>
      <c r="DF17" s="1873"/>
      <c r="DG17" s="542">
        <v>2071</v>
      </c>
      <c r="DH17" s="542">
        <v>2071</v>
      </c>
      <c r="DI17" s="542" t="s">
        <v>21</v>
      </c>
      <c r="DJ17" s="542">
        <v>20</v>
      </c>
      <c r="DK17" s="542" t="s">
        <v>21</v>
      </c>
      <c r="DL17" s="542">
        <v>1828</v>
      </c>
      <c r="DM17" s="542">
        <v>2538</v>
      </c>
      <c r="DN17" s="542">
        <v>225</v>
      </c>
      <c r="DO17" s="542">
        <v>421</v>
      </c>
      <c r="DP17" s="542">
        <v>1464</v>
      </c>
      <c r="DQ17" s="542">
        <v>3</v>
      </c>
      <c r="DR17" s="542">
        <v>3</v>
      </c>
      <c r="DS17" s="542" t="s">
        <v>21</v>
      </c>
      <c r="DT17" s="542" t="s">
        <v>21</v>
      </c>
      <c r="DU17" s="542">
        <v>76616</v>
      </c>
      <c r="DV17" s="542">
        <v>139012</v>
      </c>
      <c r="DW17" s="1871">
        <v>42005</v>
      </c>
      <c r="DX17" s="539">
        <v>42005</v>
      </c>
      <c r="DY17" s="1872"/>
      <c r="DZ17" s="541">
        <v>42005</v>
      </c>
      <c r="EA17" s="1873"/>
      <c r="EB17" s="542">
        <v>1035257</v>
      </c>
      <c r="EC17" s="542">
        <v>260893</v>
      </c>
      <c r="ED17" s="542">
        <v>52</v>
      </c>
      <c r="EE17" s="542">
        <v>18002</v>
      </c>
      <c r="EF17" s="542">
        <v>3396</v>
      </c>
      <c r="EG17" s="542">
        <v>138840</v>
      </c>
      <c r="EH17" s="542">
        <v>61573</v>
      </c>
      <c r="EI17" s="542">
        <v>77267</v>
      </c>
      <c r="EJ17" s="542">
        <v>44752</v>
      </c>
      <c r="EK17" s="542">
        <v>6469</v>
      </c>
      <c r="EL17" s="542">
        <v>2807</v>
      </c>
      <c r="EM17" s="542" t="s">
        <v>21</v>
      </c>
      <c r="EN17" s="542">
        <v>34165</v>
      </c>
      <c r="EO17" s="542">
        <v>339956</v>
      </c>
      <c r="EP17" s="542">
        <v>62265</v>
      </c>
      <c r="EQ17" s="542">
        <v>221269</v>
      </c>
      <c r="ER17" s="1871">
        <v>42005</v>
      </c>
      <c r="ES17" s="539">
        <v>42005</v>
      </c>
      <c r="ET17" s="1872"/>
      <c r="EU17" s="541">
        <v>42005</v>
      </c>
      <c r="EV17" s="1873"/>
      <c r="EW17" s="542">
        <v>3460212</v>
      </c>
      <c r="EX17" s="542">
        <v>166282</v>
      </c>
      <c r="EY17" s="542">
        <v>258137</v>
      </c>
      <c r="EZ17" s="542">
        <v>74007</v>
      </c>
      <c r="FA17" s="542">
        <v>1583</v>
      </c>
      <c r="FB17" s="542">
        <v>50</v>
      </c>
      <c r="FC17" s="542">
        <v>56678</v>
      </c>
      <c r="FD17" s="542">
        <v>8331</v>
      </c>
      <c r="FE17" s="542">
        <v>48347</v>
      </c>
      <c r="FF17" s="542">
        <v>5279</v>
      </c>
      <c r="FG17" s="542">
        <v>3583</v>
      </c>
      <c r="FH17" s="542">
        <v>1652</v>
      </c>
      <c r="FI17" s="542" t="s">
        <v>21</v>
      </c>
      <c r="FJ17" s="542" t="s">
        <v>21</v>
      </c>
      <c r="FK17" s="542">
        <v>45161</v>
      </c>
      <c r="FL17" s="542">
        <v>60467</v>
      </c>
      <c r="FM17" s="1871">
        <v>42005</v>
      </c>
      <c r="FN17" s="539">
        <v>42005</v>
      </c>
      <c r="FO17" s="1872"/>
      <c r="FP17" s="541">
        <v>42005</v>
      </c>
      <c r="FQ17" s="1873"/>
      <c r="FR17" s="542" t="s">
        <v>21</v>
      </c>
      <c r="FS17" s="542" t="s">
        <v>21</v>
      </c>
      <c r="FT17" s="542" t="s">
        <v>21</v>
      </c>
      <c r="FU17" s="542">
        <v>526605</v>
      </c>
      <c r="FV17" s="542">
        <v>25824</v>
      </c>
      <c r="FW17" s="542">
        <v>86606</v>
      </c>
      <c r="FX17" s="542">
        <v>10676</v>
      </c>
      <c r="FY17" s="542">
        <v>8</v>
      </c>
      <c r="FZ17" s="542">
        <v>1</v>
      </c>
      <c r="GA17" s="542">
        <v>7490</v>
      </c>
      <c r="GB17" s="542">
        <v>5965</v>
      </c>
      <c r="GC17" s="542">
        <v>1525</v>
      </c>
      <c r="GD17" s="542">
        <v>56</v>
      </c>
      <c r="GE17" s="542">
        <v>1155</v>
      </c>
      <c r="GF17" s="542">
        <v>1948</v>
      </c>
      <c r="GG17" s="542">
        <v>64721</v>
      </c>
      <c r="GH17" s="1871">
        <v>42005</v>
      </c>
      <c r="GI17" s="539">
        <v>42005</v>
      </c>
      <c r="GJ17" s="1872"/>
      <c r="GK17" s="541">
        <v>42005</v>
      </c>
      <c r="GL17" s="1873"/>
      <c r="GM17" s="542" t="s">
        <v>21</v>
      </c>
      <c r="GN17" s="542" t="s">
        <v>21</v>
      </c>
      <c r="GO17" s="542">
        <v>1027</v>
      </c>
      <c r="GP17" s="542" t="s">
        <v>21</v>
      </c>
      <c r="GQ17" s="542" t="s">
        <v>21</v>
      </c>
      <c r="GR17" s="542" t="s">
        <v>21</v>
      </c>
      <c r="GS17" s="542">
        <v>38329</v>
      </c>
      <c r="GT17" s="542">
        <v>2062</v>
      </c>
      <c r="GU17" s="542">
        <v>242435</v>
      </c>
      <c r="GV17" s="542">
        <v>12288</v>
      </c>
      <c r="GW17" s="542">
        <v>12</v>
      </c>
      <c r="GX17" s="542">
        <v>63</v>
      </c>
      <c r="GY17" s="542">
        <v>93</v>
      </c>
      <c r="GZ17" s="542">
        <v>8781</v>
      </c>
      <c r="HA17" s="542">
        <v>4529</v>
      </c>
      <c r="HB17" s="542">
        <v>4252</v>
      </c>
      <c r="HC17" s="1871">
        <v>42005</v>
      </c>
      <c r="HD17" s="539">
        <v>42005</v>
      </c>
      <c r="HE17" s="1872"/>
      <c r="HF17" s="541">
        <v>42005</v>
      </c>
      <c r="HG17" s="1873"/>
      <c r="HH17" s="542">
        <v>3671</v>
      </c>
      <c r="HI17" s="542">
        <v>2222</v>
      </c>
      <c r="HJ17" s="542">
        <v>1449</v>
      </c>
      <c r="HK17" s="542">
        <v>216</v>
      </c>
      <c r="HL17" s="542" t="s">
        <v>21</v>
      </c>
      <c r="HM17" s="542">
        <v>2541</v>
      </c>
      <c r="HN17" s="542">
        <v>117061</v>
      </c>
      <c r="HO17" s="542">
        <v>122203</v>
      </c>
      <c r="HP17" s="542">
        <v>230468</v>
      </c>
      <c r="HQ17" s="542">
        <v>2777</v>
      </c>
      <c r="HR17" s="542" t="s">
        <v>21</v>
      </c>
      <c r="HS17" s="542">
        <v>51026</v>
      </c>
      <c r="HT17" s="542">
        <v>126755</v>
      </c>
      <c r="HU17" s="542">
        <v>21968</v>
      </c>
      <c r="HV17" s="542">
        <v>40</v>
      </c>
      <c r="HW17" s="542">
        <v>2057</v>
      </c>
      <c r="HX17" s="1871">
        <v>42005</v>
      </c>
      <c r="HY17" s="539">
        <v>42005</v>
      </c>
      <c r="HZ17" s="1872"/>
      <c r="IA17" s="541">
        <v>42005</v>
      </c>
      <c r="IB17" s="1873"/>
      <c r="IC17" s="542" t="s">
        <v>21</v>
      </c>
      <c r="ID17" s="542">
        <v>148997</v>
      </c>
      <c r="IE17" s="542">
        <v>21934</v>
      </c>
      <c r="IF17" s="542">
        <v>5129</v>
      </c>
      <c r="IG17" s="542">
        <v>82</v>
      </c>
      <c r="IH17" s="542">
        <v>42</v>
      </c>
      <c r="II17" s="542">
        <v>3052</v>
      </c>
      <c r="IJ17" s="542">
        <v>3019</v>
      </c>
      <c r="IK17" s="542">
        <v>32</v>
      </c>
      <c r="IL17" s="542" t="s">
        <v>21</v>
      </c>
      <c r="IM17" s="542">
        <v>20</v>
      </c>
      <c r="IN17" s="542">
        <v>1828</v>
      </c>
      <c r="IO17" s="542">
        <v>3108</v>
      </c>
      <c r="IP17" s="542">
        <v>225</v>
      </c>
      <c r="IQ17" s="542">
        <v>421</v>
      </c>
      <c r="IR17" s="542">
        <v>5635</v>
      </c>
      <c r="IS17" s="1871">
        <v>42005</v>
      </c>
      <c r="IT17" s="539">
        <v>42005</v>
      </c>
    </row>
    <row r="18" spans="1:254" s="518" customFormat="1" ht="14.5" customHeight="1">
      <c r="A18" s="1872"/>
      <c r="B18" s="541">
        <v>42370</v>
      </c>
      <c r="C18" s="1873"/>
      <c r="D18" s="542">
        <v>1175691</v>
      </c>
      <c r="E18" s="542">
        <v>252040</v>
      </c>
      <c r="F18" s="542">
        <v>54</v>
      </c>
      <c r="G18" s="542">
        <v>15149</v>
      </c>
      <c r="H18" s="542">
        <v>3328</v>
      </c>
      <c r="I18" s="542">
        <v>129883</v>
      </c>
      <c r="J18" s="542">
        <v>54085</v>
      </c>
      <c r="K18" s="542">
        <v>75798</v>
      </c>
      <c r="L18" s="542">
        <v>44634</v>
      </c>
      <c r="M18" s="542">
        <v>6682</v>
      </c>
      <c r="N18" s="542">
        <v>2629</v>
      </c>
      <c r="O18" s="542" t="s">
        <v>21</v>
      </c>
      <c r="P18" s="542">
        <v>37109</v>
      </c>
      <c r="Q18" s="542">
        <v>299074</v>
      </c>
      <c r="R18" s="542">
        <v>58225</v>
      </c>
      <c r="S18" s="542">
        <v>183252</v>
      </c>
      <c r="T18" s="1871">
        <v>42370</v>
      </c>
      <c r="U18" s="539">
        <v>42370</v>
      </c>
      <c r="V18" s="1872"/>
      <c r="W18" s="541">
        <v>42370</v>
      </c>
      <c r="X18" s="1873"/>
      <c r="Y18" s="542">
        <v>4638590</v>
      </c>
      <c r="Z18" s="542">
        <v>1144292</v>
      </c>
      <c r="AA18" s="542">
        <v>343565</v>
      </c>
      <c r="AB18" s="542">
        <v>72910</v>
      </c>
      <c r="AC18" s="542">
        <v>486</v>
      </c>
      <c r="AD18" s="542">
        <v>85</v>
      </c>
      <c r="AE18" s="542">
        <v>55063</v>
      </c>
      <c r="AF18" s="542">
        <v>6335</v>
      </c>
      <c r="AG18" s="542">
        <v>48728</v>
      </c>
      <c r="AH18" s="542">
        <v>6304</v>
      </c>
      <c r="AI18" s="542">
        <v>4014</v>
      </c>
      <c r="AJ18" s="542">
        <v>1443</v>
      </c>
      <c r="AK18" s="542" t="s">
        <v>21</v>
      </c>
      <c r="AL18" s="542" t="s">
        <v>21</v>
      </c>
      <c r="AM18" s="542">
        <v>42957</v>
      </c>
      <c r="AN18" s="542">
        <v>56383</v>
      </c>
      <c r="AO18" s="1871">
        <v>42370</v>
      </c>
      <c r="AP18" s="539">
        <v>42370</v>
      </c>
      <c r="AQ18" s="1872"/>
      <c r="AR18" s="541">
        <v>42370</v>
      </c>
      <c r="AS18" s="1873"/>
      <c r="AT18" s="542">
        <v>9063</v>
      </c>
      <c r="AU18" s="542">
        <v>7</v>
      </c>
      <c r="AV18" s="542" t="s">
        <v>21</v>
      </c>
      <c r="AW18" s="542">
        <v>5704</v>
      </c>
      <c r="AX18" s="542">
        <v>5115</v>
      </c>
      <c r="AY18" s="542">
        <v>589</v>
      </c>
      <c r="AZ18" s="542">
        <v>12</v>
      </c>
      <c r="BA18" s="542">
        <v>1186</v>
      </c>
      <c r="BB18" s="542" t="s">
        <v>21</v>
      </c>
      <c r="BC18" s="542">
        <v>2232</v>
      </c>
      <c r="BD18" s="542">
        <v>62273</v>
      </c>
      <c r="BE18" s="542">
        <v>1643</v>
      </c>
      <c r="BF18" s="542">
        <v>71150</v>
      </c>
      <c r="BG18" s="542">
        <v>73252</v>
      </c>
      <c r="BH18" s="542">
        <v>479</v>
      </c>
      <c r="BI18" s="542" t="s">
        <v>21</v>
      </c>
      <c r="BJ18" s="542" t="s">
        <v>21</v>
      </c>
      <c r="BK18" s="1871">
        <v>42370</v>
      </c>
      <c r="BL18" s="539">
        <v>42370</v>
      </c>
      <c r="BM18" s="1872"/>
      <c r="BN18" s="541">
        <v>42370</v>
      </c>
      <c r="BO18" s="1873"/>
      <c r="BP18" s="542">
        <v>11244</v>
      </c>
      <c r="BQ18" s="542">
        <v>12</v>
      </c>
      <c r="BR18" s="542">
        <v>59</v>
      </c>
      <c r="BS18" s="542">
        <v>97</v>
      </c>
      <c r="BT18" s="542">
        <v>6690</v>
      </c>
      <c r="BU18" s="542">
        <v>2513</v>
      </c>
      <c r="BV18" s="542">
        <v>4177</v>
      </c>
      <c r="BW18" s="542">
        <v>31</v>
      </c>
      <c r="BX18" s="542" t="s">
        <v>21</v>
      </c>
      <c r="BY18" s="542">
        <v>3832</v>
      </c>
      <c r="BZ18" s="542">
        <v>110096</v>
      </c>
      <c r="CA18" s="542">
        <v>107844</v>
      </c>
      <c r="CB18" s="542">
        <v>183287</v>
      </c>
      <c r="CC18" s="542">
        <v>7985</v>
      </c>
      <c r="CD18" s="542">
        <v>631</v>
      </c>
      <c r="CE18" s="542">
        <v>708</v>
      </c>
      <c r="CF18" s="542" t="s">
        <v>21</v>
      </c>
      <c r="CG18" s="1871">
        <v>42370</v>
      </c>
      <c r="CH18" s="539">
        <v>42370</v>
      </c>
      <c r="CI18" s="1872"/>
      <c r="CJ18" s="541">
        <v>42370</v>
      </c>
      <c r="CK18" s="1873"/>
      <c r="CL18" s="542">
        <v>176292</v>
      </c>
      <c r="CM18" s="542">
        <v>2831</v>
      </c>
      <c r="CN18" s="542" t="s">
        <v>21</v>
      </c>
      <c r="CO18" s="542" t="s">
        <v>21</v>
      </c>
      <c r="CP18" s="542">
        <v>50774</v>
      </c>
      <c r="CQ18" s="542">
        <v>55813</v>
      </c>
      <c r="CR18" s="542">
        <v>134066</v>
      </c>
      <c r="CS18" s="542">
        <v>22530</v>
      </c>
      <c r="CT18" s="542">
        <v>42</v>
      </c>
      <c r="CU18" s="542">
        <v>2288</v>
      </c>
      <c r="CV18" s="542">
        <v>180</v>
      </c>
      <c r="CW18" s="542">
        <v>18133</v>
      </c>
      <c r="CX18" s="542">
        <v>2143</v>
      </c>
      <c r="CY18" s="542">
        <v>15990</v>
      </c>
      <c r="CZ18" s="542">
        <v>510</v>
      </c>
      <c r="DA18" s="542" t="s">
        <v>21</v>
      </c>
      <c r="DB18" s="1871">
        <v>42370</v>
      </c>
      <c r="DC18" s="539">
        <v>42370</v>
      </c>
      <c r="DD18" s="1872"/>
      <c r="DE18" s="541">
        <v>42370</v>
      </c>
      <c r="DF18" s="1873"/>
      <c r="DG18" s="542">
        <v>2203</v>
      </c>
      <c r="DH18" s="542">
        <v>2203</v>
      </c>
      <c r="DI18" s="542" t="s">
        <v>21</v>
      </c>
      <c r="DJ18" s="542">
        <v>34</v>
      </c>
      <c r="DK18" s="542" t="s">
        <v>21</v>
      </c>
      <c r="DL18" s="542">
        <v>2285</v>
      </c>
      <c r="DM18" s="542">
        <v>2819</v>
      </c>
      <c r="DN18" s="542">
        <v>199</v>
      </c>
      <c r="DO18" s="542">
        <v>464</v>
      </c>
      <c r="DP18" s="542">
        <v>1592</v>
      </c>
      <c r="DQ18" s="542">
        <v>75</v>
      </c>
      <c r="DR18" s="542">
        <v>83</v>
      </c>
      <c r="DS18" s="542" t="s">
        <v>21</v>
      </c>
      <c r="DT18" s="542" t="s">
        <v>21</v>
      </c>
      <c r="DU18" s="542">
        <v>82813</v>
      </c>
      <c r="DV18" s="542">
        <v>151342</v>
      </c>
      <c r="DW18" s="1871">
        <v>42370</v>
      </c>
      <c r="DX18" s="539">
        <v>42370</v>
      </c>
      <c r="DY18" s="1872"/>
      <c r="DZ18" s="541">
        <v>42370</v>
      </c>
      <c r="EA18" s="1873"/>
      <c r="EB18" s="542">
        <v>1092200</v>
      </c>
      <c r="EC18" s="542">
        <v>261280</v>
      </c>
      <c r="ED18" s="542">
        <v>54</v>
      </c>
      <c r="EE18" s="542">
        <v>17179</v>
      </c>
      <c r="EF18" s="542">
        <v>3328</v>
      </c>
      <c r="EG18" s="542">
        <v>137004</v>
      </c>
      <c r="EH18" s="542">
        <v>59547</v>
      </c>
      <c r="EI18" s="542">
        <v>77457</v>
      </c>
      <c r="EJ18" s="542">
        <v>44634</v>
      </c>
      <c r="EK18" s="542">
        <v>6682</v>
      </c>
      <c r="EL18" s="542">
        <v>2629</v>
      </c>
      <c r="EM18" s="542" t="s">
        <v>21</v>
      </c>
      <c r="EN18" s="542">
        <v>37109</v>
      </c>
      <c r="EO18" s="542">
        <v>315802</v>
      </c>
      <c r="EP18" s="542">
        <v>58225</v>
      </c>
      <c r="EQ18" s="542">
        <v>183252</v>
      </c>
      <c r="ER18" s="1871">
        <v>42370</v>
      </c>
      <c r="ES18" s="539">
        <v>42370</v>
      </c>
      <c r="ET18" s="1872"/>
      <c r="EU18" s="541">
        <v>42370</v>
      </c>
      <c r="EV18" s="1873"/>
      <c r="EW18" s="542">
        <v>4349852</v>
      </c>
      <c r="EX18" s="542">
        <v>161569</v>
      </c>
      <c r="EY18" s="542">
        <v>266473</v>
      </c>
      <c r="EZ18" s="542">
        <v>76680</v>
      </c>
      <c r="FA18" s="542">
        <v>2509</v>
      </c>
      <c r="FB18" s="542">
        <v>85</v>
      </c>
      <c r="FC18" s="542">
        <v>56777</v>
      </c>
      <c r="FD18" s="542">
        <v>6415</v>
      </c>
      <c r="FE18" s="542">
        <v>50362</v>
      </c>
      <c r="FF18" s="542">
        <v>6304</v>
      </c>
      <c r="FG18" s="542">
        <v>4014</v>
      </c>
      <c r="FH18" s="542">
        <v>1443</v>
      </c>
      <c r="FI18" s="542" t="s">
        <v>21</v>
      </c>
      <c r="FJ18" s="542" t="s">
        <v>21</v>
      </c>
      <c r="FK18" s="542">
        <v>42957</v>
      </c>
      <c r="FL18" s="542">
        <v>56383</v>
      </c>
      <c r="FM18" s="1871">
        <v>42370</v>
      </c>
      <c r="FN18" s="539">
        <v>42370</v>
      </c>
      <c r="FO18" s="1872"/>
      <c r="FP18" s="541">
        <v>42370</v>
      </c>
      <c r="FQ18" s="1873"/>
      <c r="FR18" s="542" t="s">
        <v>21</v>
      </c>
      <c r="FS18" s="542" t="s">
        <v>21</v>
      </c>
      <c r="FT18" s="542" t="s">
        <v>21</v>
      </c>
      <c r="FU18" s="542">
        <v>551487</v>
      </c>
      <c r="FV18" s="542">
        <v>24602</v>
      </c>
      <c r="FW18" s="542">
        <v>86478</v>
      </c>
      <c r="FX18" s="542">
        <v>9463</v>
      </c>
      <c r="FY18" s="542">
        <v>7</v>
      </c>
      <c r="FZ18" s="542" t="s">
        <v>21</v>
      </c>
      <c r="GA18" s="542">
        <v>6100</v>
      </c>
      <c r="GB18" s="542">
        <v>5511</v>
      </c>
      <c r="GC18" s="542">
        <v>589</v>
      </c>
      <c r="GD18" s="542">
        <v>12</v>
      </c>
      <c r="GE18" s="542">
        <v>1186</v>
      </c>
      <c r="GF18" s="542">
        <v>2232</v>
      </c>
      <c r="GG18" s="542">
        <v>64904</v>
      </c>
      <c r="GH18" s="1871">
        <v>42370</v>
      </c>
      <c r="GI18" s="539">
        <v>42370</v>
      </c>
      <c r="GJ18" s="1872"/>
      <c r="GK18" s="541">
        <v>42370</v>
      </c>
      <c r="GL18" s="1873"/>
      <c r="GM18" s="542">
        <v>12</v>
      </c>
      <c r="GN18" s="542" t="s">
        <v>21</v>
      </c>
      <c r="GO18" s="542">
        <v>887</v>
      </c>
      <c r="GP18" s="542" t="s">
        <v>21</v>
      </c>
      <c r="GQ18" s="542" t="s">
        <v>21</v>
      </c>
      <c r="GR18" s="542" t="s">
        <v>21</v>
      </c>
      <c r="GS18" s="542">
        <v>41084</v>
      </c>
      <c r="GT18" s="542">
        <v>2328</v>
      </c>
      <c r="GU18" s="542">
        <v>287447</v>
      </c>
      <c r="GV18" s="542">
        <v>13401</v>
      </c>
      <c r="GW18" s="542">
        <v>12</v>
      </c>
      <c r="GX18" s="542">
        <v>59</v>
      </c>
      <c r="GY18" s="542">
        <v>97</v>
      </c>
      <c r="GZ18" s="542">
        <v>8826</v>
      </c>
      <c r="HA18" s="542">
        <v>4649</v>
      </c>
      <c r="HB18" s="542">
        <v>4177</v>
      </c>
      <c r="HC18" s="1871">
        <v>42370</v>
      </c>
      <c r="HD18" s="539">
        <v>42370</v>
      </c>
      <c r="HE18" s="1872"/>
      <c r="HF18" s="541">
        <v>42370</v>
      </c>
      <c r="HG18" s="1873"/>
      <c r="HH18" s="542">
        <v>2622</v>
      </c>
      <c r="HI18" s="542">
        <v>1203</v>
      </c>
      <c r="HJ18" s="542">
        <v>1419</v>
      </c>
      <c r="HK18" s="542" t="s">
        <v>21</v>
      </c>
      <c r="HL18" s="542" t="s">
        <v>21</v>
      </c>
      <c r="HM18" s="542">
        <v>3832</v>
      </c>
      <c r="HN18" s="542">
        <v>93538</v>
      </c>
      <c r="HO18" s="542">
        <v>87625</v>
      </c>
      <c r="HP18" s="542">
        <v>251548</v>
      </c>
      <c r="HQ18" s="542">
        <v>3406</v>
      </c>
      <c r="HR18" s="542" t="s">
        <v>21</v>
      </c>
      <c r="HS18" s="542">
        <v>22226</v>
      </c>
      <c r="HT18" s="542">
        <v>134206</v>
      </c>
      <c r="HU18" s="542">
        <v>22530</v>
      </c>
      <c r="HV18" s="542">
        <v>42</v>
      </c>
      <c r="HW18" s="542">
        <v>2288</v>
      </c>
      <c r="HX18" s="1871">
        <v>42370</v>
      </c>
      <c r="HY18" s="539">
        <v>42370</v>
      </c>
      <c r="HZ18" s="1872"/>
      <c r="IA18" s="541">
        <v>42370</v>
      </c>
      <c r="IB18" s="1873"/>
      <c r="IC18" s="542" t="s">
        <v>21</v>
      </c>
      <c r="ID18" s="542">
        <v>153948</v>
      </c>
      <c r="IE18" s="542">
        <v>22895</v>
      </c>
      <c r="IF18" s="542">
        <v>5407</v>
      </c>
      <c r="IG18" s="542">
        <v>90</v>
      </c>
      <c r="IH18" s="542">
        <v>18</v>
      </c>
      <c r="II18" s="542">
        <v>2856</v>
      </c>
      <c r="IJ18" s="542">
        <v>2856</v>
      </c>
      <c r="IK18" s="542" t="s">
        <v>21</v>
      </c>
      <c r="IL18" s="542" t="s">
        <v>21</v>
      </c>
      <c r="IM18" s="542">
        <v>34</v>
      </c>
      <c r="IN18" s="542">
        <v>2285</v>
      </c>
      <c r="IO18" s="542">
        <v>3479</v>
      </c>
      <c r="IP18" s="542">
        <v>199</v>
      </c>
      <c r="IQ18" s="542">
        <v>464</v>
      </c>
      <c r="IR18" s="542">
        <v>6690</v>
      </c>
      <c r="IS18" s="1871">
        <v>42370</v>
      </c>
      <c r="IT18" s="539">
        <v>42370</v>
      </c>
    </row>
    <row r="19" spans="1:254" ht="9.75" customHeight="1">
      <c r="A19" s="1872"/>
      <c r="B19" s="544"/>
      <c r="C19" s="1873"/>
      <c r="D19" s="545"/>
      <c r="E19" s="545"/>
      <c r="F19" s="545"/>
      <c r="G19" s="545"/>
      <c r="H19" s="545"/>
      <c r="I19" s="545"/>
      <c r="J19" s="545"/>
      <c r="K19" s="545"/>
      <c r="L19" s="545"/>
      <c r="M19" s="545"/>
      <c r="N19" s="545"/>
      <c r="Q19" s="545"/>
      <c r="R19" s="545"/>
      <c r="S19" s="545"/>
      <c r="T19" s="1874"/>
      <c r="U19" s="547"/>
      <c r="V19" s="1872"/>
      <c r="W19" s="544"/>
      <c r="X19" s="1873"/>
      <c r="Y19" s="2469"/>
      <c r="Z19" s="545"/>
      <c r="AA19" s="545"/>
      <c r="AB19" s="545"/>
      <c r="AC19" s="545"/>
      <c r="AD19" s="545"/>
      <c r="AE19" s="545"/>
      <c r="AF19" s="545"/>
      <c r="AG19" s="545"/>
      <c r="AH19" s="545"/>
      <c r="AI19" s="545"/>
      <c r="AJ19" s="545"/>
      <c r="AM19" s="545"/>
      <c r="AN19" s="545"/>
      <c r="AO19" s="1874"/>
      <c r="AP19" s="547"/>
      <c r="AQ19" s="1872"/>
      <c r="AR19" s="544"/>
      <c r="AS19" s="1873"/>
      <c r="AT19" s="545"/>
      <c r="AU19" s="545"/>
      <c r="AV19" s="545"/>
      <c r="AW19" s="545"/>
      <c r="AX19" s="545"/>
      <c r="AY19" s="545"/>
      <c r="AZ19" s="545"/>
      <c r="BA19" s="545"/>
      <c r="BD19" s="545"/>
      <c r="BF19" s="545"/>
      <c r="BG19" s="545"/>
      <c r="BH19" s="545"/>
      <c r="BI19" s="545"/>
      <c r="BJ19" s="545"/>
      <c r="BK19" s="1874"/>
      <c r="BL19" s="547"/>
      <c r="BM19" s="1872"/>
      <c r="BN19" s="544"/>
      <c r="BO19" s="1873"/>
      <c r="BP19" s="545"/>
      <c r="BQ19" s="545"/>
      <c r="BR19" s="545"/>
      <c r="BS19" s="545"/>
      <c r="BT19" s="545"/>
      <c r="BU19" s="545"/>
      <c r="BV19" s="545"/>
      <c r="BW19" s="545"/>
      <c r="BZ19" s="545"/>
      <c r="CA19" s="545"/>
      <c r="CB19" s="545"/>
      <c r="CC19" s="545"/>
      <c r="CD19" s="545"/>
      <c r="CE19" s="545"/>
      <c r="CF19" s="545"/>
      <c r="CG19" s="1874"/>
      <c r="CH19" s="547"/>
      <c r="CI19" s="1872"/>
      <c r="CJ19" s="544"/>
      <c r="CK19" s="1873"/>
      <c r="CL19" s="545"/>
      <c r="CM19" s="545"/>
      <c r="CN19" s="545"/>
      <c r="CO19" s="545"/>
      <c r="CP19" s="2469"/>
      <c r="CQ19" s="545"/>
      <c r="CR19" s="545"/>
      <c r="CS19" s="545"/>
      <c r="CT19" s="545"/>
      <c r="CU19" s="545"/>
      <c r="CV19" s="545"/>
      <c r="CW19" s="545"/>
      <c r="CX19" s="545"/>
      <c r="CY19" s="545"/>
      <c r="CZ19" s="545"/>
      <c r="DB19" s="1874"/>
      <c r="DC19" s="547"/>
      <c r="DD19" s="1872"/>
      <c r="DE19" s="544"/>
      <c r="DF19" s="1873"/>
      <c r="DH19" s="545"/>
      <c r="DI19" s="545"/>
      <c r="DK19" s="545"/>
      <c r="DM19" s="545"/>
      <c r="DN19" s="2469"/>
      <c r="DO19" s="545"/>
      <c r="DP19" s="545"/>
      <c r="DQ19" s="545"/>
      <c r="DR19" s="545"/>
      <c r="DS19" s="545"/>
      <c r="DT19" s="545"/>
      <c r="DU19" s="2469"/>
      <c r="DV19" s="545"/>
      <c r="DW19" s="1874"/>
      <c r="DX19" s="547"/>
      <c r="DY19" s="1872"/>
      <c r="DZ19" s="544"/>
      <c r="EA19" s="1873"/>
      <c r="EB19" s="545"/>
      <c r="EC19" s="545"/>
      <c r="ED19" s="545"/>
      <c r="EE19" s="545"/>
      <c r="EF19" s="545"/>
      <c r="EG19" s="545"/>
      <c r="EH19" s="545"/>
      <c r="EI19" s="545"/>
      <c r="EJ19" s="545"/>
      <c r="EK19" s="545"/>
      <c r="EL19" s="545"/>
      <c r="EM19" s="545"/>
      <c r="EN19" s="545"/>
      <c r="EO19" s="545"/>
      <c r="EP19" s="545"/>
      <c r="EQ19" s="545"/>
      <c r="ER19" s="1874"/>
      <c r="ES19" s="547"/>
      <c r="ET19" s="1872"/>
      <c r="EU19" s="544"/>
      <c r="EV19" s="1873"/>
      <c r="EW19" s="2469"/>
      <c r="EX19" s="2469"/>
      <c r="EY19" s="545"/>
      <c r="EZ19" s="545"/>
      <c r="FA19" s="545"/>
      <c r="FB19" s="545"/>
      <c r="FC19" s="545"/>
      <c r="FD19" s="545"/>
      <c r="FE19" s="545"/>
      <c r="FF19" s="545"/>
      <c r="FG19" s="545"/>
      <c r="FH19" s="545"/>
      <c r="FI19" s="545"/>
      <c r="FJ19" s="545"/>
      <c r="FK19" s="545"/>
      <c r="FL19" s="545"/>
      <c r="FM19" s="1874"/>
      <c r="FN19" s="547"/>
      <c r="FO19" s="1872"/>
      <c r="FP19" s="544"/>
      <c r="FQ19" s="1873"/>
      <c r="FR19" s="545"/>
      <c r="FS19" s="545"/>
      <c r="FT19" s="545"/>
      <c r="FU19" s="2469"/>
      <c r="FV19" s="2469"/>
      <c r="FW19" s="545"/>
      <c r="FX19" s="545"/>
      <c r="FY19" s="545"/>
      <c r="FZ19" s="545"/>
      <c r="GA19" s="545"/>
      <c r="GB19" s="545"/>
      <c r="GC19" s="545"/>
      <c r="GD19" s="545"/>
      <c r="GE19" s="545"/>
      <c r="GF19" s="545"/>
      <c r="GG19" s="545"/>
      <c r="GH19" s="1874"/>
      <c r="GI19" s="547"/>
      <c r="GJ19" s="1872"/>
      <c r="GK19" s="544"/>
      <c r="GL19" s="1873"/>
      <c r="GM19" s="545"/>
      <c r="GN19" s="545"/>
      <c r="GO19" s="545"/>
      <c r="GP19" s="545"/>
      <c r="GQ19" s="545"/>
      <c r="GR19" s="545"/>
      <c r="GS19" s="2469"/>
      <c r="GT19" s="2469"/>
      <c r="GU19" s="545"/>
      <c r="GV19" s="545"/>
      <c r="GW19" s="545"/>
      <c r="GX19" s="545"/>
      <c r="GY19" s="545"/>
      <c r="GZ19" s="545"/>
      <c r="HA19" s="545"/>
      <c r="HB19" s="545"/>
      <c r="HC19" s="1874"/>
      <c r="HD19" s="547"/>
      <c r="HE19" s="1872"/>
      <c r="HF19" s="544"/>
      <c r="HG19" s="1873"/>
      <c r="HH19" s="545"/>
      <c r="HI19" s="545"/>
      <c r="HJ19" s="545"/>
      <c r="HK19" s="545"/>
      <c r="HL19" s="545"/>
      <c r="HM19" s="545"/>
      <c r="HN19" s="545"/>
      <c r="HO19" s="545"/>
      <c r="HP19" s="545"/>
      <c r="HQ19" s="545"/>
      <c r="HR19" s="545"/>
      <c r="HS19" s="2469"/>
      <c r="HT19" s="545"/>
      <c r="HU19" s="545"/>
      <c r="HV19" s="545"/>
      <c r="HW19" s="545"/>
      <c r="HX19" s="1874"/>
      <c r="HY19" s="547"/>
      <c r="HZ19" s="1872"/>
      <c r="IA19" s="544"/>
      <c r="IB19" s="1873"/>
      <c r="IC19" s="545"/>
      <c r="ID19" s="2469"/>
      <c r="IE19" s="545"/>
      <c r="IF19" s="545"/>
      <c r="IG19" s="545"/>
      <c r="IH19" s="545"/>
      <c r="II19" s="545"/>
      <c r="IJ19" s="545"/>
      <c r="IK19" s="545"/>
      <c r="IL19" s="545"/>
      <c r="IM19" s="545"/>
      <c r="IN19" s="545"/>
      <c r="IO19" s="545"/>
      <c r="IQ19" s="545"/>
      <c r="IR19" s="545"/>
      <c r="IS19" s="1874"/>
      <c r="IT19" s="547"/>
    </row>
    <row r="20" spans="1:254" ht="15.75" customHeight="1">
      <c r="A20" s="1875">
        <v>41730</v>
      </c>
      <c r="B20" s="548">
        <v>41730</v>
      </c>
      <c r="C20" s="1876">
        <v>41730</v>
      </c>
      <c r="D20" s="549">
        <v>1140670</v>
      </c>
      <c r="E20" s="549">
        <v>260381</v>
      </c>
      <c r="F20" s="549">
        <v>55</v>
      </c>
      <c r="G20" s="549">
        <v>17104</v>
      </c>
      <c r="H20" s="549">
        <v>3236</v>
      </c>
      <c r="I20" s="549">
        <v>138208</v>
      </c>
      <c r="J20" s="549">
        <v>58912</v>
      </c>
      <c r="K20" s="549">
        <v>79296</v>
      </c>
      <c r="L20" s="549">
        <v>52351</v>
      </c>
      <c r="M20" s="549">
        <v>9065</v>
      </c>
      <c r="N20" s="549">
        <v>2541</v>
      </c>
      <c r="O20" s="549" t="s">
        <v>21</v>
      </c>
      <c r="P20" s="549">
        <v>24109</v>
      </c>
      <c r="Q20" s="549">
        <v>329064</v>
      </c>
      <c r="R20" s="549">
        <v>64873</v>
      </c>
      <c r="S20" s="549">
        <v>227191</v>
      </c>
      <c r="T20" s="1877">
        <v>41730</v>
      </c>
      <c r="U20" s="551">
        <v>41730</v>
      </c>
      <c r="V20" s="1875">
        <v>41730</v>
      </c>
      <c r="W20" s="548">
        <v>41730</v>
      </c>
      <c r="X20" s="1876">
        <v>41730</v>
      </c>
      <c r="Y20" s="549">
        <v>3810647</v>
      </c>
      <c r="Z20" s="549">
        <v>1157792</v>
      </c>
      <c r="AA20" s="549">
        <v>341276</v>
      </c>
      <c r="AB20" s="549">
        <v>70789</v>
      </c>
      <c r="AC20" s="549">
        <v>438</v>
      </c>
      <c r="AD20" s="549">
        <v>47</v>
      </c>
      <c r="AE20" s="549">
        <v>54474</v>
      </c>
      <c r="AF20" s="549">
        <v>5831</v>
      </c>
      <c r="AG20" s="549">
        <v>48643</v>
      </c>
      <c r="AH20" s="549">
        <v>5140</v>
      </c>
      <c r="AI20" s="549">
        <v>3981</v>
      </c>
      <c r="AJ20" s="549">
        <v>1270</v>
      </c>
      <c r="AK20" s="549" t="s">
        <v>21</v>
      </c>
      <c r="AL20" s="549" t="s">
        <v>21</v>
      </c>
      <c r="AM20" s="549">
        <v>46925</v>
      </c>
      <c r="AN20" s="549">
        <v>63128</v>
      </c>
      <c r="AO20" s="1877">
        <v>41730</v>
      </c>
      <c r="AP20" s="551">
        <v>41730</v>
      </c>
      <c r="AQ20" s="1875">
        <v>41730</v>
      </c>
      <c r="AR20" s="548">
        <v>41730</v>
      </c>
      <c r="AS20" s="1876">
        <v>41730</v>
      </c>
      <c r="AT20" s="549">
        <v>10023</v>
      </c>
      <c r="AU20" s="549">
        <v>10</v>
      </c>
      <c r="AV20" s="549" t="s">
        <v>21</v>
      </c>
      <c r="AW20" s="549">
        <v>7224</v>
      </c>
      <c r="AX20" s="549">
        <v>5328</v>
      </c>
      <c r="AY20" s="549">
        <v>1896</v>
      </c>
      <c r="AZ20" s="549">
        <v>53</v>
      </c>
      <c r="BA20" s="549">
        <v>1271</v>
      </c>
      <c r="BB20" s="549" t="s">
        <v>21</v>
      </c>
      <c r="BC20" s="549">
        <v>1469</v>
      </c>
      <c r="BD20" s="549">
        <v>62144</v>
      </c>
      <c r="BE20" s="549">
        <v>1530</v>
      </c>
      <c r="BF20" s="549">
        <v>71809</v>
      </c>
      <c r="BG20" s="549">
        <v>67643</v>
      </c>
      <c r="BH20" s="549">
        <v>436</v>
      </c>
      <c r="BI20" s="549" t="s">
        <v>21</v>
      </c>
      <c r="BJ20" s="549" t="s">
        <v>21</v>
      </c>
      <c r="BK20" s="1877">
        <v>41730</v>
      </c>
      <c r="BL20" s="551">
        <v>41730</v>
      </c>
      <c r="BM20" s="1875">
        <v>41730</v>
      </c>
      <c r="BN20" s="548">
        <v>41730</v>
      </c>
      <c r="BO20" s="1876">
        <v>41730</v>
      </c>
      <c r="BP20" s="549">
        <v>10794</v>
      </c>
      <c r="BQ20" s="549">
        <v>12</v>
      </c>
      <c r="BR20" s="549">
        <v>57</v>
      </c>
      <c r="BS20" s="549">
        <v>96</v>
      </c>
      <c r="BT20" s="549">
        <v>8609</v>
      </c>
      <c r="BU20" s="549">
        <v>3465</v>
      </c>
      <c r="BV20" s="549">
        <v>5144</v>
      </c>
      <c r="BW20" s="549">
        <v>304</v>
      </c>
      <c r="BX20" s="549" t="s">
        <v>21</v>
      </c>
      <c r="BY20" s="549">
        <v>1123</v>
      </c>
      <c r="BZ20" s="549">
        <v>141174</v>
      </c>
      <c r="CA20" s="549">
        <v>152076</v>
      </c>
      <c r="CB20" s="549">
        <v>176851</v>
      </c>
      <c r="CC20" s="549">
        <v>6624</v>
      </c>
      <c r="CD20" s="549">
        <v>602</v>
      </c>
      <c r="CE20" s="549">
        <v>673</v>
      </c>
      <c r="CF20" s="549" t="s">
        <v>21</v>
      </c>
      <c r="CG20" s="1877">
        <v>41730</v>
      </c>
      <c r="CH20" s="551">
        <v>41730</v>
      </c>
      <c r="CI20" s="1875">
        <v>41730</v>
      </c>
      <c r="CJ20" s="548">
        <v>41730</v>
      </c>
      <c r="CK20" s="1876">
        <v>41730</v>
      </c>
      <c r="CL20" s="549">
        <v>165224</v>
      </c>
      <c r="CM20" s="549">
        <v>2083</v>
      </c>
      <c r="CN20" s="549" t="s">
        <v>21</v>
      </c>
      <c r="CO20" s="549" t="s">
        <v>21</v>
      </c>
      <c r="CP20" s="549">
        <v>82352</v>
      </c>
      <c r="CQ20" s="549">
        <v>51240</v>
      </c>
      <c r="CR20" s="549">
        <v>127961</v>
      </c>
      <c r="CS20" s="549">
        <v>22959</v>
      </c>
      <c r="CT20" s="549">
        <v>43</v>
      </c>
      <c r="CU20" s="549">
        <v>2375</v>
      </c>
      <c r="CV20" s="549">
        <v>192</v>
      </c>
      <c r="CW20" s="549">
        <v>18466</v>
      </c>
      <c r="CX20" s="549">
        <v>2193</v>
      </c>
      <c r="CY20" s="549">
        <v>16273</v>
      </c>
      <c r="CZ20" s="549">
        <v>493</v>
      </c>
      <c r="DA20" s="549" t="s">
        <v>21</v>
      </c>
      <c r="DB20" s="1877">
        <v>41730</v>
      </c>
      <c r="DC20" s="551">
        <v>41730</v>
      </c>
      <c r="DD20" s="1875">
        <v>41730</v>
      </c>
      <c r="DE20" s="548">
        <v>41730</v>
      </c>
      <c r="DF20" s="1876">
        <v>41730</v>
      </c>
      <c r="DG20" s="549">
        <v>2041</v>
      </c>
      <c r="DH20" s="549">
        <v>2041</v>
      </c>
      <c r="DI20" s="549" t="s">
        <v>21</v>
      </c>
      <c r="DJ20" s="549">
        <v>22</v>
      </c>
      <c r="DK20" s="549" t="s">
        <v>21</v>
      </c>
      <c r="DL20" s="549">
        <v>2036</v>
      </c>
      <c r="DM20" s="549">
        <v>2744</v>
      </c>
      <c r="DN20" s="549">
        <v>215</v>
      </c>
      <c r="DO20" s="549">
        <v>434</v>
      </c>
      <c r="DP20" s="549">
        <v>1610</v>
      </c>
      <c r="DQ20" s="549" t="s">
        <v>21</v>
      </c>
      <c r="DR20" s="549" t="s">
        <v>21</v>
      </c>
      <c r="DS20" s="549" t="s">
        <v>21</v>
      </c>
      <c r="DT20" s="549" t="s">
        <v>21</v>
      </c>
      <c r="DU20" s="549">
        <v>75545</v>
      </c>
      <c r="DV20" s="549">
        <v>141522</v>
      </c>
      <c r="DW20" s="1877">
        <v>41730</v>
      </c>
      <c r="DX20" s="551">
        <v>41730</v>
      </c>
      <c r="DY20" s="1875">
        <v>41730</v>
      </c>
      <c r="DZ20" s="548">
        <v>41730</v>
      </c>
      <c r="EA20" s="1876">
        <v>41730</v>
      </c>
      <c r="EB20" s="549">
        <v>1054029</v>
      </c>
      <c r="EC20" s="549">
        <v>270156</v>
      </c>
      <c r="ED20" s="549">
        <v>55</v>
      </c>
      <c r="EE20" s="549">
        <v>17938</v>
      </c>
      <c r="EF20" s="549">
        <v>3236</v>
      </c>
      <c r="EG20" s="549">
        <v>146876</v>
      </c>
      <c r="EH20" s="549">
        <v>64445</v>
      </c>
      <c r="EI20" s="549">
        <v>82432</v>
      </c>
      <c r="EJ20" s="549">
        <v>52351</v>
      </c>
      <c r="EK20" s="549">
        <v>9065</v>
      </c>
      <c r="EL20" s="549">
        <v>2541</v>
      </c>
      <c r="EM20" s="549" t="s">
        <v>21</v>
      </c>
      <c r="EN20" s="549">
        <v>24109</v>
      </c>
      <c r="EO20" s="549">
        <v>341285</v>
      </c>
      <c r="EP20" s="549">
        <v>64873</v>
      </c>
      <c r="EQ20" s="549">
        <v>227191</v>
      </c>
      <c r="ER20" s="1877">
        <v>41730</v>
      </c>
      <c r="ES20" s="551">
        <v>41730</v>
      </c>
      <c r="ET20" s="1875">
        <v>41730</v>
      </c>
      <c r="EU20" s="548">
        <v>41730</v>
      </c>
      <c r="EV20" s="1876">
        <v>41730</v>
      </c>
      <c r="EW20" s="549">
        <v>3526853</v>
      </c>
      <c r="EX20" s="549">
        <v>163156</v>
      </c>
      <c r="EY20" s="549">
        <v>261471</v>
      </c>
      <c r="EZ20" s="549">
        <v>74667</v>
      </c>
      <c r="FA20" s="549">
        <v>1258</v>
      </c>
      <c r="FB20" s="549">
        <v>47</v>
      </c>
      <c r="FC20" s="549">
        <v>57348</v>
      </c>
      <c r="FD20" s="549">
        <v>5994</v>
      </c>
      <c r="FE20" s="549">
        <v>51354</v>
      </c>
      <c r="FF20" s="549">
        <v>5140</v>
      </c>
      <c r="FG20" s="549">
        <v>3981</v>
      </c>
      <c r="FH20" s="549">
        <v>1270</v>
      </c>
      <c r="FI20" s="549" t="s">
        <v>21</v>
      </c>
      <c r="FJ20" s="549" t="s">
        <v>21</v>
      </c>
      <c r="FK20" s="549">
        <v>46925</v>
      </c>
      <c r="FL20" s="549">
        <v>63128</v>
      </c>
      <c r="FM20" s="1877">
        <v>41730</v>
      </c>
      <c r="FN20" s="551">
        <v>41730</v>
      </c>
      <c r="FO20" s="1875">
        <v>41730</v>
      </c>
      <c r="FP20" s="548">
        <v>41730</v>
      </c>
      <c r="FQ20" s="1876">
        <v>41730</v>
      </c>
      <c r="FR20" s="549" t="s">
        <v>21</v>
      </c>
      <c r="FS20" s="549" t="s">
        <v>21</v>
      </c>
      <c r="FT20" s="549" t="s">
        <v>21</v>
      </c>
      <c r="FU20" s="549">
        <v>536139</v>
      </c>
      <c r="FV20" s="549">
        <v>25560</v>
      </c>
      <c r="FW20" s="549">
        <v>86747</v>
      </c>
      <c r="FX20" s="549">
        <v>10635</v>
      </c>
      <c r="FY20" s="549">
        <v>10</v>
      </c>
      <c r="FZ20" s="549" t="s">
        <v>21</v>
      </c>
      <c r="GA20" s="549">
        <v>7830</v>
      </c>
      <c r="GB20" s="549">
        <v>5934</v>
      </c>
      <c r="GC20" s="549">
        <v>1896</v>
      </c>
      <c r="GD20" s="549">
        <v>53</v>
      </c>
      <c r="GE20" s="549">
        <v>1271</v>
      </c>
      <c r="GF20" s="549">
        <v>1469</v>
      </c>
      <c r="GG20" s="549">
        <v>64060</v>
      </c>
      <c r="GH20" s="1877">
        <v>41730</v>
      </c>
      <c r="GI20" s="551">
        <v>41730</v>
      </c>
      <c r="GJ20" s="1875">
        <v>41730</v>
      </c>
      <c r="GK20" s="548">
        <v>41730</v>
      </c>
      <c r="GL20" s="1876">
        <v>41730</v>
      </c>
      <c r="GM20" s="549" t="s">
        <v>21</v>
      </c>
      <c r="GN20" s="549" t="s">
        <v>21</v>
      </c>
      <c r="GO20" s="549">
        <v>1056</v>
      </c>
      <c r="GP20" s="549" t="s">
        <v>21</v>
      </c>
      <c r="GQ20" s="549" t="s">
        <v>21</v>
      </c>
      <c r="GR20" s="549" t="s">
        <v>21</v>
      </c>
      <c r="GS20" s="549">
        <v>39276</v>
      </c>
      <c r="GT20" s="549">
        <v>2009</v>
      </c>
      <c r="GU20" s="549">
        <v>250981</v>
      </c>
      <c r="GV20" s="549">
        <v>12268</v>
      </c>
      <c r="GW20" s="549">
        <v>12</v>
      </c>
      <c r="GX20" s="549">
        <v>57</v>
      </c>
      <c r="GY20" s="549">
        <v>96</v>
      </c>
      <c r="GZ20" s="549">
        <v>10068</v>
      </c>
      <c r="HA20" s="549">
        <v>4924</v>
      </c>
      <c r="HB20" s="549">
        <v>5144</v>
      </c>
      <c r="HC20" s="1877">
        <v>41730</v>
      </c>
      <c r="HD20" s="551">
        <v>41730</v>
      </c>
      <c r="HE20" s="1875">
        <v>41730</v>
      </c>
      <c r="HF20" s="548">
        <v>41730</v>
      </c>
      <c r="HG20" s="1876">
        <v>41730</v>
      </c>
      <c r="HH20" s="549">
        <v>5284</v>
      </c>
      <c r="HI20" s="549">
        <v>2845</v>
      </c>
      <c r="HJ20" s="549">
        <v>2439</v>
      </c>
      <c r="HK20" s="549">
        <v>286</v>
      </c>
      <c r="HL20" s="549" t="s">
        <v>21</v>
      </c>
      <c r="HM20" s="549">
        <v>1123</v>
      </c>
      <c r="HN20" s="549">
        <v>120919</v>
      </c>
      <c r="HO20" s="549">
        <v>129177</v>
      </c>
      <c r="HP20" s="549">
        <v>221634</v>
      </c>
      <c r="HQ20" s="549">
        <v>2307</v>
      </c>
      <c r="HR20" s="549" t="s">
        <v>21</v>
      </c>
      <c r="HS20" s="549">
        <v>57332</v>
      </c>
      <c r="HT20" s="549">
        <v>128137</v>
      </c>
      <c r="HU20" s="549">
        <v>22959</v>
      </c>
      <c r="HV20" s="549">
        <v>43</v>
      </c>
      <c r="HW20" s="549">
        <v>2375</v>
      </c>
      <c r="HX20" s="1877">
        <v>41730</v>
      </c>
      <c r="HY20" s="551">
        <v>41730</v>
      </c>
      <c r="HZ20" s="1875">
        <v>41730</v>
      </c>
      <c r="IA20" s="548">
        <v>41730</v>
      </c>
      <c r="IB20" s="1876">
        <v>41730</v>
      </c>
      <c r="IC20" s="549" t="s">
        <v>21</v>
      </c>
      <c r="ID20" s="549">
        <v>149536</v>
      </c>
      <c r="IE20" s="549">
        <v>21857</v>
      </c>
      <c r="IF20" s="549">
        <v>5164</v>
      </c>
      <c r="IG20" s="549">
        <v>88</v>
      </c>
      <c r="IH20" s="549">
        <v>4</v>
      </c>
      <c r="II20" s="549">
        <v>2900</v>
      </c>
      <c r="IJ20" s="549">
        <v>2859</v>
      </c>
      <c r="IK20" s="549">
        <v>42</v>
      </c>
      <c r="IL20" s="549" t="s">
        <v>21</v>
      </c>
      <c r="IM20" s="549">
        <v>22</v>
      </c>
      <c r="IN20" s="549">
        <v>2036</v>
      </c>
      <c r="IO20" s="549">
        <v>3228</v>
      </c>
      <c r="IP20" s="549">
        <v>215</v>
      </c>
      <c r="IQ20" s="549">
        <v>434</v>
      </c>
      <c r="IR20" s="549">
        <v>5160</v>
      </c>
      <c r="IS20" s="1877">
        <v>41730</v>
      </c>
      <c r="IT20" s="551">
        <v>41730</v>
      </c>
    </row>
    <row r="21" spans="1:254" ht="14.5" customHeight="1">
      <c r="A21" s="1878"/>
      <c r="B21" s="548">
        <v>42095</v>
      </c>
      <c r="C21" s="1879"/>
      <c r="D21" s="549">
        <v>1127715</v>
      </c>
      <c r="E21" s="549">
        <v>252730</v>
      </c>
      <c r="F21" s="549">
        <v>52</v>
      </c>
      <c r="G21" s="549">
        <v>16287</v>
      </c>
      <c r="H21" s="549">
        <v>3414</v>
      </c>
      <c r="I21" s="549">
        <v>129850</v>
      </c>
      <c r="J21" s="549">
        <v>56111</v>
      </c>
      <c r="K21" s="549">
        <v>73739</v>
      </c>
      <c r="L21" s="549">
        <v>46011</v>
      </c>
      <c r="M21" s="549">
        <v>6496</v>
      </c>
      <c r="N21" s="549">
        <v>3132</v>
      </c>
      <c r="O21" s="549" t="s">
        <v>21</v>
      </c>
      <c r="P21" s="549">
        <v>35257</v>
      </c>
      <c r="Q21" s="549">
        <v>312803</v>
      </c>
      <c r="R21" s="549">
        <v>62928</v>
      </c>
      <c r="S21" s="549">
        <v>203282</v>
      </c>
      <c r="T21" s="1877">
        <v>42095</v>
      </c>
      <c r="U21" s="551">
        <v>42095</v>
      </c>
      <c r="V21" s="1878"/>
      <c r="W21" s="548">
        <v>42095</v>
      </c>
      <c r="X21" s="1879"/>
      <c r="Y21" s="549">
        <v>3967721</v>
      </c>
      <c r="Z21" s="549">
        <v>1159103</v>
      </c>
      <c r="AA21" s="549">
        <v>341428</v>
      </c>
      <c r="AB21" s="549">
        <v>71487</v>
      </c>
      <c r="AC21" s="549">
        <v>458</v>
      </c>
      <c r="AD21" s="549">
        <v>58</v>
      </c>
      <c r="AE21" s="549">
        <v>54339</v>
      </c>
      <c r="AF21" s="549">
        <v>8384</v>
      </c>
      <c r="AG21" s="549">
        <v>45955</v>
      </c>
      <c r="AH21" s="549">
        <v>5944</v>
      </c>
      <c r="AI21" s="549">
        <v>3698</v>
      </c>
      <c r="AJ21" s="549">
        <v>1917</v>
      </c>
      <c r="AK21" s="549" t="s">
        <v>21</v>
      </c>
      <c r="AL21" s="549" t="s">
        <v>21</v>
      </c>
      <c r="AM21" s="549">
        <v>45939</v>
      </c>
      <c r="AN21" s="549">
        <v>61112</v>
      </c>
      <c r="AO21" s="1877">
        <v>42095</v>
      </c>
      <c r="AP21" s="551">
        <v>42095</v>
      </c>
      <c r="AQ21" s="1878"/>
      <c r="AR21" s="548">
        <v>42095</v>
      </c>
      <c r="AS21" s="1879"/>
      <c r="AT21" s="549">
        <v>10124</v>
      </c>
      <c r="AU21" s="549">
        <v>7</v>
      </c>
      <c r="AV21" s="549">
        <v>1</v>
      </c>
      <c r="AW21" s="549">
        <v>6693</v>
      </c>
      <c r="AX21" s="549">
        <v>5437</v>
      </c>
      <c r="AY21" s="549">
        <v>1256</v>
      </c>
      <c r="AZ21" s="549">
        <v>46</v>
      </c>
      <c r="BA21" s="549">
        <v>1215</v>
      </c>
      <c r="BB21" s="549" t="s">
        <v>21</v>
      </c>
      <c r="BC21" s="549">
        <v>2180</v>
      </c>
      <c r="BD21" s="549">
        <v>61684</v>
      </c>
      <c r="BE21" s="549">
        <v>1591</v>
      </c>
      <c r="BF21" s="549">
        <v>70978</v>
      </c>
      <c r="BG21" s="549">
        <v>69475</v>
      </c>
      <c r="BH21" s="549">
        <v>414</v>
      </c>
      <c r="BI21" s="549" t="s">
        <v>21</v>
      </c>
      <c r="BJ21" s="549" t="s">
        <v>21</v>
      </c>
      <c r="BK21" s="1877">
        <v>42095</v>
      </c>
      <c r="BL21" s="551">
        <v>42095</v>
      </c>
      <c r="BM21" s="1878"/>
      <c r="BN21" s="548">
        <v>42095</v>
      </c>
      <c r="BO21" s="1879"/>
      <c r="BP21" s="549">
        <v>10545</v>
      </c>
      <c r="BQ21" s="549">
        <v>12</v>
      </c>
      <c r="BR21" s="549">
        <v>67</v>
      </c>
      <c r="BS21" s="549">
        <v>94</v>
      </c>
      <c r="BT21" s="549">
        <v>6350</v>
      </c>
      <c r="BU21" s="549">
        <v>2818</v>
      </c>
      <c r="BV21" s="549">
        <v>3532</v>
      </c>
      <c r="BW21" s="549">
        <v>169</v>
      </c>
      <c r="BX21" s="549" t="s">
        <v>21</v>
      </c>
      <c r="BY21" s="549">
        <v>3356</v>
      </c>
      <c r="BZ21" s="549">
        <v>124090</v>
      </c>
      <c r="CA21" s="549">
        <v>128054</v>
      </c>
      <c r="CB21" s="549">
        <v>173076</v>
      </c>
      <c r="CC21" s="549">
        <v>7683</v>
      </c>
      <c r="CD21" s="549">
        <v>604</v>
      </c>
      <c r="CE21" s="549">
        <v>677</v>
      </c>
      <c r="CF21" s="549" t="s">
        <v>21</v>
      </c>
      <c r="CG21" s="1877">
        <v>42095</v>
      </c>
      <c r="CH21" s="551">
        <v>42095</v>
      </c>
      <c r="CI21" s="1878"/>
      <c r="CJ21" s="548">
        <v>42095</v>
      </c>
      <c r="CK21" s="1879"/>
      <c r="CL21" s="549">
        <v>164450</v>
      </c>
      <c r="CM21" s="549">
        <v>2414</v>
      </c>
      <c r="CN21" s="549" t="s">
        <v>21</v>
      </c>
      <c r="CO21" s="549" t="s">
        <v>21</v>
      </c>
      <c r="CP21" s="549">
        <v>66241</v>
      </c>
      <c r="CQ21" s="549">
        <v>49370</v>
      </c>
      <c r="CR21" s="549">
        <v>128893</v>
      </c>
      <c r="CS21" s="549">
        <v>22087</v>
      </c>
      <c r="CT21" s="549">
        <v>40</v>
      </c>
      <c r="CU21" s="549">
        <v>2012</v>
      </c>
      <c r="CV21" s="549">
        <v>184</v>
      </c>
      <c r="CW21" s="549">
        <v>18008</v>
      </c>
      <c r="CX21" s="549">
        <v>2141</v>
      </c>
      <c r="CY21" s="549">
        <v>15867</v>
      </c>
      <c r="CZ21" s="549">
        <v>474</v>
      </c>
      <c r="DA21" s="549" t="s">
        <v>21</v>
      </c>
      <c r="DB21" s="1877">
        <v>42095</v>
      </c>
      <c r="DC21" s="551">
        <v>42095</v>
      </c>
      <c r="DD21" s="1878"/>
      <c r="DE21" s="548">
        <v>42095</v>
      </c>
      <c r="DF21" s="1879"/>
      <c r="DG21" s="549">
        <v>2142</v>
      </c>
      <c r="DH21" s="549">
        <v>2142</v>
      </c>
      <c r="DI21" s="549" t="s">
        <v>21</v>
      </c>
      <c r="DJ21" s="549">
        <v>20</v>
      </c>
      <c r="DK21" s="549" t="s">
        <v>21</v>
      </c>
      <c r="DL21" s="549">
        <v>2029</v>
      </c>
      <c r="DM21" s="549">
        <v>2454</v>
      </c>
      <c r="DN21" s="549">
        <v>225</v>
      </c>
      <c r="DO21" s="549">
        <v>430</v>
      </c>
      <c r="DP21" s="549">
        <v>1383</v>
      </c>
      <c r="DQ21" s="549">
        <v>23</v>
      </c>
      <c r="DR21" s="549">
        <v>25</v>
      </c>
      <c r="DS21" s="549" t="s">
        <v>21</v>
      </c>
      <c r="DT21" s="549" t="s">
        <v>21</v>
      </c>
      <c r="DU21" s="549">
        <v>78793</v>
      </c>
      <c r="DV21" s="549">
        <v>140988</v>
      </c>
      <c r="DW21" s="1877">
        <v>42095</v>
      </c>
      <c r="DX21" s="551">
        <v>42095</v>
      </c>
      <c r="DY21" s="1878"/>
      <c r="DZ21" s="548">
        <v>42095</v>
      </c>
      <c r="EA21" s="1879"/>
      <c r="EB21" s="549">
        <v>1044855</v>
      </c>
      <c r="EC21" s="549">
        <v>261811</v>
      </c>
      <c r="ED21" s="549">
        <v>52</v>
      </c>
      <c r="EE21" s="549">
        <v>17423</v>
      </c>
      <c r="EF21" s="549">
        <v>3414</v>
      </c>
      <c r="EG21" s="549">
        <v>137624</v>
      </c>
      <c r="EH21" s="549">
        <v>61822</v>
      </c>
      <c r="EI21" s="549">
        <v>75803</v>
      </c>
      <c r="EJ21" s="549">
        <v>46011</v>
      </c>
      <c r="EK21" s="549">
        <v>6496</v>
      </c>
      <c r="EL21" s="549">
        <v>3132</v>
      </c>
      <c r="EM21" s="549" t="s">
        <v>21</v>
      </c>
      <c r="EN21" s="549">
        <v>35257</v>
      </c>
      <c r="EO21" s="549">
        <v>327510</v>
      </c>
      <c r="EP21" s="549">
        <v>62928</v>
      </c>
      <c r="EQ21" s="549">
        <v>203282</v>
      </c>
      <c r="ER21" s="1877">
        <v>42095</v>
      </c>
      <c r="ES21" s="551">
        <v>42095</v>
      </c>
      <c r="ET21" s="1878"/>
      <c r="EU21" s="548">
        <v>42095</v>
      </c>
      <c r="EV21" s="1879"/>
      <c r="EW21" s="549">
        <v>3697647</v>
      </c>
      <c r="EX21" s="549">
        <v>165580</v>
      </c>
      <c r="EY21" s="549">
        <v>262720</v>
      </c>
      <c r="EZ21" s="549">
        <v>75114</v>
      </c>
      <c r="FA21" s="549">
        <v>1583</v>
      </c>
      <c r="FB21" s="549">
        <v>58</v>
      </c>
      <c r="FC21" s="549">
        <v>56733</v>
      </c>
      <c r="FD21" s="549">
        <v>8830</v>
      </c>
      <c r="FE21" s="549">
        <v>47904</v>
      </c>
      <c r="FF21" s="549">
        <v>5944</v>
      </c>
      <c r="FG21" s="549">
        <v>3698</v>
      </c>
      <c r="FH21" s="549">
        <v>1917</v>
      </c>
      <c r="FI21" s="549" t="s">
        <v>21</v>
      </c>
      <c r="FJ21" s="549" t="s">
        <v>21</v>
      </c>
      <c r="FK21" s="549">
        <v>45939</v>
      </c>
      <c r="FL21" s="549">
        <v>61112</v>
      </c>
      <c r="FM21" s="1877">
        <v>42095</v>
      </c>
      <c r="FN21" s="551">
        <v>42095</v>
      </c>
      <c r="FO21" s="1878"/>
      <c r="FP21" s="548">
        <v>42095</v>
      </c>
      <c r="FQ21" s="1879"/>
      <c r="FR21" s="549" t="s">
        <v>21</v>
      </c>
      <c r="FS21" s="549" t="s">
        <v>21</v>
      </c>
      <c r="FT21" s="549" t="s">
        <v>21</v>
      </c>
      <c r="FU21" s="549">
        <v>535562</v>
      </c>
      <c r="FV21" s="549">
        <v>25834</v>
      </c>
      <c r="FW21" s="549">
        <v>86001</v>
      </c>
      <c r="FX21" s="549">
        <v>10593</v>
      </c>
      <c r="FY21" s="549">
        <v>7</v>
      </c>
      <c r="FZ21" s="549">
        <v>1</v>
      </c>
      <c r="GA21" s="549">
        <v>7157</v>
      </c>
      <c r="GB21" s="549">
        <v>5901</v>
      </c>
      <c r="GC21" s="549">
        <v>1256</v>
      </c>
      <c r="GD21" s="549">
        <v>46</v>
      </c>
      <c r="GE21" s="549">
        <v>1215</v>
      </c>
      <c r="GF21" s="549">
        <v>2180</v>
      </c>
      <c r="GG21" s="549">
        <v>64032</v>
      </c>
      <c r="GH21" s="1877">
        <v>42095</v>
      </c>
      <c r="GI21" s="551">
        <v>42095</v>
      </c>
      <c r="GJ21" s="1878"/>
      <c r="GK21" s="548">
        <v>42095</v>
      </c>
      <c r="GL21" s="1879"/>
      <c r="GM21" s="549">
        <v>3</v>
      </c>
      <c r="GN21" s="549" t="s">
        <v>21</v>
      </c>
      <c r="GO21" s="549">
        <v>975</v>
      </c>
      <c r="GP21" s="549" t="s">
        <v>21</v>
      </c>
      <c r="GQ21" s="549" t="s">
        <v>21</v>
      </c>
      <c r="GR21" s="549" t="s">
        <v>21</v>
      </c>
      <c r="GS21" s="549">
        <v>39178</v>
      </c>
      <c r="GT21" s="549">
        <v>2124</v>
      </c>
      <c r="GU21" s="549">
        <v>246982</v>
      </c>
      <c r="GV21" s="549">
        <v>11971</v>
      </c>
      <c r="GW21" s="549">
        <v>12</v>
      </c>
      <c r="GX21" s="549">
        <v>67</v>
      </c>
      <c r="GY21" s="549">
        <v>94</v>
      </c>
      <c r="GZ21" s="549">
        <v>7762</v>
      </c>
      <c r="HA21" s="549">
        <v>4230</v>
      </c>
      <c r="HB21" s="549">
        <v>3532</v>
      </c>
      <c r="HC21" s="1877">
        <v>42095</v>
      </c>
      <c r="HD21" s="551">
        <v>42095</v>
      </c>
      <c r="HE21" s="1878"/>
      <c r="HF21" s="548">
        <v>42095</v>
      </c>
      <c r="HG21" s="1879"/>
      <c r="HH21" s="549">
        <v>3031</v>
      </c>
      <c r="HI21" s="549">
        <v>1899</v>
      </c>
      <c r="HJ21" s="549">
        <v>1132</v>
      </c>
      <c r="HK21" s="549">
        <v>144</v>
      </c>
      <c r="HL21" s="549" t="s">
        <v>21</v>
      </c>
      <c r="HM21" s="549">
        <v>3356</v>
      </c>
      <c r="HN21" s="549">
        <v>105796</v>
      </c>
      <c r="HO21" s="549">
        <v>107129</v>
      </c>
      <c r="HP21" s="549">
        <v>228869</v>
      </c>
      <c r="HQ21" s="549">
        <v>3008</v>
      </c>
      <c r="HR21" s="549" t="s">
        <v>21</v>
      </c>
      <c r="HS21" s="549">
        <v>40991</v>
      </c>
      <c r="HT21" s="549">
        <v>129076</v>
      </c>
      <c r="HU21" s="549">
        <v>22087</v>
      </c>
      <c r="HV21" s="549">
        <v>40</v>
      </c>
      <c r="HW21" s="549">
        <v>2012</v>
      </c>
      <c r="HX21" s="1877">
        <v>42095</v>
      </c>
      <c r="HY21" s="551">
        <v>42095</v>
      </c>
      <c r="HZ21" s="1878"/>
      <c r="IA21" s="548">
        <v>42095</v>
      </c>
      <c r="IB21" s="1879"/>
      <c r="IC21" s="549" t="s">
        <v>21</v>
      </c>
      <c r="ID21" s="549">
        <v>150353</v>
      </c>
      <c r="IE21" s="549">
        <v>22193</v>
      </c>
      <c r="IF21" s="549">
        <v>5352</v>
      </c>
      <c r="IG21" s="549">
        <v>88</v>
      </c>
      <c r="IH21" s="549">
        <v>55</v>
      </c>
      <c r="II21" s="549">
        <v>3049</v>
      </c>
      <c r="IJ21" s="549">
        <v>3035</v>
      </c>
      <c r="IK21" s="549">
        <v>14</v>
      </c>
      <c r="IL21" s="549" t="s">
        <v>21</v>
      </c>
      <c r="IM21" s="549">
        <v>20</v>
      </c>
      <c r="IN21" s="549">
        <v>2029</v>
      </c>
      <c r="IO21" s="549">
        <v>3037</v>
      </c>
      <c r="IP21" s="549">
        <v>225</v>
      </c>
      <c r="IQ21" s="549">
        <v>430</v>
      </c>
      <c r="IR21" s="549">
        <v>5650</v>
      </c>
      <c r="IS21" s="1877">
        <v>42095</v>
      </c>
      <c r="IT21" s="551">
        <v>42095</v>
      </c>
    </row>
    <row r="22" spans="1:254" ht="9.75" customHeight="1">
      <c r="A22" s="1878"/>
      <c r="B22" s="656"/>
      <c r="C22" s="1879"/>
      <c r="D22" s="549"/>
      <c r="E22" s="549"/>
      <c r="F22" s="549"/>
      <c r="G22" s="549"/>
      <c r="H22" s="549"/>
      <c r="I22" s="549"/>
      <c r="J22" s="549"/>
      <c r="K22" s="549"/>
      <c r="L22" s="549"/>
      <c r="M22" s="549"/>
      <c r="N22" s="549"/>
      <c r="Q22" s="549"/>
      <c r="R22" s="549"/>
      <c r="S22" s="549"/>
      <c r="T22" s="1874"/>
      <c r="U22" s="547"/>
      <c r="V22" s="1878"/>
      <c r="W22" s="656"/>
      <c r="X22" s="1879"/>
      <c r="Y22" s="2470"/>
      <c r="Z22" s="549"/>
      <c r="AA22" s="549"/>
      <c r="AB22" s="549"/>
      <c r="AC22" s="549"/>
      <c r="AD22" s="549"/>
      <c r="AE22" s="549"/>
      <c r="AF22" s="549"/>
      <c r="AG22" s="549"/>
      <c r="AH22" s="549"/>
      <c r="AI22" s="549"/>
      <c r="AJ22" s="549"/>
      <c r="AM22" s="549"/>
      <c r="AN22" s="549"/>
      <c r="AO22" s="1874"/>
      <c r="AP22" s="547"/>
      <c r="AQ22" s="1878"/>
      <c r="AR22" s="656"/>
      <c r="AS22" s="1879"/>
      <c r="AT22" s="549"/>
      <c r="AU22" s="549"/>
      <c r="AV22" s="549"/>
      <c r="AW22" s="549"/>
      <c r="AX22" s="549"/>
      <c r="AY22" s="549"/>
      <c r="AZ22" s="549"/>
      <c r="BA22" s="549"/>
      <c r="BD22" s="549"/>
      <c r="BF22" s="549"/>
      <c r="BG22" s="549"/>
      <c r="BH22" s="549"/>
      <c r="BI22" s="549"/>
      <c r="BJ22" s="549"/>
      <c r="BK22" s="1874"/>
      <c r="BL22" s="547"/>
      <c r="BM22" s="1878"/>
      <c r="BN22" s="656"/>
      <c r="BO22" s="1879"/>
      <c r="BP22" s="549"/>
      <c r="BQ22" s="549"/>
      <c r="BR22" s="549"/>
      <c r="BS22" s="549"/>
      <c r="BT22" s="549"/>
      <c r="BU22" s="549"/>
      <c r="BV22" s="549"/>
      <c r="BW22" s="549"/>
      <c r="BZ22" s="549"/>
      <c r="CA22" s="549"/>
      <c r="CB22" s="549"/>
      <c r="CC22" s="549"/>
      <c r="CD22" s="549"/>
      <c r="CE22" s="549"/>
      <c r="CF22" s="549"/>
      <c r="CG22" s="1874"/>
      <c r="CH22" s="547"/>
      <c r="CI22" s="1878"/>
      <c r="CJ22" s="656"/>
      <c r="CK22" s="1879"/>
      <c r="CL22" s="549"/>
      <c r="CM22" s="549"/>
      <c r="CN22" s="549"/>
      <c r="CO22" s="549"/>
      <c r="CP22" s="2470"/>
      <c r="CQ22" s="549"/>
      <c r="CR22" s="549"/>
      <c r="CS22" s="549"/>
      <c r="CT22" s="549"/>
      <c r="CU22" s="549"/>
      <c r="CV22" s="549"/>
      <c r="CW22" s="549"/>
      <c r="CX22" s="549"/>
      <c r="CY22" s="549"/>
      <c r="CZ22" s="549"/>
      <c r="DB22" s="1874"/>
      <c r="DC22" s="547"/>
      <c r="DD22" s="1878"/>
      <c r="DE22" s="656"/>
      <c r="DF22" s="1879"/>
      <c r="DH22" s="549"/>
      <c r="DI22" s="549"/>
      <c r="DK22" s="549"/>
      <c r="DM22" s="549"/>
      <c r="DN22" s="2470"/>
      <c r="DO22" s="549"/>
      <c r="DP22" s="549"/>
      <c r="DQ22" s="549"/>
      <c r="DR22" s="549"/>
      <c r="DS22" s="549"/>
      <c r="DT22" s="549"/>
      <c r="DU22" s="2470"/>
      <c r="DV22" s="549"/>
      <c r="DW22" s="1874"/>
      <c r="DX22" s="547"/>
      <c r="DY22" s="1878"/>
      <c r="DZ22" s="656"/>
      <c r="EA22" s="1879"/>
      <c r="EB22" s="549"/>
      <c r="EC22" s="549"/>
      <c r="ED22" s="549"/>
      <c r="EE22" s="549"/>
      <c r="EF22" s="549"/>
      <c r="EG22" s="549"/>
      <c r="EH22" s="549"/>
      <c r="EI22" s="549"/>
      <c r="EJ22" s="549"/>
      <c r="EK22" s="549"/>
      <c r="EL22" s="549"/>
      <c r="EM22" s="549"/>
      <c r="EN22" s="549"/>
      <c r="EO22" s="549"/>
      <c r="EP22" s="549"/>
      <c r="EQ22" s="549"/>
      <c r="ER22" s="1874"/>
      <c r="ES22" s="547"/>
      <c r="ET22" s="1878"/>
      <c r="EU22" s="656"/>
      <c r="EV22" s="1879"/>
      <c r="EW22" s="2470"/>
      <c r="EX22" s="2470"/>
      <c r="EY22" s="549"/>
      <c r="EZ22" s="549"/>
      <c r="FA22" s="549"/>
      <c r="FB22" s="549"/>
      <c r="FC22" s="549"/>
      <c r="FD22" s="549"/>
      <c r="FE22" s="549"/>
      <c r="FF22" s="549"/>
      <c r="FG22" s="549"/>
      <c r="FH22" s="549"/>
      <c r="FI22" s="549"/>
      <c r="FJ22" s="549"/>
      <c r="FK22" s="549"/>
      <c r="FL22" s="549"/>
      <c r="FM22" s="1874"/>
      <c r="FN22" s="547"/>
      <c r="FO22" s="1878"/>
      <c r="FP22" s="656"/>
      <c r="FQ22" s="1879"/>
      <c r="FR22" s="549"/>
      <c r="FS22" s="549"/>
      <c r="FT22" s="549"/>
      <c r="FU22" s="2470"/>
      <c r="FV22" s="2470"/>
      <c r="FW22" s="549"/>
      <c r="FX22" s="549"/>
      <c r="FY22" s="549"/>
      <c r="FZ22" s="549"/>
      <c r="GA22" s="549"/>
      <c r="GB22" s="549"/>
      <c r="GC22" s="549"/>
      <c r="GD22" s="549"/>
      <c r="GE22" s="549"/>
      <c r="GF22" s="549"/>
      <c r="GG22" s="549"/>
      <c r="GH22" s="1874"/>
      <c r="GI22" s="547"/>
      <c r="GJ22" s="1878"/>
      <c r="GK22" s="656"/>
      <c r="GL22" s="1879"/>
      <c r="GM22" s="549"/>
      <c r="GN22" s="549"/>
      <c r="GO22" s="549"/>
      <c r="GP22" s="549"/>
      <c r="GQ22" s="549"/>
      <c r="GR22" s="549"/>
      <c r="GS22" s="2470"/>
      <c r="GT22" s="2470"/>
      <c r="GU22" s="549"/>
      <c r="GV22" s="549"/>
      <c r="GW22" s="549"/>
      <c r="GX22" s="549"/>
      <c r="GY22" s="549"/>
      <c r="GZ22" s="549"/>
      <c r="HA22" s="549"/>
      <c r="HB22" s="549"/>
      <c r="HC22" s="1874"/>
      <c r="HD22" s="547"/>
      <c r="HE22" s="1878"/>
      <c r="HF22" s="656"/>
      <c r="HG22" s="1879"/>
      <c r="HH22" s="549"/>
      <c r="HI22" s="549"/>
      <c r="HJ22" s="549"/>
      <c r="HK22" s="549"/>
      <c r="HL22" s="549"/>
      <c r="HM22" s="549"/>
      <c r="HN22" s="549"/>
      <c r="HO22" s="549"/>
      <c r="HP22" s="549"/>
      <c r="HQ22" s="549"/>
      <c r="HR22" s="549"/>
      <c r="HS22" s="2470"/>
      <c r="HT22" s="549"/>
      <c r="HU22" s="549"/>
      <c r="HV22" s="549"/>
      <c r="HW22" s="549"/>
      <c r="HX22" s="1874"/>
      <c r="HY22" s="547"/>
      <c r="HZ22" s="1878"/>
      <c r="IA22" s="656"/>
      <c r="IB22" s="1879"/>
      <c r="IC22" s="549"/>
      <c r="ID22" s="2470"/>
      <c r="IE22" s="549"/>
      <c r="IF22" s="549"/>
      <c r="IG22" s="549"/>
      <c r="IH22" s="549"/>
      <c r="II22" s="549"/>
      <c r="IJ22" s="549"/>
      <c r="IK22" s="549"/>
      <c r="IL22" s="549"/>
      <c r="IM22" s="549"/>
      <c r="IN22" s="549"/>
      <c r="IO22" s="549"/>
      <c r="IQ22" s="549"/>
      <c r="IR22" s="549"/>
      <c r="IS22" s="1874"/>
      <c r="IT22" s="547"/>
    </row>
    <row r="23" spans="1:254" ht="15.75" customHeight="1">
      <c r="A23" s="1880" t="s">
        <v>1535</v>
      </c>
      <c r="B23" s="552" t="s">
        <v>23</v>
      </c>
      <c r="C23" s="1881" t="s">
        <v>24</v>
      </c>
      <c r="D23" s="549">
        <v>296032</v>
      </c>
      <c r="E23" s="549">
        <v>63883</v>
      </c>
      <c r="F23" s="549">
        <v>13</v>
      </c>
      <c r="G23" s="549">
        <v>3488</v>
      </c>
      <c r="H23" s="549">
        <v>896</v>
      </c>
      <c r="I23" s="549">
        <v>33140</v>
      </c>
      <c r="J23" s="549">
        <v>13425</v>
      </c>
      <c r="K23" s="549">
        <v>19715</v>
      </c>
      <c r="L23" s="549">
        <v>11294</v>
      </c>
      <c r="M23" s="549">
        <v>1761</v>
      </c>
      <c r="N23" s="549">
        <v>669</v>
      </c>
      <c r="O23" s="549" t="s">
        <v>21</v>
      </c>
      <c r="P23" s="549">
        <v>9363</v>
      </c>
      <c r="Q23" s="549">
        <v>73954</v>
      </c>
      <c r="R23" s="549">
        <v>16381</v>
      </c>
      <c r="S23" s="549">
        <v>43169</v>
      </c>
      <c r="T23" s="1882" t="s">
        <v>25</v>
      </c>
      <c r="U23" s="555" t="s">
        <v>1536</v>
      </c>
      <c r="V23" s="1880" t="s">
        <v>1535</v>
      </c>
      <c r="W23" s="552" t="s">
        <v>23</v>
      </c>
      <c r="X23" s="1881" t="s">
        <v>24</v>
      </c>
      <c r="Y23" s="549">
        <v>1160258</v>
      </c>
      <c r="Z23" s="549">
        <v>313521</v>
      </c>
      <c r="AA23" s="549">
        <v>89615</v>
      </c>
      <c r="AB23" s="549">
        <v>18985</v>
      </c>
      <c r="AC23" s="549">
        <v>116</v>
      </c>
      <c r="AD23" s="549">
        <v>21</v>
      </c>
      <c r="AE23" s="549">
        <v>14550</v>
      </c>
      <c r="AF23" s="549">
        <v>1793</v>
      </c>
      <c r="AG23" s="549">
        <v>12757</v>
      </c>
      <c r="AH23" s="549">
        <v>1486</v>
      </c>
      <c r="AI23" s="549">
        <v>1056</v>
      </c>
      <c r="AJ23" s="549">
        <v>306</v>
      </c>
      <c r="AK23" s="549" t="s">
        <v>21</v>
      </c>
      <c r="AL23" s="549" t="s">
        <v>21</v>
      </c>
      <c r="AM23" s="549">
        <v>11953</v>
      </c>
      <c r="AN23" s="549">
        <v>15901</v>
      </c>
      <c r="AO23" s="1882" t="s">
        <v>25</v>
      </c>
      <c r="AP23" s="555" t="s">
        <v>1536</v>
      </c>
      <c r="AQ23" s="1880" t="s">
        <v>1535</v>
      </c>
      <c r="AR23" s="552" t="s">
        <v>23</v>
      </c>
      <c r="AS23" s="1881" t="s">
        <v>24</v>
      </c>
      <c r="AT23" s="549">
        <v>2368</v>
      </c>
      <c r="AU23" s="549">
        <v>5</v>
      </c>
      <c r="AV23" s="549" t="s">
        <v>21</v>
      </c>
      <c r="AW23" s="549">
        <v>1456</v>
      </c>
      <c r="AX23" s="549">
        <v>1256</v>
      </c>
      <c r="AY23" s="549">
        <v>200</v>
      </c>
      <c r="AZ23" s="549">
        <v>3</v>
      </c>
      <c r="BA23" s="549">
        <v>363</v>
      </c>
      <c r="BB23" s="549" t="s">
        <v>21</v>
      </c>
      <c r="BC23" s="549">
        <v>571</v>
      </c>
      <c r="BD23" s="549">
        <v>14976</v>
      </c>
      <c r="BE23" s="549">
        <v>425</v>
      </c>
      <c r="BF23" s="549">
        <v>16842</v>
      </c>
      <c r="BG23" s="549">
        <v>19597</v>
      </c>
      <c r="BH23" s="549">
        <v>122</v>
      </c>
      <c r="BI23" s="549" t="s">
        <v>21</v>
      </c>
      <c r="BJ23" s="549" t="s">
        <v>21</v>
      </c>
      <c r="BK23" s="1882" t="s">
        <v>25</v>
      </c>
      <c r="BL23" s="555" t="s">
        <v>1536</v>
      </c>
      <c r="BM23" s="1880" t="s">
        <v>1535</v>
      </c>
      <c r="BN23" s="552" t="s">
        <v>23</v>
      </c>
      <c r="BO23" s="1881" t="s">
        <v>24</v>
      </c>
      <c r="BP23" s="549">
        <v>2434</v>
      </c>
      <c r="BQ23" s="549">
        <v>3</v>
      </c>
      <c r="BR23" s="549">
        <v>12</v>
      </c>
      <c r="BS23" s="549">
        <v>26</v>
      </c>
      <c r="BT23" s="549">
        <v>1227</v>
      </c>
      <c r="BU23" s="549">
        <v>507</v>
      </c>
      <c r="BV23" s="549">
        <v>720</v>
      </c>
      <c r="BW23" s="549">
        <v>10</v>
      </c>
      <c r="BX23" s="549" t="s">
        <v>21</v>
      </c>
      <c r="BY23" s="549">
        <v>1049</v>
      </c>
      <c r="BZ23" s="549">
        <v>26301</v>
      </c>
      <c r="CA23" s="549">
        <v>25215</v>
      </c>
      <c r="CB23" s="549">
        <v>46916</v>
      </c>
      <c r="CC23" s="549">
        <v>1998</v>
      </c>
      <c r="CD23" s="549">
        <v>161</v>
      </c>
      <c r="CE23" s="549">
        <v>181</v>
      </c>
      <c r="CF23" s="549" t="s">
        <v>21</v>
      </c>
      <c r="CG23" s="1882" t="s">
        <v>25</v>
      </c>
      <c r="CH23" s="555" t="s">
        <v>1536</v>
      </c>
      <c r="CI23" s="1880" t="s">
        <v>1535</v>
      </c>
      <c r="CJ23" s="552" t="s">
        <v>23</v>
      </c>
      <c r="CK23" s="1881" t="s">
        <v>24</v>
      </c>
      <c r="CL23" s="549">
        <v>45040</v>
      </c>
      <c r="CM23" s="549">
        <v>728</v>
      </c>
      <c r="CN23" s="549" t="s">
        <v>21</v>
      </c>
      <c r="CO23" s="549" t="s">
        <v>21</v>
      </c>
      <c r="CP23" s="549">
        <v>12615</v>
      </c>
      <c r="CQ23" s="549">
        <v>13901</v>
      </c>
      <c r="CR23" s="549">
        <v>30937</v>
      </c>
      <c r="CS23" s="549">
        <v>5855</v>
      </c>
      <c r="CT23" s="549">
        <v>10</v>
      </c>
      <c r="CU23" s="549">
        <v>454</v>
      </c>
      <c r="CV23" s="549">
        <v>48</v>
      </c>
      <c r="CW23" s="549">
        <v>4827</v>
      </c>
      <c r="CX23" s="549">
        <v>563</v>
      </c>
      <c r="CY23" s="549">
        <v>4264</v>
      </c>
      <c r="CZ23" s="549">
        <v>140</v>
      </c>
      <c r="DA23" s="549" t="s">
        <v>21</v>
      </c>
      <c r="DB23" s="1882" t="s">
        <v>25</v>
      </c>
      <c r="DC23" s="555" t="s">
        <v>1536</v>
      </c>
      <c r="DD23" s="1880" t="s">
        <v>1535</v>
      </c>
      <c r="DE23" s="552" t="s">
        <v>23</v>
      </c>
      <c r="DF23" s="1881" t="s">
        <v>24</v>
      </c>
      <c r="DG23" s="549">
        <v>565</v>
      </c>
      <c r="DH23" s="549">
        <v>565</v>
      </c>
      <c r="DI23" s="549" t="s">
        <v>21</v>
      </c>
      <c r="DJ23" s="549">
        <v>8</v>
      </c>
      <c r="DK23" s="549" t="s">
        <v>21</v>
      </c>
      <c r="DL23" s="549">
        <v>625</v>
      </c>
      <c r="DM23" s="549">
        <v>645</v>
      </c>
      <c r="DN23" s="549">
        <v>55</v>
      </c>
      <c r="DO23" s="549">
        <v>100</v>
      </c>
      <c r="DP23" s="549">
        <v>361</v>
      </c>
      <c r="DQ23" s="549">
        <v>20</v>
      </c>
      <c r="DR23" s="549">
        <v>22</v>
      </c>
      <c r="DS23" s="549" t="s">
        <v>21</v>
      </c>
      <c r="DT23" s="549" t="s">
        <v>21</v>
      </c>
      <c r="DU23" s="549">
        <v>21088</v>
      </c>
      <c r="DV23" s="549">
        <v>44139</v>
      </c>
      <c r="DW23" s="1882" t="s">
        <v>25</v>
      </c>
      <c r="DX23" s="555" t="s">
        <v>1536</v>
      </c>
      <c r="DY23" s="1880" t="s">
        <v>1535</v>
      </c>
      <c r="DZ23" s="552" t="s">
        <v>23</v>
      </c>
      <c r="EA23" s="1881" t="s">
        <v>24</v>
      </c>
      <c r="EB23" s="549">
        <v>273482</v>
      </c>
      <c r="EC23" s="549">
        <v>65681</v>
      </c>
      <c r="ED23" s="549">
        <v>13</v>
      </c>
      <c r="EE23" s="549">
        <v>3497</v>
      </c>
      <c r="EF23" s="549">
        <v>896</v>
      </c>
      <c r="EG23" s="549">
        <v>34883</v>
      </c>
      <c r="EH23" s="549">
        <v>14778</v>
      </c>
      <c r="EI23" s="549">
        <v>20105</v>
      </c>
      <c r="EJ23" s="549">
        <v>11294</v>
      </c>
      <c r="EK23" s="549">
        <v>1761</v>
      </c>
      <c r="EL23" s="549">
        <v>669</v>
      </c>
      <c r="EM23" s="549" t="s">
        <v>21</v>
      </c>
      <c r="EN23" s="549">
        <v>9363</v>
      </c>
      <c r="EO23" s="549">
        <v>78301</v>
      </c>
      <c r="EP23" s="549">
        <v>16381</v>
      </c>
      <c r="EQ23" s="549">
        <v>43169</v>
      </c>
      <c r="ER23" s="1882" t="s">
        <v>25</v>
      </c>
      <c r="ES23" s="555" t="s">
        <v>1536</v>
      </c>
      <c r="ET23" s="1880" t="s">
        <v>1535</v>
      </c>
      <c r="EU23" s="552" t="s">
        <v>23</v>
      </c>
      <c r="EV23" s="1881" t="s">
        <v>24</v>
      </c>
      <c r="EW23" s="549">
        <v>1092368</v>
      </c>
      <c r="EX23" s="549">
        <v>43582</v>
      </c>
      <c r="EY23" s="549">
        <v>68743</v>
      </c>
      <c r="EZ23" s="549">
        <v>19425</v>
      </c>
      <c r="FA23" s="549">
        <v>119</v>
      </c>
      <c r="FB23" s="549">
        <v>21</v>
      </c>
      <c r="FC23" s="549">
        <v>14954</v>
      </c>
      <c r="FD23" s="549">
        <v>1807</v>
      </c>
      <c r="FE23" s="549">
        <v>13147</v>
      </c>
      <c r="FF23" s="549">
        <v>1486</v>
      </c>
      <c r="FG23" s="549">
        <v>1056</v>
      </c>
      <c r="FH23" s="549">
        <v>306</v>
      </c>
      <c r="FI23" s="549" t="s">
        <v>21</v>
      </c>
      <c r="FJ23" s="549" t="s">
        <v>21</v>
      </c>
      <c r="FK23" s="549">
        <v>11953</v>
      </c>
      <c r="FL23" s="549">
        <v>15901</v>
      </c>
      <c r="FM23" s="1882" t="s">
        <v>25</v>
      </c>
      <c r="FN23" s="555" t="s">
        <v>1536</v>
      </c>
      <c r="FO23" s="1880" t="s">
        <v>1535</v>
      </c>
      <c r="FP23" s="552" t="s">
        <v>23</v>
      </c>
      <c r="FQ23" s="1881" t="s">
        <v>24</v>
      </c>
      <c r="FR23" s="549" t="s">
        <v>21</v>
      </c>
      <c r="FS23" s="549" t="s">
        <v>21</v>
      </c>
      <c r="FT23" s="549" t="s">
        <v>21</v>
      </c>
      <c r="FU23" s="549">
        <v>141081</v>
      </c>
      <c r="FV23" s="549">
        <v>6998</v>
      </c>
      <c r="FW23" s="549">
        <v>21078</v>
      </c>
      <c r="FX23" s="549">
        <v>2499</v>
      </c>
      <c r="FY23" s="549">
        <v>5</v>
      </c>
      <c r="FZ23" s="549" t="s">
        <v>21</v>
      </c>
      <c r="GA23" s="549">
        <v>1586</v>
      </c>
      <c r="GB23" s="549">
        <v>1386</v>
      </c>
      <c r="GC23" s="549">
        <v>200</v>
      </c>
      <c r="GD23" s="549">
        <v>3</v>
      </c>
      <c r="GE23" s="549">
        <v>363</v>
      </c>
      <c r="GF23" s="549">
        <v>571</v>
      </c>
      <c r="GG23" s="549">
        <v>15646</v>
      </c>
      <c r="GH23" s="1882" t="s">
        <v>25</v>
      </c>
      <c r="GI23" s="555" t="s">
        <v>1536</v>
      </c>
      <c r="GJ23" s="1880" t="s">
        <v>1535</v>
      </c>
      <c r="GK23" s="552" t="s">
        <v>23</v>
      </c>
      <c r="GL23" s="1881" t="s">
        <v>24</v>
      </c>
      <c r="GM23" s="549">
        <v>3</v>
      </c>
      <c r="GN23" s="549" t="s">
        <v>21</v>
      </c>
      <c r="GO23" s="549">
        <v>206</v>
      </c>
      <c r="GP23" s="549" t="s">
        <v>21</v>
      </c>
      <c r="GQ23" s="549" t="s">
        <v>21</v>
      </c>
      <c r="GR23" s="549" t="s">
        <v>21</v>
      </c>
      <c r="GS23" s="549">
        <v>9629</v>
      </c>
      <c r="GT23" s="549">
        <v>628</v>
      </c>
      <c r="GU23" s="549">
        <v>72914</v>
      </c>
      <c r="GV23" s="549">
        <v>2844</v>
      </c>
      <c r="GW23" s="549">
        <v>3</v>
      </c>
      <c r="GX23" s="549">
        <v>12</v>
      </c>
      <c r="GY23" s="549">
        <v>26</v>
      </c>
      <c r="GZ23" s="549">
        <v>1633</v>
      </c>
      <c r="HA23" s="549">
        <v>913</v>
      </c>
      <c r="HB23" s="549">
        <v>720</v>
      </c>
      <c r="HC23" s="1882" t="s">
        <v>25</v>
      </c>
      <c r="HD23" s="555" t="s">
        <v>1536</v>
      </c>
      <c r="HE23" s="1880" t="s">
        <v>1535</v>
      </c>
      <c r="HF23" s="552" t="s">
        <v>23</v>
      </c>
      <c r="HG23" s="1881" t="s">
        <v>24</v>
      </c>
      <c r="HH23" s="549">
        <v>633</v>
      </c>
      <c r="HI23" s="549">
        <v>332</v>
      </c>
      <c r="HJ23" s="549">
        <v>301</v>
      </c>
      <c r="HK23" s="549" t="s">
        <v>21</v>
      </c>
      <c r="HL23" s="549" t="s">
        <v>21</v>
      </c>
      <c r="HM23" s="549">
        <v>1049</v>
      </c>
      <c r="HN23" s="549">
        <v>23232</v>
      </c>
      <c r="HO23" s="549">
        <v>21501</v>
      </c>
      <c r="HP23" s="549">
        <v>64419</v>
      </c>
      <c r="HQ23" s="549">
        <v>866</v>
      </c>
      <c r="HR23" s="549" t="s">
        <v>21</v>
      </c>
      <c r="HS23" s="549">
        <v>5509</v>
      </c>
      <c r="HT23" s="549">
        <v>30974</v>
      </c>
      <c r="HU23" s="549">
        <v>5855</v>
      </c>
      <c r="HV23" s="549">
        <v>10</v>
      </c>
      <c r="HW23" s="549">
        <v>454</v>
      </c>
      <c r="HX23" s="1882" t="s">
        <v>25</v>
      </c>
      <c r="HY23" s="555" t="s">
        <v>1536</v>
      </c>
      <c r="HZ23" s="1880" t="s">
        <v>1535</v>
      </c>
      <c r="IA23" s="552" t="s">
        <v>23</v>
      </c>
      <c r="IB23" s="1881" t="s">
        <v>24</v>
      </c>
      <c r="IC23" s="549" t="s">
        <v>21</v>
      </c>
      <c r="ID23" s="549">
        <v>38890</v>
      </c>
      <c r="IE23" s="549">
        <v>6005</v>
      </c>
      <c r="IF23" s="549">
        <v>1453</v>
      </c>
      <c r="IG23" s="549">
        <v>32</v>
      </c>
      <c r="IH23" s="549">
        <v>15</v>
      </c>
      <c r="II23" s="549">
        <v>741</v>
      </c>
      <c r="IJ23" s="549">
        <v>741</v>
      </c>
      <c r="IK23" s="549" t="s">
        <v>21</v>
      </c>
      <c r="IL23" s="549" t="s">
        <v>21</v>
      </c>
      <c r="IM23" s="549">
        <v>8</v>
      </c>
      <c r="IN23" s="549">
        <v>625</v>
      </c>
      <c r="IO23" s="549">
        <v>855</v>
      </c>
      <c r="IP23" s="549">
        <v>55</v>
      </c>
      <c r="IQ23" s="549">
        <v>100</v>
      </c>
      <c r="IR23" s="549">
        <v>2141</v>
      </c>
      <c r="IS23" s="1882" t="s">
        <v>25</v>
      </c>
      <c r="IT23" s="555" t="s">
        <v>1536</v>
      </c>
    </row>
    <row r="24" spans="1:254" ht="14.5" customHeight="1">
      <c r="A24" s="1883" t="s">
        <v>26</v>
      </c>
      <c r="B24" s="556" t="s">
        <v>26</v>
      </c>
      <c r="C24" s="553" t="s">
        <v>562</v>
      </c>
      <c r="D24" s="549">
        <v>297413</v>
      </c>
      <c r="E24" s="549">
        <v>60246</v>
      </c>
      <c r="F24" s="549">
        <v>13</v>
      </c>
      <c r="G24" s="549">
        <v>3047</v>
      </c>
      <c r="H24" s="549">
        <v>817</v>
      </c>
      <c r="I24" s="549">
        <v>31003</v>
      </c>
      <c r="J24" s="549">
        <v>12653</v>
      </c>
      <c r="K24" s="549">
        <v>18350</v>
      </c>
      <c r="L24" s="549">
        <v>10684</v>
      </c>
      <c r="M24" s="549">
        <v>1589</v>
      </c>
      <c r="N24" s="549">
        <v>600</v>
      </c>
      <c r="O24" s="549" t="s">
        <v>21</v>
      </c>
      <c r="P24" s="549">
        <v>9416</v>
      </c>
      <c r="Q24" s="549">
        <v>76490</v>
      </c>
      <c r="R24" s="549">
        <v>15204</v>
      </c>
      <c r="S24" s="549">
        <v>48328</v>
      </c>
      <c r="T24" s="1882" t="s">
        <v>27</v>
      </c>
      <c r="U24" s="555" t="s">
        <v>26</v>
      </c>
      <c r="V24" s="1883" t="s">
        <v>26</v>
      </c>
      <c r="W24" s="556" t="s">
        <v>26</v>
      </c>
      <c r="X24" s="553" t="s">
        <v>562</v>
      </c>
      <c r="Y24" s="549">
        <v>1201610</v>
      </c>
      <c r="Z24" s="549">
        <v>293909</v>
      </c>
      <c r="AA24" s="549">
        <v>86290</v>
      </c>
      <c r="AB24" s="549">
        <v>17063</v>
      </c>
      <c r="AC24" s="549">
        <v>125</v>
      </c>
      <c r="AD24" s="549">
        <v>18</v>
      </c>
      <c r="AE24" s="549">
        <v>12796</v>
      </c>
      <c r="AF24" s="549">
        <v>1158</v>
      </c>
      <c r="AG24" s="549">
        <v>11638</v>
      </c>
      <c r="AH24" s="549">
        <v>1559</v>
      </c>
      <c r="AI24" s="549">
        <v>958</v>
      </c>
      <c r="AJ24" s="549">
        <v>274</v>
      </c>
      <c r="AK24" s="549" t="s">
        <v>21</v>
      </c>
      <c r="AL24" s="549" t="s">
        <v>21</v>
      </c>
      <c r="AM24" s="549">
        <v>11130</v>
      </c>
      <c r="AN24" s="549">
        <v>14724</v>
      </c>
      <c r="AO24" s="1882" t="s">
        <v>27</v>
      </c>
      <c r="AP24" s="555" t="s">
        <v>26</v>
      </c>
      <c r="AQ24" s="1883" t="s">
        <v>26</v>
      </c>
      <c r="AR24" s="556" t="s">
        <v>26</v>
      </c>
      <c r="AS24" s="553" t="s">
        <v>562</v>
      </c>
      <c r="AT24" s="549">
        <v>2272</v>
      </c>
      <c r="AU24" s="549" t="s">
        <v>21</v>
      </c>
      <c r="AV24" s="549" t="s">
        <v>21</v>
      </c>
      <c r="AW24" s="549">
        <v>1364</v>
      </c>
      <c r="AX24" s="549">
        <v>1266</v>
      </c>
      <c r="AY24" s="549">
        <v>98</v>
      </c>
      <c r="AZ24" s="549">
        <v>3</v>
      </c>
      <c r="BA24" s="549">
        <v>326</v>
      </c>
      <c r="BB24" s="549" t="s">
        <v>21</v>
      </c>
      <c r="BC24" s="549">
        <v>608</v>
      </c>
      <c r="BD24" s="549">
        <v>16224</v>
      </c>
      <c r="BE24" s="549">
        <v>427</v>
      </c>
      <c r="BF24" s="549">
        <v>18499</v>
      </c>
      <c r="BG24" s="549">
        <v>19536</v>
      </c>
      <c r="BH24" s="549">
        <v>117</v>
      </c>
      <c r="BI24" s="549" t="s">
        <v>21</v>
      </c>
      <c r="BJ24" s="549" t="s">
        <v>21</v>
      </c>
      <c r="BK24" s="1882" t="s">
        <v>27</v>
      </c>
      <c r="BL24" s="555" t="s">
        <v>26</v>
      </c>
      <c r="BM24" s="1883" t="s">
        <v>26</v>
      </c>
      <c r="BN24" s="556" t="s">
        <v>26</v>
      </c>
      <c r="BO24" s="553" t="s">
        <v>562</v>
      </c>
      <c r="BP24" s="549">
        <v>3069</v>
      </c>
      <c r="BQ24" s="549">
        <v>3</v>
      </c>
      <c r="BR24" s="549">
        <v>20</v>
      </c>
      <c r="BS24" s="549">
        <v>24</v>
      </c>
      <c r="BT24" s="549">
        <v>1855</v>
      </c>
      <c r="BU24" s="549">
        <v>666</v>
      </c>
      <c r="BV24" s="549">
        <v>1189</v>
      </c>
      <c r="BW24" s="549">
        <v>7</v>
      </c>
      <c r="BX24" s="549" t="s">
        <v>21</v>
      </c>
      <c r="BY24" s="549">
        <v>1015</v>
      </c>
      <c r="BZ24" s="549">
        <v>28737</v>
      </c>
      <c r="CA24" s="549">
        <v>28716</v>
      </c>
      <c r="CB24" s="549">
        <v>44782</v>
      </c>
      <c r="CC24" s="549">
        <v>1983</v>
      </c>
      <c r="CD24" s="549">
        <v>150</v>
      </c>
      <c r="CE24" s="549">
        <v>168</v>
      </c>
      <c r="CF24" s="549" t="s">
        <v>21</v>
      </c>
      <c r="CG24" s="1882" t="s">
        <v>27</v>
      </c>
      <c r="CH24" s="555" t="s">
        <v>26</v>
      </c>
      <c r="CI24" s="1883" t="s">
        <v>26</v>
      </c>
      <c r="CJ24" s="556" t="s">
        <v>26</v>
      </c>
      <c r="CK24" s="553" t="s">
        <v>562</v>
      </c>
      <c r="CL24" s="549">
        <v>43009</v>
      </c>
      <c r="CM24" s="549">
        <v>711</v>
      </c>
      <c r="CN24" s="549" t="s">
        <v>21</v>
      </c>
      <c r="CO24" s="549" t="s">
        <v>21</v>
      </c>
      <c r="CP24" s="549">
        <v>12365</v>
      </c>
      <c r="CQ24" s="549">
        <v>14103</v>
      </c>
      <c r="CR24" s="549">
        <v>33491</v>
      </c>
      <c r="CS24" s="549">
        <v>5142</v>
      </c>
      <c r="CT24" s="549">
        <v>10</v>
      </c>
      <c r="CU24" s="549">
        <v>431</v>
      </c>
      <c r="CV24" s="549">
        <v>44</v>
      </c>
      <c r="CW24" s="549">
        <v>4224</v>
      </c>
      <c r="CX24" s="549">
        <v>524</v>
      </c>
      <c r="CY24" s="549">
        <v>3700</v>
      </c>
      <c r="CZ24" s="549">
        <v>111</v>
      </c>
      <c r="DA24" s="549" t="s">
        <v>21</v>
      </c>
      <c r="DB24" s="1882" t="s">
        <v>27</v>
      </c>
      <c r="DC24" s="555" t="s">
        <v>26</v>
      </c>
      <c r="DD24" s="1883" t="s">
        <v>26</v>
      </c>
      <c r="DE24" s="556" t="s">
        <v>26</v>
      </c>
      <c r="DF24" s="553" t="s">
        <v>562</v>
      </c>
      <c r="DG24" s="549">
        <v>538</v>
      </c>
      <c r="DH24" s="549">
        <v>538</v>
      </c>
      <c r="DI24" s="549" t="s">
        <v>21</v>
      </c>
      <c r="DJ24" s="549">
        <v>11</v>
      </c>
      <c r="DK24" s="549" t="s">
        <v>21</v>
      </c>
      <c r="DL24" s="549">
        <v>598</v>
      </c>
      <c r="DM24" s="549">
        <v>711</v>
      </c>
      <c r="DN24" s="549">
        <v>53</v>
      </c>
      <c r="DO24" s="549">
        <v>117</v>
      </c>
      <c r="DP24" s="549">
        <v>403</v>
      </c>
      <c r="DQ24" s="549">
        <v>16</v>
      </c>
      <c r="DR24" s="549">
        <v>17</v>
      </c>
      <c r="DS24" s="549" t="s">
        <v>21</v>
      </c>
      <c r="DT24" s="549" t="s">
        <v>21</v>
      </c>
      <c r="DU24" s="549">
        <v>20502</v>
      </c>
      <c r="DV24" s="549">
        <v>36812</v>
      </c>
      <c r="DW24" s="1882" t="s">
        <v>27</v>
      </c>
      <c r="DX24" s="555" t="s">
        <v>26</v>
      </c>
      <c r="DY24" s="1883" t="s">
        <v>26</v>
      </c>
      <c r="DZ24" s="556" t="s">
        <v>26</v>
      </c>
      <c r="EA24" s="553" t="s">
        <v>562</v>
      </c>
      <c r="EB24" s="549">
        <v>275526</v>
      </c>
      <c r="EC24" s="549">
        <v>62631</v>
      </c>
      <c r="ED24" s="549">
        <v>13</v>
      </c>
      <c r="EE24" s="549">
        <v>3836</v>
      </c>
      <c r="EF24" s="549">
        <v>817</v>
      </c>
      <c r="EG24" s="549">
        <v>32595</v>
      </c>
      <c r="EH24" s="549">
        <v>13840</v>
      </c>
      <c r="EI24" s="549">
        <v>18754</v>
      </c>
      <c r="EJ24" s="549">
        <v>10684</v>
      </c>
      <c r="EK24" s="549">
        <v>1589</v>
      </c>
      <c r="EL24" s="549">
        <v>600</v>
      </c>
      <c r="EM24" s="549" t="s">
        <v>21</v>
      </c>
      <c r="EN24" s="549">
        <v>9416</v>
      </c>
      <c r="EO24" s="549">
        <v>80583</v>
      </c>
      <c r="EP24" s="549">
        <v>15204</v>
      </c>
      <c r="EQ24" s="549">
        <v>48328</v>
      </c>
      <c r="ER24" s="1882" t="s">
        <v>27</v>
      </c>
      <c r="ES24" s="555" t="s">
        <v>26</v>
      </c>
      <c r="ET24" s="1883" t="s">
        <v>26</v>
      </c>
      <c r="EU24" s="556" t="s">
        <v>26</v>
      </c>
      <c r="EV24" s="553" t="s">
        <v>562</v>
      </c>
      <c r="EW24" s="549">
        <v>1124730</v>
      </c>
      <c r="EX24" s="549">
        <v>39737</v>
      </c>
      <c r="EY24" s="549">
        <v>66225</v>
      </c>
      <c r="EZ24" s="549">
        <v>18263</v>
      </c>
      <c r="FA24" s="549">
        <v>913</v>
      </c>
      <c r="FB24" s="549">
        <v>18</v>
      </c>
      <c r="FC24" s="549">
        <v>13215</v>
      </c>
      <c r="FD24" s="549">
        <v>1173</v>
      </c>
      <c r="FE24" s="549">
        <v>12042</v>
      </c>
      <c r="FF24" s="549">
        <v>1559</v>
      </c>
      <c r="FG24" s="549">
        <v>958</v>
      </c>
      <c r="FH24" s="549">
        <v>274</v>
      </c>
      <c r="FI24" s="549" t="s">
        <v>21</v>
      </c>
      <c r="FJ24" s="549" t="s">
        <v>21</v>
      </c>
      <c r="FK24" s="549">
        <v>11130</v>
      </c>
      <c r="FL24" s="549">
        <v>14724</v>
      </c>
      <c r="FM24" s="1882" t="s">
        <v>27</v>
      </c>
      <c r="FN24" s="555" t="s">
        <v>26</v>
      </c>
      <c r="FO24" s="1883" t="s">
        <v>26</v>
      </c>
      <c r="FP24" s="556" t="s">
        <v>26</v>
      </c>
      <c r="FQ24" s="553" t="s">
        <v>562</v>
      </c>
      <c r="FR24" s="549" t="s">
        <v>21</v>
      </c>
      <c r="FS24" s="549" t="s">
        <v>21</v>
      </c>
      <c r="FT24" s="549" t="s">
        <v>21</v>
      </c>
      <c r="FU24" s="549">
        <v>136764</v>
      </c>
      <c r="FV24" s="549">
        <v>6267</v>
      </c>
      <c r="FW24" s="549">
        <v>22378</v>
      </c>
      <c r="FX24" s="549">
        <v>2373</v>
      </c>
      <c r="FY24" s="549" t="s">
        <v>21</v>
      </c>
      <c r="FZ24" s="549" t="s">
        <v>21</v>
      </c>
      <c r="GA24" s="549">
        <v>1464</v>
      </c>
      <c r="GB24" s="549">
        <v>1366</v>
      </c>
      <c r="GC24" s="549">
        <v>98</v>
      </c>
      <c r="GD24" s="549">
        <v>3</v>
      </c>
      <c r="GE24" s="549">
        <v>326</v>
      </c>
      <c r="GF24" s="549">
        <v>608</v>
      </c>
      <c r="GG24" s="549">
        <v>16908</v>
      </c>
      <c r="GH24" s="1882" t="s">
        <v>27</v>
      </c>
      <c r="GI24" s="555" t="s">
        <v>26</v>
      </c>
      <c r="GJ24" s="1883" t="s">
        <v>26</v>
      </c>
      <c r="GK24" s="556" t="s">
        <v>26</v>
      </c>
      <c r="GL24" s="553" t="s">
        <v>562</v>
      </c>
      <c r="GM24" s="549">
        <v>3</v>
      </c>
      <c r="GN24" s="549" t="s">
        <v>21</v>
      </c>
      <c r="GO24" s="549">
        <v>229</v>
      </c>
      <c r="GP24" s="549" t="s">
        <v>21</v>
      </c>
      <c r="GQ24" s="549" t="s">
        <v>21</v>
      </c>
      <c r="GR24" s="549" t="s">
        <v>21</v>
      </c>
      <c r="GS24" s="549">
        <v>10156</v>
      </c>
      <c r="GT24" s="549">
        <v>467</v>
      </c>
      <c r="GU24" s="549">
        <v>75676</v>
      </c>
      <c r="GV24" s="549">
        <v>3509</v>
      </c>
      <c r="GW24" s="549">
        <v>3</v>
      </c>
      <c r="GX24" s="549">
        <v>20</v>
      </c>
      <c r="GY24" s="549">
        <v>24</v>
      </c>
      <c r="GZ24" s="549">
        <v>2291</v>
      </c>
      <c r="HA24" s="549">
        <v>1102</v>
      </c>
      <c r="HB24" s="549">
        <v>1189</v>
      </c>
      <c r="HC24" s="1882" t="s">
        <v>27</v>
      </c>
      <c r="HD24" s="555" t="s">
        <v>26</v>
      </c>
      <c r="HE24" s="1883" t="s">
        <v>26</v>
      </c>
      <c r="HF24" s="556" t="s">
        <v>26</v>
      </c>
      <c r="HG24" s="553" t="s">
        <v>562</v>
      </c>
      <c r="HH24" s="549">
        <v>562</v>
      </c>
      <c r="HI24" s="549">
        <v>299</v>
      </c>
      <c r="HJ24" s="549">
        <v>263</v>
      </c>
      <c r="HK24" s="549" t="s">
        <v>21</v>
      </c>
      <c r="HL24" s="549" t="s">
        <v>21</v>
      </c>
      <c r="HM24" s="549">
        <v>1015</v>
      </c>
      <c r="HN24" s="549">
        <v>23013</v>
      </c>
      <c r="HO24" s="549">
        <v>21592</v>
      </c>
      <c r="HP24" s="549">
        <v>61395</v>
      </c>
      <c r="HQ24" s="549">
        <v>851</v>
      </c>
      <c r="HR24" s="549" t="s">
        <v>21</v>
      </c>
      <c r="HS24" s="549">
        <v>5297</v>
      </c>
      <c r="HT24" s="549">
        <v>33528</v>
      </c>
      <c r="HU24" s="549">
        <v>5142</v>
      </c>
      <c r="HV24" s="549">
        <v>10</v>
      </c>
      <c r="HW24" s="549">
        <v>431</v>
      </c>
      <c r="HX24" s="1882" t="s">
        <v>27</v>
      </c>
      <c r="HY24" s="555" t="s">
        <v>26</v>
      </c>
      <c r="HZ24" s="1883" t="s">
        <v>26</v>
      </c>
      <c r="IA24" s="556" t="s">
        <v>26</v>
      </c>
      <c r="IB24" s="553" t="s">
        <v>562</v>
      </c>
      <c r="IC24" s="549" t="s">
        <v>21</v>
      </c>
      <c r="ID24" s="549">
        <v>37326</v>
      </c>
      <c r="IE24" s="549">
        <v>5600</v>
      </c>
      <c r="IF24" s="549">
        <v>1360</v>
      </c>
      <c r="IG24" s="549">
        <v>21</v>
      </c>
      <c r="IH24" s="549">
        <v>3</v>
      </c>
      <c r="II24" s="549">
        <v>694</v>
      </c>
      <c r="IJ24" s="549">
        <v>694</v>
      </c>
      <c r="IK24" s="549" t="s">
        <v>21</v>
      </c>
      <c r="IL24" s="549" t="s">
        <v>21</v>
      </c>
      <c r="IM24" s="549">
        <v>11</v>
      </c>
      <c r="IN24" s="549">
        <v>598</v>
      </c>
      <c r="IO24" s="549">
        <v>836</v>
      </c>
      <c r="IP24" s="549">
        <v>53</v>
      </c>
      <c r="IQ24" s="549">
        <v>117</v>
      </c>
      <c r="IR24" s="549">
        <v>1261</v>
      </c>
      <c r="IS24" s="1882" t="s">
        <v>27</v>
      </c>
      <c r="IT24" s="555" t="s">
        <v>26</v>
      </c>
    </row>
    <row r="25" spans="1:254" ht="14.5" customHeight="1">
      <c r="A25" s="1880" t="s">
        <v>26</v>
      </c>
      <c r="B25" s="552" t="s">
        <v>26</v>
      </c>
      <c r="C25" s="553" t="s">
        <v>563</v>
      </c>
      <c r="D25" s="549">
        <v>281409</v>
      </c>
      <c r="E25" s="549">
        <v>61069</v>
      </c>
      <c r="F25" s="549">
        <v>13</v>
      </c>
      <c r="G25" s="549">
        <v>3438</v>
      </c>
      <c r="H25" s="549">
        <v>846</v>
      </c>
      <c r="I25" s="549">
        <v>31617</v>
      </c>
      <c r="J25" s="549">
        <v>12984</v>
      </c>
      <c r="K25" s="549">
        <v>18633</v>
      </c>
      <c r="L25" s="549">
        <v>10845</v>
      </c>
      <c r="M25" s="549">
        <v>1638</v>
      </c>
      <c r="N25" s="549">
        <v>472</v>
      </c>
      <c r="O25" s="549" t="s">
        <v>21</v>
      </c>
      <c r="P25" s="549">
        <v>9073</v>
      </c>
      <c r="Q25" s="549">
        <v>71865</v>
      </c>
      <c r="R25" s="549">
        <v>12346</v>
      </c>
      <c r="S25" s="549">
        <v>44626</v>
      </c>
      <c r="T25" s="1882" t="s">
        <v>28</v>
      </c>
      <c r="U25" s="555" t="s">
        <v>26</v>
      </c>
      <c r="V25" s="1880" t="s">
        <v>26</v>
      </c>
      <c r="W25" s="552" t="s">
        <v>26</v>
      </c>
      <c r="X25" s="1881" t="s">
        <v>563</v>
      </c>
      <c r="Y25" s="549">
        <v>1097501</v>
      </c>
      <c r="Z25" s="549">
        <v>262895</v>
      </c>
      <c r="AA25" s="549">
        <v>84086</v>
      </c>
      <c r="AB25" s="549">
        <v>17979</v>
      </c>
      <c r="AC25" s="549">
        <v>95</v>
      </c>
      <c r="AD25" s="549">
        <v>23</v>
      </c>
      <c r="AE25" s="549">
        <v>13681</v>
      </c>
      <c r="AF25" s="549">
        <v>1546</v>
      </c>
      <c r="AG25" s="549">
        <v>12135</v>
      </c>
      <c r="AH25" s="549">
        <v>1535</v>
      </c>
      <c r="AI25" s="549">
        <v>1012</v>
      </c>
      <c r="AJ25" s="549">
        <v>228</v>
      </c>
      <c r="AK25" s="549" t="s">
        <v>21</v>
      </c>
      <c r="AL25" s="549" t="s">
        <v>21</v>
      </c>
      <c r="AM25" s="549">
        <v>9368</v>
      </c>
      <c r="AN25" s="549">
        <v>12015</v>
      </c>
      <c r="AO25" s="1882" t="s">
        <v>28</v>
      </c>
      <c r="AP25" s="555" t="s">
        <v>26</v>
      </c>
      <c r="AQ25" s="1880" t="s">
        <v>26</v>
      </c>
      <c r="AR25" s="552" t="s">
        <v>26</v>
      </c>
      <c r="AS25" s="1881" t="s">
        <v>563</v>
      </c>
      <c r="AT25" s="549">
        <v>2157</v>
      </c>
      <c r="AU25" s="549" t="s">
        <v>21</v>
      </c>
      <c r="AV25" s="549" t="s">
        <v>21</v>
      </c>
      <c r="AW25" s="549">
        <v>1360</v>
      </c>
      <c r="AX25" s="549">
        <v>1283</v>
      </c>
      <c r="AY25" s="549">
        <v>77</v>
      </c>
      <c r="AZ25" s="549">
        <v>3</v>
      </c>
      <c r="BA25" s="549">
        <v>244</v>
      </c>
      <c r="BB25" s="549" t="s">
        <v>21</v>
      </c>
      <c r="BC25" s="549">
        <v>563</v>
      </c>
      <c r="BD25" s="549">
        <v>15415</v>
      </c>
      <c r="BE25" s="549">
        <v>295</v>
      </c>
      <c r="BF25" s="549">
        <v>17856</v>
      </c>
      <c r="BG25" s="549">
        <v>16904</v>
      </c>
      <c r="BH25" s="549">
        <v>117</v>
      </c>
      <c r="BI25" s="549" t="s">
        <v>21</v>
      </c>
      <c r="BJ25" s="549" t="s">
        <v>21</v>
      </c>
      <c r="BK25" s="1882" t="s">
        <v>28</v>
      </c>
      <c r="BL25" s="555" t="s">
        <v>26</v>
      </c>
      <c r="BM25" s="1880" t="s">
        <v>26</v>
      </c>
      <c r="BN25" s="552" t="s">
        <v>26</v>
      </c>
      <c r="BO25" s="1881" t="s">
        <v>563</v>
      </c>
      <c r="BP25" s="549">
        <v>2437</v>
      </c>
      <c r="BQ25" s="549">
        <v>3</v>
      </c>
      <c r="BR25" s="549">
        <v>11</v>
      </c>
      <c r="BS25" s="549">
        <v>22</v>
      </c>
      <c r="BT25" s="549">
        <v>1254</v>
      </c>
      <c r="BU25" s="549">
        <v>539</v>
      </c>
      <c r="BV25" s="549">
        <v>715</v>
      </c>
      <c r="BW25" s="549">
        <v>5</v>
      </c>
      <c r="BX25" s="549" t="s">
        <v>21</v>
      </c>
      <c r="BY25" s="549">
        <v>1037</v>
      </c>
      <c r="BZ25" s="549">
        <v>26555</v>
      </c>
      <c r="CA25" s="549">
        <v>25765</v>
      </c>
      <c r="CB25" s="549">
        <v>45538</v>
      </c>
      <c r="CC25" s="549">
        <v>1971</v>
      </c>
      <c r="CD25" s="549">
        <v>158</v>
      </c>
      <c r="CE25" s="549">
        <v>177</v>
      </c>
      <c r="CF25" s="549" t="s">
        <v>21</v>
      </c>
      <c r="CG25" s="1882" t="s">
        <v>28</v>
      </c>
      <c r="CH25" s="555" t="s">
        <v>26</v>
      </c>
      <c r="CI25" s="1880" t="s">
        <v>26</v>
      </c>
      <c r="CJ25" s="552" t="s">
        <v>26</v>
      </c>
      <c r="CK25" s="1881" t="s">
        <v>563</v>
      </c>
      <c r="CL25" s="549">
        <v>43776</v>
      </c>
      <c r="CM25" s="549">
        <v>669</v>
      </c>
      <c r="CN25" s="549" t="s">
        <v>21</v>
      </c>
      <c r="CO25" s="549" t="s">
        <v>21</v>
      </c>
      <c r="CP25" s="549">
        <v>12761</v>
      </c>
      <c r="CQ25" s="549">
        <v>14491</v>
      </c>
      <c r="CR25" s="549">
        <v>33329</v>
      </c>
      <c r="CS25" s="549">
        <v>5560</v>
      </c>
      <c r="CT25" s="549">
        <v>10</v>
      </c>
      <c r="CU25" s="549">
        <v>566</v>
      </c>
      <c r="CV25" s="549">
        <v>44</v>
      </c>
      <c r="CW25" s="549">
        <v>4474</v>
      </c>
      <c r="CX25" s="549">
        <v>509</v>
      </c>
      <c r="CY25" s="549">
        <v>3965</v>
      </c>
      <c r="CZ25" s="549">
        <v>125</v>
      </c>
      <c r="DA25" s="549" t="s">
        <v>21</v>
      </c>
      <c r="DB25" s="1882" t="s">
        <v>28</v>
      </c>
      <c r="DC25" s="555" t="s">
        <v>26</v>
      </c>
      <c r="DD25" s="1880" t="s">
        <v>26</v>
      </c>
      <c r="DE25" s="552" t="s">
        <v>26</v>
      </c>
      <c r="DF25" s="1881" t="s">
        <v>563</v>
      </c>
      <c r="DG25" s="549">
        <v>515</v>
      </c>
      <c r="DH25" s="549">
        <v>515</v>
      </c>
      <c r="DI25" s="549" t="s">
        <v>21</v>
      </c>
      <c r="DJ25" s="549">
        <v>6</v>
      </c>
      <c r="DK25" s="549" t="s">
        <v>21</v>
      </c>
      <c r="DL25" s="549">
        <v>588</v>
      </c>
      <c r="DM25" s="549">
        <v>727</v>
      </c>
      <c r="DN25" s="549">
        <v>36</v>
      </c>
      <c r="DO25" s="549">
        <v>128</v>
      </c>
      <c r="DP25" s="549">
        <v>415</v>
      </c>
      <c r="DQ25" s="549">
        <v>17</v>
      </c>
      <c r="DR25" s="549">
        <v>19</v>
      </c>
      <c r="DS25" s="549" t="s">
        <v>21</v>
      </c>
      <c r="DT25" s="549" t="s">
        <v>21</v>
      </c>
      <c r="DU25" s="549">
        <v>19234</v>
      </c>
      <c r="DV25" s="549">
        <v>29122</v>
      </c>
      <c r="DW25" s="1882" t="s">
        <v>28</v>
      </c>
      <c r="DX25" s="555" t="s">
        <v>26</v>
      </c>
      <c r="DY25" s="1880" t="s">
        <v>26</v>
      </c>
      <c r="DZ25" s="552" t="s">
        <v>26</v>
      </c>
      <c r="EA25" s="1881" t="s">
        <v>563</v>
      </c>
      <c r="EB25" s="549">
        <v>261134</v>
      </c>
      <c r="EC25" s="549">
        <v>63377</v>
      </c>
      <c r="ED25" s="549">
        <v>13</v>
      </c>
      <c r="EE25" s="549">
        <v>4134</v>
      </c>
      <c r="EF25" s="549">
        <v>846</v>
      </c>
      <c r="EG25" s="549">
        <v>33217</v>
      </c>
      <c r="EH25" s="549">
        <v>14142</v>
      </c>
      <c r="EI25" s="549">
        <v>19075</v>
      </c>
      <c r="EJ25" s="549">
        <v>10845</v>
      </c>
      <c r="EK25" s="549">
        <v>1638</v>
      </c>
      <c r="EL25" s="549">
        <v>472</v>
      </c>
      <c r="EM25" s="549" t="s">
        <v>21</v>
      </c>
      <c r="EN25" s="549">
        <v>9073</v>
      </c>
      <c r="EO25" s="549">
        <v>75983</v>
      </c>
      <c r="EP25" s="549">
        <v>12346</v>
      </c>
      <c r="EQ25" s="549">
        <v>44626</v>
      </c>
      <c r="ER25" s="1882" t="s">
        <v>28</v>
      </c>
      <c r="ES25" s="555" t="s">
        <v>26</v>
      </c>
      <c r="ET25" s="1880" t="s">
        <v>26</v>
      </c>
      <c r="EU25" s="552" t="s">
        <v>26</v>
      </c>
      <c r="EV25" s="1881" t="s">
        <v>563</v>
      </c>
      <c r="EW25" s="549">
        <v>1020378</v>
      </c>
      <c r="EX25" s="549">
        <v>33372</v>
      </c>
      <c r="EY25" s="549">
        <v>65388</v>
      </c>
      <c r="EZ25" s="549">
        <v>19139</v>
      </c>
      <c r="FA25" s="549">
        <v>791</v>
      </c>
      <c r="FB25" s="549">
        <v>23</v>
      </c>
      <c r="FC25" s="549">
        <v>14144</v>
      </c>
      <c r="FD25" s="549">
        <v>1567</v>
      </c>
      <c r="FE25" s="549">
        <v>12577</v>
      </c>
      <c r="FF25" s="549">
        <v>1535</v>
      </c>
      <c r="FG25" s="549">
        <v>1012</v>
      </c>
      <c r="FH25" s="549">
        <v>228</v>
      </c>
      <c r="FI25" s="549" t="s">
        <v>21</v>
      </c>
      <c r="FJ25" s="549" t="s">
        <v>21</v>
      </c>
      <c r="FK25" s="549">
        <v>9368</v>
      </c>
      <c r="FL25" s="549">
        <v>12015</v>
      </c>
      <c r="FM25" s="1882" t="s">
        <v>28</v>
      </c>
      <c r="FN25" s="555" t="s">
        <v>26</v>
      </c>
      <c r="FO25" s="1880" t="s">
        <v>26</v>
      </c>
      <c r="FP25" s="552" t="s">
        <v>26</v>
      </c>
      <c r="FQ25" s="1881" t="s">
        <v>563</v>
      </c>
      <c r="FR25" s="549" t="s">
        <v>21</v>
      </c>
      <c r="FS25" s="549" t="s">
        <v>21</v>
      </c>
      <c r="FT25" s="549" t="s">
        <v>21</v>
      </c>
      <c r="FU25" s="549">
        <v>138727</v>
      </c>
      <c r="FV25" s="549">
        <v>4376</v>
      </c>
      <c r="FW25" s="549">
        <v>21207</v>
      </c>
      <c r="FX25" s="549">
        <v>2238</v>
      </c>
      <c r="FY25" s="549" t="s">
        <v>21</v>
      </c>
      <c r="FZ25" s="549" t="s">
        <v>21</v>
      </c>
      <c r="GA25" s="549">
        <v>1441</v>
      </c>
      <c r="GB25" s="549">
        <v>1364</v>
      </c>
      <c r="GC25" s="549">
        <v>77</v>
      </c>
      <c r="GD25" s="549">
        <v>3</v>
      </c>
      <c r="GE25" s="549">
        <v>244</v>
      </c>
      <c r="GF25" s="549">
        <v>563</v>
      </c>
      <c r="GG25" s="549">
        <v>16068</v>
      </c>
      <c r="GH25" s="1882" t="s">
        <v>28</v>
      </c>
      <c r="GI25" s="555" t="s">
        <v>26</v>
      </c>
      <c r="GJ25" s="1880" t="s">
        <v>26</v>
      </c>
      <c r="GK25" s="552" t="s">
        <v>26</v>
      </c>
      <c r="GL25" s="1881" t="s">
        <v>563</v>
      </c>
      <c r="GM25" s="549">
        <v>3</v>
      </c>
      <c r="GN25" s="549" t="s">
        <v>21</v>
      </c>
      <c r="GO25" s="549">
        <v>209</v>
      </c>
      <c r="GP25" s="549" t="s">
        <v>21</v>
      </c>
      <c r="GQ25" s="549" t="s">
        <v>21</v>
      </c>
      <c r="GR25" s="549" t="s">
        <v>21</v>
      </c>
      <c r="GS25" s="549">
        <v>10614</v>
      </c>
      <c r="GT25" s="549">
        <v>442</v>
      </c>
      <c r="GU25" s="549">
        <v>64043</v>
      </c>
      <c r="GV25" s="549">
        <v>2980</v>
      </c>
      <c r="GW25" s="549">
        <v>3</v>
      </c>
      <c r="GX25" s="549">
        <v>11</v>
      </c>
      <c r="GY25" s="549">
        <v>22</v>
      </c>
      <c r="GZ25" s="549">
        <v>1792</v>
      </c>
      <c r="HA25" s="549">
        <v>1077</v>
      </c>
      <c r="HB25" s="549">
        <v>715</v>
      </c>
      <c r="HC25" s="1882" t="s">
        <v>28</v>
      </c>
      <c r="HD25" s="555" t="s">
        <v>26</v>
      </c>
      <c r="HE25" s="1880" t="s">
        <v>26</v>
      </c>
      <c r="HF25" s="552" t="s">
        <v>26</v>
      </c>
      <c r="HG25" s="1881" t="s">
        <v>563</v>
      </c>
      <c r="HH25" s="549">
        <v>509</v>
      </c>
      <c r="HI25" s="549">
        <v>285</v>
      </c>
      <c r="HJ25" s="549">
        <v>224</v>
      </c>
      <c r="HK25" s="549" t="s">
        <v>21</v>
      </c>
      <c r="HL25" s="549" t="s">
        <v>21</v>
      </c>
      <c r="HM25" s="549">
        <v>1037</v>
      </c>
      <c r="HN25" s="549">
        <v>23754</v>
      </c>
      <c r="HO25" s="549">
        <v>22449</v>
      </c>
      <c r="HP25" s="549">
        <v>62915</v>
      </c>
      <c r="HQ25" s="549">
        <v>820</v>
      </c>
      <c r="HR25" s="549" t="s">
        <v>21</v>
      </c>
      <c r="HS25" s="549">
        <v>5586</v>
      </c>
      <c r="HT25" s="549">
        <v>33361</v>
      </c>
      <c r="HU25" s="549">
        <v>5560</v>
      </c>
      <c r="HV25" s="549">
        <v>10</v>
      </c>
      <c r="HW25" s="549">
        <v>566</v>
      </c>
      <c r="HX25" s="1882" t="s">
        <v>28</v>
      </c>
      <c r="HY25" s="555" t="s">
        <v>26</v>
      </c>
      <c r="HZ25" s="1880" t="s">
        <v>26</v>
      </c>
      <c r="IA25" s="552" t="s">
        <v>26</v>
      </c>
      <c r="IB25" s="1881" t="s">
        <v>563</v>
      </c>
      <c r="IC25" s="549" t="s">
        <v>21</v>
      </c>
      <c r="ID25" s="549">
        <v>38192</v>
      </c>
      <c r="IE25" s="549">
        <v>5208</v>
      </c>
      <c r="IF25" s="549">
        <v>1261</v>
      </c>
      <c r="IG25" s="549">
        <v>15</v>
      </c>
      <c r="IH25" s="549" t="s">
        <v>21</v>
      </c>
      <c r="II25" s="549">
        <v>622</v>
      </c>
      <c r="IJ25" s="549">
        <v>622</v>
      </c>
      <c r="IK25" s="549" t="s">
        <v>21</v>
      </c>
      <c r="IL25" s="549" t="s">
        <v>21</v>
      </c>
      <c r="IM25" s="549">
        <v>6</v>
      </c>
      <c r="IN25" s="549">
        <v>588</v>
      </c>
      <c r="IO25" s="549">
        <v>842</v>
      </c>
      <c r="IP25" s="549">
        <v>36</v>
      </c>
      <c r="IQ25" s="549">
        <v>128</v>
      </c>
      <c r="IR25" s="549">
        <v>1169</v>
      </c>
      <c r="IS25" s="1882" t="s">
        <v>28</v>
      </c>
      <c r="IT25" s="555" t="s">
        <v>26</v>
      </c>
    </row>
    <row r="26" spans="1:254" ht="14.5" customHeight="1">
      <c r="A26" s="1880" t="s">
        <v>26</v>
      </c>
      <c r="B26" s="552" t="s">
        <v>26</v>
      </c>
      <c r="C26" s="553" t="s">
        <v>167</v>
      </c>
      <c r="D26" s="549">
        <v>300838</v>
      </c>
      <c r="E26" s="549">
        <v>66842</v>
      </c>
      <c r="F26" s="549">
        <v>15</v>
      </c>
      <c r="G26" s="549">
        <v>5176</v>
      </c>
      <c r="H26" s="549">
        <v>769</v>
      </c>
      <c r="I26" s="549">
        <v>34123</v>
      </c>
      <c r="J26" s="549">
        <v>15023</v>
      </c>
      <c r="K26" s="549">
        <v>19100</v>
      </c>
      <c r="L26" s="549">
        <v>11811</v>
      </c>
      <c r="M26" s="549">
        <v>1694</v>
      </c>
      <c r="N26" s="549">
        <v>888</v>
      </c>
      <c r="O26" s="549" t="s">
        <v>21</v>
      </c>
      <c r="P26" s="549">
        <v>9257</v>
      </c>
      <c r="Q26" s="549">
        <v>76765</v>
      </c>
      <c r="R26" s="549">
        <v>14294</v>
      </c>
      <c r="S26" s="549">
        <v>47129</v>
      </c>
      <c r="T26" s="1882" t="s">
        <v>29</v>
      </c>
      <c r="U26" s="555" t="s">
        <v>26</v>
      </c>
      <c r="V26" s="1880" t="s">
        <v>26</v>
      </c>
      <c r="W26" s="552" t="s">
        <v>26</v>
      </c>
      <c r="X26" s="1881" t="s">
        <v>167</v>
      </c>
      <c r="Y26" s="549">
        <v>1179221</v>
      </c>
      <c r="Z26" s="549">
        <v>273967</v>
      </c>
      <c r="AA26" s="549">
        <v>83574</v>
      </c>
      <c r="AB26" s="549">
        <v>18882</v>
      </c>
      <c r="AC26" s="549">
        <v>150</v>
      </c>
      <c r="AD26" s="549">
        <v>23</v>
      </c>
      <c r="AE26" s="549">
        <v>14036</v>
      </c>
      <c r="AF26" s="549">
        <v>1838</v>
      </c>
      <c r="AG26" s="549">
        <v>12198</v>
      </c>
      <c r="AH26" s="549">
        <v>1724</v>
      </c>
      <c r="AI26" s="549">
        <v>988</v>
      </c>
      <c r="AJ26" s="549">
        <v>635</v>
      </c>
      <c r="AK26" s="549" t="s">
        <v>21</v>
      </c>
      <c r="AL26" s="549" t="s">
        <v>21</v>
      </c>
      <c r="AM26" s="549">
        <v>10506</v>
      </c>
      <c r="AN26" s="549">
        <v>13743</v>
      </c>
      <c r="AO26" s="1882" t="s">
        <v>29</v>
      </c>
      <c r="AP26" s="555" t="s">
        <v>26</v>
      </c>
      <c r="AQ26" s="1880" t="s">
        <v>26</v>
      </c>
      <c r="AR26" s="552" t="s">
        <v>26</v>
      </c>
      <c r="AS26" s="1881" t="s">
        <v>167</v>
      </c>
      <c r="AT26" s="549">
        <v>2266</v>
      </c>
      <c r="AU26" s="549">
        <v>2</v>
      </c>
      <c r="AV26" s="549" t="s">
        <v>21</v>
      </c>
      <c r="AW26" s="549">
        <v>1524</v>
      </c>
      <c r="AX26" s="549">
        <v>1310</v>
      </c>
      <c r="AY26" s="549">
        <v>214</v>
      </c>
      <c r="AZ26" s="549">
        <v>3</v>
      </c>
      <c r="BA26" s="549">
        <v>253</v>
      </c>
      <c r="BB26" s="549" t="s">
        <v>21</v>
      </c>
      <c r="BC26" s="549">
        <v>490</v>
      </c>
      <c r="BD26" s="549">
        <v>15659</v>
      </c>
      <c r="BE26" s="549">
        <v>496</v>
      </c>
      <c r="BF26" s="549">
        <v>17953</v>
      </c>
      <c r="BG26" s="549">
        <v>17215</v>
      </c>
      <c r="BH26" s="549">
        <v>123</v>
      </c>
      <c r="BI26" s="549" t="s">
        <v>21</v>
      </c>
      <c r="BJ26" s="549" t="s">
        <v>21</v>
      </c>
      <c r="BK26" s="1882" t="s">
        <v>29</v>
      </c>
      <c r="BL26" s="555" t="s">
        <v>26</v>
      </c>
      <c r="BM26" s="1880" t="s">
        <v>26</v>
      </c>
      <c r="BN26" s="552" t="s">
        <v>26</v>
      </c>
      <c r="BO26" s="1881" t="s">
        <v>167</v>
      </c>
      <c r="BP26" s="549">
        <v>3304</v>
      </c>
      <c r="BQ26" s="549">
        <v>3</v>
      </c>
      <c r="BR26" s="549">
        <v>16</v>
      </c>
      <c r="BS26" s="549">
        <v>25</v>
      </c>
      <c r="BT26" s="549">
        <v>2354</v>
      </c>
      <c r="BU26" s="549">
        <v>801</v>
      </c>
      <c r="BV26" s="549">
        <v>1553</v>
      </c>
      <c r="BW26" s="549">
        <v>9</v>
      </c>
      <c r="BX26" s="549" t="s">
        <v>21</v>
      </c>
      <c r="BY26" s="549">
        <v>731</v>
      </c>
      <c r="BZ26" s="549">
        <v>28503</v>
      </c>
      <c r="CA26" s="549">
        <v>28148</v>
      </c>
      <c r="CB26" s="549">
        <v>46051</v>
      </c>
      <c r="CC26" s="549">
        <v>2033</v>
      </c>
      <c r="CD26" s="549">
        <v>162</v>
      </c>
      <c r="CE26" s="549">
        <v>182</v>
      </c>
      <c r="CF26" s="549" t="s">
        <v>21</v>
      </c>
      <c r="CG26" s="1882" t="s">
        <v>29</v>
      </c>
      <c r="CH26" s="555" t="s">
        <v>26</v>
      </c>
      <c r="CI26" s="1880" t="s">
        <v>26</v>
      </c>
      <c r="CJ26" s="552" t="s">
        <v>26</v>
      </c>
      <c r="CK26" s="1881" t="s">
        <v>167</v>
      </c>
      <c r="CL26" s="549">
        <v>44467</v>
      </c>
      <c r="CM26" s="549">
        <v>723</v>
      </c>
      <c r="CN26" s="549" t="s">
        <v>21</v>
      </c>
      <c r="CO26" s="549" t="s">
        <v>21</v>
      </c>
      <c r="CP26" s="549">
        <v>13033</v>
      </c>
      <c r="CQ26" s="549">
        <v>13318</v>
      </c>
      <c r="CR26" s="549">
        <v>36310</v>
      </c>
      <c r="CS26" s="549">
        <v>5973</v>
      </c>
      <c r="CT26" s="549">
        <v>12</v>
      </c>
      <c r="CU26" s="549">
        <v>837</v>
      </c>
      <c r="CV26" s="549">
        <v>44</v>
      </c>
      <c r="CW26" s="549">
        <v>4608</v>
      </c>
      <c r="CX26" s="549">
        <v>547</v>
      </c>
      <c r="CY26" s="549">
        <v>4061</v>
      </c>
      <c r="CZ26" s="549">
        <v>134</v>
      </c>
      <c r="DA26" s="549" t="s">
        <v>21</v>
      </c>
      <c r="DB26" s="1882" t="s">
        <v>29</v>
      </c>
      <c r="DC26" s="555" t="s">
        <v>26</v>
      </c>
      <c r="DD26" s="1880" t="s">
        <v>26</v>
      </c>
      <c r="DE26" s="552" t="s">
        <v>26</v>
      </c>
      <c r="DF26" s="1881" t="s">
        <v>167</v>
      </c>
      <c r="DG26" s="549">
        <v>585</v>
      </c>
      <c r="DH26" s="549">
        <v>585</v>
      </c>
      <c r="DI26" s="549" t="s">
        <v>21</v>
      </c>
      <c r="DJ26" s="549">
        <v>9</v>
      </c>
      <c r="DK26" s="549" t="s">
        <v>21</v>
      </c>
      <c r="DL26" s="549">
        <v>474</v>
      </c>
      <c r="DM26" s="549">
        <v>736</v>
      </c>
      <c r="DN26" s="549">
        <v>55</v>
      </c>
      <c r="DO26" s="549">
        <v>119</v>
      </c>
      <c r="DP26" s="549">
        <v>413</v>
      </c>
      <c r="DQ26" s="549">
        <v>22</v>
      </c>
      <c r="DR26" s="549">
        <v>25</v>
      </c>
      <c r="DS26" s="549" t="s">
        <v>21</v>
      </c>
      <c r="DT26" s="549" t="s">
        <v>21</v>
      </c>
      <c r="DU26" s="549">
        <v>21989</v>
      </c>
      <c r="DV26" s="549">
        <v>41269</v>
      </c>
      <c r="DW26" s="1882" t="s">
        <v>29</v>
      </c>
      <c r="DX26" s="555" t="s">
        <v>26</v>
      </c>
      <c r="DY26" s="1880" t="s">
        <v>26</v>
      </c>
      <c r="DZ26" s="552" t="s">
        <v>26</v>
      </c>
      <c r="EA26" s="1881" t="s">
        <v>167</v>
      </c>
      <c r="EB26" s="549">
        <v>282058</v>
      </c>
      <c r="EC26" s="549">
        <v>69591</v>
      </c>
      <c r="ED26" s="549">
        <v>15</v>
      </c>
      <c r="EE26" s="549">
        <v>5713</v>
      </c>
      <c r="EF26" s="549">
        <v>769</v>
      </c>
      <c r="EG26" s="549">
        <v>36310</v>
      </c>
      <c r="EH26" s="549">
        <v>16786</v>
      </c>
      <c r="EI26" s="549">
        <v>19523</v>
      </c>
      <c r="EJ26" s="549">
        <v>11811</v>
      </c>
      <c r="EK26" s="549">
        <v>1694</v>
      </c>
      <c r="EL26" s="549">
        <v>888</v>
      </c>
      <c r="EM26" s="549" t="s">
        <v>21</v>
      </c>
      <c r="EN26" s="549">
        <v>9257</v>
      </c>
      <c r="EO26" s="549">
        <v>80936</v>
      </c>
      <c r="EP26" s="549">
        <v>14294</v>
      </c>
      <c r="EQ26" s="549">
        <v>47129</v>
      </c>
      <c r="ER26" s="1882" t="s">
        <v>29</v>
      </c>
      <c r="ES26" s="555" t="s">
        <v>26</v>
      </c>
      <c r="ET26" s="1880" t="s">
        <v>26</v>
      </c>
      <c r="EU26" s="552" t="s">
        <v>26</v>
      </c>
      <c r="EV26" s="1881" t="s">
        <v>167</v>
      </c>
      <c r="EW26" s="549">
        <v>1112376</v>
      </c>
      <c r="EX26" s="549">
        <v>44878</v>
      </c>
      <c r="EY26" s="549">
        <v>66116</v>
      </c>
      <c r="EZ26" s="549">
        <v>19852</v>
      </c>
      <c r="FA26" s="549">
        <v>687</v>
      </c>
      <c r="FB26" s="549">
        <v>23</v>
      </c>
      <c r="FC26" s="549">
        <v>14464</v>
      </c>
      <c r="FD26" s="549">
        <v>1867</v>
      </c>
      <c r="FE26" s="549">
        <v>12596</v>
      </c>
      <c r="FF26" s="549">
        <v>1724</v>
      </c>
      <c r="FG26" s="549">
        <v>988</v>
      </c>
      <c r="FH26" s="549">
        <v>635</v>
      </c>
      <c r="FI26" s="549" t="s">
        <v>21</v>
      </c>
      <c r="FJ26" s="549" t="s">
        <v>21</v>
      </c>
      <c r="FK26" s="549">
        <v>10506</v>
      </c>
      <c r="FL26" s="549">
        <v>13743</v>
      </c>
      <c r="FM26" s="1882" t="s">
        <v>29</v>
      </c>
      <c r="FN26" s="555" t="s">
        <v>26</v>
      </c>
      <c r="FO26" s="1880" t="s">
        <v>26</v>
      </c>
      <c r="FP26" s="552" t="s">
        <v>26</v>
      </c>
      <c r="FQ26" s="1881" t="s">
        <v>167</v>
      </c>
      <c r="FR26" s="549" t="s">
        <v>21</v>
      </c>
      <c r="FS26" s="549" t="s">
        <v>21</v>
      </c>
      <c r="FT26" s="549" t="s">
        <v>21</v>
      </c>
      <c r="FU26" s="549">
        <v>134915</v>
      </c>
      <c r="FV26" s="549">
        <v>6962</v>
      </c>
      <c r="FW26" s="549">
        <v>21814</v>
      </c>
      <c r="FX26" s="549">
        <v>2352</v>
      </c>
      <c r="FY26" s="549">
        <v>2</v>
      </c>
      <c r="FZ26" s="549" t="s">
        <v>21</v>
      </c>
      <c r="GA26" s="549">
        <v>1610</v>
      </c>
      <c r="GB26" s="549">
        <v>1396</v>
      </c>
      <c r="GC26" s="549">
        <v>214</v>
      </c>
      <c r="GD26" s="549">
        <v>3</v>
      </c>
      <c r="GE26" s="549">
        <v>253</v>
      </c>
      <c r="GF26" s="549">
        <v>490</v>
      </c>
      <c r="GG26" s="549">
        <v>16282</v>
      </c>
      <c r="GH26" s="1882" t="s">
        <v>29</v>
      </c>
      <c r="GI26" s="555" t="s">
        <v>26</v>
      </c>
      <c r="GJ26" s="1880" t="s">
        <v>26</v>
      </c>
      <c r="GK26" s="552" t="s">
        <v>26</v>
      </c>
      <c r="GL26" s="1881" t="s">
        <v>167</v>
      </c>
      <c r="GM26" s="549">
        <v>3</v>
      </c>
      <c r="GN26" s="549" t="s">
        <v>21</v>
      </c>
      <c r="GO26" s="549">
        <v>243</v>
      </c>
      <c r="GP26" s="549" t="s">
        <v>21</v>
      </c>
      <c r="GQ26" s="549" t="s">
        <v>21</v>
      </c>
      <c r="GR26" s="549" t="s">
        <v>21</v>
      </c>
      <c r="GS26" s="549">
        <v>10685</v>
      </c>
      <c r="GT26" s="549">
        <v>792</v>
      </c>
      <c r="GU26" s="549">
        <v>74814</v>
      </c>
      <c r="GV26" s="549">
        <v>4068</v>
      </c>
      <c r="GW26" s="549">
        <v>3</v>
      </c>
      <c r="GX26" s="549">
        <v>16</v>
      </c>
      <c r="GY26" s="549">
        <v>25</v>
      </c>
      <c r="GZ26" s="549">
        <v>3110</v>
      </c>
      <c r="HA26" s="549">
        <v>1557</v>
      </c>
      <c r="HB26" s="549">
        <v>1553</v>
      </c>
      <c r="HC26" s="1882" t="s">
        <v>29</v>
      </c>
      <c r="HD26" s="555" t="s">
        <v>26</v>
      </c>
      <c r="HE26" s="1880" t="s">
        <v>26</v>
      </c>
      <c r="HF26" s="552" t="s">
        <v>26</v>
      </c>
      <c r="HG26" s="1881" t="s">
        <v>167</v>
      </c>
      <c r="HH26" s="549">
        <v>918</v>
      </c>
      <c r="HI26" s="549">
        <v>287</v>
      </c>
      <c r="HJ26" s="549">
        <v>631</v>
      </c>
      <c r="HK26" s="549" t="s">
        <v>21</v>
      </c>
      <c r="HL26" s="549" t="s">
        <v>21</v>
      </c>
      <c r="HM26" s="549">
        <v>731</v>
      </c>
      <c r="HN26" s="549">
        <v>23539</v>
      </c>
      <c r="HO26" s="549">
        <v>22083</v>
      </c>
      <c r="HP26" s="549">
        <v>62818</v>
      </c>
      <c r="HQ26" s="549">
        <v>870</v>
      </c>
      <c r="HR26" s="549" t="s">
        <v>21</v>
      </c>
      <c r="HS26" s="549">
        <v>5834</v>
      </c>
      <c r="HT26" s="549">
        <v>36343</v>
      </c>
      <c r="HU26" s="549">
        <v>5973</v>
      </c>
      <c r="HV26" s="549">
        <v>12</v>
      </c>
      <c r="HW26" s="549">
        <v>837</v>
      </c>
      <c r="HX26" s="1882" t="s">
        <v>29</v>
      </c>
      <c r="HY26" s="555" t="s">
        <v>26</v>
      </c>
      <c r="HZ26" s="1880" t="s">
        <v>26</v>
      </c>
      <c r="IA26" s="552" t="s">
        <v>26</v>
      </c>
      <c r="IB26" s="1881" t="s">
        <v>167</v>
      </c>
      <c r="IC26" s="549" t="s">
        <v>21</v>
      </c>
      <c r="ID26" s="549">
        <v>39540</v>
      </c>
      <c r="IE26" s="549">
        <v>6082</v>
      </c>
      <c r="IF26" s="549">
        <v>1333</v>
      </c>
      <c r="IG26" s="549">
        <v>22</v>
      </c>
      <c r="IH26" s="549" t="s">
        <v>21</v>
      </c>
      <c r="II26" s="549">
        <v>800</v>
      </c>
      <c r="IJ26" s="549">
        <v>800</v>
      </c>
      <c r="IK26" s="549" t="s">
        <v>21</v>
      </c>
      <c r="IL26" s="549" t="s">
        <v>21</v>
      </c>
      <c r="IM26" s="549">
        <v>9</v>
      </c>
      <c r="IN26" s="549">
        <v>474</v>
      </c>
      <c r="IO26" s="549">
        <v>946</v>
      </c>
      <c r="IP26" s="549">
        <v>55</v>
      </c>
      <c r="IQ26" s="549">
        <v>119</v>
      </c>
      <c r="IR26" s="549">
        <v>2120</v>
      </c>
      <c r="IS26" s="1882" t="s">
        <v>29</v>
      </c>
      <c r="IT26" s="555" t="s">
        <v>26</v>
      </c>
    </row>
    <row r="27" spans="1:254" ht="9.75" customHeight="1">
      <c r="A27" s="1878"/>
      <c r="B27" s="656"/>
      <c r="C27" s="1879"/>
      <c r="D27" s="549"/>
      <c r="E27" s="549"/>
      <c r="F27" s="549"/>
      <c r="G27" s="549"/>
      <c r="H27" s="549"/>
      <c r="I27" s="549"/>
      <c r="J27" s="549"/>
      <c r="K27" s="549"/>
      <c r="L27" s="549"/>
      <c r="M27" s="549"/>
      <c r="N27" s="549"/>
      <c r="Q27" s="549"/>
      <c r="R27" s="549"/>
      <c r="S27" s="549"/>
      <c r="T27" s="1884"/>
      <c r="U27" s="560"/>
      <c r="V27" s="1878"/>
      <c r="W27" s="656"/>
      <c r="X27" s="1879"/>
      <c r="Y27" s="2470"/>
      <c r="Z27" s="549"/>
      <c r="AA27" s="549"/>
      <c r="AB27" s="549"/>
      <c r="AC27" s="549"/>
      <c r="AD27" s="549"/>
      <c r="AE27" s="549"/>
      <c r="AF27" s="549"/>
      <c r="AG27" s="549"/>
      <c r="AH27" s="549"/>
      <c r="AI27" s="549"/>
      <c r="AJ27" s="549"/>
      <c r="AM27" s="549"/>
      <c r="AN27" s="549"/>
      <c r="AO27" s="1884"/>
      <c r="AP27" s="560"/>
      <c r="AQ27" s="1878"/>
      <c r="AR27" s="656"/>
      <c r="AS27" s="1879"/>
      <c r="AT27" s="549"/>
      <c r="AU27" s="549"/>
      <c r="AV27" s="549"/>
      <c r="AW27" s="549"/>
      <c r="AX27" s="549"/>
      <c r="AY27" s="549"/>
      <c r="AZ27" s="549"/>
      <c r="BA27" s="549"/>
      <c r="BD27" s="549"/>
      <c r="BF27" s="549"/>
      <c r="BG27" s="549"/>
      <c r="BH27" s="549"/>
      <c r="BI27" s="549"/>
      <c r="BJ27" s="549"/>
      <c r="BK27" s="1884"/>
      <c r="BL27" s="560"/>
      <c r="BM27" s="1878"/>
      <c r="BN27" s="656"/>
      <c r="BO27" s="1879"/>
      <c r="BP27" s="549"/>
      <c r="BQ27" s="549"/>
      <c r="BR27" s="549"/>
      <c r="BS27" s="549"/>
      <c r="BT27" s="549"/>
      <c r="BU27" s="549"/>
      <c r="BV27" s="549"/>
      <c r="BW27" s="549"/>
      <c r="BZ27" s="549"/>
      <c r="CA27" s="549"/>
      <c r="CB27" s="549"/>
      <c r="CC27" s="549"/>
      <c r="CD27" s="549"/>
      <c r="CE27" s="549"/>
      <c r="CF27" s="549"/>
      <c r="CG27" s="1884"/>
      <c r="CH27" s="560"/>
      <c r="CI27" s="1878"/>
      <c r="CJ27" s="656"/>
      <c r="CK27" s="1879"/>
      <c r="CL27" s="549"/>
      <c r="CM27" s="549"/>
      <c r="CN27" s="549"/>
      <c r="CO27" s="549"/>
      <c r="CP27" s="2470"/>
      <c r="CQ27" s="549"/>
      <c r="CR27" s="549"/>
      <c r="CS27" s="549"/>
      <c r="CT27" s="549"/>
      <c r="CU27" s="549"/>
      <c r="CV27" s="549"/>
      <c r="CW27" s="549"/>
      <c r="CX27" s="549"/>
      <c r="CY27" s="549"/>
      <c r="CZ27" s="549"/>
      <c r="DB27" s="1884"/>
      <c r="DC27" s="560"/>
      <c r="DD27" s="1878"/>
      <c r="DE27" s="656"/>
      <c r="DF27" s="1879"/>
      <c r="DH27" s="549"/>
      <c r="DI27" s="549"/>
      <c r="DK27" s="549"/>
      <c r="DM27" s="549"/>
      <c r="DN27" s="2470"/>
      <c r="DO27" s="549"/>
      <c r="DP27" s="549"/>
      <c r="DQ27" s="549"/>
      <c r="DR27" s="549"/>
      <c r="DS27" s="549"/>
      <c r="DT27" s="549"/>
      <c r="DU27" s="2470"/>
      <c r="DV27" s="549"/>
      <c r="DW27" s="1884"/>
      <c r="DX27" s="560"/>
      <c r="DY27" s="1878"/>
      <c r="DZ27" s="656"/>
      <c r="EA27" s="1879"/>
      <c r="EB27" s="549"/>
      <c r="EC27" s="549"/>
      <c r="ED27" s="549"/>
      <c r="EE27" s="549"/>
      <c r="EF27" s="549"/>
      <c r="EG27" s="549"/>
      <c r="EH27" s="549"/>
      <c r="EI27" s="549"/>
      <c r="EJ27" s="549"/>
      <c r="EK27" s="549"/>
      <c r="EL27" s="549"/>
      <c r="EM27" s="549"/>
      <c r="EN27" s="549"/>
      <c r="EO27" s="549"/>
      <c r="EP27" s="549"/>
      <c r="EQ27" s="549"/>
      <c r="ER27" s="1884"/>
      <c r="ES27" s="560"/>
      <c r="ET27" s="1878"/>
      <c r="EU27" s="656"/>
      <c r="EV27" s="1879"/>
      <c r="EW27" s="2470"/>
      <c r="EX27" s="2470"/>
      <c r="EY27" s="549"/>
      <c r="EZ27" s="549"/>
      <c r="FA27" s="549"/>
      <c r="FB27" s="549"/>
      <c r="FC27" s="549"/>
      <c r="FD27" s="549"/>
      <c r="FE27" s="549"/>
      <c r="FF27" s="549"/>
      <c r="FG27" s="549"/>
      <c r="FH27" s="549"/>
      <c r="FI27" s="549"/>
      <c r="FJ27" s="549"/>
      <c r="FK27" s="549"/>
      <c r="FL27" s="549"/>
      <c r="FM27" s="1884"/>
      <c r="FN27" s="560"/>
      <c r="FO27" s="1878"/>
      <c r="FP27" s="656"/>
      <c r="FQ27" s="1879"/>
      <c r="FR27" s="549"/>
      <c r="FS27" s="549"/>
      <c r="FT27" s="549"/>
      <c r="FU27" s="2470"/>
      <c r="FV27" s="2470"/>
      <c r="FW27" s="549"/>
      <c r="FX27" s="549"/>
      <c r="FY27" s="549"/>
      <c r="FZ27" s="549"/>
      <c r="GA27" s="549"/>
      <c r="GB27" s="549"/>
      <c r="GC27" s="549"/>
      <c r="GD27" s="549"/>
      <c r="GE27" s="549"/>
      <c r="GF27" s="549"/>
      <c r="GG27" s="549"/>
      <c r="GH27" s="1884"/>
      <c r="GI27" s="560"/>
      <c r="GJ27" s="1878"/>
      <c r="GK27" s="656"/>
      <c r="GL27" s="1879"/>
      <c r="GM27" s="549"/>
      <c r="GN27" s="549"/>
      <c r="GO27" s="549"/>
      <c r="GP27" s="549"/>
      <c r="GQ27" s="549"/>
      <c r="GR27" s="549"/>
      <c r="GS27" s="2470"/>
      <c r="GT27" s="2470"/>
      <c r="GU27" s="549"/>
      <c r="GV27" s="549"/>
      <c r="GW27" s="549"/>
      <c r="GX27" s="549"/>
      <c r="GY27" s="549"/>
      <c r="GZ27" s="549"/>
      <c r="HA27" s="549"/>
      <c r="HB27" s="549"/>
      <c r="HC27" s="1884"/>
      <c r="HD27" s="560"/>
      <c r="HE27" s="1878"/>
      <c r="HF27" s="656"/>
      <c r="HG27" s="1879"/>
      <c r="HH27" s="549"/>
      <c r="HI27" s="549"/>
      <c r="HJ27" s="549"/>
      <c r="HK27" s="549"/>
      <c r="HL27" s="549"/>
      <c r="HM27" s="549"/>
      <c r="HN27" s="549"/>
      <c r="HO27" s="549"/>
      <c r="HP27" s="549"/>
      <c r="HQ27" s="549"/>
      <c r="HR27" s="549"/>
      <c r="HS27" s="2470"/>
      <c r="HT27" s="549"/>
      <c r="HU27" s="549"/>
      <c r="HV27" s="549"/>
      <c r="HW27" s="549"/>
      <c r="HX27" s="1884"/>
      <c r="HY27" s="560"/>
      <c r="HZ27" s="1878"/>
      <c r="IA27" s="656"/>
      <c r="IB27" s="1879"/>
      <c r="IC27" s="549"/>
      <c r="ID27" s="2470"/>
      <c r="IE27" s="549"/>
      <c r="IF27" s="549"/>
      <c r="IG27" s="549"/>
      <c r="IH27" s="549"/>
      <c r="II27" s="549"/>
      <c r="IJ27" s="549"/>
      <c r="IK27" s="549"/>
      <c r="IL27" s="549"/>
      <c r="IM27" s="549"/>
      <c r="IN27" s="549"/>
      <c r="IO27" s="549"/>
      <c r="IQ27" s="549"/>
      <c r="IR27" s="549"/>
      <c r="IS27" s="1884"/>
      <c r="IT27" s="560"/>
    </row>
    <row r="28" spans="1:254" ht="15.75" customHeight="1">
      <c r="A28" s="1880" t="s">
        <v>1535</v>
      </c>
      <c r="B28" s="552" t="s">
        <v>23</v>
      </c>
      <c r="C28" s="2471">
        <v>42370</v>
      </c>
      <c r="D28" s="549">
        <v>102048</v>
      </c>
      <c r="E28" s="549">
        <v>21622</v>
      </c>
      <c r="F28" s="549">
        <v>5</v>
      </c>
      <c r="G28" s="549">
        <v>1250</v>
      </c>
      <c r="H28" s="549">
        <v>272</v>
      </c>
      <c r="I28" s="549">
        <v>11372</v>
      </c>
      <c r="J28" s="549">
        <v>4649</v>
      </c>
      <c r="K28" s="549">
        <v>6723</v>
      </c>
      <c r="L28" s="549">
        <v>3867</v>
      </c>
      <c r="M28" s="549">
        <v>591</v>
      </c>
      <c r="N28" s="549">
        <v>418</v>
      </c>
      <c r="O28" s="549" t="s">
        <v>21</v>
      </c>
      <c r="P28" s="549">
        <v>2797</v>
      </c>
      <c r="Q28" s="549">
        <v>26355</v>
      </c>
      <c r="R28" s="549">
        <v>6598</v>
      </c>
      <c r="S28" s="549">
        <v>15947</v>
      </c>
      <c r="T28" s="1882" t="s">
        <v>30</v>
      </c>
      <c r="U28" s="555" t="s">
        <v>1536</v>
      </c>
      <c r="V28" s="1880" t="s">
        <v>1535</v>
      </c>
      <c r="W28" s="552" t="s">
        <v>23</v>
      </c>
      <c r="X28" s="2471">
        <v>42370</v>
      </c>
      <c r="Y28" s="549">
        <v>393907</v>
      </c>
      <c r="Z28" s="549">
        <v>109303</v>
      </c>
      <c r="AA28" s="549">
        <v>31709</v>
      </c>
      <c r="AB28" s="549">
        <v>6744</v>
      </c>
      <c r="AC28" s="549">
        <v>35</v>
      </c>
      <c r="AD28" s="549">
        <v>7</v>
      </c>
      <c r="AE28" s="549">
        <v>5102</v>
      </c>
      <c r="AF28" s="549">
        <v>763</v>
      </c>
      <c r="AG28" s="549">
        <v>4339</v>
      </c>
      <c r="AH28" s="549">
        <v>510</v>
      </c>
      <c r="AI28" s="549">
        <v>366</v>
      </c>
      <c r="AJ28" s="549">
        <v>263</v>
      </c>
      <c r="AK28" s="549" t="s">
        <v>21</v>
      </c>
      <c r="AL28" s="549" t="s">
        <v>21</v>
      </c>
      <c r="AM28" s="549">
        <v>4764</v>
      </c>
      <c r="AN28" s="549">
        <v>6423</v>
      </c>
      <c r="AO28" s="1882" t="s">
        <v>30</v>
      </c>
      <c r="AP28" s="555" t="s">
        <v>1536</v>
      </c>
      <c r="AQ28" s="1880" t="s">
        <v>1535</v>
      </c>
      <c r="AR28" s="552" t="s">
        <v>23</v>
      </c>
      <c r="AS28" s="2471">
        <v>42370</v>
      </c>
      <c r="AT28" s="549">
        <v>975</v>
      </c>
      <c r="AU28" s="549">
        <v>1</v>
      </c>
      <c r="AV28" s="549" t="s">
        <v>21</v>
      </c>
      <c r="AW28" s="549">
        <v>636</v>
      </c>
      <c r="AX28" s="549">
        <v>502</v>
      </c>
      <c r="AY28" s="549">
        <v>134</v>
      </c>
      <c r="AZ28" s="549">
        <v>1</v>
      </c>
      <c r="BA28" s="549">
        <v>155</v>
      </c>
      <c r="BB28" s="549" t="s">
        <v>21</v>
      </c>
      <c r="BC28" s="549">
        <v>193</v>
      </c>
      <c r="BD28" s="549">
        <v>5678</v>
      </c>
      <c r="BE28" s="549">
        <v>154</v>
      </c>
      <c r="BF28" s="549">
        <v>6441</v>
      </c>
      <c r="BG28" s="549">
        <v>7058</v>
      </c>
      <c r="BH28" s="549">
        <v>43</v>
      </c>
      <c r="BI28" s="549" t="s">
        <v>21</v>
      </c>
      <c r="BJ28" s="549" t="s">
        <v>21</v>
      </c>
      <c r="BK28" s="1882" t="s">
        <v>30</v>
      </c>
      <c r="BL28" s="555" t="s">
        <v>1536</v>
      </c>
      <c r="BM28" s="1880" t="s">
        <v>1535</v>
      </c>
      <c r="BN28" s="552" t="s">
        <v>23</v>
      </c>
      <c r="BO28" s="2471">
        <v>42370</v>
      </c>
      <c r="BP28" s="549">
        <v>885</v>
      </c>
      <c r="BQ28" s="549">
        <v>1</v>
      </c>
      <c r="BR28" s="549">
        <v>3</v>
      </c>
      <c r="BS28" s="549">
        <v>9</v>
      </c>
      <c r="BT28" s="549">
        <v>461</v>
      </c>
      <c r="BU28" s="549">
        <v>151</v>
      </c>
      <c r="BV28" s="549">
        <v>310</v>
      </c>
      <c r="BW28" s="549">
        <v>2</v>
      </c>
      <c r="BX28" s="549" t="s">
        <v>21</v>
      </c>
      <c r="BY28" s="549">
        <v>367</v>
      </c>
      <c r="BZ28" s="549">
        <v>9528</v>
      </c>
      <c r="CA28" s="549">
        <v>9129</v>
      </c>
      <c r="CB28" s="549">
        <v>17692</v>
      </c>
      <c r="CC28" s="549">
        <v>686</v>
      </c>
      <c r="CD28" s="549">
        <v>55</v>
      </c>
      <c r="CE28" s="549">
        <v>62</v>
      </c>
      <c r="CF28" s="549" t="s">
        <v>21</v>
      </c>
      <c r="CG28" s="1882" t="s">
        <v>30</v>
      </c>
      <c r="CH28" s="555" t="s">
        <v>1536</v>
      </c>
      <c r="CI28" s="1880" t="s">
        <v>1535</v>
      </c>
      <c r="CJ28" s="552" t="s">
        <v>23</v>
      </c>
      <c r="CK28" s="2471">
        <v>42370</v>
      </c>
      <c r="CL28" s="549">
        <v>16938</v>
      </c>
      <c r="CM28" s="549">
        <v>261</v>
      </c>
      <c r="CN28" s="549" t="s">
        <v>21</v>
      </c>
      <c r="CO28" s="549" t="s">
        <v>21</v>
      </c>
      <c r="CP28" s="549">
        <v>4357</v>
      </c>
      <c r="CQ28" s="549">
        <v>5075</v>
      </c>
      <c r="CR28" s="549">
        <v>8817</v>
      </c>
      <c r="CS28" s="549">
        <v>1904</v>
      </c>
      <c r="CT28" s="549">
        <v>4</v>
      </c>
      <c r="CU28" s="549">
        <v>154</v>
      </c>
      <c r="CV28" s="549">
        <v>16</v>
      </c>
      <c r="CW28" s="549">
        <v>1557</v>
      </c>
      <c r="CX28" s="549">
        <v>198</v>
      </c>
      <c r="CY28" s="549">
        <v>1359</v>
      </c>
      <c r="CZ28" s="549">
        <v>51</v>
      </c>
      <c r="DA28" s="549" t="s">
        <v>21</v>
      </c>
      <c r="DB28" s="1882" t="s">
        <v>30</v>
      </c>
      <c r="DC28" s="555" t="s">
        <v>1536</v>
      </c>
      <c r="DD28" s="1880" t="s">
        <v>1535</v>
      </c>
      <c r="DE28" s="552" t="s">
        <v>23</v>
      </c>
      <c r="DF28" s="2471">
        <v>42370</v>
      </c>
      <c r="DG28" s="549">
        <v>201</v>
      </c>
      <c r="DH28" s="549">
        <v>201</v>
      </c>
      <c r="DI28" s="549" t="s">
        <v>21</v>
      </c>
      <c r="DJ28" s="549">
        <v>2</v>
      </c>
      <c r="DK28" s="549" t="s">
        <v>21</v>
      </c>
      <c r="DL28" s="549">
        <v>189</v>
      </c>
      <c r="DM28" s="549">
        <v>211</v>
      </c>
      <c r="DN28" s="549">
        <v>21</v>
      </c>
      <c r="DO28" s="549">
        <v>35</v>
      </c>
      <c r="DP28" s="549">
        <v>114</v>
      </c>
      <c r="DQ28" s="549">
        <v>8</v>
      </c>
      <c r="DR28" s="549">
        <v>9</v>
      </c>
      <c r="DS28" s="549" t="s">
        <v>21</v>
      </c>
      <c r="DT28" s="549" t="s">
        <v>21</v>
      </c>
      <c r="DU28" s="549">
        <v>7218</v>
      </c>
      <c r="DV28" s="549">
        <v>15286</v>
      </c>
      <c r="DW28" s="1882" t="s">
        <v>30</v>
      </c>
      <c r="DX28" s="555" t="s">
        <v>1536</v>
      </c>
      <c r="DY28" s="1880" t="s">
        <v>1535</v>
      </c>
      <c r="DZ28" s="552" t="s">
        <v>23</v>
      </c>
      <c r="EA28" s="2471">
        <v>42370</v>
      </c>
      <c r="EB28" s="549">
        <v>94148</v>
      </c>
      <c r="EC28" s="549">
        <v>22181</v>
      </c>
      <c r="ED28" s="549">
        <v>5</v>
      </c>
      <c r="EE28" s="549">
        <v>1252</v>
      </c>
      <c r="EF28" s="549">
        <v>272</v>
      </c>
      <c r="EG28" s="549">
        <v>11914</v>
      </c>
      <c r="EH28" s="549">
        <v>5050</v>
      </c>
      <c r="EI28" s="549">
        <v>6863</v>
      </c>
      <c r="EJ28" s="549">
        <v>3867</v>
      </c>
      <c r="EK28" s="549">
        <v>591</v>
      </c>
      <c r="EL28" s="549">
        <v>418</v>
      </c>
      <c r="EM28" s="549" t="s">
        <v>21</v>
      </c>
      <c r="EN28" s="549">
        <v>2797</v>
      </c>
      <c r="EO28" s="549">
        <v>27926</v>
      </c>
      <c r="EP28" s="549">
        <v>6598</v>
      </c>
      <c r="EQ28" s="549">
        <v>15947</v>
      </c>
      <c r="ER28" s="1882" t="s">
        <v>30</v>
      </c>
      <c r="ES28" s="555" t="s">
        <v>1536</v>
      </c>
      <c r="ET28" s="1880" t="s">
        <v>1535</v>
      </c>
      <c r="EU28" s="552" t="s">
        <v>23</v>
      </c>
      <c r="EV28" s="2471">
        <v>42370</v>
      </c>
      <c r="EW28" s="549">
        <v>370013</v>
      </c>
      <c r="EX28" s="549">
        <v>14412</v>
      </c>
      <c r="EY28" s="549">
        <v>24382</v>
      </c>
      <c r="EZ28" s="549">
        <v>6900</v>
      </c>
      <c r="FA28" s="549">
        <v>35</v>
      </c>
      <c r="FB28" s="549">
        <v>7</v>
      </c>
      <c r="FC28" s="549">
        <v>5246</v>
      </c>
      <c r="FD28" s="549">
        <v>766</v>
      </c>
      <c r="FE28" s="549">
        <v>4479</v>
      </c>
      <c r="FF28" s="549">
        <v>510</v>
      </c>
      <c r="FG28" s="549">
        <v>366</v>
      </c>
      <c r="FH28" s="549">
        <v>263</v>
      </c>
      <c r="FI28" s="549" t="s">
        <v>21</v>
      </c>
      <c r="FJ28" s="549" t="s">
        <v>21</v>
      </c>
      <c r="FK28" s="549">
        <v>4764</v>
      </c>
      <c r="FL28" s="549">
        <v>6423</v>
      </c>
      <c r="FM28" s="1882" t="s">
        <v>30</v>
      </c>
      <c r="FN28" s="555" t="s">
        <v>1536</v>
      </c>
      <c r="FO28" s="1880" t="s">
        <v>1535</v>
      </c>
      <c r="FP28" s="552" t="s">
        <v>23</v>
      </c>
      <c r="FQ28" s="2471">
        <v>42370</v>
      </c>
      <c r="FR28" s="604" t="s">
        <v>21</v>
      </c>
      <c r="FS28" s="549" t="s">
        <v>21</v>
      </c>
      <c r="FT28" s="549" t="s">
        <v>21</v>
      </c>
      <c r="FU28" s="549">
        <v>48261</v>
      </c>
      <c r="FV28" s="549">
        <v>2360</v>
      </c>
      <c r="FW28" s="549">
        <v>8054</v>
      </c>
      <c r="FX28" s="549">
        <v>1008</v>
      </c>
      <c r="FY28" s="549">
        <v>1</v>
      </c>
      <c r="FZ28" s="549" t="s">
        <v>21</v>
      </c>
      <c r="GA28" s="549">
        <v>669</v>
      </c>
      <c r="GB28" s="549">
        <v>535</v>
      </c>
      <c r="GC28" s="549">
        <v>134</v>
      </c>
      <c r="GD28" s="549">
        <v>1</v>
      </c>
      <c r="GE28" s="549">
        <v>155</v>
      </c>
      <c r="GF28" s="549">
        <v>193</v>
      </c>
      <c r="GG28" s="549">
        <v>5917</v>
      </c>
      <c r="GH28" s="1882" t="s">
        <v>30</v>
      </c>
      <c r="GI28" s="555" t="s">
        <v>1536</v>
      </c>
      <c r="GJ28" s="1880" t="s">
        <v>1535</v>
      </c>
      <c r="GK28" s="552" t="s">
        <v>23</v>
      </c>
      <c r="GL28" s="2471">
        <v>42370</v>
      </c>
      <c r="GM28" s="549">
        <v>1</v>
      </c>
      <c r="GN28" s="549" t="s">
        <v>21</v>
      </c>
      <c r="GO28" s="549">
        <v>69</v>
      </c>
      <c r="GP28" s="549" t="s">
        <v>21</v>
      </c>
      <c r="GQ28" s="549" t="s">
        <v>21</v>
      </c>
      <c r="GR28" s="549" t="s">
        <v>21</v>
      </c>
      <c r="GS28" s="549">
        <v>3834</v>
      </c>
      <c r="GT28" s="549">
        <v>202</v>
      </c>
      <c r="GU28" s="549">
        <v>26301</v>
      </c>
      <c r="GV28" s="549">
        <v>992</v>
      </c>
      <c r="GW28" s="549">
        <v>1</v>
      </c>
      <c r="GX28" s="549">
        <v>3</v>
      </c>
      <c r="GY28" s="549">
        <v>9</v>
      </c>
      <c r="GZ28" s="549">
        <v>567</v>
      </c>
      <c r="HA28" s="549">
        <v>257</v>
      </c>
      <c r="HB28" s="549">
        <v>310</v>
      </c>
      <c r="HC28" s="1882" t="s">
        <v>30</v>
      </c>
      <c r="HD28" s="555" t="s">
        <v>1536</v>
      </c>
      <c r="HE28" s="1880" t="s">
        <v>1535</v>
      </c>
      <c r="HF28" s="552" t="s">
        <v>23</v>
      </c>
      <c r="HG28" s="2471">
        <v>42370</v>
      </c>
      <c r="HH28" s="549">
        <v>211</v>
      </c>
      <c r="HI28" s="549">
        <v>90</v>
      </c>
      <c r="HJ28" s="549">
        <v>121</v>
      </c>
      <c r="HK28" s="549" t="s">
        <v>21</v>
      </c>
      <c r="HL28" s="549" t="s">
        <v>21</v>
      </c>
      <c r="HM28" s="549">
        <v>367</v>
      </c>
      <c r="HN28" s="549">
        <v>8566</v>
      </c>
      <c r="HO28" s="549">
        <v>7904</v>
      </c>
      <c r="HP28" s="549">
        <v>24228</v>
      </c>
      <c r="HQ28" s="549">
        <v>302</v>
      </c>
      <c r="HR28" s="549" t="s">
        <v>21</v>
      </c>
      <c r="HS28" s="549">
        <v>1800</v>
      </c>
      <c r="HT28" s="549">
        <v>8830</v>
      </c>
      <c r="HU28" s="549">
        <v>1904</v>
      </c>
      <c r="HV28" s="549">
        <v>4</v>
      </c>
      <c r="HW28" s="549">
        <v>154</v>
      </c>
      <c r="HX28" s="1882" t="s">
        <v>30</v>
      </c>
      <c r="HY28" s="555" t="s">
        <v>1536</v>
      </c>
      <c r="HZ28" s="1880" t="s">
        <v>1535</v>
      </c>
      <c r="IA28" s="552" t="s">
        <v>23</v>
      </c>
      <c r="IB28" s="2471">
        <v>42370</v>
      </c>
      <c r="IC28" s="549" t="s">
        <v>21</v>
      </c>
      <c r="ID28" s="549">
        <v>12789</v>
      </c>
      <c r="IE28" s="549">
        <v>2015</v>
      </c>
      <c r="IF28" s="549">
        <v>478</v>
      </c>
      <c r="IG28" s="549">
        <v>11</v>
      </c>
      <c r="IH28" s="549">
        <v>6</v>
      </c>
      <c r="II28" s="549">
        <v>260</v>
      </c>
      <c r="IJ28" s="549">
        <v>260</v>
      </c>
      <c r="IK28" s="549" t="s">
        <v>21</v>
      </c>
      <c r="IL28" s="549" t="s">
        <v>21</v>
      </c>
      <c r="IM28" s="549">
        <v>2</v>
      </c>
      <c r="IN28" s="549">
        <v>189</v>
      </c>
      <c r="IO28" s="549">
        <v>291</v>
      </c>
      <c r="IP28" s="549">
        <v>21</v>
      </c>
      <c r="IQ28" s="549">
        <v>35</v>
      </c>
      <c r="IR28" s="549">
        <v>836</v>
      </c>
      <c r="IS28" s="1882" t="s">
        <v>30</v>
      </c>
      <c r="IT28" s="555" t="s">
        <v>1536</v>
      </c>
    </row>
    <row r="29" spans="1:254" ht="14.5" customHeight="1">
      <c r="A29" s="1880" t="s">
        <v>26</v>
      </c>
      <c r="B29" s="552" t="s">
        <v>26</v>
      </c>
      <c r="C29" s="1885">
        <v>42401</v>
      </c>
      <c r="D29" s="549">
        <v>95960</v>
      </c>
      <c r="E29" s="549">
        <v>21501</v>
      </c>
      <c r="F29" s="549">
        <v>5</v>
      </c>
      <c r="G29" s="549">
        <v>1472</v>
      </c>
      <c r="H29" s="549">
        <v>287</v>
      </c>
      <c r="I29" s="549">
        <v>10809</v>
      </c>
      <c r="J29" s="549">
        <v>4256</v>
      </c>
      <c r="K29" s="549">
        <v>6553</v>
      </c>
      <c r="L29" s="549">
        <v>3855</v>
      </c>
      <c r="M29" s="549">
        <v>581</v>
      </c>
      <c r="N29" s="549">
        <v>130</v>
      </c>
      <c r="O29" s="549" t="s">
        <v>21</v>
      </c>
      <c r="P29" s="549">
        <v>3263</v>
      </c>
      <c r="Q29" s="549">
        <v>23183</v>
      </c>
      <c r="R29" s="549">
        <v>4935</v>
      </c>
      <c r="S29" s="549">
        <v>13298</v>
      </c>
      <c r="T29" s="1882" t="s">
        <v>31</v>
      </c>
      <c r="U29" s="555" t="s">
        <v>26</v>
      </c>
      <c r="V29" s="1880" t="s">
        <v>26</v>
      </c>
      <c r="W29" s="552" t="s">
        <v>26</v>
      </c>
      <c r="X29" s="1885">
        <v>42401</v>
      </c>
      <c r="Y29" s="549">
        <v>378063</v>
      </c>
      <c r="Z29" s="549">
        <v>98188</v>
      </c>
      <c r="AA29" s="549">
        <v>28455</v>
      </c>
      <c r="AB29" s="549">
        <v>6160</v>
      </c>
      <c r="AC29" s="549">
        <v>44</v>
      </c>
      <c r="AD29" s="549">
        <v>6</v>
      </c>
      <c r="AE29" s="549">
        <v>4769</v>
      </c>
      <c r="AF29" s="549">
        <v>506</v>
      </c>
      <c r="AG29" s="549">
        <v>4263</v>
      </c>
      <c r="AH29" s="549">
        <v>485</v>
      </c>
      <c r="AI29" s="549">
        <v>334</v>
      </c>
      <c r="AJ29" s="549">
        <v>29</v>
      </c>
      <c r="AK29" s="549" t="s">
        <v>21</v>
      </c>
      <c r="AL29" s="549" t="s">
        <v>21</v>
      </c>
      <c r="AM29" s="549">
        <v>3619</v>
      </c>
      <c r="AN29" s="549">
        <v>4770</v>
      </c>
      <c r="AO29" s="1882" t="s">
        <v>31</v>
      </c>
      <c r="AP29" s="555" t="s">
        <v>26</v>
      </c>
      <c r="AQ29" s="1880" t="s">
        <v>26</v>
      </c>
      <c r="AR29" s="552" t="s">
        <v>26</v>
      </c>
      <c r="AS29" s="1885">
        <v>42401</v>
      </c>
      <c r="AT29" s="549">
        <v>697</v>
      </c>
      <c r="AU29" s="549">
        <v>2</v>
      </c>
      <c r="AV29" s="549" t="s">
        <v>21</v>
      </c>
      <c r="AW29" s="549">
        <v>416</v>
      </c>
      <c r="AX29" s="549">
        <v>404</v>
      </c>
      <c r="AY29" s="549">
        <v>12</v>
      </c>
      <c r="AZ29" s="549">
        <v>1</v>
      </c>
      <c r="BA29" s="549">
        <v>101</v>
      </c>
      <c r="BB29" s="549" t="s">
        <v>21</v>
      </c>
      <c r="BC29" s="549">
        <v>187</v>
      </c>
      <c r="BD29" s="549">
        <v>4613</v>
      </c>
      <c r="BE29" s="549">
        <v>149</v>
      </c>
      <c r="BF29" s="549">
        <v>5239</v>
      </c>
      <c r="BG29" s="549">
        <v>5458</v>
      </c>
      <c r="BH29" s="549">
        <v>38</v>
      </c>
      <c r="BI29" s="549" t="s">
        <v>21</v>
      </c>
      <c r="BJ29" s="549" t="s">
        <v>21</v>
      </c>
      <c r="BK29" s="1882" t="s">
        <v>31</v>
      </c>
      <c r="BL29" s="555" t="s">
        <v>26</v>
      </c>
      <c r="BM29" s="1880" t="s">
        <v>26</v>
      </c>
      <c r="BN29" s="552" t="s">
        <v>26</v>
      </c>
      <c r="BO29" s="1885">
        <v>42401</v>
      </c>
      <c r="BP29" s="549">
        <v>824</v>
      </c>
      <c r="BQ29" s="549">
        <v>1</v>
      </c>
      <c r="BR29" s="549">
        <v>5</v>
      </c>
      <c r="BS29" s="549">
        <v>9</v>
      </c>
      <c r="BT29" s="549">
        <v>409</v>
      </c>
      <c r="BU29" s="549">
        <v>180</v>
      </c>
      <c r="BV29" s="549">
        <v>229</v>
      </c>
      <c r="BW29" s="549">
        <v>4</v>
      </c>
      <c r="BX29" s="549" t="s">
        <v>21</v>
      </c>
      <c r="BY29" s="549">
        <v>361</v>
      </c>
      <c r="BZ29" s="549">
        <v>7994</v>
      </c>
      <c r="CA29" s="549">
        <v>7702</v>
      </c>
      <c r="CB29" s="549">
        <v>13329</v>
      </c>
      <c r="CC29" s="549">
        <v>639</v>
      </c>
      <c r="CD29" s="549">
        <v>56</v>
      </c>
      <c r="CE29" s="549">
        <v>63</v>
      </c>
      <c r="CF29" s="549" t="s">
        <v>21</v>
      </c>
      <c r="CG29" s="1882" t="s">
        <v>31</v>
      </c>
      <c r="CH29" s="555" t="s">
        <v>26</v>
      </c>
      <c r="CI29" s="1880" t="s">
        <v>26</v>
      </c>
      <c r="CJ29" s="552" t="s">
        <v>26</v>
      </c>
      <c r="CK29" s="1885">
        <v>42401</v>
      </c>
      <c r="CL29" s="549">
        <v>12814</v>
      </c>
      <c r="CM29" s="549">
        <v>226</v>
      </c>
      <c r="CN29" s="549" t="s">
        <v>21</v>
      </c>
      <c r="CO29" s="549" t="s">
        <v>21</v>
      </c>
      <c r="CP29" s="549">
        <v>4004</v>
      </c>
      <c r="CQ29" s="549">
        <v>4340</v>
      </c>
      <c r="CR29" s="549">
        <v>10682</v>
      </c>
      <c r="CS29" s="549">
        <v>1957</v>
      </c>
      <c r="CT29" s="549">
        <v>4</v>
      </c>
      <c r="CU29" s="549">
        <v>137</v>
      </c>
      <c r="CV29" s="549">
        <v>16</v>
      </c>
      <c r="CW29" s="549">
        <v>1626</v>
      </c>
      <c r="CX29" s="549">
        <v>177</v>
      </c>
      <c r="CY29" s="549">
        <v>1449</v>
      </c>
      <c r="CZ29" s="549">
        <v>46</v>
      </c>
      <c r="DA29" s="549" t="s">
        <v>21</v>
      </c>
      <c r="DB29" s="1882" t="s">
        <v>31</v>
      </c>
      <c r="DC29" s="555" t="s">
        <v>26</v>
      </c>
      <c r="DD29" s="1880" t="s">
        <v>26</v>
      </c>
      <c r="DE29" s="552" t="s">
        <v>26</v>
      </c>
      <c r="DF29" s="1885">
        <v>42401</v>
      </c>
      <c r="DG29" s="549">
        <v>192</v>
      </c>
      <c r="DH29" s="549">
        <v>192</v>
      </c>
      <c r="DI29" s="549" t="s">
        <v>21</v>
      </c>
      <c r="DJ29" s="549">
        <v>4</v>
      </c>
      <c r="DK29" s="549" t="s">
        <v>21</v>
      </c>
      <c r="DL29" s="549">
        <v>218</v>
      </c>
      <c r="DM29" s="549">
        <v>215</v>
      </c>
      <c r="DN29" s="549">
        <v>16</v>
      </c>
      <c r="DO29" s="549">
        <v>33</v>
      </c>
      <c r="DP29" s="549">
        <v>121</v>
      </c>
      <c r="DQ29" s="549">
        <v>7</v>
      </c>
      <c r="DR29" s="549">
        <v>8</v>
      </c>
      <c r="DS29" s="549" t="s">
        <v>21</v>
      </c>
      <c r="DT29" s="549" t="s">
        <v>21</v>
      </c>
      <c r="DU29" s="549">
        <v>6934</v>
      </c>
      <c r="DV29" s="549">
        <v>14502</v>
      </c>
      <c r="DW29" s="1882" t="s">
        <v>31</v>
      </c>
      <c r="DX29" s="555" t="s">
        <v>26</v>
      </c>
      <c r="DY29" s="1880" t="s">
        <v>26</v>
      </c>
      <c r="DZ29" s="552" t="s">
        <v>26</v>
      </c>
      <c r="EA29" s="1885">
        <v>42401</v>
      </c>
      <c r="EB29" s="549">
        <v>88891</v>
      </c>
      <c r="EC29" s="549">
        <v>22139</v>
      </c>
      <c r="ED29" s="549">
        <v>5</v>
      </c>
      <c r="EE29" s="549">
        <v>1477</v>
      </c>
      <c r="EF29" s="549">
        <v>287</v>
      </c>
      <c r="EG29" s="549">
        <v>11427</v>
      </c>
      <c r="EH29" s="549">
        <v>4755</v>
      </c>
      <c r="EI29" s="549">
        <v>6673</v>
      </c>
      <c r="EJ29" s="549">
        <v>3855</v>
      </c>
      <c r="EK29" s="549">
        <v>581</v>
      </c>
      <c r="EL29" s="549">
        <v>130</v>
      </c>
      <c r="EM29" s="549" t="s">
        <v>21</v>
      </c>
      <c r="EN29" s="549">
        <v>3263</v>
      </c>
      <c r="EO29" s="549">
        <v>24470</v>
      </c>
      <c r="EP29" s="549">
        <v>4935</v>
      </c>
      <c r="EQ29" s="549">
        <v>13298</v>
      </c>
      <c r="ER29" s="1882" t="s">
        <v>31</v>
      </c>
      <c r="ES29" s="555" t="s">
        <v>26</v>
      </c>
      <c r="ET29" s="1880" t="s">
        <v>26</v>
      </c>
      <c r="EU29" s="552" t="s">
        <v>26</v>
      </c>
      <c r="EV29" s="1885">
        <v>42401</v>
      </c>
      <c r="EW29" s="549">
        <v>356690</v>
      </c>
      <c r="EX29" s="549">
        <v>13913</v>
      </c>
      <c r="EY29" s="549">
        <v>21964</v>
      </c>
      <c r="EZ29" s="549">
        <v>6296</v>
      </c>
      <c r="FA29" s="549">
        <v>47</v>
      </c>
      <c r="FB29" s="549">
        <v>6</v>
      </c>
      <c r="FC29" s="549">
        <v>4892</v>
      </c>
      <c r="FD29" s="549">
        <v>509</v>
      </c>
      <c r="FE29" s="549">
        <v>4383</v>
      </c>
      <c r="FF29" s="549">
        <v>485</v>
      </c>
      <c r="FG29" s="549">
        <v>334</v>
      </c>
      <c r="FH29" s="549">
        <v>29</v>
      </c>
      <c r="FI29" s="549" t="s">
        <v>21</v>
      </c>
      <c r="FJ29" s="549" t="s">
        <v>21</v>
      </c>
      <c r="FK29" s="549">
        <v>3619</v>
      </c>
      <c r="FL29" s="549">
        <v>4770</v>
      </c>
      <c r="FM29" s="1882" t="s">
        <v>31</v>
      </c>
      <c r="FN29" s="555" t="s">
        <v>26</v>
      </c>
      <c r="FO29" s="1880" t="s">
        <v>26</v>
      </c>
      <c r="FP29" s="552" t="s">
        <v>26</v>
      </c>
      <c r="FQ29" s="1885">
        <v>42401</v>
      </c>
      <c r="FR29" s="604" t="s">
        <v>21</v>
      </c>
      <c r="FS29" s="549" t="s">
        <v>21</v>
      </c>
      <c r="FT29" s="549" t="s">
        <v>21</v>
      </c>
      <c r="FU29" s="549">
        <v>45844</v>
      </c>
      <c r="FV29" s="549">
        <v>2184</v>
      </c>
      <c r="FW29" s="549">
        <v>6529</v>
      </c>
      <c r="FX29" s="549">
        <v>763</v>
      </c>
      <c r="FY29" s="549">
        <v>2</v>
      </c>
      <c r="FZ29" s="549" t="s">
        <v>21</v>
      </c>
      <c r="GA29" s="549">
        <v>481</v>
      </c>
      <c r="GB29" s="549">
        <v>469</v>
      </c>
      <c r="GC29" s="549">
        <v>12</v>
      </c>
      <c r="GD29" s="549">
        <v>1</v>
      </c>
      <c r="GE29" s="549">
        <v>101</v>
      </c>
      <c r="GF29" s="549">
        <v>187</v>
      </c>
      <c r="GG29" s="549">
        <v>4802</v>
      </c>
      <c r="GH29" s="1882" t="s">
        <v>31</v>
      </c>
      <c r="GI29" s="555" t="s">
        <v>26</v>
      </c>
      <c r="GJ29" s="1880" t="s">
        <v>26</v>
      </c>
      <c r="GK29" s="552" t="s">
        <v>26</v>
      </c>
      <c r="GL29" s="1885">
        <v>42401</v>
      </c>
      <c r="GM29" s="549">
        <v>1</v>
      </c>
      <c r="GN29" s="549" t="s">
        <v>21</v>
      </c>
      <c r="GO29" s="549">
        <v>66</v>
      </c>
      <c r="GP29" s="549" t="s">
        <v>21</v>
      </c>
      <c r="GQ29" s="549" t="s">
        <v>21</v>
      </c>
      <c r="GR29" s="549" t="s">
        <v>21</v>
      </c>
      <c r="GS29" s="549">
        <v>3237</v>
      </c>
      <c r="GT29" s="549">
        <v>213</v>
      </c>
      <c r="GU29" s="549">
        <v>22960</v>
      </c>
      <c r="GV29" s="549">
        <v>987</v>
      </c>
      <c r="GW29" s="549">
        <v>1</v>
      </c>
      <c r="GX29" s="549">
        <v>5</v>
      </c>
      <c r="GY29" s="549">
        <v>9</v>
      </c>
      <c r="GZ29" s="549">
        <v>570</v>
      </c>
      <c r="HA29" s="549">
        <v>341</v>
      </c>
      <c r="HB29" s="549">
        <v>229</v>
      </c>
      <c r="HC29" s="1882" t="s">
        <v>31</v>
      </c>
      <c r="HD29" s="555" t="s">
        <v>26</v>
      </c>
      <c r="HE29" s="1880" t="s">
        <v>26</v>
      </c>
      <c r="HF29" s="552" t="s">
        <v>26</v>
      </c>
      <c r="HG29" s="1885">
        <v>42401</v>
      </c>
      <c r="HH29" s="549">
        <v>148</v>
      </c>
      <c r="HI29" s="549">
        <v>114</v>
      </c>
      <c r="HJ29" s="549">
        <v>34</v>
      </c>
      <c r="HK29" s="549" t="s">
        <v>21</v>
      </c>
      <c r="HL29" s="549" t="s">
        <v>21</v>
      </c>
      <c r="HM29" s="549">
        <v>361</v>
      </c>
      <c r="HN29" s="549">
        <v>6743</v>
      </c>
      <c r="HO29" s="549">
        <v>6233</v>
      </c>
      <c r="HP29" s="549">
        <v>18331</v>
      </c>
      <c r="HQ29" s="549">
        <v>278</v>
      </c>
      <c r="HR29" s="549" t="s">
        <v>21</v>
      </c>
      <c r="HS29" s="549">
        <v>1861</v>
      </c>
      <c r="HT29" s="549">
        <v>10694</v>
      </c>
      <c r="HU29" s="549">
        <v>1957</v>
      </c>
      <c r="HV29" s="549">
        <v>4</v>
      </c>
      <c r="HW29" s="549">
        <v>137</v>
      </c>
      <c r="HX29" s="1882" t="s">
        <v>31</v>
      </c>
      <c r="HY29" s="555" t="s">
        <v>26</v>
      </c>
      <c r="HZ29" s="1880" t="s">
        <v>26</v>
      </c>
      <c r="IA29" s="552" t="s">
        <v>26</v>
      </c>
      <c r="IB29" s="1885">
        <v>42401</v>
      </c>
      <c r="IC29" s="549" t="s">
        <v>21</v>
      </c>
      <c r="ID29" s="549">
        <v>13086</v>
      </c>
      <c r="IE29" s="549">
        <v>1987</v>
      </c>
      <c r="IF29" s="549">
        <v>498</v>
      </c>
      <c r="IG29" s="549">
        <v>11</v>
      </c>
      <c r="IH29" s="549">
        <v>5</v>
      </c>
      <c r="II29" s="549">
        <v>248</v>
      </c>
      <c r="IJ29" s="549">
        <v>248</v>
      </c>
      <c r="IK29" s="549" t="s">
        <v>21</v>
      </c>
      <c r="IL29" s="549" t="s">
        <v>21</v>
      </c>
      <c r="IM29" s="549">
        <v>4</v>
      </c>
      <c r="IN29" s="549">
        <v>218</v>
      </c>
      <c r="IO29" s="549">
        <v>280</v>
      </c>
      <c r="IP29" s="549">
        <v>16</v>
      </c>
      <c r="IQ29" s="549">
        <v>33</v>
      </c>
      <c r="IR29" s="549">
        <v>645</v>
      </c>
      <c r="IS29" s="1882" t="s">
        <v>31</v>
      </c>
      <c r="IT29" s="555" t="s">
        <v>26</v>
      </c>
    </row>
    <row r="30" spans="1:254" ht="14.5" customHeight="1">
      <c r="A30" s="1880" t="s">
        <v>26</v>
      </c>
      <c r="B30" s="552" t="s">
        <v>26</v>
      </c>
      <c r="C30" s="1885">
        <v>42430</v>
      </c>
      <c r="D30" s="549">
        <v>98024</v>
      </c>
      <c r="E30" s="549">
        <v>20761</v>
      </c>
      <c r="F30" s="549">
        <v>3</v>
      </c>
      <c r="G30" s="549">
        <v>766</v>
      </c>
      <c r="H30" s="549">
        <v>337</v>
      </c>
      <c r="I30" s="549">
        <v>10959</v>
      </c>
      <c r="J30" s="549">
        <v>4520</v>
      </c>
      <c r="K30" s="549">
        <v>6439</v>
      </c>
      <c r="L30" s="549">
        <v>3572</v>
      </c>
      <c r="M30" s="549">
        <v>589</v>
      </c>
      <c r="N30" s="549">
        <v>121</v>
      </c>
      <c r="O30" s="549" t="s">
        <v>21</v>
      </c>
      <c r="P30" s="549">
        <v>3303</v>
      </c>
      <c r="Q30" s="549">
        <v>24416</v>
      </c>
      <c r="R30" s="549">
        <v>4848</v>
      </c>
      <c r="S30" s="549">
        <v>13924</v>
      </c>
      <c r="T30" s="1882" t="s">
        <v>32</v>
      </c>
      <c r="U30" s="555" t="s">
        <v>26</v>
      </c>
      <c r="V30" s="1880" t="s">
        <v>26</v>
      </c>
      <c r="W30" s="552" t="s">
        <v>26</v>
      </c>
      <c r="X30" s="1885">
        <v>42430</v>
      </c>
      <c r="Y30" s="549">
        <v>388288</v>
      </c>
      <c r="Z30" s="549">
        <v>106030</v>
      </c>
      <c r="AA30" s="549">
        <v>29451</v>
      </c>
      <c r="AB30" s="549">
        <v>6081</v>
      </c>
      <c r="AC30" s="549">
        <v>37</v>
      </c>
      <c r="AD30" s="549">
        <v>8</v>
      </c>
      <c r="AE30" s="549">
        <v>4679</v>
      </c>
      <c r="AF30" s="549">
        <v>524</v>
      </c>
      <c r="AG30" s="549">
        <v>4155</v>
      </c>
      <c r="AH30" s="549">
        <v>491</v>
      </c>
      <c r="AI30" s="549">
        <v>356</v>
      </c>
      <c r="AJ30" s="549">
        <v>14</v>
      </c>
      <c r="AK30" s="549" t="s">
        <v>21</v>
      </c>
      <c r="AL30" s="549" t="s">
        <v>21</v>
      </c>
      <c r="AM30" s="549">
        <v>3571</v>
      </c>
      <c r="AN30" s="549">
        <v>4708</v>
      </c>
      <c r="AO30" s="1882" t="s">
        <v>32</v>
      </c>
      <c r="AP30" s="555" t="s">
        <v>26</v>
      </c>
      <c r="AQ30" s="1880" t="s">
        <v>26</v>
      </c>
      <c r="AR30" s="552" t="s">
        <v>26</v>
      </c>
      <c r="AS30" s="1885">
        <v>42430</v>
      </c>
      <c r="AT30" s="549">
        <v>696</v>
      </c>
      <c r="AU30" s="549">
        <v>2</v>
      </c>
      <c r="AV30" s="549" t="s">
        <v>21</v>
      </c>
      <c r="AW30" s="549">
        <v>404</v>
      </c>
      <c r="AX30" s="549">
        <v>350</v>
      </c>
      <c r="AY30" s="549">
        <v>54</v>
      </c>
      <c r="AZ30" s="549">
        <v>1</v>
      </c>
      <c r="BA30" s="549">
        <v>107</v>
      </c>
      <c r="BB30" s="549" t="s">
        <v>21</v>
      </c>
      <c r="BC30" s="549">
        <v>191</v>
      </c>
      <c r="BD30" s="549">
        <v>4684</v>
      </c>
      <c r="BE30" s="549">
        <v>122</v>
      </c>
      <c r="BF30" s="549">
        <v>5162</v>
      </c>
      <c r="BG30" s="549">
        <v>7081</v>
      </c>
      <c r="BH30" s="549">
        <v>41</v>
      </c>
      <c r="BI30" s="549" t="s">
        <v>21</v>
      </c>
      <c r="BJ30" s="549" t="s">
        <v>21</v>
      </c>
      <c r="BK30" s="1882" t="s">
        <v>32</v>
      </c>
      <c r="BL30" s="555" t="s">
        <v>26</v>
      </c>
      <c r="BM30" s="1880" t="s">
        <v>26</v>
      </c>
      <c r="BN30" s="552" t="s">
        <v>26</v>
      </c>
      <c r="BO30" s="1885">
        <v>42430</v>
      </c>
      <c r="BP30" s="549">
        <v>725</v>
      </c>
      <c r="BQ30" s="549">
        <v>1</v>
      </c>
      <c r="BR30" s="549">
        <v>4</v>
      </c>
      <c r="BS30" s="549">
        <v>8</v>
      </c>
      <c r="BT30" s="549">
        <v>357</v>
      </c>
      <c r="BU30" s="549">
        <v>176</v>
      </c>
      <c r="BV30" s="549">
        <v>181</v>
      </c>
      <c r="BW30" s="549">
        <v>4</v>
      </c>
      <c r="BX30" s="549" t="s">
        <v>21</v>
      </c>
      <c r="BY30" s="549">
        <v>321</v>
      </c>
      <c r="BZ30" s="549">
        <v>8779</v>
      </c>
      <c r="CA30" s="549">
        <v>8384</v>
      </c>
      <c r="CB30" s="549">
        <v>15895</v>
      </c>
      <c r="CC30" s="549">
        <v>673</v>
      </c>
      <c r="CD30" s="549">
        <v>50</v>
      </c>
      <c r="CE30" s="549">
        <v>56</v>
      </c>
      <c r="CF30" s="549" t="s">
        <v>21</v>
      </c>
      <c r="CG30" s="1882" t="s">
        <v>32</v>
      </c>
      <c r="CH30" s="555" t="s">
        <v>26</v>
      </c>
      <c r="CI30" s="1880" t="s">
        <v>26</v>
      </c>
      <c r="CJ30" s="552" t="s">
        <v>26</v>
      </c>
      <c r="CK30" s="1885">
        <v>42430</v>
      </c>
      <c r="CL30" s="549">
        <v>15288</v>
      </c>
      <c r="CM30" s="549">
        <v>241</v>
      </c>
      <c r="CN30" s="549" t="s">
        <v>21</v>
      </c>
      <c r="CO30" s="549" t="s">
        <v>21</v>
      </c>
      <c r="CP30" s="549">
        <v>4254</v>
      </c>
      <c r="CQ30" s="549">
        <v>4486</v>
      </c>
      <c r="CR30" s="549">
        <v>11437</v>
      </c>
      <c r="CS30" s="549">
        <v>1995</v>
      </c>
      <c r="CT30" s="549">
        <v>2</v>
      </c>
      <c r="CU30" s="549">
        <v>163</v>
      </c>
      <c r="CV30" s="549">
        <v>16</v>
      </c>
      <c r="CW30" s="549">
        <v>1644</v>
      </c>
      <c r="CX30" s="549">
        <v>188</v>
      </c>
      <c r="CY30" s="549">
        <v>1456</v>
      </c>
      <c r="CZ30" s="549">
        <v>43</v>
      </c>
      <c r="DA30" s="549" t="s">
        <v>21</v>
      </c>
      <c r="DB30" s="1882" t="s">
        <v>32</v>
      </c>
      <c r="DC30" s="555" t="s">
        <v>26</v>
      </c>
      <c r="DD30" s="1880" t="s">
        <v>26</v>
      </c>
      <c r="DE30" s="552" t="s">
        <v>26</v>
      </c>
      <c r="DF30" s="1885">
        <v>42430</v>
      </c>
      <c r="DG30" s="549">
        <v>172</v>
      </c>
      <c r="DH30" s="549">
        <v>172</v>
      </c>
      <c r="DI30" s="549" t="s">
        <v>21</v>
      </c>
      <c r="DJ30" s="549">
        <v>2</v>
      </c>
      <c r="DK30" s="549" t="s">
        <v>21</v>
      </c>
      <c r="DL30" s="549">
        <v>218</v>
      </c>
      <c r="DM30" s="549">
        <v>219</v>
      </c>
      <c r="DN30" s="549">
        <v>18</v>
      </c>
      <c r="DO30" s="549">
        <v>32</v>
      </c>
      <c r="DP30" s="549">
        <v>126</v>
      </c>
      <c r="DQ30" s="549">
        <v>5</v>
      </c>
      <c r="DR30" s="549">
        <v>5</v>
      </c>
      <c r="DS30" s="549" t="s">
        <v>21</v>
      </c>
      <c r="DT30" s="549" t="s">
        <v>21</v>
      </c>
      <c r="DU30" s="549">
        <v>6936</v>
      </c>
      <c r="DV30" s="549">
        <v>14351</v>
      </c>
      <c r="DW30" s="1882" t="s">
        <v>32</v>
      </c>
      <c r="DX30" s="555" t="s">
        <v>26</v>
      </c>
      <c r="DY30" s="1880" t="s">
        <v>26</v>
      </c>
      <c r="DZ30" s="552" t="s">
        <v>26</v>
      </c>
      <c r="EA30" s="1885">
        <v>42430</v>
      </c>
      <c r="EB30" s="549">
        <v>90443</v>
      </c>
      <c r="EC30" s="549">
        <v>21361</v>
      </c>
      <c r="ED30" s="549">
        <v>3</v>
      </c>
      <c r="EE30" s="549">
        <v>768</v>
      </c>
      <c r="EF30" s="549">
        <v>337</v>
      </c>
      <c r="EG30" s="549">
        <v>11542</v>
      </c>
      <c r="EH30" s="549">
        <v>4973</v>
      </c>
      <c r="EI30" s="549">
        <v>6569</v>
      </c>
      <c r="EJ30" s="549">
        <v>3572</v>
      </c>
      <c r="EK30" s="549">
        <v>589</v>
      </c>
      <c r="EL30" s="549">
        <v>121</v>
      </c>
      <c r="EM30" s="549" t="s">
        <v>21</v>
      </c>
      <c r="EN30" s="549">
        <v>3303</v>
      </c>
      <c r="EO30" s="549">
        <v>25905</v>
      </c>
      <c r="EP30" s="549">
        <v>4848</v>
      </c>
      <c r="EQ30" s="549">
        <v>13924</v>
      </c>
      <c r="ER30" s="1882" t="s">
        <v>32</v>
      </c>
      <c r="ES30" s="555" t="s">
        <v>26</v>
      </c>
      <c r="ET30" s="1880" t="s">
        <v>26</v>
      </c>
      <c r="EU30" s="552" t="s">
        <v>26</v>
      </c>
      <c r="EV30" s="1885">
        <v>42430</v>
      </c>
      <c r="EW30" s="549">
        <v>365666</v>
      </c>
      <c r="EX30" s="549">
        <v>15257</v>
      </c>
      <c r="EY30" s="549">
        <v>22397</v>
      </c>
      <c r="EZ30" s="549">
        <v>6229</v>
      </c>
      <c r="FA30" s="549">
        <v>37</v>
      </c>
      <c r="FB30" s="549">
        <v>8</v>
      </c>
      <c r="FC30" s="549">
        <v>4817</v>
      </c>
      <c r="FD30" s="549">
        <v>532</v>
      </c>
      <c r="FE30" s="549">
        <v>4285</v>
      </c>
      <c r="FF30" s="549">
        <v>491</v>
      </c>
      <c r="FG30" s="549">
        <v>356</v>
      </c>
      <c r="FH30" s="549">
        <v>14</v>
      </c>
      <c r="FI30" s="549" t="s">
        <v>21</v>
      </c>
      <c r="FJ30" s="549" t="s">
        <v>21</v>
      </c>
      <c r="FK30" s="549">
        <v>3571</v>
      </c>
      <c r="FL30" s="549">
        <v>4708</v>
      </c>
      <c r="FM30" s="1882" t="s">
        <v>32</v>
      </c>
      <c r="FN30" s="555" t="s">
        <v>26</v>
      </c>
      <c r="FO30" s="1880" t="s">
        <v>26</v>
      </c>
      <c r="FP30" s="552" t="s">
        <v>26</v>
      </c>
      <c r="FQ30" s="1885">
        <v>42430</v>
      </c>
      <c r="FR30" s="604" t="s">
        <v>21</v>
      </c>
      <c r="FS30" s="549" t="s">
        <v>21</v>
      </c>
      <c r="FT30" s="549" t="s">
        <v>21</v>
      </c>
      <c r="FU30" s="549">
        <v>46976</v>
      </c>
      <c r="FV30" s="549">
        <v>2454</v>
      </c>
      <c r="FW30" s="549">
        <v>6495</v>
      </c>
      <c r="FX30" s="549">
        <v>729</v>
      </c>
      <c r="FY30" s="549">
        <v>2</v>
      </c>
      <c r="FZ30" s="549" t="s">
        <v>21</v>
      </c>
      <c r="GA30" s="549">
        <v>436</v>
      </c>
      <c r="GB30" s="549">
        <v>382</v>
      </c>
      <c r="GC30" s="549">
        <v>54</v>
      </c>
      <c r="GD30" s="549">
        <v>1</v>
      </c>
      <c r="GE30" s="549">
        <v>107</v>
      </c>
      <c r="GF30" s="549">
        <v>191</v>
      </c>
      <c r="GG30" s="549">
        <v>4926</v>
      </c>
      <c r="GH30" s="1882" t="s">
        <v>32</v>
      </c>
      <c r="GI30" s="555" t="s">
        <v>26</v>
      </c>
      <c r="GJ30" s="1880" t="s">
        <v>26</v>
      </c>
      <c r="GK30" s="552" t="s">
        <v>26</v>
      </c>
      <c r="GL30" s="1885">
        <v>42430</v>
      </c>
      <c r="GM30" s="549">
        <v>1</v>
      </c>
      <c r="GN30" s="549" t="s">
        <v>21</v>
      </c>
      <c r="GO30" s="549">
        <v>71</v>
      </c>
      <c r="GP30" s="549" t="s">
        <v>21</v>
      </c>
      <c r="GQ30" s="549" t="s">
        <v>21</v>
      </c>
      <c r="GR30" s="549" t="s">
        <v>21</v>
      </c>
      <c r="GS30" s="549">
        <v>2558</v>
      </c>
      <c r="GT30" s="549">
        <v>212</v>
      </c>
      <c r="GU30" s="549">
        <v>23652</v>
      </c>
      <c r="GV30" s="549">
        <v>865</v>
      </c>
      <c r="GW30" s="549">
        <v>1</v>
      </c>
      <c r="GX30" s="549">
        <v>4</v>
      </c>
      <c r="GY30" s="549">
        <v>8</v>
      </c>
      <c r="GZ30" s="549">
        <v>496</v>
      </c>
      <c r="HA30" s="549">
        <v>315</v>
      </c>
      <c r="HB30" s="549">
        <v>181</v>
      </c>
      <c r="HC30" s="1882" t="s">
        <v>32</v>
      </c>
      <c r="HD30" s="555" t="s">
        <v>26</v>
      </c>
      <c r="HE30" s="1880" t="s">
        <v>26</v>
      </c>
      <c r="HF30" s="552" t="s">
        <v>26</v>
      </c>
      <c r="HG30" s="1885">
        <v>42430</v>
      </c>
      <c r="HH30" s="549">
        <v>273</v>
      </c>
      <c r="HI30" s="549">
        <v>127</v>
      </c>
      <c r="HJ30" s="549">
        <v>146</v>
      </c>
      <c r="HK30" s="549" t="s">
        <v>21</v>
      </c>
      <c r="HL30" s="549" t="s">
        <v>21</v>
      </c>
      <c r="HM30" s="549">
        <v>321</v>
      </c>
      <c r="HN30" s="549">
        <v>7923</v>
      </c>
      <c r="HO30" s="549">
        <v>7364</v>
      </c>
      <c r="HP30" s="549">
        <v>21861</v>
      </c>
      <c r="HQ30" s="549">
        <v>285</v>
      </c>
      <c r="HR30" s="549" t="s">
        <v>21</v>
      </c>
      <c r="HS30" s="549">
        <v>1848</v>
      </c>
      <c r="HT30" s="549">
        <v>11450</v>
      </c>
      <c r="HU30" s="549">
        <v>1995</v>
      </c>
      <c r="HV30" s="549">
        <v>2</v>
      </c>
      <c r="HW30" s="549">
        <v>163</v>
      </c>
      <c r="HX30" s="1882" t="s">
        <v>32</v>
      </c>
      <c r="HY30" s="555" t="s">
        <v>26</v>
      </c>
      <c r="HZ30" s="1880" t="s">
        <v>26</v>
      </c>
      <c r="IA30" s="552" t="s">
        <v>26</v>
      </c>
      <c r="IB30" s="1885">
        <v>42430</v>
      </c>
      <c r="IC30" s="549" t="s">
        <v>21</v>
      </c>
      <c r="ID30" s="549">
        <v>13015</v>
      </c>
      <c r="IE30" s="549">
        <v>2003</v>
      </c>
      <c r="IF30" s="549">
        <v>477</v>
      </c>
      <c r="IG30" s="549">
        <v>10</v>
      </c>
      <c r="IH30" s="549">
        <v>4</v>
      </c>
      <c r="II30" s="549">
        <v>232</v>
      </c>
      <c r="IJ30" s="549">
        <v>232</v>
      </c>
      <c r="IK30" s="549" t="s">
        <v>21</v>
      </c>
      <c r="IL30" s="549" t="s">
        <v>21</v>
      </c>
      <c r="IM30" s="549">
        <v>2</v>
      </c>
      <c r="IN30" s="549">
        <v>218</v>
      </c>
      <c r="IO30" s="549">
        <v>284</v>
      </c>
      <c r="IP30" s="549">
        <v>18</v>
      </c>
      <c r="IQ30" s="549">
        <v>32</v>
      </c>
      <c r="IR30" s="549">
        <v>659</v>
      </c>
      <c r="IS30" s="1882" t="s">
        <v>32</v>
      </c>
      <c r="IT30" s="555" t="s">
        <v>26</v>
      </c>
    </row>
    <row r="31" spans="1:254" ht="14.5" customHeight="1">
      <c r="A31" s="1880" t="s">
        <v>26</v>
      </c>
      <c r="B31" s="552" t="s">
        <v>26</v>
      </c>
      <c r="C31" s="1885">
        <v>42461</v>
      </c>
      <c r="D31" s="549">
        <v>98919</v>
      </c>
      <c r="E31" s="549">
        <v>20023</v>
      </c>
      <c r="F31" s="549">
        <v>5</v>
      </c>
      <c r="G31" s="549">
        <v>831</v>
      </c>
      <c r="H31" s="549">
        <v>273</v>
      </c>
      <c r="I31" s="549">
        <v>10504</v>
      </c>
      <c r="J31" s="549">
        <v>4488</v>
      </c>
      <c r="K31" s="549">
        <v>6016</v>
      </c>
      <c r="L31" s="549">
        <v>3491</v>
      </c>
      <c r="M31" s="549">
        <v>536</v>
      </c>
      <c r="N31" s="549">
        <v>128</v>
      </c>
      <c r="O31" s="549" t="s">
        <v>21</v>
      </c>
      <c r="P31" s="549">
        <v>3210</v>
      </c>
      <c r="Q31" s="549">
        <v>25717</v>
      </c>
      <c r="R31" s="549">
        <v>5159</v>
      </c>
      <c r="S31" s="549">
        <v>16460</v>
      </c>
      <c r="T31" s="1882" t="s">
        <v>33</v>
      </c>
      <c r="U31" s="555" t="s">
        <v>26</v>
      </c>
      <c r="V31" s="1880" t="s">
        <v>26</v>
      </c>
      <c r="W31" s="552" t="s">
        <v>26</v>
      </c>
      <c r="X31" s="1885">
        <v>42461</v>
      </c>
      <c r="Y31" s="549">
        <v>391967</v>
      </c>
      <c r="Z31" s="549">
        <v>101675</v>
      </c>
      <c r="AA31" s="549">
        <v>28674</v>
      </c>
      <c r="AB31" s="549">
        <v>5622</v>
      </c>
      <c r="AC31" s="549">
        <v>36</v>
      </c>
      <c r="AD31" s="549">
        <v>7</v>
      </c>
      <c r="AE31" s="549">
        <v>4375</v>
      </c>
      <c r="AF31" s="549">
        <v>387</v>
      </c>
      <c r="AG31" s="549">
        <v>3988</v>
      </c>
      <c r="AH31" s="549">
        <v>436</v>
      </c>
      <c r="AI31" s="549">
        <v>305</v>
      </c>
      <c r="AJ31" s="549" t="s">
        <v>21</v>
      </c>
      <c r="AK31" s="549" t="s">
        <v>21</v>
      </c>
      <c r="AL31" s="549" t="s">
        <v>21</v>
      </c>
      <c r="AM31" s="549">
        <v>3757</v>
      </c>
      <c r="AN31" s="549">
        <v>4987</v>
      </c>
      <c r="AO31" s="1882" t="s">
        <v>33</v>
      </c>
      <c r="AP31" s="555" t="s">
        <v>26</v>
      </c>
      <c r="AQ31" s="1880" t="s">
        <v>26</v>
      </c>
      <c r="AR31" s="552" t="s">
        <v>26</v>
      </c>
      <c r="AS31" s="1885">
        <v>42461</v>
      </c>
      <c r="AT31" s="549">
        <v>793</v>
      </c>
      <c r="AU31" s="549" t="s">
        <v>21</v>
      </c>
      <c r="AV31" s="549" t="s">
        <v>21</v>
      </c>
      <c r="AW31" s="549">
        <v>482</v>
      </c>
      <c r="AX31" s="549">
        <v>447</v>
      </c>
      <c r="AY31" s="549">
        <v>35</v>
      </c>
      <c r="AZ31" s="549">
        <v>1</v>
      </c>
      <c r="BA31" s="549">
        <v>128</v>
      </c>
      <c r="BB31" s="549" t="s">
        <v>21</v>
      </c>
      <c r="BC31" s="549">
        <v>196</v>
      </c>
      <c r="BD31" s="549">
        <v>5579</v>
      </c>
      <c r="BE31" s="549">
        <v>154</v>
      </c>
      <c r="BF31" s="549">
        <v>6378</v>
      </c>
      <c r="BG31" s="549">
        <v>6539</v>
      </c>
      <c r="BH31" s="549">
        <v>39</v>
      </c>
      <c r="BI31" s="549" t="s">
        <v>21</v>
      </c>
      <c r="BJ31" s="549" t="s">
        <v>21</v>
      </c>
      <c r="BK31" s="1882" t="s">
        <v>33</v>
      </c>
      <c r="BL31" s="555" t="s">
        <v>26</v>
      </c>
      <c r="BM31" s="1880" t="s">
        <v>26</v>
      </c>
      <c r="BN31" s="552" t="s">
        <v>26</v>
      </c>
      <c r="BO31" s="1885">
        <v>42461</v>
      </c>
      <c r="BP31" s="549">
        <v>1031</v>
      </c>
      <c r="BQ31" s="549">
        <v>1</v>
      </c>
      <c r="BR31" s="549">
        <v>5</v>
      </c>
      <c r="BS31" s="549">
        <v>8</v>
      </c>
      <c r="BT31" s="549">
        <v>637</v>
      </c>
      <c r="BU31" s="549">
        <v>212</v>
      </c>
      <c r="BV31" s="549">
        <v>425</v>
      </c>
      <c r="BW31" s="549">
        <v>2</v>
      </c>
      <c r="BX31" s="549" t="s">
        <v>21</v>
      </c>
      <c r="BY31" s="549">
        <v>328</v>
      </c>
      <c r="BZ31" s="549">
        <v>9654</v>
      </c>
      <c r="CA31" s="549">
        <v>9680</v>
      </c>
      <c r="CB31" s="549">
        <v>15132</v>
      </c>
      <c r="CC31" s="549">
        <v>641</v>
      </c>
      <c r="CD31" s="549">
        <v>53</v>
      </c>
      <c r="CE31" s="549">
        <v>59</v>
      </c>
      <c r="CF31" s="549" t="s">
        <v>21</v>
      </c>
      <c r="CG31" s="1882" t="s">
        <v>33</v>
      </c>
      <c r="CH31" s="555" t="s">
        <v>26</v>
      </c>
      <c r="CI31" s="1880" t="s">
        <v>26</v>
      </c>
      <c r="CJ31" s="552" t="s">
        <v>26</v>
      </c>
      <c r="CK31" s="1885">
        <v>42461</v>
      </c>
      <c r="CL31" s="549">
        <v>14670</v>
      </c>
      <c r="CM31" s="549">
        <v>221</v>
      </c>
      <c r="CN31" s="549" t="s">
        <v>21</v>
      </c>
      <c r="CO31" s="549" t="s">
        <v>21</v>
      </c>
      <c r="CP31" s="549">
        <v>4057</v>
      </c>
      <c r="CQ31" s="549">
        <v>4384</v>
      </c>
      <c r="CR31" s="549">
        <v>10459</v>
      </c>
      <c r="CS31" s="549">
        <v>1453</v>
      </c>
      <c r="CT31" s="549">
        <v>4</v>
      </c>
      <c r="CU31" s="549">
        <v>168</v>
      </c>
      <c r="CV31" s="549">
        <v>12</v>
      </c>
      <c r="CW31" s="549">
        <v>1149</v>
      </c>
      <c r="CX31" s="549">
        <v>158</v>
      </c>
      <c r="CY31" s="549">
        <v>991</v>
      </c>
      <c r="CZ31" s="549">
        <v>35</v>
      </c>
      <c r="DA31" s="549" t="s">
        <v>21</v>
      </c>
      <c r="DB31" s="1882" t="s">
        <v>33</v>
      </c>
      <c r="DC31" s="555" t="s">
        <v>26</v>
      </c>
      <c r="DD31" s="1880" t="s">
        <v>26</v>
      </c>
      <c r="DE31" s="552" t="s">
        <v>26</v>
      </c>
      <c r="DF31" s="1885">
        <v>42461</v>
      </c>
      <c r="DG31" s="549">
        <v>186</v>
      </c>
      <c r="DH31" s="549">
        <v>186</v>
      </c>
      <c r="DI31" s="549" t="s">
        <v>21</v>
      </c>
      <c r="DJ31" s="549">
        <v>3</v>
      </c>
      <c r="DK31" s="549" t="s">
        <v>21</v>
      </c>
      <c r="DL31" s="549">
        <v>193</v>
      </c>
      <c r="DM31" s="549">
        <v>246</v>
      </c>
      <c r="DN31" s="549">
        <v>18</v>
      </c>
      <c r="DO31" s="549">
        <v>37</v>
      </c>
      <c r="DP31" s="549">
        <v>142</v>
      </c>
      <c r="DQ31" s="549">
        <v>5</v>
      </c>
      <c r="DR31" s="549">
        <v>5</v>
      </c>
      <c r="DS31" s="549" t="s">
        <v>21</v>
      </c>
      <c r="DT31" s="549" t="s">
        <v>21</v>
      </c>
      <c r="DU31" s="549">
        <v>6787</v>
      </c>
      <c r="DV31" s="549">
        <v>12698</v>
      </c>
      <c r="DW31" s="1882" t="s">
        <v>33</v>
      </c>
      <c r="DX31" s="555" t="s">
        <v>26</v>
      </c>
      <c r="DY31" s="1880" t="s">
        <v>26</v>
      </c>
      <c r="DZ31" s="552" t="s">
        <v>26</v>
      </c>
      <c r="EA31" s="1885">
        <v>42461</v>
      </c>
      <c r="EB31" s="549">
        <v>91682</v>
      </c>
      <c r="EC31" s="549">
        <v>20810</v>
      </c>
      <c r="ED31" s="549">
        <v>5</v>
      </c>
      <c r="EE31" s="549">
        <v>1136</v>
      </c>
      <c r="EF31" s="549">
        <v>273</v>
      </c>
      <c r="EG31" s="549">
        <v>10987</v>
      </c>
      <c r="EH31" s="549">
        <v>4836</v>
      </c>
      <c r="EI31" s="549">
        <v>6151</v>
      </c>
      <c r="EJ31" s="549">
        <v>3491</v>
      </c>
      <c r="EK31" s="549">
        <v>536</v>
      </c>
      <c r="EL31" s="549">
        <v>128</v>
      </c>
      <c r="EM31" s="549" t="s">
        <v>21</v>
      </c>
      <c r="EN31" s="549">
        <v>3210</v>
      </c>
      <c r="EO31" s="549">
        <v>27088</v>
      </c>
      <c r="EP31" s="549">
        <v>5159</v>
      </c>
      <c r="EQ31" s="549">
        <v>16460</v>
      </c>
      <c r="ER31" s="1882" t="s">
        <v>33</v>
      </c>
      <c r="ES31" s="555" t="s">
        <v>26</v>
      </c>
      <c r="ET31" s="1880" t="s">
        <v>26</v>
      </c>
      <c r="EU31" s="552" t="s">
        <v>26</v>
      </c>
      <c r="EV31" s="1885">
        <v>42461</v>
      </c>
      <c r="EW31" s="549">
        <v>368417</v>
      </c>
      <c r="EX31" s="549">
        <v>14385</v>
      </c>
      <c r="EY31" s="549">
        <v>21916</v>
      </c>
      <c r="EZ31" s="549">
        <v>6060</v>
      </c>
      <c r="FA31" s="549">
        <v>340</v>
      </c>
      <c r="FB31" s="549">
        <v>7</v>
      </c>
      <c r="FC31" s="549">
        <v>4514</v>
      </c>
      <c r="FD31" s="549">
        <v>390</v>
      </c>
      <c r="FE31" s="549">
        <v>4123</v>
      </c>
      <c r="FF31" s="549">
        <v>436</v>
      </c>
      <c r="FG31" s="549">
        <v>305</v>
      </c>
      <c r="FH31" s="549" t="s">
        <v>21</v>
      </c>
      <c r="FI31" s="549" t="s">
        <v>21</v>
      </c>
      <c r="FJ31" s="549" t="s">
        <v>21</v>
      </c>
      <c r="FK31" s="549">
        <v>3757</v>
      </c>
      <c r="FL31" s="549">
        <v>4987</v>
      </c>
      <c r="FM31" s="1882" t="s">
        <v>33</v>
      </c>
      <c r="FN31" s="555" t="s">
        <v>26</v>
      </c>
      <c r="FO31" s="1880" t="s">
        <v>26</v>
      </c>
      <c r="FP31" s="552" t="s">
        <v>26</v>
      </c>
      <c r="FQ31" s="1885">
        <v>42461</v>
      </c>
      <c r="FR31" s="604" t="s">
        <v>21</v>
      </c>
      <c r="FS31" s="549" t="s">
        <v>21</v>
      </c>
      <c r="FT31" s="549" t="s">
        <v>21</v>
      </c>
      <c r="FU31" s="549">
        <v>44971</v>
      </c>
      <c r="FV31" s="549">
        <v>2294</v>
      </c>
      <c r="FW31" s="549">
        <v>7680</v>
      </c>
      <c r="FX31" s="549">
        <v>826</v>
      </c>
      <c r="FY31" s="549" t="s">
        <v>21</v>
      </c>
      <c r="FZ31" s="549" t="s">
        <v>21</v>
      </c>
      <c r="GA31" s="549">
        <v>514</v>
      </c>
      <c r="GB31" s="549">
        <v>479</v>
      </c>
      <c r="GC31" s="549">
        <v>35</v>
      </c>
      <c r="GD31" s="549">
        <v>1</v>
      </c>
      <c r="GE31" s="549">
        <v>128</v>
      </c>
      <c r="GF31" s="549">
        <v>196</v>
      </c>
      <c r="GG31" s="549">
        <v>5808</v>
      </c>
      <c r="GH31" s="1882" t="s">
        <v>33</v>
      </c>
      <c r="GI31" s="555" t="s">
        <v>26</v>
      </c>
      <c r="GJ31" s="1880" t="s">
        <v>26</v>
      </c>
      <c r="GK31" s="552" t="s">
        <v>26</v>
      </c>
      <c r="GL31" s="1885">
        <v>42461</v>
      </c>
      <c r="GM31" s="549">
        <v>1</v>
      </c>
      <c r="GN31" s="549" t="s">
        <v>21</v>
      </c>
      <c r="GO31" s="549">
        <v>71</v>
      </c>
      <c r="GP31" s="549" t="s">
        <v>21</v>
      </c>
      <c r="GQ31" s="549" t="s">
        <v>21</v>
      </c>
      <c r="GR31" s="549" t="s">
        <v>21</v>
      </c>
      <c r="GS31" s="549">
        <v>3412</v>
      </c>
      <c r="GT31" s="549">
        <v>191</v>
      </c>
      <c r="GU31" s="549">
        <v>24999</v>
      </c>
      <c r="GV31" s="549">
        <v>1113</v>
      </c>
      <c r="GW31" s="549">
        <v>1</v>
      </c>
      <c r="GX31" s="549">
        <v>5</v>
      </c>
      <c r="GY31" s="549">
        <v>8</v>
      </c>
      <c r="GZ31" s="549">
        <v>718</v>
      </c>
      <c r="HA31" s="549">
        <v>293</v>
      </c>
      <c r="HB31" s="549">
        <v>425</v>
      </c>
      <c r="HC31" s="1882" t="s">
        <v>33</v>
      </c>
      <c r="HD31" s="555" t="s">
        <v>26</v>
      </c>
      <c r="HE31" s="1880" t="s">
        <v>26</v>
      </c>
      <c r="HF31" s="552" t="s">
        <v>26</v>
      </c>
      <c r="HG31" s="1885">
        <v>42461</v>
      </c>
      <c r="HH31" s="549">
        <v>195</v>
      </c>
      <c r="HI31" s="549">
        <v>102</v>
      </c>
      <c r="HJ31" s="549">
        <v>93</v>
      </c>
      <c r="HK31" s="549" t="s">
        <v>21</v>
      </c>
      <c r="HL31" s="549" t="s">
        <v>21</v>
      </c>
      <c r="HM31" s="549">
        <v>328</v>
      </c>
      <c r="HN31" s="549">
        <v>7568</v>
      </c>
      <c r="HO31" s="549">
        <v>7067</v>
      </c>
      <c r="HP31" s="549">
        <v>20744</v>
      </c>
      <c r="HQ31" s="549">
        <v>263</v>
      </c>
      <c r="HR31" s="549" t="s">
        <v>21</v>
      </c>
      <c r="HS31" s="549">
        <v>1831</v>
      </c>
      <c r="HT31" s="549">
        <v>10471</v>
      </c>
      <c r="HU31" s="549">
        <v>1453</v>
      </c>
      <c r="HV31" s="549">
        <v>4</v>
      </c>
      <c r="HW31" s="549">
        <v>168</v>
      </c>
      <c r="HX31" s="1882" t="s">
        <v>33</v>
      </c>
      <c r="HY31" s="555" t="s">
        <v>26</v>
      </c>
      <c r="HZ31" s="1880" t="s">
        <v>26</v>
      </c>
      <c r="IA31" s="552" t="s">
        <v>26</v>
      </c>
      <c r="IB31" s="1885">
        <v>42461</v>
      </c>
      <c r="IC31" s="549" t="s">
        <v>21</v>
      </c>
      <c r="ID31" s="549">
        <v>12540</v>
      </c>
      <c r="IE31" s="549">
        <v>1929</v>
      </c>
      <c r="IF31" s="549">
        <v>456</v>
      </c>
      <c r="IG31" s="549">
        <v>8</v>
      </c>
      <c r="IH31" s="549">
        <v>3</v>
      </c>
      <c r="II31" s="549">
        <v>238</v>
      </c>
      <c r="IJ31" s="549">
        <v>238</v>
      </c>
      <c r="IK31" s="549" t="s">
        <v>21</v>
      </c>
      <c r="IL31" s="549" t="s">
        <v>21</v>
      </c>
      <c r="IM31" s="549">
        <v>3</v>
      </c>
      <c r="IN31" s="549">
        <v>193</v>
      </c>
      <c r="IO31" s="549">
        <v>287</v>
      </c>
      <c r="IP31" s="549">
        <v>18</v>
      </c>
      <c r="IQ31" s="549">
        <v>37</v>
      </c>
      <c r="IR31" s="549">
        <v>417</v>
      </c>
      <c r="IS31" s="1882" t="s">
        <v>33</v>
      </c>
      <c r="IT31" s="555" t="s">
        <v>26</v>
      </c>
    </row>
    <row r="32" spans="1:254" ht="14.5" customHeight="1">
      <c r="A32" s="1880" t="s">
        <v>26</v>
      </c>
      <c r="B32" s="552" t="s">
        <v>26</v>
      </c>
      <c r="C32" s="1885">
        <v>42491</v>
      </c>
      <c r="D32" s="549">
        <v>101015</v>
      </c>
      <c r="E32" s="549">
        <v>19603</v>
      </c>
      <c r="F32" s="549">
        <v>3</v>
      </c>
      <c r="G32" s="549">
        <v>995</v>
      </c>
      <c r="H32" s="549">
        <v>266</v>
      </c>
      <c r="I32" s="549">
        <v>10368</v>
      </c>
      <c r="J32" s="549">
        <v>4053</v>
      </c>
      <c r="K32" s="549">
        <v>6315</v>
      </c>
      <c r="L32" s="549">
        <v>3467</v>
      </c>
      <c r="M32" s="549">
        <v>503</v>
      </c>
      <c r="N32" s="549">
        <v>146</v>
      </c>
      <c r="O32" s="549" t="s">
        <v>21</v>
      </c>
      <c r="P32" s="549">
        <v>2829</v>
      </c>
      <c r="Q32" s="549">
        <v>25865</v>
      </c>
      <c r="R32" s="549">
        <v>5062</v>
      </c>
      <c r="S32" s="549">
        <v>16614</v>
      </c>
      <c r="T32" s="1882" t="s">
        <v>34</v>
      </c>
      <c r="U32" s="555" t="s">
        <v>26</v>
      </c>
      <c r="V32" s="1880" t="s">
        <v>26</v>
      </c>
      <c r="W32" s="552" t="s">
        <v>26</v>
      </c>
      <c r="X32" s="1885">
        <v>42491</v>
      </c>
      <c r="Y32" s="549">
        <v>418380</v>
      </c>
      <c r="Z32" s="549">
        <v>100540</v>
      </c>
      <c r="AA32" s="549">
        <v>29159</v>
      </c>
      <c r="AB32" s="549">
        <v>5680</v>
      </c>
      <c r="AC32" s="549">
        <v>46</v>
      </c>
      <c r="AD32" s="549">
        <v>7</v>
      </c>
      <c r="AE32" s="549">
        <v>4247</v>
      </c>
      <c r="AF32" s="549">
        <v>340</v>
      </c>
      <c r="AG32" s="549">
        <v>3907</v>
      </c>
      <c r="AH32" s="549">
        <v>561</v>
      </c>
      <c r="AI32" s="549">
        <v>315</v>
      </c>
      <c r="AJ32" s="549">
        <v>45</v>
      </c>
      <c r="AK32" s="549" t="s">
        <v>21</v>
      </c>
      <c r="AL32" s="549" t="s">
        <v>21</v>
      </c>
      <c r="AM32" s="549">
        <v>3737</v>
      </c>
      <c r="AN32" s="549">
        <v>4913</v>
      </c>
      <c r="AO32" s="1882" t="s">
        <v>34</v>
      </c>
      <c r="AP32" s="555" t="s">
        <v>26</v>
      </c>
      <c r="AQ32" s="1880" t="s">
        <v>26</v>
      </c>
      <c r="AR32" s="552" t="s">
        <v>26</v>
      </c>
      <c r="AS32" s="1885">
        <v>42491</v>
      </c>
      <c r="AT32" s="549">
        <v>781</v>
      </c>
      <c r="AU32" s="549" t="s">
        <v>21</v>
      </c>
      <c r="AV32" s="549" t="s">
        <v>21</v>
      </c>
      <c r="AW32" s="549">
        <v>474</v>
      </c>
      <c r="AX32" s="549">
        <v>424</v>
      </c>
      <c r="AY32" s="549">
        <v>50</v>
      </c>
      <c r="AZ32" s="549">
        <v>1</v>
      </c>
      <c r="BA32" s="549">
        <v>101</v>
      </c>
      <c r="BB32" s="549" t="s">
        <v>21</v>
      </c>
      <c r="BC32" s="549">
        <v>211</v>
      </c>
      <c r="BD32" s="549">
        <v>5641</v>
      </c>
      <c r="BE32" s="549">
        <v>130</v>
      </c>
      <c r="BF32" s="549">
        <v>6413</v>
      </c>
      <c r="BG32" s="549">
        <v>7095</v>
      </c>
      <c r="BH32" s="549">
        <v>41</v>
      </c>
      <c r="BI32" s="549" t="s">
        <v>21</v>
      </c>
      <c r="BJ32" s="549" t="s">
        <v>21</v>
      </c>
      <c r="BK32" s="1882" t="s">
        <v>34</v>
      </c>
      <c r="BL32" s="555" t="s">
        <v>26</v>
      </c>
      <c r="BM32" s="1880" t="s">
        <v>26</v>
      </c>
      <c r="BN32" s="552" t="s">
        <v>26</v>
      </c>
      <c r="BO32" s="1885">
        <v>42491</v>
      </c>
      <c r="BP32" s="549">
        <v>1172</v>
      </c>
      <c r="BQ32" s="549">
        <v>1</v>
      </c>
      <c r="BR32" s="549">
        <v>9</v>
      </c>
      <c r="BS32" s="549">
        <v>8</v>
      </c>
      <c r="BT32" s="549">
        <v>756</v>
      </c>
      <c r="BU32" s="549">
        <v>270</v>
      </c>
      <c r="BV32" s="549">
        <v>486</v>
      </c>
      <c r="BW32" s="549">
        <v>4</v>
      </c>
      <c r="BX32" s="549" t="s">
        <v>21</v>
      </c>
      <c r="BY32" s="549">
        <v>337</v>
      </c>
      <c r="BZ32" s="549">
        <v>9943</v>
      </c>
      <c r="CA32" s="549">
        <v>9866</v>
      </c>
      <c r="CB32" s="549">
        <v>16135</v>
      </c>
      <c r="CC32" s="549">
        <v>686</v>
      </c>
      <c r="CD32" s="549">
        <v>49</v>
      </c>
      <c r="CE32" s="549">
        <v>55</v>
      </c>
      <c r="CF32" s="549" t="s">
        <v>21</v>
      </c>
      <c r="CG32" s="1882" t="s">
        <v>34</v>
      </c>
      <c r="CH32" s="555" t="s">
        <v>26</v>
      </c>
      <c r="CI32" s="1880" t="s">
        <v>26</v>
      </c>
      <c r="CJ32" s="552" t="s">
        <v>26</v>
      </c>
      <c r="CK32" s="1885">
        <v>42491</v>
      </c>
      <c r="CL32" s="549">
        <v>15426</v>
      </c>
      <c r="CM32" s="549">
        <v>259</v>
      </c>
      <c r="CN32" s="549" t="s">
        <v>21</v>
      </c>
      <c r="CO32" s="549" t="s">
        <v>21</v>
      </c>
      <c r="CP32" s="549">
        <v>4298</v>
      </c>
      <c r="CQ32" s="549">
        <v>5176</v>
      </c>
      <c r="CR32" s="549">
        <v>11945</v>
      </c>
      <c r="CS32" s="549">
        <v>1779</v>
      </c>
      <c r="CT32" s="549">
        <v>2</v>
      </c>
      <c r="CU32" s="549">
        <v>105</v>
      </c>
      <c r="CV32" s="549">
        <v>16</v>
      </c>
      <c r="CW32" s="549">
        <v>1500</v>
      </c>
      <c r="CX32" s="549">
        <v>183</v>
      </c>
      <c r="CY32" s="549">
        <v>1317</v>
      </c>
      <c r="CZ32" s="549">
        <v>39</v>
      </c>
      <c r="DA32" s="549" t="s">
        <v>21</v>
      </c>
      <c r="DB32" s="1882" t="s">
        <v>34</v>
      </c>
      <c r="DC32" s="555" t="s">
        <v>26</v>
      </c>
      <c r="DD32" s="1880" t="s">
        <v>26</v>
      </c>
      <c r="DE32" s="552" t="s">
        <v>26</v>
      </c>
      <c r="DF32" s="1885">
        <v>42491</v>
      </c>
      <c r="DG32" s="549">
        <v>178</v>
      </c>
      <c r="DH32" s="549">
        <v>178</v>
      </c>
      <c r="DI32" s="549" t="s">
        <v>21</v>
      </c>
      <c r="DJ32" s="549">
        <v>4</v>
      </c>
      <c r="DK32" s="549" t="s">
        <v>21</v>
      </c>
      <c r="DL32" s="549">
        <v>180</v>
      </c>
      <c r="DM32" s="549">
        <v>231</v>
      </c>
      <c r="DN32" s="549">
        <v>19</v>
      </c>
      <c r="DO32" s="549">
        <v>45</v>
      </c>
      <c r="DP32" s="549">
        <v>125</v>
      </c>
      <c r="DQ32" s="549">
        <v>6</v>
      </c>
      <c r="DR32" s="549">
        <v>7</v>
      </c>
      <c r="DS32" s="549" t="s">
        <v>21</v>
      </c>
      <c r="DT32" s="549" t="s">
        <v>21</v>
      </c>
      <c r="DU32" s="549">
        <v>6955</v>
      </c>
      <c r="DV32" s="549">
        <v>11062</v>
      </c>
      <c r="DW32" s="1882" t="s">
        <v>34</v>
      </c>
      <c r="DX32" s="555" t="s">
        <v>26</v>
      </c>
      <c r="DY32" s="1880" t="s">
        <v>26</v>
      </c>
      <c r="DZ32" s="552" t="s">
        <v>26</v>
      </c>
      <c r="EA32" s="1885">
        <v>42491</v>
      </c>
      <c r="EB32" s="549">
        <v>93615</v>
      </c>
      <c r="EC32" s="549">
        <v>20467</v>
      </c>
      <c r="ED32" s="549">
        <v>3</v>
      </c>
      <c r="EE32" s="549">
        <v>1243</v>
      </c>
      <c r="EF32" s="549">
        <v>266</v>
      </c>
      <c r="EG32" s="549">
        <v>10981</v>
      </c>
      <c r="EH32" s="549">
        <v>4531</v>
      </c>
      <c r="EI32" s="549">
        <v>6450</v>
      </c>
      <c r="EJ32" s="549">
        <v>3467</v>
      </c>
      <c r="EK32" s="549">
        <v>503</v>
      </c>
      <c r="EL32" s="549">
        <v>146</v>
      </c>
      <c r="EM32" s="549" t="s">
        <v>21</v>
      </c>
      <c r="EN32" s="549">
        <v>2829</v>
      </c>
      <c r="EO32" s="549">
        <v>27307</v>
      </c>
      <c r="EP32" s="549">
        <v>5062</v>
      </c>
      <c r="EQ32" s="549">
        <v>16614</v>
      </c>
      <c r="ER32" s="1882" t="s">
        <v>34</v>
      </c>
      <c r="ES32" s="555" t="s">
        <v>26</v>
      </c>
      <c r="ET32" s="1880" t="s">
        <v>26</v>
      </c>
      <c r="EU32" s="552" t="s">
        <v>26</v>
      </c>
      <c r="EV32" s="1885">
        <v>42491</v>
      </c>
      <c r="EW32" s="549">
        <v>391146</v>
      </c>
      <c r="EX32" s="549">
        <v>14326</v>
      </c>
      <c r="EY32" s="549">
        <v>22255</v>
      </c>
      <c r="EZ32" s="549">
        <v>6070</v>
      </c>
      <c r="FA32" s="549">
        <v>294</v>
      </c>
      <c r="FB32" s="549">
        <v>7</v>
      </c>
      <c r="FC32" s="549">
        <v>4391</v>
      </c>
      <c r="FD32" s="549">
        <v>349</v>
      </c>
      <c r="FE32" s="549">
        <v>4042</v>
      </c>
      <c r="FF32" s="549">
        <v>561</v>
      </c>
      <c r="FG32" s="549">
        <v>315</v>
      </c>
      <c r="FH32" s="549">
        <v>45</v>
      </c>
      <c r="FI32" s="549" t="s">
        <v>21</v>
      </c>
      <c r="FJ32" s="549" t="s">
        <v>21</v>
      </c>
      <c r="FK32" s="549">
        <v>3737</v>
      </c>
      <c r="FL32" s="549">
        <v>4913</v>
      </c>
      <c r="FM32" s="1882" t="s">
        <v>34</v>
      </c>
      <c r="FN32" s="555" t="s">
        <v>26</v>
      </c>
      <c r="FO32" s="1880" t="s">
        <v>26</v>
      </c>
      <c r="FP32" s="552" t="s">
        <v>26</v>
      </c>
      <c r="FQ32" s="1885">
        <v>42491</v>
      </c>
      <c r="FR32" s="604" t="s">
        <v>21</v>
      </c>
      <c r="FS32" s="549" t="s">
        <v>21</v>
      </c>
      <c r="FT32" s="549" t="s">
        <v>21</v>
      </c>
      <c r="FU32" s="549">
        <v>45855</v>
      </c>
      <c r="FV32" s="549">
        <v>2533</v>
      </c>
      <c r="FW32" s="549">
        <v>7755</v>
      </c>
      <c r="FX32" s="549">
        <v>809</v>
      </c>
      <c r="FY32" s="549" t="s">
        <v>21</v>
      </c>
      <c r="FZ32" s="549" t="s">
        <v>21</v>
      </c>
      <c r="GA32" s="549">
        <v>502</v>
      </c>
      <c r="GB32" s="549">
        <v>452</v>
      </c>
      <c r="GC32" s="549">
        <v>50</v>
      </c>
      <c r="GD32" s="549">
        <v>1</v>
      </c>
      <c r="GE32" s="549">
        <v>101</v>
      </c>
      <c r="GF32" s="549">
        <v>211</v>
      </c>
      <c r="GG32" s="549">
        <v>5885</v>
      </c>
      <c r="GH32" s="1882" t="s">
        <v>34</v>
      </c>
      <c r="GI32" s="555" t="s">
        <v>26</v>
      </c>
      <c r="GJ32" s="1880" t="s">
        <v>26</v>
      </c>
      <c r="GK32" s="552" t="s">
        <v>26</v>
      </c>
      <c r="GL32" s="1885">
        <v>42491</v>
      </c>
      <c r="GM32" s="549">
        <v>1</v>
      </c>
      <c r="GN32" s="549" t="s">
        <v>21</v>
      </c>
      <c r="GO32" s="549">
        <v>86</v>
      </c>
      <c r="GP32" s="549" t="s">
        <v>21</v>
      </c>
      <c r="GQ32" s="549" t="s">
        <v>21</v>
      </c>
      <c r="GR32" s="549" t="s">
        <v>21</v>
      </c>
      <c r="GS32" s="549">
        <v>3475</v>
      </c>
      <c r="GT32" s="549">
        <v>175</v>
      </c>
      <c r="GU32" s="549">
        <v>26471</v>
      </c>
      <c r="GV32" s="549">
        <v>1403</v>
      </c>
      <c r="GW32" s="549">
        <v>1</v>
      </c>
      <c r="GX32" s="549">
        <v>9</v>
      </c>
      <c r="GY32" s="549">
        <v>8</v>
      </c>
      <c r="GZ32" s="549">
        <v>985</v>
      </c>
      <c r="HA32" s="549">
        <v>499</v>
      </c>
      <c r="HB32" s="549">
        <v>486</v>
      </c>
      <c r="HC32" s="1882" t="s">
        <v>34</v>
      </c>
      <c r="HD32" s="555" t="s">
        <v>26</v>
      </c>
      <c r="HE32" s="1880" t="s">
        <v>26</v>
      </c>
      <c r="HF32" s="552" t="s">
        <v>26</v>
      </c>
      <c r="HG32" s="1885">
        <v>42491</v>
      </c>
      <c r="HH32" s="549">
        <v>225</v>
      </c>
      <c r="HI32" s="549">
        <v>92</v>
      </c>
      <c r="HJ32" s="549">
        <v>133</v>
      </c>
      <c r="HK32" s="549" t="s">
        <v>21</v>
      </c>
      <c r="HL32" s="549" t="s">
        <v>21</v>
      </c>
      <c r="HM32" s="549">
        <v>337</v>
      </c>
      <c r="HN32" s="549">
        <v>8171</v>
      </c>
      <c r="HO32" s="549">
        <v>7629</v>
      </c>
      <c r="HP32" s="549">
        <v>22099</v>
      </c>
      <c r="HQ32" s="549">
        <v>304</v>
      </c>
      <c r="HR32" s="549" t="s">
        <v>21</v>
      </c>
      <c r="HS32" s="549">
        <v>1730</v>
      </c>
      <c r="HT32" s="549">
        <v>11958</v>
      </c>
      <c r="HU32" s="549">
        <v>1779</v>
      </c>
      <c r="HV32" s="549">
        <v>2</v>
      </c>
      <c r="HW32" s="549">
        <v>105</v>
      </c>
      <c r="HX32" s="1882" t="s">
        <v>34</v>
      </c>
      <c r="HY32" s="555" t="s">
        <v>26</v>
      </c>
      <c r="HZ32" s="1880" t="s">
        <v>26</v>
      </c>
      <c r="IA32" s="552" t="s">
        <v>26</v>
      </c>
      <c r="IB32" s="1885">
        <v>42491</v>
      </c>
      <c r="IC32" s="549" t="s">
        <v>21</v>
      </c>
      <c r="ID32" s="549">
        <v>11852</v>
      </c>
      <c r="IE32" s="549">
        <v>1873</v>
      </c>
      <c r="IF32" s="549">
        <v>442</v>
      </c>
      <c r="IG32" s="549">
        <v>7</v>
      </c>
      <c r="IH32" s="549" t="s">
        <v>21</v>
      </c>
      <c r="II32" s="549">
        <v>240</v>
      </c>
      <c r="IJ32" s="549">
        <v>240</v>
      </c>
      <c r="IK32" s="549" t="s">
        <v>21</v>
      </c>
      <c r="IL32" s="549" t="s">
        <v>21</v>
      </c>
      <c r="IM32" s="549">
        <v>4</v>
      </c>
      <c r="IN32" s="549">
        <v>180</v>
      </c>
      <c r="IO32" s="549">
        <v>276</v>
      </c>
      <c r="IP32" s="549">
        <v>19</v>
      </c>
      <c r="IQ32" s="549">
        <v>45</v>
      </c>
      <c r="IR32" s="549">
        <v>469</v>
      </c>
      <c r="IS32" s="1882" t="s">
        <v>34</v>
      </c>
      <c r="IT32" s="555" t="s">
        <v>26</v>
      </c>
    </row>
    <row r="33" spans="1:254" ht="14.5" customHeight="1">
      <c r="A33" s="1880" t="s">
        <v>26</v>
      </c>
      <c r="B33" s="552" t="s">
        <v>26</v>
      </c>
      <c r="C33" s="1885">
        <v>42522</v>
      </c>
      <c r="D33" s="549">
        <v>97479</v>
      </c>
      <c r="E33" s="549">
        <v>20620</v>
      </c>
      <c r="F33" s="549">
        <v>5</v>
      </c>
      <c r="G33" s="549">
        <v>1221</v>
      </c>
      <c r="H33" s="549">
        <v>278</v>
      </c>
      <c r="I33" s="549">
        <v>10131</v>
      </c>
      <c r="J33" s="549">
        <v>4112</v>
      </c>
      <c r="K33" s="549">
        <v>6019</v>
      </c>
      <c r="L33" s="549">
        <v>3726</v>
      </c>
      <c r="M33" s="549">
        <v>550</v>
      </c>
      <c r="N33" s="549">
        <v>326</v>
      </c>
      <c r="O33" s="549" t="s">
        <v>21</v>
      </c>
      <c r="P33" s="549">
        <v>3377</v>
      </c>
      <c r="Q33" s="549">
        <v>24908</v>
      </c>
      <c r="R33" s="549">
        <v>4983</v>
      </c>
      <c r="S33" s="549">
        <v>15254</v>
      </c>
      <c r="T33" s="1882" t="s">
        <v>35</v>
      </c>
      <c r="U33" s="555" t="s">
        <v>26</v>
      </c>
      <c r="V33" s="1880" t="s">
        <v>26</v>
      </c>
      <c r="W33" s="552" t="s">
        <v>26</v>
      </c>
      <c r="X33" s="1885">
        <v>42522</v>
      </c>
      <c r="Y33" s="549">
        <v>391263</v>
      </c>
      <c r="Z33" s="549">
        <v>91694</v>
      </c>
      <c r="AA33" s="549">
        <v>28457</v>
      </c>
      <c r="AB33" s="549">
        <v>5762</v>
      </c>
      <c r="AC33" s="549">
        <v>43</v>
      </c>
      <c r="AD33" s="549">
        <v>4</v>
      </c>
      <c r="AE33" s="549">
        <v>4174</v>
      </c>
      <c r="AF33" s="549">
        <v>431</v>
      </c>
      <c r="AG33" s="549">
        <v>3743</v>
      </c>
      <c r="AH33" s="549">
        <v>562</v>
      </c>
      <c r="AI33" s="549">
        <v>338</v>
      </c>
      <c r="AJ33" s="549">
        <v>229</v>
      </c>
      <c r="AK33" s="549" t="s">
        <v>21</v>
      </c>
      <c r="AL33" s="549" t="s">
        <v>21</v>
      </c>
      <c r="AM33" s="549">
        <v>3637</v>
      </c>
      <c r="AN33" s="549">
        <v>4824</v>
      </c>
      <c r="AO33" s="1882" t="s">
        <v>35</v>
      </c>
      <c r="AP33" s="555" t="s">
        <v>26</v>
      </c>
      <c r="AQ33" s="1880" t="s">
        <v>26</v>
      </c>
      <c r="AR33" s="552" t="s">
        <v>26</v>
      </c>
      <c r="AS33" s="1885">
        <v>42522</v>
      </c>
      <c r="AT33" s="549">
        <v>698</v>
      </c>
      <c r="AU33" s="549" t="s">
        <v>21</v>
      </c>
      <c r="AV33" s="549" t="s">
        <v>21</v>
      </c>
      <c r="AW33" s="549">
        <v>408</v>
      </c>
      <c r="AX33" s="549">
        <v>395</v>
      </c>
      <c r="AY33" s="549">
        <v>13</v>
      </c>
      <c r="AZ33" s="549">
        <v>1</v>
      </c>
      <c r="BA33" s="549">
        <v>97</v>
      </c>
      <c r="BB33" s="549" t="s">
        <v>21</v>
      </c>
      <c r="BC33" s="549">
        <v>201</v>
      </c>
      <c r="BD33" s="549">
        <v>5004</v>
      </c>
      <c r="BE33" s="549">
        <v>143</v>
      </c>
      <c r="BF33" s="549">
        <v>5708</v>
      </c>
      <c r="BG33" s="549">
        <v>5902</v>
      </c>
      <c r="BH33" s="549">
        <v>37</v>
      </c>
      <c r="BI33" s="549" t="s">
        <v>21</v>
      </c>
      <c r="BJ33" s="549" t="s">
        <v>21</v>
      </c>
      <c r="BK33" s="1882" t="s">
        <v>35</v>
      </c>
      <c r="BL33" s="555" t="s">
        <v>26</v>
      </c>
      <c r="BM33" s="1880" t="s">
        <v>26</v>
      </c>
      <c r="BN33" s="552" t="s">
        <v>26</v>
      </c>
      <c r="BO33" s="1885">
        <v>42522</v>
      </c>
      <c r="BP33" s="549">
        <v>866</v>
      </c>
      <c r="BQ33" s="549">
        <v>1</v>
      </c>
      <c r="BR33" s="549">
        <v>6</v>
      </c>
      <c r="BS33" s="549">
        <v>8</v>
      </c>
      <c r="BT33" s="549">
        <v>462</v>
      </c>
      <c r="BU33" s="549">
        <v>184</v>
      </c>
      <c r="BV33" s="549">
        <v>278</v>
      </c>
      <c r="BW33" s="549">
        <v>1</v>
      </c>
      <c r="BX33" s="549" t="s">
        <v>21</v>
      </c>
      <c r="BY33" s="549">
        <v>350</v>
      </c>
      <c r="BZ33" s="549">
        <v>9140</v>
      </c>
      <c r="CA33" s="549">
        <v>9170</v>
      </c>
      <c r="CB33" s="549">
        <v>13515</v>
      </c>
      <c r="CC33" s="549">
        <v>656</v>
      </c>
      <c r="CD33" s="549">
        <v>48</v>
      </c>
      <c r="CE33" s="549">
        <v>54</v>
      </c>
      <c r="CF33" s="549" t="s">
        <v>21</v>
      </c>
      <c r="CG33" s="1882" t="s">
        <v>35</v>
      </c>
      <c r="CH33" s="555" t="s">
        <v>26</v>
      </c>
      <c r="CI33" s="1880" t="s">
        <v>26</v>
      </c>
      <c r="CJ33" s="552" t="s">
        <v>26</v>
      </c>
      <c r="CK33" s="1885">
        <v>42522</v>
      </c>
      <c r="CL33" s="549">
        <v>12913</v>
      </c>
      <c r="CM33" s="549">
        <v>231</v>
      </c>
      <c r="CN33" s="549" t="s">
        <v>21</v>
      </c>
      <c r="CO33" s="549" t="s">
        <v>21</v>
      </c>
      <c r="CP33" s="549">
        <v>4010</v>
      </c>
      <c r="CQ33" s="549">
        <v>4543</v>
      </c>
      <c r="CR33" s="549">
        <v>11088</v>
      </c>
      <c r="CS33" s="549">
        <v>1910</v>
      </c>
      <c r="CT33" s="549">
        <v>4</v>
      </c>
      <c r="CU33" s="549">
        <v>158</v>
      </c>
      <c r="CV33" s="549">
        <v>16</v>
      </c>
      <c r="CW33" s="549">
        <v>1575</v>
      </c>
      <c r="CX33" s="549">
        <v>183</v>
      </c>
      <c r="CY33" s="549">
        <v>1392</v>
      </c>
      <c r="CZ33" s="549">
        <v>37</v>
      </c>
      <c r="DA33" s="549" t="s">
        <v>21</v>
      </c>
      <c r="DB33" s="1882" t="s">
        <v>35</v>
      </c>
      <c r="DC33" s="555" t="s">
        <v>26</v>
      </c>
      <c r="DD33" s="1880" t="s">
        <v>26</v>
      </c>
      <c r="DE33" s="552" t="s">
        <v>26</v>
      </c>
      <c r="DF33" s="1885">
        <v>42522</v>
      </c>
      <c r="DG33" s="549">
        <v>174</v>
      </c>
      <c r="DH33" s="549">
        <v>174</v>
      </c>
      <c r="DI33" s="549" t="s">
        <v>21</v>
      </c>
      <c r="DJ33" s="549">
        <v>4</v>
      </c>
      <c r="DK33" s="549" t="s">
        <v>21</v>
      </c>
      <c r="DL33" s="549">
        <v>225</v>
      </c>
      <c r="DM33" s="549">
        <v>234</v>
      </c>
      <c r="DN33" s="549">
        <v>16</v>
      </c>
      <c r="DO33" s="549">
        <v>35</v>
      </c>
      <c r="DP33" s="549">
        <v>136</v>
      </c>
      <c r="DQ33" s="549">
        <v>5</v>
      </c>
      <c r="DR33" s="549">
        <v>5</v>
      </c>
      <c r="DS33" s="549" t="s">
        <v>21</v>
      </c>
      <c r="DT33" s="549" t="s">
        <v>21</v>
      </c>
      <c r="DU33" s="549">
        <v>6760</v>
      </c>
      <c r="DV33" s="549">
        <v>13052</v>
      </c>
      <c r="DW33" s="1882" t="s">
        <v>35</v>
      </c>
      <c r="DX33" s="555" t="s">
        <v>26</v>
      </c>
      <c r="DY33" s="1880" t="s">
        <v>26</v>
      </c>
      <c r="DZ33" s="552" t="s">
        <v>26</v>
      </c>
      <c r="EA33" s="1885">
        <v>42522</v>
      </c>
      <c r="EB33" s="549">
        <v>90229</v>
      </c>
      <c r="EC33" s="549">
        <v>21354</v>
      </c>
      <c r="ED33" s="549">
        <v>5</v>
      </c>
      <c r="EE33" s="549">
        <v>1457</v>
      </c>
      <c r="EF33" s="549">
        <v>278</v>
      </c>
      <c r="EG33" s="549">
        <v>10626</v>
      </c>
      <c r="EH33" s="549">
        <v>4473</v>
      </c>
      <c r="EI33" s="549">
        <v>6153</v>
      </c>
      <c r="EJ33" s="549">
        <v>3726</v>
      </c>
      <c r="EK33" s="549">
        <v>550</v>
      </c>
      <c r="EL33" s="549">
        <v>326</v>
      </c>
      <c r="EM33" s="549" t="s">
        <v>21</v>
      </c>
      <c r="EN33" s="549">
        <v>3377</v>
      </c>
      <c r="EO33" s="549">
        <v>26188</v>
      </c>
      <c r="EP33" s="549">
        <v>4983</v>
      </c>
      <c r="EQ33" s="549">
        <v>15254</v>
      </c>
      <c r="ER33" s="1882" t="s">
        <v>35</v>
      </c>
      <c r="ES33" s="555" t="s">
        <v>26</v>
      </c>
      <c r="ET33" s="1880" t="s">
        <v>26</v>
      </c>
      <c r="EU33" s="552" t="s">
        <v>26</v>
      </c>
      <c r="EV33" s="1885">
        <v>42522</v>
      </c>
      <c r="EW33" s="549">
        <v>365167</v>
      </c>
      <c r="EX33" s="549">
        <v>11025</v>
      </c>
      <c r="EY33" s="549">
        <v>22054</v>
      </c>
      <c r="EZ33" s="549">
        <v>6133</v>
      </c>
      <c r="FA33" s="549">
        <v>279</v>
      </c>
      <c r="FB33" s="549">
        <v>4</v>
      </c>
      <c r="FC33" s="549">
        <v>4310</v>
      </c>
      <c r="FD33" s="549">
        <v>433</v>
      </c>
      <c r="FE33" s="549">
        <v>3877</v>
      </c>
      <c r="FF33" s="549">
        <v>562</v>
      </c>
      <c r="FG33" s="549">
        <v>338</v>
      </c>
      <c r="FH33" s="549">
        <v>229</v>
      </c>
      <c r="FI33" s="549" t="s">
        <v>21</v>
      </c>
      <c r="FJ33" s="549" t="s">
        <v>21</v>
      </c>
      <c r="FK33" s="549">
        <v>3637</v>
      </c>
      <c r="FL33" s="549">
        <v>4824</v>
      </c>
      <c r="FM33" s="1882" t="s">
        <v>35</v>
      </c>
      <c r="FN33" s="555" t="s">
        <v>26</v>
      </c>
      <c r="FO33" s="1880" t="s">
        <v>26</v>
      </c>
      <c r="FP33" s="552" t="s">
        <v>26</v>
      </c>
      <c r="FQ33" s="1885">
        <v>42522</v>
      </c>
      <c r="FR33" s="604" t="s">
        <v>21</v>
      </c>
      <c r="FS33" s="549" t="s">
        <v>21</v>
      </c>
      <c r="FT33" s="549" t="s">
        <v>21</v>
      </c>
      <c r="FU33" s="549">
        <v>45938</v>
      </c>
      <c r="FV33" s="549">
        <v>1439</v>
      </c>
      <c r="FW33" s="549">
        <v>6944</v>
      </c>
      <c r="FX33" s="549">
        <v>738</v>
      </c>
      <c r="FY33" s="549" t="s">
        <v>21</v>
      </c>
      <c r="FZ33" s="549" t="s">
        <v>21</v>
      </c>
      <c r="GA33" s="549">
        <v>447</v>
      </c>
      <c r="GB33" s="549">
        <v>434</v>
      </c>
      <c r="GC33" s="549">
        <v>13</v>
      </c>
      <c r="GD33" s="549">
        <v>1</v>
      </c>
      <c r="GE33" s="549">
        <v>97</v>
      </c>
      <c r="GF33" s="549">
        <v>201</v>
      </c>
      <c r="GG33" s="549">
        <v>5215</v>
      </c>
      <c r="GH33" s="1882" t="s">
        <v>35</v>
      </c>
      <c r="GI33" s="555" t="s">
        <v>26</v>
      </c>
      <c r="GJ33" s="1880" t="s">
        <v>26</v>
      </c>
      <c r="GK33" s="552" t="s">
        <v>26</v>
      </c>
      <c r="GL33" s="1885">
        <v>42522</v>
      </c>
      <c r="GM33" s="549">
        <v>1</v>
      </c>
      <c r="GN33" s="549" t="s">
        <v>21</v>
      </c>
      <c r="GO33" s="549">
        <v>72</v>
      </c>
      <c r="GP33" s="549" t="s">
        <v>21</v>
      </c>
      <c r="GQ33" s="549" t="s">
        <v>21</v>
      </c>
      <c r="GR33" s="549" t="s">
        <v>21</v>
      </c>
      <c r="GS33" s="549">
        <v>3269</v>
      </c>
      <c r="GT33" s="549">
        <v>101</v>
      </c>
      <c r="GU33" s="549">
        <v>24206</v>
      </c>
      <c r="GV33" s="549">
        <v>993</v>
      </c>
      <c r="GW33" s="549">
        <v>1</v>
      </c>
      <c r="GX33" s="549">
        <v>6</v>
      </c>
      <c r="GY33" s="549">
        <v>8</v>
      </c>
      <c r="GZ33" s="549">
        <v>587</v>
      </c>
      <c r="HA33" s="549">
        <v>309</v>
      </c>
      <c r="HB33" s="549">
        <v>278</v>
      </c>
      <c r="HC33" s="1882" t="s">
        <v>35</v>
      </c>
      <c r="HD33" s="555" t="s">
        <v>26</v>
      </c>
      <c r="HE33" s="1880" t="s">
        <v>26</v>
      </c>
      <c r="HF33" s="552" t="s">
        <v>26</v>
      </c>
      <c r="HG33" s="1885">
        <v>42522</v>
      </c>
      <c r="HH33" s="549">
        <v>142</v>
      </c>
      <c r="HI33" s="549">
        <v>105</v>
      </c>
      <c r="HJ33" s="549">
        <v>37</v>
      </c>
      <c r="HK33" s="549" t="s">
        <v>21</v>
      </c>
      <c r="HL33" s="549" t="s">
        <v>21</v>
      </c>
      <c r="HM33" s="549">
        <v>350</v>
      </c>
      <c r="HN33" s="549">
        <v>7274</v>
      </c>
      <c r="HO33" s="549">
        <v>6896</v>
      </c>
      <c r="HP33" s="549">
        <v>18552</v>
      </c>
      <c r="HQ33" s="549">
        <v>284</v>
      </c>
      <c r="HR33" s="549" t="s">
        <v>21</v>
      </c>
      <c r="HS33" s="549">
        <v>1736</v>
      </c>
      <c r="HT33" s="549">
        <v>11099</v>
      </c>
      <c r="HU33" s="549">
        <v>1910</v>
      </c>
      <c r="HV33" s="549">
        <v>4</v>
      </c>
      <c r="HW33" s="549">
        <v>158</v>
      </c>
      <c r="HX33" s="1882" t="s">
        <v>35</v>
      </c>
      <c r="HY33" s="555" t="s">
        <v>26</v>
      </c>
      <c r="HZ33" s="1880" t="s">
        <v>26</v>
      </c>
      <c r="IA33" s="552" t="s">
        <v>26</v>
      </c>
      <c r="IB33" s="1885">
        <v>42522</v>
      </c>
      <c r="IC33" s="549" t="s">
        <v>21</v>
      </c>
      <c r="ID33" s="549">
        <v>12934</v>
      </c>
      <c r="IE33" s="549">
        <v>1798</v>
      </c>
      <c r="IF33" s="549">
        <v>463</v>
      </c>
      <c r="IG33" s="549">
        <v>6</v>
      </c>
      <c r="IH33" s="549" t="s">
        <v>21</v>
      </c>
      <c r="II33" s="549">
        <v>216</v>
      </c>
      <c r="IJ33" s="549">
        <v>216</v>
      </c>
      <c r="IK33" s="549" t="s">
        <v>21</v>
      </c>
      <c r="IL33" s="549" t="s">
        <v>21</v>
      </c>
      <c r="IM33" s="549">
        <v>4</v>
      </c>
      <c r="IN33" s="549">
        <v>225</v>
      </c>
      <c r="IO33" s="549">
        <v>273</v>
      </c>
      <c r="IP33" s="549">
        <v>16</v>
      </c>
      <c r="IQ33" s="549">
        <v>35</v>
      </c>
      <c r="IR33" s="549">
        <v>375</v>
      </c>
      <c r="IS33" s="1882" t="s">
        <v>35</v>
      </c>
      <c r="IT33" s="555" t="s">
        <v>26</v>
      </c>
    </row>
    <row r="34" spans="1:254" ht="14.5" customHeight="1">
      <c r="A34" s="1880" t="s">
        <v>26</v>
      </c>
      <c r="B34" s="552" t="s">
        <v>26</v>
      </c>
      <c r="C34" s="1885">
        <v>42552</v>
      </c>
      <c r="D34" s="549">
        <v>95545</v>
      </c>
      <c r="E34" s="549">
        <v>21326</v>
      </c>
      <c r="F34" s="549">
        <v>5</v>
      </c>
      <c r="G34" s="549">
        <v>1010</v>
      </c>
      <c r="H34" s="549">
        <v>275</v>
      </c>
      <c r="I34" s="549">
        <v>11310</v>
      </c>
      <c r="J34" s="549">
        <v>4651</v>
      </c>
      <c r="K34" s="549">
        <v>6659</v>
      </c>
      <c r="L34" s="549">
        <v>3692</v>
      </c>
      <c r="M34" s="549">
        <v>555</v>
      </c>
      <c r="N34" s="549">
        <v>274</v>
      </c>
      <c r="O34" s="549" t="s">
        <v>21</v>
      </c>
      <c r="P34" s="549">
        <v>3128</v>
      </c>
      <c r="Q34" s="549">
        <v>23987</v>
      </c>
      <c r="R34" s="549">
        <v>2409</v>
      </c>
      <c r="S34" s="549">
        <v>15743</v>
      </c>
      <c r="T34" s="1882" t="s">
        <v>36</v>
      </c>
      <c r="U34" s="555" t="s">
        <v>26</v>
      </c>
      <c r="V34" s="1880" t="s">
        <v>26</v>
      </c>
      <c r="W34" s="552" t="s">
        <v>26</v>
      </c>
      <c r="X34" s="1885">
        <v>42552</v>
      </c>
      <c r="Y34" s="549">
        <v>369958</v>
      </c>
      <c r="Z34" s="549">
        <v>90054</v>
      </c>
      <c r="AA34" s="549">
        <v>27557</v>
      </c>
      <c r="AB34" s="549">
        <v>6251</v>
      </c>
      <c r="AC34" s="549">
        <v>46</v>
      </c>
      <c r="AD34" s="549">
        <v>5</v>
      </c>
      <c r="AE34" s="549">
        <v>4717</v>
      </c>
      <c r="AF34" s="549">
        <v>620</v>
      </c>
      <c r="AG34" s="549">
        <v>4097</v>
      </c>
      <c r="AH34" s="549">
        <v>507</v>
      </c>
      <c r="AI34" s="549">
        <v>351</v>
      </c>
      <c r="AJ34" s="549">
        <v>169</v>
      </c>
      <c r="AK34" s="549" t="s">
        <v>21</v>
      </c>
      <c r="AL34" s="549" t="s">
        <v>21</v>
      </c>
      <c r="AM34" s="549">
        <v>1941</v>
      </c>
      <c r="AN34" s="549">
        <v>2277</v>
      </c>
      <c r="AO34" s="1882" t="s">
        <v>36</v>
      </c>
      <c r="AP34" s="555" t="s">
        <v>26</v>
      </c>
      <c r="AQ34" s="1880" t="s">
        <v>26</v>
      </c>
      <c r="AR34" s="552" t="s">
        <v>26</v>
      </c>
      <c r="AS34" s="1885">
        <v>42552</v>
      </c>
      <c r="AT34" s="549">
        <v>758</v>
      </c>
      <c r="AU34" s="549" t="s">
        <v>21</v>
      </c>
      <c r="AV34" s="549" t="s">
        <v>21</v>
      </c>
      <c r="AW34" s="549">
        <v>472</v>
      </c>
      <c r="AX34" s="549">
        <v>420</v>
      </c>
      <c r="AY34" s="549">
        <v>52</v>
      </c>
      <c r="AZ34" s="549">
        <v>1</v>
      </c>
      <c r="BA34" s="549">
        <v>105</v>
      </c>
      <c r="BB34" s="549" t="s">
        <v>21</v>
      </c>
      <c r="BC34" s="549">
        <v>188</v>
      </c>
      <c r="BD34" s="549">
        <v>5216</v>
      </c>
      <c r="BE34" s="549">
        <v>117</v>
      </c>
      <c r="BF34" s="549">
        <v>6028</v>
      </c>
      <c r="BG34" s="549">
        <v>5717</v>
      </c>
      <c r="BH34" s="549">
        <v>39</v>
      </c>
      <c r="BI34" s="549" t="s">
        <v>21</v>
      </c>
      <c r="BJ34" s="549" t="s">
        <v>21</v>
      </c>
      <c r="BK34" s="1882" t="s">
        <v>36</v>
      </c>
      <c r="BL34" s="555" t="s">
        <v>26</v>
      </c>
      <c r="BM34" s="1880" t="s">
        <v>26</v>
      </c>
      <c r="BN34" s="552" t="s">
        <v>26</v>
      </c>
      <c r="BO34" s="1885">
        <v>42552</v>
      </c>
      <c r="BP34" s="549">
        <v>994</v>
      </c>
      <c r="BQ34" s="549">
        <v>1</v>
      </c>
      <c r="BR34" s="549">
        <v>5</v>
      </c>
      <c r="BS34" s="549">
        <v>8</v>
      </c>
      <c r="BT34" s="549">
        <v>596</v>
      </c>
      <c r="BU34" s="549">
        <v>211</v>
      </c>
      <c r="BV34" s="549">
        <v>385</v>
      </c>
      <c r="BW34" s="549">
        <v>2</v>
      </c>
      <c r="BX34" s="549" t="s">
        <v>21</v>
      </c>
      <c r="BY34" s="549">
        <v>335</v>
      </c>
      <c r="BZ34" s="549">
        <v>9554</v>
      </c>
      <c r="CA34" s="549">
        <v>9416</v>
      </c>
      <c r="CB34" s="549">
        <v>16073</v>
      </c>
      <c r="CC34" s="549">
        <v>656</v>
      </c>
      <c r="CD34" s="549">
        <v>50</v>
      </c>
      <c r="CE34" s="549">
        <v>56</v>
      </c>
      <c r="CF34" s="549" t="s">
        <v>21</v>
      </c>
      <c r="CG34" s="1882" t="s">
        <v>36</v>
      </c>
      <c r="CH34" s="555" t="s">
        <v>26</v>
      </c>
      <c r="CI34" s="1880" t="s">
        <v>26</v>
      </c>
      <c r="CJ34" s="552" t="s">
        <v>26</v>
      </c>
      <c r="CK34" s="1885">
        <v>42552</v>
      </c>
      <c r="CL34" s="549">
        <v>15348</v>
      </c>
      <c r="CM34" s="549">
        <v>217</v>
      </c>
      <c r="CN34" s="549" t="s">
        <v>21</v>
      </c>
      <c r="CO34" s="549" t="s">
        <v>21</v>
      </c>
      <c r="CP34" s="549">
        <v>4338</v>
      </c>
      <c r="CQ34" s="549">
        <v>5039</v>
      </c>
      <c r="CR34" s="549">
        <v>11488</v>
      </c>
      <c r="CS34" s="549">
        <v>1994</v>
      </c>
      <c r="CT34" s="549">
        <v>4</v>
      </c>
      <c r="CU34" s="549">
        <v>126</v>
      </c>
      <c r="CV34" s="549">
        <v>12</v>
      </c>
      <c r="CW34" s="549">
        <v>1683</v>
      </c>
      <c r="CX34" s="549">
        <v>165</v>
      </c>
      <c r="CY34" s="549">
        <v>1518</v>
      </c>
      <c r="CZ34" s="549">
        <v>37</v>
      </c>
      <c r="DA34" s="549" t="s">
        <v>21</v>
      </c>
      <c r="DB34" s="1882" t="s">
        <v>36</v>
      </c>
      <c r="DC34" s="555" t="s">
        <v>26</v>
      </c>
      <c r="DD34" s="1880" t="s">
        <v>26</v>
      </c>
      <c r="DE34" s="552" t="s">
        <v>26</v>
      </c>
      <c r="DF34" s="1885">
        <v>42552</v>
      </c>
      <c r="DG34" s="549">
        <v>195</v>
      </c>
      <c r="DH34" s="549">
        <v>195</v>
      </c>
      <c r="DI34" s="549" t="s">
        <v>21</v>
      </c>
      <c r="DJ34" s="549">
        <v>2</v>
      </c>
      <c r="DK34" s="549" t="s">
        <v>21</v>
      </c>
      <c r="DL34" s="549">
        <v>215</v>
      </c>
      <c r="DM34" s="549">
        <v>255</v>
      </c>
      <c r="DN34" s="549">
        <v>15</v>
      </c>
      <c r="DO34" s="549">
        <v>49</v>
      </c>
      <c r="DP34" s="549">
        <v>142</v>
      </c>
      <c r="DQ34" s="549">
        <v>6</v>
      </c>
      <c r="DR34" s="549">
        <v>7</v>
      </c>
      <c r="DS34" s="549" t="s">
        <v>21</v>
      </c>
      <c r="DT34" s="549" t="s">
        <v>21</v>
      </c>
      <c r="DU34" s="549">
        <v>6663</v>
      </c>
      <c r="DV34" s="549">
        <v>12686</v>
      </c>
      <c r="DW34" s="1882" t="s">
        <v>36</v>
      </c>
      <c r="DX34" s="555" t="s">
        <v>26</v>
      </c>
      <c r="DY34" s="1880" t="s">
        <v>26</v>
      </c>
      <c r="DZ34" s="552" t="s">
        <v>26</v>
      </c>
      <c r="EA34" s="1885">
        <v>42552</v>
      </c>
      <c r="EB34" s="549">
        <v>88336</v>
      </c>
      <c r="EC34" s="549">
        <v>21950</v>
      </c>
      <c r="ED34" s="549">
        <v>5</v>
      </c>
      <c r="EE34" s="549">
        <v>1245</v>
      </c>
      <c r="EF34" s="549">
        <v>275</v>
      </c>
      <c r="EG34" s="549">
        <v>11697</v>
      </c>
      <c r="EH34" s="549">
        <v>4900</v>
      </c>
      <c r="EI34" s="549">
        <v>6797</v>
      </c>
      <c r="EJ34" s="549">
        <v>3692</v>
      </c>
      <c r="EK34" s="549">
        <v>555</v>
      </c>
      <c r="EL34" s="549">
        <v>274</v>
      </c>
      <c r="EM34" s="549" t="s">
        <v>21</v>
      </c>
      <c r="EN34" s="549">
        <v>3128</v>
      </c>
      <c r="EO34" s="549">
        <v>25432</v>
      </c>
      <c r="EP34" s="549">
        <v>2409</v>
      </c>
      <c r="EQ34" s="549">
        <v>15743</v>
      </c>
      <c r="ER34" s="1882" t="s">
        <v>36</v>
      </c>
      <c r="ES34" s="555" t="s">
        <v>26</v>
      </c>
      <c r="ET34" s="1880" t="s">
        <v>26</v>
      </c>
      <c r="EU34" s="552" t="s">
        <v>26</v>
      </c>
      <c r="EV34" s="1885">
        <v>42552</v>
      </c>
      <c r="EW34" s="549">
        <v>342852</v>
      </c>
      <c r="EX34" s="549">
        <v>10897</v>
      </c>
      <c r="EY34" s="549">
        <v>21222</v>
      </c>
      <c r="EZ34" s="549">
        <v>6633</v>
      </c>
      <c r="FA34" s="549">
        <v>281</v>
      </c>
      <c r="FB34" s="549">
        <v>5</v>
      </c>
      <c r="FC34" s="549">
        <v>4865</v>
      </c>
      <c r="FD34" s="549">
        <v>630</v>
      </c>
      <c r="FE34" s="549">
        <v>4235</v>
      </c>
      <c r="FF34" s="549">
        <v>507</v>
      </c>
      <c r="FG34" s="549">
        <v>351</v>
      </c>
      <c r="FH34" s="549">
        <v>169</v>
      </c>
      <c r="FI34" s="549" t="s">
        <v>21</v>
      </c>
      <c r="FJ34" s="549" t="s">
        <v>21</v>
      </c>
      <c r="FK34" s="549">
        <v>1941</v>
      </c>
      <c r="FL34" s="549">
        <v>2277</v>
      </c>
      <c r="FM34" s="1882" t="s">
        <v>36</v>
      </c>
      <c r="FN34" s="555" t="s">
        <v>26</v>
      </c>
      <c r="FO34" s="1880" t="s">
        <v>26</v>
      </c>
      <c r="FP34" s="552" t="s">
        <v>26</v>
      </c>
      <c r="FQ34" s="1885">
        <v>42552</v>
      </c>
      <c r="FR34" s="604" t="s">
        <v>21</v>
      </c>
      <c r="FS34" s="549" t="s">
        <v>21</v>
      </c>
      <c r="FT34" s="549" t="s">
        <v>21</v>
      </c>
      <c r="FU34" s="549">
        <v>47377</v>
      </c>
      <c r="FV34" s="549">
        <v>1355</v>
      </c>
      <c r="FW34" s="549">
        <v>7246</v>
      </c>
      <c r="FX34" s="549">
        <v>785</v>
      </c>
      <c r="FY34" s="549" t="s">
        <v>21</v>
      </c>
      <c r="FZ34" s="549" t="s">
        <v>21</v>
      </c>
      <c r="GA34" s="549">
        <v>498</v>
      </c>
      <c r="GB34" s="549">
        <v>446</v>
      </c>
      <c r="GC34" s="549">
        <v>52</v>
      </c>
      <c r="GD34" s="549">
        <v>1</v>
      </c>
      <c r="GE34" s="549">
        <v>105</v>
      </c>
      <c r="GF34" s="549">
        <v>188</v>
      </c>
      <c r="GG34" s="549">
        <v>5453</v>
      </c>
      <c r="GH34" s="1882" t="s">
        <v>36</v>
      </c>
      <c r="GI34" s="555" t="s">
        <v>26</v>
      </c>
      <c r="GJ34" s="1880" t="s">
        <v>26</v>
      </c>
      <c r="GK34" s="552" t="s">
        <v>26</v>
      </c>
      <c r="GL34" s="1885">
        <v>42552</v>
      </c>
      <c r="GM34" s="549">
        <v>1</v>
      </c>
      <c r="GN34" s="549" t="s">
        <v>21</v>
      </c>
      <c r="GO34" s="549">
        <v>70</v>
      </c>
      <c r="GP34" s="549" t="s">
        <v>21</v>
      </c>
      <c r="GQ34" s="549" t="s">
        <v>21</v>
      </c>
      <c r="GR34" s="549" t="s">
        <v>21</v>
      </c>
      <c r="GS34" s="549">
        <v>3491</v>
      </c>
      <c r="GT34" s="549">
        <v>101</v>
      </c>
      <c r="GU34" s="549">
        <v>22167</v>
      </c>
      <c r="GV34" s="549">
        <v>1129</v>
      </c>
      <c r="GW34" s="549">
        <v>1</v>
      </c>
      <c r="GX34" s="549">
        <v>5</v>
      </c>
      <c r="GY34" s="549">
        <v>8</v>
      </c>
      <c r="GZ34" s="549">
        <v>730</v>
      </c>
      <c r="HA34" s="549">
        <v>345</v>
      </c>
      <c r="HB34" s="549">
        <v>385</v>
      </c>
      <c r="HC34" s="1882" t="s">
        <v>36</v>
      </c>
      <c r="HD34" s="555" t="s">
        <v>26</v>
      </c>
      <c r="HE34" s="1880" t="s">
        <v>26</v>
      </c>
      <c r="HF34" s="552" t="s">
        <v>26</v>
      </c>
      <c r="HG34" s="1885">
        <v>42552</v>
      </c>
      <c r="HH34" s="549">
        <v>248</v>
      </c>
      <c r="HI34" s="549">
        <v>99</v>
      </c>
      <c r="HJ34" s="549">
        <v>149</v>
      </c>
      <c r="HK34" s="549" t="s">
        <v>21</v>
      </c>
      <c r="HL34" s="549" t="s">
        <v>21</v>
      </c>
      <c r="HM34" s="549">
        <v>335</v>
      </c>
      <c r="HN34" s="549">
        <v>8136</v>
      </c>
      <c r="HO34" s="549">
        <v>7644</v>
      </c>
      <c r="HP34" s="549">
        <v>22245</v>
      </c>
      <c r="HQ34" s="549">
        <v>261</v>
      </c>
      <c r="HR34" s="549" t="s">
        <v>21</v>
      </c>
      <c r="HS34" s="549">
        <v>1823</v>
      </c>
      <c r="HT34" s="549">
        <v>11498</v>
      </c>
      <c r="HU34" s="549">
        <v>1994</v>
      </c>
      <c r="HV34" s="549">
        <v>4</v>
      </c>
      <c r="HW34" s="549">
        <v>126</v>
      </c>
      <c r="HX34" s="1882" t="s">
        <v>36</v>
      </c>
      <c r="HY34" s="555" t="s">
        <v>26</v>
      </c>
      <c r="HZ34" s="1880" t="s">
        <v>26</v>
      </c>
      <c r="IA34" s="552" t="s">
        <v>26</v>
      </c>
      <c r="IB34" s="1885">
        <v>42552</v>
      </c>
      <c r="IC34" s="549" t="s">
        <v>21</v>
      </c>
      <c r="ID34" s="549">
        <v>13239</v>
      </c>
      <c r="IE34" s="549">
        <v>1797</v>
      </c>
      <c r="IF34" s="549">
        <v>442</v>
      </c>
      <c r="IG34" s="549">
        <v>6</v>
      </c>
      <c r="IH34" s="549" t="s">
        <v>21</v>
      </c>
      <c r="II34" s="549">
        <v>208</v>
      </c>
      <c r="IJ34" s="549">
        <v>208</v>
      </c>
      <c r="IK34" s="549" t="s">
        <v>21</v>
      </c>
      <c r="IL34" s="549" t="s">
        <v>21</v>
      </c>
      <c r="IM34" s="549">
        <v>2</v>
      </c>
      <c r="IN34" s="549">
        <v>215</v>
      </c>
      <c r="IO34" s="549">
        <v>296</v>
      </c>
      <c r="IP34" s="549">
        <v>15</v>
      </c>
      <c r="IQ34" s="549">
        <v>49</v>
      </c>
      <c r="IR34" s="549">
        <v>427</v>
      </c>
      <c r="IS34" s="1882" t="s">
        <v>36</v>
      </c>
      <c r="IT34" s="555" t="s">
        <v>26</v>
      </c>
    </row>
    <row r="35" spans="1:254" ht="14.5" customHeight="1">
      <c r="A35" s="1880" t="s">
        <v>26</v>
      </c>
      <c r="B35" s="552" t="s">
        <v>26</v>
      </c>
      <c r="C35" s="1885">
        <v>42583</v>
      </c>
      <c r="D35" s="549">
        <v>90071</v>
      </c>
      <c r="E35" s="549">
        <v>18514</v>
      </c>
      <c r="F35" s="549">
        <v>5</v>
      </c>
      <c r="G35" s="549">
        <v>1272</v>
      </c>
      <c r="H35" s="549">
        <v>272</v>
      </c>
      <c r="I35" s="549">
        <v>9412</v>
      </c>
      <c r="J35" s="549">
        <v>3906</v>
      </c>
      <c r="K35" s="549">
        <v>5506</v>
      </c>
      <c r="L35" s="549">
        <v>3337</v>
      </c>
      <c r="M35" s="549">
        <v>531</v>
      </c>
      <c r="N35" s="549">
        <v>94</v>
      </c>
      <c r="O35" s="549" t="s">
        <v>21</v>
      </c>
      <c r="P35" s="549">
        <v>2646</v>
      </c>
      <c r="Q35" s="549">
        <v>23077</v>
      </c>
      <c r="R35" s="549">
        <v>4986</v>
      </c>
      <c r="S35" s="549">
        <v>13934</v>
      </c>
      <c r="T35" s="1882" t="s">
        <v>37</v>
      </c>
      <c r="U35" s="555" t="s">
        <v>26</v>
      </c>
      <c r="V35" s="1880" t="s">
        <v>26</v>
      </c>
      <c r="W35" s="552" t="s">
        <v>26</v>
      </c>
      <c r="X35" s="1885">
        <v>42583</v>
      </c>
      <c r="Y35" s="549">
        <v>354411</v>
      </c>
      <c r="Z35" s="549">
        <v>87929</v>
      </c>
      <c r="AA35" s="549">
        <v>28365</v>
      </c>
      <c r="AB35" s="549">
        <v>5733</v>
      </c>
      <c r="AC35" s="549">
        <v>19</v>
      </c>
      <c r="AD35" s="549">
        <v>8</v>
      </c>
      <c r="AE35" s="549">
        <v>4351</v>
      </c>
      <c r="AF35" s="549">
        <v>467</v>
      </c>
      <c r="AG35" s="549">
        <v>3884</v>
      </c>
      <c r="AH35" s="549">
        <v>541</v>
      </c>
      <c r="AI35" s="549">
        <v>333</v>
      </c>
      <c r="AJ35" s="549">
        <v>9</v>
      </c>
      <c r="AK35" s="549" t="s">
        <v>21</v>
      </c>
      <c r="AL35" s="549" t="s">
        <v>21</v>
      </c>
      <c r="AM35" s="549">
        <v>3728</v>
      </c>
      <c r="AN35" s="549">
        <v>4877</v>
      </c>
      <c r="AO35" s="1882" t="s">
        <v>37</v>
      </c>
      <c r="AP35" s="555" t="s">
        <v>26</v>
      </c>
      <c r="AQ35" s="1880" t="s">
        <v>26</v>
      </c>
      <c r="AR35" s="552" t="s">
        <v>26</v>
      </c>
      <c r="AS35" s="1885">
        <v>42583</v>
      </c>
      <c r="AT35" s="549">
        <v>703</v>
      </c>
      <c r="AU35" s="549" t="s">
        <v>21</v>
      </c>
      <c r="AV35" s="549" t="s">
        <v>21</v>
      </c>
      <c r="AW35" s="549">
        <v>444</v>
      </c>
      <c r="AX35" s="549">
        <v>419</v>
      </c>
      <c r="AY35" s="549">
        <v>25</v>
      </c>
      <c r="AZ35" s="549">
        <v>1</v>
      </c>
      <c r="BA35" s="549">
        <v>85</v>
      </c>
      <c r="BB35" s="549" t="s">
        <v>21</v>
      </c>
      <c r="BC35" s="549">
        <v>179</v>
      </c>
      <c r="BD35" s="549">
        <v>5125</v>
      </c>
      <c r="BE35" s="549">
        <v>97</v>
      </c>
      <c r="BF35" s="549">
        <v>5925</v>
      </c>
      <c r="BG35" s="549">
        <v>5790</v>
      </c>
      <c r="BH35" s="549">
        <v>35</v>
      </c>
      <c r="BI35" s="549" t="s">
        <v>21</v>
      </c>
      <c r="BJ35" s="549" t="s">
        <v>21</v>
      </c>
      <c r="BK35" s="1882" t="s">
        <v>37</v>
      </c>
      <c r="BL35" s="555" t="s">
        <v>26</v>
      </c>
      <c r="BM35" s="1880" t="s">
        <v>26</v>
      </c>
      <c r="BN35" s="552" t="s">
        <v>26</v>
      </c>
      <c r="BO35" s="1885">
        <v>42583</v>
      </c>
      <c r="BP35" s="549">
        <v>553</v>
      </c>
      <c r="BQ35" s="549">
        <v>1</v>
      </c>
      <c r="BR35" s="549">
        <v>1</v>
      </c>
      <c r="BS35" s="549">
        <v>7</v>
      </c>
      <c r="BT35" s="549">
        <v>190</v>
      </c>
      <c r="BU35" s="549">
        <v>115</v>
      </c>
      <c r="BV35" s="549">
        <v>75</v>
      </c>
      <c r="BW35" s="549">
        <v>1</v>
      </c>
      <c r="BX35" s="549" t="s">
        <v>21</v>
      </c>
      <c r="BY35" s="549">
        <v>333</v>
      </c>
      <c r="BZ35" s="549">
        <v>8187</v>
      </c>
      <c r="CA35" s="549">
        <v>7639</v>
      </c>
      <c r="CB35" s="549">
        <v>15732</v>
      </c>
      <c r="CC35" s="549">
        <v>658</v>
      </c>
      <c r="CD35" s="549">
        <v>58</v>
      </c>
      <c r="CE35" s="549">
        <v>65</v>
      </c>
      <c r="CF35" s="549" t="s">
        <v>21</v>
      </c>
      <c r="CG35" s="1882" t="s">
        <v>37</v>
      </c>
      <c r="CH35" s="555" t="s">
        <v>26</v>
      </c>
      <c r="CI35" s="1880" t="s">
        <v>26</v>
      </c>
      <c r="CJ35" s="552" t="s">
        <v>26</v>
      </c>
      <c r="CK35" s="1885">
        <v>42583</v>
      </c>
      <c r="CL35" s="549">
        <v>15134</v>
      </c>
      <c r="CM35" s="549">
        <v>224</v>
      </c>
      <c r="CN35" s="549" t="s">
        <v>21</v>
      </c>
      <c r="CO35" s="549" t="s">
        <v>21</v>
      </c>
      <c r="CP35" s="549">
        <v>4358</v>
      </c>
      <c r="CQ35" s="549">
        <v>4903</v>
      </c>
      <c r="CR35" s="549">
        <v>9446</v>
      </c>
      <c r="CS35" s="549">
        <v>1492</v>
      </c>
      <c r="CT35" s="549">
        <v>4</v>
      </c>
      <c r="CU35" s="549">
        <v>205</v>
      </c>
      <c r="CV35" s="549">
        <v>16</v>
      </c>
      <c r="CW35" s="549">
        <v>1135</v>
      </c>
      <c r="CX35" s="549">
        <v>165</v>
      </c>
      <c r="CY35" s="549">
        <v>970</v>
      </c>
      <c r="CZ35" s="549">
        <v>47</v>
      </c>
      <c r="DA35" s="549" t="s">
        <v>21</v>
      </c>
      <c r="DB35" s="1882" t="s">
        <v>37</v>
      </c>
      <c r="DC35" s="555" t="s">
        <v>26</v>
      </c>
      <c r="DD35" s="1880" t="s">
        <v>26</v>
      </c>
      <c r="DE35" s="552" t="s">
        <v>26</v>
      </c>
      <c r="DF35" s="1885">
        <v>42583</v>
      </c>
      <c r="DG35" s="549">
        <v>160</v>
      </c>
      <c r="DH35" s="549">
        <v>160</v>
      </c>
      <c r="DI35" s="549" t="s">
        <v>21</v>
      </c>
      <c r="DJ35" s="549">
        <v>2</v>
      </c>
      <c r="DK35" s="549" t="s">
        <v>21</v>
      </c>
      <c r="DL35" s="549">
        <v>181</v>
      </c>
      <c r="DM35" s="549">
        <v>238</v>
      </c>
      <c r="DN35" s="549">
        <v>12</v>
      </c>
      <c r="DO35" s="549">
        <v>46</v>
      </c>
      <c r="DP35" s="549">
        <v>133</v>
      </c>
      <c r="DQ35" s="549">
        <v>6</v>
      </c>
      <c r="DR35" s="549">
        <v>7</v>
      </c>
      <c r="DS35" s="549" t="s">
        <v>21</v>
      </c>
      <c r="DT35" s="549" t="s">
        <v>21</v>
      </c>
      <c r="DU35" s="549">
        <v>6623</v>
      </c>
      <c r="DV35" s="549">
        <v>8625</v>
      </c>
      <c r="DW35" s="1882" t="s">
        <v>37</v>
      </c>
      <c r="DX35" s="555" t="s">
        <v>26</v>
      </c>
      <c r="DY35" s="1880" t="s">
        <v>26</v>
      </c>
      <c r="DZ35" s="552" t="s">
        <v>26</v>
      </c>
      <c r="EA35" s="1885">
        <v>42583</v>
      </c>
      <c r="EB35" s="549">
        <v>83590</v>
      </c>
      <c r="EC35" s="549">
        <v>19392</v>
      </c>
      <c r="ED35" s="549">
        <v>5</v>
      </c>
      <c r="EE35" s="549">
        <v>1501</v>
      </c>
      <c r="EF35" s="549">
        <v>272</v>
      </c>
      <c r="EG35" s="549">
        <v>10054</v>
      </c>
      <c r="EH35" s="549">
        <v>4378</v>
      </c>
      <c r="EI35" s="549">
        <v>5676</v>
      </c>
      <c r="EJ35" s="549">
        <v>3337</v>
      </c>
      <c r="EK35" s="549">
        <v>531</v>
      </c>
      <c r="EL35" s="549">
        <v>94</v>
      </c>
      <c r="EM35" s="549" t="s">
        <v>21</v>
      </c>
      <c r="EN35" s="549">
        <v>2646</v>
      </c>
      <c r="EO35" s="549">
        <v>24483</v>
      </c>
      <c r="EP35" s="549">
        <v>4986</v>
      </c>
      <c r="EQ35" s="549">
        <v>13934</v>
      </c>
      <c r="ER35" s="1882" t="s">
        <v>37</v>
      </c>
      <c r="ES35" s="555" t="s">
        <v>26</v>
      </c>
      <c r="ET35" s="1880" t="s">
        <v>26</v>
      </c>
      <c r="EU35" s="552" t="s">
        <v>26</v>
      </c>
      <c r="EV35" s="1885">
        <v>42583</v>
      </c>
      <c r="EW35" s="549">
        <v>329029</v>
      </c>
      <c r="EX35" s="549">
        <v>11447</v>
      </c>
      <c r="EY35" s="549">
        <v>22126</v>
      </c>
      <c r="EZ35" s="549">
        <v>6136</v>
      </c>
      <c r="FA35" s="549">
        <v>248</v>
      </c>
      <c r="FB35" s="549">
        <v>8</v>
      </c>
      <c r="FC35" s="549">
        <v>4523</v>
      </c>
      <c r="FD35" s="549">
        <v>469</v>
      </c>
      <c r="FE35" s="549">
        <v>4054</v>
      </c>
      <c r="FF35" s="549">
        <v>541</v>
      </c>
      <c r="FG35" s="549">
        <v>333</v>
      </c>
      <c r="FH35" s="549">
        <v>9</v>
      </c>
      <c r="FI35" s="549" t="s">
        <v>21</v>
      </c>
      <c r="FJ35" s="549" t="s">
        <v>21</v>
      </c>
      <c r="FK35" s="549">
        <v>3728</v>
      </c>
      <c r="FL35" s="549">
        <v>4877</v>
      </c>
      <c r="FM35" s="1882" t="s">
        <v>37</v>
      </c>
      <c r="FN35" s="555" t="s">
        <v>26</v>
      </c>
      <c r="FO35" s="1880" t="s">
        <v>26</v>
      </c>
      <c r="FP35" s="552" t="s">
        <v>26</v>
      </c>
      <c r="FQ35" s="1885">
        <v>42583</v>
      </c>
      <c r="FR35" s="604" t="s">
        <v>21</v>
      </c>
      <c r="FS35" s="549" t="s">
        <v>21</v>
      </c>
      <c r="FT35" s="549" t="s">
        <v>21</v>
      </c>
      <c r="FU35" s="549">
        <v>46269</v>
      </c>
      <c r="FV35" s="549">
        <v>1370</v>
      </c>
      <c r="FW35" s="549">
        <v>7082</v>
      </c>
      <c r="FX35" s="549">
        <v>731</v>
      </c>
      <c r="FY35" s="549" t="s">
        <v>21</v>
      </c>
      <c r="FZ35" s="549" t="s">
        <v>21</v>
      </c>
      <c r="GA35" s="549">
        <v>471</v>
      </c>
      <c r="GB35" s="549">
        <v>446</v>
      </c>
      <c r="GC35" s="549">
        <v>25</v>
      </c>
      <c r="GD35" s="549">
        <v>1</v>
      </c>
      <c r="GE35" s="549">
        <v>85</v>
      </c>
      <c r="GF35" s="549">
        <v>179</v>
      </c>
      <c r="GG35" s="549">
        <v>5345</v>
      </c>
      <c r="GH35" s="1882" t="s">
        <v>37</v>
      </c>
      <c r="GI35" s="555" t="s">
        <v>26</v>
      </c>
      <c r="GJ35" s="1880" t="s">
        <v>26</v>
      </c>
      <c r="GK35" s="552" t="s">
        <v>26</v>
      </c>
      <c r="GL35" s="1885">
        <v>42583</v>
      </c>
      <c r="GM35" s="549">
        <v>1</v>
      </c>
      <c r="GN35" s="549" t="s">
        <v>21</v>
      </c>
      <c r="GO35" s="549">
        <v>69</v>
      </c>
      <c r="GP35" s="549" t="s">
        <v>21</v>
      </c>
      <c r="GQ35" s="549" t="s">
        <v>21</v>
      </c>
      <c r="GR35" s="549" t="s">
        <v>21</v>
      </c>
      <c r="GS35" s="549">
        <v>3732</v>
      </c>
      <c r="GT35" s="549">
        <v>163</v>
      </c>
      <c r="GU35" s="549">
        <v>20216</v>
      </c>
      <c r="GV35" s="549">
        <v>781</v>
      </c>
      <c r="GW35" s="549">
        <v>1</v>
      </c>
      <c r="GX35" s="549">
        <v>1</v>
      </c>
      <c r="GY35" s="549">
        <v>7</v>
      </c>
      <c r="GZ35" s="549">
        <v>416</v>
      </c>
      <c r="HA35" s="549">
        <v>341</v>
      </c>
      <c r="HB35" s="549">
        <v>75</v>
      </c>
      <c r="HC35" s="1882" t="s">
        <v>37</v>
      </c>
      <c r="HD35" s="555" t="s">
        <v>26</v>
      </c>
      <c r="HE35" s="1880" t="s">
        <v>26</v>
      </c>
      <c r="HF35" s="552" t="s">
        <v>26</v>
      </c>
      <c r="HG35" s="1885">
        <v>42583</v>
      </c>
      <c r="HH35" s="549">
        <v>162</v>
      </c>
      <c r="HI35" s="549">
        <v>87</v>
      </c>
      <c r="HJ35" s="549">
        <v>75</v>
      </c>
      <c r="HK35" s="549" t="s">
        <v>21</v>
      </c>
      <c r="HL35" s="549" t="s">
        <v>21</v>
      </c>
      <c r="HM35" s="549">
        <v>333</v>
      </c>
      <c r="HN35" s="549">
        <v>8111</v>
      </c>
      <c r="HO35" s="549">
        <v>7639</v>
      </c>
      <c r="HP35" s="549">
        <v>21794</v>
      </c>
      <c r="HQ35" s="549">
        <v>275</v>
      </c>
      <c r="HR35" s="549" t="s">
        <v>21</v>
      </c>
      <c r="HS35" s="549">
        <v>1959</v>
      </c>
      <c r="HT35" s="549">
        <v>9456</v>
      </c>
      <c r="HU35" s="549">
        <v>1492</v>
      </c>
      <c r="HV35" s="549">
        <v>4</v>
      </c>
      <c r="HW35" s="549">
        <v>205</v>
      </c>
      <c r="HX35" s="1882" t="s">
        <v>37</v>
      </c>
      <c r="HY35" s="555" t="s">
        <v>26</v>
      </c>
      <c r="HZ35" s="1880" t="s">
        <v>26</v>
      </c>
      <c r="IA35" s="552" t="s">
        <v>26</v>
      </c>
      <c r="IB35" s="1885">
        <v>42583</v>
      </c>
      <c r="IC35" s="549" t="s">
        <v>21</v>
      </c>
      <c r="ID35" s="549">
        <v>11852</v>
      </c>
      <c r="IE35" s="549">
        <v>1761</v>
      </c>
      <c r="IF35" s="549">
        <v>408</v>
      </c>
      <c r="IG35" s="549">
        <v>6</v>
      </c>
      <c r="IH35" s="549" t="s">
        <v>21</v>
      </c>
      <c r="II35" s="549">
        <v>210</v>
      </c>
      <c r="IJ35" s="549">
        <v>210</v>
      </c>
      <c r="IK35" s="549" t="s">
        <v>21</v>
      </c>
      <c r="IL35" s="549" t="s">
        <v>21</v>
      </c>
      <c r="IM35" s="549">
        <v>2</v>
      </c>
      <c r="IN35" s="549">
        <v>181</v>
      </c>
      <c r="IO35" s="549">
        <v>277</v>
      </c>
      <c r="IP35" s="549">
        <v>12</v>
      </c>
      <c r="IQ35" s="549">
        <v>46</v>
      </c>
      <c r="IR35" s="549">
        <v>398</v>
      </c>
      <c r="IS35" s="1882" t="s">
        <v>37</v>
      </c>
      <c r="IT35" s="555" t="s">
        <v>26</v>
      </c>
    </row>
    <row r="36" spans="1:254" ht="14.5" customHeight="1">
      <c r="A36" s="1880" t="s">
        <v>26</v>
      </c>
      <c r="B36" s="552" t="s">
        <v>26</v>
      </c>
      <c r="C36" s="1885">
        <v>42614</v>
      </c>
      <c r="D36" s="549">
        <v>95793</v>
      </c>
      <c r="E36" s="549">
        <v>21229</v>
      </c>
      <c r="F36" s="549">
        <v>3</v>
      </c>
      <c r="G36" s="549">
        <v>1156</v>
      </c>
      <c r="H36" s="549">
        <v>299</v>
      </c>
      <c r="I36" s="549">
        <v>10895</v>
      </c>
      <c r="J36" s="549">
        <v>4427</v>
      </c>
      <c r="K36" s="549">
        <v>6468</v>
      </c>
      <c r="L36" s="549">
        <v>3816</v>
      </c>
      <c r="M36" s="549">
        <v>552</v>
      </c>
      <c r="N36" s="549">
        <v>104</v>
      </c>
      <c r="O36" s="549" t="s">
        <v>21</v>
      </c>
      <c r="P36" s="549">
        <v>3299</v>
      </c>
      <c r="Q36" s="549">
        <v>24801</v>
      </c>
      <c r="R36" s="549">
        <v>4951</v>
      </c>
      <c r="S36" s="549">
        <v>14949</v>
      </c>
      <c r="T36" s="1882" t="s">
        <v>38</v>
      </c>
      <c r="U36" s="555" t="s">
        <v>26</v>
      </c>
      <c r="V36" s="1880" t="s">
        <v>26</v>
      </c>
      <c r="W36" s="552" t="s">
        <v>26</v>
      </c>
      <c r="X36" s="1885">
        <v>42614</v>
      </c>
      <c r="Y36" s="549">
        <v>373132</v>
      </c>
      <c r="Z36" s="549">
        <v>84912</v>
      </c>
      <c r="AA36" s="549">
        <v>28164</v>
      </c>
      <c r="AB36" s="549">
        <v>5996</v>
      </c>
      <c r="AC36" s="549">
        <v>30</v>
      </c>
      <c r="AD36" s="549">
        <v>10</v>
      </c>
      <c r="AE36" s="549">
        <v>4613</v>
      </c>
      <c r="AF36" s="549">
        <v>459</v>
      </c>
      <c r="AG36" s="549">
        <v>4154</v>
      </c>
      <c r="AH36" s="549">
        <v>487</v>
      </c>
      <c r="AI36" s="549">
        <v>328</v>
      </c>
      <c r="AJ36" s="549">
        <v>50</v>
      </c>
      <c r="AK36" s="549" t="s">
        <v>21</v>
      </c>
      <c r="AL36" s="549" t="s">
        <v>21</v>
      </c>
      <c r="AM36" s="549">
        <v>3699</v>
      </c>
      <c r="AN36" s="549">
        <v>4861</v>
      </c>
      <c r="AO36" s="1882" t="s">
        <v>38</v>
      </c>
      <c r="AP36" s="555" t="s">
        <v>26</v>
      </c>
      <c r="AQ36" s="1880" t="s">
        <v>26</v>
      </c>
      <c r="AR36" s="552" t="s">
        <v>26</v>
      </c>
      <c r="AS36" s="1885">
        <v>42614</v>
      </c>
      <c r="AT36" s="549">
        <v>695</v>
      </c>
      <c r="AU36" s="549" t="s">
        <v>21</v>
      </c>
      <c r="AV36" s="549" t="s">
        <v>21</v>
      </c>
      <c r="AW36" s="549">
        <v>444</v>
      </c>
      <c r="AX36" s="549">
        <v>444</v>
      </c>
      <c r="AY36" s="549" t="s">
        <v>21</v>
      </c>
      <c r="AZ36" s="549">
        <v>1</v>
      </c>
      <c r="BA36" s="549">
        <v>54</v>
      </c>
      <c r="BB36" s="549" t="s">
        <v>21</v>
      </c>
      <c r="BC36" s="549">
        <v>196</v>
      </c>
      <c r="BD36" s="549">
        <v>5074</v>
      </c>
      <c r="BE36" s="549">
        <v>81</v>
      </c>
      <c r="BF36" s="549">
        <v>5903</v>
      </c>
      <c r="BG36" s="549">
        <v>5397</v>
      </c>
      <c r="BH36" s="549">
        <v>43</v>
      </c>
      <c r="BI36" s="549" t="s">
        <v>21</v>
      </c>
      <c r="BJ36" s="549" t="s">
        <v>21</v>
      </c>
      <c r="BK36" s="1882" t="s">
        <v>38</v>
      </c>
      <c r="BL36" s="555" t="s">
        <v>26</v>
      </c>
      <c r="BM36" s="1880" t="s">
        <v>26</v>
      </c>
      <c r="BN36" s="552" t="s">
        <v>26</v>
      </c>
      <c r="BO36" s="1885">
        <v>42614</v>
      </c>
      <c r="BP36" s="549">
        <v>890</v>
      </c>
      <c r="BQ36" s="549">
        <v>1</v>
      </c>
      <c r="BR36" s="549">
        <v>5</v>
      </c>
      <c r="BS36" s="549">
        <v>7</v>
      </c>
      <c r="BT36" s="549">
        <v>468</v>
      </c>
      <c r="BU36" s="549">
        <v>213</v>
      </c>
      <c r="BV36" s="549">
        <v>255</v>
      </c>
      <c r="BW36" s="549">
        <v>2</v>
      </c>
      <c r="BX36" s="549" t="s">
        <v>21</v>
      </c>
      <c r="BY36" s="549">
        <v>369</v>
      </c>
      <c r="BZ36" s="549">
        <v>8813</v>
      </c>
      <c r="CA36" s="549">
        <v>8710</v>
      </c>
      <c r="CB36" s="549">
        <v>13733</v>
      </c>
      <c r="CC36" s="549">
        <v>657</v>
      </c>
      <c r="CD36" s="549">
        <v>50</v>
      </c>
      <c r="CE36" s="549">
        <v>56</v>
      </c>
      <c r="CF36" s="549" t="s">
        <v>21</v>
      </c>
      <c r="CG36" s="1882" t="s">
        <v>38</v>
      </c>
      <c r="CH36" s="555" t="s">
        <v>26</v>
      </c>
      <c r="CI36" s="1880" t="s">
        <v>26</v>
      </c>
      <c r="CJ36" s="552" t="s">
        <v>26</v>
      </c>
      <c r="CK36" s="1885">
        <v>42614</v>
      </c>
      <c r="CL36" s="549">
        <v>13294</v>
      </c>
      <c r="CM36" s="549">
        <v>228</v>
      </c>
      <c r="CN36" s="549" t="s">
        <v>21</v>
      </c>
      <c r="CO36" s="549" t="s">
        <v>21</v>
      </c>
      <c r="CP36" s="549">
        <v>4065</v>
      </c>
      <c r="CQ36" s="549">
        <v>4549</v>
      </c>
      <c r="CR36" s="549">
        <v>12396</v>
      </c>
      <c r="CS36" s="549">
        <v>2074</v>
      </c>
      <c r="CT36" s="549">
        <v>2</v>
      </c>
      <c r="CU36" s="549">
        <v>235</v>
      </c>
      <c r="CV36" s="549">
        <v>16</v>
      </c>
      <c r="CW36" s="549">
        <v>1656</v>
      </c>
      <c r="CX36" s="549">
        <v>179</v>
      </c>
      <c r="CY36" s="549">
        <v>1477</v>
      </c>
      <c r="CZ36" s="549">
        <v>41</v>
      </c>
      <c r="DA36" s="549" t="s">
        <v>21</v>
      </c>
      <c r="DB36" s="1882" t="s">
        <v>38</v>
      </c>
      <c r="DC36" s="555" t="s">
        <v>26</v>
      </c>
      <c r="DD36" s="1880" t="s">
        <v>26</v>
      </c>
      <c r="DE36" s="552" t="s">
        <v>26</v>
      </c>
      <c r="DF36" s="1885">
        <v>42614</v>
      </c>
      <c r="DG36" s="549">
        <v>160</v>
      </c>
      <c r="DH36" s="549">
        <v>160</v>
      </c>
      <c r="DI36" s="549" t="s">
        <v>21</v>
      </c>
      <c r="DJ36" s="549">
        <v>2</v>
      </c>
      <c r="DK36" s="549" t="s">
        <v>21</v>
      </c>
      <c r="DL36" s="549">
        <v>192</v>
      </c>
      <c r="DM36" s="549">
        <v>234</v>
      </c>
      <c r="DN36" s="549">
        <v>9</v>
      </c>
      <c r="DO36" s="549">
        <v>33</v>
      </c>
      <c r="DP36" s="549">
        <v>140</v>
      </c>
      <c r="DQ36" s="549">
        <v>5</v>
      </c>
      <c r="DR36" s="549">
        <v>5</v>
      </c>
      <c r="DS36" s="549" t="s">
        <v>21</v>
      </c>
      <c r="DT36" s="549" t="s">
        <v>21</v>
      </c>
      <c r="DU36" s="549">
        <v>5948</v>
      </c>
      <c r="DV36" s="549">
        <v>7811</v>
      </c>
      <c r="DW36" s="1882" t="s">
        <v>38</v>
      </c>
      <c r="DX36" s="555" t="s">
        <v>26</v>
      </c>
      <c r="DY36" s="1880" t="s">
        <v>26</v>
      </c>
      <c r="DZ36" s="552" t="s">
        <v>26</v>
      </c>
      <c r="EA36" s="1885">
        <v>42614</v>
      </c>
      <c r="EB36" s="549">
        <v>89209</v>
      </c>
      <c r="EC36" s="549">
        <v>22035</v>
      </c>
      <c r="ED36" s="549">
        <v>3</v>
      </c>
      <c r="EE36" s="549">
        <v>1388</v>
      </c>
      <c r="EF36" s="549">
        <v>299</v>
      </c>
      <c r="EG36" s="549">
        <v>11465</v>
      </c>
      <c r="EH36" s="549">
        <v>4864</v>
      </c>
      <c r="EI36" s="549">
        <v>6601</v>
      </c>
      <c r="EJ36" s="549">
        <v>3816</v>
      </c>
      <c r="EK36" s="549">
        <v>552</v>
      </c>
      <c r="EL36" s="549">
        <v>104</v>
      </c>
      <c r="EM36" s="549" t="s">
        <v>21</v>
      </c>
      <c r="EN36" s="549">
        <v>3299</v>
      </c>
      <c r="EO36" s="549">
        <v>26068</v>
      </c>
      <c r="EP36" s="549">
        <v>4951</v>
      </c>
      <c r="EQ36" s="549">
        <v>14949</v>
      </c>
      <c r="ER36" s="1882" t="s">
        <v>38</v>
      </c>
      <c r="ES36" s="555" t="s">
        <v>26</v>
      </c>
      <c r="ET36" s="1880" t="s">
        <v>26</v>
      </c>
      <c r="EU36" s="552" t="s">
        <v>26</v>
      </c>
      <c r="EV36" s="1885">
        <v>42614</v>
      </c>
      <c r="EW36" s="549">
        <v>348497</v>
      </c>
      <c r="EX36" s="549">
        <v>11027</v>
      </c>
      <c r="EY36" s="549">
        <v>22040</v>
      </c>
      <c r="EZ36" s="549">
        <v>6370</v>
      </c>
      <c r="FA36" s="549">
        <v>262</v>
      </c>
      <c r="FB36" s="549">
        <v>10</v>
      </c>
      <c r="FC36" s="549">
        <v>4756</v>
      </c>
      <c r="FD36" s="549">
        <v>468</v>
      </c>
      <c r="FE36" s="549">
        <v>4287</v>
      </c>
      <c r="FF36" s="549">
        <v>487</v>
      </c>
      <c r="FG36" s="549">
        <v>328</v>
      </c>
      <c r="FH36" s="549">
        <v>50</v>
      </c>
      <c r="FI36" s="549" t="s">
        <v>21</v>
      </c>
      <c r="FJ36" s="549" t="s">
        <v>21</v>
      </c>
      <c r="FK36" s="549">
        <v>3699</v>
      </c>
      <c r="FL36" s="549">
        <v>4861</v>
      </c>
      <c r="FM36" s="1882" t="s">
        <v>38</v>
      </c>
      <c r="FN36" s="555" t="s">
        <v>26</v>
      </c>
      <c r="FO36" s="1880" t="s">
        <v>26</v>
      </c>
      <c r="FP36" s="552" t="s">
        <v>26</v>
      </c>
      <c r="FQ36" s="1885">
        <v>42614</v>
      </c>
      <c r="FR36" s="604" t="s">
        <v>21</v>
      </c>
      <c r="FS36" s="549" t="s">
        <v>21</v>
      </c>
      <c r="FT36" s="549" t="s">
        <v>21</v>
      </c>
      <c r="FU36" s="549">
        <v>45081</v>
      </c>
      <c r="FV36" s="549">
        <v>1651</v>
      </c>
      <c r="FW36" s="549">
        <v>6880</v>
      </c>
      <c r="FX36" s="549">
        <v>723</v>
      </c>
      <c r="FY36" s="549" t="s">
        <v>21</v>
      </c>
      <c r="FZ36" s="549" t="s">
        <v>21</v>
      </c>
      <c r="GA36" s="549">
        <v>472</v>
      </c>
      <c r="GB36" s="549">
        <v>472</v>
      </c>
      <c r="GC36" s="549" t="s">
        <v>21</v>
      </c>
      <c r="GD36" s="549">
        <v>1</v>
      </c>
      <c r="GE36" s="549">
        <v>54</v>
      </c>
      <c r="GF36" s="549">
        <v>196</v>
      </c>
      <c r="GG36" s="549">
        <v>5270</v>
      </c>
      <c r="GH36" s="1882" t="s">
        <v>38</v>
      </c>
      <c r="GI36" s="555" t="s">
        <v>26</v>
      </c>
      <c r="GJ36" s="1880" t="s">
        <v>26</v>
      </c>
      <c r="GK36" s="552" t="s">
        <v>26</v>
      </c>
      <c r="GL36" s="1885">
        <v>42614</v>
      </c>
      <c r="GM36" s="549">
        <v>1</v>
      </c>
      <c r="GN36" s="549" t="s">
        <v>21</v>
      </c>
      <c r="GO36" s="549">
        <v>70</v>
      </c>
      <c r="GP36" s="549" t="s">
        <v>21</v>
      </c>
      <c r="GQ36" s="549" t="s">
        <v>21</v>
      </c>
      <c r="GR36" s="549" t="s">
        <v>21</v>
      </c>
      <c r="GS36" s="549">
        <v>3391</v>
      </c>
      <c r="GT36" s="549">
        <v>178</v>
      </c>
      <c r="GU36" s="549">
        <v>21660</v>
      </c>
      <c r="GV36" s="549">
        <v>1070</v>
      </c>
      <c r="GW36" s="549">
        <v>1</v>
      </c>
      <c r="GX36" s="549">
        <v>5</v>
      </c>
      <c r="GY36" s="549">
        <v>7</v>
      </c>
      <c r="GZ36" s="549">
        <v>646</v>
      </c>
      <c r="HA36" s="549">
        <v>391</v>
      </c>
      <c r="HB36" s="549">
        <v>255</v>
      </c>
      <c r="HC36" s="1882" t="s">
        <v>38</v>
      </c>
      <c r="HD36" s="555" t="s">
        <v>26</v>
      </c>
      <c r="HE36" s="1880" t="s">
        <v>26</v>
      </c>
      <c r="HF36" s="552" t="s">
        <v>26</v>
      </c>
      <c r="HG36" s="1885">
        <v>42614</v>
      </c>
      <c r="HH36" s="549">
        <v>100</v>
      </c>
      <c r="HI36" s="549">
        <v>100</v>
      </c>
      <c r="HJ36" s="549" t="s">
        <v>21</v>
      </c>
      <c r="HK36" s="549" t="s">
        <v>21</v>
      </c>
      <c r="HL36" s="549" t="s">
        <v>21</v>
      </c>
      <c r="HM36" s="549">
        <v>369</v>
      </c>
      <c r="HN36" s="549">
        <v>7507</v>
      </c>
      <c r="HO36" s="549">
        <v>7166</v>
      </c>
      <c r="HP36" s="549">
        <v>18877</v>
      </c>
      <c r="HQ36" s="549">
        <v>284</v>
      </c>
      <c r="HR36" s="549" t="s">
        <v>21</v>
      </c>
      <c r="HS36" s="549">
        <v>1804</v>
      </c>
      <c r="HT36" s="549">
        <v>12407</v>
      </c>
      <c r="HU36" s="549">
        <v>2074</v>
      </c>
      <c r="HV36" s="549">
        <v>2</v>
      </c>
      <c r="HW36" s="549">
        <v>235</v>
      </c>
      <c r="HX36" s="1882" t="s">
        <v>38</v>
      </c>
      <c r="HY36" s="555" t="s">
        <v>26</v>
      </c>
      <c r="HZ36" s="1880" t="s">
        <v>26</v>
      </c>
      <c r="IA36" s="552" t="s">
        <v>26</v>
      </c>
      <c r="IB36" s="1885">
        <v>42614</v>
      </c>
      <c r="IC36" s="549" t="s">
        <v>21</v>
      </c>
      <c r="ID36" s="549">
        <v>13101</v>
      </c>
      <c r="IE36" s="549">
        <v>1650</v>
      </c>
      <c r="IF36" s="549">
        <v>411</v>
      </c>
      <c r="IG36" s="549">
        <v>3</v>
      </c>
      <c r="IH36" s="549" t="s">
        <v>21</v>
      </c>
      <c r="II36" s="549">
        <v>204</v>
      </c>
      <c r="IJ36" s="549">
        <v>204</v>
      </c>
      <c r="IK36" s="549" t="s">
        <v>21</v>
      </c>
      <c r="IL36" s="549" t="s">
        <v>21</v>
      </c>
      <c r="IM36" s="549">
        <v>2</v>
      </c>
      <c r="IN36" s="549">
        <v>192</v>
      </c>
      <c r="IO36" s="549">
        <v>269</v>
      </c>
      <c r="IP36" s="549">
        <v>9</v>
      </c>
      <c r="IQ36" s="549">
        <v>33</v>
      </c>
      <c r="IR36" s="549">
        <v>343</v>
      </c>
      <c r="IS36" s="1882" t="s">
        <v>38</v>
      </c>
      <c r="IT36" s="555" t="s">
        <v>26</v>
      </c>
    </row>
    <row r="37" spans="1:254" ht="14.5" customHeight="1">
      <c r="A37" s="1880" t="s">
        <v>26</v>
      </c>
      <c r="B37" s="552" t="s">
        <v>26</v>
      </c>
      <c r="C37" s="1885">
        <v>42644</v>
      </c>
      <c r="D37" s="549">
        <v>100593</v>
      </c>
      <c r="E37" s="549">
        <v>22501</v>
      </c>
      <c r="F37" s="549">
        <v>5</v>
      </c>
      <c r="G37" s="549">
        <v>1508</v>
      </c>
      <c r="H37" s="549">
        <v>277</v>
      </c>
      <c r="I37" s="549">
        <v>11847</v>
      </c>
      <c r="J37" s="549">
        <v>4863</v>
      </c>
      <c r="K37" s="549">
        <v>6984</v>
      </c>
      <c r="L37" s="549">
        <v>4043</v>
      </c>
      <c r="M37" s="549">
        <v>569</v>
      </c>
      <c r="N37" s="549">
        <v>76</v>
      </c>
      <c r="O37" s="549" t="s">
        <v>21</v>
      </c>
      <c r="P37" s="549">
        <v>3022</v>
      </c>
      <c r="Q37" s="549">
        <v>24654</v>
      </c>
      <c r="R37" s="549">
        <v>3595</v>
      </c>
      <c r="S37" s="549">
        <v>15420</v>
      </c>
      <c r="T37" s="1882" t="s">
        <v>39</v>
      </c>
      <c r="U37" s="555" t="s">
        <v>26</v>
      </c>
      <c r="V37" s="1880" t="s">
        <v>26</v>
      </c>
      <c r="W37" s="552" t="s">
        <v>26</v>
      </c>
      <c r="X37" s="1885">
        <v>42644</v>
      </c>
      <c r="Y37" s="549">
        <v>407443</v>
      </c>
      <c r="Z37" s="549">
        <v>83467</v>
      </c>
      <c r="AA37" s="549">
        <v>27330</v>
      </c>
      <c r="AB37" s="549">
        <v>6260</v>
      </c>
      <c r="AC37" s="549">
        <v>38</v>
      </c>
      <c r="AD37" s="549">
        <v>7</v>
      </c>
      <c r="AE37" s="549">
        <v>4814</v>
      </c>
      <c r="AF37" s="549">
        <v>497</v>
      </c>
      <c r="AG37" s="549">
        <v>4317</v>
      </c>
      <c r="AH37" s="549">
        <v>545</v>
      </c>
      <c r="AI37" s="549">
        <v>341</v>
      </c>
      <c r="AJ37" s="549">
        <v>4</v>
      </c>
      <c r="AK37" s="549" t="s">
        <v>21</v>
      </c>
      <c r="AL37" s="549" t="s">
        <v>21</v>
      </c>
      <c r="AM37" s="549">
        <v>2689</v>
      </c>
      <c r="AN37" s="549">
        <v>3429</v>
      </c>
      <c r="AO37" s="1882" t="s">
        <v>39</v>
      </c>
      <c r="AP37" s="555" t="s">
        <v>26</v>
      </c>
      <c r="AQ37" s="1880" t="s">
        <v>26</v>
      </c>
      <c r="AR37" s="552" t="s">
        <v>26</v>
      </c>
      <c r="AS37" s="1885">
        <v>42644</v>
      </c>
      <c r="AT37" s="549">
        <v>732</v>
      </c>
      <c r="AU37" s="549" t="s">
        <v>21</v>
      </c>
      <c r="AV37" s="549" t="s">
        <v>21</v>
      </c>
      <c r="AW37" s="549">
        <v>493</v>
      </c>
      <c r="AX37" s="549">
        <v>435</v>
      </c>
      <c r="AY37" s="549">
        <v>58</v>
      </c>
      <c r="AZ37" s="549">
        <v>1</v>
      </c>
      <c r="BA37" s="549">
        <v>72</v>
      </c>
      <c r="BB37" s="549" t="s">
        <v>21</v>
      </c>
      <c r="BC37" s="549">
        <v>166</v>
      </c>
      <c r="BD37" s="549">
        <v>5021</v>
      </c>
      <c r="BE37" s="549">
        <v>145</v>
      </c>
      <c r="BF37" s="549">
        <v>5779</v>
      </c>
      <c r="BG37" s="549">
        <v>5437</v>
      </c>
      <c r="BH37" s="549">
        <v>39</v>
      </c>
      <c r="BI37" s="549" t="s">
        <v>21</v>
      </c>
      <c r="BJ37" s="549" t="s">
        <v>21</v>
      </c>
      <c r="BK37" s="1882" t="s">
        <v>39</v>
      </c>
      <c r="BL37" s="555" t="s">
        <v>26</v>
      </c>
      <c r="BM37" s="1880" t="s">
        <v>26</v>
      </c>
      <c r="BN37" s="552" t="s">
        <v>26</v>
      </c>
      <c r="BO37" s="1885">
        <v>42644</v>
      </c>
      <c r="BP37" s="549">
        <v>1132</v>
      </c>
      <c r="BQ37" s="549">
        <v>1</v>
      </c>
      <c r="BR37" s="549">
        <v>6</v>
      </c>
      <c r="BS37" s="549">
        <v>8</v>
      </c>
      <c r="BT37" s="549">
        <v>772</v>
      </c>
      <c r="BU37" s="549">
        <v>292</v>
      </c>
      <c r="BV37" s="549">
        <v>480</v>
      </c>
      <c r="BW37" s="549">
        <v>3</v>
      </c>
      <c r="BX37" s="549" t="s">
        <v>21</v>
      </c>
      <c r="BY37" s="549">
        <v>288</v>
      </c>
      <c r="BZ37" s="549">
        <v>9463</v>
      </c>
      <c r="CA37" s="549">
        <v>9301</v>
      </c>
      <c r="CB37" s="549">
        <v>15563</v>
      </c>
      <c r="CC37" s="549">
        <v>686</v>
      </c>
      <c r="CD37" s="549">
        <v>49</v>
      </c>
      <c r="CE37" s="549">
        <v>55</v>
      </c>
      <c r="CF37" s="549" t="s">
        <v>21</v>
      </c>
      <c r="CG37" s="1882" t="s">
        <v>39</v>
      </c>
      <c r="CH37" s="555" t="s">
        <v>26</v>
      </c>
      <c r="CI37" s="1880" t="s">
        <v>26</v>
      </c>
      <c r="CJ37" s="552" t="s">
        <v>26</v>
      </c>
      <c r="CK37" s="1885">
        <v>42644</v>
      </c>
      <c r="CL37" s="549">
        <v>14990</v>
      </c>
      <c r="CM37" s="549">
        <v>247</v>
      </c>
      <c r="CN37" s="549" t="s">
        <v>21</v>
      </c>
      <c r="CO37" s="549" t="s">
        <v>21</v>
      </c>
      <c r="CP37" s="549">
        <v>4430</v>
      </c>
      <c r="CQ37" s="549">
        <v>4383</v>
      </c>
      <c r="CR37" s="549">
        <v>12801</v>
      </c>
      <c r="CS37" s="549">
        <v>2181</v>
      </c>
      <c r="CT37" s="549">
        <v>4</v>
      </c>
      <c r="CU37" s="549">
        <v>261</v>
      </c>
      <c r="CV37" s="549">
        <v>12</v>
      </c>
      <c r="CW37" s="549">
        <v>1728</v>
      </c>
      <c r="CX37" s="549">
        <v>186</v>
      </c>
      <c r="CY37" s="549">
        <v>1542</v>
      </c>
      <c r="CZ37" s="549">
        <v>46</v>
      </c>
      <c r="DA37" s="549" t="s">
        <v>21</v>
      </c>
      <c r="DB37" s="1882" t="s">
        <v>39</v>
      </c>
      <c r="DC37" s="555" t="s">
        <v>26</v>
      </c>
      <c r="DD37" s="1880" t="s">
        <v>26</v>
      </c>
      <c r="DE37" s="552" t="s">
        <v>26</v>
      </c>
      <c r="DF37" s="1885">
        <v>42644</v>
      </c>
      <c r="DG37" s="549">
        <v>188</v>
      </c>
      <c r="DH37" s="549">
        <v>188</v>
      </c>
      <c r="DI37" s="549" t="s">
        <v>21</v>
      </c>
      <c r="DJ37" s="549">
        <v>1</v>
      </c>
      <c r="DK37" s="549" t="s">
        <v>21</v>
      </c>
      <c r="DL37" s="549">
        <v>118</v>
      </c>
      <c r="DM37" s="549">
        <v>229</v>
      </c>
      <c r="DN37" s="549">
        <v>21</v>
      </c>
      <c r="DO37" s="549">
        <v>26</v>
      </c>
      <c r="DP37" s="549">
        <v>133</v>
      </c>
      <c r="DQ37" s="549">
        <v>6</v>
      </c>
      <c r="DR37" s="549">
        <v>7</v>
      </c>
      <c r="DS37" s="549" t="s">
        <v>21</v>
      </c>
      <c r="DT37" s="549" t="s">
        <v>21</v>
      </c>
      <c r="DU37" s="549">
        <v>7055</v>
      </c>
      <c r="DV37" s="549">
        <v>13256</v>
      </c>
      <c r="DW37" s="1882" t="s">
        <v>39</v>
      </c>
      <c r="DX37" s="555" t="s">
        <v>26</v>
      </c>
      <c r="DY37" s="1880" t="s">
        <v>26</v>
      </c>
      <c r="DZ37" s="552" t="s">
        <v>26</v>
      </c>
      <c r="EA37" s="1885">
        <v>42644</v>
      </c>
      <c r="EB37" s="549">
        <v>94524</v>
      </c>
      <c r="EC37" s="549">
        <v>23382</v>
      </c>
      <c r="ED37" s="549">
        <v>5</v>
      </c>
      <c r="EE37" s="549">
        <v>1740</v>
      </c>
      <c r="EF37" s="549">
        <v>277</v>
      </c>
      <c r="EG37" s="549">
        <v>12491</v>
      </c>
      <c r="EH37" s="549">
        <v>5354</v>
      </c>
      <c r="EI37" s="549">
        <v>7136</v>
      </c>
      <c r="EJ37" s="549">
        <v>4043</v>
      </c>
      <c r="EK37" s="549">
        <v>569</v>
      </c>
      <c r="EL37" s="549">
        <v>76</v>
      </c>
      <c r="EM37" s="549" t="s">
        <v>21</v>
      </c>
      <c r="EN37" s="549">
        <v>3022</v>
      </c>
      <c r="EO37" s="549">
        <v>25913</v>
      </c>
      <c r="EP37" s="549">
        <v>3595</v>
      </c>
      <c r="EQ37" s="549">
        <v>15420</v>
      </c>
      <c r="ER37" s="1882" t="s">
        <v>39</v>
      </c>
      <c r="ES37" s="555" t="s">
        <v>26</v>
      </c>
      <c r="ET37" s="1880" t="s">
        <v>26</v>
      </c>
      <c r="EU37" s="552" t="s">
        <v>26</v>
      </c>
      <c r="EV37" s="1885">
        <v>42644</v>
      </c>
      <c r="EW37" s="549">
        <v>382906</v>
      </c>
      <c r="EX37" s="549">
        <v>14686</v>
      </c>
      <c r="EY37" s="549">
        <v>21781</v>
      </c>
      <c r="EZ37" s="549">
        <v>6650</v>
      </c>
      <c r="FA37" s="549">
        <v>270</v>
      </c>
      <c r="FB37" s="549">
        <v>7</v>
      </c>
      <c r="FC37" s="549">
        <v>4971</v>
      </c>
      <c r="FD37" s="549">
        <v>502</v>
      </c>
      <c r="FE37" s="549">
        <v>4469</v>
      </c>
      <c r="FF37" s="549">
        <v>545</v>
      </c>
      <c r="FG37" s="549">
        <v>341</v>
      </c>
      <c r="FH37" s="549">
        <v>4</v>
      </c>
      <c r="FI37" s="549" t="s">
        <v>21</v>
      </c>
      <c r="FJ37" s="549" t="s">
        <v>21</v>
      </c>
      <c r="FK37" s="549">
        <v>2689</v>
      </c>
      <c r="FL37" s="549">
        <v>3429</v>
      </c>
      <c r="FM37" s="1882" t="s">
        <v>39</v>
      </c>
      <c r="FN37" s="555" t="s">
        <v>26</v>
      </c>
      <c r="FO37" s="1880" t="s">
        <v>26</v>
      </c>
      <c r="FP37" s="552" t="s">
        <v>26</v>
      </c>
      <c r="FQ37" s="1885">
        <v>42644</v>
      </c>
      <c r="FR37" s="604" t="s">
        <v>21</v>
      </c>
      <c r="FS37" s="549" t="s">
        <v>21</v>
      </c>
      <c r="FT37" s="549" t="s">
        <v>21</v>
      </c>
      <c r="FU37" s="549">
        <v>46998</v>
      </c>
      <c r="FV37" s="549">
        <v>2118</v>
      </c>
      <c r="FW37" s="549">
        <v>6996</v>
      </c>
      <c r="FX37" s="549">
        <v>758</v>
      </c>
      <c r="FY37" s="549" t="s">
        <v>21</v>
      </c>
      <c r="FZ37" s="549" t="s">
        <v>21</v>
      </c>
      <c r="GA37" s="549">
        <v>519</v>
      </c>
      <c r="GB37" s="549">
        <v>461</v>
      </c>
      <c r="GC37" s="549">
        <v>58</v>
      </c>
      <c r="GD37" s="549">
        <v>1</v>
      </c>
      <c r="GE37" s="549">
        <v>72</v>
      </c>
      <c r="GF37" s="549">
        <v>166</v>
      </c>
      <c r="GG37" s="549">
        <v>5202</v>
      </c>
      <c r="GH37" s="1882" t="s">
        <v>39</v>
      </c>
      <c r="GI37" s="555" t="s">
        <v>26</v>
      </c>
      <c r="GJ37" s="1880" t="s">
        <v>26</v>
      </c>
      <c r="GK37" s="552" t="s">
        <v>26</v>
      </c>
      <c r="GL37" s="1885">
        <v>42644</v>
      </c>
      <c r="GM37" s="549">
        <v>1</v>
      </c>
      <c r="GN37" s="549" t="s">
        <v>21</v>
      </c>
      <c r="GO37" s="549">
        <v>74</v>
      </c>
      <c r="GP37" s="549" t="s">
        <v>21</v>
      </c>
      <c r="GQ37" s="549" t="s">
        <v>21</v>
      </c>
      <c r="GR37" s="549" t="s">
        <v>21</v>
      </c>
      <c r="GS37" s="549">
        <v>3615</v>
      </c>
      <c r="GT37" s="549">
        <v>191</v>
      </c>
      <c r="GU37" s="549">
        <v>25085</v>
      </c>
      <c r="GV37" s="549">
        <v>1347</v>
      </c>
      <c r="GW37" s="549">
        <v>1</v>
      </c>
      <c r="GX37" s="549">
        <v>6</v>
      </c>
      <c r="GY37" s="549">
        <v>8</v>
      </c>
      <c r="GZ37" s="549">
        <v>985</v>
      </c>
      <c r="HA37" s="549">
        <v>505</v>
      </c>
      <c r="HB37" s="549">
        <v>480</v>
      </c>
      <c r="HC37" s="1882" t="s">
        <v>39</v>
      </c>
      <c r="HD37" s="555" t="s">
        <v>26</v>
      </c>
      <c r="HE37" s="1880" t="s">
        <v>26</v>
      </c>
      <c r="HF37" s="552" t="s">
        <v>26</v>
      </c>
      <c r="HG37" s="1885">
        <v>42644</v>
      </c>
      <c r="HH37" s="549">
        <v>286</v>
      </c>
      <c r="HI37" s="549">
        <v>103</v>
      </c>
      <c r="HJ37" s="549">
        <v>183</v>
      </c>
      <c r="HK37" s="549" t="s">
        <v>21</v>
      </c>
      <c r="HL37" s="549" t="s">
        <v>21</v>
      </c>
      <c r="HM37" s="549">
        <v>288</v>
      </c>
      <c r="HN37" s="549">
        <v>7795</v>
      </c>
      <c r="HO37" s="549">
        <v>7317</v>
      </c>
      <c r="HP37" s="549">
        <v>20604</v>
      </c>
      <c r="HQ37" s="549">
        <v>298</v>
      </c>
      <c r="HR37" s="549" t="s">
        <v>21</v>
      </c>
      <c r="HS37" s="549">
        <v>2051</v>
      </c>
      <c r="HT37" s="549">
        <v>12812</v>
      </c>
      <c r="HU37" s="549">
        <v>2181</v>
      </c>
      <c r="HV37" s="549">
        <v>4</v>
      </c>
      <c r="HW37" s="549">
        <v>261</v>
      </c>
      <c r="HX37" s="1882" t="s">
        <v>39</v>
      </c>
      <c r="HY37" s="555" t="s">
        <v>26</v>
      </c>
      <c r="HZ37" s="1880" t="s">
        <v>26</v>
      </c>
      <c r="IA37" s="552" t="s">
        <v>26</v>
      </c>
      <c r="IB37" s="1885">
        <v>42644</v>
      </c>
      <c r="IC37" s="549" t="s">
        <v>21</v>
      </c>
      <c r="ID37" s="549">
        <v>13463</v>
      </c>
      <c r="IE37" s="549">
        <v>1923</v>
      </c>
      <c r="IF37" s="549">
        <v>380</v>
      </c>
      <c r="IG37" s="549">
        <v>7</v>
      </c>
      <c r="IH37" s="549" t="s">
        <v>21</v>
      </c>
      <c r="II37" s="549">
        <v>247</v>
      </c>
      <c r="IJ37" s="549">
        <v>247</v>
      </c>
      <c r="IK37" s="549" t="s">
        <v>21</v>
      </c>
      <c r="IL37" s="549" t="s">
        <v>21</v>
      </c>
      <c r="IM37" s="549">
        <v>1</v>
      </c>
      <c r="IN37" s="549">
        <v>118</v>
      </c>
      <c r="IO37" s="549">
        <v>288</v>
      </c>
      <c r="IP37" s="549">
        <v>21</v>
      </c>
      <c r="IQ37" s="549">
        <v>26</v>
      </c>
      <c r="IR37" s="549">
        <v>594</v>
      </c>
      <c r="IS37" s="1882" t="s">
        <v>39</v>
      </c>
      <c r="IT37" s="555" t="s">
        <v>26</v>
      </c>
    </row>
    <row r="38" spans="1:254" ht="14.5" customHeight="1">
      <c r="A38" s="1880" t="s">
        <v>26</v>
      </c>
      <c r="B38" s="552" t="s">
        <v>26</v>
      </c>
      <c r="C38" s="1885">
        <v>42675</v>
      </c>
      <c r="D38" s="549">
        <v>97665</v>
      </c>
      <c r="E38" s="549">
        <v>21737</v>
      </c>
      <c r="F38" s="549">
        <v>5</v>
      </c>
      <c r="G38" s="549">
        <v>1458</v>
      </c>
      <c r="H38" s="549">
        <v>251</v>
      </c>
      <c r="I38" s="549">
        <v>10827</v>
      </c>
      <c r="J38" s="549">
        <v>4998</v>
      </c>
      <c r="K38" s="549">
        <v>5829</v>
      </c>
      <c r="L38" s="549">
        <v>4044</v>
      </c>
      <c r="M38" s="549">
        <v>558</v>
      </c>
      <c r="N38" s="549">
        <v>181</v>
      </c>
      <c r="O38" s="549" t="s">
        <v>21</v>
      </c>
      <c r="P38" s="549">
        <v>3364</v>
      </c>
      <c r="Q38" s="549">
        <v>25965</v>
      </c>
      <c r="R38" s="549">
        <v>5110</v>
      </c>
      <c r="S38" s="549">
        <v>15593</v>
      </c>
      <c r="T38" s="1882" t="s">
        <v>40</v>
      </c>
      <c r="U38" s="555" t="s">
        <v>26</v>
      </c>
      <c r="V38" s="1880" t="s">
        <v>26</v>
      </c>
      <c r="W38" s="552" t="s">
        <v>26</v>
      </c>
      <c r="X38" s="1885">
        <v>42675</v>
      </c>
      <c r="Y38" s="549">
        <v>370331</v>
      </c>
      <c r="Z38" s="549">
        <v>90803</v>
      </c>
      <c r="AA38" s="549">
        <v>26502</v>
      </c>
      <c r="AB38" s="549">
        <v>5692</v>
      </c>
      <c r="AC38" s="549">
        <v>72</v>
      </c>
      <c r="AD38" s="549">
        <v>9</v>
      </c>
      <c r="AE38" s="549">
        <v>4189</v>
      </c>
      <c r="AF38" s="549">
        <v>687</v>
      </c>
      <c r="AG38" s="549">
        <v>3502</v>
      </c>
      <c r="AH38" s="549">
        <v>596</v>
      </c>
      <c r="AI38" s="549">
        <v>318</v>
      </c>
      <c r="AJ38" s="549">
        <v>86</v>
      </c>
      <c r="AK38" s="549" t="s">
        <v>21</v>
      </c>
      <c r="AL38" s="549" t="s">
        <v>21</v>
      </c>
      <c r="AM38" s="549">
        <v>3728</v>
      </c>
      <c r="AN38" s="549">
        <v>4926</v>
      </c>
      <c r="AO38" s="1882" t="s">
        <v>40</v>
      </c>
      <c r="AP38" s="555" t="s">
        <v>26</v>
      </c>
      <c r="AQ38" s="1880" t="s">
        <v>26</v>
      </c>
      <c r="AR38" s="552" t="s">
        <v>26</v>
      </c>
      <c r="AS38" s="1885">
        <v>42675</v>
      </c>
      <c r="AT38" s="549">
        <v>749</v>
      </c>
      <c r="AU38" s="549">
        <v>1</v>
      </c>
      <c r="AV38" s="549" t="s">
        <v>21</v>
      </c>
      <c r="AW38" s="549">
        <v>490</v>
      </c>
      <c r="AX38" s="549">
        <v>405</v>
      </c>
      <c r="AY38" s="549">
        <v>85</v>
      </c>
      <c r="AZ38" s="549">
        <v>1</v>
      </c>
      <c r="BA38" s="549">
        <v>95</v>
      </c>
      <c r="BB38" s="549" t="s">
        <v>21</v>
      </c>
      <c r="BC38" s="549">
        <v>166</v>
      </c>
      <c r="BD38" s="549">
        <v>5254</v>
      </c>
      <c r="BE38" s="549">
        <v>168</v>
      </c>
      <c r="BF38" s="549">
        <v>5988</v>
      </c>
      <c r="BG38" s="549">
        <v>6058</v>
      </c>
      <c r="BH38" s="549">
        <v>42</v>
      </c>
      <c r="BI38" s="549" t="s">
        <v>21</v>
      </c>
      <c r="BJ38" s="549" t="s">
        <v>21</v>
      </c>
      <c r="BK38" s="1882" t="s">
        <v>40</v>
      </c>
      <c r="BL38" s="555" t="s">
        <v>26</v>
      </c>
      <c r="BM38" s="1880" t="s">
        <v>26</v>
      </c>
      <c r="BN38" s="552" t="s">
        <v>26</v>
      </c>
      <c r="BO38" s="1885">
        <v>42675</v>
      </c>
      <c r="BP38" s="549">
        <v>1092</v>
      </c>
      <c r="BQ38" s="549">
        <v>1</v>
      </c>
      <c r="BR38" s="549">
        <v>5</v>
      </c>
      <c r="BS38" s="549">
        <v>8</v>
      </c>
      <c r="BT38" s="549">
        <v>803</v>
      </c>
      <c r="BU38" s="549">
        <v>249</v>
      </c>
      <c r="BV38" s="549">
        <v>554</v>
      </c>
      <c r="BW38" s="549">
        <v>3</v>
      </c>
      <c r="BX38" s="549" t="s">
        <v>21</v>
      </c>
      <c r="BY38" s="549">
        <v>215</v>
      </c>
      <c r="BZ38" s="549">
        <v>9397</v>
      </c>
      <c r="CA38" s="549">
        <v>9275</v>
      </c>
      <c r="CB38" s="549">
        <v>15254</v>
      </c>
      <c r="CC38" s="549">
        <v>667</v>
      </c>
      <c r="CD38" s="549">
        <v>55</v>
      </c>
      <c r="CE38" s="549">
        <v>62</v>
      </c>
      <c r="CF38" s="549" t="s">
        <v>21</v>
      </c>
      <c r="CG38" s="1882" t="s">
        <v>40</v>
      </c>
      <c r="CH38" s="555" t="s">
        <v>26</v>
      </c>
      <c r="CI38" s="1880" t="s">
        <v>26</v>
      </c>
      <c r="CJ38" s="552" t="s">
        <v>26</v>
      </c>
      <c r="CK38" s="1885">
        <v>42675</v>
      </c>
      <c r="CL38" s="549">
        <v>14820</v>
      </c>
      <c r="CM38" s="549">
        <v>239</v>
      </c>
      <c r="CN38" s="549" t="s">
        <v>21</v>
      </c>
      <c r="CO38" s="549" t="s">
        <v>21</v>
      </c>
      <c r="CP38" s="549">
        <v>4275</v>
      </c>
      <c r="CQ38" s="549">
        <v>4464</v>
      </c>
      <c r="CR38" s="549">
        <v>11959</v>
      </c>
      <c r="CS38" s="549">
        <v>2121</v>
      </c>
      <c r="CT38" s="549">
        <v>4</v>
      </c>
      <c r="CU38" s="549">
        <v>298</v>
      </c>
      <c r="CV38" s="549">
        <v>16</v>
      </c>
      <c r="CW38" s="549">
        <v>1640</v>
      </c>
      <c r="CX38" s="549">
        <v>193</v>
      </c>
      <c r="CY38" s="549">
        <v>1447</v>
      </c>
      <c r="CZ38" s="549">
        <v>44</v>
      </c>
      <c r="DA38" s="549" t="s">
        <v>21</v>
      </c>
      <c r="DB38" s="1882" t="s">
        <v>40</v>
      </c>
      <c r="DC38" s="555" t="s">
        <v>26</v>
      </c>
      <c r="DD38" s="1880" t="s">
        <v>26</v>
      </c>
      <c r="DE38" s="552" t="s">
        <v>26</v>
      </c>
      <c r="DF38" s="1885">
        <v>42675</v>
      </c>
      <c r="DG38" s="549">
        <v>177</v>
      </c>
      <c r="DH38" s="549">
        <v>177</v>
      </c>
      <c r="DI38" s="549" t="s">
        <v>21</v>
      </c>
      <c r="DJ38" s="549">
        <v>4</v>
      </c>
      <c r="DK38" s="549" t="s">
        <v>21</v>
      </c>
      <c r="DL38" s="549">
        <v>180</v>
      </c>
      <c r="DM38" s="549">
        <v>212</v>
      </c>
      <c r="DN38" s="549">
        <v>16</v>
      </c>
      <c r="DO38" s="549">
        <v>51</v>
      </c>
      <c r="DP38" s="549">
        <v>109</v>
      </c>
      <c r="DQ38" s="549">
        <v>7</v>
      </c>
      <c r="DR38" s="549">
        <v>8</v>
      </c>
      <c r="DS38" s="549" t="s">
        <v>21</v>
      </c>
      <c r="DT38" s="549" t="s">
        <v>21</v>
      </c>
      <c r="DU38" s="549">
        <v>7573</v>
      </c>
      <c r="DV38" s="549">
        <v>13736</v>
      </c>
      <c r="DW38" s="1882" t="s">
        <v>40</v>
      </c>
      <c r="DX38" s="555" t="s">
        <v>26</v>
      </c>
      <c r="DY38" s="1880" t="s">
        <v>26</v>
      </c>
      <c r="DZ38" s="552" t="s">
        <v>26</v>
      </c>
      <c r="EA38" s="1885">
        <v>42675</v>
      </c>
      <c r="EB38" s="549">
        <v>91577</v>
      </c>
      <c r="EC38" s="549">
        <v>22592</v>
      </c>
      <c r="ED38" s="549">
        <v>5</v>
      </c>
      <c r="EE38" s="549">
        <v>1571</v>
      </c>
      <c r="EF38" s="549">
        <v>251</v>
      </c>
      <c r="EG38" s="549">
        <v>11567</v>
      </c>
      <c r="EH38" s="549">
        <v>5738</v>
      </c>
      <c r="EI38" s="549">
        <v>5829</v>
      </c>
      <c r="EJ38" s="549">
        <v>4044</v>
      </c>
      <c r="EK38" s="549">
        <v>558</v>
      </c>
      <c r="EL38" s="549">
        <v>181</v>
      </c>
      <c r="EM38" s="549" t="s">
        <v>21</v>
      </c>
      <c r="EN38" s="549">
        <v>3364</v>
      </c>
      <c r="EO38" s="549">
        <v>27442</v>
      </c>
      <c r="EP38" s="549">
        <v>5110</v>
      </c>
      <c r="EQ38" s="549">
        <v>15593</v>
      </c>
      <c r="ER38" s="1882" t="s">
        <v>40</v>
      </c>
      <c r="ES38" s="555" t="s">
        <v>26</v>
      </c>
      <c r="ET38" s="1880" t="s">
        <v>26</v>
      </c>
      <c r="EU38" s="552" t="s">
        <v>26</v>
      </c>
      <c r="EV38" s="1885">
        <v>42675</v>
      </c>
      <c r="EW38" s="549">
        <v>349534</v>
      </c>
      <c r="EX38" s="549">
        <v>14668</v>
      </c>
      <c r="EY38" s="549">
        <v>20772</v>
      </c>
      <c r="EZ38" s="549">
        <v>5812</v>
      </c>
      <c r="FA38" s="549">
        <v>185</v>
      </c>
      <c r="FB38" s="549">
        <v>9</v>
      </c>
      <c r="FC38" s="549">
        <v>4202</v>
      </c>
      <c r="FD38" s="549">
        <v>700</v>
      </c>
      <c r="FE38" s="549">
        <v>3502</v>
      </c>
      <c r="FF38" s="549">
        <v>596</v>
      </c>
      <c r="FG38" s="549">
        <v>318</v>
      </c>
      <c r="FH38" s="549">
        <v>86</v>
      </c>
      <c r="FI38" s="549" t="s">
        <v>21</v>
      </c>
      <c r="FJ38" s="549" t="s">
        <v>21</v>
      </c>
      <c r="FK38" s="549">
        <v>3728</v>
      </c>
      <c r="FL38" s="549">
        <v>4926</v>
      </c>
      <c r="FM38" s="1882" t="s">
        <v>40</v>
      </c>
      <c r="FN38" s="555" t="s">
        <v>26</v>
      </c>
      <c r="FO38" s="1880" t="s">
        <v>26</v>
      </c>
      <c r="FP38" s="552" t="s">
        <v>26</v>
      </c>
      <c r="FQ38" s="1885">
        <v>42675</v>
      </c>
      <c r="FR38" s="604" t="s">
        <v>21</v>
      </c>
      <c r="FS38" s="549" t="s">
        <v>21</v>
      </c>
      <c r="FT38" s="549" t="s">
        <v>21</v>
      </c>
      <c r="FU38" s="549">
        <v>44263</v>
      </c>
      <c r="FV38" s="549">
        <v>2271</v>
      </c>
      <c r="FW38" s="549">
        <v>7331</v>
      </c>
      <c r="FX38" s="549">
        <v>779</v>
      </c>
      <c r="FY38" s="549">
        <v>1</v>
      </c>
      <c r="FZ38" s="549" t="s">
        <v>21</v>
      </c>
      <c r="GA38" s="549">
        <v>520</v>
      </c>
      <c r="GB38" s="549">
        <v>435</v>
      </c>
      <c r="GC38" s="549">
        <v>85</v>
      </c>
      <c r="GD38" s="549">
        <v>1</v>
      </c>
      <c r="GE38" s="549">
        <v>95</v>
      </c>
      <c r="GF38" s="549">
        <v>166</v>
      </c>
      <c r="GG38" s="549">
        <v>5484</v>
      </c>
      <c r="GH38" s="1882" t="s">
        <v>40</v>
      </c>
      <c r="GI38" s="555" t="s">
        <v>26</v>
      </c>
      <c r="GJ38" s="1880" t="s">
        <v>26</v>
      </c>
      <c r="GK38" s="552" t="s">
        <v>26</v>
      </c>
      <c r="GL38" s="1885">
        <v>42675</v>
      </c>
      <c r="GM38" s="549">
        <v>1</v>
      </c>
      <c r="GN38" s="549" t="s">
        <v>21</v>
      </c>
      <c r="GO38" s="549">
        <v>89</v>
      </c>
      <c r="GP38" s="549" t="s">
        <v>21</v>
      </c>
      <c r="GQ38" s="549" t="s">
        <v>21</v>
      </c>
      <c r="GR38" s="549" t="s">
        <v>21</v>
      </c>
      <c r="GS38" s="549">
        <v>3526</v>
      </c>
      <c r="GT38" s="549">
        <v>279</v>
      </c>
      <c r="GU38" s="549">
        <v>24079</v>
      </c>
      <c r="GV38" s="549">
        <v>1456</v>
      </c>
      <c r="GW38" s="549">
        <v>1</v>
      </c>
      <c r="GX38" s="549">
        <v>5</v>
      </c>
      <c r="GY38" s="549">
        <v>8</v>
      </c>
      <c r="GZ38" s="549">
        <v>1164</v>
      </c>
      <c r="HA38" s="549">
        <v>610</v>
      </c>
      <c r="HB38" s="549">
        <v>554</v>
      </c>
      <c r="HC38" s="1882" t="s">
        <v>40</v>
      </c>
      <c r="HD38" s="555" t="s">
        <v>26</v>
      </c>
      <c r="HE38" s="1880" t="s">
        <v>26</v>
      </c>
      <c r="HF38" s="552" t="s">
        <v>26</v>
      </c>
      <c r="HG38" s="1885">
        <v>42675</v>
      </c>
      <c r="HH38" s="549">
        <v>323</v>
      </c>
      <c r="HI38" s="549">
        <v>84</v>
      </c>
      <c r="HJ38" s="549">
        <v>239</v>
      </c>
      <c r="HK38" s="549" t="s">
        <v>21</v>
      </c>
      <c r="HL38" s="549" t="s">
        <v>21</v>
      </c>
      <c r="HM38" s="549">
        <v>215</v>
      </c>
      <c r="HN38" s="549">
        <v>7769</v>
      </c>
      <c r="HO38" s="549">
        <v>7222</v>
      </c>
      <c r="HP38" s="549">
        <v>21368</v>
      </c>
      <c r="HQ38" s="549">
        <v>283</v>
      </c>
      <c r="HR38" s="549" t="s">
        <v>21</v>
      </c>
      <c r="HS38" s="549">
        <v>1882</v>
      </c>
      <c r="HT38" s="549">
        <v>11969</v>
      </c>
      <c r="HU38" s="549">
        <v>2121</v>
      </c>
      <c r="HV38" s="549">
        <v>4</v>
      </c>
      <c r="HW38" s="549">
        <v>298</v>
      </c>
      <c r="HX38" s="1882" t="s">
        <v>40</v>
      </c>
      <c r="HY38" s="555" t="s">
        <v>26</v>
      </c>
      <c r="HZ38" s="1880" t="s">
        <v>26</v>
      </c>
      <c r="IA38" s="552" t="s">
        <v>26</v>
      </c>
      <c r="IB38" s="1885">
        <v>42675</v>
      </c>
      <c r="IC38" s="549" t="s">
        <v>21</v>
      </c>
      <c r="ID38" s="549">
        <v>13342</v>
      </c>
      <c r="IE38" s="549">
        <v>2014</v>
      </c>
      <c r="IF38" s="549">
        <v>462</v>
      </c>
      <c r="IG38" s="549">
        <v>7</v>
      </c>
      <c r="IH38" s="549" t="s">
        <v>21</v>
      </c>
      <c r="II38" s="549">
        <v>260</v>
      </c>
      <c r="IJ38" s="549">
        <v>260</v>
      </c>
      <c r="IK38" s="549" t="s">
        <v>21</v>
      </c>
      <c r="IL38" s="549" t="s">
        <v>21</v>
      </c>
      <c r="IM38" s="549">
        <v>4</v>
      </c>
      <c r="IN38" s="549">
        <v>180</v>
      </c>
      <c r="IO38" s="549">
        <v>287</v>
      </c>
      <c r="IP38" s="549">
        <v>16</v>
      </c>
      <c r="IQ38" s="549">
        <v>51</v>
      </c>
      <c r="IR38" s="549">
        <v>773</v>
      </c>
      <c r="IS38" s="1882" t="s">
        <v>40</v>
      </c>
      <c r="IT38" s="555" t="s">
        <v>26</v>
      </c>
    </row>
    <row r="39" spans="1:254" ht="14.5" customHeight="1">
      <c r="A39" s="1886" t="s">
        <v>26</v>
      </c>
      <c r="B39" s="561" t="s">
        <v>26</v>
      </c>
      <c r="C39" s="1887">
        <v>42705</v>
      </c>
      <c r="D39" s="562">
        <v>102580</v>
      </c>
      <c r="E39" s="562">
        <v>22603</v>
      </c>
      <c r="F39" s="562">
        <v>5</v>
      </c>
      <c r="G39" s="562">
        <v>2210</v>
      </c>
      <c r="H39" s="562">
        <v>241</v>
      </c>
      <c r="I39" s="562">
        <v>11449</v>
      </c>
      <c r="J39" s="562">
        <v>5162</v>
      </c>
      <c r="K39" s="562">
        <v>6287</v>
      </c>
      <c r="L39" s="562">
        <v>3724</v>
      </c>
      <c r="M39" s="562">
        <v>567</v>
      </c>
      <c r="N39" s="562">
        <v>631</v>
      </c>
      <c r="O39" s="562" t="s">
        <v>21</v>
      </c>
      <c r="P39" s="562">
        <v>2871</v>
      </c>
      <c r="Q39" s="562">
        <v>26146</v>
      </c>
      <c r="R39" s="562">
        <v>5589</v>
      </c>
      <c r="S39" s="562">
        <v>16116</v>
      </c>
      <c r="T39" s="1888" t="s">
        <v>41</v>
      </c>
      <c r="U39" s="564" t="s">
        <v>26</v>
      </c>
      <c r="V39" s="1886" t="s">
        <v>26</v>
      </c>
      <c r="W39" s="561" t="s">
        <v>26</v>
      </c>
      <c r="X39" s="1887">
        <v>42705</v>
      </c>
      <c r="Y39" s="562">
        <v>401447</v>
      </c>
      <c r="Z39" s="562">
        <v>99697</v>
      </c>
      <c r="AA39" s="562">
        <v>29742</v>
      </c>
      <c r="AB39" s="562">
        <v>6931</v>
      </c>
      <c r="AC39" s="562">
        <v>40</v>
      </c>
      <c r="AD39" s="562">
        <v>7</v>
      </c>
      <c r="AE39" s="562">
        <v>5033</v>
      </c>
      <c r="AF39" s="562">
        <v>654</v>
      </c>
      <c r="AG39" s="562">
        <v>4379</v>
      </c>
      <c r="AH39" s="562">
        <v>583</v>
      </c>
      <c r="AI39" s="562">
        <v>329</v>
      </c>
      <c r="AJ39" s="562">
        <v>545</v>
      </c>
      <c r="AK39" s="562" t="s">
        <v>21</v>
      </c>
      <c r="AL39" s="562" t="s">
        <v>21</v>
      </c>
      <c r="AM39" s="562">
        <v>4088</v>
      </c>
      <c r="AN39" s="562">
        <v>5388</v>
      </c>
      <c r="AO39" s="1888" t="s">
        <v>41</v>
      </c>
      <c r="AP39" s="564" t="s">
        <v>26</v>
      </c>
      <c r="AQ39" s="1886" t="s">
        <v>26</v>
      </c>
      <c r="AR39" s="561" t="s">
        <v>26</v>
      </c>
      <c r="AS39" s="1887">
        <v>42705</v>
      </c>
      <c r="AT39" s="562">
        <v>785</v>
      </c>
      <c r="AU39" s="562">
        <v>1</v>
      </c>
      <c r="AV39" s="562" t="s">
        <v>21</v>
      </c>
      <c r="AW39" s="562">
        <v>541</v>
      </c>
      <c r="AX39" s="562">
        <v>470</v>
      </c>
      <c r="AY39" s="562">
        <v>71</v>
      </c>
      <c r="AZ39" s="562">
        <v>1</v>
      </c>
      <c r="BA39" s="562">
        <v>86</v>
      </c>
      <c r="BB39" s="562" t="s">
        <v>21</v>
      </c>
      <c r="BC39" s="562">
        <v>158</v>
      </c>
      <c r="BD39" s="562">
        <v>5384</v>
      </c>
      <c r="BE39" s="549">
        <v>183</v>
      </c>
      <c r="BF39" s="562">
        <v>6186</v>
      </c>
      <c r="BG39" s="562">
        <v>5720</v>
      </c>
      <c r="BH39" s="562">
        <v>42</v>
      </c>
      <c r="BI39" s="562" t="s">
        <v>21</v>
      </c>
      <c r="BJ39" s="562" t="s">
        <v>21</v>
      </c>
      <c r="BK39" s="1888" t="s">
        <v>41</v>
      </c>
      <c r="BL39" s="564" t="s">
        <v>26</v>
      </c>
      <c r="BM39" s="1886" t="s">
        <v>26</v>
      </c>
      <c r="BN39" s="561" t="s">
        <v>26</v>
      </c>
      <c r="BO39" s="1887">
        <v>42705</v>
      </c>
      <c r="BP39" s="562">
        <v>1080</v>
      </c>
      <c r="BQ39" s="562">
        <v>1</v>
      </c>
      <c r="BR39" s="562">
        <v>5</v>
      </c>
      <c r="BS39" s="562">
        <v>9</v>
      </c>
      <c r="BT39" s="562">
        <v>779</v>
      </c>
      <c r="BU39" s="562">
        <v>260</v>
      </c>
      <c r="BV39" s="562">
        <v>519</v>
      </c>
      <c r="BW39" s="562">
        <v>3</v>
      </c>
      <c r="BX39" s="562" t="s">
        <v>21</v>
      </c>
      <c r="BY39" s="562">
        <v>228</v>
      </c>
      <c r="BZ39" s="562">
        <v>9642</v>
      </c>
      <c r="CA39" s="562">
        <v>9572</v>
      </c>
      <c r="CB39" s="562">
        <v>15234</v>
      </c>
      <c r="CC39" s="562">
        <v>680</v>
      </c>
      <c r="CD39" s="562">
        <v>58</v>
      </c>
      <c r="CE39" s="562">
        <v>65</v>
      </c>
      <c r="CF39" s="562" t="s">
        <v>21</v>
      </c>
      <c r="CG39" s="1888" t="s">
        <v>41</v>
      </c>
      <c r="CH39" s="564" t="s">
        <v>26</v>
      </c>
      <c r="CI39" s="1886" t="s">
        <v>26</v>
      </c>
      <c r="CJ39" s="561" t="s">
        <v>26</v>
      </c>
      <c r="CK39" s="1887">
        <v>42705</v>
      </c>
      <c r="CL39" s="562">
        <v>14657</v>
      </c>
      <c r="CM39" s="562">
        <v>237</v>
      </c>
      <c r="CN39" s="562" t="s">
        <v>21</v>
      </c>
      <c r="CO39" s="562" t="s">
        <v>21</v>
      </c>
      <c r="CP39" s="562">
        <v>4328</v>
      </c>
      <c r="CQ39" s="562">
        <v>4471</v>
      </c>
      <c r="CR39" s="562">
        <v>11550</v>
      </c>
      <c r="CS39" s="562">
        <v>1671</v>
      </c>
      <c r="CT39" s="562">
        <v>4</v>
      </c>
      <c r="CU39" s="562">
        <v>278</v>
      </c>
      <c r="CV39" s="562">
        <v>16</v>
      </c>
      <c r="CW39" s="562">
        <v>1240</v>
      </c>
      <c r="CX39" s="562">
        <v>168</v>
      </c>
      <c r="CY39" s="562">
        <v>1072</v>
      </c>
      <c r="CZ39" s="562">
        <v>44</v>
      </c>
      <c r="DA39" s="562" t="s">
        <v>21</v>
      </c>
      <c r="DB39" s="1888" t="s">
        <v>41</v>
      </c>
      <c r="DC39" s="564" t="s">
        <v>26</v>
      </c>
      <c r="DD39" s="1886" t="s">
        <v>26</v>
      </c>
      <c r="DE39" s="561" t="s">
        <v>26</v>
      </c>
      <c r="DF39" s="1887">
        <v>42705</v>
      </c>
      <c r="DG39" s="565">
        <v>220</v>
      </c>
      <c r="DH39" s="562">
        <v>220</v>
      </c>
      <c r="DI39" s="562" t="s">
        <v>21</v>
      </c>
      <c r="DJ39" s="562">
        <v>4</v>
      </c>
      <c r="DK39" s="562" t="s">
        <v>21</v>
      </c>
      <c r="DL39" s="562">
        <v>176</v>
      </c>
      <c r="DM39" s="562">
        <v>296</v>
      </c>
      <c r="DN39" s="562">
        <v>18</v>
      </c>
      <c r="DO39" s="562">
        <v>42</v>
      </c>
      <c r="DP39" s="562">
        <v>171</v>
      </c>
      <c r="DQ39" s="562">
        <v>9</v>
      </c>
      <c r="DR39" s="562">
        <v>10</v>
      </c>
      <c r="DS39" s="562" t="s">
        <v>21</v>
      </c>
      <c r="DT39" s="562" t="s">
        <v>21</v>
      </c>
      <c r="DU39" s="562">
        <v>7361</v>
      </c>
      <c r="DV39" s="562">
        <v>14277</v>
      </c>
      <c r="DW39" s="1888" t="s">
        <v>41</v>
      </c>
      <c r="DX39" s="564" t="s">
        <v>26</v>
      </c>
      <c r="DY39" s="1886" t="s">
        <v>26</v>
      </c>
      <c r="DZ39" s="561" t="s">
        <v>26</v>
      </c>
      <c r="EA39" s="1887">
        <v>42705</v>
      </c>
      <c r="EB39" s="562">
        <v>95957</v>
      </c>
      <c r="EC39" s="562">
        <v>23617</v>
      </c>
      <c r="ED39" s="562">
        <v>5</v>
      </c>
      <c r="EE39" s="562">
        <v>2402</v>
      </c>
      <c r="EF39" s="562">
        <v>241</v>
      </c>
      <c r="EG39" s="562">
        <v>12252</v>
      </c>
      <c r="EH39" s="562">
        <v>5694</v>
      </c>
      <c r="EI39" s="562">
        <v>6558</v>
      </c>
      <c r="EJ39" s="562">
        <v>3724</v>
      </c>
      <c r="EK39" s="562">
        <v>567</v>
      </c>
      <c r="EL39" s="562">
        <v>631</v>
      </c>
      <c r="EM39" s="562" t="s">
        <v>21</v>
      </c>
      <c r="EN39" s="562">
        <v>2871</v>
      </c>
      <c r="EO39" s="562">
        <v>27581</v>
      </c>
      <c r="EP39" s="562">
        <v>5589</v>
      </c>
      <c r="EQ39" s="562">
        <v>16116</v>
      </c>
      <c r="ER39" s="1888" t="s">
        <v>41</v>
      </c>
      <c r="ES39" s="564" t="s">
        <v>26</v>
      </c>
      <c r="ET39" s="1886" t="s">
        <v>26</v>
      </c>
      <c r="EU39" s="561" t="s">
        <v>26</v>
      </c>
      <c r="EV39" s="1887">
        <v>42705</v>
      </c>
      <c r="EW39" s="562">
        <v>379936</v>
      </c>
      <c r="EX39" s="562">
        <v>15524</v>
      </c>
      <c r="EY39" s="562">
        <v>23563</v>
      </c>
      <c r="EZ39" s="562">
        <v>7390</v>
      </c>
      <c r="FA39" s="562">
        <v>232</v>
      </c>
      <c r="FB39" s="562">
        <v>7</v>
      </c>
      <c r="FC39" s="562">
        <v>5290</v>
      </c>
      <c r="FD39" s="562">
        <v>665</v>
      </c>
      <c r="FE39" s="562">
        <v>4625</v>
      </c>
      <c r="FF39" s="562">
        <v>583</v>
      </c>
      <c r="FG39" s="562">
        <v>329</v>
      </c>
      <c r="FH39" s="562">
        <v>545</v>
      </c>
      <c r="FI39" s="562" t="s">
        <v>21</v>
      </c>
      <c r="FJ39" s="562" t="s">
        <v>21</v>
      </c>
      <c r="FK39" s="562">
        <v>4088</v>
      </c>
      <c r="FL39" s="562">
        <v>5388</v>
      </c>
      <c r="FM39" s="1888" t="s">
        <v>41</v>
      </c>
      <c r="FN39" s="564" t="s">
        <v>26</v>
      </c>
      <c r="FO39" s="1886" t="s">
        <v>26</v>
      </c>
      <c r="FP39" s="561" t="s">
        <v>26</v>
      </c>
      <c r="FQ39" s="1887">
        <v>42705</v>
      </c>
      <c r="FR39" s="565" t="s">
        <v>21</v>
      </c>
      <c r="FS39" s="562" t="s">
        <v>21</v>
      </c>
      <c r="FT39" s="562" t="s">
        <v>21</v>
      </c>
      <c r="FU39" s="562">
        <v>43654</v>
      </c>
      <c r="FV39" s="549">
        <v>2573</v>
      </c>
      <c r="FW39" s="562">
        <v>7488</v>
      </c>
      <c r="FX39" s="562">
        <v>815</v>
      </c>
      <c r="FY39" s="562">
        <v>1</v>
      </c>
      <c r="FZ39" s="562" t="s">
        <v>21</v>
      </c>
      <c r="GA39" s="562">
        <v>571</v>
      </c>
      <c r="GB39" s="562">
        <v>500</v>
      </c>
      <c r="GC39" s="562">
        <v>71</v>
      </c>
      <c r="GD39" s="562">
        <v>1</v>
      </c>
      <c r="GE39" s="562">
        <v>86</v>
      </c>
      <c r="GF39" s="562">
        <v>158</v>
      </c>
      <c r="GG39" s="562">
        <v>5596</v>
      </c>
      <c r="GH39" s="1888" t="s">
        <v>41</v>
      </c>
      <c r="GI39" s="564" t="s">
        <v>26</v>
      </c>
      <c r="GJ39" s="1886" t="s">
        <v>26</v>
      </c>
      <c r="GK39" s="561" t="s">
        <v>26</v>
      </c>
      <c r="GL39" s="1887">
        <v>42705</v>
      </c>
      <c r="GM39" s="562">
        <v>1</v>
      </c>
      <c r="GN39" s="562" t="s">
        <v>21</v>
      </c>
      <c r="GO39" s="562">
        <v>80</v>
      </c>
      <c r="GP39" s="562" t="s">
        <v>21</v>
      </c>
      <c r="GQ39" s="562" t="s">
        <v>21</v>
      </c>
      <c r="GR39" s="562" t="s">
        <v>21</v>
      </c>
      <c r="GS39" s="562">
        <v>3544</v>
      </c>
      <c r="GT39" s="562">
        <v>321</v>
      </c>
      <c r="GU39" s="562">
        <v>25650</v>
      </c>
      <c r="GV39" s="562">
        <v>1265</v>
      </c>
      <c r="GW39" s="562">
        <v>1</v>
      </c>
      <c r="GX39" s="562">
        <v>5</v>
      </c>
      <c r="GY39" s="562">
        <v>9</v>
      </c>
      <c r="GZ39" s="562">
        <v>962</v>
      </c>
      <c r="HA39" s="562">
        <v>443</v>
      </c>
      <c r="HB39" s="562">
        <v>519</v>
      </c>
      <c r="HC39" s="1888" t="s">
        <v>41</v>
      </c>
      <c r="HD39" s="564" t="s">
        <v>26</v>
      </c>
      <c r="HE39" s="1886" t="s">
        <v>26</v>
      </c>
      <c r="HF39" s="561" t="s">
        <v>26</v>
      </c>
      <c r="HG39" s="1887">
        <v>42705</v>
      </c>
      <c r="HH39" s="562">
        <v>308</v>
      </c>
      <c r="HI39" s="562">
        <v>99</v>
      </c>
      <c r="HJ39" s="562">
        <v>209</v>
      </c>
      <c r="HK39" s="562" t="s">
        <v>21</v>
      </c>
      <c r="HL39" s="562" t="s">
        <v>21</v>
      </c>
      <c r="HM39" s="562">
        <v>228</v>
      </c>
      <c r="HN39" s="562">
        <v>7975</v>
      </c>
      <c r="HO39" s="562">
        <v>7544</v>
      </c>
      <c r="HP39" s="562">
        <v>20845</v>
      </c>
      <c r="HQ39" s="562">
        <v>289</v>
      </c>
      <c r="HR39" s="562" t="s">
        <v>21</v>
      </c>
      <c r="HS39" s="562">
        <v>1902</v>
      </c>
      <c r="HT39" s="562">
        <v>11561</v>
      </c>
      <c r="HU39" s="562">
        <v>1671</v>
      </c>
      <c r="HV39" s="562">
        <v>4</v>
      </c>
      <c r="HW39" s="562">
        <v>278</v>
      </c>
      <c r="HX39" s="1888" t="s">
        <v>41</v>
      </c>
      <c r="HY39" s="564" t="s">
        <v>26</v>
      </c>
      <c r="HZ39" s="1886" t="s">
        <v>26</v>
      </c>
      <c r="IA39" s="561" t="s">
        <v>26</v>
      </c>
      <c r="IB39" s="1887">
        <v>42705</v>
      </c>
      <c r="IC39" s="562" t="s">
        <v>21</v>
      </c>
      <c r="ID39" s="562">
        <v>12735</v>
      </c>
      <c r="IE39" s="562">
        <v>2144</v>
      </c>
      <c r="IF39" s="562">
        <v>491</v>
      </c>
      <c r="IG39" s="562">
        <v>8</v>
      </c>
      <c r="IH39" s="562" t="s">
        <v>21</v>
      </c>
      <c r="II39" s="562">
        <v>292</v>
      </c>
      <c r="IJ39" s="562">
        <v>292</v>
      </c>
      <c r="IK39" s="562" t="s">
        <v>21</v>
      </c>
      <c r="IL39" s="562" t="s">
        <v>21</v>
      </c>
      <c r="IM39" s="562">
        <v>4</v>
      </c>
      <c r="IN39" s="562">
        <v>176</v>
      </c>
      <c r="IO39" s="562">
        <v>371</v>
      </c>
      <c r="IP39" s="562">
        <v>18</v>
      </c>
      <c r="IQ39" s="562">
        <v>42</v>
      </c>
      <c r="IR39" s="562">
        <v>753</v>
      </c>
      <c r="IS39" s="1888" t="s">
        <v>41</v>
      </c>
      <c r="IT39" s="564" t="s">
        <v>26</v>
      </c>
    </row>
    <row r="40" spans="1:254" ht="14.9" customHeight="1">
      <c r="A40" s="518"/>
      <c r="B40" s="518"/>
      <c r="C40" s="518"/>
      <c r="D40" s="518"/>
      <c r="E40" s="518"/>
      <c r="F40" s="518"/>
      <c r="G40" s="518"/>
      <c r="H40" s="518"/>
      <c r="I40" s="518"/>
      <c r="J40" s="518"/>
      <c r="K40" s="518"/>
      <c r="L40" s="518"/>
      <c r="M40" s="518"/>
      <c r="N40" s="518"/>
      <c r="O40" s="518"/>
      <c r="P40" s="518"/>
      <c r="Q40" s="518"/>
      <c r="R40" s="518"/>
      <c r="S40" s="518"/>
      <c r="T40" s="519"/>
      <c r="U40" s="519"/>
      <c r="V40" s="518"/>
      <c r="W40" s="518"/>
      <c r="X40" s="518"/>
      <c r="Y40" s="518"/>
      <c r="Z40" s="518"/>
      <c r="AA40" s="518"/>
      <c r="AB40" s="518"/>
      <c r="AC40" s="518"/>
      <c r="AD40" s="518"/>
      <c r="AE40" s="2472"/>
      <c r="AF40" s="2473"/>
      <c r="AG40" s="2472"/>
      <c r="AH40" s="2472"/>
      <c r="AI40" s="2472"/>
      <c r="AJ40" s="2472"/>
      <c r="AK40" s="518"/>
      <c r="AL40" s="518"/>
      <c r="AM40" s="518"/>
      <c r="AN40" s="518"/>
      <c r="AO40" s="518"/>
      <c r="AP40" s="518"/>
      <c r="AQ40" s="518"/>
      <c r="AR40" s="518"/>
      <c r="AS40" s="518"/>
      <c r="AT40" s="518"/>
      <c r="AU40" s="518"/>
      <c r="AV40" s="518"/>
      <c r="AW40" s="518"/>
      <c r="AX40" s="518"/>
      <c r="AY40" s="2472"/>
      <c r="AZ40" s="518"/>
      <c r="BA40" s="518"/>
      <c r="BB40" s="518"/>
      <c r="BC40" s="2472"/>
      <c r="BD40" s="2472"/>
      <c r="BE40" s="2472"/>
      <c r="BF40" s="2472"/>
      <c r="BG40" s="2472"/>
      <c r="BH40" s="518"/>
      <c r="BI40" s="518"/>
      <c r="BJ40" s="518"/>
      <c r="BK40" s="518"/>
      <c r="BL40" s="518"/>
      <c r="BM40" s="518"/>
      <c r="BN40" s="518"/>
      <c r="BO40" s="2472"/>
      <c r="BP40" s="2472"/>
      <c r="BQ40" s="2472"/>
      <c r="BR40" s="2472"/>
      <c r="BS40" s="2472"/>
      <c r="BT40" s="2472"/>
      <c r="BU40" s="2472"/>
      <c r="BV40" s="518"/>
      <c r="BW40" s="518"/>
      <c r="BX40" s="518"/>
      <c r="BY40" s="518"/>
      <c r="BZ40" s="518"/>
      <c r="CA40" s="518"/>
      <c r="CB40" s="518"/>
      <c r="CC40" s="518"/>
      <c r="CD40" s="518"/>
      <c r="CE40" s="518"/>
      <c r="CF40" s="518"/>
      <c r="CG40" s="519"/>
      <c r="CH40" s="519"/>
      <c r="CI40" s="518"/>
      <c r="CJ40" s="518"/>
      <c r="CK40" s="518"/>
      <c r="CL40" s="518"/>
      <c r="CM40" s="2472"/>
      <c r="CN40" s="2472"/>
      <c r="CO40" s="2472"/>
      <c r="CP40" s="2433"/>
      <c r="CQ40" s="2472"/>
      <c r="CR40" s="2472"/>
      <c r="CS40" s="2472"/>
      <c r="CT40" s="518"/>
      <c r="CU40" s="518"/>
      <c r="CV40" s="518"/>
      <c r="CW40" s="518"/>
      <c r="CX40" s="518"/>
      <c r="CY40" s="518"/>
      <c r="CZ40" s="518"/>
      <c r="DB40" s="519"/>
      <c r="DC40" s="519"/>
      <c r="DW40" s="518"/>
      <c r="DX40" s="518"/>
      <c r="DY40" s="518"/>
      <c r="DZ40" s="518"/>
      <c r="EA40" s="2472"/>
      <c r="EB40" s="518"/>
      <c r="EC40" s="518"/>
      <c r="ED40" s="518"/>
      <c r="EE40" s="518"/>
      <c r="EF40" s="518"/>
      <c r="EG40" s="518"/>
      <c r="EH40" s="518"/>
      <c r="EI40" s="518"/>
      <c r="EJ40" s="518"/>
      <c r="EK40" s="2472"/>
      <c r="EL40" s="2472"/>
      <c r="EM40" s="518"/>
      <c r="EN40" s="518"/>
      <c r="EO40" s="518"/>
      <c r="EP40" s="518"/>
      <c r="EQ40" s="518"/>
      <c r="ER40" s="519"/>
      <c r="ES40" s="519"/>
      <c r="ET40" s="518"/>
      <c r="EU40" s="518"/>
      <c r="EV40" s="2472"/>
      <c r="EW40" s="518"/>
      <c r="EX40" s="518"/>
      <c r="EY40" s="2397"/>
      <c r="EZ40" s="2397"/>
      <c r="FA40" s="2473"/>
      <c r="FB40" s="2397"/>
      <c r="FC40" s="518"/>
      <c r="FD40" s="518"/>
      <c r="FE40" s="518"/>
      <c r="FF40" s="518"/>
      <c r="FG40" s="518"/>
      <c r="FH40" s="518"/>
      <c r="FI40" s="518"/>
      <c r="FJ40" s="518"/>
      <c r="FK40" s="518"/>
      <c r="FL40" s="518"/>
      <c r="FM40" s="519"/>
      <c r="FN40" s="519"/>
      <c r="FO40" s="518"/>
      <c r="FP40" s="518"/>
      <c r="FQ40" s="2472"/>
      <c r="FR40" s="518"/>
      <c r="FS40" s="518"/>
      <c r="FT40" s="518"/>
      <c r="FU40" s="518"/>
      <c r="FV40" s="2473"/>
      <c r="FW40" s="518"/>
      <c r="FX40" s="2472"/>
      <c r="FY40" s="2472"/>
      <c r="FZ40" s="2472"/>
      <c r="GA40" s="2472"/>
      <c r="GB40" s="2472"/>
      <c r="GC40" s="2472"/>
      <c r="GD40" s="2472"/>
      <c r="GE40" s="518"/>
      <c r="GF40" s="518"/>
      <c r="GG40" s="518"/>
      <c r="GH40" s="519"/>
      <c r="GI40" s="519"/>
      <c r="GJ40" s="518"/>
      <c r="GK40" s="518"/>
      <c r="GL40" s="2472"/>
      <c r="GM40" s="518"/>
      <c r="GN40" s="518"/>
      <c r="GO40" s="518"/>
      <c r="GP40" s="518"/>
      <c r="GQ40" s="2474"/>
      <c r="GR40" s="518"/>
      <c r="GS40" s="518"/>
      <c r="GT40" s="2472"/>
      <c r="GU40" s="2472"/>
      <c r="GV40" s="2472"/>
      <c r="GW40" s="2472"/>
      <c r="GX40" s="2397"/>
      <c r="GY40" s="2397"/>
      <c r="GZ40" s="518"/>
      <c r="HA40" s="518"/>
      <c r="HB40" s="518"/>
      <c r="HC40" s="519"/>
      <c r="HD40" s="519"/>
      <c r="HE40" s="518"/>
      <c r="HF40" s="518"/>
      <c r="HG40" s="2472"/>
      <c r="HH40" s="518"/>
      <c r="HI40" s="518"/>
      <c r="HJ40" s="518"/>
      <c r="HK40" s="518"/>
      <c r="HL40" s="518"/>
      <c r="HM40" s="518"/>
      <c r="HN40" s="518"/>
      <c r="HO40" s="518"/>
      <c r="HP40" s="518"/>
      <c r="HQ40" s="518"/>
      <c r="HR40" s="518"/>
      <c r="HS40" s="518"/>
      <c r="HT40" s="518"/>
      <c r="HU40" s="518"/>
      <c r="HV40" s="518"/>
      <c r="HW40" s="518"/>
      <c r="HX40" s="519"/>
      <c r="HY40" s="519"/>
      <c r="IC40" s="518"/>
      <c r="ID40" s="2472"/>
      <c r="IE40" s="2472"/>
      <c r="IG40" s="2472"/>
      <c r="IH40" s="2472"/>
      <c r="II40" s="2472"/>
      <c r="IJ40" s="2472"/>
      <c r="IN40" s="2472"/>
      <c r="IO40" s="2472"/>
      <c r="IP40" s="518"/>
      <c r="IQ40" s="518"/>
      <c r="IR40" s="518"/>
      <c r="IS40" s="518"/>
    </row>
    <row r="41" spans="1:254" ht="19.5" customHeight="1">
      <c r="A41" s="2666" t="s">
        <v>2396</v>
      </c>
      <c r="B41" s="2680"/>
      <c r="C41" s="2833"/>
      <c r="D41" s="2146" t="s">
        <v>670</v>
      </c>
      <c r="E41" s="1840"/>
      <c r="F41" s="2430" t="s">
        <v>2660</v>
      </c>
      <c r="G41" s="2430"/>
      <c r="H41" s="1849"/>
      <c r="I41" s="1849"/>
      <c r="J41" s="1849"/>
      <c r="K41" s="2433" t="s">
        <v>2406</v>
      </c>
      <c r="L41" s="2436"/>
      <c r="M41" s="2320" t="s">
        <v>671</v>
      </c>
      <c r="N41" s="2167"/>
      <c r="O41" s="2167" t="s">
        <v>2661</v>
      </c>
      <c r="P41" s="1849"/>
      <c r="Q41" s="1849"/>
      <c r="R41" s="1849" t="s">
        <v>2373</v>
      </c>
      <c r="S41" s="2441"/>
      <c r="T41" s="2654" t="s">
        <v>2400</v>
      </c>
      <c r="U41" s="2655"/>
      <c r="V41" s="2666" t="s">
        <v>2396</v>
      </c>
      <c r="W41" s="2680"/>
      <c r="X41" s="2833"/>
      <c r="Y41" s="2320" t="s">
        <v>672</v>
      </c>
      <c r="Z41" s="1846"/>
      <c r="AA41" s="1841" t="s">
        <v>2662</v>
      </c>
      <c r="AB41" s="2436"/>
      <c r="AC41" s="2097"/>
      <c r="AD41" s="1849"/>
      <c r="AE41" s="2320" t="s">
        <v>673</v>
      </c>
      <c r="AF41" s="2433" t="s">
        <v>2406</v>
      </c>
      <c r="AG41" s="2167" t="s">
        <v>2663</v>
      </c>
      <c r="AH41" s="1849"/>
      <c r="AI41" s="2436"/>
      <c r="AJ41" s="2436"/>
      <c r="AK41" s="1849" t="s">
        <v>2373</v>
      </c>
      <c r="AL41" s="1849"/>
      <c r="AM41" s="1849"/>
      <c r="AN41" s="1849"/>
      <c r="AO41" s="2654" t="s">
        <v>2400</v>
      </c>
      <c r="AP41" s="2655"/>
      <c r="AQ41" s="2666" t="s">
        <v>2396</v>
      </c>
      <c r="AR41" s="2680"/>
      <c r="AS41" s="2833"/>
      <c r="AT41" s="2320" t="s">
        <v>1136</v>
      </c>
      <c r="AU41" s="1924"/>
      <c r="AV41" s="2320" t="s">
        <v>664</v>
      </c>
      <c r="AW41" s="2167"/>
      <c r="AX41" s="2167" t="s">
        <v>2664</v>
      </c>
      <c r="AY41" s="1927"/>
      <c r="AZ41" s="2431"/>
      <c r="BA41" s="2433" t="s">
        <v>2406</v>
      </c>
      <c r="BB41" s="2436"/>
      <c r="BC41" s="2436"/>
      <c r="BD41" s="2433"/>
      <c r="BE41" s="2436"/>
      <c r="BF41" s="2436"/>
      <c r="BG41" s="2436"/>
      <c r="BH41" s="2436"/>
      <c r="BI41" s="2436"/>
      <c r="BJ41" s="2441"/>
      <c r="BK41" s="2654" t="s">
        <v>2400</v>
      </c>
      <c r="BL41" s="2655"/>
      <c r="BM41" s="2666" t="s">
        <v>2396</v>
      </c>
      <c r="BN41" s="2680"/>
      <c r="BO41" s="2833"/>
      <c r="BP41" s="2320" t="s">
        <v>665</v>
      </c>
      <c r="BQ41" s="1841" t="s">
        <v>2665</v>
      </c>
      <c r="BR41" s="1849"/>
      <c r="BS41" s="2320" t="s">
        <v>1137</v>
      </c>
      <c r="BT41" s="2167" t="s">
        <v>2666</v>
      </c>
      <c r="BU41" s="2431"/>
      <c r="BV41" s="2431"/>
      <c r="BW41" s="2433" t="s">
        <v>2406</v>
      </c>
      <c r="BX41" s="2436"/>
      <c r="BY41" s="2436"/>
      <c r="BZ41" s="2436"/>
      <c r="CA41" s="2433"/>
      <c r="CB41" s="2436"/>
      <c r="CC41" s="2436"/>
      <c r="CD41" s="2436"/>
      <c r="CE41" s="2436"/>
      <c r="CF41" s="2436"/>
      <c r="CG41" s="2654" t="s">
        <v>2400</v>
      </c>
      <c r="CH41" s="2655"/>
      <c r="CI41" s="2666" t="s">
        <v>2396</v>
      </c>
      <c r="CJ41" s="2680"/>
      <c r="CK41" s="2833"/>
      <c r="CL41" s="2320" t="s">
        <v>2667</v>
      </c>
      <c r="CM41" s="2436"/>
      <c r="CN41" s="2167" t="s">
        <v>2668</v>
      </c>
      <c r="CO41" s="2436"/>
      <c r="CP41" s="2438"/>
      <c r="CQ41" s="2438"/>
      <c r="CR41" s="2436"/>
      <c r="CS41" s="2433" t="s">
        <v>2406</v>
      </c>
      <c r="CT41" s="1840"/>
      <c r="CU41" s="1849"/>
      <c r="CV41" s="2320" t="s">
        <v>675</v>
      </c>
      <c r="CW41" s="1849"/>
      <c r="CX41" s="2167" t="s">
        <v>2669</v>
      </c>
      <c r="CY41" s="2167"/>
      <c r="CZ41" s="1849"/>
      <c r="DA41" s="1849"/>
      <c r="DB41" s="2654" t="s">
        <v>2400</v>
      </c>
      <c r="DC41" s="2655"/>
      <c r="DY41" s="2666" t="s">
        <v>2396</v>
      </c>
      <c r="DZ41" s="2680"/>
      <c r="EA41" s="2833"/>
      <c r="EB41" s="2146" t="s">
        <v>676</v>
      </c>
      <c r="EC41" s="1840"/>
      <c r="ED41" s="2167" t="s">
        <v>2670</v>
      </c>
      <c r="EE41" s="2167"/>
      <c r="EF41" s="1849"/>
      <c r="EG41" s="1849"/>
      <c r="EH41" s="1849"/>
      <c r="EI41" s="2433" t="s">
        <v>2406</v>
      </c>
      <c r="EJ41" s="2436"/>
      <c r="EK41" s="2320" t="s">
        <v>671</v>
      </c>
      <c r="EL41" s="1849"/>
      <c r="EM41" s="1848" t="s">
        <v>2671</v>
      </c>
      <c r="EN41" s="1849"/>
      <c r="EO41" s="2436"/>
      <c r="EP41" s="2436"/>
      <c r="EQ41" s="1924"/>
      <c r="ER41" s="2654" t="s">
        <v>2400</v>
      </c>
      <c r="ES41" s="2655"/>
      <c r="ET41" s="2666" t="s">
        <v>2396</v>
      </c>
      <c r="EU41" s="2680"/>
      <c r="EV41" s="2833"/>
      <c r="EW41" s="2320" t="s">
        <v>672</v>
      </c>
      <c r="EX41" s="1896"/>
      <c r="EY41" s="1848" t="s">
        <v>2662</v>
      </c>
      <c r="EZ41" s="2436"/>
      <c r="FA41" s="1924"/>
      <c r="FB41" s="2844" t="s">
        <v>1138</v>
      </c>
      <c r="FC41" s="2845"/>
      <c r="FD41" s="2845"/>
      <c r="FE41" s="2843"/>
      <c r="FF41" s="2843"/>
      <c r="FG41" s="1849" t="s">
        <v>2373</v>
      </c>
      <c r="FH41" s="1849" t="s">
        <v>2373</v>
      </c>
      <c r="FI41" s="1849"/>
      <c r="FJ41" s="1849"/>
      <c r="FK41" s="1849"/>
      <c r="FL41" s="1849" t="s">
        <v>2373</v>
      </c>
      <c r="FM41" s="2654" t="s">
        <v>2400</v>
      </c>
      <c r="FN41" s="2655"/>
      <c r="FO41" s="2666" t="s">
        <v>2396</v>
      </c>
      <c r="FP41" s="2680"/>
      <c r="FQ41" s="2833"/>
      <c r="FR41" s="2438" t="s">
        <v>663</v>
      </c>
      <c r="FS41" s="2438"/>
      <c r="FT41" s="1848" t="s">
        <v>2672</v>
      </c>
      <c r="FU41" s="1896"/>
      <c r="FV41" s="2436"/>
      <c r="FW41" s="1849" t="s">
        <v>371</v>
      </c>
      <c r="FX41" s="2319"/>
      <c r="FY41" s="2475" t="s">
        <v>2673</v>
      </c>
      <c r="FZ41" s="2167" t="s">
        <v>2674</v>
      </c>
      <c r="GA41" s="2167"/>
      <c r="GB41" s="1849"/>
      <c r="GC41" s="1849"/>
      <c r="GD41" s="1849"/>
      <c r="GE41" s="2436"/>
      <c r="GF41" s="2436"/>
      <c r="GG41" s="2441"/>
      <c r="GH41" s="2654" t="s">
        <v>2400</v>
      </c>
      <c r="GI41" s="2655"/>
      <c r="GJ41" s="2666" t="s">
        <v>2396</v>
      </c>
      <c r="GK41" s="2680"/>
      <c r="GL41" s="2833"/>
      <c r="GM41" s="2320" t="s">
        <v>665</v>
      </c>
      <c r="GN41" s="2436"/>
      <c r="GO41" s="1841" t="s">
        <v>2675</v>
      </c>
      <c r="GP41" s="1841"/>
      <c r="GQ41" s="1841"/>
      <c r="GR41" s="1849"/>
      <c r="GS41" s="2436"/>
      <c r="GT41" s="2433" t="s">
        <v>2406</v>
      </c>
      <c r="GU41" s="1849" t="s">
        <v>2373</v>
      </c>
      <c r="GV41" s="2438"/>
      <c r="GW41" s="2476"/>
      <c r="GX41" s="2320" t="s">
        <v>742</v>
      </c>
      <c r="GY41" s="2430"/>
      <c r="GZ41" s="2430" t="s">
        <v>2676</v>
      </c>
      <c r="HA41" s="2433"/>
      <c r="HB41" s="1849" t="s">
        <v>371</v>
      </c>
      <c r="HC41" s="2654" t="s">
        <v>2400</v>
      </c>
      <c r="HD41" s="2655"/>
      <c r="HE41" s="2666" t="s">
        <v>2396</v>
      </c>
      <c r="HF41" s="2680"/>
      <c r="HG41" s="2833"/>
      <c r="HH41" s="2438" t="s">
        <v>2677</v>
      </c>
      <c r="HI41" s="2445"/>
      <c r="HJ41" s="2167" t="s">
        <v>2678</v>
      </c>
      <c r="HK41" s="1849"/>
      <c r="HL41" s="2167"/>
      <c r="HM41" s="1849"/>
      <c r="HN41" s="1849"/>
      <c r="HO41" s="2433" t="s">
        <v>2406</v>
      </c>
      <c r="HP41" s="1849"/>
      <c r="HQ41" s="2433"/>
      <c r="HR41" s="1849" t="s">
        <v>371</v>
      </c>
      <c r="HS41" s="1849"/>
      <c r="HT41" s="1849" t="s">
        <v>2373</v>
      </c>
      <c r="HU41" s="2438"/>
      <c r="HV41" s="1849"/>
      <c r="HW41" s="2477"/>
      <c r="HX41" s="2654" t="s">
        <v>2400</v>
      </c>
      <c r="HY41" s="2655"/>
      <c r="HZ41" s="2666" t="s">
        <v>2396</v>
      </c>
      <c r="IA41" s="2666"/>
      <c r="IB41" s="2838"/>
      <c r="IC41" s="2320" t="s">
        <v>1139</v>
      </c>
      <c r="ID41" s="2436"/>
      <c r="IE41" s="2167" t="s">
        <v>2679</v>
      </c>
      <c r="IF41" s="2436"/>
      <c r="IG41" s="2436"/>
      <c r="IH41" s="2372"/>
      <c r="II41" s="2654" t="s">
        <v>2400</v>
      </c>
      <c r="IJ41" s="2655"/>
      <c r="IK41" s="523"/>
      <c r="IO41" s="523"/>
    </row>
    <row r="42" spans="1:254" ht="17.25" customHeight="1">
      <c r="A42" s="2681"/>
      <c r="B42" s="2681"/>
      <c r="C42" s="2834"/>
      <c r="D42" s="2449" t="s">
        <v>12</v>
      </c>
      <c r="E42" s="2478" t="s">
        <v>15</v>
      </c>
      <c r="F42" s="2449" t="s">
        <v>308</v>
      </c>
      <c r="G42" s="2449" t="s">
        <v>357</v>
      </c>
      <c r="H42" s="2449" t="s">
        <v>357</v>
      </c>
      <c r="I42" s="2449" t="s">
        <v>88</v>
      </c>
      <c r="J42" s="2449" t="s">
        <v>1922</v>
      </c>
      <c r="K42" s="2449" t="s">
        <v>5</v>
      </c>
      <c r="L42" s="2449" t="s">
        <v>7</v>
      </c>
      <c r="M42" s="2447" t="s">
        <v>224</v>
      </c>
      <c r="N42" s="2452" t="s">
        <v>351</v>
      </c>
      <c r="O42" s="2452" t="s">
        <v>1903</v>
      </c>
      <c r="P42" s="2448" t="s">
        <v>298</v>
      </c>
      <c r="Q42" s="2452" t="s">
        <v>299</v>
      </c>
      <c r="R42" s="2449" t="s">
        <v>300</v>
      </c>
      <c r="S42" s="2447" t="s">
        <v>352</v>
      </c>
      <c r="T42" s="2656"/>
      <c r="U42" s="2657"/>
      <c r="V42" s="2681"/>
      <c r="W42" s="2681"/>
      <c r="X42" s="2834"/>
      <c r="Y42" s="2449" t="s">
        <v>454</v>
      </c>
      <c r="Z42" s="2453" t="s">
        <v>398</v>
      </c>
      <c r="AA42" s="2449" t="s">
        <v>88</v>
      </c>
      <c r="AB42" s="2449" t="s">
        <v>1922</v>
      </c>
      <c r="AC42" s="2453" t="s">
        <v>5</v>
      </c>
      <c r="AD42" s="2453" t="s">
        <v>7</v>
      </c>
      <c r="AE42" s="2447" t="s">
        <v>224</v>
      </c>
      <c r="AF42" s="2449" t="s">
        <v>351</v>
      </c>
      <c r="AG42" s="2449" t="s">
        <v>298</v>
      </c>
      <c r="AH42" s="2452" t="s">
        <v>299</v>
      </c>
      <c r="AI42" s="2453" t="s">
        <v>300</v>
      </c>
      <c r="AJ42" s="2447" t="s">
        <v>352</v>
      </c>
      <c r="AK42" s="2453" t="s">
        <v>375</v>
      </c>
      <c r="AL42" s="2453" t="s">
        <v>303</v>
      </c>
      <c r="AM42" s="2453" t="s">
        <v>304</v>
      </c>
      <c r="AN42" s="2453" t="s">
        <v>1543</v>
      </c>
      <c r="AO42" s="2656"/>
      <c r="AP42" s="2657"/>
      <c r="AQ42" s="2681"/>
      <c r="AR42" s="2681"/>
      <c r="AS42" s="2834"/>
      <c r="AT42" s="2453" t="s">
        <v>5</v>
      </c>
      <c r="AU42" s="2453" t="s">
        <v>7</v>
      </c>
      <c r="AV42" s="2447" t="s">
        <v>224</v>
      </c>
      <c r="AW42" s="2453" t="s">
        <v>351</v>
      </c>
      <c r="AX42" s="2452" t="s">
        <v>298</v>
      </c>
      <c r="AY42" s="2452" t="s">
        <v>299</v>
      </c>
      <c r="AZ42" s="2453" t="s">
        <v>300</v>
      </c>
      <c r="BA42" s="2449" t="s">
        <v>352</v>
      </c>
      <c r="BB42" s="2449" t="s">
        <v>375</v>
      </c>
      <c r="BC42" s="2453" t="s">
        <v>304</v>
      </c>
      <c r="BD42" s="2453" t="s">
        <v>1543</v>
      </c>
      <c r="BE42" s="2351" t="s">
        <v>2652</v>
      </c>
      <c r="BF42" s="2449" t="s">
        <v>355</v>
      </c>
      <c r="BG42" s="2449" t="s">
        <v>356</v>
      </c>
      <c r="BH42" s="2479" t="s">
        <v>10</v>
      </c>
      <c r="BI42" s="2449" t="s">
        <v>454</v>
      </c>
      <c r="BJ42" s="2453" t="s">
        <v>12</v>
      </c>
      <c r="BK42" s="2656"/>
      <c r="BL42" s="2657"/>
      <c r="BM42" s="2681"/>
      <c r="BN42" s="2681"/>
      <c r="BO42" s="2834"/>
      <c r="BP42" s="2351" t="s">
        <v>2680</v>
      </c>
      <c r="BQ42" s="2453" t="s">
        <v>5</v>
      </c>
      <c r="BR42" s="2449" t="s">
        <v>7</v>
      </c>
      <c r="BS42" s="2447" t="s">
        <v>224</v>
      </c>
      <c r="BT42" s="2453" t="s">
        <v>351</v>
      </c>
      <c r="BU42" s="2453" t="s">
        <v>1903</v>
      </c>
      <c r="BV42" s="2452" t="s">
        <v>298</v>
      </c>
      <c r="BW42" s="2449" t="s">
        <v>299</v>
      </c>
      <c r="BX42" s="2453" t="s">
        <v>300</v>
      </c>
      <c r="BY42" s="2447" t="s">
        <v>352</v>
      </c>
      <c r="BZ42" s="2455" t="s">
        <v>375</v>
      </c>
      <c r="CA42" s="2449" t="s">
        <v>304</v>
      </c>
      <c r="CB42" s="2449" t="s">
        <v>1544</v>
      </c>
      <c r="CC42" s="2449" t="s">
        <v>355</v>
      </c>
      <c r="CD42" s="2453" t="s">
        <v>356</v>
      </c>
      <c r="CE42" s="2449" t="s">
        <v>454</v>
      </c>
      <c r="CF42" s="2453" t="s">
        <v>12</v>
      </c>
      <c r="CG42" s="2656"/>
      <c r="CH42" s="2657"/>
      <c r="CI42" s="2681"/>
      <c r="CJ42" s="2681"/>
      <c r="CK42" s="2834"/>
      <c r="CL42" s="2449" t="s">
        <v>355</v>
      </c>
      <c r="CM42" s="2453" t="s">
        <v>356</v>
      </c>
      <c r="CN42" s="2478" t="s">
        <v>15</v>
      </c>
      <c r="CO42" s="2453" t="s">
        <v>398</v>
      </c>
      <c r="CP42" s="2453" t="s">
        <v>357</v>
      </c>
      <c r="CQ42" s="2453" t="s">
        <v>357</v>
      </c>
      <c r="CR42" s="2449" t="s">
        <v>88</v>
      </c>
      <c r="CS42" s="2449" t="s">
        <v>1922</v>
      </c>
      <c r="CT42" s="2453" t="s">
        <v>5</v>
      </c>
      <c r="CU42" s="2453" t="s">
        <v>7</v>
      </c>
      <c r="CV42" s="2453" t="s">
        <v>224</v>
      </c>
      <c r="CW42" s="2452" t="s">
        <v>351</v>
      </c>
      <c r="CX42" s="2449" t="s">
        <v>298</v>
      </c>
      <c r="CY42" s="2453" t="s">
        <v>299</v>
      </c>
      <c r="CZ42" s="2453" t="s">
        <v>300</v>
      </c>
      <c r="DA42" s="2447" t="s">
        <v>352</v>
      </c>
      <c r="DB42" s="2656"/>
      <c r="DC42" s="2657"/>
      <c r="DY42" s="2681"/>
      <c r="DZ42" s="2681"/>
      <c r="EA42" s="2834"/>
      <c r="EB42" s="2449" t="s">
        <v>12</v>
      </c>
      <c r="EC42" s="2478" t="s">
        <v>15</v>
      </c>
      <c r="ED42" s="2449" t="s">
        <v>308</v>
      </c>
      <c r="EE42" s="2449" t="s">
        <v>357</v>
      </c>
      <c r="EF42" s="2449" t="s">
        <v>357</v>
      </c>
      <c r="EG42" s="2449" t="s">
        <v>88</v>
      </c>
      <c r="EH42" s="2449" t="s">
        <v>1922</v>
      </c>
      <c r="EI42" s="2449" t="s">
        <v>5</v>
      </c>
      <c r="EJ42" s="2449" t="s">
        <v>7</v>
      </c>
      <c r="EK42" s="2449" t="s">
        <v>224</v>
      </c>
      <c r="EL42" s="2452" t="s">
        <v>351</v>
      </c>
      <c r="EM42" s="2452" t="s">
        <v>1903</v>
      </c>
      <c r="EN42" s="2448" t="s">
        <v>298</v>
      </c>
      <c r="EO42" s="2452" t="s">
        <v>299</v>
      </c>
      <c r="EP42" s="2449" t="s">
        <v>300</v>
      </c>
      <c r="EQ42" s="2447" t="s">
        <v>352</v>
      </c>
      <c r="ER42" s="2656"/>
      <c r="ES42" s="2657"/>
      <c r="ET42" s="2681"/>
      <c r="EU42" s="2681"/>
      <c r="EV42" s="2834"/>
      <c r="EW42" s="2449" t="s">
        <v>454</v>
      </c>
      <c r="EX42" s="2449" t="s">
        <v>308</v>
      </c>
      <c r="EY42" s="2449" t="s">
        <v>1922</v>
      </c>
      <c r="EZ42" s="2453" t="s">
        <v>5</v>
      </c>
      <c r="FA42" s="2453" t="s">
        <v>7</v>
      </c>
      <c r="FB42" s="2447" t="s">
        <v>224</v>
      </c>
      <c r="FC42" s="2452" t="s">
        <v>351</v>
      </c>
      <c r="FD42" s="2449" t="s">
        <v>298</v>
      </c>
      <c r="FE42" s="2452" t="s">
        <v>299</v>
      </c>
      <c r="FF42" s="2449" t="s">
        <v>300</v>
      </c>
      <c r="FG42" s="2447" t="s">
        <v>352</v>
      </c>
      <c r="FH42" s="2451" t="s">
        <v>375</v>
      </c>
      <c r="FI42" s="2449" t="s">
        <v>303</v>
      </c>
      <c r="FJ42" s="2449" t="s">
        <v>304</v>
      </c>
      <c r="FK42" s="2451" t="s">
        <v>1543</v>
      </c>
      <c r="FL42" s="2449" t="s">
        <v>1544</v>
      </c>
      <c r="FM42" s="2656"/>
      <c r="FN42" s="2657"/>
      <c r="FO42" s="2681"/>
      <c r="FP42" s="2681"/>
      <c r="FQ42" s="2834"/>
      <c r="FR42" s="2452" t="s">
        <v>10</v>
      </c>
      <c r="FS42" s="2449" t="s">
        <v>454</v>
      </c>
      <c r="FT42" s="2453" t="s">
        <v>12</v>
      </c>
      <c r="FU42" s="2449" t="s">
        <v>308</v>
      </c>
      <c r="FV42" s="2449" t="s">
        <v>1922</v>
      </c>
      <c r="FW42" s="2453" t="s">
        <v>5</v>
      </c>
      <c r="FX42" s="2453" t="s">
        <v>7</v>
      </c>
      <c r="FY42" s="2449" t="s">
        <v>224</v>
      </c>
      <c r="FZ42" s="2449" t="s">
        <v>351</v>
      </c>
      <c r="GA42" s="2449" t="s">
        <v>298</v>
      </c>
      <c r="GB42" s="2452" t="s">
        <v>299</v>
      </c>
      <c r="GC42" s="2453" t="s">
        <v>300</v>
      </c>
      <c r="GD42" s="2447" t="s">
        <v>352</v>
      </c>
      <c r="GE42" s="2453" t="s">
        <v>375</v>
      </c>
      <c r="GF42" s="2453" t="s">
        <v>304</v>
      </c>
      <c r="GG42" s="2455" t="s">
        <v>1543</v>
      </c>
      <c r="GH42" s="2656"/>
      <c r="GI42" s="2657"/>
      <c r="GJ42" s="2681"/>
      <c r="GK42" s="2681"/>
      <c r="GL42" s="2834"/>
      <c r="GM42" s="2453" t="s">
        <v>304</v>
      </c>
      <c r="GN42" s="2449" t="s">
        <v>1544</v>
      </c>
      <c r="GO42" s="2449" t="s">
        <v>355</v>
      </c>
      <c r="GP42" s="2453" t="s">
        <v>356</v>
      </c>
      <c r="GQ42" s="2449" t="s">
        <v>454</v>
      </c>
      <c r="GR42" s="2453" t="s">
        <v>12</v>
      </c>
      <c r="GS42" s="2449" t="s">
        <v>308</v>
      </c>
      <c r="GT42" s="2453" t="s">
        <v>357</v>
      </c>
      <c r="GU42" s="2453" t="s">
        <v>357</v>
      </c>
      <c r="GV42" s="2449" t="s">
        <v>1922</v>
      </c>
      <c r="GW42" s="2453" t="s">
        <v>5</v>
      </c>
      <c r="GX42" s="2449" t="s">
        <v>224</v>
      </c>
      <c r="GY42" s="2449" t="s">
        <v>351</v>
      </c>
      <c r="GZ42" s="2453" t="s">
        <v>1903</v>
      </c>
      <c r="HA42" s="2452" t="s">
        <v>298</v>
      </c>
      <c r="HB42" s="2452" t="s">
        <v>299</v>
      </c>
      <c r="HC42" s="2656"/>
      <c r="HD42" s="2657"/>
      <c r="HE42" s="2681"/>
      <c r="HF42" s="2681"/>
      <c r="HG42" s="2834"/>
      <c r="HH42" s="2452" t="s">
        <v>299</v>
      </c>
      <c r="HI42" s="2453" t="s">
        <v>300</v>
      </c>
      <c r="HJ42" s="2447" t="s">
        <v>352</v>
      </c>
      <c r="HK42" s="2455" t="s">
        <v>375</v>
      </c>
      <c r="HL42" s="2449" t="s">
        <v>304</v>
      </c>
      <c r="HM42" s="2449" t="s">
        <v>1544</v>
      </c>
      <c r="HN42" s="2449" t="s">
        <v>355</v>
      </c>
      <c r="HO42" s="2449" t="s">
        <v>356</v>
      </c>
      <c r="HP42" s="2449" t="s">
        <v>15</v>
      </c>
      <c r="HQ42" s="2453" t="s">
        <v>308</v>
      </c>
      <c r="HR42" s="2453" t="s">
        <v>357</v>
      </c>
      <c r="HS42" s="2449" t="s">
        <v>357</v>
      </c>
      <c r="HT42" s="2449" t="s">
        <v>88</v>
      </c>
      <c r="HU42" s="2449" t="s">
        <v>1922</v>
      </c>
      <c r="HV42" s="2449" t="s">
        <v>5</v>
      </c>
      <c r="HW42" s="2449" t="s">
        <v>7</v>
      </c>
      <c r="HX42" s="2656"/>
      <c r="HY42" s="2657"/>
      <c r="HZ42" s="2839"/>
      <c r="IA42" s="2839"/>
      <c r="IB42" s="2840"/>
      <c r="IC42" s="2453" t="s">
        <v>308</v>
      </c>
      <c r="ID42" s="2453" t="s">
        <v>357</v>
      </c>
      <c r="IE42" s="2449" t="s">
        <v>357</v>
      </c>
      <c r="IF42" s="2449" t="s">
        <v>88</v>
      </c>
      <c r="IG42" s="2453" t="s">
        <v>5</v>
      </c>
      <c r="IH42" s="2449" t="s">
        <v>7</v>
      </c>
      <c r="II42" s="2656"/>
      <c r="IJ42" s="2657"/>
    </row>
    <row r="43" spans="1:254" ht="15.5">
      <c r="A43" s="2681"/>
      <c r="B43" s="2681"/>
      <c r="C43" s="2834"/>
      <c r="D43" s="2453"/>
      <c r="E43" s="2478"/>
      <c r="F43" s="2453"/>
      <c r="G43" s="2453" t="s">
        <v>2371</v>
      </c>
      <c r="H43" s="2453" t="s">
        <v>2372</v>
      </c>
      <c r="I43" s="2358"/>
      <c r="J43" s="2358"/>
      <c r="K43" s="2453"/>
      <c r="L43" s="2453"/>
      <c r="M43" s="2447" t="s">
        <v>9</v>
      </c>
      <c r="N43" s="2452" t="s">
        <v>9</v>
      </c>
      <c r="O43" s="2452"/>
      <c r="P43" s="2452"/>
      <c r="Q43" s="2452"/>
      <c r="R43" s="2453"/>
      <c r="S43" s="2447"/>
      <c r="T43" s="2656"/>
      <c r="U43" s="2657"/>
      <c r="V43" s="2681"/>
      <c r="W43" s="2681"/>
      <c r="X43" s="2834"/>
      <c r="Y43" s="2457" t="s">
        <v>621</v>
      </c>
      <c r="Z43" s="2453"/>
      <c r="AA43" s="2358"/>
      <c r="AB43" s="2358"/>
      <c r="AC43" s="2453"/>
      <c r="AD43" s="2453"/>
      <c r="AE43" s="2447" t="s">
        <v>9</v>
      </c>
      <c r="AF43" s="2453" t="s">
        <v>9</v>
      </c>
      <c r="AG43" s="2453"/>
      <c r="AH43" s="2452"/>
      <c r="AI43" s="2453"/>
      <c r="AJ43" s="2447"/>
      <c r="AK43" s="2453"/>
      <c r="AL43" s="2453" t="s">
        <v>2373</v>
      </c>
      <c r="AM43" s="2453" t="s">
        <v>2373</v>
      </c>
      <c r="AN43" s="2453"/>
      <c r="AO43" s="2656"/>
      <c r="AP43" s="2657"/>
      <c r="AQ43" s="2681"/>
      <c r="AR43" s="2681"/>
      <c r="AS43" s="2834"/>
      <c r="AT43" s="2453"/>
      <c r="AU43" s="2453"/>
      <c r="AV43" s="2447" t="s">
        <v>9</v>
      </c>
      <c r="AW43" s="2453" t="s">
        <v>9</v>
      </c>
      <c r="AX43" s="2452"/>
      <c r="AY43" s="2452"/>
      <c r="AZ43" s="2453"/>
      <c r="BA43" s="2453"/>
      <c r="BB43" s="2453"/>
      <c r="BC43" s="2453" t="s">
        <v>2373</v>
      </c>
      <c r="BD43" s="2453"/>
      <c r="BE43" s="2358"/>
      <c r="BF43" s="2453" t="s">
        <v>360</v>
      </c>
      <c r="BG43" s="2453" t="s">
        <v>361</v>
      </c>
      <c r="BH43" s="2480"/>
      <c r="BI43" s="2457" t="s">
        <v>621</v>
      </c>
      <c r="BJ43" s="2453"/>
      <c r="BK43" s="2656"/>
      <c r="BL43" s="2657"/>
      <c r="BM43" s="2681"/>
      <c r="BN43" s="2681"/>
      <c r="BO43" s="2834"/>
      <c r="BP43" s="2358"/>
      <c r="BQ43" s="2453"/>
      <c r="BR43" s="2453"/>
      <c r="BS43" s="2447" t="s">
        <v>9</v>
      </c>
      <c r="BT43" s="2453" t="s">
        <v>9</v>
      </c>
      <c r="BU43" s="2453"/>
      <c r="BV43" s="2452"/>
      <c r="BW43" s="2453"/>
      <c r="BX43" s="2453"/>
      <c r="BY43" s="2447"/>
      <c r="BZ43" s="2453"/>
      <c r="CA43" s="2453" t="s">
        <v>2373</v>
      </c>
      <c r="CB43" s="2453"/>
      <c r="CC43" s="2453" t="s">
        <v>360</v>
      </c>
      <c r="CD43" s="2453" t="s">
        <v>361</v>
      </c>
      <c r="CE43" s="2457" t="s">
        <v>621</v>
      </c>
      <c r="CF43" s="2453"/>
      <c r="CG43" s="2656"/>
      <c r="CH43" s="2657"/>
      <c r="CI43" s="2681"/>
      <c r="CJ43" s="2681"/>
      <c r="CK43" s="2834"/>
      <c r="CL43" s="2453" t="s">
        <v>360</v>
      </c>
      <c r="CM43" s="2453" t="s">
        <v>361</v>
      </c>
      <c r="CN43" s="2478"/>
      <c r="CO43" s="2453"/>
      <c r="CP43" s="2453" t="s">
        <v>2371</v>
      </c>
      <c r="CQ43" s="2453" t="s">
        <v>2372</v>
      </c>
      <c r="CR43" s="2453"/>
      <c r="CS43" s="2453"/>
      <c r="CT43" s="2453"/>
      <c r="CU43" s="2453"/>
      <c r="CV43" s="2453" t="s">
        <v>9</v>
      </c>
      <c r="CW43" s="2452" t="s">
        <v>9</v>
      </c>
      <c r="CX43" s="2453"/>
      <c r="CY43" s="2453"/>
      <c r="CZ43" s="2453"/>
      <c r="DA43" s="2447"/>
      <c r="DB43" s="2656"/>
      <c r="DC43" s="2657"/>
      <c r="DY43" s="2681"/>
      <c r="DZ43" s="2681"/>
      <c r="EA43" s="2834"/>
      <c r="EB43" s="2453"/>
      <c r="EC43" s="2478"/>
      <c r="ED43" s="2453"/>
      <c r="EE43" s="2453" t="s">
        <v>2681</v>
      </c>
      <c r="EF43" s="2453" t="s">
        <v>2682</v>
      </c>
      <c r="EG43" s="2453"/>
      <c r="EH43" s="2453"/>
      <c r="EI43" s="2453"/>
      <c r="EJ43" s="2453"/>
      <c r="EK43" s="2453" t="s">
        <v>9</v>
      </c>
      <c r="EL43" s="2452" t="s">
        <v>9</v>
      </c>
      <c r="EM43" s="2452"/>
      <c r="EN43" s="2452"/>
      <c r="EO43" s="2452"/>
      <c r="EP43" s="2453"/>
      <c r="EQ43" s="2447"/>
      <c r="ER43" s="2656"/>
      <c r="ES43" s="2657"/>
      <c r="ET43" s="2681"/>
      <c r="EU43" s="2681"/>
      <c r="EV43" s="2834"/>
      <c r="EW43" s="2457" t="s">
        <v>621</v>
      </c>
      <c r="EX43" s="2453"/>
      <c r="EY43" s="2453"/>
      <c r="EZ43" s="2453"/>
      <c r="FA43" s="2453"/>
      <c r="FB43" s="2447" t="s">
        <v>9</v>
      </c>
      <c r="FC43" s="2452" t="s">
        <v>9</v>
      </c>
      <c r="FD43" s="2453"/>
      <c r="FE43" s="2452"/>
      <c r="FF43" s="2453"/>
      <c r="FG43" s="2447"/>
      <c r="FH43" s="2453"/>
      <c r="FI43" s="2453" t="s">
        <v>2373</v>
      </c>
      <c r="FJ43" s="2453" t="s">
        <v>2373</v>
      </c>
      <c r="FK43" s="2453"/>
      <c r="FL43" s="2453"/>
      <c r="FM43" s="2656"/>
      <c r="FN43" s="2657"/>
      <c r="FO43" s="2681"/>
      <c r="FP43" s="2681"/>
      <c r="FQ43" s="2834"/>
      <c r="FR43" s="2452"/>
      <c r="FS43" s="2457" t="s">
        <v>621</v>
      </c>
      <c r="FT43" s="2453"/>
      <c r="FU43" s="2453"/>
      <c r="FV43" s="2453"/>
      <c r="FW43" s="2453"/>
      <c r="FX43" s="2453"/>
      <c r="FY43" s="2453" t="s">
        <v>9</v>
      </c>
      <c r="FZ43" s="2453" t="s">
        <v>9</v>
      </c>
      <c r="GA43" s="2453"/>
      <c r="GB43" s="2452"/>
      <c r="GC43" s="2453"/>
      <c r="GD43" s="2447"/>
      <c r="GE43" s="2453"/>
      <c r="GF43" s="2453" t="s">
        <v>2373</v>
      </c>
      <c r="GG43" s="2453"/>
      <c r="GH43" s="2656"/>
      <c r="GI43" s="2657"/>
      <c r="GJ43" s="2681"/>
      <c r="GK43" s="2681"/>
      <c r="GL43" s="2834"/>
      <c r="GM43" s="2453" t="s">
        <v>2373</v>
      </c>
      <c r="GN43" s="2453"/>
      <c r="GO43" s="2453" t="s">
        <v>360</v>
      </c>
      <c r="GP43" s="2453" t="s">
        <v>361</v>
      </c>
      <c r="GQ43" s="2457" t="s">
        <v>621</v>
      </c>
      <c r="GR43" s="2453"/>
      <c r="GS43" s="2453"/>
      <c r="GT43" s="2453" t="s">
        <v>2371</v>
      </c>
      <c r="GU43" s="2453" t="s">
        <v>2372</v>
      </c>
      <c r="GV43" s="2453"/>
      <c r="GW43" s="2453"/>
      <c r="GX43" s="2453" t="s">
        <v>9</v>
      </c>
      <c r="GY43" s="2453" t="s">
        <v>9</v>
      </c>
      <c r="GZ43" s="2453"/>
      <c r="HA43" s="2452"/>
      <c r="HB43" s="2452"/>
      <c r="HC43" s="2656"/>
      <c r="HD43" s="2657"/>
      <c r="HE43" s="2681"/>
      <c r="HF43" s="2681"/>
      <c r="HG43" s="2834"/>
      <c r="HH43" s="2452"/>
      <c r="HI43" s="2453"/>
      <c r="HJ43" s="2447"/>
      <c r="HK43" s="2453"/>
      <c r="HL43" s="2453" t="s">
        <v>2373</v>
      </c>
      <c r="HM43" s="2453"/>
      <c r="HN43" s="2453" t="s">
        <v>360</v>
      </c>
      <c r="HO43" s="2453" t="s">
        <v>361</v>
      </c>
      <c r="HP43" s="2453"/>
      <c r="HQ43" s="2453"/>
      <c r="HR43" s="2453" t="s">
        <v>2371</v>
      </c>
      <c r="HS43" s="2453" t="s">
        <v>2372</v>
      </c>
      <c r="HT43" s="2453"/>
      <c r="HU43" s="2453"/>
      <c r="HV43" s="2453"/>
      <c r="HW43" s="2453"/>
      <c r="HX43" s="2656"/>
      <c r="HY43" s="2657"/>
      <c r="HZ43" s="2839"/>
      <c r="IA43" s="2839"/>
      <c r="IB43" s="2840"/>
      <c r="IC43" s="2453"/>
      <c r="ID43" s="2453" t="s">
        <v>2371</v>
      </c>
      <c r="IE43" s="2453" t="s">
        <v>2372</v>
      </c>
      <c r="IF43" s="2453"/>
      <c r="IG43" s="2453"/>
      <c r="IH43" s="2453"/>
      <c r="II43" s="2656"/>
      <c r="IJ43" s="2657"/>
    </row>
    <row r="44" spans="1:254" s="519" customFormat="1" ht="13.5" customHeight="1">
      <c r="A44" s="2681"/>
      <c r="B44" s="2681"/>
      <c r="C44" s="2834"/>
      <c r="D44" s="1860"/>
      <c r="E44" s="1862"/>
      <c r="F44" s="1856" t="s">
        <v>2654</v>
      </c>
      <c r="G44" s="1860"/>
      <c r="H44" s="1856"/>
      <c r="I44" s="1858"/>
      <c r="J44" s="2808" t="s">
        <v>2379</v>
      </c>
      <c r="K44" s="1860"/>
      <c r="L44" s="1858"/>
      <c r="M44" s="1855" t="s">
        <v>2374</v>
      </c>
      <c r="N44" s="1856" t="s">
        <v>2403</v>
      </c>
      <c r="O44" s="1857"/>
      <c r="P44" s="1857"/>
      <c r="Q44" s="1857"/>
      <c r="R44" s="1858" t="s">
        <v>364</v>
      </c>
      <c r="S44" s="1855" t="s">
        <v>392</v>
      </c>
      <c r="T44" s="2656"/>
      <c r="U44" s="2657"/>
      <c r="V44" s="2681"/>
      <c r="W44" s="2681"/>
      <c r="X44" s="2834"/>
      <c r="Y44" s="1858" t="s">
        <v>460</v>
      </c>
      <c r="Z44" s="1856" t="s">
        <v>2654</v>
      </c>
      <c r="AA44" s="1858"/>
      <c r="AB44" s="2808" t="s">
        <v>2379</v>
      </c>
      <c r="AC44" s="1860"/>
      <c r="AD44" s="1858"/>
      <c r="AE44" s="1856" t="s">
        <v>2374</v>
      </c>
      <c r="AF44" s="1860" t="s">
        <v>2403</v>
      </c>
      <c r="AG44" s="1858"/>
      <c r="AH44" s="1857"/>
      <c r="AI44" s="1858" t="s">
        <v>364</v>
      </c>
      <c r="AJ44" s="1855" t="s">
        <v>392</v>
      </c>
      <c r="AK44" s="1860" t="s">
        <v>392</v>
      </c>
      <c r="AL44" s="1860"/>
      <c r="AM44" s="1857" t="s">
        <v>2654</v>
      </c>
      <c r="AN44" s="1858"/>
      <c r="AO44" s="2656"/>
      <c r="AP44" s="2657"/>
      <c r="AQ44" s="2681"/>
      <c r="AR44" s="2681"/>
      <c r="AS44" s="2834"/>
      <c r="AT44" s="1860"/>
      <c r="AU44" s="1858"/>
      <c r="AV44" s="1856" t="s">
        <v>2374</v>
      </c>
      <c r="AW44" s="1860" t="s">
        <v>2403</v>
      </c>
      <c r="AX44" s="1857"/>
      <c r="AY44" s="1857"/>
      <c r="AZ44" s="1858" t="s">
        <v>364</v>
      </c>
      <c r="BA44" s="1860" t="s">
        <v>392</v>
      </c>
      <c r="BB44" s="1858" t="s">
        <v>364</v>
      </c>
      <c r="BC44" s="1857" t="s">
        <v>2654</v>
      </c>
      <c r="BD44" s="1858"/>
      <c r="BE44" s="1857"/>
      <c r="BF44" s="1858" t="s">
        <v>2377</v>
      </c>
      <c r="BG44" s="1861" t="s">
        <v>2378</v>
      </c>
      <c r="BH44" s="2481" t="s">
        <v>741</v>
      </c>
      <c r="BI44" s="1858" t="s">
        <v>460</v>
      </c>
      <c r="BJ44" s="2459"/>
      <c r="BK44" s="2656"/>
      <c r="BL44" s="2657"/>
      <c r="BM44" s="2681"/>
      <c r="BN44" s="2681"/>
      <c r="BO44" s="2834"/>
      <c r="BP44" s="2808" t="s">
        <v>2379</v>
      </c>
      <c r="BQ44" s="1860"/>
      <c r="BR44" s="1858"/>
      <c r="BS44" s="1856" t="s">
        <v>2374</v>
      </c>
      <c r="BT44" s="1860" t="s">
        <v>2403</v>
      </c>
      <c r="BU44" s="1857"/>
      <c r="BV44" s="1857"/>
      <c r="BW44" s="1858"/>
      <c r="BX44" s="1858" t="s">
        <v>364</v>
      </c>
      <c r="BY44" s="1855" t="s">
        <v>392</v>
      </c>
      <c r="BZ44" s="1860" t="s">
        <v>392</v>
      </c>
      <c r="CA44" s="1857" t="s">
        <v>2654</v>
      </c>
      <c r="CB44" s="1858"/>
      <c r="CC44" s="1858" t="s">
        <v>2377</v>
      </c>
      <c r="CD44" s="2482" t="s">
        <v>2378</v>
      </c>
      <c r="CE44" s="1858" t="s">
        <v>460</v>
      </c>
      <c r="CF44" s="2459"/>
      <c r="CG44" s="2656"/>
      <c r="CH44" s="2657"/>
      <c r="CI44" s="2681"/>
      <c r="CJ44" s="2681"/>
      <c r="CK44" s="2834"/>
      <c r="CL44" s="1858" t="s">
        <v>2377</v>
      </c>
      <c r="CM44" s="1861" t="s">
        <v>2378</v>
      </c>
      <c r="CN44" s="1862"/>
      <c r="CO44" s="1856" t="s">
        <v>2654</v>
      </c>
      <c r="CP44" s="1860"/>
      <c r="CQ44" s="1856"/>
      <c r="CR44" s="1858"/>
      <c r="CS44" s="2808" t="s">
        <v>2379</v>
      </c>
      <c r="CT44" s="1860"/>
      <c r="CU44" s="1858"/>
      <c r="CV44" s="1860" t="s">
        <v>2374</v>
      </c>
      <c r="CW44" s="1856" t="s">
        <v>2403</v>
      </c>
      <c r="CX44" s="1858"/>
      <c r="CY44" s="1858"/>
      <c r="CZ44" s="1858" t="s">
        <v>364</v>
      </c>
      <c r="DA44" s="1855" t="s">
        <v>392</v>
      </c>
      <c r="DB44" s="2656"/>
      <c r="DC44" s="2657"/>
      <c r="DY44" s="2681"/>
      <c r="DZ44" s="2681"/>
      <c r="EA44" s="2834"/>
      <c r="EB44" s="1860"/>
      <c r="EC44" s="1862"/>
      <c r="ED44" s="1856" t="s">
        <v>2654</v>
      </c>
      <c r="EE44" s="1860"/>
      <c r="EF44" s="1856"/>
      <c r="EG44" s="1858"/>
      <c r="EH44" s="2808" t="s">
        <v>2379</v>
      </c>
      <c r="EI44" s="1860"/>
      <c r="EJ44" s="1858"/>
      <c r="EK44" s="1860" t="s">
        <v>2374</v>
      </c>
      <c r="EL44" s="1856" t="s">
        <v>2403</v>
      </c>
      <c r="EM44" s="1857"/>
      <c r="EN44" s="1857"/>
      <c r="EO44" s="1857"/>
      <c r="EP44" s="1858" t="s">
        <v>364</v>
      </c>
      <c r="EQ44" s="1855" t="s">
        <v>392</v>
      </c>
      <c r="ER44" s="2656"/>
      <c r="ES44" s="2657"/>
      <c r="ET44" s="2681"/>
      <c r="EU44" s="2681"/>
      <c r="EV44" s="2834"/>
      <c r="EW44" s="1858" t="s">
        <v>460</v>
      </c>
      <c r="EX44" s="1856" t="s">
        <v>2654</v>
      </c>
      <c r="EY44" s="2808" t="s">
        <v>2379</v>
      </c>
      <c r="EZ44" s="1860"/>
      <c r="FA44" s="1858"/>
      <c r="FB44" s="1856" t="s">
        <v>2374</v>
      </c>
      <c r="FC44" s="1856" t="s">
        <v>2403</v>
      </c>
      <c r="FD44" s="1858"/>
      <c r="FE44" s="1857"/>
      <c r="FF44" s="1858" t="s">
        <v>364</v>
      </c>
      <c r="FG44" s="1855" t="s">
        <v>392</v>
      </c>
      <c r="FH44" s="1860" t="s">
        <v>392</v>
      </c>
      <c r="FI44" s="1860"/>
      <c r="FJ44" s="1857" t="s">
        <v>2654</v>
      </c>
      <c r="FK44" s="1858"/>
      <c r="FL44" s="1857"/>
      <c r="FM44" s="2656"/>
      <c r="FN44" s="2657"/>
      <c r="FO44" s="2681"/>
      <c r="FP44" s="2681"/>
      <c r="FQ44" s="2834"/>
      <c r="FR44" s="1857"/>
      <c r="FS44" s="1858" t="s">
        <v>460</v>
      </c>
      <c r="FT44" s="1856"/>
      <c r="FU44" s="1856" t="s">
        <v>2654</v>
      </c>
      <c r="FV44" s="2808" t="s">
        <v>2379</v>
      </c>
      <c r="FW44" s="1860"/>
      <c r="FX44" s="1858"/>
      <c r="FY44" s="1860" t="s">
        <v>2374</v>
      </c>
      <c r="FZ44" s="1860" t="s">
        <v>2403</v>
      </c>
      <c r="GA44" s="1858"/>
      <c r="GB44" s="1857"/>
      <c r="GC44" s="1858" t="s">
        <v>364</v>
      </c>
      <c r="GD44" s="1855" t="s">
        <v>392</v>
      </c>
      <c r="GE44" s="1860" t="s">
        <v>392</v>
      </c>
      <c r="GF44" s="1857" t="s">
        <v>2654</v>
      </c>
      <c r="GG44" s="1858"/>
      <c r="GH44" s="2656"/>
      <c r="GI44" s="2657"/>
      <c r="GJ44" s="2681"/>
      <c r="GK44" s="2681"/>
      <c r="GL44" s="2834"/>
      <c r="GM44" s="1857" t="s">
        <v>2654</v>
      </c>
      <c r="GN44" s="1857"/>
      <c r="GO44" s="1858" t="s">
        <v>2377</v>
      </c>
      <c r="GP44" s="1859" t="s">
        <v>2378</v>
      </c>
      <c r="GQ44" s="1858" t="s">
        <v>460</v>
      </c>
      <c r="GR44" s="1856"/>
      <c r="GS44" s="1856" t="s">
        <v>2654</v>
      </c>
      <c r="GT44" s="1860"/>
      <c r="GU44" s="1856"/>
      <c r="GV44" s="2808" t="s">
        <v>2379</v>
      </c>
      <c r="GW44" s="1860"/>
      <c r="GX44" s="1860" t="s">
        <v>2374</v>
      </c>
      <c r="GY44" s="1860" t="s">
        <v>2403</v>
      </c>
      <c r="GZ44" s="1857"/>
      <c r="HA44" s="1857"/>
      <c r="HB44" s="1857"/>
      <c r="HC44" s="2656"/>
      <c r="HD44" s="2657"/>
      <c r="HE44" s="2681"/>
      <c r="HF44" s="2681"/>
      <c r="HG44" s="2834"/>
      <c r="HH44" s="1857"/>
      <c r="HI44" s="1858" t="s">
        <v>364</v>
      </c>
      <c r="HJ44" s="1855" t="s">
        <v>392</v>
      </c>
      <c r="HK44" s="1860" t="s">
        <v>392</v>
      </c>
      <c r="HL44" s="1857" t="s">
        <v>2654</v>
      </c>
      <c r="HM44" s="1857"/>
      <c r="HN44" s="1858" t="s">
        <v>2377</v>
      </c>
      <c r="HO44" s="1861" t="s">
        <v>2378</v>
      </c>
      <c r="HP44" s="1858"/>
      <c r="HQ44" s="1856" t="s">
        <v>2654</v>
      </c>
      <c r="HR44" s="1860"/>
      <c r="HS44" s="1856"/>
      <c r="HT44" s="1858"/>
      <c r="HU44" s="2808" t="s">
        <v>2655</v>
      </c>
      <c r="HV44" s="1860"/>
      <c r="HW44" s="1858"/>
      <c r="HX44" s="2656"/>
      <c r="HY44" s="2657"/>
      <c r="HZ44" s="2839"/>
      <c r="IA44" s="2839"/>
      <c r="IB44" s="2840"/>
      <c r="IC44" s="1856" t="s">
        <v>2654</v>
      </c>
      <c r="ID44" s="1860"/>
      <c r="IE44" s="1856"/>
      <c r="IF44" s="1858"/>
      <c r="IG44" s="1860"/>
      <c r="IH44" s="1858"/>
      <c r="II44" s="2656"/>
      <c r="IJ44" s="2657"/>
    </row>
    <row r="45" spans="1:254" s="519" customFormat="1" ht="15.75" customHeight="1">
      <c r="A45" s="2681"/>
      <c r="B45" s="2681"/>
      <c r="C45" s="2834"/>
      <c r="D45" s="1860" t="s">
        <v>2683</v>
      </c>
      <c r="E45" s="1862" t="s">
        <v>2387</v>
      </c>
      <c r="F45" s="1856" t="s">
        <v>2658</v>
      </c>
      <c r="G45" s="1860" t="s">
        <v>1823</v>
      </c>
      <c r="H45" s="1856" t="s">
        <v>1825</v>
      </c>
      <c r="I45" s="1858" t="s">
        <v>1921</v>
      </c>
      <c r="J45" s="2808"/>
      <c r="K45" s="1860" t="s">
        <v>2390</v>
      </c>
      <c r="L45" s="1858" t="s">
        <v>2255</v>
      </c>
      <c r="M45" s="2795" t="s">
        <v>2380</v>
      </c>
      <c r="N45" s="2795" t="s">
        <v>2380</v>
      </c>
      <c r="O45" s="1857" t="s">
        <v>1803</v>
      </c>
      <c r="P45" s="1857" t="s">
        <v>1804</v>
      </c>
      <c r="Q45" s="1857" t="s">
        <v>1805</v>
      </c>
      <c r="R45" s="1860" t="s">
        <v>2381</v>
      </c>
      <c r="S45" s="1855" t="s">
        <v>2382</v>
      </c>
      <c r="T45" s="2656"/>
      <c r="U45" s="2657"/>
      <c r="V45" s="2681"/>
      <c r="W45" s="2681"/>
      <c r="X45" s="2834"/>
      <c r="Y45" s="2808" t="s">
        <v>2657</v>
      </c>
      <c r="Z45" s="1856" t="s">
        <v>2658</v>
      </c>
      <c r="AA45" s="1858" t="s">
        <v>1921</v>
      </c>
      <c r="AB45" s="2808"/>
      <c r="AC45" s="1860" t="s">
        <v>2390</v>
      </c>
      <c r="AD45" s="1858" t="s">
        <v>2255</v>
      </c>
      <c r="AE45" s="2795" t="s">
        <v>2380</v>
      </c>
      <c r="AF45" s="2795" t="s">
        <v>2380</v>
      </c>
      <c r="AG45" s="1858" t="s">
        <v>1804</v>
      </c>
      <c r="AH45" s="1857" t="s">
        <v>1805</v>
      </c>
      <c r="AI45" s="1860" t="s">
        <v>2381</v>
      </c>
      <c r="AJ45" s="1855" t="s">
        <v>2382</v>
      </c>
      <c r="AK45" s="1860" t="s">
        <v>2383</v>
      </c>
      <c r="AL45" s="1860" t="s">
        <v>1811</v>
      </c>
      <c r="AM45" s="1857" t="s">
        <v>2656</v>
      </c>
      <c r="AN45" s="1858" t="s">
        <v>1815</v>
      </c>
      <c r="AO45" s="2656"/>
      <c r="AP45" s="2657"/>
      <c r="AQ45" s="2681"/>
      <c r="AR45" s="2681"/>
      <c r="AS45" s="2834"/>
      <c r="AT45" s="1860" t="s">
        <v>2390</v>
      </c>
      <c r="AU45" s="1858" t="s">
        <v>2255</v>
      </c>
      <c r="AV45" s="2795" t="s">
        <v>2380</v>
      </c>
      <c r="AW45" s="2795" t="s">
        <v>2380</v>
      </c>
      <c r="AX45" s="1857" t="s">
        <v>1804</v>
      </c>
      <c r="AY45" s="1857" t="s">
        <v>1805</v>
      </c>
      <c r="AZ45" s="1860" t="s">
        <v>2381</v>
      </c>
      <c r="BA45" s="1860" t="s">
        <v>2382</v>
      </c>
      <c r="BB45" s="1860" t="s">
        <v>2383</v>
      </c>
      <c r="BC45" s="1857" t="s">
        <v>2656</v>
      </c>
      <c r="BD45" s="1858" t="s">
        <v>1815</v>
      </c>
      <c r="BE45" s="1857" t="s">
        <v>1909</v>
      </c>
      <c r="BF45" s="1858" t="s">
        <v>2385</v>
      </c>
      <c r="BG45" s="2795" t="s">
        <v>2380</v>
      </c>
      <c r="BH45" s="2481" t="s">
        <v>127</v>
      </c>
      <c r="BI45" s="2808" t="s">
        <v>2657</v>
      </c>
      <c r="BJ45" s="2459" t="s">
        <v>395</v>
      </c>
      <c r="BK45" s="2656"/>
      <c r="BL45" s="2657"/>
      <c r="BM45" s="2681"/>
      <c r="BN45" s="2681"/>
      <c r="BO45" s="2834"/>
      <c r="BP45" s="2808"/>
      <c r="BQ45" s="1860" t="s">
        <v>2390</v>
      </c>
      <c r="BR45" s="1858" t="s">
        <v>2255</v>
      </c>
      <c r="BS45" s="2795" t="s">
        <v>2380</v>
      </c>
      <c r="BT45" s="2795" t="s">
        <v>2380</v>
      </c>
      <c r="BU45" s="1857" t="s">
        <v>1803</v>
      </c>
      <c r="BV45" s="1857" t="s">
        <v>1804</v>
      </c>
      <c r="BW45" s="1858" t="s">
        <v>1805</v>
      </c>
      <c r="BX45" s="1860" t="s">
        <v>2381</v>
      </c>
      <c r="BY45" s="1855" t="s">
        <v>2382</v>
      </c>
      <c r="BZ45" s="1860" t="s">
        <v>2383</v>
      </c>
      <c r="CA45" s="1857" t="s">
        <v>2656</v>
      </c>
      <c r="CB45" s="1858" t="s">
        <v>1909</v>
      </c>
      <c r="CC45" s="1858" t="s">
        <v>2385</v>
      </c>
      <c r="CD45" s="2795" t="s">
        <v>2380</v>
      </c>
      <c r="CE45" s="2808" t="s">
        <v>2657</v>
      </c>
      <c r="CF45" s="2459" t="s">
        <v>395</v>
      </c>
      <c r="CG45" s="2656"/>
      <c r="CH45" s="2657"/>
      <c r="CI45" s="2681"/>
      <c r="CJ45" s="2681"/>
      <c r="CK45" s="2834"/>
      <c r="CL45" s="1858" t="s">
        <v>2385</v>
      </c>
      <c r="CM45" s="2795" t="s">
        <v>2380</v>
      </c>
      <c r="CN45" s="1862" t="s">
        <v>2387</v>
      </c>
      <c r="CO45" s="1856" t="s">
        <v>2658</v>
      </c>
      <c r="CP45" s="1860" t="s">
        <v>1823</v>
      </c>
      <c r="CQ45" s="1856" t="s">
        <v>1825</v>
      </c>
      <c r="CR45" s="1858" t="s">
        <v>1921</v>
      </c>
      <c r="CS45" s="2808"/>
      <c r="CT45" s="1860" t="s">
        <v>2390</v>
      </c>
      <c r="CU45" s="1858" t="s">
        <v>2255</v>
      </c>
      <c r="CV45" s="2795" t="s">
        <v>2380</v>
      </c>
      <c r="CW45" s="2795" t="s">
        <v>2380</v>
      </c>
      <c r="CX45" s="1858" t="s">
        <v>1804</v>
      </c>
      <c r="CY45" s="1858" t="s">
        <v>1805</v>
      </c>
      <c r="CZ45" s="1860" t="s">
        <v>2381</v>
      </c>
      <c r="DA45" s="1855" t="s">
        <v>2382</v>
      </c>
      <c r="DB45" s="2656"/>
      <c r="DC45" s="2657"/>
      <c r="DY45" s="2681"/>
      <c r="DZ45" s="2681"/>
      <c r="EA45" s="2834"/>
      <c r="EB45" s="1860" t="s">
        <v>395</v>
      </c>
      <c r="EC45" s="1862" t="s">
        <v>2684</v>
      </c>
      <c r="ED45" s="1856" t="s">
        <v>2658</v>
      </c>
      <c r="EE45" s="1860" t="s">
        <v>1823</v>
      </c>
      <c r="EF45" s="1856" t="s">
        <v>1825</v>
      </c>
      <c r="EG45" s="1858" t="s">
        <v>1921</v>
      </c>
      <c r="EH45" s="2808"/>
      <c r="EI45" s="1860" t="s">
        <v>2390</v>
      </c>
      <c r="EJ45" s="1858" t="s">
        <v>2255</v>
      </c>
      <c r="EK45" s="2795" t="s">
        <v>2380</v>
      </c>
      <c r="EL45" s="2795" t="s">
        <v>2380</v>
      </c>
      <c r="EM45" s="1857" t="s">
        <v>1803</v>
      </c>
      <c r="EN45" s="1857" t="s">
        <v>1804</v>
      </c>
      <c r="EO45" s="1857" t="s">
        <v>1805</v>
      </c>
      <c r="EP45" s="1860" t="s">
        <v>2381</v>
      </c>
      <c r="EQ45" s="1855" t="s">
        <v>2382</v>
      </c>
      <c r="ER45" s="2656"/>
      <c r="ES45" s="2657"/>
      <c r="ET45" s="2681"/>
      <c r="EU45" s="2681"/>
      <c r="EV45" s="2834"/>
      <c r="EW45" s="2808" t="s">
        <v>2657</v>
      </c>
      <c r="EX45" s="1856" t="s">
        <v>2658</v>
      </c>
      <c r="EY45" s="2808"/>
      <c r="EZ45" s="1860" t="s">
        <v>2390</v>
      </c>
      <c r="FA45" s="1858" t="s">
        <v>2255</v>
      </c>
      <c r="FB45" s="2795" t="s">
        <v>2380</v>
      </c>
      <c r="FC45" s="2795" t="s">
        <v>2380</v>
      </c>
      <c r="FD45" s="1858" t="s">
        <v>1804</v>
      </c>
      <c r="FE45" s="1857" t="s">
        <v>1805</v>
      </c>
      <c r="FF45" s="1860" t="s">
        <v>2381</v>
      </c>
      <c r="FG45" s="1855" t="s">
        <v>2382</v>
      </c>
      <c r="FH45" s="1860" t="s">
        <v>2383</v>
      </c>
      <c r="FI45" s="1860" t="s">
        <v>1811</v>
      </c>
      <c r="FJ45" s="1857" t="s">
        <v>2656</v>
      </c>
      <c r="FK45" s="1858" t="s">
        <v>1815</v>
      </c>
      <c r="FL45" s="1857" t="s">
        <v>1909</v>
      </c>
      <c r="FM45" s="2656"/>
      <c r="FN45" s="2657"/>
      <c r="FO45" s="2681"/>
      <c r="FP45" s="2681"/>
      <c r="FQ45" s="2834"/>
      <c r="FR45" s="1857" t="s">
        <v>2608</v>
      </c>
      <c r="FS45" s="2808" t="s">
        <v>2657</v>
      </c>
      <c r="FT45" s="1856" t="s">
        <v>395</v>
      </c>
      <c r="FU45" s="1856" t="s">
        <v>2658</v>
      </c>
      <c r="FV45" s="2808"/>
      <c r="FW45" s="1860" t="s">
        <v>2390</v>
      </c>
      <c r="FX45" s="1858" t="s">
        <v>2255</v>
      </c>
      <c r="FY45" s="2795" t="s">
        <v>2380</v>
      </c>
      <c r="FZ45" s="2795" t="s">
        <v>2380</v>
      </c>
      <c r="GA45" s="1858" t="s">
        <v>1804</v>
      </c>
      <c r="GB45" s="1857" t="s">
        <v>1805</v>
      </c>
      <c r="GC45" s="1860" t="s">
        <v>2381</v>
      </c>
      <c r="GD45" s="1855" t="s">
        <v>2382</v>
      </c>
      <c r="GE45" s="1860" t="s">
        <v>2383</v>
      </c>
      <c r="GF45" s="1857" t="s">
        <v>2656</v>
      </c>
      <c r="GG45" s="1858" t="s">
        <v>1815</v>
      </c>
      <c r="GH45" s="2656"/>
      <c r="GI45" s="2657"/>
      <c r="GJ45" s="2681"/>
      <c r="GK45" s="2681"/>
      <c r="GL45" s="2834"/>
      <c r="GM45" s="1857" t="s">
        <v>2656</v>
      </c>
      <c r="GN45" s="1857" t="s">
        <v>1909</v>
      </c>
      <c r="GO45" s="1858" t="s">
        <v>2385</v>
      </c>
      <c r="GP45" s="2795" t="s">
        <v>2380</v>
      </c>
      <c r="GQ45" s="2808" t="s">
        <v>2657</v>
      </c>
      <c r="GR45" s="1856" t="s">
        <v>395</v>
      </c>
      <c r="GS45" s="1856" t="s">
        <v>2658</v>
      </c>
      <c r="GT45" s="1860" t="s">
        <v>1823</v>
      </c>
      <c r="GU45" s="1856" t="s">
        <v>1825</v>
      </c>
      <c r="GV45" s="2808"/>
      <c r="GW45" s="1860" t="s">
        <v>2390</v>
      </c>
      <c r="GX45" s="2795" t="s">
        <v>2380</v>
      </c>
      <c r="GY45" s="2795" t="s">
        <v>2380</v>
      </c>
      <c r="GZ45" s="1857" t="s">
        <v>1803</v>
      </c>
      <c r="HA45" s="1857" t="s">
        <v>1804</v>
      </c>
      <c r="HB45" s="1857" t="s">
        <v>1805</v>
      </c>
      <c r="HC45" s="2656"/>
      <c r="HD45" s="2657"/>
      <c r="HE45" s="2681"/>
      <c r="HF45" s="2681"/>
      <c r="HG45" s="2834"/>
      <c r="HH45" s="1857" t="s">
        <v>1805</v>
      </c>
      <c r="HI45" s="1860" t="s">
        <v>2381</v>
      </c>
      <c r="HJ45" s="1855" t="s">
        <v>2382</v>
      </c>
      <c r="HK45" s="1860" t="s">
        <v>2383</v>
      </c>
      <c r="HL45" s="1857" t="s">
        <v>2656</v>
      </c>
      <c r="HM45" s="1857" t="s">
        <v>1909</v>
      </c>
      <c r="HN45" s="1858" t="s">
        <v>2385</v>
      </c>
      <c r="HO45" s="2795" t="s">
        <v>2380</v>
      </c>
      <c r="HP45" s="1858" t="s">
        <v>2387</v>
      </c>
      <c r="HQ45" s="1856" t="s">
        <v>2658</v>
      </c>
      <c r="HR45" s="1860" t="s">
        <v>1823</v>
      </c>
      <c r="HS45" s="1856" t="s">
        <v>1825</v>
      </c>
      <c r="HT45" s="1858" t="s">
        <v>1921</v>
      </c>
      <c r="HU45" s="2808"/>
      <c r="HV45" s="1860" t="s">
        <v>2390</v>
      </c>
      <c r="HW45" s="1858" t="s">
        <v>2255</v>
      </c>
      <c r="HX45" s="2656"/>
      <c r="HY45" s="2657"/>
      <c r="HZ45" s="2839"/>
      <c r="IA45" s="2839"/>
      <c r="IB45" s="2840"/>
      <c r="IC45" s="1856" t="s">
        <v>2658</v>
      </c>
      <c r="ID45" s="1860" t="s">
        <v>1823</v>
      </c>
      <c r="IE45" s="1856" t="s">
        <v>1825</v>
      </c>
      <c r="IF45" s="1858" t="s">
        <v>1921</v>
      </c>
      <c r="IG45" s="1860" t="s">
        <v>2390</v>
      </c>
      <c r="IH45" s="1858" t="s">
        <v>2255</v>
      </c>
      <c r="II45" s="2656"/>
      <c r="IJ45" s="2657"/>
    </row>
    <row r="46" spans="1:254" s="519" customFormat="1" ht="15.5">
      <c r="A46" s="2681"/>
      <c r="B46" s="2681"/>
      <c r="C46" s="2834"/>
      <c r="D46" s="1860"/>
      <c r="E46" s="1864"/>
      <c r="F46" s="1860"/>
      <c r="G46" s="1858"/>
      <c r="H46" s="1858"/>
      <c r="I46" s="1858"/>
      <c r="J46" s="1858"/>
      <c r="K46" s="1860"/>
      <c r="L46" s="1858"/>
      <c r="M46" s="2795"/>
      <c r="N46" s="2795"/>
      <c r="O46" s="1857"/>
      <c r="P46" s="1856"/>
      <c r="Q46" s="1857"/>
      <c r="R46" s="1860"/>
      <c r="S46" s="1855"/>
      <c r="T46" s="2656"/>
      <c r="U46" s="2657"/>
      <c r="V46" s="2681"/>
      <c r="W46" s="2681"/>
      <c r="X46" s="2834"/>
      <c r="Y46" s="2808"/>
      <c r="Z46" s="1858"/>
      <c r="AA46" s="1858"/>
      <c r="AB46" s="1858"/>
      <c r="AC46" s="1860"/>
      <c r="AD46" s="1858"/>
      <c r="AE46" s="2795"/>
      <c r="AF46" s="2795"/>
      <c r="AG46" s="1860"/>
      <c r="AH46" s="1857"/>
      <c r="AI46" s="1860"/>
      <c r="AJ46" s="1855"/>
      <c r="AK46" s="1860"/>
      <c r="AL46" s="1858"/>
      <c r="AM46" s="1858"/>
      <c r="AN46" s="1858"/>
      <c r="AO46" s="2656"/>
      <c r="AP46" s="2657"/>
      <c r="AQ46" s="2681"/>
      <c r="AR46" s="2681"/>
      <c r="AS46" s="2834"/>
      <c r="AT46" s="1860"/>
      <c r="AU46" s="1858"/>
      <c r="AV46" s="2795"/>
      <c r="AW46" s="2795"/>
      <c r="AX46" s="1856"/>
      <c r="AY46" s="1857"/>
      <c r="AZ46" s="1860"/>
      <c r="BA46" s="1860"/>
      <c r="BB46" s="1860"/>
      <c r="BC46" s="1858"/>
      <c r="BD46" s="1858"/>
      <c r="BE46" s="1860"/>
      <c r="BF46" s="1858"/>
      <c r="BG46" s="2795"/>
      <c r="BH46" s="2481"/>
      <c r="BI46" s="2808"/>
      <c r="BJ46" s="1860"/>
      <c r="BK46" s="2656"/>
      <c r="BL46" s="2657"/>
      <c r="BM46" s="2681"/>
      <c r="BN46" s="2681"/>
      <c r="BO46" s="2834"/>
      <c r="BP46" s="1858"/>
      <c r="BQ46" s="1860"/>
      <c r="BR46" s="1858"/>
      <c r="BS46" s="2795"/>
      <c r="BT46" s="2795"/>
      <c r="BU46" s="1857"/>
      <c r="BV46" s="1856"/>
      <c r="BW46" s="1858"/>
      <c r="BX46" s="1860"/>
      <c r="BY46" s="1855"/>
      <c r="BZ46" s="1860"/>
      <c r="CA46" s="1858"/>
      <c r="CB46" s="1860"/>
      <c r="CC46" s="1858"/>
      <c r="CD46" s="2795"/>
      <c r="CE46" s="2808"/>
      <c r="CF46" s="1860"/>
      <c r="CG46" s="2656"/>
      <c r="CH46" s="2657"/>
      <c r="CI46" s="2681"/>
      <c r="CJ46" s="2681"/>
      <c r="CK46" s="2834"/>
      <c r="CL46" s="1858"/>
      <c r="CM46" s="2795"/>
      <c r="CN46" s="2483"/>
      <c r="CO46" s="1860"/>
      <c r="CP46" s="1858"/>
      <c r="CQ46" s="1858"/>
      <c r="CR46" s="1858"/>
      <c r="CS46" s="1858"/>
      <c r="CT46" s="1860"/>
      <c r="CU46" s="1858"/>
      <c r="CV46" s="2795"/>
      <c r="CW46" s="2795"/>
      <c r="CX46" s="1858"/>
      <c r="CY46" s="1858"/>
      <c r="CZ46" s="1860"/>
      <c r="DA46" s="1855"/>
      <c r="DB46" s="2656"/>
      <c r="DC46" s="2657"/>
      <c r="DY46" s="2681"/>
      <c r="DZ46" s="2681"/>
      <c r="EA46" s="2834"/>
      <c r="EB46" s="1860"/>
      <c r="EC46" s="1864"/>
      <c r="ED46" s="1860"/>
      <c r="EE46" s="1858"/>
      <c r="EF46" s="1858"/>
      <c r="EG46" s="1858"/>
      <c r="EH46" s="1858"/>
      <c r="EI46" s="1860"/>
      <c r="EJ46" s="1858"/>
      <c r="EK46" s="2795"/>
      <c r="EL46" s="2795"/>
      <c r="EM46" s="1857"/>
      <c r="EN46" s="1856"/>
      <c r="EO46" s="1857"/>
      <c r="EP46" s="1860"/>
      <c r="EQ46" s="1855"/>
      <c r="ER46" s="2656"/>
      <c r="ES46" s="2657"/>
      <c r="ET46" s="2681"/>
      <c r="EU46" s="2681"/>
      <c r="EV46" s="2834"/>
      <c r="EW46" s="2808"/>
      <c r="EX46" s="1860"/>
      <c r="EY46" s="1858"/>
      <c r="EZ46" s="1860"/>
      <c r="FA46" s="1858"/>
      <c r="FB46" s="2795"/>
      <c r="FC46" s="2795"/>
      <c r="FD46" s="1860"/>
      <c r="FE46" s="1857"/>
      <c r="FF46" s="1860"/>
      <c r="FG46" s="1855"/>
      <c r="FH46" s="1860"/>
      <c r="FI46" s="1858"/>
      <c r="FJ46" s="1858"/>
      <c r="FK46" s="1858"/>
      <c r="FL46" s="1860"/>
      <c r="FM46" s="2656"/>
      <c r="FN46" s="2657"/>
      <c r="FO46" s="2681"/>
      <c r="FP46" s="2681"/>
      <c r="FQ46" s="2834"/>
      <c r="FR46" s="1857"/>
      <c r="FS46" s="2808"/>
      <c r="FT46" s="1860"/>
      <c r="FU46" s="1860"/>
      <c r="FV46" s="1858"/>
      <c r="FW46" s="1860"/>
      <c r="FX46" s="1858"/>
      <c r="FY46" s="2795"/>
      <c r="FZ46" s="2795"/>
      <c r="GA46" s="1860"/>
      <c r="GB46" s="1857"/>
      <c r="GC46" s="1860"/>
      <c r="GD46" s="1855"/>
      <c r="GE46" s="1860"/>
      <c r="GF46" s="1858"/>
      <c r="GG46" s="1858"/>
      <c r="GH46" s="2656"/>
      <c r="GI46" s="2657"/>
      <c r="GJ46" s="2681"/>
      <c r="GK46" s="2681"/>
      <c r="GL46" s="2834"/>
      <c r="GM46" s="1858"/>
      <c r="GN46" s="1860"/>
      <c r="GO46" s="1858"/>
      <c r="GP46" s="2795"/>
      <c r="GQ46" s="2808"/>
      <c r="GR46" s="1860"/>
      <c r="GS46" s="1860"/>
      <c r="GT46" s="1858"/>
      <c r="GU46" s="1858"/>
      <c r="GV46" s="1858"/>
      <c r="GW46" s="1860"/>
      <c r="GX46" s="2795"/>
      <c r="GY46" s="2795"/>
      <c r="GZ46" s="1857"/>
      <c r="HA46" s="1856"/>
      <c r="HB46" s="1857"/>
      <c r="HC46" s="2656"/>
      <c r="HD46" s="2657"/>
      <c r="HE46" s="2681"/>
      <c r="HF46" s="2681"/>
      <c r="HG46" s="2834"/>
      <c r="HH46" s="2357"/>
      <c r="HI46" s="1860"/>
      <c r="HJ46" s="1855"/>
      <c r="HK46" s="1860"/>
      <c r="HL46" s="1858"/>
      <c r="HM46" s="1860"/>
      <c r="HN46" s="1858"/>
      <c r="HO46" s="2795"/>
      <c r="HP46" s="2484"/>
      <c r="HQ46" s="1860"/>
      <c r="HR46" s="1858"/>
      <c r="HS46" s="1858"/>
      <c r="HT46" s="1858"/>
      <c r="HU46" s="1858"/>
      <c r="HV46" s="2359"/>
      <c r="HW46" s="2358"/>
      <c r="HX46" s="2656"/>
      <c r="HY46" s="2657"/>
      <c r="HZ46" s="2839"/>
      <c r="IA46" s="2839"/>
      <c r="IB46" s="2840"/>
      <c r="IC46" s="1860"/>
      <c r="ID46" s="1858"/>
      <c r="IE46" s="1858"/>
      <c r="IF46" s="1858"/>
      <c r="IG46" s="1860"/>
      <c r="IH46" s="1858"/>
      <c r="II46" s="2656"/>
      <c r="IJ46" s="2657"/>
    </row>
    <row r="47" spans="1:254" s="518" customFormat="1" ht="17.25" customHeight="1">
      <c r="A47" s="2682"/>
      <c r="B47" s="2682"/>
      <c r="C47" s="2835"/>
      <c r="D47" s="1869" t="s">
        <v>2393</v>
      </c>
      <c r="E47" s="1868" t="s">
        <v>2393</v>
      </c>
      <c r="F47" s="1867" t="s">
        <v>2395</v>
      </c>
      <c r="G47" s="1868" t="s">
        <v>2393</v>
      </c>
      <c r="H47" s="1869" t="s">
        <v>2393</v>
      </c>
      <c r="I47" s="1866" t="s">
        <v>2218</v>
      </c>
      <c r="J47" s="1867" t="s">
        <v>2218</v>
      </c>
      <c r="K47" s="1867" t="s">
        <v>313</v>
      </c>
      <c r="L47" s="1867" t="s">
        <v>2218</v>
      </c>
      <c r="M47" s="1867" t="s">
        <v>2221</v>
      </c>
      <c r="N47" s="1866" t="s">
        <v>2221</v>
      </c>
      <c r="O47" s="1866" t="s">
        <v>2221</v>
      </c>
      <c r="P47" s="1866" t="s">
        <v>2221</v>
      </c>
      <c r="Q47" s="1866" t="s">
        <v>2221</v>
      </c>
      <c r="R47" s="1867" t="s">
        <v>2221</v>
      </c>
      <c r="S47" s="1866" t="s">
        <v>2221</v>
      </c>
      <c r="T47" s="2658"/>
      <c r="U47" s="2659"/>
      <c r="V47" s="2682"/>
      <c r="W47" s="2682"/>
      <c r="X47" s="2835"/>
      <c r="Y47" s="1867" t="s">
        <v>20</v>
      </c>
      <c r="Z47" s="1868" t="s">
        <v>1812</v>
      </c>
      <c r="AA47" s="1866" t="s">
        <v>2218</v>
      </c>
      <c r="AB47" s="1867" t="s">
        <v>2218</v>
      </c>
      <c r="AC47" s="1867" t="s">
        <v>313</v>
      </c>
      <c r="AD47" s="1867" t="s">
        <v>2218</v>
      </c>
      <c r="AE47" s="1867" t="s">
        <v>2221</v>
      </c>
      <c r="AF47" s="1867" t="s">
        <v>2221</v>
      </c>
      <c r="AG47" s="1867" t="s">
        <v>2221</v>
      </c>
      <c r="AH47" s="1866" t="s">
        <v>2221</v>
      </c>
      <c r="AI47" s="1867" t="s">
        <v>2221</v>
      </c>
      <c r="AJ47" s="1866" t="s">
        <v>2221</v>
      </c>
      <c r="AK47" s="1867" t="s">
        <v>2221</v>
      </c>
      <c r="AL47" s="1867" t="s">
        <v>2221</v>
      </c>
      <c r="AM47" s="1868" t="s">
        <v>2404</v>
      </c>
      <c r="AN47" s="1867" t="s">
        <v>2218</v>
      </c>
      <c r="AO47" s="2658"/>
      <c r="AP47" s="2659"/>
      <c r="AQ47" s="2682"/>
      <c r="AR47" s="2682"/>
      <c r="AS47" s="2835"/>
      <c r="AT47" s="1867" t="s">
        <v>313</v>
      </c>
      <c r="AU47" s="1867" t="s">
        <v>2218</v>
      </c>
      <c r="AV47" s="1865" t="s">
        <v>2221</v>
      </c>
      <c r="AW47" s="1867" t="s">
        <v>2221</v>
      </c>
      <c r="AX47" s="1866" t="s">
        <v>2221</v>
      </c>
      <c r="AY47" s="1866" t="s">
        <v>2221</v>
      </c>
      <c r="AZ47" s="1867" t="s">
        <v>2221</v>
      </c>
      <c r="BA47" s="1867" t="s">
        <v>2221</v>
      </c>
      <c r="BB47" s="1867" t="s">
        <v>2221</v>
      </c>
      <c r="BC47" s="1868" t="s">
        <v>2404</v>
      </c>
      <c r="BD47" s="1867" t="s">
        <v>2218</v>
      </c>
      <c r="BE47" s="1868" t="s">
        <v>2404</v>
      </c>
      <c r="BF47" s="1867" t="s">
        <v>2221</v>
      </c>
      <c r="BG47" s="1867" t="s">
        <v>2221</v>
      </c>
      <c r="BH47" s="2485" t="s">
        <v>20</v>
      </c>
      <c r="BI47" s="1867" t="s">
        <v>2395</v>
      </c>
      <c r="BJ47" s="1868" t="s">
        <v>2393</v>
      </c>
      <c r="BK47" s="2658"/>
      <c r="BL47" s="2659"/>
      <c r="BM47" s="2682"/>
      <c r="BN47" s="2682"/>
      <c r="BO47" s="2835"/>
      <c r="BP47" s="1867" t="s">
        <v>2218</v>
      </c>
      <c r="BQ47" s="1867" t="s">
        <v>313</v>
      </c>
      <c r="BR47" s="1867" t="s">
        <v>2218</v>
      </c>
      <c r="BS47" s="1865" t="s">
        <v>2221</v>
      </c>
      <c r="BT47" s="1867" t="s">
        <v>2221</v>
      </c>
      <c r="BU47" s="1866" t="s">
        <v>2221</v>
      </c>
      <c r="BV47" s="1866" t="s">
        <v>2221</v>
      </c>
      <c r="BW47" s="1867" t="s">
        <v>2221</v>
      </c>
      <c r="BX47" s="1867" t="s">
        <v>2221</v>
      </c>
      <c r="BY47" s="1866" t="s">
        <v>2221</v>
      </c>
      <c r="BZ47" s="1867" t="s">
        <v>2221</v>
      </c>
      <c r="CA47" s="1868" t="s">
        <v>2404</v>
      </c>
      <c r="CB47" s="1868" t="s">
        <v>2404</v>
      </c>
      <c r="CC47" s="1867" t="s">
        <v>2221</v>
      </c>
      <c r="CD47" s="1867" t="s">
        <v>2221</v>
      </c>
      <c r="CE47" s="1867" t="s">
        <v>2395</v>
      </c>
      <c r="CF47" s="1868" t="s">
        <v>2393</v>
      </c>
      <c r="CG47" s="2658"/>
      <c r="CH47" s="2659"/>
      <c r="CI47" s="2682"/>
      <c r="CJ47" s="2682"/>
      <c r="CK47" s="2835"/>
      <c r="CL47" s="1867" t="s">
        <v>2221</v>
      </c>
      <c r="CM47" s="1867" t="s">
        <v>2221</v>
      </c>
      <c r="CN47" s="2486" t="s">
        <v>2393</v>
      </c>
      <c r="CO47" s="1868" t="s">
        <v>1812</v>
      </c>
      <c r="CP47" s="1868" t="s">
        <v>2393</v>
      </c>
      <c r="CQ47" s="1869" t="s">
        <v>2393</v>
      </c>
      <c r="CR47" s="1866" t="s">
        <v>2218</v>
      </c>
      <c r="CS47" s="1867" t="s">
        <v>2218</v>
      </c>
      <c r="CT47" s="2305" t="s">
        <v>313</v>
      </c>
      <c r="CU47" s="2305" t="s">
        <v>2218</v>
      </c>
      <c r="CV47" s="2305" t="s">
        <v>2221</v>
      </c>
      <c r="CW47" s="2463" t="s">
        <v>2221</v>
      </c>
      <c r="CX47" s="2305" t="s">
        <v>2221</v>
      </c>
      <c r="CY47" s="2305" t="s">
        <v>2221</v>
      </c>
      <c r="CZ47" s="2305" t="s">
        <v>2221</v>
      </c>
      <c r="DA47" s="2463" t="s">
        <v>2221</v>
      </c>
      <c r="DB47" s="2658"/>
      <c r="DC47" s="2659"/>
      <c r="DY47" s="2682"/>
      <c r="DZ47" s="2682"/>
      <c r="EA47" s="2835"/>
      <c r="EB47" s="1869" t="s">
        <v>2393</v>
      </c>
      <c r="EC47" s="1868" t="s">
        <v>2393</v>
      </c>
      <c r="ED47" s="1867" t="s">
        <v>2395</v>
      </c>
      <c r="EE47" s="1868" t="s">
        <v>2410</v>
      </c>
      <c r="EF47" s="1869" t="s">
        <v>2410</v>
      </c>
      <c r="EG47" s="1866" t="s">
        <v>2218</v>
      </c>
      <c r="EH47" s="1867" t="s">
        <v>2218</v>
      </c>
      <c r="EI47" s="1867" t="s">
        <v>313</v>
      </c>
      <c r="EJ47" s="1867" t="s">
        <v>2218</v>
      </c>
      <c r="EK47" s="1867" t="s">
        <v>2221</v>
      </c>
      <c r="EL47" s="1866" t="s">
        <v>2221</v>
      </c>
      <c r="EM47" s="1866" t="s">
        <v>2221</v>
      </c>
      <c r="EN47" s="1866" t="s">
        <v>2221</v>
      </c>
      <c r="EO47" s="1866" t="s">
        <v>2221</v>
      </c>
      <c r="EP47" s="1867" t="s">
        <v>2221</v>
      </c>
      <c r="EQ47" s="1866" t="s">
        <v>2221</v>
      </c>
      <c r="ER47" s="2658"/>
      <c r="ES47" s="2659"/>
      <c r="ET47" s="2682"/>
      <c r="EU47" s="2682"/>
      <c r="EV47" s="2835"/>
      <c r="EW47" s="1867" t="s">
        <v>20</v>
      </c>
      <c r="EX47" s="1867" t="s">
        <v>2395</v>
      </c>
      <c r="EY47" s="1867" t="s">
        <v>2218</v>
      </c>
      <c r="EZ47" s="1867" t="s">
        <v>313</v>
      </c>
      <c r="FA47" s="1867" t="s">
        <v>2218</v>
      </c>
      <c r="FB47" s="1865" t="s">
        <v>2221</v>
      </c>
      <c r="FC47" s="1866" t="s">
        <v>2221</v>
      </c>
      <c r="FD47" s="1867" t="s">
        <v>2221</v>
      </c>
      <c r="FE47" s="1867" t="s">
        <v>2221</v>
      </c>
      <c r="FF47" s="1867" t="s">
        <v>2221</v>
      </c>
      <c r="FG47" s="1866" t="s">
        <v>2221</v>
      </c>
      <c r="FH47" s="1867" t="s">
        <v>2221</v>
      </c>
      <c r="FI47" s="1867" t="s">
        <v>2221</v>
      </c>
      <c r="FJ47" s="1868" t="s">
        <v>2404</v>
      </c>
      <c r="FK47" s="1867" t="s">
        <v>2218</v>
      </c>
      <c r="FL47" s="1868" t="s">
        <v>2404</v>
      </c>
      <c r="FM47" s="2658"/>
      <c r="FN47" s="2659"/>
      <c r="FO47" s="2682"/>
      <c r="FP47" s="2682"/>
      <c r="FQ47" s="2835"/>
      <c r="FR47" s="1866" t="s">
        <v>2395</v>
      </c>
      <c r="FS47" s="1867" t="s">
        <v>20</v>
      </c>
      <c r="FT47" s="1869" t="s">
        <v>2393</v>
      </c>
      <c r="FU47" s="1867" t="s">
        <v>2395</v>
      </c>
      <c r="FV47" s="1867" t="s">
        <v>2218</v>
      </c>
      <c r="FW47" s="1867" t="s">
        <v>313</v>
      </c>
      <c r="FX47" s="1867" t="s">
        <v>2218</v>
      </c>
      <c r="FY47" s="1867" t="s">
        <v>2221</v>
      </c>
      <c r="FZ47" s="1867" t="s">
        <v>2221</v>
      </c>
      <c r="GA47" s="1867" t="s">
        <v>2221</v>
      </c>
      <c r="GB47" s="1866" t="s">
        <v>2221</v>
      </c>
      <c r="GC47" s="1867" t="s">
        <v>2221</v>
      </c>
      <c r="GD47" s="1866" t="s">
        <v>2221</v>
      </c>
      <c r="GE47" s="1867" t="s">
        <v>2221</v>
      </c>
      <c r="GF47" s="1868" t="s">
        <v>2404</v>
      </c>
      <c r="GG47" s="1867" t="s">
        <v>2218</v>
      </c>
      <c r="GH47" s="2658"/>
      <c r="GI47" s="2659"/>
      <c r="GJ47" s="2682"/>
      <c r="GK47" s="2682"/>
      <c r="GL47" s="2835"/>
      <c r="GM47" s="1868" t="s">
        <v>2404</v>
      </c>
      <c r="GN47" s="1868" t="s">
        <v>2404</v>
      </c>
      <c r="GO47" s="1867" t="s">
        <v>2221</v>
      </c>
      <c r="GP47" s="1867" t="s">
        <v>2221</v>
      </c>
      <c r="GQ47" s="1867" t="s">
        <v>20</v>
      </c>
      <c r="GR47" s="1869" t="s">
        <v>2393</v>
      </c>
      <c r="GS47" s="1867" t="s">
        <v>2395</v>
      </c>
      <c r="GT47" s="1868" t="s">
        <v>2393</v>
      </c>
      <c r="GU47" s="1869" t="s">
        <v>2393</v>
      </c>
      <c r="GV47" s="1867" t="s">
        <v>2218</v>
      </c>
      <c r="GW47" s="1867" t="s">
        <v>313</v>
      </c>
      <c r="GX47" s="1867" t="s">
        <v>2221</v>
      </c>
      <c r="GY47" s="1867" t="s">
        <v>2221</v>
      </c>
      <c r="GZ47" s="1866" t="s">
        <v>2221</v>
      </c>
      <c r="HA47" s="1866" t="s">
        <v>2221</v>
      </c>
      <c r="HB47" s="1866" t="s">
        <v>2221</v>
      </c>
      <c r="HC47" s="2658"/>
      <c r="HD47" s="2659"/>
      <c r="HE47" s="2682"/>
      <c r="HF47" s="2682"/>
      <c r="HG47" s="2835"/>
      <c r="HH47" s="1866" t="s">
        <v>2221</v>
      </c>
      <c r="HI47" s="1867" t="s">
        <v>2221</v>
      </c>
      <c r="HJ47" s="1866" t="s">
        <v>2221</v>
      </c>
      <c r="HK47" s="1867" t="s">
        <v>2221</v>
      </c>
      <c r="HL47" s="1868" t="s">
        <v>2404</v>
      </c>
      <c r="HM47" s="1868" t="s">
        <v>2404</v>
      </c>
      <c r="HN47" s="1867" t="s">
        <v>2221</v>
      </c>
      <c r="HO47" s="1867" t="s">
        <v>2221</v>
      </c>
      <c r="HP47" s="1868" t="s">
        <v>2393</v>
      </c>
      <c r="HQ47" s="2466" t="s">
        <v>2395</v>
      </c>
      <c r="HR47" s="1868" t="s">
        <v>2393</v>
      </c>
      <c r="HS47" s="1869" t="s">
        <v>2393</v>
      </c>
      <c r="HT47" s="1867" t="s">
        <v>2218</v>
      </c>
      <c r="HU47" s="1867" t="s">
        <v>2218</v>
      </c>
      <c r="HV47" s="1867" t="s">
        <v>313</v>
      </c>
      <c r="HW47" s="1867" t="s">
        <v>2218</v>
      </c>
      <c r="HX47" s="2658"/>
      <c r="HY47" s="2659"/>
      <c r="HZ47" s="2841"/>
      <c r="IA47" s="2841"/>
      <c r="IB47" s="2842"/>
      <c r="IC47" s="2466" t="s">
        <v>2395</v>
      </c>
      <c r="ID47" s="1868" t="s">
        <v>2393</v>
      </c>
      <c r="IE47" s="1869" t="s">
        <v>2393</v>
      </c>
      <c r="IF47" s="2487" t="s">
        <v>2218</v>
      </c>
      <c r="IG47" s="2466" t="s">
        <v>313</v>
      </c>
      <c r="IH47" s="2466" t="s">
        <v>2218</v>
      </c>
      <c r="II47" s="2658"/>
      <c r="IJ47" s="2659"/>
    </row>
    <row r="48" spans="1:254" s="518" customFormat="1" ht="17.25" customHeight="1">
      <c r="A48" s="2370">
        <v>40909</v>
      </c>
      <c r="B48" s="541">
        <v>40909</v>
      </c>
      <c r="C48" s="2468">
        <v>40909</v>
      </c>
      <c r="D48" s="542">
        <v>244863</v>
      </c>
      <c r="E48" s="542">
        <v>5559</v>
      </c>
      <c r="F48" s="542">
        <v>11469</v>
      </c>
      <c r="G48" s="542">
        <v>43774</v>
      </c>
      <c r="H48" s="542">
        <v>45305</v>
      </c>
      <c r="I48" s="542" t="s">
        <v>21</v>
      </c>
      <c r="J48" s="542" t="s">
        <v>21</v>
      </c>
      <c r="K48" s="542">
        <v>5060584</v>
      </c>
      <c r="L48" s="542">
        <v>1499260</v>
      </c>
      <c r="M48" s="542">
        <v>960119</v>
      </c>
      <c r="N48" s="542">
        <v>243120</v>
      </c>
      <c r="O48" s="542">
        <v>61</v>
      </c>
      <c r="P48" s="542">
        <v>11074</v>
      </c>
      <c r="Q48" s="542">
        <v>1730</v>
      </c>
      <c r="R48" s="542">
        <v>142586</v>
      </c>
      <c r="S48" s="542">
        <v>60180</v>
      </c>
      <c r="T48" s="1871">
        <v>40909</v>
      </c>
      <c r="U48" s="539">
        <v>40909</v>
      </c>
      <c r="V48" s="2370">
        <v>40909</v>
      </c>
      <c r="W48" s="541">
        <v>40909</v>
      </c>
      <c r="X48" s="2468">
        <v>40909</v>
      </c>
      <c r="Y48" s="542">
        <v>3226</v>
      </c>
      <c r="Z48" s="542">
        <v>2417</v>
      </c>
      <c r="AA48" s="542" t="s">
        <v>21</v>
      </c>
      <c r="AB48" s="542" t="s">
        <v>21</v>
      </c>
      <c r="AC48" s="542">
        <v>1708670</v>
      </c>
      <c r="AD48" s="542">
        <v>899753</v>
      </c>
      <c r="AE48" s="542">
        <v>272783</v>
      </c>
      <c r="AF48" s="542">
        <v>73235</v>
      </c>
      <c r="AG48" s="542">
        <v>385</v>
      </c>
      <c r="AH48" s="542">
        <v>43</v>
      </c>
      <c r="AI48" s="542">
        <v>55271</v>
      </c>
      <c r="AJ48" s="542">
        <v>4800</v>
      </c>
      <c r="AK48" s="542">
        <v>50471</v>
      </c>
      <c r="AL48" s="542">
        <v>5483</v>
      </c>
      <c r="AM48" s="542">
        <v>3712</v>
      </c>
      <c r="AN48" s="542">
        <v>3268</v>
      </c>
      <c r="AO48" s="1871">
        <v>40909</v>
      </c>
      <c r="AP48" s="539">
        <v>40909</v>
      </c>
      <c r="AQ48" s="2370">
        <v>40909</v>
      </c>
      <c r="AR48" s="541">
        <v>40909</v>
      </c>
      <c r="AS48" s="2468">
        <v>40909</v>
      </c>
      <c r="AT48" s="542">
        <v>140224</v>
      </c>
      <c r="AU48" s="542">
        <v>23707</v>
      </c>
      <c r="AV48" s="542">
        <v>80400</v>
      </c>
      <c r="AW48" s="542">
        <v>4682</v>
      </c>
      <c r="AX48" s="542">
        <v>16</v>
      </c>
      <c r="AY48" s="542">
        <v>9</v>
      </c>
      <c r="AZ48" s="542">
        <v>3611</v>
      </c>
      <c r="BA48" s="542">
        <v>2470</v>
      </c>
      <c r="BB48" s="542">
        <v>1141</v>
      </c>
      <c r="BC48" s="542">
        <v>58</v>
      </c>
      <c r="BD48" s="542">
        <v>877</v>
      </c>
      <c r="BE48" s="542" t="s">
        <v>21</v>
      </c>
      <c r="BF48" s="542">
        <v>167</v>
      </c>
      <c r="BG48" s="542">
        <v>65006</v>
      </c>
      <c r="BH48" s="537">
        <v>1248</v>
      </c>
      <c r="BI48" s="537">
        <v>75478</v>
      </c>
      <c r="BJ48" s="542">
        <v>71283</v>
      </c>
      <c r="BK48" s="1871">
        <v>40909</v>
      </c>
      <c r="BL48" s="539">
        <v>40909</v>
      </c>
      <c r="BM48" s="2370">
        <v>40909</v>
      </c>
      <c r="BN48" s="541">
        <v>40909</v>
      </c>
      <c r="BO48" s="2468">
        <v>40909</v>
      </c>
      <c r="BP48" s="542" t="s">
        <v>21</v>
      </c>
      <c r="BQ48" s="542">
        <v>1302166</v>
      </c>
      <c r="BR48" s="542">
        <v>73861</v>
      </c>
      <c r="BS48" s="542">
        <v>144056</v>
      </c>
      <c r="BT48" s="542">
        <v>4752</v>
      </c>
      <c r="BU48" s="542">
        <v>20</v>
      </c>
      <c r="BV48" s="542">
        <v>53</v>
      </c>
      <c r="BW48" s="542">
        <v>99</v>
      </c>
      <c r="BX48" s="542">
        <v>4325</v>
      </c>
      <c r="BY48" s="542">
        <v>1903</v>
      </c>
      <c r="BZ48" s="542">
        <v>2422</v>
      </c>
      <c r="CA48" s="542">
        <v>32</v>
      </c>
      <c r="CB48" s="542" t="s">
        <v>21</v>
      </c>
      <c r="CC48" s="542" t="s">
        <v>21</v>
      </c>
      <c r="CD48" s="542">
        <v>24047</v>
      </c>
      <c r="CE48" s="542">
        <v>19469</v>
      </c>
      <c r="CF48" s="542">
        <v>13822</v>
      </c>
      <c r="CG48" s="1871">
        <v>40909</v>
      </c>
      <c r="CH48" s="539">
        <v>40909</v>
      </c>
      <c r="CI48" s="2370">
        <v>40909</v>
      </c>
      <c r="CJ48" s="541">
        <v>40909</v>
      </c>
      <c r="CK48" s="2468">
        <v>40909</v>
      </c>
      <c r="CL48" s="542" t="s">
        <v>21</v>
      </c>
      <c r="CM48" s="542">
        <v>26395</v>
      </c>
      <c r="CN48" s="542">
        <v>5559</v>
      </c>
      <c r="CO48" s="542">
        <v>3</v>
      </c>
      <c r="CP48" s="542">
        <v>17147</v>
      </c>
      <c r="CQ48" s="542">
        <v>18966</v>
      </c>
      <c r="CR48" s="542" t="s">
        <v>21</v>
      </c>
      <c r="CS48" s="542" t="s">
        <v>21</v>
      </c>
      <c r="CT48" s="542">
        <v>174905</v>
      </c>
      <c r="CU48" s="542">
        <v>5313</v>
      </c>
      <c r="CV48" s="542">
        <v>159044</v>
      </c>
      <c r="CW48" s="542">
        <v>120345</v>
      </c>
      <c r="CX48" s="542">
        <v>4240</v>
      </c>
      <c r="CY48" s="542">
        <v>1292</v>
      </c>
      <c r="CZ48" s="542">
        <v>50035</v>
      </c>
      <c r="DA48" s="542">
        <v>42067</v>
      </c>
      <c r="DB48" s="1871">
        <v>40909</v>
      </c>
      <c r="DC48" s="539">
        <v>40909</v>
      </c>
      <c r="DY48" s="2370">
        <v>40909</v>
      </c>
      <c r="DZ48" s="541">
        <v>40909</v>
      </c>
      <c r="EA48" s="2468">
        <v>40909</v>
      </c>
      <c r="EB48" s="602">
        <v>329257</v>
      </c>
      <c r="EC48" s="542">
        <v>5559</v>
      </c>
      <c r="ED48" s="542">
        <v>11963</v>
      </c>
      <c r="EE48" s="542">
        <v>44703</v>
      </c>
      <c r="EF48" s="542">
        <v>46324</v>
      </c>
      <c r="EG48" s="542" t="s">
        <v>21</v>
      </c>
      <c r="EH48" s="542" t="s">
        <v>21</v>
      </c>
      <c r="EI48" s="542">
        <v>4680290</v>
      </c>
      <c r="EJ48" s="542">
        <v>411450</v>
      </c>
      <c r="EK48" s="542">
        <v>879779</v>
      </c>
      <c r="EL48" s="542">
        <v>253163</v>
      </c>
      <c r="EM48" s="542">
        <v>61</v>
      </c>
      <c r="EN48" s="542">
        <v>11738</v>
      </c>
      <c r="EO48" s="542">
        <v>1730</v>
      </c>
      <c r="EP48" s="542">
        <v>151666</v>
      </c>
      <c r="EQ48" s="542">
        <v>65957</v>
      </c>
      <c r="ER48" s="1871">
        <v>40909</v>
      </c>
      <c r="ES48" s="539">
        <v>40909</v>
      </c>
      <c r="ET48" s="2370">
        <v>40909</v>
      </c>
      <c r="EU48" s="541">
        <v>40909</v>
      </c>
      <c r="EV48" s="2468">
        <v>40909</v>
      </c>
      <c r="EW48" s="542">
        <v>3226</v>
      </c>
      <c r="EX48" s="542">
        <v>2417</v>
      </c>
      <c r="EY48" s="542" t="s">
        <v>21</v>
      </c>
      <c r="EZ48" s="542">
        <v>1448813</v>
      </c>
      <c r="FA48" s="542">
        <v>52860</v>
      </c>
      <c r="FB48" s="537">
        <v>214162</v>
      </c>
      <c r="FC48" s="542">
        <v>76139</v>
      </c>
      <c r="FD48" s="542">
        <v>385</v>
      </c>
      <c r="FE48" s="542">
        <v>43</v>
      </c>
      <c r="FF48" s="542">
        <v>57971</v>
      </c>
      <c r="FG48" s="542">
        <v>5050</v>
      </c>
      <c r="FH48" s="542">
        <v>52920</v>
      </c>
      <c r="FI48" s="542">
        <v>5483</v>
      </c>
      <c r="FJ48" s="542">
        <v>3712</v>
      </c>
      <c r="FK48" s="542">
        <v>3268</v>
      </c>
      <c r="FL48" s="542" t="s">
        <v>21</v>
      </c>
      <c r="FM48" s="1871">
        <v>40909</v>
      </c>
      <c r="FN48" s="539">
        <v>40909</v>
      </c>
      <c r="FO48" s="2370">
        <v>40909</v>
      </c>
      <c r="FP48" s="541">
        <v>40909</v>
      </c>
      <c r="FQ48" s="2468">
        <v>40909</v>
      </c>
      <c r="FR48" s="602">
        <v>1248</v>
      </c>
      <c r="FS48" s="542">
        <v>75478</v>
      </c>
      <c r="FT48" s="542">
        <v>86683</v>
      </c>
      <c r="FU48" s="542">
        <v>482</v>
      </c>
      <c r="FV48" s="542" t="s">
        <v>21</v>
      </c>
      <c r="FW48" s="542">
        <v>132049</v>
      </c>
      <c r="FX48" s="542">
        <v>3910</v>
      </c>
      <c r="FY48" s="542">
        <v>80426</v>
      </c>
      <c r="FZ48" s="542">
        <v>5316</v>
      </c>
      <c r="GA48" s="542">
        <v>16</v>
      </c>
      <c r="GB48" s="542">
        <v>9</v>
      </c>
      <c r="GC48" s="542">
        <v>4239</v>
      </c>
      <c r="GD48" s="542">
        <v>3098</v>
      </c>
      <c r="GE48" s="537">
        <v>1141</v>
      </c>
      <c r="GF48" s="542">
        <v>58</v>
      </c>
      <c r="GG48" s="542">
        <v>877</v>
      </c>
      <c r="GH48" s="1871">
        <v>40909</v>
      </c>
      <c r="GI48" s="539">
        <v>40909</v>
      </c>
      <c r="GJ48" s="2370">
        <v>40909</v>
      </c>
      <c r="GK48" s="541">
        <v>40909</v>
      </c>
      <c r="GL48" s="2468">
        <v>40909</v>
      </c>
      <c r="GM48" s="542">
        <v>292</v>
      </c>
      <c r="GN48" s="542" t="s">
        <v>21</v>
      </c>
      <c r="GO48" s="542">
        <v>436</v>
      </c>
      <c r="GP48" s="542">
        <v>142027</v>
      </c>
      <c r="GQ48" s="542">
        <v>147188</v>
      </c>
      <c r="GR48" s="542">
        <v>213366</v>
      </c>
      <c r="GS48" s="542">
        <v>7417</v>
      </c>
      <c r="GT48" s="542">
        <v>795</v>
      </c>
      <c r="GU48" s="542">
        <v>890</v>
      </c>
      <c r="GV48" s="542" t="s">
        <v>21</v>
      </c>
      <c r="GW48" s="542">
        <v>1280945</v>
      </c>
      <c r="GX48" s="542">
        <v>144277</v>
      </c>
      <c r="GY48" s="542">
        <v>6599</v>
      </c>
      <c r="GZ48" s="542">
        <v>20</v>
      </c>
      <c r="HA48" s="542">
        <v>53</v>
      </c>
      <c r="HB48" s="542">
        <v>99</v>
      </c>
      <c r="HC48" s="1871">
        <v>40909</v>
      </c>
      <c r="HD48" s="539">
        <v>40909</v>
      </c>
      <c r="HE48" s="2370">
        <v>40909</v>
      </c>
      <c r="HF48" s="541">
        <v>40909</v>
      </c>
      <c r="HG48" s="2468">
        <v>40909</v>
      </c>
      <c r="HH48" s="542">
        <v>224</v>
      </c>
      <c r="HI48" s="542">
        <v>18681</v>
      </c>
      <c r="HJ48" s="542">
        <v>2280</v>
      </c>
      <c r="HK48" s="542">
        <v>16401</v>
      </c>
      <c r="HL48" s="542">
        <v>468</v>
      </c>
      <c r="HM48" s="542" t="s">
        <v>21</v>
      </c>
      <c r="HN48" s="542" t="s">
        <v>21</v>
      </c>
      <c r="HO48" s="542">
        <v>26397</v>
      </c>
      <c r="HP48" s="542">
        <v>5559</v>
      </c>
      <c r="HQ48" s="537">
        <v>3</v>
      </c>
      <c r="HR48" s="542">
        <v>17147</v>
      </c>
      <c r="HS48" s="542">
        <v>18968</v>
      </c>
      <c r="HT48" s="542" t="s">
        <v>21</v>
      </c>
      <c r="HU48" s="542" t="s">
        <v>21</v>
      </c>
      <c r="HV48" s="542">
        <v>174905</v>
      </c>
      <c r="HW48" s="542">
        <v>8179</v>
      </c>
      <c r="HX48" s="1871">
        <v>40909</v>
      </c>
      <c r="HY48" s="539">
        <v>40909</v>
      </c>
      <c r="HZ48" s="2370">
        <v>40909</v>
      </c>
      <c r="IA48" s="541">
        <v>40909</v>
      </c>
      <c r="IB48" s="2468">
        <v>40909</v>
      </c>
      <c r="IC48" s="602">
        <v>1493</v>
      </c>
      <c r="ID48" s="542" t="s">
        <v>21</v>
      </c>
      <c r="IE48" s="542" t="s">
        <v>21</v>
      </c>
      <c r="IF48" s="542" t="s">
        <v>21</v>
      </c>
      <c r="IG48" s="542">
        <v>66002</v>
      </c>
      <c r="IH48" s="542">
        <v>76482</v>
      </c>
      <c r="II48" s="1871">
        <v>40909</v>
      </c>
      <c r="IJ48" s="539">
        <v>40909</v>
      </c>
    </row>
    <row r="49" spans="1:244" s="518" customFormat="1" ht="14.5" customHeight="1">
      <c r="A49" s="1872"/>
      <c r="B49" s="541">
        <v>41275</v>
      </c>
      <c r="C49" s="1873"/>
      <c r="D49" s="542">
        <v>257954</v>
      </c>
      <c r="E49" s="542">
        <v>4336</v>
      </c>
      <c r="F49" s="542">
        <v>14095</v>
      </c>
      <c r="G49" s="542">
        <v>54154</v>
      </c>
      <c r="H49" s="542">
        <v>56706</v>
      </c>
      <c r="I49" s="542" t="s">
        <v>21</v>
      </c>
      <c r="J49" s="542" t="s">
        <v>21</v>
      </c>
      <c r="K49" s="542">
        <v>4595751</v>
      </c>
      <c r="L49" s="542">
        <v>1452006</v>
      </c>
      <c r="M49" s="542">
        <v>937159</v>
      </c>
      <c r="N49" s="542">
        <v>234034</v>
      </c>
      <c r="O49" s="542">
        <v>69</v>
      </c>
      <c r="P49" s="542">
        <v>7535</v>
      </c>
      <c r="Q49" s="542">
        <v>1467</v>
      </c>
      <c r="R49" s="542">
        <v>133605</v>
      </c>
      <c r="S49" s="542">
        <v>54220</v>
      </c>
      <c r="T49" s="1871">
        <v>41275</v>
      </c>
      <c r="U49" s="539">
        <v>41275</v>
      </c>
      <c r="V49" s="1872"/>
      <c r="W49" s="541">
        <v>41275</v>
      </c>
      <c r="X49" s="1873"/>
      <c r="Y49" s="542">
        <v>2727</v>
      </c>
      <c r="Z49" s="542">
        <v>2475</v>
      </c>
      <c r="AA49" s="542" t="s">
        <v>21</v>
      </c>
      <c r="AB49" s="542" t="s">
        <v>21</v>
      </c>
      <c r="AC49" s="542">
        <v>1655732</v>
      </c>
      <c r="AD49" s="542">
        <v>905224</v>
      </c>
      <c r="AE49" s="542">
        <v>263567</v>
      </c>
      <c r="AF49" s="542">
        <v>71455</v>
      </c>
      <c r="AG49" s="542">
        <v>381</v>
      </c>
      <c r="AH49" s="542">
        <v>51</v>
      </c>
      <c r="AI49" s="542">
        <v>54539</v>
      </c>
      <c r="AJ49" s="542">
        <v>6901</v>
      </c>
      <c r="AK49" s="542">
        <v>47638</v>
      </c>
      <c r="AL49" s="542">
        <v>5245</v>
      </c>
      <c r="AM49" s="542">
        <v>3749</v>
      </c>
      <c r="AN49" s="542">
        <v>2453</v>
      </c>
      <c r="AO49" s="1871">
        <v>41275</v>
      </c>
      <c r="AP49" s="539">
        <v>41275</v>
      </c>
      <c r="AQ49" s="1872"/>
      <c r="AR49" s="541">
        <v>41275</v>
      </c>
      <c r="AS49" s="1873"/>
      <c r="AT49" s="542">
        <v>142875</v>
      </c>
      <c r="AU49" s="542">
        <v>25600</v>
      </c>
      <c r="AV49" s="542">
        <v>83928</v>
      </c>
      <c r="AW49" s="542">
        <v>5076</v>
      </c>
      <c r="AX49" s="542">
        <v>13</v>
      </c>
      <c r="AY49" s="542">
        <v>13</v>
      </c>
      <c r="AZ49" s="542">
        <v>3435</v>
      </c>
      <c r="BA49" s="542">
        <v>2163</v>
      </c>
      <c r="BB49" s="542">
        <v>1272</v>
      </c>
      <c r="BC49" s="542">
        <v>54</v>
      </c>
      <c r="BD49" s="542">
        <v>1283</v>
      </c>
      <c r="BE49" s="542" t="s">
        <v>21</v>
      </c>
      <c r="BF49" s="542">
        <v>410</v>
      </c>
      <c r="BG49" s="542">
        <v>67681</v>
      </c>
      <c r="BH49" s="542">
        <v>1451</v>
      </c>
      <c r="BI49" s="542">
        <v>78124</v>
      </c>
      <c r="BJ49" s="542">
        <v>75915</v>
      </c>
      <c r="BK49" s="1871">
        <v>41275</v>
      </c>
      <c r="BL49" s="539">
        <v>41275</v>
      </c>
      <c r="BM49" s="1872"/>
      <c r="BN49" s="541">
        <v>41275</v>
      </c>
      <c r="BO49" s="1873"/>
      <c r="BP49" s="542" t="s">
        <v>21</v>
      </c>
      <c r="BQ49" s="542">
        <v>993332</v>
      </c>
      <c r="BR49" s="542">
        <v>58198</v>
      </c>
      <c r="BS49" s="542">
        <v>118121</v>
      </c>
      <c r="BT49" s="542">
        <v>5687</v>
      </c>
      <c r="BU49" s="542">
        <v>23</v>
      </c>
      <c r="BV49" s="542">
        <v>48</v>
      </c>
      <c r="BW49" s="542">
        <v>104</v>
      </c>
      <c r="BX49" s="542">
        <v>5212</v>
      </c>
      <c r="BY49" s="542">
        <v>2135</v>
      </c>
      <c r="BZ49" s="542">
        <v>3077</v>
      </c>
      <c r="CA49" s="542">
        <v>24</v>
      </c>
      <c r="CB49" s="542" t="s">
        <v>21</v>
      </c>
      <c r="CC49" s="542" t="s">
        <v>21</v>
      </c>
      <c r="CD49" s="542">
        <v>27485</v>
      </c>
      <c r="CE49" s="542">
        <v>23622</v>
      </c>
      <c r="CF49" s="542">
        <v>14627</v>
      </c>
      <c r="CG49" s="1871">
        <v>41275</v>
      </c>
      <c r="CH49" s="539">
        <v>41275</v>
      </c>
      <c r="CI49" s="1872"/>
      <c r="CJ49" s="541">
        <v>41275</v>
      </c>
      <c r="CK49" s="1873"/>
      <c r="CL49" s="542" t="s">
        <v>21</v>
      </c>
      <c r="CM49" s="542">
        <v>35903</v>
      </c>
      <c r="CN49" s="542">
        <v>4336</v>
      </c>
      <c r="CO49" s="542">
        <v>1994</v>
      </c>
      <c r="CP49" s="542">
        <v>23957</v>
      </c>
      <c r="CQ49" s="542">
        <v>26568</v>
      </c>
      <c r="CR49" s="542" t="s">
        <v>21</v>
      </c>
      <c r="CS49" s="542" t="s">
        <v>21</v>
      </c>
      <c r="CT49" s="542">
        <v>153313</v>
      </c>
      <c r="CU49" s="542">
        <v>5190</v>
      </c>
      <c r="CV49" s="542">
        <v>154843</v>
      </c>
      <c r="CW49" s="542">
        <v>113067</v>
      </c>
      <c r="CX49" s="542">
        <v>4025</v>
      </c>
      <c r="CY49" s="542">
        <v>1080</v>
      </c>
      <c r="CZ49" s="542">
        <v>42022</v>
      </c>
      <c r="DA49" s="542">
        <v>34591</v>
      </c>
      <c r="DB49" s="1871">
        <v>41275</v>
      </c>
      <c r="DC49" s="539">
        <v>41275</v>
      </c>
      <c r="DY49" s="1872"/>
      <c r="DZ49" s="541">
        <v>41275</v>
      </c>
      <c r="EA49" s="1873"/>
      <c r="EB49" s="543">
        <v>352261</v>
      </c>
      <c r="EC49" s="542">
        <v>4336</v>
      </c>
      <c r="ED49" s="542">
        <v>14597</v>
      </c>
      <c r="EE49" s="542">
        <v>55032</v>
      </c>
      <c r="EF49" s="542">
        <v>57669</v>
      </c>
      <c r="EG49" s="542" t="s">
        <v>21</v>
      </c>
      <c r="EH49" s="542" t="s">
        <v>21</v>
      </c>
      <c r="EI49" s="542">
        <v>4213862</v>
      </c>
      <c r="EJ49" s="542">
        <v>398162</v>
      </c>
      <c r="EK49" s="542">
        <v>856477</v>
      </c>
      <c r="EL49" s="542">
        <v>241589</v>
      </c>
      <c r="EM49" s="542">
        <v>69</v>
      </c>
      <c r="EN49" s="542">
        <v>8394</v>
      </c>
      <c r="EO49" s="542">
        <v>1467</v>
      </c>
      <c r="EP49" s="542">
        <v>140090</v>
      </c>
      <c r="EQ49" s="542">
        <v>58099</v>
      </c>
      <c r="ER49" s="1871">
        <v>41275</v>
      </c>
      <c r="ES49" s="539">
        <v>41275</v>
      </c>
      <c r="ET49" s="1872"/>
      <c r="EU49" s="541">
        <v>41275</v>
      </c>
      <c r="EV49" s="1873"/>
      <c r="EW49" s="542">
        <v>2727</v>
      </c>
      <c r="EX49" s="542">
        <v>2475</v>
      </c>
      <c r="EY49" s="542" t="s">
        <v>21</v>
      </c>
      <c r="EZ49" s="542">
        <v>1399820</v>
      </c>
      <c r="FA49" s="542">
        <v>48926</v>
      </c>
      <c r="FB49" s="542">
        <v>204983</v>
      </c>
      <c r="FC49" s="542">
        <v>73807</v>
      </c>
      <c r="FD49" s="542">
        <v>381</v>
      </c>
      <c r="FE49" s="542">
        <v>51</v>
      </c>
      <c r="FF49" s="542">
        <v>56727</v>
      </c>
      <c r="FG49" s="542">
        <v>7139</v>
      </c>
      <c r="FH49" s="542">
        <v>49587</v>
      </c>
      <c r="FI49" s="542">
        <v>5245</v>
      </c>
      <c r="FJ49" s="542">
        <v>3749</v>
      </c>
      <c r="FK49" s="542">
        <v>2453</v>
      </c>
      <c r="FL49" s="542" t="s">
        <v>21</v>
      </c>
      <c r="FM49" s="1871">
        <v>41275</v>
      </c>
      <c r="FN49" s="539">
        <v>41275</v>
      </c>
      <c r="FO49" s="1872"/>
      <c r="FP49" s="541">
        <v>41275</v>
      </c>
      <c r="FQ49" s="1873"/>
      <c r="FR49" s="543">
        <v>1451</v>
      </c>
      <c r="FS49" s="542">
        <v>78124</v>
      </c>
      <c r="FT49" s="542">
        <v>93351</v>
      </c>
      <c r="FU49" s="542">
        <v>574</v>
      </c>
      <c r="FV49" s="542" t="s">
        <v>21</v>
      </c>
      <c r="FW49" s="542">
        <v>133504</v>
      </c>
      <c r="FX49" s="542">
        <v>5028</v>
      </c>
      <c r="FY49" s="542">
        <v>83939</v>
      </c>
      <c r="FZ49" s="542">
        <v>5703</v>
      </c>
      <c r="GA49" s="542">
        <v>13</v>
      </c>
      <c r="GB49" s="542">
        <v>13</v>
      </c>
      <c r="GC49" s="542">
        <v>4056</v>
      </c>
      <c r="GD49" s="542">
        <v>2784</v>
      </c>
      <c r="GE49" s="542">
        <v>1272</v>
      </c>
      <c r="GF49" s="542">
        <v>54</v>
      </c>
      <c r="GG49" s="542">
        <v>1283</v>
      </c>
      <c r="GH49" s="1871">
        <v>41275</v>
      </c>
      <c r="GI49" s="539">
        <v>41275</v>
      </c>
      <c r="GJ49" s="1872"/>
      <c r="GK49" s="541">
        <v>41275</v>
      </c>
      <c r="GL49" s="1873"/>
      <c r="GM49" s="542">
        <v>320</v>
      </c>
      <c r="GN49" s="542" t="s">
        <v>21</v>
      </c>
      <c r="GO49" s="542">
        <v>1026</v>
      </c>
      <c r="GP49" s="542">
        <v>155679</v>
      </c>
      <c r="GQ49" s="542">
        <v>162907</v>
      </c>
      <c r="GR49" s="542">
        <v>226108</v>
      </c>
      <c r="GS49" s="542">
        <v>7986</v>
      </c>
      <c r="GT49" s="542">
        <v>614</v>
      </c>
      <c r="GU49" s="542">
        <v>687</v>
      </c>
      <c r="GV49" s="542" t="s">
        <v>21</v>
      </c>
      <c r="GW49" s="542">
        <v>969698</v>
      </c>
      <c r="GX49" s="542">
        <v>118212</v>
      </c>
      <c r="GY49" s="542">
        <v>6159</v>
      </c>
      <c r="GZ49" s="542">
        <v>23</v>
      </c>
      <c r="HA49" s="542">
        <v>48</v>
      </c>
      <c r="HB49" s="542">
        <v>104</v>
      </c>
      <c r="HC49" s="1871">
        <v>41275</v>
      </c>
      <c r="HD49" s="539">
        <v>41275</v>
      </c>
      <c r="HE49" s="1872"/>
      <c r="HF49" s="541">
        <v>41275</v>
      </c>
      <c r="HG49" s="1873"/>
      <c r="HH49" s="542">
        <v>212</v>
      </c>
      <c r="HI49" s="542">
        <v>17906</v>
      </c>
      <c r="HJ49" s="542">
        <v>2129</v>
      </c>
      <c r="HK49" s="542">
        <v>15777</v>
      </c>
      <c r="HL49" s="542">
        <v>447</v>
      </c>
      <c r="HM49" s="542" t="s">
        <v>21</v>
      </c>
      <c r="HN49" s="542" t="s">
        <v>21</v>
      </c>
      <c r="HO49" s="542">
        <v>35906</v>
      </c>
      <c r="HP49" s="542">
        <v>4336</v>
      </c>
      <c r="HQ49" s="542">
        <v>1994</v>
      </c>
      <c r="HR49" s="542">
        <v>23957</v>
      </c>
      <c r="HS49" s="542">
        <v>26571</v>
      </c>
      <c r="HT49" s="542" t="s">
        <v>21</v>
      </c>
      <c r="HU49" s="542" t="s">
        <v>21</v>
      </c>
      <c r="HV49" s="542">
        <v>153313</v>
      </c>
      <c r="HW49" s="542">
        <v>8019</v>
      </c>
      <c r="HX49" s="1871">
        <v>41275</v>
      </c>
      <c r="HY49" s="539">
        <v>41275</v>
      </c>
      <c r="HZ49" s="1872"/>
      <c r="IA49" s="541">
        <v>41275</v>
      </c>
      <c r="IB49" s="1873"/>
      <c r="IC49" s="543">
        <v>1415</v>
      </c>
      <c r="ID49" s="542" t="s">
        <v>21</v>
      </c>
      <c r="IE49" s="542" t="s">
        <v>21</v>
      </c>
      <c r="IF49" s="542" t="s">
        <v>21</v>
      </c>
      <c r="IG49" s="542">
        <v>61988</v>
      </c>
      <c r="IH49" s="542">
        <v>81480</v>
      </c>
      <c r="II49" s="1871">
        <v>41275</v>
      </c>
      <c r="IJ49" s="539">
        <v>41275</v>
      </c>
    </row>
    <row r="50" spans="1:244" s="518" customFormat="1" ht="14.5" customHeight="1">
      <c r="A50" s="1872"/>
      <c r="B50" s="541">
        <v>41640</v>
      </c>
      <c r="C50" s="1873"/>
      <c r="D50" s="542">
        <v>218404</v>
      </c>
      <c r="E50" s="542">
        <v>4401</v>
      </c>
      <c r="F50" s="542">
        <v>15558</v>
      </c>
      <c r="G50" s="542">
        <v>56606</v>
      </c>
      <c r="H50" s="542">
        <v>59527</v>
      </c>
      <c r="I50" s="542" t="s">
        <v>21</v>
      </c>
      <c r="J50" s="542" t="s">
        <v>21</v>
      </c>
      <c r="K50" s="542">
        <v>4798131</v>
      </c>
      <c r="L50" s="542">
        <v>1472213</v>
      </c>
      <c r="M50" s="542">
        <v>982455</v>
      </c>
      <c r="N50" s="542">
        <v>236614</v>
      </c>
      <c r="O50" s="542">
        <v>57</v>
      </c>
      <c r="P50" s="542">
        <v>5494</v>
      </c>
      <c r="Q50" s="542">
        <v>1305</v>
      </c>
      <c r="R50" s="542">
        <v>135927</v>
      </c>
      <c r="S50" s="542">
        <v>55064</v>
      </c>
      <c r="T50" s="1871">
        <v>41640</v>
      </c>
      <c r="U50" s="539">
        <v>41640</v>
      </c>
      <c r="V50" s="1872"/>
      <c r="W50" s="541">
        <v>41640</v>
      </c>
      <c r="X50" s="1873"/>
      <c r="Y50" s="542">
        <v>2479</v>
      </c>
      <c r="Z50" s="542">
        <v>2375</v>
      </c>
      <c r="AA50" s="542" t="s">
        <v>21</v>
      </c>
      <c r="AB50" s="542" t="s">
        <v>21</v>
      </c>
      <c r="AC50" s="542">
        <v>1726248</v>
      </c>
      <c r="AD50" s="542">
        <v>899401</v>
      </c>
      <c r="AE50" s="542">
        <v>271772</v>
      </c>
      <c r="AF50" s="542">
        <v>74252</v>
      </c>
      <c r="AG50" s="542">
        <v>442</v>
      </c>
      <c r="AH50" s="542">
        <v>44</v>
      </c>
      <c r="AI50" s="542">
        <v>56448</v>
      </c>
      <c r="AJ50" s="542">
        <v>6626</v>
      </c>
      <c r="AK50" s="542">
        <v>49822</v>
      </c>
      <c r="AL50" s="542">
        <v>5620</v>
      </c>
      <c r="AM50" s="542">
        <v>4108</v>
      </c>
      <c r="AN50" s="542">
        <v>2171</v>
      </c>
      <c r="AO50" s="1871">
        <v>41640</v>
      </c>
      <c r="AP50" s="539">
        <v>41640</v>
      </c>
      <c r="AQ50" s="1872"/>
      <c r="AR50" s="541">
        <v>41640</v>
      </c>
      <c r="AS50" s="1873"/>
      <c r="AT50" s="542">
        <v>137411</v>
      </c>
      <c r="AU50" s="542">
        <v>22316</v>
      </c>
      <c r="AV50" s="542">
        <v>75054</v>
      </c>
      <c r="AW50" s="542">
        <v>4845</v>
      </c>
      <c r="AX50" s="542">
        <v>9</v>
      </c>
      <c r="AY50" s="542" t="s">
        <v>21</v>
      </c>
      <c r="AZ50" s="542">
        <v>3274</v>
      </c>
      <c r="BA50" s="542">
        <v>2317</v>
      </c>
      <c r="BB50" s="542">
        <v>957</v>
      </c>
      <c r="BC50" s="542">
        <v>51</v>
      </c>
      <c r="BD50" s="542">
        <v>1302</v>
      </c>
      <c r="BE50" s="542" t="s">
        <v>21</v>
      </c>
      <c r="BF50" s="542">
        <v>372</v>
      </c>
      <c r="BG50" s="542">
        <v>59755</v>
      </c>
      <c r="BH50" s="542">
        <v>1493</v>
      </c>
      <c r="BI50" s="542">
        <v>69394</v>
      </c>
      <c r="BJ50" s="542">
        <v>61578</v>
      </c>
      <c r="BK50" s="1871">
        <v>41640</v>
      </c>
      <c r="BL50" s="539">
        <v>41640</v>
      </c>
      <c r="BM50" s="1872"/>
      <c r="BN50" s="541">
        <v>41640</v>
      </c>
      <c r="BO50" s="1873"/>
      <c r="BP50" s="542" t="s">
        <v>21</v>
      </c>
      <c r="BQ50" s="542">
        <v>1013762</v>
      </c>
      <c r="BR50" s="542">
        <v>51906</v>
      </c>
      <c r="BS50" s="542">
        <v>117541</v>
      </c>
      <c r="BT50" s="542">
        <v>4979</v>
      </c>
      <c r="BU50" s="542">
        <v>14</v>
      </c>
      <c r="BV50" s="542">
        <v>64</v>
      </c>
      <c r="BW50" s="542">
        <v>97</v>
      </c>
      <c r="BX50" s="542">
        <v>4544</v>
      </c>
      <c r="BY50" s="542">
        <v>1914</v>
      </c>
      <c r="BZ50" s="542">
        <v>2630</v>
      </c>
      <c r="CA50" s="542">
        <v>23</v>
      </c>
      <c r="CB50" s="542" t="s">
        <v>21</v>
      </c>
      <c r="CC50" s="542" t="s">
        <v>21</v>
      </c>
      <c r="CD50" s="542">
        <v>25342</v>
      </c>
      <c r="CE50" s="542">
        <v>23642</v>
      </c>
      <c r="CF50" s="542">
        <v>9659</v>
      </c>
      <c r="CG50" s="1871">
        <v>41640</v>
      </c>
      <c r="CH50" s="539">
        <v>41640</v>
      </c>
      <c r="CI50" s="1872"/>
      <c r="CJ50" s="541">
        <v>41640</v>
      </c>
      <c r="CK50" s="1873"/>
      <c r="CL50" s="542" t="s">
        <v>21</v>
      </c>
      <c r="CM50" s="542">
        <v>38086</v>
      </c>
      <c r="CN50" s="542">
        <v>4401</v>
      </c>
      <c r="CO50" s="542">
        <v>3107</v>
      </c>
      <c r="CP50" s="542">
        <v>24386</v>
      </c>
      <c r="CQ50" s="542">
        <v>27076</v>
      </c>
      <c r="CR50" s="542" t="s">
        <v>21</v>
      </c>
      <c r="CS50" s="542" t="s">
        <v>21</v>
      </c>
      <c r="CT50" s="542">
        <v>707194</v>
      </c>
      <c r="CU50" s="542">
        <v>4911</v>
      </c>
      <c r="CV50" s="542">
        <v>158339</v>
      </c>
      <c r="CW50" s="542">
        <v>113776</v>
      </c>
      <c r="CX50" s="542">
        <v>2481</v>
      </c>
      <c r="CY50" s="542">
        <v>966</v>
      </c>
      <c r="CZ50" s="542">
        <v>42674</v>
      </c>
      <c r="DA50" s="542">
        <v>35370</v>
      </c>
      <c r="DB50" s="1871">
        <v>41640</v>
      </c>
      <c r="DC50" s="539">
        <v>41640</v>
      </c>
      <c r="DY50" s="1872"/>
      <c r="DZ50" s="541">
        <v>41640</v>
      </c>
      <c r="EA50" s="1873"/>
      <c r="EB50" s="543">
        <v>313729</v>
      </c>
      <c r="EC50" s="542">
        <v>4401</v>
      </c>
      <c r="ED50" s="542">
        <v>16152</v>
      </c>
      <c r="EE50" s="542">
        <v>57496</v>
      </c>
      <c r="EF50" s="542">
        <v>60502</v>
      </c>
      <c r="EG50" s="542" t="s">
        <v>21</v>
      </c>
      <c r="EH50" s="542" t="s">
        <v>21</v>
      </c>
      <c r="EI50" s="542">
        <v>4427145</v>
      </c>
      <c r="EJ50" s="542">
        <v>429203</v>
      </c>
      <c r="EK50" s="542">
        <v>903043</v>
      </c>
      <c r="EL50" s="542">
        <v>244003</v>
      </c>
      <c r="EM50" s="542">
        <v>57</v>
      </c>
      <c r="EN50" s="542">
        <v>6500</v>
      </c>
      <c r="EO50" s="542">
        <v>1305</v>
      </c>
      <c r="EP50" s="542">
        <v>142090</v>
      </c>
      <c r="EQ50" s="542">
        <v>58343</v>
      </c>
      <c r="ER50" s="1871">
        <v>41640</v>
      </c>
      <c r="ES50" s="539">
        <v>41640</v>
      </c>
      <c r="ET50" s="1872"/>
      <c r="EU50" s="541">
        <v>41640</v>
      </c>
      <c r="EV50" s="1873"/>
      <c r="EW50" s="542">
        <v>2479</v>
      </c>
      <c r="EX50" s="542">
        <v>2375</v>
      </c>
      <c r="EY50" s="542" t="s">
        <v>21</v>
      </c>
      <c r="EZ50" s="542">
        <v>1472868</v>
      </c>
      <c r="FA50" s="542">
        <v>49789</v>
      </c>
      <c r="FB50" s="542">
        <v>213151</v>
      </c>
      <c r="FC50" s="542">
        <v>76706</v>
      </c>
      <c r="FD50" s="542">
        <v>442</v>
      </c>
      <c r="FE50" s="542">
        <v>44</v>
      </c>
      <c r="FF50" s="542">
        <v>58722</v>
      </c>
      <c r="FG50" s="542">
        <v>6743</v>
      </c>
      <c r="FH50" s="542">
        <v>51978</v>
      </c>
      <c r="FI50" s="542">
        <v>5620</v>
      </c>
      <c r="FJ50" s="542">
        <v>4108</v>
      </c>
      <c r="FK50" s="542">
        <v>2171</v>
      </c>
      <c r="FL50" s="542" t="s">
        <v>21</v>
      </c>
      <c r="FM50" s="1871">
        <v>41640</v>
      </c>
      <c r="FN50" s="539">
        <v>41640</v>
      </c>
      <c r="FO50" s="1872"/>
      <c r="FP50" s="541">
        <v>41640</v>
      </c>
      <c r="FQ50" s="1873"/>
      <c r="FR50" s="543">
        <v>1493</v>
      </c>
      <c r="FS50" s="542">
        <v>69394</v>
      </c>
      <c r="FT50" s="542">
        <v>78467</v>
      </c>
      <c r="FU50" s="542">
        <v>534</v>
      </c>
      <c r="FV50" s="542" t="s">
        <v>21</v>
      </c>
      <c r="FW50" s="542">
        <v>129035</v>
      </c>
      <c r="FX50" s="542">
        <v>4381</v>
      </c>
      <c r="FY50" s="542">
        <v>75201</v>
      </c>
      <c r="FZ50" s="542">
        <v>5357</v>
      </c>
      <c r="GA50" s="542">
        <v>9</v>
      </c>
      <c r="GB50" s="542" t="s">
        <v>21</v>
      </c>
      <c r="GC50" s="542">
        <v>3780</v>
      </c>
      <c r="GD50" s="542">
        <v>2823</v>
      </c>
      <c r="GE50" s="542">
        <v>957</v>
      </c>
      <c r="GF50" s="542">
        <v>51</v>
      </c>
      <c r="GG50" s="542">
        <v>1302</v>
      </c>
      <c r="GH50" s="1871">
        <v>41640</v>
      </c>
      <c r="GI50" s="539">
        <v>41640</v>
      </c>
      <c r="GJ50" s="1872"/>
      <c r="GK50" s="541">
        <v>41640</v>
      </c>
      <c r="GL50" s="1873"/>
      <c r="GM50" s="542">
        <v>304</v>
      </c>
      <c r="GN50" s="542" t="s">
        <v>21</v>
      </c>
      <c r="GO50" s="542">
        <v>991</v>
      </c>
      <c r="GP50" s="542">
        <v>139988</v>
      </c>
      <c r="GQ50" s="542">
        <v>147959</v>
      </c>
      <c r="GR50" s="542">
        <v>202217</v>
      </c>
      <c r="GS50" s="542">
        <v>6380</v>
      </c>
      <c r="GT50" s="542">
        <v>644</v>
      </c>
      <c r="GU50" s="542">
        <v>721</v>
      </c>
      <c r="GV50" s="542" t="s">
        <v>21</v>
      </c>
      <c r="GW50" s="542">
        <v>991403</v>
      </c>
      <c r="GX50" s="542">
        <v>117587</v>
      </c>
      <c r="GY50" s="542">
        <v>5346</v>
      </c>
      <c r="GZ50" s="542">
        <v>14</v>
      </c>
      <c r="HA50" s="542">
        <v>64</v>
      </c>
      <c r="HB50" s="542">
        <v>97</v>
      </c>
      <c r="HC50" s="1871">
        <v>41640</v>
      </c>
      <c r="HD50" s="539">
        <v>41640</v>
      </c>
      <c r="HE50" s="1872"/>
      <c r="HF50" s="541">
        <v>41640</v>
      </c>
      <c r="HG50" s="1873"/>
      <c r="HH50" s="542">
        <v>195</v>
      </c>
      <c r="HI50" s="542">
        <v>18743</v>
      </c>
      <c r="HJ50" s="542">
        <v>2161</v>
      </c>
      <c r="HK50" s="542">
        <v>16582</v>
      </c>
      <c r="HL50" s="542">
        <v>506</v>
      </c>
      <c r="HM50" s="542" t="s">
        <v>21</v>
      </c>
      <c r="HN50" s="542" t="s">
        <v>21</v>
      </c>
      <c r="HO50" s="542">
        <v>38088</v>
      </c>
      <c r="HP50" s="542">
        <v>4401</v>
      </c>
      <c r="HQ50" s="542">
        <v>3107</v>
      </c>
      <c r="HR50" s="542">
        <v>24386</v>
      </c>
      <c r="HS50" s="542">
        <v>27078</v>
      </c>
      <c r="HT50" s="542" t="s">
        <v>21</v>
      </c>
      <c r="HU50" s="542" t="s">
        <v>21</v>
      </c>
      <c r="HV50" s="542">
        <v>707194</v>
      </c>
      <c r="HW50" s="542">
        <v>7514</v>
      </c>
      <c r="HX50" s="1871">
        <v>41640</v>
      </c>
      <c r="HY50" s="539">
        <v>41640</v>
      </c>
      <c r="HZ50" s="1872"/>
      <c r="IA50" s="541">
        <v>41640</v>
      </c>
      <c r="IB50" s="1873"/>
      <c r="IC50" s="543">
        <v>1556</v>
      </c>
      <c r="ID50" s="542" t="s">
        <v>21</v>
      </c>
      <c r="IE50" s="542" t="s">
        <v>21</v>
      </c>
      <c r="IF50" s="542" t="s">
        <v>21</v>
      </c>
      <c r="IG50" s="542">
        <v>68224</v>
      </c>
      <c r="IH50" s="542">
        <v>97863</v>
      </c>
      <c r="II50" s="1871">
        <v>41640</v>
      </c>
      <c r="IJ50" s="539">
        <v>41640</v>
      </c>
    </row>
    <row r="51" spans="1:244" s="518" customFormat="1" ht="14.5" customHeight="1">
      <c r="A51" s="1872"/>
      <c r="B51" s="541">
        <v>42005</v>
      </c>
      <c r="C51" s="1873"/>
      <c r="D51" s="542">
        <v>244869</v>
      </c>
      <c r="E51" s="542">
        <v>4395</v>
      </c>
      <c r="F51" s="542">
        <v>20564</v>
      </c>
      <c r="G51" s="542">
        <v>54214</v>
      </c>
      <c r="H51" s="542">
        <v>57120</v>
      </c>
      <c r="I51" s="542" t="s">
        <v>21</v>
      </c>
      <c r="J51" s="542" t="s">
        <v>21</v>
      </c>
      <c r="K51" s="542">
        <v>4688541</v>
      </c>
      <c r="L51" s="542">
        <v>1512820</v>
      </c>
      <c r="M51" s="542">
        <v>969614</v>
      </c>
      <c r="N51" s="542">
        <v>223409</v>
      </c>
      <c r="O51" s="542">
        <v>52</v>
      </c>
      <c r="P51" s="542">
        <v>5236</v>
      </c>
      <c r="Q51" s="542">
        <v>1329</v>
      </c>
      <c r="R51" s="542">
        <v>122691</v>
      </c>
      <c r="S51" s="542">
        <v>48456</v>
      </c>
      <c r="T51" s="1871">
        <v>42005</v>
      </c>
      <c r="U51" s="539">
        <v>42005</v>
      </c>
      <c r="V51" s="1872"/>
      <c r="W51" s="541">
        <v>42005</v>
      </c>
      <c r="X51" s="1873"/>
      <c r="Y51" s="542">
        <v>2444</v>
      </c>
      <c r="Z51" s="542">
        <v>2232</v>
      </c>
      <c r="AA51" s="542" t="s">
        <v>21</v>
      </c>
      <c r="AB51" s="542" t="s">
        <v>21</v>
      </c>
      <c r="AC51" s="542">
        <v>1678749</v>
      </c>
      <c r="AD51" s="542">
        <v>945358</v>
      </c>
      <c r="AE51" s="542">
        <v>263902</v>
      </c>
      <c r="AF51" s="542">
        <v>69732</v>
      </c>
      <c r="AG51" s="542">
        <v>448</v>
      </c>
      <c r="AH51" s="542">
        <v>50</v>
      </c>
      <c r="AI51" s="542">
        <v>53692</v>
      </c>
      <c r="AJ51" s="542">
        <v>7856</v>
      </c>
      <c r="AK51" s="542">
        <v>45836</v>
      </c>
      <c r="AL51" s="542">
        <v>5279</v>
      </c>
      <c r="AM51" s="542">
        <v>3583</v>
      </c>
      <c r="AN51" s="542">
        <v>1652</v>
      </c>
      <c r="AO51" s="1871">
        <v>42005</v>
      </c>
      <c r="AP51" s="539">
        <v>42005</v>
      </c>
      <c r="AQ51" s="1872"/>
      <c r="AR51" s="541">
        <v>42005</v>
      </c>
      <c r="AS51" s="1873"/>
      <c r="AT51" s="542">
        <v>126245</v>
      </c>
      <c r="AU51" s="542">
        <v>23121</v>
      </c>
      <c r="AV51" s="542">
        <v>76787</v>
      </c>
      <c r="AW51" s="542">
        <v>4792</v>
      </c>
      <c r="AX51" s="542">
        <v>5</v>
      </c>
      <c r="AY51" s="542">
        <v>1</v>
      </c>
      <c r="AZ51" s="542">
        <v>2798</v>
      </c>
      <c r="BA51" s="542">
        <v>2293</v>
      </c>
      <c r="BB51" s="542">
        <v>505</v>
      </c>
      <c r="BC51" s="542">
        <v>56</v>
      </c>
      <c r="BD51" s="542">
        <v>1155</v>
      </c>
      <c r="BE51" s="542" t="s">
        <v>21</v>
      </c>
      <c r="BF51" s="542">
        <v>921</v>
      </c>
      <c r="BG51" s="542">
        <v>62448</v>
      </c>
      <c r="BH51" s="542">
        <v>1573</v>
      </c>
      <c r="BI51" s="542">
        <v>72161</v>
      </c>
      <c r="BJ51" s="542">
        <v>68051</v>
      </c>
      <c r="BK51" s="1871">
        <v>42005</v>
      </c>
      <c r="BL51" s="539">
        <v>42005</v>
      </c>
      <c r="BM51" s="1872"/>
      <c r="BN51" s="541">
        <v>42005</v>
      </c>
      <c r="BO51" s="1873"/>
      <c r="BP51" s="542" t="s">
        <v>21</v>
      </c>
      <c r="BQ51" s="542">
        <v>954812</v>
      </c>
      <c r="BR51" s="542">
        <v>55321</v>
      </c>
      <c r="BS51" s="542">
        <v>113843</v>
      </c>
      <c r="BT51" s="542">
        <v>5188</v>
      </c>
      <c r="BU51" s="542">
        <v>12</v>
      </c>
      <c r="BV51" s="542">
        <v>63</v>
      </c>
      <c r="BW51" s="542">
        <v>93</v>
      </c>
      <c r="BX51" s="542">
        <v>4750</v>
      </c>
      <c r="BY51" s="542">
        <v>1947</v>
      </c>
      <c r="BZ51" s="542">
        <v>2803</v>
      </c>
      <c r="CA51" s="542">
        <v>19</v>
      </c>
      <c r="CB51" s="542" t="s">
        <v>21</v>
      </c>
      <c r="CC51" s="542" t="s">
        <v>21</v>
      </c>
      <c r="CD51" s="542">
        <v>26560</v>
      </c>
      <c r="CE51" s="542">
        <v>23137</v>
      </c>
      <c r="CF51" s="542">
        <v>10190</v>
      </c>
      <c r="CG51" s="1871">
        <v>42005</v>
      </c>
      <c r="CH51" s="539">
        <v>42005</v>
      </c>
      <c r="CI51" s="1872"/>
      <c r="CJ51" s="541">
        <v>42005</v>
      </c>
      <c r="CK51" s="1873"/>
      <c r="CL51" s="542" t="s">
        <v>21</v>
      </c>
      <c r="CM51" s="542">
        <v>35619</v>
      </c>
      <c r="CN51" s="542">
        <v>4395</v>
      </c>
      <c r="CO51" s="542">
        <v>2742</v>
      </c>
      <c r="CP51" s="542">
        <v>22710</v>
      </c>
      <c r="CQ51" s="542">
        <v>25245</v>
      </c>
      <c r="CR51" s="542" t="s">
        <v>21</v>
      </c>
      <c r="CS51" s="542" t="s">
        <v>21</v>
      </c>
      <c r="CT51" s="542">
        <v>737903</v>
      </c>
      <c r="CU51" s="542">
        <v>4897</v>
      </c>
      <c r="CV51" s="542">
        <v>156516</v>
      </c>
      <c r="CW51" s="542">
        <v>106550</v>
      </c>
      <c r="CX51" s="542">
        <v>2584</v>
      </c>
      <c r="CY51" s="542">
        <v>959</v>
      </c>
      <c r="CZ51" s="542">
        <v>34695</v>
      </c>
      <c r="DA51" s="542">
        <v>27785</v>
      </c>
      <c r="DB51" s="1871">
        <v>42005</v>
      </c>
      <c r="DC51" s="539">
        <v>42005</v>
      </c>
      <c r="DY51" s="1872"/>
      <c r="DZ51" s="541">
        <v>42005</v>
      </c>
      <c r="EA51" s="1873"/>
      <c r="EB51" s="543">
        <v>379119</v>
      </c>
      <c r="EC51" s="542">
        <v>4395</v>
      </c>
      <c r="ED51" s="542">
        <v>21682</v>
      </c>
      <c r="EE51" s="542">
        <v>54998</v>
      </c>
      <c r="EF51" s="542">
        <v>57979</v>
      </c>
      <c r="EG51" s="542" t="s">
        <v>21</v>
      </c>
      <c r="EH51" s="542" t="s">
        <v>21</v>
      </c>
      <c r="EI51" s="542">
        <v>4351109</v>
      </c>
      <c r="EJ51" s="542">
        <v>429001</v>
      </c>
      <c r="EK51" s="542">
        <v>892383</v>
      </c>
      <c r="EL51" s="542">
        <v>230618</v>
      </c>
      <c r="EM51" s="542">
        <v>52</v>
      </c>
      <c r="EN51" s="542">
        <v>6377</v>
      </c>
      <c r="EO51" s="542">
        <v>1329</v>
      </c>
      <c r="EP51" s="542">
        <v>128572</v>
      </c>
      <c r="EQ51" s="542">
        <v>51794</v>
      </c>
      <c r="ER51" s="1871">
        <v>42005</v>
      </c>
      <c r="ES51" s="539">
        <v>42005</v>
      </c>
      <c r="ET51" s="1872"/>
      <c r="EU51" s="541">
        <v>42005</v>
      </c>
      <c r="EV51" s="1873"/>
      <c r="EW51" s="542">
        <v>2444</v>
      </c>
      <c r="EX51" s="542">
        <v>2232</v>
      </c>
      <c r="EY51" s="542" t="s">
        <v>21</v>
      </c>
      <c r="EZ51" s="542">
        <v>1456301</v>
      </c>
      <c r="FA51" s="542">
        <v>50636</v>
      </c>
      <c r="FB51" s="542">
        <v>205267</v>
      </c>
      <c r="FC51" s="542">
        <v>71908</v>
      </c>
      <c r="FD51" s="542">
        <v>448</v>
      </c>
      <c r="FE51" s="542">
        <v>50</v>
      </c>
      <c r="FF51" s="542">
        <v>55711</v>
      </c>
      <c r="FG51" s="542">
        <v>7987</v>
      </c>
      <c r="FH51" s="542">
        <v>47724</v>
      </c>
      <c r="FI51" s="542">
        <v>5279</v>
      </c>
      <c r="FJ51" s="542">
        <v>3583</v>
      </c>
      <c r="FK51" s="542">
        <v>1652</v>
      </c>
      <c r="FL51" s="542" t="s">
        <v>21</v>
      </c>
      <c r="FM51" s="1871">
        <v>42005</v>
      </c>
      <c r="FN51" s="539">
        <v>42005</v>
      </c>
      <c r="FO51" s="1872"/>
      <c r="FP51" s="541">
        <v>42005</v>
      </c>
      <c r="FQ51" s="1873"/>
      <c r="FR51" s="543">
        <v>1573</v>
      </c>
      <c r="FS51" s="542">
        <v>72161</v>
      </c>
      <c r="FT51" s="542">
        <v>90855</v>
      </c>
      <c r="FU51" s="542">
        <v>603</v>
      </c>
      <c r="FV51" s="542" t="s">
        <v>21</v>
      </c>
      <c r="FW51" s="542">
        <v>117295</v>
      </c>
      <c r="FX51" s="542">
        <v>4315</v>
      </c>
      <c r="FY51" s="542">
        <v>77382</v>
      </c>
      <c r="FZ51" s="542">
        <v>5159</v>
      </c>
      <c r="GA51" s="542">
        <v>5</v>
      </c>
      <c r="GB51" s="542">
        <v>1</v>
      </c>
      <c r="GC51" s="542">
        <v>3162</v>
      </c>
      <c r="GD51" s="542">
        <v>2657</v>
      </c>
      <c r="GE51" s="542">
        <v>505</v>
      </c>
      <c r="GF51" s="542">
        <v>56</v>
      </c>
      <c r="GG51" s="542">
        <v>1155</v>
      </c>
      <c r="GH51" s="1871">
        <v>42005</v>
      </c>
      <c r="GI51" s="539">
        <v>42005</v>
      </c>
      <c r="GJ51" s="1872"/>
      <c r="GK51" s="541">
        <v>42005</v>
      </c>
      <c r="GL51" s="1873"/>
      <c r="GM51" s="542">
        <v>235</v>
      </c>
      <c r="GN51" s="542" t="s">
        <v>21</v>
      </c>
      <c r="GO51" s="542">
        <v>2541</v>
      </c>
      <c r="GP51" s="542">
        <v>143676</v>
      </c>
      <c r="GQ51" s="542">
        <v>145340</v>
      </c>
      <c r="GR51" s="542">
        <v>241189</v>
      </c>
      <c r="GS51" s="542">
        <v>8011</v>
      </c>
      <c r="GT51" s="542">
        <v>595</v>
      </c>
      <c r="GU51" s="542">
        <v>666</v>
      </c>
      <c r="GV51" s="542" t="s">
        <v>21</v>
      </c>
      <c r="GW51" s="542">
        <v>929565</v>
      </c>
      <c r="GX51" s="542">
        <v>113890</v>
      </c>
      <c r="GY51" s="542">
        <v>5551</v>
      </c>
      <c r="GZ51" s="542">
        <v>12</v>
      </c>
      <c r="HA51" s="542">
        <v>63</v>
      </c>
      <c r="HB51" s="542">
        <v>93</v>
      </c>
      <c r="HC51" s="1871">
        <v>42005</v>
      </c>
      <c r="HD51" s="539">
        <v>42005</v>
      </c>
      <c r="HE51" s="1872"/>
      <c r="HF51" s="541">
        <v>42005</v>
      </c>
      <c r="HG51" s="1873"/>
      <c r="HH51" s="542">
        <v>184</v>
      </c>
      <c r="HI51" s="542">
        <v>17877</v>
      </c>
      <c r="HJ51" s="542">
        <v>2165</v>
      </c>
      <c r="HK51" s="542">
        <v>15712</v>
      </c>
      <c r="HL51" s="542">
        <v>460</v>
      </c>
      <c r="HM51" s="542" t="s">
        <v>21</v>
      </c>
      <c r="HN51" s="542" t="s">
        <v>21</v>
      </c>
      <c r="HO51" s="542">
        <v>35620</v>
      </c>
      <c r="HP51" s="542">
        <v>4395</v>
      </c>
      <c r="HQ51" s="542">
        <v>2742</v>
      </c>
      <c r="HR51" s="542">
        <v>22710</v>
      </c>
      <c r="HS51" s="542">
        <v>25246</v>
      </c>
      <c r="HT51" s="542" t="s">
        <v>21</v>
      </c>
      <c r="HU51" s="542" t="s">
        <v>21</v>
      </c>
      <c r="HV51" s="542">
        <v>737903</v>
      </c>
      <c r="HW51" s="542">
        <v>7590</v>
      </c>
      <c r="HX51" s="1871">
        <v>42005</v>
      </c>
      <c r="HY51" s="539">
        <v>42005</v>
      </c>
      <c r="HZ51" s="1872"/>
      <c r="IA51" s="541">
        <v>42005</v>
      </c>
      <c r="IB51" s="1873"/>
      <c r="IC51" s="543">
        <v>1516</v>
      </c>
      <c r="ID51" s="542">
        <v>3</v>
      </c>
      <c r="IE51" s="542">
        <v>3</v>
      </c>
      <c r="IF51" s="542" t="s">
        <v>21</v>
      </c>
      <c r="IG51" s="542">
        <v>70150</v>
      </c>
      <c r="IH51" s="542">
        <v>103741</v>
      </c>
      <c r="II51" s="1871">
        <v>42005</v>
      </c>
      <c r="IJ51" s="539">
        <v>42005</v>
      </c>
    </row>
    <row r="52" spans="1:244" s="518" customFormat="1" ht="14.5" customHeight="1">
      <c r="A52" s="1872"/>
      <c r="B52" s="541">
        <v>42370</v>
      </c>
      <c r="C52" s="1873"/>
      <c r="D52" s="542">
        <v>256539</v>
      </c>
      <c r="E52" s="542">
        <v>4714</v>
      </c>
      <c r="F52" s="542">
        <v>21784</v>
      </c>
      <c r="G52" s="542">
        <v>55901</v>
      </c>
      <c r="H52" s="542">
        <v>58898</v>
      </c>
      <c r="I52" s="542" t="s">
        <v>21</v>
      </c>
      <c r="J52" s="542" t="s">
        <v>21</v>
      </c>
      <c r="K52" s="542">
        <v>5612774</v>
      </c>
      <c r="L52" s="542">
        <v>1482300</v>
      </c>
      <c r="M52" s="542">
        <v>1032061</v>
      </c>
      <c r="N52" s="542">
        <v>227354</v>
      </c>
      <c r="O52" s="542">
        <v>54</v>
      </c>
      <c r="P52" s="542">
        <v>5631</v>
      </c>
      <c r="Q52" s="542">
        <v>1346</v>
      </c>
      <c r="R52" s="542">
        <v>123201</v>
      </c>
      <c r="S52" s="542">
        <v>47544</v>
      </c>
      <c r="T52" s="1871">
        <v>42370</v>
      </c>
      <c r="U52" s="539">
        <v>42370</v>
      </c>
      <c r="V52" s="1872"/>
      <c r="W52" s="541">
        <v>42370</v>
      </c>
      <c r="X52" s="1873"/>
      <c r="Y52" s="542">
        <v>3172</v>
      </c>
      <c r="Z52" s="542">
        <v>2200</v>
      </c>
      <c r="AA52" s="542" t="s">
        <v>21</v>
      </c>
      <c r="AB52" s="542" t="s">
        <v>21</v>
      </c>
      <c r="AC52" s="542">
        <v>1783728</v>
      </c>
      <c r="AD52" s="542">
        <v>893643</v>
      </c>
      <c r="AE52" s="542">
        <v>267480</v>
      </c>
      <c r="AF52" s="542">
        <v>72903</v>
      </c>
      <c r="AG52" s="542">
        <v>478</v>
      </c>
      <c r="AH52" s="542">
        <v>85</v>
      </c>
      <c r="AI52" s="542">
        <v>55063</v>
      </c>
      <c r="AJ52" s="542">
        <v>6335</v>
      </c>
      <c r="AK52" s="542">
        <v>48728</v>
      </c>
      <c r="AL52" s="542">
        <v>6304</v>
      </c>
      <c r="AM52" s="542">
        <v>4014</v>
      </c>
      <c r="AN52" s="542">
        <v>1443</v>
      </c>
      <c r="AO52" s="1871">
        <v>42370</v>
      </c>
      <c r="AP52" s="539">
        <v>42370</v>
      </c>
      <c r="AQ52" s="1872"/>
      <c r="AR52" s="541">
        <v>42370</v>
      </c>
      <c r="AS52" s="1873"/>
      <c r="AT52" s="542">
        <v>136990</v>
      </c>
      <c r="AU52" s="542">
        <v>24448</v>
      </c>
      <c r="AV52" s="542">
        <v>77608</v>
      </c>
      <c r="AW52" s="542">
        <v>4920</v>
      </c>
      <c r="AX52" s="542">
        <v>5</v>
      </c>
      <c r="AY52" s="542" t="s">
        <v>21</v>
      </c>
      <c r="AZ52" s="542">
        <v>2540</v>
      </c>
      <c r="BA52" s="542">
        <v>2044</v>
      </c>
      <c r="BB52" s="542">
        <v>496</v>
      </c>
      <c r="BC52" s="542" t="s">
        <v>21</v>
      </c>
      <c r="BD52" s="542">
        <v>1186</v>
      </c>
      <c r="BE52" s="542" t="s">
        <v>21</v>
      </c>
      <c r="BF52" s="542">
        <v>1345</v>
      </c>
      <c r="BG52" s="542">
        <v>62273</v>
      </c>
      <c r="BH52" s="542">
        <v>1643</v>
      </c>
      <c r="BI52" s="542">
        <v>71150</v>
      </c>
      <c r="BJ52" s="542">
        <v>73252</v>
      </c>
      <c r="BK52" s="1871">
        <v>42370</v>
      </c>
      <c r="BL52" s="539">
        <v>42370</v>
      </c>
      <c r="BM52" s="1872"/>
      <c r="BN52" s="541">
        <v>42370</v>
      </c>
      <c r="BO52" s="1873"/>
      <c r="BP52" s="542" t="s">
        <v>21</v>
      </c>
      <c r="BQ52" s="542">
        <v>1710717</v>
      </c>
      <c r="BR52" s="542">
        <v>70965</v>
      </c>
      <c r="BS52" s="542">
        <v>184896</v>
      </c>
      <c r="BT52" s="542">
        <v>5436</v>
      </c>
      <c r="BU52" s="542">
        <v>12</v>
      </c>
      <c r="BV52" s="542">
        <v>59</v>
      </c>
      <c r="BW52" s="542">
        <v>97</v>
      </c>
      <c r="BX52" s="542">
        <v>4983</v>
      </c>
      <c r="BY52" s="542">
        <v>2225</v>
      </c>
      <c r="BZ52" s="542">
        <v>2758</v>
      </c>
      <c r="CA52" s="542">
        <v>31</v>
      </c>
      <c r="CB52" s="542" t="s">
        <v>21</v>
      </c>
      <c r="CC52" s="542" t="s">
        <v>21</v>
      </c>
      <c r="CD52" s="542">
        <v>24000</v>
      </c>
      <c r="CE52" s="542">
        <v>20219</v>
      </c>
      <c r="CF52" s="542">
        <v>6995</v>
      </c>
      <c r="CG52" s="1871">
        <v>42370</v>
      </c>
      <c r="CH52" s="539">
        <v>42370</v>
      </c>
      <c r="CI52" s="1872"/>
      <c r="CJ52" s="541">
        <v>42370</v>
      </c>
      <c r="CK52" s="1873"/>
      <c r="CL52" s="542" t="s">
        <v>21</v>
      </c>
      <c r="CM52" s="542">
        <v>39603</v>
      </c>
      <c r="CN52" s="542">
        <v>4714</v>
      </c>
      <c r="CO52" s="542">
        <v>3328</v>
      </c>
      <c r="CP52" s="542">
        <v>25120</v>
      </c>
      <c r="CQ52" s="542">
        <v>27880</v>
      </c>
      <c r="CR52" s="542" t="s">
        <v>21</v>
      </c>
      <c r="CS52" s="542" t="s">
        <v>21</v>
      </c>
      <c r="CT52" s="542">
        <v>770394</v>
      </c>
      <c r="CU52" s="542">
        <v>3894</v>
      </c>
      <c r="CV52" s="542">
        <v>157556</v>
      </c>
      <c r="CW52" s="542">
        <v>106868</v>
      </c>
      <c r="CX52" s="542">
        <v>2708</v>
      </c>
      <c r="CY52" s="542">
        <v>966</v>
      </c>
      <c r="CZ52" s="542">
        <v>35408</v>
      </c>
      <c r="DA52" s="542">
        <v>29235</v>
      </c>
      <c r="DB52" s="1871">
        <v>42370</v>
      </c>
      <c r="DC52" s="539">
        <v>42370</v>
      </c>
      <c r="DY52" s="1872"/>
      <c r="DZ52" s="541">
        <v>42370</v>
      </c>
      <c r="EA52" s="1873"/>
      <c r="EB52" s="543">
        <v>415317</v>
      </c>
      <c r="EC52" s="542">
        <v>4714</v>
      </c>
      <c r="ED52" s="542">
        <v>22997</v>
      </c>
      <c r="EE52" s="542">
        <v>56790</v>
      </c>
      <c r="EF52" s="542">
        <v>59870</v>
      </c>
      <c r="EG52" s="542" t="s">
        <v>21</v>
      </c>
      <c r="EH52" s="542" t="s">
        <v>21</v>
      </c>
      <c r="EI52" s="542">
        <v>5239556</v>
      </c>
      <c r="EJ52" s="542">
        <v>400982</v>
      </c>
      <c r="EK52" s="542">
        <v>955052</v>
      </c>
      <c r="EL52" s="542">
        <v>234348</v>
      </c>
      <c r="EM52" s="542">
        <v>54</v>
      </c>
      <c r="EN52" s="542">
        <v>7661</v>
      </c>
      <c r="EO52" s="542">
        <v>1346</v>
      </c>
      <c r="EP52" s="542">
        <v>128101</v>
      </c>
      <c r="EQ52" s="542">
        <v>50809</v>
      </c>
      <c r="ER52" s="1871">
        <v>42370</v>
      </c>
      <c r="ES52" s="539">
        <v>42370</v>
      </c>
      <c r="ET52" s="1872"/>
      <c r="EU52" s="541">
        <v>42370</v>
      </c>
      <c r="EV52" s="1873"/>
      <c r="EW52" s="542">
        <v>3172</v>
      </c>
      <c r="EX52" s="542">
        <v>2200</v>
      </c>
      <c r="EY52" s="542" t="s">
        <v>21</v>
      </c>
      <c r="EZ52" s="542">
        <v>1541722</v>
      </c>
      <c r="FA52" s="542">
        <v>49483</v>
      </c>
      <c r="FB52" s="542">
        <v>211116</v>
      </c>
      <c r="FC52" s="542">
        <v>74325</v>
      </c>
      <c r="FD52" s="542">
        <v>478</v>
      </c>
      <c r="FE52" s="542">
        <v>85</v>
      </c>
      <c r="FF52" s="542">
        <v>56379</v>
      </c>
      <c r="FG52" s="542">
        <v>6381</v>
      </c>
      <c r="FH52" s="542">
        <v>49999</v>
      </c>
      <c r="FI52" s="542">
        <v>6304</v>
      </c>
      <c r="FJ52" s="542">
        <v>4014</v>
      </c>
      <c r="FK52" s="542">
        <v>1443</v>
      </c>
      <c r="FL52" s="542" t="s">
        <v>21</v>
      </c>
      <c r="FM52" s="1871">
        <v>42370</v>
      </c>
      <c r="FN52" s="539">
        <v>42370</v>
      </c>
      <c r="FO52" s="1872"/>
      <c r="FP52" s="541">
        <v>42370</v>
      </c>
      <c r="FQ52" s="1873"/>
      <c r="FR52" s="543">
        <v>1643</v>
      </c>
      <c r="FS52" s="542">
        <v>71150</v>
      </c>
      <c r="FT52" s="542">
        <v>99860</v>
      </c>
      <c r="FU52" s="542">
        <v>682</v>
      </c>
      <c r="FV52" s="542" t="s">
        <v>21</v>
      </c>
      <c r="FW52" s="542">
        <v>126882</v>
      </c>
      <c r="FX52" s="542">
        <v>4456</v>
      </c>
      <c r="FY52" s="542">
        <v>78278</v>
      </c>
      <c r="FZ52" s="542">
        <v>5246</v>
      </c>
      <c r="GA52" s="542">
        <v>5</v>
      </c>
      <c r="GB52" s="542" t="s">
        <v>21</v>
      </c>
      <c r="GC52" s="542">
        <v>2863</v>
      </c>
      <c r="GD52" s="542">
        <v>2367</v>
      </c>
      <c r="GE52" s="542">
        <v>496</v>
      </c>
      <c r="GF52" s="542" t="s">
        <v>21</v>
      </c>
      <c r="GG52" s="542">
        <v>1186</v>
      </c>
      <c r="GH52" s="1871">
        <v>42370</v>
      </c>
      <c r="GI52" s="539">
        <v>42370</v>
      </c>
      <c r="GJ52" s="1872"/>
      <c r="GK52" s="541">
        <v>42370</v>
      </c>
      <c r="GL52" s="1873"/>
      <c r="GM52" s="542">
        <v>31</v>
      </c>
      <c r="GN52" s="542" t="s">
        <v>21</v>
      </c>
      <c r="GO52" s="542">
        <v>3832</v>
      </c>
      <c r="GP52" s="542">
        <v>117589</v>
      </c>
      <c r="GQ52" s="542">
        <v>107844</v>
      </c>
      <c r="GR52" s="542">
        <v>259080</v>
      </c>
      <c r="GS52" s="542">
        <v>8564</v>
      </c>
      <c r="GT52" s="542">
        <v>631</v>
      </c>
      <c r="GU52" s="542">
        <v>706</v>
      </c>
      <c r="GV52" s="542" t="s">
        <v>21</v>
      </c>
      <c r="GW52" s="542">
        <v>1681899</v>
      </c>
      <c r="GX52" s="542">
        <v>185108</v>
      </c>
      <c r="GY52" s="542">
        <v>6669</v>
      </c>
      <c r="GZ52" s="542">
        <v>12</v>
      </c>
      <c r="HA52" s="542">
        <v>59</v>
      </c>
      <c r="HB52" s="542">
        <v>97</v>
      </c>
      <c r="HC52" s="1871">
        <v>42370</v>
      </c>
      <c r="HD52" s="539">
        <v>42370</v>
      </c>
      <c r="HE52" s="1872"/>
      <c r="HF52" s="541">
        <v>42370</v>
      </c>
      <c r="HG52" s="1873"/>
      <c r="HH52" s="542">
        <v>180</v>
      </c>
      <c r="HI52" s="542">
        <v>18133</v>
      </c>
      <c r="HJ52" s="542">
        <v>2143</v>
      </c>
      <c r="HK52" s="542">
        <v>15990</v>
      </c>
      <c r="HL52" s="542">
        <v>510</v>
      </c>
      <c r="HM52" s="542" t="s">
        <v>21</v>
      </c>
      <c r="HN52" s="542" t="s">
        <v>21</v>
      </c>
      <c r="HO52" s="542">
        <v>39603</v>
      </c>
      <c r="HP52" s="542">
        <v>4714</v>
      </c>
      <c r="HQ52" s="542">
        <v>3328</v>
      </c>
      <c r="HR52" s="542">
        <v>25120</v>
      </c>
      <c r="HS52" s="542">
        <v>27880</v>
      </c>
      <c r="HT52" s="542" t="s">
        <v>21</v>
      </c>
      <c r="HU52" s="542" t="s">
        <v>21</v>
      </c>
      <c r="HV52" s="542">
        <v>770394</v>
      </c>
      <c r="HW52" s="542">
        <v>5909</v>
      </c>
      <c r="HX52" s="1871">
        <v>42370</v>
      </c>
      <c r="HY52" s="539">
        <v>42370</v>
      </c>
      <c r="HZ52" s="1872"/>
      <c r="IA52" s="541">
        <v>42370</v>
      </c>
      <c r="IB52" s="1873"/>
      <c r="IC52" s="543">
        <v>1643</v>
      </c>
      <c r="ID52" s="542">
        <v>75</v>
      </c>
      <c r="IE52" s="542">
        <v>82</v>
      </c>
      <c r="IF52" s="542" t="s">
        <v>21</v>
      </c>
      <c r="IG52" s="542">
        <v>75007</v>
      </c>
      <c r="IH52" s="542">
        <v>101722</v>
      </c>
      <c r="II52" s="1871">
        <v>42370</v>
      </c>
      <c r="IJ52" s="539">
        <v>42370</v>
      </c>
    </row>
    <row r="53" spans="1:244" ht="9.75" customHeight="1">
      <c r="A53" s="1872"/>
      <c r="B53" s="544"/>
      <c r="C53" s="1873"/>
      <c r="D53" s="545"/>
      <c r="E53" s="545"/>
      <c r="F53" s="545"/>
      <c r="G53" s="545"/>
      <c r="H53" s="545"/>
      <c r="I53" s="545"/>
      <c r="J53" s="545"/>
      <c r="K53" s="2469"/>
      <c r="L53" s="545"/>
      <c r="M53" s="545"/>
      <c r="N53" s="545"/>
      <c r="O53" s="545"/>
      <c r="P53" s="545"/>
      <c r="Q53" s="545"/>
      <c r="R53" s="545"/>
      <c r="S53" s="545"/>
      <c r="T53" s="1874"/>
      <c r="U53" s="547"/>
      <c r="V53" s="1872"/>
      <c r="W53" s="544"/>
      <c r="X53" s="1873"/>
      <c r="Y53" s="545"/>
      <c r="Z53" s="545"/>
      <c r="AA53" s="545"/>
      <c r="AB53" s="545"/>
      <c r="AC53" s="2469"/>
      <c r="AD53" s="545"/>
      <c r="AE53" s="545"/>
      <c r="AF53" s="545"/>
      <c r="AG53" s="545"/>
      <c r="AH53" s="545"/>
      <c r="AI53" s="545"/>
      <c r="AJ53" s="545"/>
      <c r="AK53" s="545"/>
      <c r="AL53" s="545"/>
      <c r="AM53" s="545"/>
      <c r="AN53" s="545"/>
      <c r="AO53" s="1874"/>
      <c r="AP53" s="547"/>
      <c r="AQ53" s="1872"/>
      <c r="AR53" s="544"/>
      <c r="AS53" s="1873"/>
      <c r="AT53" s="2469"/>
      <c r="AU53" s="545"/>
      <c r="AV53" s="545"/>
      <c r="AW53" s="545"/>
      <c r="AX53" s="545"/>
      <c r="AY53" s="545"/>
      <c r="AZ53" s="545"/>
      <c r="BA53" s="545"/>
      <c r="BB53" s="545"/>
      <c r="BC53" s="545"/>
      <c r="BD53" s="545"/>
      <c r="BG53" s="545"/>
      <c r="BI53" s="545"/>
      <c r="BJ53" s="545"/>
      <c r="BK53" s="1874"/>
      <c r="BL53" s="547"/>
      <c r="BM53" s="1872"/>
      <c r="BN53" s="544"/>
      <c r="BO53" s="1873"/>
      <c r="BP53" s="545"/>
      <c r="BQ53" s="2469"/>
      <c r="BR53" s="545"/>
      <c r="BS53" s="545"/>
      <c r="BT53" s="545"/>
      <c r="BU53" s="545"/>
      <c r="BV53" s="545"/>
      <c r="BW53" s="545"/>
      <c r="BX53" s="545"/>
      <c r="BY53" s="545"/>
      <c r="BZ53" s="545"/>
      <c r="CA53" s="545"/>
      <c r="CD53" s="545"/>
      <c r="CE53" s="545"/>
      <c r="CG53" s="1874"/>
      <c r="CH53" s="547"/>
      <c r="CI53" s="1872"/>
      <c r="CJ53" s="544"/>
      <c r="CK53" s="1873"/>
      <c r="CM53" s="545"/>
      <c r="CN53" s="545"/>
      <c r="CP53" s="545"/>
      <c r="CQ53" s="545"/>
      <c r="CR53" s="545"/>
      <c r="CS53" s="545"/>
      <c r="CT53" s="2469"/>
      <c r="CU53" s="545"/>
      <c r="CV53" s="545"/>
      <c r="CW53" s="545"/>
      <c r="CX53" s="545"/>
      <c r="CY53" s="545"/>
      <c r="CZ53" s="545"/>
      <c r="DA53" s="545"/>
      <c r="DB53" s="1874"/>
      <c r="DC53" s="547"/>
      <c r="DY53" s="1872"/>
      <c r="DZ53" s="544"/>
      <c r="EA53" s="1873"/>
      <c r="EB53" s="1725"/>
      <c r="EC53" s="545"/>
      <c r="ED53" s="545"/>
      <c r="EE53" s="545"/>
      <c r="EF53" s="545"/>
      <c r="EG53" s="545"/>
      <c r="EH53" s="545"/>
      <c r="EI53" s="2469"/>
      <c r="EJ53" s="2469"/>
      <c r="EK53" s="545"/>
      <c r="EL53" s="545"/>
      <c r="EM53" s="545"/>
      <c r="EN53" s="545"/>
      <c r="EO53" s="545"/>
      <c r="EP53" s="545"/>
      <c r="EQ53" s="545"/>
      <c r="ER53" s="1874"/>
      <c r="ES53" s="547"/>
      <c r="ET53" s="1872"/>
      <c r="EU53" s="544"/>
      <c r="EV53" s="1873"/>
      <c r="EW53" s="545"/>
      <c r="EX53" s="545"/>
      <c r="EY53" s="545"/>
      <c r="EZ53" s="2469"/>
      <c r="FA53" s="2469"/>
      <c r="FB53" s="545"/>
      <c r="FC53" s="545"/>
      <c r="FD53" s="545"/>
      <c r="FE53" s="545"/>
      <c r="FF53" s="545"/>
      <c r="FG53" s="545"/>
      <c r="FH53" s="545"/>
      <c r="FI53" s="545"/>
      <c r="FJ53" s="545"/>
      <c r="FK53" s="545"/>
      <c r="FL53" s="545"/>
      <c r="FM53" s="1874"/>
      <c r="FN53" s="547"/>
      <c r="FO53" s="1872"/>
      <c r="FP53" s="544"/>
      <c r="FQ53" s="1873"/>
      <c r="FR53" s="2373"/>
      <c r="FS53" s="545"/>
      <c r="FT53" s="545"/>
      <c r="FU53" s="545"/>
      <c r="FV53" s="545"/>
      <c r="FW53" s="2469"/>
      <c r="FX53" s="2469"/>
      <c r="FY53" s="545"/>
      <c r="FZ53" s="545"/>
      <c r="GA53" s="545"/>
      <c r="GB53" s="545"/>
      <c r="GC53" s="545"/>
      <c r="GD53" s="545"/>
      <c r="GE53" s="545"/>
      <c r="GF53" s="545"/>
      <c r="GH53" s="1874"/>
      <c r="GI53" s="547"/>
      <c r="GJ53" s="1872"/>
      <c r="GK53" s="544"/>
      <c r="GL53" s="1873"/>
      <c r="GM53" s="545"/>
      <c r="GN53" s="545"/>
      <c r="GO53" s="545"/>
      <c r="GP53" s="545"/>
      <c r="GQ53" s="545"/>
      <c r="GR53" s="545"/>
      <c r="GS53" s="545"/>
      <c r="GT53" s="545"/>
      <c r="GU53" s="545"/>
      <c r="GV53" s="545"/>
      <c r="GW53" s="2469"/>
      <c r="GX53" s="545"/>
      <c r="GY53" s="545"/>
      <c r="GZ53" s="545"/>
      <c r="HA53" s="545"/>
      <c r="HB53" s="545"/>
      <c r="HC53" s="1874"/>
      <c r="HD53" s="547"/>
      <c r="HE53" s="1872"/>
      <c r="HF53" s="544"/>
      <c r="HG53" s="1873"/>
      <c r="HH53" s="545"/>
      <c r="HI53" s="545"/>
      <c r="HJ53" s="545"/>
      <c r="HK53" s="545"/>
      <c r="HL53" s="545"/>
      <c r="HM53" s="545"/>
      <c r="HN53" s="545"/>
      <c r="HO53" s="545"/>
      <c r="HP53" s="545"/>
      <c r="HQ53" s="545"/>
      <c r="HR53" s="545"/>
      <c r="HS53" s="545"/>
      <c r="HT53" s="545"/>
      <c r="HU53" s="545"/>
      <c r="HV53" s="2469"/>
      <c r="HW53" s="2469"/>
      <c r="HX53" s="1874"/>
      <c r="HY53" s="547"/>
      <c r="HZ53" s="1872"/>
      <c r="IA53" s="544"/>
      <c r="IB53" s="1873"/>
      <c r="IC53" s="1725"/>
      <c r="ID53" s="545"/>
      <c r="IE53" s="545"/>
      <c r="IF53" s="545"/>
      <c r="IG53" s="2469"/>
      <c r="IH53" s="2469"/>
      <c r="II53" s="1874"/>
      <c r="IJ53" s="547"/>
    </row>
    <row r="54" spans="1:244" ht="15.75" customHeight="1">
      <c r="A54" s="1875">
        <v>41730</v>
      </c>
      <c r="B54" s="548">
        <v>41730</v>
      </c>
      <c r="C54" s="1876">
        <v>41730</v>
      </c>
      <c r="D54" s="549">
        <v>244494</v>
      </c>
      <c r="E54" s="549">
        <v>4529</v>
      </c>
      <c r="F54" s="549">
        <v>17319</v>
      </c>
      <c r="G54" s="549">
        <v>55724</v>
      </c>
      <c r="H54" s="549">
        <v>58682</v>
      </c>
      <c r="I54" s="549" t="s">
        <v>21</v>
      </c>
      <c r="J54" s="549" t="s">
        <v>21</v>
      </c>
      <c r="K54" s="549">
        <v>4800670</v>
      </c>
      <c r="L54" s="549">
        <v>1514027</v>
      </c>
      <c r="M54" s="549">
        <v>987725</v>
      </c>
      <c r="N54" s="549">
        <v>230849</v>
      </c>
      <c r="O54" s="549">
        <v>55</v>
      </c>
      <c r="P54" s="549">
        <v>5379</v>
      </c>
      <c r="Q54" s="549">
        <v>1317</v>
      </c>
      <c r="R54" s="549">
        <v>131113</v>
      </c>
      <c r="S54" s="549">
        <v>51991</v>
      </c>
      <c r="T54" s="1877">
        <v>41730</v>
      </c>
      <c r="U54" s="551">
        <v>41730</v>
      </c>
      <c r="V54" s="1875">
        <v>41730</v>
      </c>
      <c r="W54" s="548">
        <v>41730</v>
      </c>
      <c r="X54" s="1876">
        <v>41730</v>
      </c>
      <c r="Y54" s="549">
        <v>2278</v>
      </c>
      <c r="Z54" s="549">
        <v>2319</v>
      </c>
      <c r="AA54" s="549" t="s">
        <v>21</v>
      </c>
      <c r="AB54" s="549" t="s">
        <v>21</v>
      </c>
      <c r="AC54" s="549">
        <v>1709454</v>
      </c>
      <c r="AD54" s="549">
        <v>933759</v>
      </c>
      <c r="AE54" s="549">
        <v>268117</v>
      </c>
      <c r="AF54" s="549">
        <v>70786</v>
      </c>
      <c r="AG54" s="549">
        <v>434</v>
      </c>
      <c r="AH54" s="549">
        <v>47</v>
      </c>
      <c r="AI54" s="549">
        <v>54474</v>
      </c>
      <c r="AJ54" s="549">
        <v>5831</v>
      </c>
      <c r="AK54" s="549">
        <v>48643</v>
      </c>
      <c r="AL54" s="549">
        <v>5140</v>
      </c>
      <c r="AM54" s="549">
        <v>3981</v>
      </c>
      <c r="AN54" s="549">
        <v>1270</v>
      </c>
      <c r="AO54" s="1877">
        <v>41730</v>
      </c>
      <c r="AP54" s="551">
        <v>41730</v>
      </c>
      <c r="AQ54" s="1875">
        <v>41730</v>
      </c>
      <c r="AR54" s="548">
        <v>41730</v>
      </c>
      <c r="AS54" s="1876">
        <v>41730</v>
      </c>
      <c r="AT54" s="549">
        <v>135646</v>
      </c>
      <c r="AU54" s="549">
        <v>23626</v>
      </c>
      <c r="AV54" s="549">
        <v>77282</v>
      </c>
      <c r="AW54" s="549">
        <v>4757</v>
      </c>
      <c r="AX54" s="549">
        <v>6</v>
      </c>
      <c r="AY54" s="549" t="s">
        <v>21</v>
      </c>
      <c r="AZ54" s="549">
        <v>3174</v>
      </c>
      <c r="BA54" s="549">
        <v>2286</v>
      </c>
      <c r="BB54" s="549">
        <v>888</v>
      </c>
      <c r="BC54" s="549">
        <v>53</v>
      </c>
      <c r="BD54" s="549">
        <v>1271</v>
      </c>
      <c r="BE54" s="549" t="s">
        <v>21</v>
      </c>
      <c r="BF54" s="549">
        <v>413</v>
      </c>
      <c r="BG54" s="549">
        <v>62144</v>
      </c>
      <c r="BH54" s="549">
        <v>1530</v>
      </c>
      <c r="BI54" s="549">
        <v>71809</v>
      </c>
      <c r="BJ54" s="549">
        <v>67643</v>
      </c>
      <c r="BK54" s="1877">
        <v>41730</v>
      </c>
      <c r="BL54" s="551">
        <v>41730</v>
      </c>
      <c r="BM54" s="1875">
        <v>41730</v>
      </c>
      <c r="BN54" s="548">
        <v>41730</v>
      </c>
      <c r="BO54" s="1876">
        <v>41730</v>
      </c>
      <c r="BP54" s="549" t="s">
        <v>21</v>
      </c>
      <c r="BQ54" s="549">
        <v>1016555</v>
      </c>
      <c r="BR54" s="549">
        <v>54192</v>
      </c>
      <c r="BS54" s="549">
        <v>117628</v>
      </c>
      <c r="BT54" s="549">
        <v>4980</v>
      </c>
      <c r="BU54" s="549">
        <v>12</v>
      </c>
      <c r="BV54" s="549">
        <v>57</v>
      </c>
      <c r="BW54" s="549">
        <v>96</v>
      </c>
      <c r="BX54" s="549">
        <v>4555</v>
      </c>
      <c r="BY54" s="549">
        <v>1850</v>
      </c>
      <c r="BZ54" s="549">
        <v>2705</v>
      </c>
      <c r="CA54" s="549">
        <v>18</v>
      </c>
      <c r="CB54" s="549" t="s">
        <v>21</v>
      </c>
      <c r="CC54" s="549" t="s">
        <v>21</v>
      </c>
      <c r="CD54" s="549">
        <v>25542</v>
      </c>
      <c r="CE54" s="549">
        <v>22899</v>
      </c>
      <c r="CF54" s="549">
        <v>11627</v>
      </c>
      <c r="CG54" s="1877">
        <v>41730</v>
      </c>
      <c r="CH54" s="551">
        <v>41730</v>
      </c>
      <c r="CI54" s="1875">
        <v>41730</v>
      </c>
      <c r="CJ54" s="548">
        <v>41730</v>
      </c>
      <c r="CK54" s="1876">
        <v>41730</v>
      </c>
      <c r="CL54" s="549" t="s">
        <v>21</v>
      </c>
      <c r="CM54" s="549">
        <v>37337</v>
      </c>
      <c r="CN54" s="549">
        <v>4529</v>
      </c>
      <c r="CO54" s="2488">
        <v>2993</v>
      </c>
      <c r="CP54" s="549">
        <v>23752</v>
      </c>
      <c r="CQ54" s="549">
        <v>26387</v>
      </c>
      <c r="CR54" s="549" t="s">
        <v>21</v>
      </c>
      <c r="CS54" s="549" t="s">
        <v>21</v>
      </c>
      <c r="CT54" s="549">
        <v>723911</v>
      </c>
      <c r="CU54" s="549">
        <v>4693</v>
      </c>
      <c r="CV54" s="549">
        <v>157959</v>
      </c>
      <c r="CW54" s="549">
        <v>112004</v>
      </c>
      <c r="CX54" s="549">
        <v>2425</v>
      </c>
      <c r="CY54" s="549">
        <v>978</v>
      </c>
      <c r="CZ54" s="549">
        <v>40299</v>
      </c>
      <c r="DA54" s="549">
        <v>33133</v>
      </c>
      <c r="DB54" s="1877">
        <v>41730</v>
      </c>
      <c r="DC54" s="551">
        <v>41730</v>
      </c>
      <c r="DY54" s="1875">
        <v>41730</v>
      </c>
      <c r="DZ54" s="548">
        <v>41730</v>
      </c>
      <c r="EA54" s="1876">
        <v>41730</v>
      </c>
      <c r="EB54" s="604">
        <v>363006</v>
      </c>
      <c r="EC54" s="549">
        <v>4529</v>
      </c>
      <c r="ED54" s="549">
        <v>17855</v>
      </c>
      <c r="EE54" s="549">
        <v>56599</v>
      </c>
      <c r="EF54" s="549">
        <v>59642</v>
      </c>
      <c r="EG54" s="549" t="s">
        <v>21</v>
      </c>
      <c r="EH54" s="549" t="s">
        <v>21</v>
      </c>
      <c r="EI54" s="549">
        <v>4435522</v>
      </c>
      <c r="EJ54" s="549">
        <v>433753</v>
      </c>
      <c r="EK54" s="549">
        <v>907151</v>
      </c>
      <c r="EL54" s="549">
        <v>237697</v>
      </c>
      <c r="EM54" s="549">
        <v>55</v>
      </c>
      <c r="EN54" s="549">
        <v>6213</v>
      </c>
      <c r="EO54" s="549">
        <v>1317</v>
      </c>
      <c r="EP54" s="549">
        <v>136911</v>
      </c>
      <c r="EQ54" s="549">
        <v>55036</v>
      </c>
      <c r="ER54" s="1877">
        <v>41730</v>
      </c>
      <c r="ES54" s="551">
        <v>41730</v>
      </c>
      <c r="ET54" s="1875">
        <v>41730</v>
      </c>
      <c r="EU54" s="548">
        <v>41730</v>
      </c>
      <c r="EV54" s="1876">
        <v>41730</v>
      </c>
      <c r="EW54" s="549">
        <v>2278</v>
      </c>
      <c r="EX54" s="549">
        <v>2319</v>
      </c>
      <c r="EY54" s="549" t="s">
        <v>21</v>
      </c>
      <c r="EZ54" s="549">
        <v>1467115</v>
      </c>
      <c r="FA54" s="549">
        <v>49237</v>
      </c>
      <c r="FB54" s="549">
        <v>208306</v>
      </c>
      <c r="FC54" s="549">
        <v>73142</v>
      </c>
      <c r="FD54" s="549">
        <v>434</v>
      </c>
      <c r="FE54" s="549">
        <v>47</v>
      </c>
      <c r="FF54" s="549">
        <v>56658</v>
      </c>
      <c r="FG54" s="549">
        <v>5938</v>
      </c>
      <c r="FH54" s="549">
        <v>50719</v>
      </c>
      <c r="FI54" s="549">
        <v>5140</v>
      </c>
      <c r="FJ54" s="549">
        <v>3981</v>
      </c>
      <c r="FK54" s="549">
        <v>1270</v>
      </c>
      <c r="FL54" s="549" t="s">
        <v>21</v>
      </c>
      <c r="FM54" s="1877">
        <v>41730</v>
      </c>
      <c r="FN54" s="551">
        <v>41730</v>
      </c>
      <c r="FO54" s="1875">
        <v>41730</v>
      </c>
      <c r="FP54" s="548">
        <v>41730</v>
      </c>
      <c r="FQ54" s="1876">
        <v>41730</v>
      </c>
      <c r="FR54" s="604">
        <v>1530</v>
      </c>
      <c r="FS54" s="549">
        <v>71809</v>
      </c>
      <c r="FT54" s="549">
        <v>88068</v>
      </c>
      <c r="FU54" s="549">
        <v>518</v>
      </c>
      <c r="FV54" s="549" t="s">
        <v>21</v>
      </c>
      <c r="FW54" s="549">
        <v>126458</v>
      </c>
      <c r="FX54" s="549">
        <v>4167</v>
      </c>
      <c r="FY54" s="549">
        <v>77533</v>
      </c>
      <c r="FZ54" s="549">
        <v>5214</v>
      </c>
      <c r="GA54" s="549">
        <v>6</v>
      </c>
      <c r="GB54" s="549" t="s">
        <v>21</v>
      </c>
      <c r="GC54" s="549">
        <v>3626</v>
      </c>
      <c r="GD54" s="549">
        <v>2738</v>
      </c>
      <c r="GE54" s="549">
        <v>888</v>
      </c>
      <c r="GF54" s="549">
        <v>53</v>
      </c>
      <c r="GG54" s="549">
        <v>1271</v>
      </c>
      <c r="GH54" s="1877">
        <v>41730</v>
      </c>
      <c r="GI54" s="551">
        <v>41730</v>
      </c>
      <c r="GJ54" s="1875">
        <v>41730</v>
      </c>
      <c r="GK54" s="548">
        <v>41730</v>
      </c>
      <c r="GL54" s="1876">
        <v>41730</v>
      </c>
      <c r="GM54" s="549">
        <v>304</v>
      </c>
      <c r="GN54" s="549" t="s">
        <v>21</v>
      </c>
      <c r="GO54" s="549">
        <v>1123</v>
      </c>
      <c r="GP54" s="549">
        <v>146502</v>
      </c>
      <c r="GQ54" s="549">
        <v>152076</v>
      </c>
      <c r="GR54" s="549">
        <v>233692</v>
      </c>
      <c r="GS54" s="549">
        <v>6850</v>
      </c>
      <c r="GT54" s="549">
        <v>602</v>
      </c>
      <c r="GU54" s="549">
        <v>674</v>
      </c>
      <c r="GV54" s="549" t="s">
        <v>21</v>
      </c>
      <c r="GW54" s="549">
        <v>991273</v>
      </c>
      <c r="GX54" s="549">
        <v>117672</v>
      </c>
      <c r="GY54" s="549">
        <v>5210</v>
      </c>
      <c r="GZ54" s="549">
        <v>12</v>
      </c>
      <c r="HA54" s="549">
        <v>57</v>
      </c>
      <c r="HB54" s="549">
        <v>96</v>
      </c>
      <c r="HC54" s="1877">
        <v>41730</v>
      </c>
      <c r="HD54" s="551">
        <v>41730</v>
      </c>
      <c r="HE54" s="1875">
        <v>41730</v>
      </c>
      <c r="HF54" s="548">
        <v>41730</v>
      </c>
      <c r="HG54" s="1876">
        <v>41730</v>
      </c>
      <c r="HH54" s="549">
        <v>192</v>
      </c>
      <c r="HI54" s="549">
        <v>18466</v>
      </c>
      <c r="HJ54" s="549">
        <v>2193</v>
      </c>
      <c r="HK54" s="549">
        <v>16273</v>
      </c>
      <c r="HL54" s="549">
        <v>493</v>
      </c>
      <c r="HM54" s="549" t="s">
        <v>21</v>
      </c>
      <c r="HN54" s="549" t="s">
        <v>21</v>
      </c>
      <c r="HO54" s="549">
        <v>37338</v>
      </c>
      <c r="HP54" s="549">
        <v>4529</v>
      </c>
      <c r="HQ54" s="549">
        <v>2993</v>
      </c>
      <c r="HR54" s="549">
        <v>23752</v>
      </c>
      <c r="HS54" s="549">
        <v>26388</v>
      </c>
      <c r="HT54" s="549" t="s">
        <v>21</v>
      </c>
      <c r="HU54" s="549" t="s">
        <v>21</v>
      </c>
      <c r="HV54" s="549">
        <v>723911</v>
      </c>
      <c r="HW54" s="549">
        <v>7222</v>
      </c>
      <c r="HX54" s="1877">
        <v>41730</v>
      </c>
      <c r="HY54" s="551">
        <v>41730</v>
      </c>
      <c r="HZ54" s="1875">
        <v>41730</v>
      </c>
      <c r="IA54" s="548">
        <v>41730</v>
      </c>
      <c r="IB54" s="1876">
        <v>41730</v>
      </c>
      <c r="IC54" s="604">
        <v>1631</v>
      </c>
      <c r="ID54" s="549" t="s">
        <v>21</v>
      </c>
      <c r="IE54" s="549" t="s">
        <v>21</v>
      </c>
      <c r="IF54" s="549" t="s">
        <v>21</v>
      </c>
      <c r="IG54" s="549">
        <v>68560</v>
      </c>
      <c r="IH54" s="549">
        <v>102529</v>
      </c>
      <c r="II54" s="1877">
        <v>41730</v>
      </c>
      <c r="IJ54" s="551">
        <v>41730</v>
      </c>
    </row>
    <row r="55" spans="1:244" ht="14.5" customHeight="1">
      <c r="A55" s="1878"/>
      <c r="B55" s="548">
        <v>42095</v>
      </c>
      <c r="C55" s="1879"/>
      <c r="D55" s="549">
        <v>242551</v>
      </c>
      <c r="E55" s="549">
        <v>4497</v>
      </c>
      <c r="F55" s="549">
        <v>20558</v>
      </c>
      <c r="G55" s="549">
        <v>54597</v>
      </c>
      <c r="H55" s="549">
        <v>57581</v>
      </c>
      <c r="I55" s="549" t="s">
        <v>21</v>
      </c>
      <c r="J55" s="549" t="s">
        <v>21</v>
      </c>
      <c r="K55" s="549">
        <v>4929159</v>
      </c>
      <c r="L55" s="549">
        <v>1499607</v>
      </c>
      <c r="M55" s="549">
        <v>981447</v>
      </c>
      <c r="N55" s="549">
        <v>225572</v>
      </c>
      <c r="O55" s="549">
        <v>52</v>
      </c>
      <c r="P55" s="549">
        <v>5373</v>
      </c>
      <c r="Q55" s="549">
        <v>1320</v>
      </c>
      <c r="R55" s="549">
        <v>122511</v>
      </c>
      <c r="S55" s="549">
        <v>48955</v>
      </c>
      <c r="T55" s="1877">
        <v>42095</v>
      </c>
      <c r="U55" s="551">
        <v>42095</v>
      </c>
      <c r="V55" s="1878"/>
      <c r="W55" s="548">
        <v>42095</v>
      </c>
      <c r="X55" s="1879"/>
      <c r="Y55" s="549">
        <v>2917</v>
      </c>
      <c r="Z55" s="549">
        <v>2225</v>
      </c>
      <c r="AA55" s="549" t="s">
        <v>21</v>
      </c>
      <c r="AB55" s="549" t="s">
        <v>21</v>
      </c>
      <c r="AC55" s="549">
        <v>1713705</v>
      </c>
      <c r="AD55" s="549">
        <v>934410</v>
      </c>
      <c r="AE55" s="549">
        <v>268232</v>
      </c>
      <c r="AF55" s="549">
        <v>71482</v>
      </c>
      <c r="AG55" s="549">
        <v>452</v>
      </c>
      <c r="AH55" s="549">
        <v>58</v>
      </c>
      <c r="AI55" s="549">
        <v>54339</v>
      </c>
      <c r="AJ55" s="549">
        <v>8384</v>
      </c>
      <c r="AK55" s="549">
        <v>45955</v>
      </c>
      <c r="AL55" s="549">
        <v>5944</v>
      </c>
      <c r="AM55" s="549">
        <v>3698</v>
      </c>
      <c r="AN55" s="549">
        <v>1917</v>
      </c>
      <c r="AO55" s="1877">
        <v>42095</v>
      </c>
      <c r="AP55" s="551">
        <v>42095</v>
      </c>
      <c r="AQ55" s="1878"/>
      <c r="AR55" s="548">
        <v>42095</v>
      </c>
      <c r="AS55" s="1879"/>
      <c r="AT55" s="549">
        <v>128105</v>
      </c>
      <c r="AU55" s="549">
        <v>22859</v>
      </c>
      <c r="AV55" s="549">
        <v>76331</v>
      </c>
      <c r="AW55" s="549">
        <v>5009</v>
      </c>
      <c r="AX55" s="549">
        <v>6</v>
      </c>
      <c r="AY55" s="549">
        <v>1</v>
      </c>
      <c r="AZ55" s="549">
        <v>2699</v>
      </c>
      <c r="BA55" s="549">
        <v>2301</v>
      </c>
      <c r="BB55" s="549">
        <v>398</v>
      </c>
      <c r="BC55" s="549">
        <v>43</v>
      </c>
      <c r="BD55" s="549">
        <v>1215</v>
      </c>
      <c r="BE55" s="549" t="s">
        <v>21</v>
      </c>
      <c r="BF55" s="549">
        <v>1205</v>
      </c>
      <c r="BG55" s="549">
        <v>61684</v>
      </c>
      <c r="BH55" s="549">
        <v>1591</v>
      </c>
      <c r="BI55" s="549">
        <v>70978</v>
      </c>
      <c r="BJ55" s="549">
        <v>69475</v>
      </c>
      <c r="BK55" s="1877">
        <v>42095</v>
      </c>
      <c r="BL55" s="551">
        <v>42095</v>
      </c>
      <c r="BM55" s="1878"/>
      <c r="BN55" s="548">
        <v>42095</v>
      </c>
      <c r="BO55" s="1879"/>
      <c r="BP55" s="549" t="s">
        <v>21</v>
      </c>
      <c r="BQ55" s="549">
        <v>1147314</v>
      </c>
      <c r="BR55" s="549">
        <v>56058</v>
      </c>
      <c r="BS55" s="549">
        <v>130489</v>
      </c>
      <c r="BT55" s="549">
        <v>4652</v>
      </c>
      <c r="BU55" s="549">
        <v>12</v>
      </c>
      <c r="BV55" s="549">
        <v>67</v>
      </c>
      <c r="BW55" s="549">
        <v>94</v>
      </c>
      <c r="BX55" s="549">
        <v>4236</v>
      </c>
      <c r="BY55" s="549">
        <v>1836</v>
      </c>
      <c r="BZ55" s="549">
        <v>2400</v>
      </c>
      <c r="CA55" s="549">
        <v>25</v>
      </c>
      <c r="CB55" s="549" t="s">
        <v>21</v>
      </c>
      <c r="CC55" s="549" t="s">
        <v>21</v>
      </c>
      <c r="CD55" s="549">
        <v>24809</v>
      </c>
      <c r="CE55" s="549">
        <v>20925</v>
      </c>
      <c r="CF55" s="549">
        <v>8626</v>
      </c>
      <c r="CG55" s="1877">
        <v>42095</v>
      </c>
      <c r="CH55" s="551">
        <v>42095</v>
      </c>
      <c r="CI55" s="1878"/>
      <c r="CJ55" s="548">
        <v>42095</v>
      </c>
      <c r="CK55" s="1879"/>
      <c r="CL55" s="549" t="s">
        <v>21</v>
      </c>
      <c r="CM55" s="549">
        <v>36758</v>
      </c>
      <c r="CN55" s="549">
        <v>4497</v>
      </c>
      <c r="CO55" s="2488">
        <v>2765</v>
      </c>
      <c r="CP55" s="549">
        <v>23562</v>
      </c>
      <c r="CQ55" s="549">
        <v>26179</v>
      </c>
      <c r="CR55" s="549" t="s">
        <v>21</v>
      </c>
      <c r="CS55" s="549" t="s">
        <v>21</v>
      </c>
      <c r="CT55" s="549">
        <v>749451</v>
      </c>
      <c r="CU55" s="549">
        <v>4788</v>
      </c>
      <c r="CV55" s="549">
        <v>156631</v>
      </c>
      <c r="CW55" s="549">
        <v>106904</v>
      </c>
      <c r="CX55" s="549">
        <v>2752</v>
      </c>
      <c r="CY55" s="549">
        <v>928</v>
      </c>
      <c r="CZ55" s="549">
        <v>34979</v>
      </c>
      <c r="DA55" s="549">
        <v>28033</v>
      </c>
      <c r="DB55" s="1877">
        <v>42095</v>
      </c>
      <c r="DC55" s="551">
        <v>42095</v>
      </c>
      <c r="DY55" s="1878"/>
      <c r="DZ55" s="548">
        <v>42095</v>
      </c>
      <c r="EA55" s="1879"/>
      <c r="EB55" s="604">
        <v>378551</v>
      </c>
      <c r="EC55" s="549">
        <v>4497</v>
      </c>
      <c r="ED55" s="549">
        <v>21837</v>
      </c>
      <c r="EE55" s="549">
        <v>55386</v>
      </c>
      <c r="EF55" s="549">
        <v>58445</v>
      </c>
      <c r="EG55" s="549" t="s">
        <v>21</v>
      </c>
      <c r="EH55" s="549" t="s">
        <v>21</v>
      </c>
      <c r="EI55" s="549">
        <v>4583958</v>
      </c>
      <c r="EJ55" s="549">
        <v>421269</v>
      </c>
      <c r="EK55" s="549">
        <v>903603</v>
      </c>
      <c r="EL55" s="549">
        <v>232022</v>
      </c>
      <c r="EM55" s="549">
        <v>52</v>
      </c>
      <c r="EN55" s="549">
        <v>6509</v>
      </c>
      <c r="EO55" s="549">
        <v>1320</v>
      </c>
      <c r="EP55" s="549">
        <v>127688</v>
      </c>
      <c r="EQ55" s="549">
        <v>52170</v>
      </c>
      <c r="ER55" s="1877">
        <v>42095</v>
      </c>
      <c r="ES55" s="551">
        <v>42095</v>
      </c>
      <c r="ET55" s="1878"/>
      <c r="EU55" s="548">
        <v>42095</v>
      </c>
      <c r="EV55" s="1879"/>
      <c r="EW55" s="549">
        <v>2917</v>
      </c>
      <c r="EX55" s="549">
        <v>2225</v>
      </c>
      <c r="EY55" s="549" t="s">
        <v>21</v>
      </c>
      <c r="EZ55" s="549">
        <v>1485066</v>
      </c>
      <c r="FA55" s="549">
        <v>50942</v>
      </c>
      <c r="FB55" s="549">
        <v>209215</v>
      </c>
      <c r="FC55" s="549">
        <v>73215</v>
      </c>
      <c r="FD55" s="549">
        <v>452</v>
      </c>
      <c r="FE55" s="549">
        <v>58</v>
      </c>
      <c r="FF55" s="549">
        <v>55948</v>
      </c>
      <c r="FG55" s="549">
        <v>8505</v>
      </c>
      <c r="FH55" s="549">
        <v>47444</v>
      </c>
      <c r="FI55" s="549">
        <v>5944</v>
      </c>
      <c r="FJ55" s="549">
        <v>3698</v>
      </c>
      <c r="FK55" s="549">
        <v>1917</v>
      </c>
      <c r="FL55" s="549" t="s">
        <v>21</v>
      </c>
      <c r="FM55" s="1877">
        <v>42095</v>
      </c>
      <c r="FN55" s="551">
        <v>42095</v>
      </c>
      <c r="FO55" s="1878"/>
      <c r="FP55" s="548">
        <v>42095</v>
      </c>
      <c r="FQ55" s="1879"/>
      <c r="FR55" s="604">
        <v>1591</v>
      </c>
      <c r="FS55" s="549">
        <v>70978</v>
      </c>
      <c r="FT55" s="549">
        <v>92697</v>
      </c>
      <c r="FU55" s="549">
        <v>628</v>
      </c>
      <c r="FV55" s="549" t="s">
        <v>21</v>
      </c>
      <c r="FW55" s="549">
        <v>118979</v>
      </c>
      <c r="FX55" s="549">
        <v>4454</v>
      </c>
      <c r="FY55" s="549">
        <v>76960</v>
      </c>
      <c r="FZ55" s="549">
        <v>5343</v>
      </c>
      <c r="GA55" s="549">
        <v>6</v>
      </c>
      <c r="GB55" s="549">
        <v>1</v>
      </c>
      <c r="GC55" s="549">
        <v>3030</v>
      </c>
      <c r="GD55" s="549">
        <v>2632</v>
      </c>
      <c r="GE55" s="549">
        <v>398</v>
      </c>
      <c r="GF55" s="549">
        <v>43</v>
      </c>
      <c r="GG55" s="549">
        <v>1215</v>
      </c>
      <c r="GH55" s="1877">
        <v>42095</v>
      </c>
      <c r="GI55" s="551">
        <v>42095</v>
      </c>
      <c r="GJ55" s="1878"/>
      <c r="GK55" s="548">
        <v>42095</v>
      </c>
      <c r="GL55" s="1879"/>
      <c r="GM55" s="549">
        <v>169</v>
      </c>
      <c r="GN55" s="549" t="s">
        <v>21</v>
      </c>
      <c r="GO55" s="549">
        <v>3356</v>
      </c>
      <c r="GP55" s="549">
        <v>130659</v>
      </c>
      <c r="GQ55" s="549">
        <v>128054</v>
      </c>
      <c r="GR55" s="549">
        <v>238039</v>
      </c>
      <c r="GS55" s="549">
        <v>8283</v>
      </c>
      <c r="GT55" s="549">
        <v>604</v>
      </c>
      <c r="GU55" s="549">
        <v>676</v>
      </c>
      <c r="GV55" s="549" t="s">
        <v>21</v>
      </c>
      <c r="GW55" s="549">
        <v>1121778</v>
      </c>
      <c r="GX55" s="549">
        <v>130555</v>
      </c>
      <c r="GY55" s="549">
        <v>5153</v>
      </c>
      <c r="GZ55" s="549">
        <v>12</v>
      </c>
      <c r="HA55" s="549">
        <v>67</v>
      </c>
      <c r="HB55" s="549">
        <v>94</v>
      </c>
      <c r="HC55" s="1877">
        <v>42095</v>
      </c>
      <c r="HD55" s="551">
        <v>42095</v>
      </c>
      <c r="HE55" s="1878"/>
      <c r="HF55" s="548">
        <v>42095</v>
      </c>
      <c r="HG55" s="1879"/>
      <c r="HH55" s="549">
        <v>184</v>
      </c>
      <c r="HI55" s="549">
        <v>18008</v>
      </c>
      <c r="HJ55" s="549">
        <v>2141</v>
      </c>
      <c r="HK55" s="549">
        <v>15867</v>
      </c>
      <c r="HL55" s="549">
        <v>474</v>
      </c>
      <c r="HM55" s="549" t="s">
        <v>21</v>
      </c>
      <c r="HN55" s="549" t="s">
        <v>21</v>
      </c>
      <c r="HO55" s="549">
        <v>36761</v>
      </c>
      <c r="HP55" s="549">
        <v>4497</v>
      </c>
      <c r="HQ55" s="549">
        <v>2765</v>
      </c>
      <c r="HR55" s="549">
        <v>23562</v>
      </c>
      <c r="HS55" s="549">
        <v>26181</v>
      </c>
      <c r="HT55" s="549" t="s">
        <v>21</v>
      </c>
      <c r="HU55" s="549" t="s">
        <v>21</v>
      </c>
      <c r="HV55" s="549">
        <v>749451</v>
      </c>
      <c r="HW55" s="549">
        <v>7400</v>
      </c>
      <c r="HX55" s="1877">
        <v>42095</v>
      </c>
      <c r="HY55" s="551">
        <v>42095</v>
      </c>
      <c r="HZ55" s="1878"/>
      <c r="IA55" s="548">
        <v>42095</v>
      </c>
      <c r="IB55" s="1879"/>
      <c r="IC55" s="604">
        <v>1443</v>
      </c>
      <c r="ID55" s="549">
        <v>23</v>
      </c>
      <c r="IE55" s="549">
        <v>25</v>
      </c>
      <c r="IF55" s="549" t="s">
        <v>21</v>
      </c>
      <c r="IG55" s="549">
        <v>72020</v>
      </c>
      <c r="IH55" s="549">
        <v>102784</v>
      </c>
      <c r="II55" s="1877">
        <v>42095</v>
      </c>
      <c r="IJ55" s="551">
        <v>42095</v>
      </c>
    </row>
    <row r="56" spans="1:244" ht="9.75" customHeight="1">
      <c r="A56" s="1878"/>
      <c r="B56" s="656"/>
      <c r="C56" s="1879"/>
      <c r="D56" s="549"/>
      <c r="E56" s="549"/>
      <c r="F56" s="549"/>
      <c r="G56" s="549"/>
      <c r="H56" s="549"/>
      <c r="I56" s="549"/>
      <c r="J56" s="549"/>
      <c r="K56" s="2470"/>
      <c r="L56" s="549"/>
      <c r="M56" s="549"/>
      <c r="N56" s="549"/>
      <c r="O56" s="549"/>
      <c r="P56" s="549"/>
      <c r="Q56" s="549"/>
      <c r="R56" s="549"/>
      <c r="S56" s="549"/>
      <c r="T56" s="1874"/>
      <c r="U56" s="547"/>
      <c r="V56" s="1878"/>
      <c r="W56" s="656"/>
      <c r="X56" s="1879"/>
      <c r="Y56" s="549"/>
      <c r="Z56" s="549"/>
      <c r="AA56" s="549"/>
      <c r="AB56" s="549"/>
      <c r="AC56" s="2470"/>
      <c r="AD56" s="549"/>
      <c r="AE56" s="549"/>
      <c r="AF56" s="549"/>
      <c r="AG56" s="549"/>
      <c r="AH56" s="549"/>
      <c r="AI56" s="549"/>
      <c r="AJ56" s="549"/>
      <c r="AK56" s="549"/>
      <c r="AL56" s="549"/>
      <c r="AM56" s="549"/>
      <c r="AN56" s="549"/>
      <c r="AO56" s="1874"/>
      <c r="AP56" s="547"/>
      <c r="AQ56" s="1878"/>
      <c r="AR56" s="656"/>
      <c r="AS56" s="1879"/>
      <c r="AT56" s="2470"/>
      <c r="AU56" s="549"/>
      <c r="AV56" s="549"/>
      <c r="AW56" s="549"/>
      <c r="AX56" s="549"/>
      <c r="AY56" s="549"/>
      <c r="AZ56" s="549"/>
      <c r="BA56" s="549"/>
      <c r="BB56" s="549"/>
      <c r="BC56" s="549"/>
      <c r="BD56" s="549"/>
      <c r="BG56" s="549"/>
      <c r="BI56" s="549"/>
      <c r="BJ56" s="549"/>
      <c r="BK56" s="1874"/>
      <c r="BL56" s="547"/>
      <c r="BM56" s="1878"/>
      <c r="BN56" s="656"/>
      <c r="BO56" s="1879"/>
      <c r="BP56" s="549"/>
      <c r="BQ56" s="2470"/>
      <c r="BR56" s="549"/>
      <c r="BS56" s="549"/>
      <c r="BT56" s="549"/>
      <c r="BU56" s="549"/>
      <c r="BV56" s="549"/>
      <c r="BW56" s="549"/>
      <c r="BX56" s="549"/>
      <c r="BY56" s="549"/>
      <c r="BZ56" s="549"/>
      <c r="CA56" s="549"/>
      <c r="CD56" s="549"/>
      <c r="CE56" s="549"/>
      <c r="CG56" s="1874"/>
      <c r="CH56" s="547"/>
      <c r="CI56" s="1878"/>
      <c r="CJ56" s="656"/>
      <c r="CK56" s="1879"/>
      <c r="CM56" s="549"/>
      <c r="CN56" s="549"/>
      <c r="CO56" s="1400"/>
      <c r="CP56" s="549"/>
      <c r="CQ56" s="549"/>
      <c r="CR56" s="549"/>
      <c r="CS56" s="549"/>
      <c r="CT56" s="2470"/>
      <c r="CU56" s="549"/>
      <c r="CV56" s="549"/>
      <c r="CW56" s="549"/>
      <c r="CX56" s="549"/>
      <c r="CY56" s="549"/>
      <c r="CZ56" s="549"/>
      <c r="DA56" s="549"/>
      <c r="DB56" s="1874"/>
      <c r="DC56" s="547"/>
      <c r="DY56" s="1878"/>
      <c r="DZ56" s="656"/>
      <c r="EA56" s="1879"/>
      <c r="EB56" s="604"/>
      <c r="EC56" s="549"/>
      <c r="ED56" s="549"/>
      <c r="EE56" s="549"/>
      <c r="EF56" s="549"/>
      <c r="EG56" s="549"/>
      <c r="EH56" s="549"/>
      <c r="EI56" s="2470"/>
      <c r="EJ56" s="2470"/>
      <c r="EK56" s="549"/>
      <c r="EL56" s="549"/>
      <c r="EM56" s="549"/>
      <c r="EN56" s="549"/>
      <c r="EO56" s="549"/>
      <c r="EP56" s="549"/>
      <c r="EQ56" s="549"/>
      <c r="ER56" s="1874"/>
      <c r="ES56" s="547"/>
      <c r="ET56" s="1878"/>
      <c r="EU56" s="656"/>
      <c r="EV56" s="1879"/>
      <c r="EW56" s="549"/>
      <c r="EX56" s="549"/>
      <c r="EY56" s="549"/>
      <c r="EZ56" s="2470"/>
      <c r="FA56" s="2470"/>
      <c r="FB56" s="549"/>
      <c r="FC56" s="549"/>
      <c r="FD56" s="549"/>
      <c r="FE56" s="549"/>
      <c r="FF56" s="549"/>
      <c r="FG56" s="549"/>
      <c r="FH56" s="549"/>
      <c r="FI56" s="549"/>
      <c r="FJ56" s="549"/>
      <c r="FK56" s="549"/>
      <c r="FL56" s="549"/>
      <c r="FM56" s="1874"/>
      <c r="FN56" s="547"/>
      <c r="FO56" s="1878"/>
      <c r="FP56" s="656"/>
      <c r="FQ56" s="1879"/>
      <c r="FR56" s="2373"/>
      <c r="FS56" s="549"/>
      <c r="FT56" s="549"/>
      <c r="FU56" s="549"/>
      <c r="FV56" s="549"/>
      <c r="FW56" s="2470"/>
      <c r="FX56" s="2470"/>
      <c r="FY56" s="549"/>
      <c r="FZ56" s="549"/>
      <c r="GA56" s="549"/>
      <c r="GB56" s="549"/>
      <c r="GC56" s="549"/>
      <c r="GD56" s="549"/>
      <c r="GE56" s="549"/>
      <c r="GF56" s="549"/>
      <c r="GH56" s="1874"/>
      <c r="GI56" s="547"/>
      <c r="GJ56" s="1878"/>
      <c r="GK56" s="656"/>
      <c r="GL56" s="1879"/>
      <c r="GM56" s="549"/>
      <c r="GN56" s="549"/>
      <c r="GO56" s="549"/>
      <c r="GP56" s="549"/>
      <c r="GQ56" s="549"/>
      <c r="GR56" s="549"/>
      <c r="GS56" s="549"/>
      <c r="GT56" s="549"/>
      <c r="GU56" s="549"/>
      <c r="GV56" s="549"/>
      <c r="GW56" s="2470"/>
      <c r="GX56" s="549"/>
      <c r="GY56" s="549"/>
      <c r="GZ56" s="549"/>
      <c r="HA56" s="549"/>
      <c r="HB56" s="549"/>
      <c r="HC56" s="1874"/>
      <c r="HD56" s="547"/>
      <c r="HE56" s="1878"/>
      <c r="HF56" s="656"/>
      <c r="HG56" s="1879"/>
      <c r="HH56" s="549"/>
      <c r="HI56" s="549"/>
      <c r="HJ56" s="549"/>
      <c r="HK56" s="549"/>
      <c r="HL56" s="549"/>
      <c r="HM56" s="549"/>
      <c r="HN56" s="549"/>
      <c r="HO56" s="549"/>
      <c r="HP56" s="549"/>
      <c r="HQ56" s="549"/>
      <c r="HR56" s="549"/>
      <c r="HS56" s="549"/>
      <c r="HT56" s="549"/>
      <c r="HU56" s="549"/>
      <c r="HV56" s="2470"/>
      <c r="HW56" s="2470"/>
      <c r="HX56" s="1874"/>
      <c r="HY56" s="547"/>
      <c r="HZ56" s="1878"/>
      <c r="IA56" s="656"/>
      <c r="IB56" s="1879"/>
      <c r="IC56" s="604"/>
      <c r="ID56" s="549"/>
      <c r="IE56" s="549"/>
      <c r="IF56" s="549"/>
      <c r="IG56" s="2470"/>
      <c r="IH56" s="2470"/>
      <c r="II56" s="1874"/>
      <c r="IJ56" s="547"/>
    </row>
    <row r="57" spans="1:244" ht="15.75" customHeight="1">
      <c r="A57" s="1880" t="s">
        <v>1535</v>
      </c>
      <c r="B57" s="552" t="s">
        <v>23</v>
      </c>
      <c r="C57" s="1881" t="s">
        <v>24</v>
      </c>
      <c r="D57" s="549">
        <v>66513</v>
      </c>
      <c r="E57" s="549">
        <v>1199</v>
      </c>
      <c r="F57" s="549">
        <v>5298</v>
      </c>
      <c r="G57" s="549">
        <v>13916</v>
      </c>
      <c r="H57" s="549">
        <v>14687</v>
      </c>
      <c r="I57" s="549" t="s">
        <v>21</v>
      </c>
      <c r="J57" s="549" t="s">
        <v>21</v>
      </c>
      <c r="K57" s="549">
        <v>1399778</v>
      </c>
      <c r="L57" s="549">
        <v>404819</v>
      </c>
      <c r="M57" s="549">
        <v>260600</v>
      </c>
      <c r="N57" s="549">
        <v>58224</v>
      </c>
      <c r="O57" s="549">
        <v>13</v>
      </c>
      <c r="P57" s="549">
        <v>1387</v>
      </c>
      <c r="Q57" s="549">
        <v>331</v>
      </c>
      <c r="R57" s="549">
        <v>31702</v>
      </c>
      <c r="S57" s="549">
        <v>12007</v>
      </c>
      <c r="T57" s="1882" t="s">
        <v>25</v>
      </c>
      <c r="U57" s="555" t="s">
        <v>1536</v>
      </c>
      <c r="V57" s="1880" t="s">
        <v>1535</v>
      </c>
      <c r="W57" s="552" t="s">
        <v>23</v>
      </c>
      <c r="X57" s="1881" t="s">
        <v>24</v>
      </c>
      <c r="Y57" s="549">
        <v>765</v>
      </c>
      <c r="Z57" s="549">
        <v>576</v>
      </c>
      <c r="AA57" s="549" t="s">
        <v>21</v>
      </c>
      <c r="AB57" s="549" t="s">
        <v>21</v>
      </c>
      <c r="AC57" s="549">
        <v>448347</v>
      </c>
      <c r="AD57" s="549">
        <v>245502</v>
      </c>
      <c r="AE57" s="549">
        <v>70093</v>
      </c>
      <c r="AF57" s="549">
        <v>18982</v>
      </c>
      <c r="AG57" s="549">
        <v>113</v>
      </c>
      <c r="AH57" s="549">
        <v>21</v>
      </c>
      <c r="AI57" s="549">
        <v>14550</v>
      </c>
      <c r="AJ57" s="549">
        <v>1793</v>
      </c>
      <c r="AK57" s="549">
        <v>12757</v>
      </c>
      <c r="AL57" s="549">
        <v>1486</v>
      </c>
      <c r="AM57" s="549">
        <v>1056</v>
      </c>
      <c r="AN57" s="549">
        <v>306</v>
      </c>
      <c r="AO57" s="1882" t="s">
        <v>25</v>
      </c>
      <c r="AP57" s="555" t="s">
        <v>1536</v>
      </c>
      <c r="AQ57" s="1880" t="s">
        <v>1535</v>
      </c>
      <c r="AR57" s="552" t="s">
        <v>23</v>
      </c>
      <c r="AS57" s="1881" t="s">
        <v>24</v>
      </c>
      <c r="AT57" s="549">
        <v>33083</v>
      </c>
      <c r="AU57" s="549">
        <v>6634</v>
      </c>
      <c r="AV57" s="549">
        <v>18807</v>
      </c>
      <c r="AW57" s="549">
        <v>1266</v>
      </c>
      <c r="AX57" s="549">
        <v>4</v>
      </c>
      <c r="AY57" s="549" t="s">
        <v>21</v>
      </c>
      <c r="AZ57" s="549">
        <v>589</v>
      </c>
      <c r="BA57" s="549">
        <v>482</v>
      </c>
      <c r="BB57" s="549">
        <v>107</v>
      </c>
      <c r="BC57" s="549" t="s">
        <v>21</v>
      </c>
      <c r="BD57" s="549">
        <v>363</v>
      </c>
      <c r="BE57" s="549" t="s">
        <v>21</v>
      </c>
      <c r="BF57" s="549">
        <v>365</v>
      </c>
      <c r="BG57" s="549">
        <v>14976</v>
      </c>
      <c r="BH57" s="549">
        <v>425</v>
      </c>
      <c r="BI57" s="549">
        <v>16842</v>
      </c>
      <c r="BJ57" s="549">
        <v>19597</v>
      </c>
      <c r="BK57" s="1882" t="s">
        <v>25</v>
      </c>
      <c r="BL57" s="555" t="s">
        <v>1536</v>
      </c>
      <c r="BM57" s="1880" t="s">
        <v>1535</v>
      </c>
      <c r="BN57" s="552" t="s">
        <v>23</v>
      </c>
      <c r="BO57" s="1881" t="s">
        <v>24</v>
      </c>
      <c r="BP57" s="549" t="s">
        <v>21</v>
      </c>
      <c r="BQ57" s="549">
        <v>457097</v>
      </c>
      <c r="BR57" s="549">
        <v>16110</v>
      </c>
      <c r="BS57" s="549">
        <v>47386</v>
      </c>
      <c r="BT57" s="549">
        <v>915</v>
      </c>
      <c r="BU57" s="549">
        <v>3</v>
      </c>
      <c r="BV57" s="549">
        <v>12</v>
      </c>
      <c r="BW57" s="549">
        <v>26</v>
      </c>
      <c r="BX57" s="549">
        <v>824</v>
      </c>
      <c r="BY57" s="549">
        <v>405</v>
      </c>
      <c r="BZ57" s="549">
        <v>419</v>
      </c>
      <c r="CA57" s="549">
        <v>10</v>
      </c>
      <c r="CB57" s="549" t="s">
        <v>21</v>
      </c>
      <c r="CC57" s="549" t="s">
        <v>21</v>
      </c>
      <c r="CD57" s="549">
        <v>4971</v>
      </c>
      <c r="CE57" s="549">
        <v>3714</v>
      </c>
      <c r="CF57" s="549">
        <v>1876</v>
      </c>
      <c r="CG57" s="1882" t="s">
        <v>25</v>
      </c>
      <c r="CH57" s="555" t="s">
        <v>1536</v>
      </c>
      <c r="CI57" s="1880" t="s">
        <v>1535</v>
      </c>
      <c r="CJ57" s="552" t="s">
        <v>23</v>
      </c>
      <c r="CK57" s="1881" t="s">
        <v>24</v>
      </c>
      <c r="CL57" s="549" t="s">
        <v>21</v>
      </c>
      <c r="CM57" s="549">
        <v>9956</v>
      </c>
      <c r="CN57" s="549">
        <v>1199</v>
      </c>
      <c r="CO57" s="2488">
        <v>738</v>
      </c>
      <c r="CP57" s="549">
        <v>6416</v>
      </c>
      <c r="CQ57" s="549">
        <v>7125</v>
      </c>
      <c r="CR57" s="549" t="s">
        <v>21</v>
      </c>
      <c r="CS57" s="549" t="s">
        <v>21</v>
      </c>
      <c r="CT57" s="549">
        <v>161753</v>
      </c>
      <c r="CU57" s="549">
        <v>1136</v>
      </c>
      <c r="CV57" s="549">
        <v>39873</v>
      </c>
      <c r="CW57" s="549">
        <v>27312</v>
      </c>
      <c r="CX57" s="549">
        <v>774</v>
      </c>
      <c r="CY57" s="549">
        <v>221</v>
      </c>
      <c r="CZ57" s="549">
        <v>9077</v>
      </c>
      <c r="DA57" s="549">
        <v>7323</v>
      </c>
      <c r="DB57" s="1882" t="s">
        <v>25</v>
      </c>
      <c r="DC57" s="555" t="s">
        <v>1536</v>
      </c>
      <c r="DY57" s="1880" t="s">
        <v>1535</v>
      </c>
      <c r="DZ57" s="552" t="s">
        <v>23</v>
      </c>
      <c r="EA57" s="1881" t="s">
        <v>24</v>
      </c>
      <c r="EB57" s="604">
        <v>107907</v>
      </c>
      <c r="EC57" s="549">
        <v>1199</v>
      </c>
      <c r="ED57" s="549">
        <v>5592</v>
      </c>
      <c r="EE57" s="549">
        <v>14160</v>
      </c>
      <c r="EF57" s="549">
        <v>14955</v>
      </c>
      <c r="EG57" s="549" t="s">
        <v>21</v>
      </c>
      <c r="EH57" s="549" t="s">
        <v>21</v>
      </c>
      <c r="EI57" s="549">
        <v>1311513</v>
      </c>
      <c r="EJ57" s="549">
        <v>108479</v>
      </c>
      <c r="EK57" s="549">
        <v>239590</v>
      </c>
      <c r="EL57" s="549">
        <v>59388</v>
      </c>
      <c r="EM57" s="549">
        <v>13</v>
      </c>
      <c r="EN57" s="549">
        <v>1396</v>
      </c>
      <c r="EO57" s="549">
        <v>331</v>
      </c>
      <c r="EP57" s="549">
        <v>32818</v>
      </c>
      <c r="EQ57" s="549">
        <v>12733</v>
      </c>
      <c r="ER57" s="1882" t="s">
        <v>25</v>
      </c>
      <c r="ES57" s="555" t="s">
        <v>1536</v>
      </c>
      <c r="ET57" s="1880" t="s">
        <v>1535</v>
      </c>
      <c r="EU57" s="552" t="s">
        <v>23</v>
      </c>
      <c r="EV57" s="1881" t="s">
        <v>24</v>
      </c>
      <c r="EW57" s="549">
        <v>765</v>
      </c>
      <c r="EX57" s="549">
        <v>576</v>
      </c>
      <c r="EY57" s="549" t="s">
        <v>21</v>
      </c>
      <c r="EZ57" s="549">
        <v>391902</v>
      </c>
      <c r="FA57" s="549">
        <v>13150</v>
      </c>
      <c r="FB57" s="549">
        <v>55002</v>
      </c>
      <c r="FC57" s="549">
        <v>19291</v>
      </c>
      <c r="FD57" s="549">
        <v>113</v>
      </c>
      <c r="FE57" s="549">
        <v>21</v>
      </c>
      <c r="FF57" s="549">
        <v>14836</v>
      </c>
      <c r="FG57" s="549">
        <v>1801</v>
      </c>
      <c r="FH57" s="549">
        <v>13035</v>
      </c>
      <c r="FI57" s="549">
        <v>1486</v>
      </c>
      <c r="FJ57" s="549">
        <v>1056</v>
      </c>
      <c r="FK57" s="549">
        <v>306</v>
      </c>
      <c r="FL57" s="549" t="s">
        <v>21</v>
      </c>
      <c r="FM57" s="1882" t="s">
        <v>25</v>
      </c>
      <c r="FN57" s="555" t="s">
        <v>1536</v>
      </c>
      <c r="FO57" s="1880" t="s">
        <v>1535</v>
      </c>
      <c r="FP57" s="552" t="s">
        <v>23</v>
      </c>
      <c r="FQ57" s="1881" t="s">
        <v>24</v>
      </c>
      <c r="FR57" s="604">
        <v>425</v>
      </c>
      <c r="FS57" s="549">
        <v>16842</v>
      </c>
      <c r="FT57" s="549">
        <v>26425</v>
      </c>
      <c r="FU57" s="549">
        <v>170</v>
      </c>
      <c r="FV57" s="549" t="s">
        <v>21</v>
      </c>
      <c r="FW57" s="549">
        <v>30574</v>
      </c>
      <c r="FX57" s="549">
        <v>1294</v>
      </c>
      <c r="FY57" s="549">
        <v>18988</v>
      </c>
      <c r="FZ57" s="549">
        <v>1348</v>
      </c>
      <c r="GA57" s="549">
        <v>4</v>
      </c>
      <c r="GB57" s="549" t="s">
        <v>21</v>
      </c>
      <c r="GC57" s="549">
        <v>670</v>
      </c>
      <c r="GD57" s="549">
        <v>563</v>
      </c>
      <c r="GE57" s="549">
        <v>107</v>
      </c>
      <c r="GF57" s="549" t="s">
        <v>21</v>
      </c>
      <c r="GG57" s="549">
        <v>363</v>
      </c>
      <c r="GH57" s="1882" t="s">
        <v>25</v>
      </c>
      <c r="GI57" s="555" t="s">
        <v>1536</v>
      </c>
      <c r="GJ57" s="1880" t="s">
        <v>1535</v>
      </c>
      <c r="GK57" s="552" t="s">
        <v>23</v>
      </c>
      <c r="GL57" s="1881" t="s">
        <v>24</v>
      </c>
      <c r="GM57" s="549">
        <v>10</v>
      </c>
      <c r="GN57" s="549" t="s">
        <v>21</v>
      </c>
      <c r="GO57" s="549">
        <v>1049</v>
      </c>
      <c r="GP57" s="549">
        <v>28217</v>
      </c>
      <c r="GQ57" s="549">
        <v>25215</v>
      </c>
      <c r="GR57" s="549">
        <v>66454</v>
      </c>
      <c r="GS57" s="549">
        <v>2137</v>
      </c>
      <c r="GT57" s="549">
        <v>161</v>
      </c>
      <c r="GU57" s="549">
        <v>180</v>
      </c>
      <c r="GV57" s="549" t="s">
        <v>21</v>
      </c>
      <c r="GW57" s="549">
        <v>449914</v>
      </c>
      <c r="GX57" s="549">
        <v>47419</v>
      </c>
      <c r="GY57" s="549">
        <v>1093</v>
      </c>
      <c r="GZ57" s="549">
        <v>3</v>
      </c>
      <c r="HA57" s="549">
        <v>12</v>
      </c>
      <c r="HB57" s="549">
        <v>26</v>
      </c>
      <c r="HC57" s="1882" t="s">
        <v>25</v>
      </c>
      <c r="HD57" s="555" t="s">
        <v>1536</v>
      </c>
      <c r="HE57" s="1880" t="s">
        <v>1535</v>
      </c>
      <c r="HF57" s="552" t="s">
        <v>23</v>
      </c>
      <c r="HG57" s="1881" t="s">
        <v>24</v>
      </c>
      <c r="HH57" s="549">
        <v>48</v>
      </c>
      <c r="HI57" s="549">
        <v>4827</v>
      </c>
      <c r="HJ57" s="549">
        <v>563</v>
      </c>
      <c r="HK57" s="549">
        <v>4264</v>
      </c>
      <c r="HL57" s="549">
        <v>140</v>
      </c>
      <c r="HM57" s="549" t="s">
        <v>21</v>
      </c>
      <c r="HN57" s="549" t="s">
        <v>21</v>
      </c>
      <c r="HO57" s="549">
        <v>9957</v>
      </c>
      <c r="HP57" s="549">
        <v>1199</v>
      </c>
      <c r="HQ57" s="549">
        <v>738</v>
      </c>
      <c r="HR57" s="549">
        <v>6416</v>
      </c>
      <c r="HS57" s="549">
        <v>7126</v>
      </c>
      <c r="HT57" s="549" t="s">
        <v>21</v>
      </c>
      <c r="HU57" s="549" t="s">
        <v>21</v>
      </c>
      <c r="HV57" s="549">
        <v>161753</v>
      </c>
      <c r="HW57" s="549">
        <v>1669</v>
      </c>
      <c r="HX57" s="1882" t="s">
        <v>25</v>
      </c>
      <c r="HY57" s="555" t="s">
        <v>1536</v>
      </c>
      <c r="HZ57" s="1880" t="s">
        <v>1535</v>
      </c>
      <c r="IA57" s="552" t="s">
        <v>23</v>
      </c>
      <c r="IB57" s="1881" t="s">
        <v>24</v>
      </c>
      <c r="IC57" s="604">
        <v>376</v>
      </c>
      <c r="ID57" s="549">
        <v>20</v>
      </c>
      <c r="IE57" s="549">
        <v>22</v>
      </c>
      <c r="IF57" s="549" t="s">
        <v>21</v>
      </c>
      <c r="IG57" s="549">
        <v>19335</v>
      </c>
      <c r="IH57" s="549">
        <v>27469</v>
      </c>
      <c r="II57" s="1882" t="s">
        <v>25</v>
      </c>
      <c r="IJ57" s="555" t="s">
        <v>1536</v>
      </c>
    </row>
    <row r="58" spans="1:244" ht="14.5" customHeight="1">
      <c r="A58" s="1883" t="s">
        <v>26</v>
      </c>
      <c r="B58" s="556" t="s">
        <v>26</v>
      </c>
      <c r="C58" s="553" t="s">
        <v>562</v>
      </c>
      <c r="D58" s="549">
        <v>64318</v>
      </c>
      <c r="E58" s="549">
        <v>1187</v>
      </c>
      <c r="F58" s="549">
        <v>5356</v>
      </c>
      <c r="G58" s="549">
        <v>13527</v>
      </c>
      <c r="H58" s="549">
        <v>14235</v>
      </c>
      <c r="I58" s="549" t="s">
        <v>21</v>
      </c>
      <c r="J58" s="549" t="s">
        <v>21</v>
      </c>
      <c r="K58" s="549">
        <v>1449297</v>
      </c>
      <c r="L58" s="549">
        <v>374103</v>
      </c>
      <c r="M58" s="549">
        <v>261838</v>
      </c>
      <c r="N58" s="549">
        <v>54752</v>
      </c>
      <c r="O58" s="549">
        <v>13</v>
      </c>
      <c r="P58" s="549">
        <v>1375</v>
      </c>
      <c r="Q58" s="549">
        <v>313</v>
      </c>
      <c r="R58" s="549">
        <v>29474</v>
      </c>
      <c r="S58" s="549">
        <v>11163</v>
      </c>
      <c r="T58" s="1882" t="s">
        <v>27</v>
      </c>
      <c r="U58" s="555" t="s">
        <v>26</v>
      </c>
      <c r="V58" s="1883" t="s">
        <v>26</v>
      </c>
      <c r="W58" s="556" t="s">
        <v>26</v>
      </c>
      <c r="X58" s="553" t="s">
        <v>562</v>
      </c>
      <c r="Y58" s="549">
        <v>773</v>
      </c>
      <c r="Z58" s="549">
        <v>542</v>
      </c>
      <c r="AA58" s="549" t="s">
        <v>21</v>
      </c>
      <c r="AB58" s="549" t="s">
        <v>21</v>
      </c>
      <c r="AC58" s="549">
        <v>451491</v>
      </c>
      <c r="AD58" s="549">
        <v>232890</v>
      </c>
      <c r="AE58" s="549">
        <v>67022</v>
      </c>
      <c r="AF58" s="549">
        <v>17062</v>
      </c>
      <c r="AG58" s="549">
        <v>123</v>
      </c>
      <c r="AH58" s="549">
        <v>18</v>
      </c>
      <c r="AI58" s="549">
        <v>12796</v>
      </c>
      <c r="AJ58" s="549">
        <v>1158</v>
      </c>
      <c r="AK58" s="549">
        <v>11638</v>
      </c>
      <c r="AL58" s="549">
        <v>1559</v>
      </c>
      <c r="AM58" s="549">
        <v>958</v>
      </c>
      <c r="AN58" s="549">
        <v>274</v>
      </c>
      <c r="AO58" s="1882" t="s">
        <v>27</v>
      </c>
      <c r="AP58" s="555" t="s">
        <v>26</v>
      </c>
      <c r="AQ58" s="1883" t="s">
        <v>26</v>
      </c>
      <c r="AR58" s="556" t="s">
        <v>26</v>
      </c>
      <c r="AS58" s="553" t="s">
        <v>562</v>
      </c>
      <c r="AT58" s="549">
        <v>35153</v>
      </c>
      <c r="AU58" s="549">
        <v>6483</v>
      </c>
      <c r="AV58" s="549">
        <v>20233</v>
      </c>
      <c r="AW58" s="549">
        <v>1278</v>
      </c>
      <c r="AX58" s="549" t="s">
        <v>21</v>
      </c>
      <c r="AY58" s="549" t="s">
        <v>21</v>
      </c>
      <c r="AZ58" s="549">
        <v>619</v>
      </c>
      <c r="BA58" s="549">
        <v>521</v>
      </c>
      <c r="BB58" s="549">
        <v>98</v>
      </c>
      <c r="BC58" s="549" t="s">
        <v>21</v>
      </c>
      <c r="BD58" s="549">
        <v>326</v>
      </c>
      <c r="BE58" s="549" t="s">
        <v>21</v>
      </c>
      <c r="BF58" s="549">
        <v>379</v>
      </c>
      <c r="BG58" s="549">
        <v>16224</v>
      </c>
      <c r="BH58" s="549">
        <v>427</v>
      </c>
      <c r="BI58" s="549">
        <v>18499</v>
      </c>
      <c r="BJ58" s="549">
        <v>19536</v>
      </c>
      <c r="BK58" s="1882" t="s">
        <v>27</v>
      </c>
      <c r="BL58" s="555" t="s">
        <v>26</v>
      </c>
      <c r="BM58" s="1883" t="s">
        <v>26</v>
      </c>
      <c r="BN58" s="556" t="s">
        <v>26</v>
      </c>
      <c r="BO58" s="553" t="s">
        <v>562</v>
      </c>
      <c r="BP58" s="549" t="s">
        <v>21</v>
      </c>
      <c r="BQ58" s="549">
        <v>454342</v>
      </c>
      <c r="BR58" s="549">
        <v>16771</v>
      </c>
      <c r="BS58" s="549">
        <v>50492</v>
      </c>
      <c r="BT58" s="549">
        <v>1652</v>
      </c>
      <c r="BU58" s="549">
        <v>3</v>
      </c>
      <c r="BV58" s="549">
        <v>20</v>
      </c>
      <c r="BW58" s="549">
        <v>24</v>
      </c>
      <c r="BX58" s="549">
        <v>1515</v>
      </c>
      <c r="BY58" s="549">
        <v>589</v>
      </c>
      <c r="BZ58" s="549">
        <v>926</v>
      </c>
      <c r="CA58" s="549">
        <v>7</v>
      </c>
      <c r="CB58" s="549" t="s">
        <v>21</v>
      </c>
      <c r="CC58" s="549" t="s">
        <v>21</v>
      </c>
      <c r="CD58" s="549">
        <v>7541</v>
      </c>
      <c r="CE58" s="549">
        <v>7124</v>
      </c>
      <c r="CF58" s="549">
        <v>1773</v>
      </c>
      <c r="CG58" s="1882" t="s">
        <v>27</v>
      </c>
      <c r="CH58" s="555" t="s">
        <v>26</v>
      </c>
      <c r="CI58" s="1883" t="s">
        <v>26</v>
      </c>
      <c r="CJ58" s="556" t="s">
        <v>26</v>
      </c>
      <c r="CK58" s="553" t="s">
        <v>562</v>
      </c>
      <c r="CL58" s="549" t="s">
        <v>21</v>
      </c>
      <c r="CM58" s="549">
        <v>9419</v>
      </c>
      <c r="CN58" s="549">
        <v>1187</v>
      </c>
      <c r="CO58" s="2488">
        <v>823</v>
      </c>
      <c r="CP58" s="549">
        <v>5873</v>
      </c>
      <c r="CQ58" s="549">
        <v>6519</v>
      </c>
      <c r="CR58" s="549" t="s">
        <v>21</v>
      </c>
      <c r="CS58" s="549" t="s">
        <v>21</v>
      </c>
      <c r="CT58" s="549">
        <v>202796</v>
      </c>
      <c r="CU58" s="549">
        <v>953</v>
      </c>
      <c r="CV58" s="549">
        <v>38250</v>
      </c>
      <c r="CW58" s="549">
        <v>26005</v>
      </c>
      <c r="CX58" s="549">
        <v>779</v>
      </c>
      <c r="CY58" s="549">
        <v>224</v>
      </c>
      <c r="CZ58" s="549">
        <v>8697</v>
      </c>
      <c r="DA58" s="549">
        <v>7011</v>
      </c>
      <c r="DB58" s="1882" t="s">
        <v>27</v>
      </c>
      <c r="DC58" s="555" t="s">
        <v>26</v>
      </c>
      <c r="DY58" s="1883" t="s">
        <v>26</v>
      </c>
      <c r="DZ58" s="556" t="s">
        <v>26</v>
      </c>
      <c r="EA58" s="553" t="s">
        <v>562</v>
      </c>
      <c r="EB58" s="604">
        <v>103253</v>
      </c>
      <c r="EC58" s="549">
        <v>1187</v>
      </c>
      <c r="ED58" s="549">
        <v>5651</v>
      </c>
      <c r="EE58" s="549">
        <v>13740</v>
      </c>
      <c r="EF58" s="549">
        <v>14470</v>
      </c>
      <c r="EG58" s="549" t="s">
        <v>21</v>
      </c>
      <c r="EH58" s="549" t="s">
        <v>21</v>
      </c>
      <c r="EI58" s="549">
        <v>1350664</v>
      </c>
      <c r="EJ58" s="549">
        <v>96478</v>
      </c>
      <c r="EK58" s="549">
        <v>241655</v>
      </c>
      <c r="EL58" s="549">
        <v>56652</v>
      </c>
      <c r="EM58" s="549">
        <v>13</v>
      </c>
      <c r="EN58" s="549">
        <v>2164</v>
      </c>
      <c r="EO58" s="549">
        <v>313</v>
      </c>
      <c r="EP58" s="549">
        <v>30585</v>
      </c>
      <c r="EQ58" s="549">
        <v>11870</v>
      </c>
      <c r="ER58" s="1882" t="s">
        <v>27</v>
      </c>
      <c r="ES58" s="555" t="s">
        <v>26</v>
      </c>
      <c r="ET58" s="1883" t="s">
        <v>26</v>
      </c>
      <c r="EU58" s="556" t="s">
        <v>26</v>
      </c>
      <c r="EV58" s="553" t="s">
        <v>562</v>
      </c>
      <c r="EW58" s="549">
        <v>773</v>
      </c>
      <c r="EX58" s="549">
        <v>542</v>
      </c>
      <c r="EY58" s="549" t="s">
        <v>21</v>
      </c>
      <c r="EZ58" s="549">
        <v>386451</v>
      </c>
      <c r="FA58" s="549">
        <v>12775</v>
      </c>
      <c r="FB58" s="549">
        <v>52219</v>
      </c>
      <c r="FC58" s="549">
        <v>17413</v>
      </c>
      <c r="FD58" s="549">
        <v>123</v>
      </c>
      <c r="FE58" s="549">
        <v>18</v>
      </c>
      <c r="FF58" s="549">
        <v>13121</v>
      </c>
      <c r="FG58" s="549">
        <v>1168</v>
      </c>
      <c r="FH58" s="549">
        <v>11953</v>
      </c>
      <c r="FI58" s="549">
        <v>1559</v>
      </c>
      <c r="FJ58" s="549">
        <v>958</v>
      </c>
      <c r="FK58" s="549">
        <v>274</v>
      </c>
      <c r="FL58" s="549" t="s">
        <v>21</v>
      </c>
      <c r="FM58" s="1882" t="s">
        <v>27</v>
      </c>
      <c r="FN58" s="555" t="s">
        <v>26</v>
      </c>
      <c r="FO58" s="1883" t="s">
        <v>26</v>
      </c>
      <c r="FP58" s="556" t="s">
        <v>26</v>
      </c>
      <c r="FQ58" s="553" t="s">
        <v>562</v>
      </c>
      <c r="FR58" s="604">
        <v>427</v>
      </c>
      <c r="FS58" s="549">
        <v>18499</v>
      </c>
      <c r="FT58" s="549">
        <v>26466</v>
      </c>
      <c r="FU58" s="549">
        <v>170</v>
      </c>
      <c r="FV58" s="549" t="s">
        <v>21</v>
      </c>
      <c r="FW58" s="549">
        <v>32485</v>
      </c>
      <c r="FX58" s="549">
        <v>1080</v>
      </c>
      <c r="FY58" s="549">
        <v>20390</v>
      </c>
      <c r="FZ58" s="549">
        <v>1363</v>
      </c>
      <c r="GA58" s="549" t="s">
        <v>21</v>
      </c>
      <c r="GB58" s="549" t="s">
        <v>21</v>
      </c>
      <c r="GC58" s="549">
        <v>703</v>
      </c>
      <c r="GD58" s="549">
        <v>605</v>
      </c>
      <c r="GE58" s="549">
        <v>98</v>
      </c>
      <c r="GF58" s="549" t="s">
        <v>21</v>
      </c>
      <c r="GG58" s="549">
        <v>326</v>
      </c>
      <c r="GH58" s="1882" t="s">
        <v>27</v>
      </c>
      <c r="GI58" s="555" t="s">
        <v>26</v>
      </c>
      <c r="GJ58" s="1883" t="s">
        <v>26</v>
      </c>
      <c r="GK58" s="556" t="s">
        <v>26</v>
      </c>
      <c r="GL58" s="553" t="s">
        <v>562</v>
      </c>
      <c r="GM58" s="549">
        <v>7</v>
      </c>
      <c r="GN58" s="549" t="s">
        <v>21</v>
      </c>
      <c r="GO58" s="549">
        <v>1015</v>
      </c>
      <c r="GP58" s="549">
        <v>30567</v>
      </c>
      <c r="GQ58" s="549">
        <v>28716</v>
      </c>
      <c r="GR58" s="549">
        <v>63294</v>
      </c>
      <c r="GS58" s="549">
        <v>2123</v>
      </c>
      <c r="GT58" s="549">
        <v>150</v>
      </c>
      <c r="GU58" s="549">
        <v>168</v>
      </c>
      <c r="GV58" s="549" t="s">
        <v>21</v>
      </c>
      <c r="GW58" s="549">
        <v>447210</v>
      </c>
      <c r="GX58" s="549">
        <v>50529</v>
      </c>
      <c r="GY58" s="549">
        <v>1867</v>
      </c>
      <c r="GZ58" s="549">
        <v>3</v>
      </c>
      <c r="HA58" s="549">
        <v>20</v>
      </c>
      <c r="HB58" s="549">
        <v>24</v>
      </c>
      <c r="HC58" s="1882" t="s">
        <v>27</v>
      </c>
      <c r="HD58" s="555" t="s">
        <v>26</v>
      </c>
      <c r="HE58" s="1883" t="s">
        <v>26</v>
      </c>
      <c r="HF58" s="556" t="s">
        <v>26</v>
      </c>
      <c r="HG58" s="553" t="s">
        <v>562</v>
      </c>
      <c r="HH58" s="549">
        <v>44</v>
      </c>
      <c r="HI58" s="549">
        <v>4224</v>
      </c>
      <c r="HJ58" s="549">
        <v>524</v>
      </c>
      <c r="HK58" s="549">
        <v>3700</v>
      </c>
      <c r="HL58" s="549">
        <v>111</v>
      </c>
      <c r="HM58" s="549" t="s">
        <v>21</v>
      </c>
      <c r="HN58" s="549" t="s">
        <v>21</v>
      </c>
      <c r="HO58" s="549">
        <v>9419</v>
      </c>
      <c r="HP58" s="549">
        <v>1187</v>
      </c>
      <c r="HQ58" s="549">
        <v>823</v>
      </c>
      <c r="HR58" s="549">
        <v>5873</v>
      </c>
      <c r="HS58" s="549">
        <v>6519</v>
      </c>
      <c r="HT58" s="549" t="s">
        <v>21</v>
      </c>
      <c r="HU58" s="549" t="s">
        <v>21</v>
      </c>
      <c r="HV58" s="549">
        <v>202796</v>
      </c>
      <c r="HW58" s="549">
        <v>1485</v>
      </c>
      <c r="HX58" s="1882" t="s">
        <v>27</v>
      </c>
      <c r="HY58" s="555" t="s">
        <v>26</v>
      </c>
      <c r="HZ58" s="1883" t="s">
        <v>26</v>
      </c>
      <c r="IA58" s="556" t="s">
        <v>26</v>
      </c>
      <c r="IB58" s="553" t="s">
        <v>562</v>
      </c>
      <c r="IC58" s="604">
        <v>413</v>
      </c>
      <c r="ID58" s="549">
        <v>16</v>
      </c>
      <c r="IE58" s="549">
        <v>18</v>
      </c>
      <c r="IF58" s="549" t="s">
        <v>21</v>
      </c>
      <c r="IG58" s="549">
        <v>18463</v>
      </c>
      <c r="IH58" s="549">
        <v>24397</v>
      </c>
      <c r="II58" s="1882" t="s">
        <v>27</v>
      </c>
      <c r="IJ58" s="555" t="s">
        <v>26</v>
      </c>
    </row>
    <row r="59" spans="1:244" ht="14.5" customHeight="1">
      <c r="A59" s="1880" t="s">
        <v>26</v>
      </c>
      <c r="B59" s="552" t="s">
        <v>26</v>
      </c>
      <c r="C59" s="1881" t="s">
        <v>563</v>
      </c>
      <c r="D59" s="549">
        <v>62442</v>
      </c>
      <c r="E59" s="549">
        <v>1101</v>
      </c>
      <c r="F59" s="549">
        <v>5343</v>
      </c>
      <c r="G59" s="549">
        <v>13865</v>
      </c>
      <c r="H59" s="549">
        <v>14582</v>
      </c>
      <c r="I59" s="549" t="s">
        <v>21</v>
      </c>
      <c r="J59" s="549" t="s">
        <v>21</v>
      </c>
      <c r="K59" s="549">
        <v>1346302</v>
      </c>
      <c r="L59" s="549">
        <v>336190</v>
      </c>
      <c r="M59" s="549">
        <v>246413</v>
      </c>
      <c r="N59" s="549">
        <v>55394</v>
      </c>
      <c r="O59" s="549">
        <v>13</v>
      </c>
      <c r="P59" s="549">
        <v>1293</v>
      </c>
      <c r="Q59" s="549">
        <v>346</v>
      </c>
      <c r="R59" s="549">
        <v>30140</v>
      </c>
      <c r="S59" s="549">
        <v>11570</v>
      </c>
      <c r="T59" s="1882" t="s">
        <v>28</v>
      </c>
      <c r="U59" s="555" t="s">
        <v>26</v>
      </c>
      <c r="V59" s="1880" t="s">
        <v>26</v>
      </c>
      <c r="W59" s="552" t="s">
        <v>26</v>
      </c>
      <c r="X59" s="1881" t="s">
        <v>563</v>
      </c>
      <c r="Y59" s="549">
        <v>803</v>
      </c>
      <c r="Z59" s="549">
        <v>552</v>
      </c>
      <c r="AA59" s="549" t="s">
        <v>21</v>
      </c>
      <c r="AB59" s="549" t="s">
        <v>21</v>
      </c>
      <c r="AC59" s="549">
        <v>454742</v>
      </c>
      <c r="AD59" s="549">
        <v>208869</v>
      </c>
      <c r="AE59" s="549">
        <v>65338</v>
      </c>
      <c r="AF59" s="549">
        <v>17978</v>
      </c>
      <c r="AG59" s="549">
        <v>94</v>
      </c>
      <c r="AH59" s="549">
        <v>23</v>
      </c>
      <c r="AI59" s="549">
        <v>13681</v>
      </c>
      <c r="AJ59" s="549">
        <v>1546</v>
      </c>
      <c r="AK59" s="549">
        <v>12135</v>
      </c>
      <c r="AL59" s="549">
        <v>1535</v>
      </c>
      <c r="AM59" s="549">
        <v>1012</v>
      </c>
      <c r="AN59" s="549">
        <v>228</v>
      </c>
      <c r="AO59" s="1882" t="s">
        <v>28</v>
      </c>
      <c r="AP59" s="555" t="s">
        <v>26</v>
      </c>
      <c r="AQ59" s="1880" t="s">
        <v>26</v>
      </c>
      <c r="AR59" s="552" t="s">
        <v>26</v>
      </c>
      <c r="AS59" s="1881" t="s">
        <v>563</v>
      </c>
      <c r="AT59" s="549">
        <v>33067</v>
      </c>
      <c r="AU59" s="549">
        <v>5607</v>
      </c>
      <c r="AV59" s="549">
        <v>19029</v>
      </c>
      <c r="AW59" s="549">
        <v>1164</v>
      </c>
      <c r="AX59" s="549" t="s">
        <v>21</v>
      </c>
      <c r="AY59" s="549" t="s">
        <v>21</v>
      </c>
      <c r="AZ59" s="549">
        <v>596</v>
      </c>
      <c r="BA59" s="549">
        <v>519</v>
      </c>
      <c r="BB59" s="549">
        <v>77</v>
      </c>
      <c r="BC59" s="549" t="s">
        <v>21</v>
      </c>
      <c r="BD59" s="549">
        <v>244</v>
      </c>
      <c r="BE59" s="549" t="s">
        <v>21</v>
      </c>
      <c r="BF59" s="549">
        <v>354</v>
      </c>
      <c r="BG59" s="549">
        <v>15415</v>
      </c>
      <c r="BH59" s="549">
        <v>295</v>
      </c>
      <c r="BI59" s="549">
        <v>17856</v>
      </c>
      <c r="BJ59" s="549">
        <v>16904</v>
      </c>
      <c r="BK59" s="1882" t="s">
        <v>28</v>
      </c>
      <c r="BL59" s="555" t="s">
        <v>26</v>
      </c>
      <c r="BM59" s="1880" t="s">
        <v>26</v>
      </c>
      <c r="BN59" s="552" t="s">
        <v>26</v>
      </c>
      <c r="BO59" s="1881" t="s">
        <v>563</v>
      </c>
      <c r="BP59" s="549" t="s">
        <v>21</v>
      </c>
      <c r="BQ59" s="549">
        <v>357648</v>
      </c>
      <c r="BR59" s="549">
        <v>18495</v>
      </c>
      <c r="BS59" s="549">
        <v>38118</v>
      </c>
      <c r="BT59" s="549">
        <v>1060</v>
      </c>
      <c r="BU59" s="549">
        <v>3</v>
      </c>
      <c r="BV59" s="549">
        <v>11</v>
      </c>
      <c r="BW59" s="549">
        <v>22</v>
      </c>
      <c r="BX59" s="549">
        <v>973</v>
      </c>
      <c r="BY59" s="549">
        <v>482</v>
      </c>
      <c r="BZ59" s="549">
        <v>491</v>
      </c>
      <c r="CA59" s="549">
        <v>5</v>
      </c>
      <c r="CB59" s="549" t="s">
        <v>21</v>
      </c>
      <c r="CC59" s="549" t="s">
        <v>21</v>
      </c>
      <c r="CD59" s="549">
        <v>4699</v>
      </c>
      <c r="CE59" s="549">
        <v>3316</v>
      </c>
      <c r="CF59" s="549">
        <v>1762</v>
      </c>
      <c r="CG59" s="1882" t="s">
        <v>28</v>
      </c>
      <c r="CH59" s="555" t="s">
        <v>26</v>
      </c>
      <c r="CI59" s="1880" t="s">
        <v>26</v>
      </c>
      <c r="CJ59" s="552" t="s">
        <v>26</v>
      </c>
      <c r="CK59" s="1881" t="s">
        <v>563</v>
      </c>
      <c r="CL59" s="549" t="s">
        <v>21</v>
      </c>
      <c r="CM59" s="549">
        <v>9610</v>
      </c>
      <c r="CN59" s="549">
        <v>1101</v>
      </c>
      <c r="CO59" s="2488">
        <v>744</v>
      </c>
      <c r="CP59" s="549">
        <v>6215</v>
      </c>
      <c r="CQ59" s="549">
        <v>6895</v>
      </c>
      <c r="CR59" s="549" t="s">
        <v>21</v>
      </c>
      <c r="CS59" s="549" t="s">
        <v>21</v>
      </c>
      <c r="CT59" s="549">
        <v>194618</v>
      </c>
      <c r="CU59" s="549">
        <v>802</v>
      </c>
      <c r="CV59" s="549">
        <v>38741</v>
      </c>
      <c r="CW59" s="549">
        <v>26107</v>
      </c>
      <c r="CX59" s="549">
        <v>606</v>
      </c>
      <c r="CY59" s="549">
        <v>257</v>
      </c>
      <c r="CZ59" s="549">
        <v>8856</v>
      </c>
      <c r="DA59" s="549">
        <v>7178</v>
      </c>
      <c r="DB59" s="1882" t="s">
        <v>28</v>
      </c>
      <c r="DC59" s="555" t="s">
        <v>26</v>
      </c>
      <c r="DY59" s="1880" t="s">
        <v>26</v>
      </c>
      <c r="DZ59" s="552" t="s">
        <v>26</v>
      </c>
      <c r="EA59" s="1881" t="s">
        <v>563</v>
      </c>
      <c r="EB59" s="604">
        <v>101847</v>
      </c>
      <c r="EC59" s="549">
        <v>1101</v>
      </c>
      <c r="ED59" s="549">
        <v>5654</v>
      </c>
      <c r="EE59" s="549">
        <v>14044</v>
      </c>
      <c r="EF59" s="549">
        <v>14778</v>
      </c>
      <c r="EG59" s="549" t="s">
        <v>21</v>
      </c>
      <c r="EH59" s="549" t="s">
        <v>21</v>
      </c>
      <c r="EI59" s="549">
        <v>1246352</v>
      </c>
      <c r="EJ59" s="549">
        <v>84404</v>
      </c>
      <c r="EK59" s="549">
        <v>227948</v>
      </c>
      <c r="EL59" s="549">
        <v>57286</v>
      </c>
      <c r="EM59" s="549">
        <v>13</v>
      </c>
      <c r="EN59" s="549">
        <v>1989</v>
      </c>
      <c r="EO59" s="549">
        <v>346</v>
      </c>
      <c r="EP59" s="549">
        <v>31329</v>
      </c>
      <c r="EQ59" s="549">
        <v>12317</v>
      </c>
      <c r="ER59" s="1882" t="s">
        <v>28</v>
      </c>
      <c r="ES59" s="555" t="s">
        <v>26</v>
      </c>
      <c r="ET59" s="1880" t="s">
        <v>26</v>
      </c>
      <c r="EU59" s="552" t="s">
        <v>26</v>
      </c>
      <c r="EV59" s="1881" t="s">
        <v>563</v>
      </c>
      <c r="EW59" s="549">
        <v>803</v>
      </c>
      <c r="EX59" s="549">
        <v>552</v>
      </c>
      <c r="EY59" s="549" t="s">
        <v>21</v>
      </c>
      <c r="EZ59" s="549">
        <v>389288</v>
      </c>
      <c r="FA59" s="549">
        <v>9674</v>
      </c>
      <c r="FB59" s="549">
        <v>51427</v>
      </c>
      <c r="FC59" s="549">
        <v>18385</v>
      </c>
      <c r="FD59" s="549">
        <v>94</v>
      </c>
      <c r="FE59" s="549">
        <v>23</v>
      </c>
      <c r="FF59" s="549">
        <v>14057</v>
      </c>
      <c r="FG59" s="549">
        <v>1559</v>
      </c>
      <c r="FH59" s="549">
        <v>12498</v>
      </c>
      <c r="FI59" s="549">
        <v>1535</v>
      </c>
      <c r="FJ59" s="549">
        <v>1012</v>
      </c>
      <c r="FK59" s="549">
        <v>228</v>
      </c>
      <c r="FL59" s="549" t="s">
        <v>21</v>
      </c>
      <c r="FM59" s="1882" t="s">
        <v>28</v>
      </c>
      <c r="FN59" s="555" t="s">
        <v>26</v>
      </c>
      <c r="FO59" s="1880" t="s">
        <v>26</v>
      </c>
      <c r="FP59" s="552" t="s">
        <v>26</v>
      </c>
      <c r="FQ59" s="1881" t="s">
        <v>563</v>
      </c>
      <c r="FR59" s="604">
        <v>295</v>
      </c>
      <c r="FS59" s="549">
        <v>17856</v>
      </c>
      <c r="FT59" s="549">
        <v>23484</v>
      </c>
      <c r="FU59" s="549">
        <v>169</v>
      </c>
      <c r="FV59" s="549" t="s">
        <v>21</v>
      </c>
      <c r="FW59" s="549">
        <v>30594</v>
      </c>
      <c r="FX59" s="549">
        <v>788</v>
      </c>
      <c r="FY59" s="549">
        <v>19194</v>
      </c>
      <c r="FZ59" s="549">
        <v>1243</v>
      </c>
      <c r="GA59" s="549" t="s">
        <v>21</v>
      </c>
      <c r="GB59" s="549" t="s">
        <v>21</v>
      </c>
      <c r="GC59" s="549">
        <v>674</v>
      </c>
      <c r="GD59" s="549">
        <v>597</v>
      </c>
      <c r="GE59" s="549">
        <v>77</v>
      </c>
      <c r="GF59" s="549" t="s">
        <v>21</v>
      </c>
      <c r="GG59" s="549">
        <v>244</v>
      </c>
      <c r="GH59" s="1882" t="s">
        <v>28</v>
      </c>
      <c r="GI59" s="555" t="s">
        <v>26</v>
      </c>
      <c r="GJ59" s="1880" t="s">
        <v>26</v>
      </c>
      <c r="GK59" s="552" t="s">
        <v>26</v>
      </c>
      <c r="GL59" s="1881" t="s">
        <v>563</v>
      </c>
      <c r="GM59" s="549">
        <v>5</v>
      </c>
      <c r="GN59" s="549" t="s">
        <v>21</v>
      </c>
      <c r="GO59" s="549">
        <v>1037</v>
      </c>
      <c r="GP59" s="549">
        <v>28467</v>
      </c>
      <c r="GQ59" s="549">
        <v>25765</v>
      </c>
      <c r="GR59" s="549">
        <v>64810</v>
      </c>
      <c r="GS59" s="549">
        <v>2123</v>
      </c>
      <c r="GT59" s="549">
        <v>158</v>
      </c>
      <c r="GU59" s="549">
        <v>177</v>
      </c>
      <c r="GV59" s="549" t="s">
        <v>21</v>
      </c>
      <c r="GW59" s="549">
        <v>350406</v>
      </c>
      <c r="GX59" s="549">
        <v>38161</v>
      </c>
      <c r="GY59" s="549">
        <v>1372</v>
      </c>
      <c r="GZ59" s="549">
        <v>3</v>
      </c>
      <c r="HA59" s="549">
        <v>11</v>
      </c>
      <c r="HB59" s="549">
        <v>22</v>
      </c>
      <c r="HC59" s="1882" t="s">
        <v>28</v>
      </c>
      <c r="HD59" s="555" t="s">
        <v>26</v>
      </c>
      <c r="HE59" s="1880" t="s">
        <v>26</v>
      </c>
      <c r="HF59" s="552" t="s">
        <v>26</v>
      </c>
      <c r="HG59" s="1881" t="s">
        <v>563</v>
      </c>
      <c r="HH59" s="549">
        <v>44</v>
      </c>
      <c r="HI59" s="549">
        <v>4474</v>
      </c>
      <c r="HJ59" s="549">
        <v>509</v>
      </c>
      <c r="HK59" s="549">
        <v>3965</v>
      </c>
      <c r="HL59" s="549">
        <v>125</v>
      </c>
      <c r="HM59" s="549" t="s">
        <v>21</v>
      </c>
      <c r="HN59" s="549" t="s">
        <v>21</v>
      </c>
      <c r="HO59" s="549">
        <v>9611</v>
      </c>
      <c r="HP59" s="549">
        <v>1101</v>
      </c>
      <c r="HQ59" s="549">
        <v>744</v>
      </c>
      <c r="HR59" s="549">
        <v>6215</v>
      </c>
      <c r="HS59" s="549">
        <v>6896</v>
      </c>
      <c r="HT59" s="549" t="s">
        <v>21</v>
      </c>
      <c r="HU59" s="549" t="s">
        <v>21</v>
      </c>
      <c r="HV59" s="549">
        <v>194618</v>
      </c>
      <c r="HW59" s="549">
        <v>1248</v>
      </c>
      <c r="HX59" s="1882" t="s">
        <v>28</v>
      </c>
      <c r="HY59" s="555" t="s">
        <v>26</v>
      </c>
      <c r="HZ59" s="1880" t="s">
        <v>26</v>
      </c>
      <c r="IA59" s="552" t="s">
        <v>26</v>
      </c>
      <c r="IB59" s="1881" t="s">
        <v>563</v>
      </c>
      <c r="IC59" s="604">
        <v>424</v>
      </c>
      <c r="ID59" s="549">
        <v>17</v>
      </c>
      <c r="IE59" s="549">
        <v>19</v>
      </c>
      <c r="IF59" s="549" t="s">
        <v>21</v>
      </c>
      <c r="IG59" s="549">
        <v>17280</v>
      </c>
      <c r="IH59" s="549">
        <v>21661</v>
      </c>
      <c r="II59" s="1882" t="s">
        <v>28</v>
      </c>
      <c r="IJ59" s="555" t="s">
        <v>26</v>
      </c>
    </row>
    <row r="60" spans="1:244" ht="14.5" customHeight="1">
      <c r="A60" s="1880" t="s">
        <v>26</v>
      </c>
      <c r="B60" s="552" t="s">
        <v>26</v>
      </c>
      <c r="C60" s="1881" t="s">
        <v>167</v>
      </c>
      <c r="D60" s="549">
        <v>63266</v>
      </c>
      <c r="E60" s="549">
        <v>1227</v>
      </c>
      <c r="F60" s="549">
        <v>5787</v>
      </c>
      <c r="G60" s="549">
        <v>14593</v>
      </c>
      <c r="H60" s="549">
        <v>15394</v>
      </c>
      <c r="I60" s="549" t="s">
        <v>21</v>
      </c>
      <c r="J60" s="549" t="s">
        <v>21</v>
      </c>
      <c r="K60" s="549">
        <v>1417397</v>
      </c>
      <c r="L60" s="549">
        <v>367188</v>
      </c>
      <c r="M60" s="549">
        <v>263209</v>
      </c>
      <c r="N60" s="549">
        <v>58984</v>
      </c>
      <c r="O60" s="549">
        <v>15</v>
      </c>
      <c r="P60" s="549">
        <v>1576</v>
      </c>
      <c r="Q60" s="549">
        <v>356</v>
      </c>
      <c r="R60" s="549">
        <v>31885</v>
      </c>
      <c r="S60" s="549">
        <v>12804</v>
      </c>
      <c r="T60" s="1882" t="s">
        <v>29</v>
      </c>
      <c r="U60" s="555" t="s">
        <v>26</v>
      </c>
      <c r="V60" s="1880" t="s">
        <v>26</v>
      </c>
      <c r="W60" s="552" t="s">
        <v>26</v>
      </c>
      <c r="X60" s="1881" t="s">
        <v>167</v>
      </c>
      <c r="Y60" s="549">
        <v>831</v>
      </c>
      <c r="Z60" s="549">
        <v>530</v>
      </c>
      <c r="AA60" s="549" t="s">
        <v>21</v>
      </c>
      <c r="AB60" s="549" t="s">
        <v>21</v>
      </c>
      <c r="AC60" s="549">
        <v>429148</v>
      </c>
      <c r="AD60" s="549">
        <v>206382</v>
      </c>
      <c r="AE60" s="549">
        <v>65027</v>
      </c>
      <c r="AF60" s="549">
        <v>18880</v>
      </c>
      <c r="AG60" s="549">
        <v>148</v>
      </c>
      <c r="AH60" s="549">
        <v>23</v>
      </c>
      <c r="AI60" s="549">
        <v>14036</v>
      </c>
      <c r="AJ60" s="549">
        <v>1838</v>
      </c>
      <c r="AK60" s="549">
        <v>12198</v>
      </c>
      <c r="AL60" s="549">
        <v>1724</v>
      </c>
      <c r="AM60" s="549">
        <v>988</v>
      </c>
      <c r="AN60" s="549">
        <v>635</v>
      </c>
      <c r="AO60" s="1882" t="s">
        <v>29</v>
      </c>
      <c r="AP60" s="555" t="s">
        <v>26</v>
      </c>
      <c r="AQ60" s="1880" t="s">
        <v>26</v>
      </c>
      <c r="AR60" s="552" t="s">
        <v>26</v>
      </c>
      <c r="AS60" s="1881" t="s">
        <v>167</v>
      </c>
      <c r="AT60" s="549">
        <v>35687</v>
      </c>
      <c r="AU60" s="549">
        <v>5724</v>
      </c>
      <c r="AV60" s="549">
        <v>19539</v>
      </c>
      <c r="AW60" s="549">
        <v>1212</v>
      </c>
      <c r="AX60" s="549">
        <v>1</v>
      </c>
      <c r="AY60" s="549" t="s">
        <v>21</v>
      </c>
      <c r="AZ60" s="549">
        <v>736</v>
      </c>
      <c r="BA60" s="549">
        <v>522</v>
      </c>
      <c r="BB60" s="549">
        <v>214</v>
      </c>
      <c r="BC60" s="549" t="s">
        <v>21</v>
      </c>
      <c r="BD60" s="549">
        <v>253</v>
      </c>
      <c r="BE60" s="549" t="s">
        <v>21</v>
      </c>
      <c r="BF60" s="549">
        <v>247</v>
      </c>
      <c r="BG60" s="549">
        <v>15659</v>
      </c>
      <c r="BH60" s="549">
        <v>496</v>
      </c>
      <c r="BI60" s="549">
        <v>17953</v>
      </c>
      <c r="BJ60" s="549">
        <v>17215</v>
      </c>
      <c r="BK60" s="1882" t="s">
        <v>29</v>
      </c>
      <c r="BL60" s="555" t="s">
        <v>26</v>
      </c>
      <c r="BM60" s="1880" t="s">
        <v>26</v>
      </c>
      <c r="BN60" s="552" t="s">
        <v>26</v>
      </c>
      <c r="BO60" s="1881" t="s">
        <v>167</v>
      </c>
      <c r="BP60" s="549" t="s">
        <v>21</v>
      </c>
      <c r="BQ60" s="549">
        <v>441630</v>
      </c>
      <c r="BR60" s="549">
        <v>19589</v>
      </c>
      <c r="BS60" s="549">
        <v>48901</v>
      </c>
      <c r="BT60" s="549">
        <v>1809</v>
      </c>
      <c r="BU60" s="549">
        <v>3</v>
      </c>
      <c r="BV60" s="549">
        <v>16</v>
      </c>
      <c r="BW60" s="549">
        <v>25</v>
      </c>
      <c r="BX60" s="549">
        <v>1671</v>
      </c>
      <c r="BY60" s="549">
        <v>749</v>
      </c>
      <c r="BZ60" s="549">
        <v>922</v>
      </c>
      <c r="CA60" s="549">
        <v>9</v>
      </c>
      <c r="CB60" s="549" t="s">
        <v>21</v>
      </c>
      <c r="CC60" s="549" t="s">
        <v>21</v>
      </c>
      <c r="CD60" s="549">
        <v>6789</v>
      </c>
      <c r="CE60" s="549">
        <v>6065</v>
      </c>
      <c r="CF60" s="549">
        <v>1584</v>
      </c>
      <c r="CG60" s="1882" t="s">
        <v>29</v>
      </c>
      <c r="CH60" s="555" t="s">
        <v>26</v>
      </c>
      <c r="CI60" s="1880" t="s">
        <v>26</v>
      </c>
      <c r="CJ60" s="552" t="s">
        <v>26</v>
      </c>
      <c r="CK60" s="1881" t="s">
        <v>167</v>
      </c>
      <c r="CL60" s="549" t="s">
        <v>21</v>
      </c>
      <c r="CM60" s="549">
        <v>10619</v>
      </c>
      <c r="CN60" s="549">
        <v>1227</v>
      </c>
      <c r="CO60" s="2488">
        <v>1023</v>
      </c>
      <c r="CP60" s="549">
        <v>6616</v>
      </c>
      <c r="CQ60" s="549">
        <v>7341</v>
      </c>
      <c r="CR60" s="549" t="s">
        <v>21</v>
      </c>
      <c r="CS60" s="549" t="s">
        <v>21</v>
      </c>
      <c r="CT60" s="549">
        <v>211227</v>
      </c>
      <c r="CU60" s="549">
        <v>1003</v>
      </c>
      <c r="CV60" s="549">
        <v>40692</v>
      </c>
      <c r="CW60" s="549">
        <v>27443</v>
      </c>
      <c r="CX60" s="549">
        <v>549</v>
      </c>
      <c r="CY60" s="549">
        <v>264</v>
      </c>
      <c r="CZ60" s="549">
        <v>8778</v>
      </c>
      <c r="DA60" s="549">
        <v>7723</v>
      </c>
      <c r="DB60" s="1882" t="s">
        <v>29</v>
      </c>
      <c r="DC60" s="555" t="s">
        <v>26</v>
      </c>
      <c r="DY60" s="1880" t="s">
        <v>26</v>
      </c>
      <c r="DZ60" s="552" t="s">
        <v>26</v>
      </c>
      <c r="EA60" s="1881" t="s">
        <v>167</v>
      </c>
      <c r="EB60" s="604">
        <v>102311</v>
      </c>
      <c r="EC60" s="549">
        <v>1227</v>
      </c>
      <c r="ED60" s="549">
        <v>6100</v>
      </c>
      <c r="EE60" s="549">
        <v>14846</v>
      </c>
      <c r="EF60" s="549">
        <v>15668</v>
      </c>
      <c r="EG60" s="549" t="s">
        <v>21</v>
      </c>
      <c r="EH60" s="549" t="s">
        <v>21</v>
      </c>
      <c r="EI60" s="549">
        <v>1331027</v>
      </c>
      <c r="EJ60" s="549">
        <v>111621</v>
      </c>
      <c r="EK60" s="549">
        <v>245859</v>
      </c>
      <c r="EL60" s="549">
        <v>61022</v>
      </c>
      <c r="EM60" s="549">
        <v>15</v>
      </c>
      <c r="EN60" s="549">
        <v>2113</v>
      </c>
      <c r="EO60" s="549">
        <v>356</v>
      </c>
      <c r="EP60" s="549">
        <v>33370</v>
      </c>
      <c r="EQ60" s="549">
        <v>13890</v>
      </c>
      <c r="ER60" s="1882" t="s">
        <v>29</v>
      </c>
      <c r="ES60" s="555" t="s">
        <v>26</v>
      </c>
      <c r="ET60" s="1880" t="s">
        <v>26</v>
      </c>
      <c r="EU60" s="552" t="s">
        <v>26</v>
      </c>
      <c r="EV60" s="1881" t="s">
        <v>167</v>
      </c>
      <c r="EW60" s="549">
        <v>831</v>
      </c>
      <c r="EX60" s="549">
        <v>530</v>
      </c>
      <c r="EY60" s="549" t="s">
        <v>21</v>
      </c>
      <c r="EZ60" s="549">
        <v>374082</v>
      </c>
      <c r="FA60" s="549">
        <v>13884</v>
      </c>
      <c r="FB60" s="549">
        <v>52468</v>
      </c>
      <c r="FC60" s="549">
        <v>19236</v>
      </c>
      <c r="FD60" s="549">
        <v>148</v>
      </c>
      <c r="FE60" s="549">
        <v>23</v>
      </c>
      <c r="FF60" s="549">
        <v>14366</v>
      </c>
      <c r="FG60" s="549">
        <v>1853</v>
      </c>
      <c r="FH60" s="549">
        <v>12513</v>
      </c>
      <c r="FI60" s="549">
        <v>1724</v>
      </c>
      <c r="FJ60" s="549">
        <v>988</v>
      </c>
      <c r="FK60" s="549">
        <v>635</v>
      </c>
      <c r="FL60" s="549" t="s">
        <v>21</v>
      </c>
      <c r="FM60" s="1882" t="s">
        <v>29</v>
      </c>
      <c r="FN60" s="555" t="s">
        <v>26</v>
      </c>
      <c r="FO60" s="1880" t="s">
        <v>26</v>
      </c>
      <c r="FP60" s="552" t="s">
        <v>26</v>
      </c>
      <c r="FQ60" s="1881" t="s">
        <v>167</v>
      </c>
      <c r="FR60" s="604">
        <v>496</v>
      </c>
      <c r="FS60" s="549">
        <v>17953</v>
      </c>
      <c r="FT60" s="549">
        <v>23486</v>
      </c>
      <c r="FU60" s="549">
        <v>173</v>
      </c>
      <c r="FV60" s="549" t="s">
        <v>21</v>
      </c>
      <c r="FW60" s="549">
        <v>33229</v>
      </c>
      <c r="FX60" s="549">
        <v>1293</v>
      </c>
      <c r="FY60" s="549">
        <v>19706</v>
      </c>
      <c r="FZ60" s="549">
        <v>1293</v>
      </c>
      <c r="GA60" s="549">
        <v>1</v>
      </c>
      <c r="GB60" s="549" t="s">
        <v>21</v>
      </c>
      <c r="GC60" s="549">
        <v>816</v>
      </c>
      <c r="GD60" s="549">
        <v>602</v>
      </c>
      <c r="GE60" s="549">
        <v>214</v>
      </c>
      <c r="GF60" s="549" t="s">
        <v>21</v>
      </c>
      <c r="GG60" s="549">
        <v>253</v>
      </c>
      <c r="GH60" s="1882" t="s">
        <v>29</v>
      </c>
      <c r="GI60" s="555" t="s">
        <v>26</v>
      </c>
      <c r="GJ60" s="1880" t="s">
        <v>26</v>
      </c>
      <c r="GK60" s="552" t="s">
        <v>26</v>
      </c>
      <c r="GL60" s="1881" t="s">
        <v>167</v>
      </c>
      <c r="GM60" s="549">
        <v>9</v>
      </c>
      <c r="GN60" s="549" t="s">
        <v>21</v>
      </c>
      <c r="GO60" s="549">
        <v>731</v>
      </c>
      <c r="GP60" s="549">
        <v>30339</v>
      </c>
      <c r="GQ60" s="549">
        <v>28148</v>
      </c>
      <c r="GR60" s="549">
        <v>64523</v>
      </c>
      <c r="GS60" s="549">
        <v>2181</v>
      </c>
      <c r="GT60" s="549">
        <v>162</v>
      </c>
      <c r="GU60" s="549">
        <v>181</v>
      </c>
      <c r="GV60" s="549" t="s">
        <v>21</v>
      </c>
      <c r="GW60" s="549">
        <v>434369</v>
      </c>
      <c r="GX60" s="549">
        <v>48999</v>
      </c>
      <c r="GY60" s="549">
        <v>2336</v>
      </c>
      <c r="GZ60" s="549">
        <v>3</v>
      </c>
      <c r="HA60" s="549">
        <v>16</v>
      </c>
      <c r="HB60" s="549">
        <v>25</v>
      </c>
      <c r="HC60" s="1882" t="s">
        <v>29</v>
      </c>
      <c r="HD60" s="555" t="s">
        <v>26</v>
      </c>
      <c r="HE60" s="1880" t="s">
        <v>26</v>
      </c>
      <c r="HF60" s="552" t="s">
        <v>26</v>
      </c>
      <c r="HG60" s="1881" t="s">
        <v>167</v>
      </c>
      <c r="HH60" s="549">
        <v>44</v>
      </c>
      <c r="HI60" s="549">
        <v>4608</v>
      </c>
      <c r="HJ60" s="549">
        <v>547</v>
      </c>
      <c r="HK60" s="549">
        <v>4061</v>
      </c>
      <c r="HL60" s="549">
        <v>134</v>
      </c>
      <c r="HM60" s="549" t="s">
        <v>21</v>
      </c>
      <c r="HN60" s="549" t="s">
        <v>21</v>
      </c>
      <c r="HO60" s="549">
        <v>10617</v>
      </c>
      <c r="HP60" s="549">
        <v>1227</v>
      </c>
      <c r="HQ60" s="549">
        <v>1023</v>
      </c>
      <c r="HR60" s="549">
        <v>6616</v>
      </c>
      <c r="HS60" s="549">
        <v>7339</v>
      </c>
      <c r="HT60" s="549" t="s">
        <v>21</v>
      </c>
      <c r="HU60" s="549" t="s">
        <v>21</v>
      </c>
      <c r="HV60" s="549">
        <v>211227</v>
      </c>
      <c r="HW60" s="549">
        <v>1507</v>
      </c>
      <c r="HX60" s="1882" t="s">
        <v>29</v>
      </c>
      <c r="HY60" s="555" t="s">
        <v>26</v>
      </c>
      <c r="HZ60" s="1880" t="s">
        <v>26</v>
      </c>
      <c r="IA60" s="552" t="s">
        <v>26</v>
      </c>
      <c r="IB60" s="1881" t="s">
        <v>167</v>
      </c>
      <c r="IC60" s="604">
        <v>430</v>
      </c>
      <c r="ID60" s="549">
        <v>22</v>
      </c>
      <c r="IE60" s="549">
        <v>24</v>
      </c>
      <c r="IF60" s="549" t="s">
        <v>21</v>
      </c>
      <c r="IG60" s="549">
        <v>19929</v>
      </c>
      <c r="IH60" s="549">
        <v>28194</v>
      </c>
      <c r="II60" s="1882" t="s">
        <v>29</v>
      </c>
      <c r="IJ60" s="555" t="s">
        <v>26</v>
      </c>
    </row>
    <row r="61" spans="1:244" ht="9.75" customHeight="1">
      <c r="A61" s="1878"/>
      <c r="B61" s="656"/>
      <c r="C61" s="1879"/>
      <c r="D61" s="549"/>
      <c r="E61" s="549"/>
      <c r="F61" s="549"/>
      <c r="G61" s="549"/>
      <c r="H61" s="549"/>
      <c r="I61" s="549"/>
      <c r="J61" s="549"/>
      <c r="K61" s="2470"/>
      <c r="L61" s="549"/>
      <c r="M61" s="549"/>
      <c r="N61" s="549"/>
      <c r="O61" s="549"/>
      <c r="P61" s="549"/>
      <c r="Q61" s="549"/>
      <c r="R61" s="549"/>
      <c r="S61" s="549"/>
      <c r="T61" s="1884"/>
      <c r="U61" s="560"/>
      <c r="V61" s="1878"/>
      <c r="W61" s="656"/>
      <c r="X61" s="1879"/>
      <c r="Y61" s="549"/>
      <c r="Z61" s="549"/>
      <c r="AA61" s="549"/>
      <c r="AB61" s="549"/>
      <c r="AC61" s="2470"/>
      <c r="AD61" s="549"/>
      <c r="AE61" s="549"/>
      <c r="AF61" s="549"/>
      <c r="AG61" s="549"/>
      <c r="AH61" s="549"/>
      <c r="AI61" s="549"/>
      <c r="AJ61" s="549"/>
      <c r="AK61" s="549"/>
      <c r="AL61" s="549"/>
      <c r="AM61" s="549"/>
      <c r="AN61" s="549"/>
      <c r="AO61" s="1884"/>
      <c r="AP61" s="560"/>
      <c r="AQ61" s="1878"/>
      <c r="AR61" s="656"/>
      <c r="AS61" s="1879"/>
      <c r="AT61" s="2470"/>
      <c r="AU61" s="549"/>
      <c r="AV61" s="549"/>
      <c r="AW61" s="549"/>
      <c r="AX61" s="549"/>
      <c r="AY61" s="549"/>
      <c r="AZ61" s="549"/>
      <c r="BA61" s="549"/>
      <c r="BB61" s="549"/>
      <c r="BC61" s="549"/>
      <c r="BD61" s="549"/>
      <c r="BG61" s="549"/>
      <c r="BI61" s="549"/>
      <c r="BJ61" s="549"/>
      <c r="BK61" s="1884"/>
      <c r="BL61" s="560"/>
      <c r="BM61" s="1878"/>
      <c r="BN61" s="656"/>
      <c r="BO61" s="1879"/>
      <c r="BP61" s="549"/>
      <c r="BQ61" s="2470"/>
      <c r="BR61" s="549"/>
      <c r="BS61" s="549"/>
      <c r="BT61" s="549"/>
      <c r="BU61" s="549"/>
      <c r="BV61" s="549"/>
      <c r="BW61" s="549"/>
      <c r="BX61" s="549"/>
      <c r="BY61" s="549"/>
      <c r="BZ61" s="549"/>
      <c r="CA61" s="549"/>
      <c r="CD61" s="549"/>
      <c r="CE61" s="549"/>
      <c r="CG61" s="1884"/>
      <c r="CH61" s="560"/>
      <c r="CI61" s="1878"/>
      <c r="CJ61" s="656"/>
      <c r="CK61" s="1879"/>
      <c r="CM61" s="549"/>
      <c r="CN61" s="549"/>
      <c r="CO61" s="1400"/>
      <c r="CP61" s="549"/>
      <c r="CQ61" s="549"/>
      <c r="CR61" s="549"/>
      <c r="CS61" s="549"/>
      <c r="CT61" s="2470"/>
      <c r="CU61" s="549"/>
      <c r="CV61" s="549"/>
      <c r="CW61" s="549"/>
      <c r="CX61" s="549"/>
      <c r="CY61" s="549"/>
      <c r="CZ61" s="549"/>
      <c r="DA61" s="549"/>
      <c r="DB61" s="1884"/>
      <c r="DC61" s="560"/>
      <c r="DY61" s="1878"/>
      <c r="DZ61" s="656"/>
      <c r="EA61" s="1879"/>
      <c r="EB61" s="604"/>
      <c r="EC61" s="549"/>
      <c r="ED61" s="549"/>
      <c r="EE61" s="549"/>
      <c r="EF61" s="549"/>
      <c r="EG61" s="549"/>
      <c r="EH61" s="549"/>
      <c r="EI61" s="2470"/>
      <c r="EJ61" s="2470"/>
      <c r="EK61" s="549"/>
      <c r="EL61" s="549"/>
      <c r="EM61" s="549"/>
      <c r="EN61" s="549"/>
      <c r="EO61" s="549"/>
      <c r="EP61" s="549"/>
      <c r="EQ61" s="549"/>
      <c r="ER61" s="1884"/>
      <c r="ES61" s="560"/>
      <c r="ET61" s="1878"/>
      <c r="EU61" s="656"/>
      <c r="EV61" s="1879"/>
      <c r="EW61" s="549"/>
      <c r="EX61" s="549"/>
      <c r="EY61" s="549"/>
      <c r="EZ61" s="2470"/>
      <c r="FA61" s="2470"/>
      <c r="FB61" s="549"/>
      <c r="FC61" s="549"/>
      <c r="FD61" s="549"/>
      <c r="FE61" s="549"/>
      <c r="FF61" s="549"/>
      <c r="FG61" s="549"/>
      <c r="FH61" s="549"/>
      <c r="FI61" s="549"/>
      <c r="FJ61" s="549"/>
      <c r="FK61" s="549"/>
      <c r="FL61" s="549"/>
      <c r="FM61" s="1884"/>
      <c r="FN61" s="560"/>
      <c r="FO61" s="1878"/>
      <c r="FP61" s="656"/>
      <c r="FQ61" s="1879"/>
      <c r="FR61" s="2373"/>
      <c r="FS61" s="549"/>
      <c r="FT61" s="549"/>
      <c r="FU61" s="549"/>
      <c r="FV61" s="549"/>
      <c r="FW61" s="2470"/>
      <c r="FX61" s="2470"/>
      <c r="FY61" s="549"/>
      <c r="FZ61" s="549"/>
      <c r="GA61" s="549"/>
      <c r="GB61" s="549"/>
      <c r="GC61" s="549"/>
      <c r="GD61" s="549"/>
      <c r="GE61" s="549"/>
      <c r="GF61" s="549"/>
      <c r="GH61" s="1884"/>
      <c r="GI61" s="560"/>
      <c r="GJ61" s="1878"/>
      <c r="GK61" s="656"/>
      <c r="GL61" s="1879"/>
      <c r="GM61" s="549"/>
      <c r="GN61" s="549"/>
      <c r="GO61" s="549"/>
      <c r="GP61" s="549"/>
      <c r="GQ61" s="549"/>
      <c r="GR61" s="549"/>
      <c r="GS61" s="549"/>
      <c r="GT61" s="549"/>
      <c r="GU61" s="549"/>
      <c r="GV61" s="549"/>
      <c r="GW61" s="2470"/>
      <c r="GX61" s="549"/>
      <c r="GY61" s="549"/>
      <c r="GZ61" s="549"/>
      <c r="HA61" s="549"/>
      <c r="HB61" s="549"/>
      <c r="HC61" s="1884"/>
      <c r="HD61" s="560"/>
      <c r="HE61" s="1878"/>
      <c r="HF61" s="656"/>
      <c r="HG61" s="1879"/>
      <c r="HH61" s="549"/>
      <c r="HI61" s="549"/>
      <c r="HJ61" s="549"/>
      <c r="HK61" s="549"/>
      <c r="HL61" s="549"/>
      <c r="HM61" s="549"/>
      <c r="HN61" s="549"/>
      <c r="HO61" s="549"/>
      <c r="HP61" s="549"/>
      <c r="HQ61" s="549"/>
      <c r="HR61" s="549"/>
      <c r="HS61" s="549"/>
      <c r="HT61" s="549"/>
      <c r="HU61" s="549"/>
      <c r="HV61" s="2470"/>
      <c r="HW61" s="2470"/>
      <c r="HX61" s="1884"/>
      <c r="HY61" s="560"/>
      <c r="HZ61" s="1878"/>
      <c r="IA61" s="656"/>
      <c r="IB61" s="1879"/>
      <c r="IC61" s="604"/>
      <c r="ID61" s="549"/>
      <c r="IE61" s="549"/>
      <c r="IF61" s="549"/>
      <c r="IG61" s="2470"/>
      <c r="IH61" s="2470"/>
      <c r="II61" s="1884"/>
      <c r="IJ61" s="560"/>
    </row>
    <row r="62" spans="1:244" ht="15.75" customHeight="1">
      <c r="A62" s="1880" t="s">
        <v>1535</v>
      </c>
      <c r="B62" s="552" t="s">
        <v>23</v>
      </c>
      <c r="C62" s="2471">
        <v>42370</v>
      </c>
      <c r="D62" s="549">
        <v>24750</v>
      </c>
      <c r="E62" s="549">
        <v>390</v>
      </c>
      <c r="F62" s="549">
        <v>1741</v>
      </c>
      <c r="G62" s="549">
        <v>4291</v>
      </c>
      <c r="H62" s="549">
        <v>4504</v>
      </c>
      <c r="I62" s="549" t="s">
        <v>21</v>
      </c>
      <c r="J62" s="549" t="s">
        <v>21</v>
      </c>
      <c r="K62" s="549">
        <v>476601</v>
      </c>
      <c r="L62" s="549">
        <v>140854</v>
      </c>
      <c r="M62" s="549">
        <v>89747</v>
      </c>
      <c r="N62" s="549">
        <v>19538</v>
      </c>
      <c r="O62" s="549">
        <v>5</v>
      </c>
      <c r="P62" s="549">
        <v>399</v>
      </c>
      <c r="Q62" s="549">
        <v>104</v>
      </c>
      <c r="R62" s="549">
        <v>10894</v>
      </c>
      <c r="S62" s="549">
        <v>4178</v>
      </c>
      <c r="T62" s="1882" t="s">
        <v>30</v>
      </c>
      <c r="U62" s="555" t="s">
        <v>1536</v>
      </c>
      <c r="V62" s="1880" t="s">
        <v>1535</v>
      </c>
      <c r="W62" s="552" t="s">
        <v>23</v>
      </c>
      <c r="X62" s="2471">
        <v>42370</v>
      </c>
      <c r="Y62" s="549">
        <v>277</v>
      </c>
      <c r="Z62" s="549">
        <v>204</v>
      </c>
      <c r="AA62" s="549" t="s">
        <v>21</v>
      </c>
      <c r="AB62" s="549" t="s">
        <v>21</v>
      </c>
      <c r="AC62" s="549">
        <v>153352</v>
      </c>
      <c r="AD62" s="549">
        <v>85873</v>
      </c>
      <c r="AE62" s="549">
        <v>25018</v>
      </c>
      <c r="AF62" s="549">
        <v>6744</v>
      </c>
      <c r="AG62" s="549">
        <v>34</v>
      </c>
      <c r="AH62" s="549">
        <v>7</v>
      </c>
      <c r="AI62" s="549">
        <v>5102</v>
      </c>
      <c r="AJ62" s="549">
        <v>763</v>
      </c>
      <c r="AK62" s="549">
        <v>4339</v>
      </c>
      <c r="AL62" s="549">
        <v>510</v>
      </c>
      <c r="AM62" s="549">
        <v>366</v>
      </c>
      <c r="AN62" s="549">
        <v>263</v>
      </c>
      <c r="AO62" s="1882" t="s">
        <v>30</v>
      </c>
      <c r="AP62" s="555" t="s">
        <v>1536</v>
      </c>
      <c r="AQ62" s="1880" t="s">
        <v>1535</v>
      </c>
      <c r="AR62" s="552" t="s">
        <v>23</v>
      </c>
      <c r="AS62" s="2471">
        <v>42370</v>
      </c>
      <c r="AT62" s="549">
        <v>12709</v>
      </c>
      <c r="AU62" s="549">
        <v>2251</v>
      </c>
      <c r="AV62" s="549">
        <v>7153</v>
      </c>
      <c r="AW62" s="549">
        <v>514</v>
      </c>
      <c r="AX62" s="549">
        <v>1</v>
      </c>
      <c r="AY62" s="549" t="s">
        <v>21</v>
      </c>
      <c r="AZ62" s="549">
        <v>259</v>
      </c>
      <c r="BA62" s="549">
        <v>218</v>
      </c>
      <c r="BB62" s="549">
        <v>41</v>
      </c>
      <c r="BC62" s="549" t="s">
        <v>21</v>
      </c>
      <c r="BD62" s="549">
        <v>155</v>
      </c>
      <c r="BE62" s="549" t="s">
        <v>21</v>
      </c>
      <c r="BF62" s="549">
        <v>124</v>
      </c>
      <c r="BG62" s="549">
        <v>5678</v>
      </c>
      <c r="BH62" s="549">
        <v>154</v>
      </c>
      <c r="BI62" s="549">
        <v>6441</v>
      </c>
      <c r="BJ62" s="549">
        <v>7058</v>
      </c>
      <c r="BK62" s="1882" t="s">
        <v>30</v>
      </c>
      <c r="BL62" s="555" t="s">
        <v>1536</v>
      </c>
      <c r="BM62" s="1880" t="s">
        <v>1535</v>
      </c>
      <c r="BN62" s="552" t="s">
        <v>23</v>
      </c>
      <c r="BO62" s="2471">
        <v>42370</v>
      </c>
      <c r="BP62" s="549" t="s">
        <v>21</v>
      </c>
      <c r="BQ62" s="549">
        <v>164648</v>
      </c>
      <c r="BR62" s="549">
        <v>5508</v>
      </c>
      <c r="BS62" s="549">
        <v>16956</v>
      </c>
      <c r="BT62" s="549">
        <v>353</v>
      </c>
      <c r="BU62" s="549">
        <v>1</v>
      </c>
      <c r="BV62" s="549">
        <v>3</v>
      </c>
      <c r="BW62" s="549">
        <v>9</v>
      </c>
      <c r="BX62" s="549">
        <v>321</v>
      </c>
      <c r="BY62" s="549">
        <v>132</v>
      </c>
      <c r="BZ62" s="549">
        <v>189</v>
      </c>
      <c r="CA62" s="549">
        <v>2</v>
      </c>
      <c r="CB62" s="549" t="s">
        <v>21</v>
      </c>
      <c r="CC62" s="549" t="s">
        <v>21</v>
      </c>
      <c r="CD62" s="549">
        <v>1663</v>
      </c>
      <c r="CE62" s="549">
        <v>1225</v>
      </c>
      <c r="CF62" s="549">
        <v>754</v>
      </c>
      <c r="CG62" s="1882" t="s">
        <v>30</v>
      </c>
      <c r="CH62" s="555" t="s">
        <v>1536</v>
      </c>
      <c r="CI62" s="1880" t="s">
        <v>1535</v>
      </c>
      <c r="CJ62" s="552" t="s">
        <v>23</v>
      </c>
      <c r="CK62" s="2471">
        <v>42370</v>
      </c>
      <c r="CL62" s="549" t="s">
        <v>21</v>
      </c>
      <c r="CM62" s="549">
        <v>2869</v>
      </c>
      <c r="CN62" s="549">
        <v>390</v>
      </c>
      <c r="CO62" s="2488">
        <v>200</v>
      </c>
      <c r="CP62" s="549">
        <v>1821</v>
      </c>
      <c r="CQ62" s="549">
        <v>2023</v>
      </c>
      <c r="CR62" s="549" t="s">
        <v>21</v>
      </c>
      <c r="CS62" s="549" t="s">
        <v>21</v>
      </c>
      <c r="CT62" s="549">
        <v>43191</v>
      </c>
      <c r="CU62" s="549">
        <v>385</v>
      </c>
      <c r="CV62" s="549">
        <v>12766</v>
      </c>
      <c r="CW62" s="549">
        <v>8614</v>
      </c>
      <c r="CX62" s="549">
        <v>197</v>
      </c>
      <c r="CY62" s="549">
        <v>66</v>
      </c>
      <c r="CZ62" s="549">
        <v>2937</v>
      </c>
      <c r="DA62" s="549">
        <v>2363</v>
      </c>
      <c r="DB62" s="1882" t="s">
        <v>30</v>
      </c>
      <c r="DC62" s="555" t="s">
        <v>1536</v>
      </c>
      <c r="DY62" s="1880" t="s">
        <v>1535</v>
      </c>
      <c r="DZ62" s="552" t="s">
        <v>23</v>
      </c>
      <c r="EA62" s="2471">
        <v>42370</v>
      </c>
      <c r="EB62" s="604">
        <v>40229</v>
      </c>
      <c r="EC62" s="549">
        <v>390</v>
      </c>
      <c r="ED62" s="549">
        <v>1829</v>
      </c>
      <c r="EE62" s="549">
        <v>4362</v>
      </c>
      <c r="EF62" s="549">
        <v>4582</v>
      </c>
      <c r="EG62" s="549" t="s">
        <v>21</v>
      </c>
      <c r="EH62" s="549" t="s">
        <v>21</v>
      </c>
      <c r="EI62" s="549">
        <v>445664</v>
      </c>
      <c r="EJ62" s="549">
        <v>37383</v>
      </c>
      <c r="EK62" s="549">
        <v>82349</v>
      </c>
      <c r="EL62" s="549">
        <v>19895</v>
      </c>
      <c r="EM62" s="549">
        <v>5</v>
      </c>
      <c r="EN62" s="549">
        <v>401</v>
      </c>
      <c r="EO62" s="549">
        <v>104</v>
      </c>
      <c r="EP62" s="549">
        <v>11235</v>
      </c>
      <c r="EQ62" s="549">
        <v>4379</v>
      </c>
      <c r="ER62" s="1882" t="s">
        <v>30</v>
      </c>
      <c r="ES62" s="555" t="s">
        <v>1536</v>
      </c>
      <c r="ET62" s="1880" t="s">
        <v>1535</v>
      </c>
      <c r="EU62" s="552" t="s">
        <v>23</v>
      </c>
      <c r="EV62" s="2471">
        <v>42370</v>
      </c>
      <c r="EW62" s="549">
        <v>277</v>
      </c>
      <c r="EX62" s="549">
        <v>204</v>
      </c>
      <c r="EY62" s="549" t="s">
        <v>21</v>
      </c>
      <c r="EZ62" s="549">
        <v>133490</v>
      </c>
      <c r="FA62" s="549">
        <v>4352</v>
      </c>
      <c r="FB62" s="549">
        <v>19684</v>
      </c>
      <c r="FC62" s="549">
        <v>6855</v>
      </c>
      <c r="FD62" s="549">
        <v>34</v>
      </c>
      <c r="FE62" s="549">
        <v>7</v>
      </c>
      <c r="FF62" s="549">
        <v>5205</v>
      </c>
      <c r="FG62" s="549">
        <v>765</v>
      </c>
      <c r="FH62" s="549">
        <v>4439</v>
      </c>
      <c r="FI62" s="549">
        <v>510</v>
      </c>
      <c r="FJ62" s="549">
        <v>366</v>
      </c>
      <c r="FK62" s="549">
        <v>263</v>
      </c>
      <c r="FL62" s="549" t="s">
        <v>21</v>
      </c>
      <c r="FM62" s="1882" t="s">
        <v>30</v>
      </c>
      <c r="FN62" s="555" t="s">
        <v>1536</v>
      </c>
      <c r="FO62" s="1880" t="s">
        <v>1535</v>
      </c>
      <c r="FP62" s="552" t="s">
        <v>23</v>
      </c>
      <c r="FQ62" s="2471">
        <v>42370</v>
      </c>
      <c r="FR62" s="604">
        <v>154</v>
      </c>
      <c r="FS62" s="549">
        <v>6441</v>
      </c>
      <c r="FT62" s="549">
        <v>9547</v>
      </c>
      <c r="FU62" s="549">
        <v>57</v>
      </c>
      <c r="FV62" s="549" t="s">
        <v>21</v>
      </c>
      <c r="FW62" s="549">
        <v>11834</v>
      </c>
      <c r="FX62" s="549">
        <v>414</v>
      </c>
      <c r="FY62" s="549">
        <v>7215</v>
      </c>
      <c r="FZ62" s="549">
        <v>539</v>
      </c>
      <c r="GA62" s="549">
        <v>1</v>
      </c>
      <c r="GB62" s="549" t="s">
        <v>21</v>
      </c>
      <c r="GC62" s="549">
        <v>283</v>
      </c>
      <c r="GD62" s="549">
        <v>242</v>
      </c>
      <c r="GE62" s="549">
        <v>41</v>
      </c>
      <c r="GF62" s="549" t="s">
        <v>21</v>
      </c>
      <c r="GG62" s="549">
        <v>155</v>
      </c>
      <c r="GH62" s="1882" t="s">
        <v>30</v>
      </c>
      <c r="GI62" s="555" t="s">
        <v>1536</v>
      </c>
      <c r="GJ62" s="1880" t="s">
        <v>1535</v>
      </c>
      <c r="GK62" s="552" t="s">
        <v>23</v>
      </c>
      <c r="GL62" s="2471">
        <v>42370</v>
      </c>
      <c r="GM62" s="549">
        <v>2</v>
      </c>
      <c r="GN62" s="549" t="s">
        <v>21</v>
      </c>
      <c r="GO62" s="549">
        <v>367</v>
      </c>
      <c r="GP62" s="549">
        <v>10234</v>
      </c>
      <c r="GQ62" s="549">
        <v>9129</v>
      </c>
      <c r="GR62" s="549">
        <v>25040</v>
      </c>
      <c r="GS62" s="549">
        <v>728</v>
      </c>
      <c r="GT62" s="549">
        <v>55</v>
      </c>
      <c r="GU62" s="549">
        <v>62</v>
      </c>
      <c r="GV62" s="549" t="s">
        <v>21</v>
      </c>
      <c r="GW62" s="549">
        <v>162064</v>
      </c>
      <c r="GX62" s="549">
        <v>16965</v>
      </c>
      <c r="GY62" s="549">
        <v>389</v>
      </c>
      <c r="GZ62" s="549">
        <v>1</v>
      </c>
      <c r="HA62" s="549">
        <v>3</v>
      </c>
      <c r="HB62" s="549">
        <v>9</v>
      </c>
      <c r="HC62" s="1882" t="s">
        <v>30</v>
      </c>
      <c r="HD62" s="555" t="s">
        <v>1536</v>
      </c>
      <c r="HE62" s="1880" t="s">
        <v>1535</v>
      </c>
      <c r="HF62" s="552" t="s">
        <v>23</v>
      </c>
      <c r="HG62" s="2471">
        <v>42370</v>
      </c>
      <c r="HH62" s="549">
        <v>16</v>
      </c>
      <c r="HI62" s="549">
        <v>1557</v>
      </c>
      <c r="HJ62" s="549">
        <v>198</v>
      </c>
      <c r="HK62" s="549">
        <v>1359</v>
      </c>
      <c r="HL62" s="549">
        <v>51</v>
      </c>
      <c r="HM62" s="549" t="s">
        <v>21</v>
      </c>
      <c r="HN62" s="549" t="s">
        <v>21</v>
      </c>
      <c r="HO62" s="549">
        <v>2870</v>
      </c>
      <c r="HP62" s="549">
        <v>390</v>
      </c>
      <c r="HQ62" s="549">
        <v>200</v>
      </c>
      <c r="HR62" s="549">
        <v>1821</v>
      </c>
      <c r="HS62" s="549">
        <v>2024</v>
      </c>
      <c r="HT62" s="549" t="s">
        <v>21</v>
      </c>
      <c r="HU62" s="549" t="s">
        <v>21</v>
      </c>
      <c r="HV62" s="549">
        <v>43191</v>
      </c>
      <c r="HW62" s="549">
        <v>556</v>
      </c>
      <c r="HX62" s="1882" t="s">
        <v>30</v>
      </c>
      <c r="HY62" s="555" t="s">
        <v>1536</v>
      </c>
      <c r="HZ62" s="1880" t="s">
        <v>1535</v>
      </c>
      <c r="IA62" s="552" t="s">
        <v>23</v>
      </c>
      <c r="IB62" s="2471">
        <v>42370</v>
      </c>
      <c r="IC62" s="604">
        <v>119</v>
      </c>
      <c r="ID62" s="549">
        <v>8</v>
      </c>
      <c r="IE62" s="549">
        <v>9</v>
      </c>
      <c r="IF62" s="549" t="s">
        <v>21</v>
      </c>
      <c r="IG62" s="549">
        <v>6645</v>
      </c>
      <c r="IH62" s="549">
        <v>9090</v>
      </c>
      <c r="II62" s="1882" t="s">
        <v>30</v>
      </c>
      <c r="IJ62" s="555" t="s">
        <v>1536</v>
      </c>
    </row>
    <row r="63" spans="1:244" ht="14.5" customHeight="1">
      <c r="A63" s="1880" t="s">
        <v>26</v>
      </c>
      <c r="B63" s="552" t="s">
        <v>26</v>
      </c>
      <c r="C63" s="1885">
        <v>42401</v>
      </c>
      <c r="D63" s="549">
        <v>18787</v>
      </c>
      <c r="E63" s="549">
        <v>407</v>
      </c>
      <c r="F63" s="549">
        <v>1743</v>
      </c>
      <c r="G63" s="549">
        <v>4641</v>
      </c>
      <c r="H63" s="549">
        <v>4926</v>
      </c>
      <c r="I63" s="549" t="s">
        <v>21</v>
      </c>
      <c r="J63" s="549" t="s">
        <v>21</v>
      </c>
      <c r="K63" s="549">
        <v>455315</v>
      </c>
      <c r="L63" s="549">
        <v>129055</v>
      </c>
      <c r="M63" s="549">
        <v>84179</v>
      </c>
      <c r="N63" s="549">
        <v>19426</v>
      </c>
      <c r="O63" s="549">
        <v>5</v>
      </c>
      <c r="P63" s="549">
        <v>493</v>
      </c>
      <c r="Q63" s="549">
        <v>111</v>
      </c>
      <c r="R63" s="549">
        <v>10387</v>
      </c>
      <c r="S63" s="549">
        <v>3836</v>
      </c>
      <c r="T63" s="1882" t="s">
        <v>31</v>
      </c>
      <c r="U63" s="555" t="s">
        <v>26</v>
      </c>
      <c r="V63" s="1880" t="s">
        <v>26</v>
      </c>
      <c r="W63" s="552" t="s">
        <v>26</v>
      </c>
      <c r="X63" s="1885">
        <v>42401</v>
      </c>
      <c r="Y63" s="549">
        <v>260</v>
      </c>
      <c r="Z63" s="549">
        <v>180</v>
      </c>
      <c r="AA63" s="549" t="s">
        <v>21</v>
      </c>
      <c r="AB63" s="549" t="s">
        <v>21</v>
      </c>
      <c r="AC63" s="549">
        <v>144441</v>
      </c>
      <c r="AD63" s="549">
        <v>75801</v>
      </c>
      <c r="AE63" s="549">
        <v>22184</v>
      </c>
      <c r="AF63" s="549">
        <v>6159</v>
      </c>
      <c r="AG63" s="549">
        <v>43</v>
      </c>
      <c r="AH63" s="549">
        <v>6</v>
      </c>
      <c r="AI63" s="549">
        <v>4769</v>
      </c>
      <c r="AJ63" s="549">
        <v>506</v>
      </c>
      <c r="AK63" s="549">
        <v>4263</v>
      </c>
      <c r="AL63" s="549">
        <v>485</v>
      </c>
      <c r="AM63" s="549">
        <v>334</v>
      </c>
      <c r="AN63" s="549">
        <v>29</v>
      </c>
      <c r="AO63" s="1882" t="s">
        <v>31</v>
      </c>
      <c r="AP63" s="555" t="s">
        <v>26</v>
      </c>
      <c r="AQ63" s="1880" t="s">
        <v>26</v>
      </c>
      <c r="AR63" s="552" t="s">
        <v>26</v>
      </c>
      <c r="AS63" s="1885">
        <v>42401</v>
      </c>
      <c r="AT63" s="549">
        <v>10774</v>
      </c>
      <c r="AU63" s="549">
        <v>2222</v>
      </c>
      <c r="AV63" s="549">
        <v>5789</v>
      </c>
      <c r="AW63" s="549">
        <v>359</v>
      </c>
      <c r="AX63" s="549">
        <v>2</v>
      </c>
      <c r="AY63" s="549" t="s">
        <v>21</v>
      </c>
      <c r="AZ63" s="549">
        <v>151</v>
      </c>
      <c r="BA63" s="549">
        <v>139</v>
      </c>
      <c r="BB63" s="549">
        <v>12</v>
      </c>
      <c r="BC63" s="549" t="s">
        <v>21</v>
      </c>
      <c r="BD63" s="549">
        <v>101</v>
      </c>
      <c r="BE63" s="549" t="s">
        <v>21</v>
      </c>
      <c r="BF63" s="549">
        <v>121</v>
      </c>
      <c r="BG63" s="549">
        <v>4613</v>
      </c>
      <c r="BH63" s="549">
        <v>149</v>
      </c>
      <c r="BI63" s="549">
        <v>5239</v>
      </c>
      <c r="BJ63" s="549">
        <v>5458</v>
      </c>
      <c r="BK63" s="1882" t="s">
        <v>31</v>
      </c>
      <c r="BL63" s="555" t="s">
        <v>26</v>
      </c>
      <c r="BM63" s="1880" t="s">
        <v>26</v>
      </c>
      <c r="BN63" s="552" t="s">
        <v>26</v>
      </c>
      <c r="BO63" s="1885">
        <v>42401</v>
      </c>
      <c r="BP63" s="549" t="s">
        <v>21</v>
      </c>
      <c r="BQ63" s="549">
        <v>146378</v>
      </c>
      <c r="BR63" s="549">
        <v>5299</v>
      </c>
      <c r="BS63" s="549">
        <v>15503</v>
      </c>
      <c r="BT63" s="549">
        <v>381</v>
      </c>
      <c r="BU63" s="549">
        <v>1</v>
      </c>
      <c r="BV63" s="549">
        <v>5</v>
      </c>
      <c r="BW63" s="549">
        <v>9</v>
      </c>
      <c r="BX63" s="549">
        <v>344</v>
      </c>
      <c r="BY63" s="549">
        <v>149</v>
      </c>
      <c r="BZ63" s="549">
        <v>195</v>
      </c>
      <c r="CA63" s="549">
        <v>4</v>
      </c>
      <c r="CB63" s="549" t="s">
        <v>21</v>
      </c>
      <c r="CC63" s="549" t="s">
        <v>21</v>
      </c>
      <c r="CD63" s="549">
        <v>1811</v>
      </c>
      <c r="CE63" s="549">
        <v>1469</v>
      </c>
      <c r="CF63" s="549">
        <v>515</v>
      </c>
      <c r="CG63" s="1882" t="s">
        <v>31</v>
      </c>
      <c r="CH63" s="555" t="s">
        <v>26</v>
      </c>
      <c r="CI63" s="1880" t="s">
        <v>26</v>
      </c>
      <c r="CJ63" s="552" t="s">
        <v>26</v>
      </c>
      <c r="CK63" s="1885">
        <v>42401</v>
      </c>
      <c r="CL63" s="549" t="s">
        <v>21</v>
      </c>
      <c r="CM63" s="549">
        <v>3449</v>
      </c>
      <c r="CN63" s="549">
        <v>407</v>
      </c>
      <c r="CO63" s="2488">
        <v>246</v>
      </c>
      <c r="CP63" s="549">
        <v>2242</v>
      </c>
      <c r="CQ63" s="549">
        <v>2490</v>
      </c>
      <c r="CR63" s="549" t="s">
        <v>21</v>
      </c>
      <c r="CS63" s="549" t="s">
        <v>21</v>
      </c>
      <c r="CT63" s="549">
        <v>56450</v>
      </c>
      <c r="CU63" s="549">
        <v>364</v>
      </c>
      <c r="CV63" s="549">
        <v>13473</v>
      </c>
      <c r="CW63" s="549">
        <v>9348</v>
      </c>
      <c r="CX63" s="549">
        <v>296</v>
      </c>
      <c r="CY63" s="549">
        <v>75</v>
      </c>
      <c r="CZ63" s="549">
        <v>2975</v>
      </c>
      <c r="DA63" s="549">
        <v>2377</v>
      </c>
      <c r="DB63" s="1882" t="s">
        <v>31</v>
      </c>
      <c r="DC63" s="555" t="s">
        <v>26</v>
      </c>
      <c r="DY63" s="1880" t="s">
        <v>26</v>
      </c>
      <c r="DZ63" s="552" t="s">
        <v>26</v>
      </c>
      <c r="EA63" s="1885">
        <v>42401</v>
      </c>
      <c r="EB63" s="604">
        <v>30417</v>
      </c>
      <c r="EC63" s="549">
        <v>407</v>
      </c>
      <c r="ED63" s="549">
        <v>1854</v>
      </c>
      <c r="EE63" s="549">
        <v>4732</v>
      </c>
      <c r="EF63" s="549">
        <v>5026</v>
      </c>
      <c r="EG63" s="549" t="s">
        <v>21</v>
      </c>
      <c r="EH63" s="549" t="s">
        <v>21</v>
      </c>
      <c r="EI63" s="549">
        <v>427808</v>
      </c>
      <c r="EJ63" s="549">
        <v>35966</v>
      </c>
      <c r="EK63" s="549">
        <v>77608</v>
      </c>
      <c r="EL63" s="549">
        <v>19849</v>
      </c>
      <c r="EM63" s="549">
        <v>5</v>
      </c>
      <c r="EN63" s="549">
        <v>498</v>
      </c>
      <c r="EO63" s="549">
        <v>111</v>
      </c>
      <c r="EP63" s="549">
        <v>10793</v>
      </c>
      <c r="EQ63" s="549">
        <v>4122</v>
      </c>
      <c r="ER63" s="1882" t="s">
        <v>31</v>
      </c>
      <c r="ES63" s="555" t="s">
        <v>26</v>
      </c>
      <c r="ET63" s="1880" t="s">
        <v>26</v>
      </c>
      <c r="EU63" s="552" t="s">
        <v>26</v>
      </c>
      <c r="EV63" s="1885">
        <v>42401</v>
      </c>
      <c r="EW63" s="549">
        <v>260</v>
      </c>
      <c r="EX63" s="549">
        <v>180</v>
      </c>
      <c r="EY63" s="549" t="s">
        <v>21</v>
      </c>
      <c r="EZ63" s="549">
        <v>126502</v>
      </c>
      <c r="FA63" s="549">
        <v>4071</v>
      </c>
      <c r="FB63" s="549">
        <v>17507</v>
      </c>
      <c r="FC63" s="549">
        <v>6255</v>
      </c>
      <c r="FD63" s="549">
        <v>43</v>
      </c>
      <c r="FE63" s="549">
        <v>6</v>
      </c>
      <c r="FF63" s="549">
        <v>4857</v>
      </c>
      <c r="FG63" s="549">
        <v>509</v>
      </c>
      <c r="FH63" s="549">
        <v>4348</v>
      </c>
      <c r="FI63" s="549">
        <v>485</v>
      </c>
      <c r="FJ63" s="549">
        <v>334</v>
      </c>
      <c r="FK63" s="549">
        <v>29</v>
      </c>
      <c r="FL63" s="549" t="s">
        <v>21</v>
      </c>
      <c r="FM63" s="1882" t="s">
        <v>31</v>
      </c>
      <c r="FN63" s="555" t="s">
        <v>26</v>
      </c>
      <c r="FO63" s="1880" t="s">
        <v>26</v>
      </c>
      <c r="FP63" s="552" t="s">
        <v>26</v>
      </c>
      <c r="FQ63" s="1885">
        <v>42401</v>
      </c>
      <c r="FR63" s="604">
        <v>149</v>
      </c>
      <c r="FS63" s="549">
        <v>5239</v>
      </c>
      <c r="FT63" s="549">
        <v>7317</v>
      </c>
      <c r="FU63" s="549">
        <v>56</v>
      </c>
      <c r="FV63" s="549" t="s">
        <v>21</v>
      </c>
      <c r="FW63" s="549">
        <v>10050</v>
      </c>
      <c r="FX63" s="549">
        <v>421</v>
      </c>
      <c r="FY63" s="549">
        <v>5838</v>
      </c>
      <c r="FZ63" s="549">
        <v>387</v>
      </c>
      <c r="GA63" s="549">
        <v>2</v>
      </c>
      <c r="GB63" s="549" t="s">
        <v>21</v>
      </c>
      <c r="GC63" s="549">
        <v>179</v>
      </c>
      <c r="GD63" s="549">
        <v>167</v>
      </c>
      <c r="GE63" s="549">
        <v>12</v>
      </c>
      <c r="GF63" s="549" t="s">
        <v>21</v>
      </c>
      <c r="GG63" s="549">
        <v>101</v>
      </c>
      <c r="GH63" s="1882" t="s">
        <v>31</v>
      </c>
      <c r="GI63" s="555" t="s">
        <v>26</v>
      </c>
      <c r="GJ63" s="1880" t="s">
        <v>26</v>
      </c>
      <c r="GK63" s="552" t="s">
        <v>26</v>
      </c>
      <c r="GL63" s="1885">
        <v>42401</v>
      </c>
      <c r="GM63" s="549">
        <v>4</v>
      </c>
      <c r="GN63" s="549" t="s">
        <v>21</v>
      </c>
      <c r="GO63" s="549">
        <v>361</v>
      </c>
      <c r="GP63" s="549">
        <v>8558</v>
      </c>
      <c r="GQ63" s="549">
        <v>7702</v>
      </c>
      <c r="GR63" s="549">
        <v>18891</v>
      </c>
      <c r="GS63" s="549">
        <v>692</v>
      </c>
      <c r="GT63" s="549">
        <v>56</v>
      </c>
      <c r="GU63" s="549">
        <v>63</v>
      </c>
      <c r="GV63" s="549" t="s">
        <v>21</v>
      </c>
      <c r="GW63" s="549">
        <v>144211</v>
      </c>
      <c r="GX63" s="549">
        <v>15517</v>
      </c>
      <c r="GY63" s="549">
        <v>459</v>
      </c>
      <c r="GZ63" s="549">
        <v>1</v>
      </c>
      <c r="HA63" s="549">
        <v>5</v>
      </c>
      <c r="HB63" s="549">
        <v>9</v>
      </c>
      <c r="HC63" s="1882" t="s">
        <v>31</v>
      </c>
      <c r="HD63" s="555" t="s">
        <v>26</v>
      </c>
      <c r="HE63" s="1880" t="s">
        <v>26</v>
      </c>
      <c r="HF63" s="552" t="s">
        <v>26</v>
      </c>
      <c r="HG63" s="1885">
        <v>42401</v>
      </c>
      <c r="HH63" s="549">
        <v>16</v>
      </c>
      <c r="HI63" s="549">
        <v>1626</v>
      </c>
      <c r="HJ63" s="549">
        <v>177</v>
      </c>
      <c r="HK63" s="549">
        <v>1449</v>
      </c>
      <c r="HL63" s="549">
        <v>46</v>
      </c>
      <c r="HM63" s="549" t="s">
        <v>21</v>
      </c>
      <c r="HN63" s="549" t="s">
        <v>21</v>
      </c>
      <c r="HO63" s="549">
        <v>3449</v>
      </c>
      <c r="HP63" s="549">
        <v>407</v>
      </c>
      <c r="HQ63" s="549">
        <v>246</v>
      </c>
      <c r="HR63" s="549">
        <v>2242</v>
      </c>
      <c r="HS63" s="549">
        <v>2490</v>
      </c>
      <c r="HT63" s="549" t="s">
        <v>21</v>
      </c>
      <c r="HU63" s="549" t="s">
        <v>21</v>
      </c>
      <c r="HV63" s="549">
        <v>56450</v>
      </c>
      <c r="HW63" s="549">
        <v>534</v>
      </c>
      <c r="HX63" s="1882" t="s">
        <v>31</v>
      </c>
      <c r="HY63" s="555" t="s">
        <v>26</v>
      </c>
      <c r="HZ63" s="1880" t="s">
        <v>26</v>
      </c>
      <c r="IA63" s="552" t="s">
        <v>26</v>
      </c>
      <c r="IB63" s="1885">
        <v>42401</v>
      </c>
      <c r="IC63" s="604">
        <v>127</v>
      </c>
      <c r="ID63" s="549">
        <v>7</v>
      </c>
      <c r="IE63" s="549">
        <v>8</v>
      </c>
      <c r="IF63" s="549" t="s">
        <v>21</v>
      </c>
      <c r="IG63" s="549">
        <v>6390</v>
      </c>
      <c r="IH63" s="549">
        <v>8887</v>
      </c>
      <c r="II63" s="1882" t="s">
        <v>31</v>
      </c>
      <c r="IJ63" s="555" t="s">
        <v>26</v>
      </c>
    </row>
    <row r="64" spans="1:244" ht="14.5" customHeight="1">
      <c r="A64" s="1880" t="s">
        <v>26</v>
      </c>
      <c r="B64" s="552" t="s">
        <v>26</v>
      </c>
      <c r="C64" s="1885">
        <v>42430</v>
      </c>
      <c r="D64" s="549">
        <v>22976</v>
      </c>
      <c r="E64" s="549">
        <v>402</v>
      </c>
      <c r="F64" s="549">
        <v>1814</v>
      </c>
      <c r="G64" s="549">
        <v>4984</v>
      </c>
      <c r="H64" s="549">
        <v>5257</v>
      </c>
      <c r="I64" s="549" t="s">
        <v>21</v>
      </c>
      <c r="J64" s="549" t="s">
        <v>21</v>
      </c>
      <c r="K64" s="549">
        <v>467862</v>
      </c>
      <c r="L64" s="549">
        <v>134910</v>
      </c>
      <c r="M64" s="549">
        <v>86674</v>
      </c>
      <c r="N64" s="549">
        <v>19261</v>
      </c>
      <c r="O64" s="549">
        <v>3</v>
      </c>
      <c r="P64" s="549">
        <v>495</v>
      </c>
      <c r="Q64" s="549">
        <v>116</v>
      </c>
      <c r="R64" s="549">
        <v>10421</v>
      </c>
      <c r="S64" s="549">
        <v>3993</v>
      </c>
      <c r="T64" s="1882" t="s">
        <v>32</v>
      </c>
      <c r="U64" s="555" t="s">
        <v>26</v>
      </c>
      <c r="V64" s="1880" t="s">
        <v>26</v>
      </c>
      <c r="W64" s="552" t="s">
        <v>26</v>
      </c>
      <c r="X64" s="1885">
        <v>42430</v>
      </c>
      <c r="Y64" s="549">
        <v>228</v>
      </c>
      <c r="Z64" s="549">
        <v>192</v>
      </c>
      <c r="AA64" s="549" t="s">
        <v>21</v>
      </c>
      <c r="AB64" s="549" t="s">
        <v>21</v>
      </c>
      <c r="AC64" s="549">
        <v>150554</v>
      </c>
      <c r="AD64" s="549">
        <v>83828</v>
      </c>
      <c r="AE64" s="549">
        <v>22891</v>
      </c>
      <c r="AF64" s="549">
        <v>6080</v>
      </c>
      <c r="AG64" s="549">
        <v>36</v>
      </c>
      <c r="AH64" s="549">
        <v>8</v>
      </c>
      <c r="AI64" s="549">
        <v>4679</v>
      </c>
      <c r="AJ64" s="549">
        <v>524</v>
      </c>
      <c r="AK64" s="549">
        <v>4155</v>
      </c>
      <c r="AL64" s="549">
        <v>491</v>
      </c>
      <c r="AM64" s="549">
        <v>356</v>
      </c>
      <c r="AN64" s="549">
        <v>14</v>
      </c>
      <c r="AO64" s="1882" t="s">
        <v>32</v>
      </c>
      <c r="AP64" s="555" t="s">
        <v>26</v>
      </c>
      <c r="AQ64" s="1880" t="s">
        <v>26</v>
      </c>
      <c r="AR64" s="552" t="s">
        <v>26</v>
      </c>
      <c r="AS64" s="1885">
        <v>42430</v>
      </c>
      <c r="AT64" s="549">
        <v>9600</v>
      </c>
      <c r="AU64" s="549">
        <v>2161</v>
      </c>
      <c r="AV64" s="549">
        <v>5865</v>
      </c>
      <c r="AW64" s="549">
        <v>393</v>
      </c>
      <c r="AX64" s="549">
        <v>1</v>
      </c>
      <c r="AY64" s="549" t="s">
        <v>21</v>
      </c>
      <c r="AZ64" s="549">
        <v>179</v>
      </c>
      <c r="BA64" s="549">
        <v>125</v>
      </c>
      <c r="BB64" s="549">
        <v>54</v>
      </c>
      <c r="BC64" s="549" t="s">
        <v>21</v>
      </c>
      <c r="BD64" s="549">
        <v>107</v>
      </c>
      <c r="BE64" s="549" t="s">
        <v>21</v>
      </c>
      <c r="BF64" s="549">
        <v>120</v>
      </c>
      <c r="BG64" s="549">
        <v>4684</v>
      </c>
      <c r="BH64" s="549">
        <v>122</v>
      </c>
      <c r="BI64" s="549">
        <v>5162</v>
      </c>
      <c r="BJ64" s="549">
        <v>7081</v>
      </c>
      <c r="BK64" s="1882" t="s">
        <v>32</v>
      </c>
      <c r="BL64" s="555" t="s">
        <v>26</v>
      </c>
      <c r="BM64" s="1880" t="s">
        <v>26</v>
      </c>
      <c r="BN64" s="552" t="s">
        <v>26</v>
      </c>
      <c r="BO64" s="1885">
        <v>42430</v>
      </c>
      <c r="BP64" s="549" t="s">
        <v>21</v>
      </c>
      <c r="BQ64" s="549">
        <v>146071</v>
      </c>
      <c r="BR64" s="549">
        <v>5303</v>
      </c>
      <c r="BS64" s="549">
        <v>14927</v>
      </c>
      <c r="BT64" s="549">
        <v>181</v>
      </c>
      <c r="BU64" s="549">
        <v>1</v>
      </c>
      <c r="BV64" s="549">
        <v>4</v>
      </c>
      <c r="BW64" s="549">
        <v>8</v>
      </c>
      <c r="BX64" s="549">
        <v>159</v>
      </c>
      <c r="BY64" s="549">
        <v>124</v>
      </c>
      <c r="BZ64" s="549">
        <v>35</v>
      </c>
      <c r="CA64" s="549">
        <v>4</v>
      </c>
      <c r="CB64" s="549" t="s">
        <v>21</v>
      </c>
      <c r="CC64" s="549" t="s">
        <v>21</v>
      </c>
      <c r="CD64" s="549">
        <v>1497</v>
      </c>
      <c r="CE64" s="549">
        <v>1020</v>
      </c>
      <c r="CF64" s="549">
        <v>607</v>
      </c>
      <c r="CG64" s="1882" t="s">
        <v>32</v>
      </c>
      <c r="CH64" s="555" t="s">
        <v>26</v>
      </c>
      <c r="CI64" s="1880" t="s">
        <v>26</v>
      </c>
      <c r="CJ64" s="552" t="s">
        <v>26</v>
      </c>
      <c r="CK64" s="1885">
        <v>42430</v>
      </c>
      <c r="CL64" s="549" t="s">
        <v>21</v>
      </c>
      <c r="CM64" s="549">
        <v>3638</v>
      </c>
      <c r="CN64" s="549">
        <v>402</v>
      </c>
      <c r="CO64" s="2488">
        <v>292</v>
      </c>
      <c r="CP64" s="549">
        <v>2353</v>
      </c>
      <c r="CQ64" s="549">
        <v>2612</v>
      </c>
      <c r="CR64" s="549" t="s">
        <v>21</v>
      </c>
      <c r="CS64" s="549" t="s">
        <v>21</v>
      </c>
      <c r="CT64" s="549">
        <v>62112</v>
      </c>
      <c r="CU64" s="549">
        <v>387</v>
      </c>
      <c r="CV64" s="549">
        <v>13634</v>
      </c>
      <c r="CW64" s="549">
        <v>9350</v>
      </c>
      <c r="CX64" s="549">
        <v>281</v>
      </c>
      <c r="CY64" s="549">
        <v>80</v>
      </c>
      <c r="CZ64" s="549">
        <v>3165</v>
      </c>
      <c r="DA64" s="549">
        <v>2583</v>
      </c>
      <c r="DB64" s="1882" t="s">
        <v>32</v>
      </c>
      <c r="DC64" s="555" t="s">
        <v>26</v>
      </c>
      <c r="DY64" s="1880" t="s">
        <v>26</v>
      </c>
      <c r="DZ64" s="552" t="s">
        <v>26</v>
      </c>
      <c r="EA64" s="1885">
        <v>42430</v>
      </c>
      <c r="EB64" s="604">
        <v>37261</v>
      </c>
      <c r="EC64" s="549">
        <v>402</v>
      </c>
      <c r="ED64" s="549">
        <v>1909</v>
      </c>
      <c r="EE64" s="549">
        <v>5066</v>
      </c>
      <c r="EF64" s="549">
        <v>5347</v>
      </c>
      <c r="EG64" s="549" t="s">
        <v>21</v>
      </c>
      <c r="EH64" s="549" t="s">
        <v>21</v>
      </c>
      <c r="EI64" s="549">
        <v>438041</v>
      </c>
      <c r="EJ64" s="549">
        <v>35130</v>
      </c>
      <c r="EK64" s="549">
        <v>79633</v>
      </c>
      <c r="EL64" s="549">
        <v>19644</v>
      </c>
      <c r="EM64" s="549">
        <v>3</v>
      </c>
      <c r="EN64" s="549">
        <v>497</v>
      </c>
      <c r="EO64" s="549">
        <v>116</v>
      </c>
      <c r="EP64" s="549">
        <v>10790</v>
      </c>
      <c r="EQ64" s="549">
        <v>4232</v>
      </c>
      <c r="ER64" s="1882" t="s">
        <v>32</v>
      </c>
      <c r="ES64" s="555" t="s">
        <v>26</v>
      </c>
      <c r="ET64" s="1880" t="s">
        <v>26</v>
      </c>
      <c r="EU64" s="552" t="s">
        <v>26</v>
      </c>
      <c r="EV64" s="1885">
        <v>42430</v>
      </c>
      <c r="EW64" s="549">
        <v>228</v>
      </c>
      <c r="EX64" s="549">
        <v>192</v>
      </c>
      <c r="EY64" s="549" t="s">
        <v>21</v>
      </c>
      <c r="EZ64" s="549">
        <v>131910</v>
      </c>
      <c r="FA64" s="549">
        <v>4727</v>
      </c>
      <c r="FB64" s="549">
        <v>17811</v>
      </c>
      <c r="FC64" s="549">
        <v>6182</v>
      </c>
      <c r="FD64" s="549">
        <v>36</v>
      </c>
      <c r="FE64" s="549">
        <v>8</v>
      </c>
      <c r="FF64" s="549">
        <v>4774</v>
      </c>
      <c r="FG64" s="549">
        <v>527</v>
      </c>
      <c r="FH64" s="549">
        <v>4247</v>
      </c>
      <c r="FI64" s="549">
        <v>491</v>
      </c>
      <c r="FJ64" s="549">
        <v>356</v>
      </c>
      <c r="FK64" s="549">
        <v>14</v>
      </c>
      <c r="FL64" s="549" t="s">
        <v>21</v>
      </c>
      <c r="FM64" s="1882" t="s">
        <v>32</v>
      </c>
      <c r="FN64" s="555" t="s">
        <v>26</v>
      </c>
      <c r="FO64" s="1880" t="s">
        <v>26</v>
      </c>
      <c r="FP64" s="552" t="s">
        <v>26</v>
      </c>
      <c r="FQ64" s="1885">
        <v>42430</v>
      </c>
      <c r="FR64" s="604">
        <v>122</v>
      </c>
      <c r="FS64" s="549">
        <v>5162</v>
      </c>
      <c r="FT64" s="549">
        <v>9561</v>
      </c>
      <c r="FU64" s="549">
        <v>58</v>
      </c>
      <c r="FV64" s="549" t="s">
        <v>21</v>
      </c>
      <c r="FW64" s="549">
        <v>8690</v>
      </c>
      <c r="FX64" s="549">
        <v>459</v>
      </c>
      <c r="FY64" s="549">
        <v>5935</v>
      </c>
      <c r="FZ64" s="549">
        <v>422</v>
      </c>
      <c r="GA64" s="549">
        <v>1</v>
      </c>
      <c r="GB64" s="549" t="s">
        <v>21</v>
      </c>
      <c r="GC64" s="549">
        <v>207</v>
      </c>
      <c r="GD64" s="549">
        <v>153</v>
      </c>
      <c r="GE64" s="549">
        <v>54</v>
      </c>
      <c r="GF64" s="549" t="s">
        <v>21</v>
      </c>
      <c r="GG64" s="549">
        <v>107</v>
      </c>
      <c r="GH64" s="1882" t="s">
        <v>32</v>
      </c>
      <c r="GI64" s="555" t="s">
        <v>26</v>
      </c>
      <c r="GJ64" s="1880" t="s">
        <v>26</v>
      </c>
      <c r="GK64" s="552" t="s">
        <v>26</v>
      </c>
      <c r="GL64" s="1885">
        <v>42430</v>
      </c>
      <c r="GM64" s="549">
        <v>4</v>
      </c>
      <c r="GN64" s="549" t="s">
        <v>21</v>
      </c>
      <c r="GO64" s="549">
        <v>321</v>
      </c>
      <c r="GP64" s="549">
        <v>9425</v>
      </c>
      <c r="GQ64" s="549">
        <v>8384</v>
      </c>
      <c r="GR64" s="549">
        <v>22523</v>
      </c>
      <c r="GS64" s="549">
        <v>717</v>
      </c>
      <c r="GT64" s="549">
        <v>50</v>
      </c>
      <c r="GU64" s="549">
        <v>56</v>
      </c>
      <c r="GV64" s="549" t="s">
        <v>21</v>
      </c>
      <c r="GW64" s="549">
        <v>143639</v>
      </c>
      <c r="GX64" s="549">
        <v>14938</v>
      </c>
      <c r="GY64" s="549">
        <v>245</v>
      </c>
      <c r="GZ64" s="549">
        <v>1</v>
      </c>
      <c r="HA64" s="549">
        <v>4</v>
      </c>
      <c r="HB64" s="549">
        <v>8</v>
      </c>
      <c r="HC64" s="1882" t="s">
        <v>32</v>
      </c>
      <c r="HD64" s="555" t="s">
        <v>26</v>
      </c>
      <c r="HE64" s="1880" t="s">
        <v>26</v>
      </c>
      <c r="HF64" s="552" t="s">
        <v>26</v>
      </c>
      <c r="HG64" s="1885">
        <v>42430</v>
      </c>
      <c r="HH64" s="549">
        <v>16</v>
      </c>
      <c r="HI64" s="549">
        <v>1644</v>
      </c>
      <c r="HJ64" s="549">
        <v>188</v>
      </c>
      <c r="HK64" s="549">
        <v>1456</v>
      </c>
      <c r="HL64" s="549">
        <v>43</v>
      </c>
      <c r="HM64" s="549" t="s">
        <v>21</v>
      </c>
      <c r="HN64" s="549" t="s">
        <v>21</v>
      </c>
      <c r="HO64" s="549">
        <v>3638</v>
      </c>
      <c r="HP64" s="549">
        <v>402</v>
      </c>
      <c r="HQ64" s="549">
        <v>292</v>
      </c>
      <c r="HR64" s="549">
        <v>2353</v>
      </c>
      <c r="HS64" s="549">
        <v>2612</v>
      </c>
      <c r="HT64" s="549" t="s">
        <v>21</v>
      </c>
      <c r="HU64" s="549" t="s">
        <v>21</v>
      </c>
      <c r="HV64" s="549">
        <v>62112</v>
      </c>
      <c r="HW64" s="549">
        <v>579</v>
      </c>
      <c r="HX64" s="1882" t="s">
        <v>32</v>
      </c>
      <c r="HY64" s="555" t="s">
        <v>26</v>
      </c>
      <c r="HZ64" s="1880" t="s">
        <v>26</v>
      </c>
      <c r="IA64" s="552" t="s">
        <v>26</v>
      </c>
      <c r="IB64" s="1885">
        <v>42430</v>
      </c>
      <c r="IC64" s="604">
        <v>130</v>
      </c>
      <c r="ID64" s="549">
        <v>5</v>
      </c>
      <c r="IE64" s="549">
        <v>5</v>
      </c>
      <c r="IF64" s="549" t="s">
        <v>21</v>
      </c>
      <c r="IG64" s="549">
        <v>6299</v>
      </c>
      <c r="IH64" s="549">
        <v>9492</v>
      </c>
      <c r="II64" s="1882" t="s">
        <v>32</v>
      </c>
      <c r="IJ64" s="555" t="s">
        <v>26</v>
      </c>
    </row>
    <row r="65" spans="1:249" ht="14.5" customHeight="1">
      <c r="A65" s="1880" t="s">
        <v>26</v>
      </c>
      <c r="B65" s="552" t="s">
        <v>26</v>
      </c>
      <c r="C65" s="1885">
        <v>42461</v>
      </c>
      <c r="D65" s="549">
        <v>21671</v>
      </c>
      <c r="E65" s="549">
        <v>402</v>
      </c>
      <c r="F65" s="549">
        <v>1773</v>
      </c>
      <c r="G65" s="549">
        <v>4398</v>
      </c>
      <c r="H65" s="549">
        <v>4634</v>
      </c>
      <c r="I65" s="549" t="s">
        <v>21</v>
      </c>
      <c r="J65" s="549" t="s">
        <v>21</v>
      </c>
      <c r="K65" s="549">
        <v>474501</v>
      </c>
      <c r="L65" s="549">
        <v>130775</v>
      </c>
      <c r="M65" s="549">
        <v>86654</v>
      </c>
      <c r="N65" s="549">
        <v>18158</v>
      </c>
      <c r="O65" s="549">
        <v>5</v>
      </c>
      <c r="P65" s="549">
        <v>486</v>
      </c>
      <c r="Q65" s="549">
        <v>108</v>
      </c>
      <c r="R65" s="549">
        <v>9735</v>
      </c>
      <c r="S65" s="549">
        <v>3727</v>
      </c>
      <c r="T65" s="1882" t="s">
        <v>33</v>
      </c>
      <c r="U65" s="555" t="s">
        <v>26</v>
      </c>
      <c r="V65" s="1880" t="s">
        <v>26</v>
      </c>
      <c r="W65" s="552" t="s">
        <v>26</v>
      </c>
      <c r="X65" s="1885">
        <v>42461</v>
      </c>
      <c r="Y65" s="549">
        <v>242</v>
      </c>
      <c r="Z65" s="549">
        <v>185</v>
      </c>
      <c r="AA65" s="549" t="s">
        <v>21</v>
      </c>
      <c r="AB65" s="549" t="s">
        <v>21</v>
      </c>
      <c r="AC65" s="549">
        <v>146489</v>
      </c>
      <c r="AD65" s="549">
        <v>82008</v>
      </c>
      <c r="AE65" s="549">
        <v>22274</v>
      </c>
      <c r="AF65" s="549">
        <v>5621</v>
      </c>
      <c r="AG65" s="549">
        <v>35</v>
      </c>
      <c r="AH65" s="549">
        <v>7</v>
      </c>
      <c r="AI65" s="549">
        <v>4375</v>
      </c>
      <c r="AJ65" s="549">
        <v>387</v>
      </c>
      <c r="AK65" s="549">
        <v>3988</v>
      </c>
      <c r="AL65" s="549">
        <v>436</v>
      </c>
      <c r="AM65" s="549">
        <v>305</v>
      </c>
      <c r="AN65" s="549" t="s">
        <v>21</v>
      </c>
      <c r="AO65" s="1882" t="s">
        <v>33</v>
      </c>
      <c r="AP65" s="555" t="s">
        <v>26</v>
      </c>
      <c r="AQ65" s="1880" t="s">
        <v>26</v>
      </c>
      <c r="AR65" s="552" t="s">
        <v>26</v>
      </c>
      <c r="AS65" s="1885">
        <v>42461</v>
      </c>
      <c r="AT65" s="549">
        <v>11782</v>
      </c>
      <c r="AU65" s="549">
        <v>2142</v>
      </c>
      <c r="AV65" s="549">
        <v>6944</v>
      </c>
      <c r="AW65" s="549">
        <v>455</v>
      </c>
      <c r="AX65" s="549" t="s">
        <v>21</v>
      </c>
      <c r="AY65" s="549" t="s">
        <v>21</v>
      </c>
      <c r="AZ65" s="549">
        <v>221</v>
      </c>
      <c r="BA65" s="549">
        <v>186</v>
      </c>
      <c r="BB65" s="549">
        <v>35</v>
      </c>
      <c r="BC65" s="549" t="s">
        <v>21</v>
      </c>
      <c r="BD65" s="549">
        <v>128</v>
      </c>
      <c r="BE65" s="549" t="s">
        <v>21</v>
      </c>
      <c r="BF65" s="549">
        <v>125</v>
      </c>
      <c r="BG65" s="549">
        <v>5579</v>
      </c>
      <c r="BH65" s="549">
        <v>154</v>
      </c>
      <c r="BI65" s="549">
        <v>6378</v>
      </c>
      <c r="BJ65" s="549">
        <v>6539</v>
      </c>
      <c r="BK65" s="1882" t="s">
        <v>33</v>
      </c>
      <c r="BL65" s="555" t="s">
        <v>26</v>
      </c>
      <c r="BM65" s="1880" t="s">
        <v>26</v>
      </c>
      <c r="BN65" s="552" t="s">
        <v>26</v>
      </c>
      <c r="BO65" s="1885">
        <v>42461</v>
      </c>
      <c r="BP65" s="549" t="s">
        <v>21</v>
      </c>
      <c r="BQ65" s="549">
        <v>148798</v>
      </c>
      <c r="BR65" s="549">
        <v>4489</v>
      </c>
      <c r="BS65" s="549">
        <v>16712</v>
      </c>
      <c r="BT65" s="549">
        <v>559</v>
      </c>
      <c r="BU65" s="549">
        <v>1</v>
      </c>
      <c r="BV65" s="549">
        <v>5</v>
      </c>
      <c r="BW65" s="549">
        <v>8</v>
      </c>
      <c r="BX65" s="549">
        <v>514</v>
      </c>
      <c r="BY65" s="549">
        <v>182</v>
      </c>
      <c r="BZ65" s="549">
        <v>332</v>
      </c>
      <c r="CA65" s="549">
        <v>2</v>
      </c>
      <c r="CB65" s="549" t="s">
        <v>21</v>
      </c>
      <c r="CC65" s="549" t="s">
        <v>21</v>
      </c>
      <c r="CD65" s="549">
        <v>2681</v>
      </c>
      <c r="CE65" s="549">
        <v>2613</v>
      </c>
      <c r="CF65" s="549">
        <v>462</v>
      </c>
      <c r="CG65" s="1882" t="s">
        <v>33</v>
      </c>
      <c r="CH65" s="555" t="s">
        <v>26</v>
      </c>
      <c r="CI65" s="1880" t="s">
        <v>26</v>
      </c>
      <c r="CJ65" s="552" t="s">
        <v>26</v>
      </c>
      <c r="CK65" s="1885">
        <v>42461</v>
      </c>
      <c r="CL65" s="549" t="s">
        <v>21</v>
      </c>
      <c r="CM65" s="549">
        <v>2883</v>
      </c>
      <c r="CN65" s="549">
        <v>402</v>
      </c>
      <c r="CO65" s="2488">
        <v>249</v>
      </c>
      <c r="CP65" s="549">
        <v>1763</v>
      </c>
      <c r="CQ65" s="549">
        <v>1958</v>
      </c>
      <c r="CR65" s="549" t="s">
        <v>21</v>
      </c>
      <c r="CS65" s="549" t="s">
        <v>21</v>
      </c>
      <c r="CT65" s="549">
        <v>65571</v>
      </c>
      <c r="CU65" s="549">
        <v>338</v>
      </c>
      <c r="CV65" s="549">
        <v>12911</v>
      </c>
      <c r="CW65" s="549">
        <v>8856</v>
      </c>
      <c r="CX65" s="549">
        <v>270</v>
      </c>
      <c r="CY65" s="549">
        <v>78</v>
      </c>
      <c r="CZ65" s="549">
        <v>2906</v>
      </c>
      <c r="DA65" s="549">
        <v>2337</v>
      </c>
      <c r="DB65" s="1882" t="s">
        <v>33</v>
      </c>
      <c r="DC65" s="555" t="s">
        <v>26</v>
      </c>
      <c r="DY65" s="1880" t="s">
        <v>26</v>
      </c>
      <c r="DZ65" s="552" t="s">
        <v>26</v>
      </c>
      <c r="EA65" s="1885">
        <v>42461</v>
      </c>
      <c r="EB65" s="604">
        <v>34721</v>
      </c>
      <c r="EC65" s="549">
        <v>402</v>
      </c>
      <c r="ED65" s="549">
        <v>1863</v>
      </c>
      <c r="EE65" s="549">
        <v>4480</v>
      </c>
      <c r="EF65" s="549">
        <v>4725</v>
      </c>
      <c r="EG65" s="549" t="s">
        <v>21</v>
      </c>
      <c r="EH65" s="549" t="s">
        <v>21</v>
      </c>
      <c r="EI65" s="549">
        <v>444228</v>
      </c>
      <c r="EJ65" s="549">
        <v>35598</v>
      </c>
      <c r="EK65" s="549">
        <v>79905</v>
      </c>
      <c r="EL65" s="549">
        <v>18765</v>
      </c>
      <c r="EM65" s="549">
        <v>5</v>
      </c>
      <c r="EN65" s="549">
        <v>791</v>
      </c>
      <c r="EO65" s="549">
        <v>108</v>
      </c>
      <c r="EP65" s="549">
        <v>10040</v>
      </c>
      <c r="EQ65" s="549">
        <v>3896</v>
      </c>
      <c r="ER65" s="1882" t="s">
        <v>33</v>
      </c>
      <c r="ES65" s="555" t="s">
        <v>26</v>
      </c>
      <c r="ET65" s="1880" t="s">
        <v>26</v>
      </c>
      <c r="EU65" s="552" t="s">
        <v>26</v>
      </c>
      <c r="EV65" s="1885">
        <v>42461</v>
      </c>
      <c r="EW65" s="549">
        <v>242</v>
      </c>
      <c r="EX65" s="549">
        <v>185</v>
      </c>
      <c r="EY65" s="549" t="s">
        <v>21</v>
      </c>
      <c r="EZ65" s="549">
        <v>126667</v>
      </c>
      <c r="FA65" s="549">
        <v>4570</v>
      </c>
      <c r="FB65" s="549">
        <v>17252</v>
      </c>
      <c r="FC65" s="549">
        <v>5739</v>
      </c>
      <c r="FD65" s="549">
        <v>35</v>
      </c>
      <c r="FE65" s="549">
        <v>7</v>
      </c>
      <c r="FF65" s="549">
        <v>4484</v>
      </c>
      <c r="FG65" s="549">
        <v>390</v>
      </c>
      <c r="FH65" s="549">
        <v>4094</v>
      </c>
      <c r="FI65" s="549">
        <v>436</v>
      </c>
      <c r="FJ65" s="549">
        <v>305</v>
      </c>
      <c r="FK65" s="549" t="s">
        <v>21</v>
      </c>
      <c r="FL65" s="549" t="s">
        <v>21</v>
      </c>
      <c r="FM65" s="1882" t="s">
        <v>33</v>
      </c>
      <c r="FN65" s="555" t="s">
        <v>26</v>
      </c>
      <c r="FO65" s="1880" t="s">
        <v>26</v>
      </c>
      <c r="FP65" s="552" t="s">
        <v>26</v>
      </c>
      <c r="FQ65" s="1885">
        <v>42461</v>
      </c>
      <c r="FR65" s="604">
        <v>154</v>
      </c>
      <c r="FS65" s="549">
        <v>6378</v>
      </c>
      <c r="FT65" s="549">
        <v>8880</v>
      </c>
      <c r="FU65" s="549">
        <v>55</v>
      </c>
      <c r="FV65" s="549" t="s">
        <v>21</v>
      </c>
      <c r="FW65" s="549">
        <v>10922</v>
      </c>
      <c r="FX65" s="549">
        <v>429</v>
      </c>
      <c r="FY65" s="549">
        <v>7006</v>
      </c>
      <c r="FZ65" s="549">
        <v>483</v>
      </c>
      <c r="GA65" s="549" t="s">
        <v>21</v>
      </c>
      <c r="GB65" s="549" t="s">
        <v>21</v>
      </c>
      <c r="GC65" s="549">
        <v>249</v>
      </c>
      <c r="GD65" s="549">
        <v>214</v>
      </c>
      <c r="GE65" s="549">
        <v>35</v>
      </c>
      <c r="GF65" s="549" t="s">
        <v>21</v>
      </c>
      <c r="GG65" s="549">
        <v>128</v>
      </c>
      <c r="GH65" s="1882" t="s">
        <v>33</v>
      </c>
      <c r="GI65" s="555" t="s">
        <v>26</v>
      </c>
      <c r="GJ65" s="1880" t="s">
        <v>26</v>
      </c>
      <c r="GK65" s="552" t="s">
        <v>26</v>
      </c>
      <c r="GL65" s="1885">
        <v>42461</v>
      </c>
      <c r="GM65" s="549">
        <v>2</v>
      </c>
      <c r="GN65" s="549" t="s">
        <v>21</v>
      </c>
      <c r="GO65" s="549">
        <v>328</v>
      </c>
      <c r="GP65" s="549">
        <v>10253</v>
      </c>
      <c r="GQ65" s="549">
        <v>9680</v>
      </c>
      <c r="GR65" s="549">
        <v>21248</v>
      </c>
      <c r="GS65" s="549">
        <v>683</v>
      </c>
      <c r="GT65" s="549">
        <v>53</v>
      </c>
      <c r="GU65" s="549">
        <v>59</v>
      </c>
      <c r="GV65" s="549" t="s">
        <v>21</v>
      </c>
      <c r="GW65" s="549">
        <v>146552</v>
      </c>
      <c r="GX65" s="549">
        <v>16716</v>
      </c>
      <c r="GY65" s="549">
        <v>568</v>
      </c>
      <c r="GZ65" s="549">
        <v>1</v>
      </c>
      <c r="HA65" s="549">
        <v>5</v>
      </c>
      <c r="HB65" s="549">
        <v>8</v>
      </c>
      <c r="HC65" s="1882" t="s">
        <v>33</v>
      </c>
      <c r="HD65" s="555" t="s">
        <v>26</v>
      </c>
      <c r="HE65" s="1880" t="s">
        <v>26</v>
      </c>
      <c r="HF65" s="552" t="s">
        <v>26</v>
      </c>
      <c r="HG65" s="1885">
        <v>42461</v>
      </c>
      <c r="HH65" s="549">
        <v>12</v>
      </c>
      <c r="HI65" s="549">
        <v>1149</v>
      </c>
      <c r="HJ65" s="549">
        <v>158</v>
      </c>
      <c r="HK65" s="549">
        <v>991</v>
      </c>
      <c r="HL65" s="549">
        <v>35</v>
      </c>
      <c r="HM65" s="549" t="s">
        <v>21</v>
      </c>
      <c r="HN65" s="549" t="s">
        <v>21</v>
      </c>
      <c r="HO65" s="549">
        <v>2882</v>
      </c>
      <c r="HP65" s="549">
        <v>402</v>
      </c>
      <c r="HQ65" s="549">
        <v>249</v>
      </c>
      <c r="HR65" s="549">
        <v>1763</v>
      </c>
      <c r="HS65" s="549">
        <v>1957</v>
      </c>
      <c r="HT65" s="549" t="s">
        <v>21</v>
      </c>
      <c r="HU65" s="549" t="s">
        <v>21</v>
      </c>
      <c r="HV65" s="549">
        <v>65571</v>
      </c>
      <c r="HW65" s="549">
        <v>521</v>
      </c>
      <c r="HX65" s="1882" t="s">
        <v>33</v>
      </c>
      <c r="HY65" s="555" t="s">
        <v>26</v>
      </c>
      <c r="HZ65" s="1880" t="s">
        <v>26</v>
      </c>
      <c r="IA65" s="552" t="s">
        <v>26</v>
      </c>
      <c r="IB65" s="1885">
        <v>42461</v>
      </c>
      <c r="IC65" s="604">
        <v>145</v>
      </c>
      <c r="ID65" s="549">
        <v>5</v>
      </c>
      <c r="IE65" s="549">
        <v>5</v>
      </c>
      <c r="IF65" s="549" t="s">
        <v>21</v>
      </c>
      <c r="IG65" s="549">
        <v>6165</v>
      </c>
      <c r="IH65" s="549">
        <v>8865</v>
      </c>
      <c r="II65" s="1882" t="s">
        <v>33</v>
      </c>
      <c r="IJ65" s="555" t="s">
        <v>26</v>
      </c>
    </row>
    <row r="66" spans="1:249" ht="14.5" customHeight="1">
      <c r="A66" s="1880" t="s">
        <v>26</v>
      </c>
      <c r="B66" s="552" t="s">
        <v>26</v>
      </c>
      <c r="C66" s="1885">
        <v>42491</v>
      </c>
      <c r="D66" s="549">
        <v>23230</v>
      </c>
      <c r="E66" s="549">
        <v>364</v>
      </c>
      <c r="F66" s="549">
        <v>1825</v>
      </c>
      <c r="G66" s="549">
        <v>4363</v>
      </c>
      <c r="H66" s="549">
        <v>4568</v>
      </c>
      <c r="I66" s="549" t="s">
        <v>21</v>
      </c>
      <c r="J66" s="549" t="s">
        <v>21</v>
      </c>
      <c r="K66" s="549">
        <v>501807</v>
      </c>
      <c r="L66" s="549">
        <v>128288</v>
      </c>
      <c r="M66" s="549">
        <v>89171</v>
      </c>
      <c r="N66" s="549">
        <v>17796</v>
      </c>
      <c r="O66" s="549">
        <v>3</v>
      </c>
      <c r="P66" s="549">
        <v>404</v>
      </c>
      <c r="Q66" s="549">
        <v>98</v>
      </c>
      <c r="R66" s="549">
        <v>9911</v>
      </c>
      <c r="S66" s="549">
        <v>3611</v>
      </c>
      <c r="T66" s="1882" t="s">
        <v>34</v>
      </c>
      <c r="U66" s="555" t="s">
        <v>26</v>
      </c>
      <c r="V66" s="1880" t="s">
        <v>26</v>
      </c>
      <c r="W66" s="552" t="s">
        <v>26</v>
      </c>
      <c r="X66" s="1885">
        <v>42491</v>
      </c>
      <c r="Y66" s="549">
        <v>273</v>
      </c>
      <c r="Z66" s="549">
        <v>189</v>
      </c>
      <c r="AA66" s="549" t="s">
        <v>21</v>
      </c>
      <c r="AB66" s="549" t="s">
        <v>21</v>
      </c>
      <c r="AC66" s="549">
        <v>153022</v>
      </c>
      <c r="AD66" s="549">
        <v>79686</v>
      </c>
      <c r="AE66" s="549">
        <v>22597</v>
      </c>
      <c r="AF66" s="549">
        <v>5680</v>
      </c>
      <c r="AG66" s="549">
        <v>46</v>
      </c>
      <c r="AH66" s="549">
        <v>7</v>
      </c>
      <c r="AI66" s="549">
        <v>4247</v>
      </c>
      <c r="AJ66" s="549">
        <v>340</v>
      </c>
      <c r="AK66" s="549">
        <v>3907</v>
      </c>
      <c r="AL66" s="549">
        <v>561</v>
      </c>
      <c r="AM66" s="549">
        <v>315</v>
      </c>
      <c r="AN66" s="549">
        <v>45</v>
      </c>
      <c r="AO66" s="1882" t="s">
        <v>34</v>
      </c>
      <c r="AP66" s="555" t="s">
        <v>26</v>
      </c>
      <c r="AQ66" s="1880" t="s">
        <v>26</v>
      </c>
      <c r="AR66" s="552" t="s">
        <v>26</v>
      </c>
      <c r="AS66" s="1885">
        <v>42491</v>
      </c>
      <c r="AT66" s="549">
        <v>12050</v>
      </c>
      <c r="AU66" s="549">
        <v>2291</v>
      </c>
      <c r="AV66" s="549">
        <v>7026</v>
      </c>
      <c r="AW66" s="549">
        <v>440</v>
      </c>
      <c r="AX66" s="549" t="s">
        <v>21</v>
      </c>
      <c r="AY66" s="549" t="s">
        <v>21</v>
      </c>
      <c r="AZ66" s="549">
        <v>226</v>
      </c>
      <c r="BA66" s="549">
        <v>176</v>
      </c>
      <c r="BB66" s="549">
        <v>50</v>
      </c>
      <c r="BC66" s="549" t="s">
        <v>21</v>
      </c>
      <c r="BD66" s="549">
        <v>101</v>
      </c>
      <c r="BE66" s="549" t="s">
        <v>21</v>
      </c>
      <c r="BF66" s="549">
        <v>125</v>
      </c>
      <c r="BG66" s="549">
        <v>5641</v>
      </c>
      <c r="BH66" s="549">
        <v>130</v>
      </c>
      <c r="BI66" s="549">
        <v>6413</v>
      </c>
      <c r="BJ66" s="549">
        <v>7095</v>
      </c>
      <c r="BK66" s="1882" t="s">
        <v>34</v>
      </c>
      <c r="BL66" s="555" t="s">
        <v>26</v>
      </c>
      <c r="BM66" s="1880" t="s">
        <v>26</v>
      </c>
      <c r="BN66" s="552" t="s">
        <v>26</v>
      </c>
      <c r="BO66" s="1885">
        <v>42491</v>
      </c>
      <c r="BP66" s="549" t="s">
        <v>21</v>
      </c>
      <c r="BQ66" s="549">
        <v>158141</v>
      </c>
      <c r="BR66" s="549">
        <v>7167</v>
      </c>
      <c r="BS66" s="549">
        <v>17528</v>
      </c>
      <c r="BT66" s="549">
        <v>656</v>
      </c>
      <c r="BU66" s="549">
        <v>1</v>
      </c>
      <c r="BV66" s="549">
        <v>9</v>
      </c>
      <c r="BW66" s="549">
        <v>8</v>
      </c>
      <c r="BX66" s="549">
        <v>602</v>
      </c>
      <c r="BY66" s="549">
        <v>249</v>
      </c>
      <c r="BZ66" s="549">
        <v>353</v>
      </c>
      <c r="CA66" s="549">
        <v>4</v>
      </c>
      <c r="CB66" s="549" t="s">
        <v>21</v>
      </c>
      <c r="CC66" s="549" t="s">
        <v>21</v>
      </c>
      <c r="CD66" s="549">
        <v>2423</v>
      </c>
      <c r="CE66" s="549">
        <v>2237</v>
      </c>
      <c r="CF66" s="549">
        <v>709</v>
      </c>
      <c r="CG66" s="1882" t="s">
        <v>34</v>
      </c>
      <c r="CH66" s="555" t="s">
        <v>26</v>
      </c>
      <c r="CI66" s="1880" t="s">
        <v>26</v>
      </c>
      <c r="CJ66" s="552" t="s">
        <v>26</v>
      </c>
      <c r="CK66" s="1885">
        <v>42491</v>
      </c>
      <c r="CL66" s="549" t="s">
        <v>21</v>
      </c>
      <c r="CM66" s="549">
        <v>3039</v>
      </c>
      <c r="CN66" s="549">
        <v>364</v>
      </c>
      <c r="CO66" s="2488">
        <v>297</v>
      </c>
      <c r="CP66" s="549">
        <v>1876</v>
      </c>
      <c r="CQ66" s="549">
        <v>2082</v>
      </c>
      <c r="CR66" s="549" t="s">
        <v>21</v>
      </c>
      <c r="CS66" s="549" t="s">
        <v>21</v>
      </c>
      <c r="CT66" s="549">
        <v>76360</v>
      </c>
      <c r="CU66" s="549">
        <v>334</v>
      </c>
      <c r="CV66" s="549">
        <v>12024</v>
      </c>
      <c r="CW66" s="549">
        <v>8007</v>
      </c>
      <c r="CX66" s="549">
        <v>237</v>
      </c>
      <c r="CY66" s="549">
        <v>67</v>
      </c>
      <c r="CZ66" s="549">
        <v>2756</v>
      </c>
      <c r="DA66" s="549">
        <v>2216</v>
      </c>
      <c r="DB66" s="1882" t="s">
        <v>34</v>
      </c>
      <c r="DC66" s="555" t="s">
        <v>26</v>
      </c>
      <c r="DY66" s="1880" t="s">
        <v>26</v>
      </c>
      <c r="DZ66" s="552" t="s">
        <v>26</v>
      </c>
      <c r="EA66" s="1885">
        <v>42491</v>
      </c>
      <c r="EB66" s="604">
        <v>37243</v>
      </c>
      <c r="EC66" s="549">
        <v>364</v>
      </c>
      <c r="ED66" s="549">
        <v>1919</v>
      </c>
      <c r="EE66" s="549">
        <v>4428</v>
      </c>
      <c r="EF66" s="549">
        <v>4639</v>
      </c>
      <c r="EG66" s="549" t="s">
        <v>21</v>
      </c>
      <c r="EH66" s="549" t="s">
        <v>21</v>
      </c>
      <c r="EI66" s="549">
        <v>466946</v>
      </c>
      <c r="EJ66" s="549">
        <v>34789</v>
      </c>
      <c r="EK66" s="549">
        <v>82335</v>
      </c>
      <c r="EL66" s="549">
        <v>18509</v>
      </c>
      <c r="EM66" s="549">
        <v>3</v>
      </c>
      <c r="EN66" s="549">
        <v>652</v>
      </c>
      <c r="EO66" s="549">
        <v>98</v>
      </c>
      <c r="EP66" s="549">
        <v>10374</v>
      </c>
      <c r="EQ66" s="549">
        <v>3940</v>
      </c>
      <c r="ER66" s="1882" t="s">
        <v>34</v>
      </c>
      <c r="ES66" s="555" t="s">
        <v>26</v>
      </c>
      <c r="ET66" s="1880" t="s">
        <v>26</v>
      </c>
      <c r="EU66" s="552" t="s">
        <v>26</v>
      </c>
      <c r="EV66" s="1885">
        <v>42491</v>
      </c>
      <c r="EW66" s="549">
        <v>273</v>
      </c>
      <c r="EX66" s="549">
        <v>189</v>
      </c>
      <c r="EY66" s="549" t="s">
        <v>21</v>
      </c>
      <c r="EZ66" s="549">
        <v>130028</v>
      </c>
      <c r="FA66" s="549">
        <v>5101</v>
      </c>
      <c r="FB66" s="549">
        <v>17544</v>
      </c>
      <c r="FC66" s="549">
        <v>5800</v>
      </c>
      <c r="FD66" s="549">
        <v>46</v>
      </c>
      <c r="FE66" s="549">
        <v>7</v>
      </c>
      <c r="FF66" s="549">
        <v>4359</v>
      </c>
      <c r="FG66" s="549">
        <v>345</v>
      </c>
      <c r="FH66" s="549">
        <v>4014</v>
      </c>
      <c r="FI66" s="549">
        <v>561</v>
      </c>
      <c r="FJ66" s="549">
        <v>315</v>
      </c>
      <c r="FK66" s="549">
        <v>45</v>
      </c>
      <c r="FL66" s="549" t="s">
        <v>21</v>
      </c>
      <c r="FM66" s="1882" t="s">
        <v>34</v>
      </c>
      <c r="FN66" s="555" t="s">
        <v>26</v>
      </c>
      <c r="FO66" s="1880" t="s">
        <v>26</v>
      </c>
      <c r="FP66" s="552" t="s">
        <v>26</v>
      </c>
      <c r="FQ66" s="1885">
        <v>42491</v>
      </c>
      <c r="FR66" s="604">
        <v>130</v>
      </c>
      <c r="FS66" s="549">
        <v>6413</v>
      </c>
      <c r="FT66" s="549">
        <v>9594</v>
      </c>
      <c r="FU66" s="549">
        <v>58</v>
      </c>
      <c r="FV66" s="549" t="s">
        <v>21</v>
      </c>
      <c r="FW66" s="549">
        <v>11086</v>
      </c>
      <c r="FX66" s="549">
        <v>425</v>
      </c>
      <c r="FY66" s="549">
        <v>7077</v>
      </c>
      <c r="FZ66" s="549">
        <v>467</v>
      </c>
      <c r="GA66" s="549" t="s">
        <v>21</v>
      </c>
      <c r="GB66" s="549" t="s">
        <v>21</v>
      </c>
      <c r="GC66" s="549">
        <v>253</v>
      </c>
      <c r="GD66" s="549">
        <v>203</v>
      </c>
      <c r="GE66" s="549">
        <v>50</v>
      </c>
      <c r="GF66" s="549" t="s">
        <v>21</v>
      </c>
      <c r="GG66" s="549">
        <v>101</v>
      </c>
      <c r="GH66" s="1882" t="s">
        <v>34</v>
      </c>
      <c r="GI66" s="555" t="s">
        <v>26</v>
      </c>
      <c r="GJ66" s="1880" t="s">
        <v>26</v>
      </c>
      <c r="GK66" s="552" t="s">
        <v>26</v>
      </c>
      <c r="GL66" s="1885">
        <v>42491</v>
      </c>
      <c r="GM66" s="549">
        <v>4</v>
      </c>
      <c r="GN66" s="549" t="s">
        <v>21</v>
      </c>
      <c r="GO66" s="549">
        <v>337</v>
      </c>
      <c r="GP66" s="549">
        <v>10598</v>
      </c>
      <c r="GQ66" s="549">
        <v>9866</v>
      </c>
      <c r="GR66" s="549">
        <v>22853</v>
      </c>
      <c r="GS66" s="549">
        <v>731</v>
      </c>
      <c r="GT66" s="549">
        <v>49</v>
      </c>
      <c r="GU66" s="549">
        <v>55</v>
      </c>
      <c r="GV66" s="549" t="s">
        <v>21</v>
      </c>
      <c r="GW66" s="549">
        <v>155550</v>
      </c>
      <c r="GX66" s="549">
        <v>17552</v>
      </c>
      <c r="GY66" s="549">
        <v>816</v>
      </c>
      <c r="GZ66" s="549">
        <v>1</v>
      </c>
      <c r="HA66" s="549">
        <v>9</v>
      </c>
      <c r="HB66" s="549">
        <v>8</v>
      </c>
      <c r="HC66" s="1882" t="s">
        <v>34</v>
      </c>
      <c r="HD66" s="555" t="s">
        <v>26</v>
      </c>
      <c r="HE66" s="1880" t="s">
        <v>26</v>
      </c>
      <c r="HF66" s="552" t="s">
        <v>26</v>
      </c>
      <c r="HG66" s="1885">
        <v>42491</v>
      </c>
      <c r="HH66" s="549">
        <v>16</v>
      </c>
      <c r="HI66" s="549">
        <v>1500</v>
      </c>
      <c r="HJ66" s="549">
        <v>183</v>
      </c>
      <c r="HK66" s="549">
        <v>1317</v>
      </c>
      <c r="HL66" s="549">
        <v>39</v>
      </c>
      <c r="HM66" s="549" t="s">
        <v>21</v>
      </c>
      <c r="HN66" s="549" t="s">
        <v>21</v>
      </c>
      <c r="HO66" s="549">
        <v>3040</v>
      </c>
      <c r="HP66" s="549">
        <v>364</v>
      </c>
      <c r="HQ66" s="549">
        <v>297</v>
      </c>
      <c r="HR66" s="549">
        <v>1876</v>
      </c>
      <c r="HS66" s="549">
        <v>2082</v>
      </c>
      <c r="HT66" s="549" t="s">
        <v>21</v>
      </c>
      <c r="HU66" s="549" t="s">
        <v>21</v>
      </c>
      <c r="HV66" s="549">
        <v>76360</v>
      </c>
      <c r="HW66" s="549">
        <v>521</v>
      </c>
      <c r="HX66" s="1882" t="s">
        <v>34</v>
      </c>
      <c r="HY66" s="555" t="s">
        <v>26</v>
      </c>
      <c r="HZ66" s="1880" t="s">
        <v>26</v>
      </c>
      <c r="IA66" s="552" t="s">
        <v>26</v>
      </c>
      <c r="IB66" s="1885">
        <v>42491</v>
      </c>
      <c r="IC66" s="604">
        <v>128</v>
      </c>
      <c r="ID66" s="549">
        <v>6</v>
      </c>
      <c r="IE66" s="549">
        <v>7</v>
      </c>
      <c r="IF66" s="549" t="s">
        <v>21</v>
      </c>
      <c r="IG66" s="549">
        <v>6269</v>
      </c>
      <c r="IH66" s="549">
        <v>8280</v>
      </c>
      <c r="II66" s="1882" t="s">
        <v>34</v>
      </c>
      <c r="IJ66" s="555" t="s">
        <v>26</v>
      </c>
    </row>
    <row r="67" spans="1:249" ht="14.5" customHeight="1">
      <c r="A67" s="1880" t="s">
        <v>26</v>
      </c>
      <c r="B67" s="552" t="s">
        <v>26</v>
      </c>
      <c r="C67" s="1885">
        <v>42522</v>
      </c>
      <c r="D67" s="549">
        <v>19417</v>
      </c>
      <c r="E67" s="549">
        <v>421</v>
      </c>
      <c r="F67" s="549">
        <v>1758</v>
      </c>
      <c r="G67" s="549">
        <v>4766</v>
      </c>
      <c r="H67" s="549">
        <v>5033</v>
      </c>
      <c r="I67" s="549" t="s">
        <v>21</v>
      </c>
      <c r="J67" s="549" t="s">
        <v>21</v>
      </c>
      <c r="K67" s="549">
        <v>472989</v>
      </c>
      <c r="L67" s="549">
        <v>115040</v>
      </c>
      <c r="M67" s="549">
        <v>86013</v>
      </c>
      <c r="N67" s="549">
        <v>18798</v>
      </c>
      <c r="O67" s="549">
        <v>5</v>
      </c>
      <c r="P67" s="549">
        <v>485</v>
      </c>
      <c r="Q67" s="549">
        <v>107</v>
      </c>
      <c r="R67" s="549">
        <v>9828</v>
      </c>
      <c r="S67" s="549">
        <v>3825</v>
      </c>
      <c r="T67" s="1882" t="s">
        <v>35</v>
      </c>
      <c r="U67" s="555" t="s">
        <v>26</v>
      </c>
      <c r="V67" s="1880" t="s">
        <v>26</v>
      </c>
      <c r="W67" s="552" t="s">
        <v>26</v>
      </c>
      <c r="X67" s="1885">
        <v>42522</v>
      </c>
      <c r="Y67" s="549">
        <v>258</v>
      </c>
      <c r="Z67" s="549">
        <v>168</v>
      </c>
      <c r="AA67" s="549" t="s">
        <v>21</v>
      </c>
      <c r="AB67" s="549" t="s">
        <v>21</v>
      </c>
      <c r="AC67" s="549">
        <v>151980</v>
      </c>
      <c r="AD67" s="549">
        <v>71196</v>
      </c>
      <c r="AE67" s="549">
        <v>22151</v>
      </c>
      <c r="AF67" s="549">
        <v>5761</v>
      </c>
      <c r="AG67" s="549">
        <v>42</v>
      </c>
      <c r="AH67" s="549">
        <v>4</v>
      </c>
      <c r="AI67" s="549">
        <v>4174</v>
      </c>
      <c r="AJ67" s="549">
        <v>431</v>
      </c>
      <c r="AK67" s="549">
        <v>3743</v>
      </c>
      <c r="AL67" s="549">
        <v>562</v>
      </c>
      <c r="AM67" s="549">
        <v>338</v>
      </c>
      <c r="AN67" s="549">
        <v>229</v>
      </c>
      <c r="AO67" s="1882" t="s">
        <v>35</v>
      </c>
      <c r="AP67" s="555" t="s">
        <v>26</v>
      </c>
      <c r="AQ67" s="1880" t="s">
        <v>26</v>
      </c>
      <c r="AR67" s="552" t="s">
        <v>26</v>
      </c>
      <c r="AS67" s="1885">
        <v>42522</v>
      </c>
      <c r="AT67" s="549">
        <v>11321</v>
      </c>
      <c r="AU67" s="549">
        <v>2050</v>
      </c>
      <c r="AV67" s="549">
        <v>6263</v>
      </c>
      <c r="AW67" s="549">
        <v>384</v>
      </c>
      <c r="AX67" s="549" t="s">
        <v>21</v>
      </c>
      <c r="AY67" s="549" t="s">
        <v>21</v>
      </c>
      <c r="AZ67" s="549">
        <v>172</v>
      </c>
      <c r="BA67" s="549">
        <v>159</v>
      </c>
      <c r="BB67" s="549">
        <v>13</v>
      </c>
      <c r="BC67" s="549" t="s">
        <v>21</v>
      </c>
      <c r="BD67" s="549">
        <v>97</v>
      </c>
      <c r="BE67" s="549" t="s">
        <v>21</v>
      </c>
      <c r="BF67" s="549">
        <v>129</v>
      </c>
      <c r="BG67" s="549">
        <v>5004</v>
      </c>
      <c r="BH67" s="549">
        <v>143</v>
      </c>
      <c r="BI67" s="549">
        <v>5708</v>
      </c>
      <c r="BJ67" s="549">
        <v>5902</v>
      </c>
      <c r="BK67" s="1882" t="s">
        <v>35</v>
      </c>
      <c r="BL67" s="555" t="s">
        <v>26</v>
      </c>
      <c r="BM67" s="1880" t="s">
        <v>26</v>
      </c>
      <c r="BN67" s="552" t="s">
        <v>26</v>
      </c>
      <c r="BO67" s="1885">
        <v>42522</v>
      </c>
      <c r="BP67" s="549" t="s">
        <v>21</v>
      </c>
      <c r="BQ67" s="549">
        <v>147403</v>
      </c>
      <c r="BR67" s="549">
        <v>5115</v>
      </c>
      <c r="BS67" s="549">
        <v>16252</v>
      </c>
      <c r="BT67" s="549">
        <v>436</v>
      </c>
      <c r="BU67" s="549">
        <v>1</v>
      </c>
      <c r="BV67" s="549">
        <v>6</v>
      </c>
      <c r="BW67" s="549">
        <v>8</v>
      </c>
      <c r="BX67" s="549">
        <v>399</v>
      </c>
      <c r="BY67" s="549">
        <v>158</v>
      </c>
      <c r="BZ67" s="549">
        <v>241</v>
      </c>
      <c r="CA67" s="549">
        <v>1</v>
      </c>
      <c r="CB67" s="549" t="s">
        <v>21</v>
      </c>
      <c r="CC67" s="549" t="s">
        <v>21</v>
      </c>
      <c r="CD67" s="549">
        <v>2438</v>
      </c>
      <c r="CE67" s="549">
        <v>2274</v>
      </c>
      <c r="CF67" s="549">
        <v>602</v>
      </c>
      <c r="CG67" s="1882" t="s">
        <v>35</v>
      </c>
      <c r="CH67" s="555" t="s">
        <v>26</v>
      </c>
      <c r="CI67" s="1880" t="s">
        <v>26</v>
      </c>
      <c r="CJ67" s="552" t="s">
        <v>26</v>
      </c>
      <c r="CK67" s="1885">
        <v>42522</v>
      </c>
      <c r="CL67" s="549" t="s">
        <v>21</v>
      </c>
      <c r="CM67" s="549">
        <v>3497</v>
      </c>
      <c r="CN67" s="549">
        <v>421</v>
      </c>
      <c r="CO67" s="2488">
        <v>277</v>
      </c>
      <c r="CP67" s="549">
        <v>2234</v>
      </c>
      <c r="CQ67" s="549">
        <v>2479</v>
      </c>
      <c r="CR67" s="549" t="s">
        <v>21</v>
      </c>
      <c r="CS67" s="549" t="s">
        <v>21</v>
      </c>
      <c r="CT67" s="549">
        <v>60865</v>
      </c>
      <c r="CU67" s="549">
        <v>281</v>
      </c>
      <c r="CV67" s="549">
        <v>13314</v>
      </c>
      <c r="CW67" s="549">
        <v>9142</v>
      </c>
      <c r="CX67" s="549">
        <v>272</v>
      </c>
      <c r="CY67" s="549">
        <v>79</v>
      </c>
      <c r="CZ67" s="549">
        <v>3035</v>
      </c>
      <c r="DA67" s="549">
        <v>2458</v>
      </c>
      <c r="DB67" s="1882" t="s">
        <v>35</v>
      </c>
      <c r="DC67" s="555" t="s">
        <v>26</v>
      </c>
      <c r="DY67" s="1880" t="s">
        <v>26</v>
      </c>
      <c r="DZ67" s="552" t="s">
        <v>26</v>
      </c>
      <c r="EA67" s="1885">
        <v>42522</v>
      </c>
      <c r="EB67" s="604">
        <v>31289</v>
      </c>
      <c r="EC67" s="549">
        <v>421</v>
      </c>
      <c r="ED67" s="549">
        <v>1870</v>
      </c>
      <c r="EE67" s="549">
        <v>4832</v>
      </c>
      <c r="EF67" s="549">
        <v>5106</v>
      </c>
      <c r="EG67" s="549" t="s">
        <v>21</v>
      </c>
      <c r="EH67" s="549" t="s">
        <v>21</v>
      </c>
      <c r="EI67" s="549">
        <v>439490</v>
      </c>
      <c r="EJ67" s="549">
        <v>26091</v>
      </c>
      <c r="EK67" s="549">
        <v>79415</v>
      </c>
      <c r="EL67" s="549">
        <v>19378</v>
      </c>
      <c r="EM67" s="549">
        <v>5</v>
      </c>
      <c r="EN67" s="549">
        <v>721</v>
      </c>
      <c r="EO67" s="549">
        <v>107</v>
      </c>
      <c r="EP67" s="549">
        <v>10171</v>
      </c>
      <c r="EQ67" s="549">
        <v>4034</v>
      </c>
      <c r="ER67" s="1882" t="s">
        <v>35</v>
      </c>
      <c r="ES67" s="555" t="s">
        <v>26</v>
      </c>
      <c r="ET67" s="1880" t="s">
        <v>26</v>
      </c>
      <c r="EU67" s="552" t="s">
        <v>26</v>
      </c>
      <c r="EV67" s="1885">
        <v>42522</v>
      </c>
      <c r="EW67" s="549">
        <v>258</v>
      </c>
      <c r="EX67" s="549">
        <v>168</v>
      </c>
      <c r="EY67" s="549" t="s">
        <v>21</v>
      </c>
      <c r="EZ67" s="549">
        <v>129756</v>
      </c>
      <c r="FA67" s="549">
        <v>3105</v>
      </c>
      <c r="FB67" s="549">
        <v>17422</v>
      </c>
      <c r="FC67" s="549">
        <v>5874</v>
      </c>
      <c r="FD67" s="549">
        <v>42</v>
      </c>
      <c r="FE67" s="549">
        <v>4</v>
      </c>
      <c r="FF67" s="549">
        <v>4278</v>
      </c>
      <c r="FG67" s="549">
        <v>433</v>
      </c>
      <c r="FH67" s="549">
        <v>3845</v>
      </c>
      <c r="FI67" s="549">
        <v>562</v>
      </c>
      <c r="FJ67" s="549">
        <v>338</v>
      </c>
      <c r="FK67" s="549">
        <v>229</v>
      </c>
      <c r="FL67" s="549" t="s">
        <v>21</v>
      </c>
      <c r="FM67" s="1882" t="s">
        <v>35</v>
      </c>
      <c r="FN67" s="555" t="s">
        <v>26</v>
      </c>
      <c r="FO67" s="1880" t="s">
        <v>26</v>
      </c>
      <c r="FP67" s="552" t="s">
        <v>26</v>
      </c>
      <c r="FQ67" s="1885">
        <v>42522</v>
      </c>
      <c r="FR67" s="604">
        <v>143</v>
      </c>
      <c r="FS67" s="549">
        <v>5708</v>
      </c>
      <c r="FT67" s="549">
        <v>7992</v>
      </c>
      <c r="FU67" s="549">
        <v>57</v>
      </c>
      <c r="FV67" s="549" t="s">
        <v>21</v>
      </c>
      <c r="FW67" s="549">
        <v>10476</v>
      </c>
      <c r="FX67" s="549">
        <v>226</v>
      </c>
      <c r="FY67" s="549">
        <v>6308</v>
      </c>
      <c r="FZ67" s="549">
        <v>413</v>
      </c>
      <c r="GA67" s="549" t="s">
        <v>21</v>
      </c>
      <c r="GB67" s="549" t="s">
        <v>21</v>
      </c>
      <c r="GC67" s="549">
        <v>201</v>
      </c>
      <c r="GD67" s="549">
        <v>188</v>
      </c>
      <c r="GE67" s="549">
        <v>13</v>
      </c>
      <c r="GF67" s="549" t="s">
        <v>21</v>
      </c>
      <c r="GG67" s="549">
        <v>97</v>
      </c>
      <c r="GH67" s="1882" t="s">
        <v>35</v>
      </c>
      <c r="GI67" s="555" t="s">
        <v>26</v>
      </c>
      <c r="GJ67" s="1880" t="s">
        <v>26</v>
      </c>
      <c r="GK67" s="552" t="s">
        <v>26</v>
      </c>
      <c r="GL67" s="1885">
        <v>42522</v>
      </c>
      <c r="GM67" s="549">
        <v>1</v>
      </c>
      <c r="GN67" s="549" t="s">
        <v>21</v>
      </c>
      <c r="GO67" s="549">
        <v>350</v>
      </c>
      <c r="GP67" s="549">
        <v>9715</v>
      </c>
      <c r="GQ67" s="549">
        <v>9170</v>
      </c>
      <c r="GR67" s="549">
        <v>19194</v>
      </c>
      <c r="GS67" s="549">
        <v>709</v>
      </c>
      <c r="GT67" s="549">
        <v>48</v>
      </c>
      <c r="GU67" s="549">
        <v>54</v>
      </c>
      <c r="GV67" s="549" t="s">
        <v>21</v>
      </c>
      <c r="GW67" s="549">
        <v>145108</v>
      </c>
      <c r="GX67" s="549">
        <v>16261</v>
      </c>
      <c r="GY67" s="549">
        <v>483</v>
      </c>
      <c r="GZ67" s="549">
        <v>1</v>
      </c>
      <c r="HA67" s="549">
        <v>6</v>
      </c>
      <c r="HB67" s="549">
        <v>8</v>
      </c>
      <c r="HC67" s="1882" t="s">
        <v>35</v>
      </c>
      <c r="HD67" s="555" t="s">
        <v>26</v>
      </c>
      <c r="HE67" s="1880" t="s">
        <v>26</v>
      </c>
      <c r="HF67" s="552" t="s">
        <v>26</v>
      </c>
      <c r="HG67" s="1885">
        <v>42522</v>
      </c>
      <c r="HH67" s="549">
        <v>16</v>
      </c>
      <c r="HI67" s="549">
        <v>1575</v>
      </c>
      <c r="HJ67" s="549">
        <v>183</v>
      </c>
      <c r="HK67" s="549">
        <v>1392</v>
      </c>
      <c r="HL67" s="549">
        <v>37</v>
      </c>
      <c r="HM67" s="549" t="s">
        <v>21</v>
      </c>
      <c r="HN67" s="549" t="s">
        <v>21</v>
      </c>
      <c r="HO67" s="549">
        <v>3497</v>
      </c>
      <c r="HP67" s="549">
        <v>421</v>
      </c>
      <c r="HQ67" s="549">
        <v>277</v>
      </c>
      <c r="HR67" s="549">
        <v>2234</v>
      </c>
      <c r="HS67" s="549">
        <v>2480</v>
      </c>
      <c r="HT67" s="549" t="s">
        <v>21</v>
      </c>
      <c r="HU67" s="549" t="s">
        <v>21</v>
      </c>
      <c r="HV67" s="549">
        <v>60865</v>
      </c>
      <c r="HW67" s="549">
        <v>443</v>
      </c>
      <c r="HX67" s="1882" t="s">
        <v>35</v>
      </c>
      <c r="HY67" s="555" t="s">
        <v>26</v>
      </c>
      <c r="HZ67" s="1880" t="s">
        <v>26</v>
      </c>
      <c r="IA67" s="552" t="s">
        <v>26</v>
      </c>
      <c r="IB67" s="1885">
        <v>42522</v>
      </c>
      <c r="IC67" s="604">
        <v>140</v>
      </c>
      <c r="ID67" s="549">
        <v>5</v>
      </c>
      <c r="IE67" s="549">
        <v>5</v>
      </c>
      <c r="IF67" s="549" t="s">
        <v>21</v>
      </c>
      <c r="IG67" s="549">
        <v>6029</v>
      </c>
      <c r="IH67" s="549">
        <v>7252</v>
      </c>
      <c r="II67" s="1882" t="s">
        <v>35</v>
      </c>
      <c r="IJ67" s="555" t="s">
        <v>26</v>
      </c>
    </row>
    <row r="68" spans="1:249" ht="14.5" customHeight="1">
      <c r="A68" s="1880" t="s">
        <v>26</v>
      </c>
      <c r="B68" s="552" t="s">
        <v>26</v>
      </c>
      <c r="C68" s="1885">
        <v>42552</v>
      </c>
      <c r="D68" s="549">
        <v>21790</v>
      </c>
      <c r="E68" s="549">
        <v>406</v>
      </c>
      <c r="F68" s="549">
        <v>1816</v>
      </c>
      <c r="G68" s="549">
        <v>4895</v>
      </c>
      <c r="H68" s="549">
        <v>5168</v>
      </c>
      <c r="I68" s="549" t="s">
        <v>21</v>
      </c>
      <c r="J68" s="549" t="s">
        <v>21</v>
      </c>
      <c r="K68" s="549">
        <v>453823</v>
      </c>
      <c r="L68" s="549">
        <v>115982</v>
      </c>
      <c r="M68" s="549">
        <v>83641</v>
      </c>
      <c r="N68" s="549">
        <v>19411</v>
      </c>
      <c r="O68" s="549">
        <v>5</v>
      </c>
      <c r="P68" s="549">
        <v>433</v>
      </c>
      <c r="Q68" s="549">
        <v>114</v>
      </c>
      <c r="R68" s="549">
        <v>10701</v>
      </c>
      <c r="S68" s="549">
        <v>4071</v>
      </c>
      <c r="T68" s="1882" t="s">
        <v>36</v>
      </c>
      <c r="U68" s="555" t="s">
        <v>26</v>
      </c>
      <c r="V68" s="1880" t="s">
        <v>26</v>
      </c>
      <c r="W68" s="552" t="s">
        <v>26</v>
      </c>
      <c r="X68" s="1885">
        <v>42552</v>
      </c>
      <c r="Y68" s="549">
        <v>236</v>
      </c>
      <c r="Z68" s="549">
        <v>177</v>
      </c>
      <c r="AA68" s="549" t="s">
        <v>21</v>
      </c>
      <c r="AB68" s="549" t="s">
        <v>21</v>
      </c>
      <c r="AC68" s="549">
        <v>156703</v>
      </c>
      <c r="AD68" s="549">
        <v>69267</v>
      </c>
      <c r="AE68" s="549">
        <v>21190</v>
      </c>
      <c r="AF68" s="549">
        <v>6251</v>
      </c>
      <c r="AG68" s="549">
        <v>46</v>
      </c>
      <c r="AH68" s="549">
        <v>5</v>
      </c>
      <c r="AI68" s="549">
        <v>4717</v>
      </c>
      <c r="AJ68" s="549">
        <v>620</v>
      </c>
      <c r="AK68" s="549">
        <v>4097</v>
      </c>
      <c r="AL68" s="549">
        <v>507</v>
      </c>
      <c r="AM68" s="549">
        <v>351</v>
      </c>
      <c r="AN68" s="549">
        <v>169</v>
      </c>
      <c r="AO68" s="1882" t="s">
        <v>36</v>
      </c>
      <c r="AP68" s="555" t="s">
        <v>26</v>
      </c>
      <c r="AQ68" s="1880" t="s">
        <v>26</v>
      </c>
      <c r="AR68" s="552" t="s">
        <v>26</v>
      </c>
      <c r="AS68" s="1885">
        <v>42552</v>
      </c>
      <c r="AT68" s="549">
        <v>11586</v>
      </c>
      <c r="AU68" s="549">
        <v>2039</v>
      </c>
      <c r="AV68" s="549">
        <v>6537</v>
      </c>
      <c r="AW68" s="549">
        <v>438</v>
      </c>
      <c r="AX68" s="549" t="s">
        <v>21</v>
      </c>
      <c r="AY68" s="549" t="s">
        <v>21</v>
      </c>
      <c r="AZ68" s="549">
        <v>228</v>
      </c>
      <c r="BA68" s="549">
        <v>176</v>
      </c>
      <c r="BB68" s="549">
        <v>52</v>
      </c>
      <c r="BC68" s="549" t="s">
        <v>21</v>
      </c>
      <c r="BD68" s="549">
        <v>105</v>
      </c>
      <c r="BE68" s="549" t="s">
        <v>21</v>
      </c>
      <c r="BF68" s="549">
        <v>118</v>
      </c>
      <c r="BG68" s="549">
        <v>5216</v>
      </c>
      <c r="BH68" s="549">
        <v>117</v>
      </c>
      <c r="BI68" s="549">
        <v>6028</v>
      </c>
      <c r="BJ68" s="549">
        <v>5717</v>
      </c>
      <c r="BK68" s="1882" t="s">
        <v>36</v>
      </c>
      <c r="BL68" s="555" t="s">
        <v>26</v>
      </c>
      <c r="BM68" s="1880" t="s">
        <v>26</v>
      </c>
      <c r="BN68" s="552" t="s">
        <v>26</v>
      </c>
      <c r="BO68" s="1885">
        <v>42552</v>
      </c>
      <c r="BP68" s="549" t="s">
        <v>21</v>
      </c>
      <c r="BQ68" s="549">
        <v>118731</v>
      </c>
      <c r="BR68" s="549">
        <v>5807</v>
      </c>
      <c r="BS68" s="549">
        <v>13242</v>
      </c>
      <c r="BT68" s="549">
        <v>458</v>
      </c>
      <c r="BU68" s="549">
        <v>1</v>
      </c>
      <c r="BV68" s="549">
        <v>5</v>
      </c>
      <c r="BW68" s="549">
        <v>8</v>
      </c>
      <c r="BX68" s="549">
        <v>421</v>
      </c>
      <c r="BY68" s="549">
        <v>185</v>
      </c>
      <c r="BZ68" s="549">
        <v>236</v>
      </c>
      <c r="CA68" s="549">
        <v>2</v>
      </c>
      <c r="CB68" s="549" t="s">
        <v>21</v>
      </c>
      <c r="CC68" s="549" t="s">
        <v>21</v>
      </c>
      <c r="CD68" s="549">
        <v>2089</v>
      </c>
      <c r="CE68" s="549">
        <v>1772</v>
      </c>
      <c r="CF68" s="549">
        <v>725</v>
      </c>
      <c r="CG68" s="1882" t="s">
        <v>36</v>
      </c>
      <c r="CH68" s="555" t="s">
        <v>26</v>
      </c>
      <c r="CI68" s="1880" t="s">
        <v>26</v>
      </c>
      <c r="CJ68" s="552" t="s">
        <v>26</v>
      </c>
      <c r="CK68" s="1885">
        <v>42552</v>
      </c>
      <c r="CL68" s="549" t="s">
        <v>21</v>
      </c>
      <c r="CM68" s="549">
        <v>3613</v>
      </c>
      <c r="CN68" s="549">
        <v>406</v>
      </c>
      <c r="CO68" s="2488">
        <v>283</v>
      </c>
      <c r="CP68" s="549">
        <v>2340</v>
      </c>
      <c r="CQ68" s="549">
        <v>2596</v>
      </c>
      <c r="CR68" s="549" t="s">
        <v>21</v>
      </c>
      <c r="CS68" s="549" t="s">
        <v>21</v>
      </c>
      <c r="CT68" s="549">
        <v>63036</v>
      </c>
      <c r="CU68" s="549">
        <v>255</v>
      </c>
      <c r="CV68" s="549">
        <v>13229</v>
      </c>
      <c r="CW68" s="549">
        <v>8985</v>
      </c>
      <c r="CX68" s="549">
        <v>250</v>
      </c>
      <c r="CY68" s="549">
        <v>89</v>
      </c>
      <c r="CZ68" s="549">
        <v>3038</v>
      </c>
      <c r="DA68" s="549">
        <v>2460</v>
      </c>
      <c r="DB68" s="1882" t="s">
        <v>36</v>
      </c>
      <c r="DC68" s="555" t="s">
        <v>26</v>
      </c>
      <c r="DY68" s="1880" t="s">
        <v>26</v>
      </c>
      <c r="DZ68" s="552" t="s">
        <v>26</v>
      </c>
      <c r="EA68" s="1885">
        <v>42552</v>
      </c>
      <c r="EB68" s="604">
        <v>35968</v>
      </c>
      <c r="EC68" s="549">
        <v>406</v>
      </c>
      <c r="ED68" s="549">
        <v>1907</v>
      </c>
      <c r="EE68" s="549">
        <v>4954</v>
      </c>
      <c r="EF68" s="549">
        <v>5232</v>
      </c>
      <c r="EG68" s="549" t="s">
        <v>21</v>
      </c>
      <c r="EH68" s="549" t="s">
        <v>21</v>
      </c>
      <c r="EI68" s="549">
        <v>418933</v>
      </c>
      <c r="EJ68" s="549">
        <v>28696</v>
      </c>
      <c r="EK68" s="549">
        <v>77158</v>
      </c>
      <c r="EL68" s="549">
        <v>19968</v>
      </c>
      <c r="EM68" s="549">
        <v>5</v>
      </c>
      <c r="EN68" s="549">
        <v>668</v>
      </c>
      <c r="EO68" s="549">
        <v>114</v>
      </c>
      <c r="EP68" s="549">
        <v>11022</v>
      </c>
      <c r="EQ68" s="549">
        <v>4254</v>
      </c>
      <c r="ER68" s="1882" t="s">
        <v>36</v>
      </c>
      <c r="ES68" s="555" t="s">
        <v>26</v>
      </c>
      <c r="ET68" s="1880" t="s">
        <v>26</v>
      </c>
      <c r="EU68" s="552" t="s">
        <v>26</v>
      </c>
      <c r="EV68" s="1885">
        <v>42552</v>
      </c>
      <c r="EW68" s="549">
        <v>236</v>
      </c>
      <c r="EX68" s="549">
        <v>177</v>
      </c>
      <c r="EY68" s="549" t="s">
        <v>21</v>
      </c>
      <c r="EZ68" s="549">
        <v>133728</v>
      </c>
      <c r="FA68" s="549">
        <v>3009</v>
      </c>
      <c r="FB68" s="549">
        <v>16466</v>
      </c>
      <c r="FC68" s="549">
        <v>6378</v>
      </c>
      <c r="FD68" s="549">
        <v>46</v>
      </c>
      <c r="FE68" s="549">
        <v>5</v>
      </c>
      <c r="FF68" s="549">
        <v>4835</v>
      </c>
      <c r="FG68" s="549">
        <v>626</v>
      </c>
      <c r="FH68" s="549">
        <v>4208</v>
      </c>
      <c r="FI68" s="549">
        <v>507</v>
      </c>
      <c r="FJ68" s="549">
        <v>351</v>
      </c>
      <c r="FK68" s="549">
        <v>169</v>
      </c>
      <c r="FL68" s="549" t="s">
        <v>21</v>
      </c>
      <c r="FM68" s="1882" t="s">
        <v>36</v>
      </c>
      <c r="FN68" s="555" t="s">
        <v>26</v>
      </c>
      <c r="FO68" s="1880" t="s">
        <v>26</v>
      </c>
      <c r="FP68" s="552" t="s">
        <v>26</v>
      </c>
      <c r="FQ68" s="1885">
        <v>42552</v>
      </c>
      <c r="FR68" s="604">
        <v>117</v>
      </c>
      <c r="FS68" s="549">
        <v>6028</v>
      </c>
      <c r="FT68" s="549">
        <v>8154</v>
      </c>
      <c r="FU68" s="549">
        <v>55</v>
      </c>
      <c r="FV68" s="549" t="s">
        <v>21</v>
      </c>
      <c r="FW68" s="549">
        <v>10695</v>
      </c>
      <c r="FX68" s="549">
        <v>192</v>
      </c>
      <c r="FY68" s="549">
        <v>6593</v>
      </c>
      <c r="FZ68" s="549">
        <v>464</v>
      </c>
      <c r="GA68" s="549" t="s">
        <v>21</v>
      </c>
      <c r="GB68" s="549" t="s">
        <v>21</v>
      </c>
      <c r="GC68" s="549">
        <v>254</v>
      </c>
      <c r="GD68" s="549">
        <v>202</v>
      </c>
      <c r="GE68" s="549">
        <v>52</v>
      </c>
      <c r="GF68" s="549" t="s">
        <v>21</v>
      </c>
      <c r="GG68" s="549">
        <v>105</v>
      </c>
      <c r="GH68" s="1882" t="s">
        <v>36</v>
      </c>
      <c r="GI68" s="555" t="s">
        <v>26</v>
      </c>
      <c r="GJ68" s="1880" t="s">
        <v>26</v>
      </c>
      <c r="GK68" s="552" t="s">
        <v>26</v>
      </c>
      <c r="GL68" s="1885">
        <v>42552</v>
      </c>
      <c r="GM68" s="549">
        <v>2</v>
      </c>
      <c r="GN68" s="549" t="s">
        <v>21</v>
      </c>
      <c r="GO68" s="549">
        <v>335</v>
      </c>
      <c r="GP68" s="549">
        <v>10229</v>
      </c>
      <c r="GQ68" s="549">
        <v>9416</v>
      </c>
      <c r="GR68" s="549">
        <v>23016</v>
      </c>
      <c r="GS68" s="549">
        <v>701</v>
      </c>
      <c r="GT68" s="549">
        <v>50</v>
      </c>
      <c r="GU68" s="549">
        <v>56</v>
      </c>
      <c r="GV68" s="549" t="s">
        <v>21</v>
      </c>
      <c r="GW68" s="549">
        <v>116193</v>
      </c>
      <c r="GX68" s="549">
        <v>13253</v>
      </c>
      <c r="GY68" s="549">
        <v>520</v>
      </c>
      <c r="GZ68" s="549">
        <v>1</v>
      </c>
      <c r="HA68" s="549">
        <v>5</v>
      </c>
      <c r="HB68" s="549">
        <v>8</v>
      </c>
      <c r="HC68" s="1882" t="s">
        <v>36</v>
      </c>
      <c r="HD68" s="555" t="s">
        <v>26</v>
      </c>
      <c r="HE68" s="1880" t="s">
        <v>26</v>
      </c>
      <c r="HF68" s="552" t="s">
        <v>26</v>
      </c>
      <c r="HG68" s="1885">
        <v>42552</v>
      </c>
      <c r="HH68" s="549">
        <v>12</v>
      </c>
      <c r="HI68" s="549">
        <v>1683</v>
      </c>
      <c r="HJ68" s="549">
        <v>165</v>
      </c>
      <c r="HK68" s="549">
        <v>1518</v>
      </c>
      <c r="HL68" s="549">
        <v>37</v>
      </c>
      <c r="HM68" s="549" t="s">
        <v>21</v>
      </c>
      <c r="HN68" s="549" t="s">
        <v>21</v>
      </c>
      <c r="HO68" s="549">
        <v>3613</v>
      </c>
      <c r="HP68" s="549">
        <v>406</v>
      </c>
      <c r="HQ68" s="549">
        <v>283</v>
      </c>
      <c r="HR68" s="549">
        <v>2340</v>
      </c>
      <c r="HS68" s="549">
        <v>2596</v>
      </c>
      <c r="HT68" s="549" t="s">
        <v>21</v>
      </c>
      <c r="HU68" s="549" t="s">
        <v>21</v>
      </c>
      <c r="HV68" s="549">
        <v>63036</v>
      </c>
      <c r="HW68" s="549">
        <v>397</v>
      </c>
      <c r="HX68" s="1882" t="s">
        <v>36</v>
      </c>
      <c r="HY68" s="555" t="s">
        <v>26</v>
      </c>
      <c r="HZ68" s="1880" t="s">
        <v>26</v>
      </c>
      <c r="IA68" s="552" t="s">
        <v>26</v>
      </c>
      <c r="IB68" s="1885">
        <v>42552</v>
      </c>
      <c r="IC68" s="604">
        <v>145</v>
      </c>
      <c r="ID68" s="549">
        <v>6</v>
      </c>
      <c r="IE68" s="549">
        <v>7</v>
      </c>
      <c r="IF68" s="549" t="s">
        <v>21</v>
      </c>
      <c r="IG68" s="549">
        <v>5961</v>
      </c>
      <c r="IH68" s="549">
        <v>7300</v>
      </c>
      <c r="II68" s="1882" t="s">
        <v>36</v>
      </c>
      <c r="IJ68" s="555" t="s">
        <v>26</v>
      </c>
    </row>
    <row r="69" spans="1:249" ht="14.5" customHeight="1">
      <c r="A69" s="1880" t="s">
        <v>26</v>
      </c>
      <c r="B69" s="552" t="s">
        <v>26</v>
      </c>
      <c r="C69" s="1885">
        <v>42583</v>
      </c>
      <c r="D69" s="549">
        <v>21522</v>
      </c>
      <c r="E69" s="549">
        <v>281</v>
      </c>
      <c r="F69" s="549">
        <v>1728</v>
      </c>
      <c r="G69" s="549">
        <v>4074</v>
      </c>
      <c r="H69" s="549">
        <v>4266</v>
      </c>
      <c r="I69" s="549" t="s">
        <v>21</v>
      </c>
      <c r="J69" s="549" t="s">
        <v>21</v>
      </c>
      <c r="K69" s="549">
        <v>438177</v>
      </c>
      <c r="L69" s="549">
        <v>111674</v>
      </c>
      <c r="M69" s="549">
        <v>78383</v>
      </c>
      <c r="N69" s="549">
        <v>16607</v>
      </c>
      <c r="O69" s="549">
        <v>5</v>
      </c>
      <c r="P69" s="549">
        <v>404</v>
      </c>
      <c r="Q69" s="549">
        <v>105</v>
      </c>
      <c r="R69" s="549">
        <v>8987</v>
      </c>
      <c r="S69" s="549">
        <v>3487</v>
      </c>
      <c r="T69" s="1882" t="s">
        <v>37</v>
      </c>
      <c r="U69" s="555" t="s">
        <v>26</v>
      </c>
      <c r="V69" s="1880" t="s">
        <v>26</v>
      </c>
      <c r="W69" s="552" t="s">
        <v>26</v>
      </c>
      <c r="X69" s="1885">
        <v>42583</v>
      </c>
      <c r="Y69" s="549">
        <v>287</v>
      </c>
      <c r="Z69" s="549">
        <v>192</v>
      </c>
      <c r="AA69" s="549" t="s">
        <v>21</v>
      </c>
      <c r="AB69" s="549" t="s">
        <v>21</v>
      </c>
      <c r="AC69" s="549">
        <v>150948</v>
      </c>
      <c r="AD69" s="549">
        <v>70359</v>
      </c>
      <c r="AE69" s="549">
        <v>22095</v>
      </c>
      <c r="AF69" s="549">
        <v>5733</v>
      </c>
      <c r="AG69" s="549">
        <v>19</v>
      </c>
      <c r="AH69" s="549">
        <v>8</v>
      </c>
      <c r="AI69" s="549">
        <v>4351</v>
      </c>
      <c r="AJ69" s="549">
        <v>467</v>
      </c>
      <c r="AK69" s="549">
        <v>3884</v>
      </c>
      <c r="AL69" s="549">
        <v>541</v>
      </c>
      <c r="AM69" s="549">
        <v>333</v>
      </c>
      <c r="AN69" s="549">
        <v>9</v>
      </c>
      <c r="AO69" s="1882" t="s">
        <v>37</v>
      </c>
      <c r="AP69" s="555" t="s">
        <v>26</v>
      </c>
      <c r="AQ69" s="1880" t="s">
        <v>26</v>
      </c>
      <c r="AR69" s="552" t="s">
        <v>26</v>
      </c>
      <c r="AS69" s="1885">
        <v>42583</v>
      </c>
      <c r="AT69" s="549">
        <v>11401</v>
      </c>
      <c r="AU69" s="549">
        <v>1829</v>
      </c>
      <c r="AV69" s="549">
        <v>6330</v>
      </c>
      <c r="AW69" s="549">
        <v>373</v>
      </c>
      <c r="AX69" s="549" t="s">
        <v>21</v>
      </c>
      <c r="AY69" s="549" t="s">
        <v>21</v>
      </c>
      <c r="AZ69" s="549">
        <v>189</v>
      </c>
      <c r="BA69" s="549">
        <v>164</v>
      </c>
      <c r="BB69" s="549">
        <v>25</v>
      </c>
      <c r="BC69" s="549" t="s">
        <v>21</v>
      </c>
      <c r="BD69" s="549">
        <v>85</v>
      </c>
      <c r="BE69" s="549" t="s">
        <v>21</v>
      </c>
      <c r="BF69" s="549">
        <v>110</v>
      </c>
      <c r="BG69" s="549">
        <v>5125</v>
      </c>
      <c r="BH69" s="549">
        <v>97</v>
      </c>
      <c r="BI69" s="549">
        <v>5925</v>
      </c>
      <c r="BJ69" s="549">
        <v>5790</v>
      </c>
      <c r="BK69" s="1882" t="s">
        <v>37</v>
      </c>
      <c r="BL69" s="555" t="s">
        <v>26</v>
      </c>
      <c r="BM69" s="1880" t="s">
        <v>26</v>
      </c>
      <c r="BN69" s="552" t="s">
        <v>26</v>
      </c>
      <c r="BO69" s="1885">
        <v>42583</v>
      </c>
      <c r="BP69" s="549" t="s">
        <v>21</v>
      </c>
      <c r="BQ69" s="549">
        <v>116203</v>
      </c>
      <c r="BR69" s="549">
        <v>6845</v>
      </c>
      <c r="BS69" s="549">
        <v>11390</v>
      </c>
      <c r="BT69" s="549">
        <v>117</v>
      </c>
      <c r="BU69" s="549">
        <v>1</v>
      </c>
      <c r="BV69" s="549">
        <v>1</v>
      </c>
      <c r="BW69" s="549">
        <v>7</v>
      </c>
      <c r="BX69" s="549">
        <v>106</v>
      </c>
      <c r="BY69" s="549">
        <v>106</v>
      </c>
      <c r="BZ69" s="549" t="s">
        <v>21</v>
      </c>
      <c r="CA69" s="549">
        <v>1</v>
      </c>
      <c r="CB69" s="549" t="s">
        <v>21</v>
      </c>
      <c r="CC69" s="549" t="s">
        <v>21</v>
      </c>
      <c r="CD69" s="549">
        <v>734</v>
      </c>
      <c r="CE69" s="549" t="s">
        <v>21</v>
      </c>
      <c r="CF69" s="549">
        <v>598</v>
      </c>
      <c r="CG69" s="1882" t="s">
        <v>37</v>
      </c>
      <c r="CH69" s="555" t="s">
        <v>26</v>
      </c>
      <c r="CI69" s="1880" t="s">
        <v>26</v>
      </c>
      <c r="CJ69" s="552" t="s">
        <v>26</v>
      </c>
      <c r="CK69" s="1885">
        <v>42583</v>
      </c>
      <c r="CL69" s="549" t="s">
        <v>21</v>
      </c>
      <c r="CM69" s="549">
        <v>2597</v>
      </c>
      <c r="CN69" s="549">
        <v>281</v>
      </c>
      <c r="CO69" s="2488">
        <v>221</v>
      </c>
      <c r="CP69" s="549">
        <v>1670</v>
      </c>
      <c r="CQ69" s="549">
        <v>1854</v>
      </c>
      <c r="CR69" s="549" t="s">
        <v>21</v>
      </c>
      <c r="CS69" s="549" t="s">
        <v>21</v>
      </c>
      <c r="CT69" s="549">
        <v>57384</v>
      </c>
      <c r="CU69" s="549">
        <v>271</v>
      </c>
      <c r="CV69" s="549">
        <v>11726</v>
      </c>
      <c r="CW69" s="549">
        <v>7768</v>
      </c>
      <c r="CX69" s="549">
        <v>173</v>
      </c>
      <c r="CY69" s="549">
        <v>74</v>
      </c>
      <c r="CZ69" s="549">
        <v>2707</v>
      </c>
      <c r="DA69" s="549">
        <v>2161</v>
      </c>
      <c r="DB69" s="1882" t="s">
        <v>37</v>
      </c>
      <c r="DC69" s="555" t="s">
        <v>26</v>
      </c>
      <c r="DY69" s="1880" t="s">
        <v>26</v>
      </c>
      <c r="DZ69" s="552" t="s">
        <v>26</v>
      </c>
      <c r="EA69" s="1885">
        <v>42583</v>
      </c>
      <c r="EB69" s="604">
        <v>35116</v>
      </c>
      <c r="EC69" s="549">
        <v>281</v>
      </c>
      <c r="ED69" s="549">
        <v>1832</v>
      </c>
      <c r="EE69" s="549">
        <v>4127</v>
      </c>
      <c r="EF69" s="549">
        <v>4323</v>
      </c>
      <c r="EG69" s="549" t="s">
        <v>21</v>
      </c>
      <c r="EH69" s="549" t="s">
        <v>21</v>
      </c>
      <c r="EI69" s="549">
        <v>405060</v>
      </c>
      <c r="EJ69" s="549">
        <v>29432</v>
      </c>
      <c r="EK69" s="549">
        <v>72366</v>
      </c>
      <c r="EL69" s="549">
        <v>17316</v>
      </c>
      <c r="EM69" s="549">
        <v>5</v>
      </c>
      <c r="EN69" s="549">
        <v>633</v>
      </c>
      <c r="EO69" s="549">
        <v>105</v>
      </c>
      <c r="EP69" s="549">
        <v>9462</v>
      </c>
      <c r="EQ69" s="549">
        <v>3791</v>
      </c>
      <c r="ER69" s="1882" t="s">
        <v>37</v>
      </c>
      <c r="ES69" s="555" t="s">
        <v>26</v>
      </c>
      <c r="ET69" s="1880" t="s">
        <v>26</v>
      </c>
      <c r="EU69" s="552" t="s">
        <v>26</v>
      </c>
      <c r="EV69" s="1885">
        <v>42583</v>
      </c>
      <c r="EW69" s="549">
        <v>287</v>
      </c>
      <c r="EX69" s="549">
        <v>192</v>
      </c>
      <c r="EY69" s="549" t="s">
        <v>21</v>
      </c>
      <c r="EZ69" s="549">
        <v>129494</v>
      </c>
      <c r="FA69" s="549">
        <v>3132</v>
      </c>
      <c r="FB69" s="549">
        <v>17479</v>
      </c>
      <c r="FC69" s="549">
        <v>5888</v>
      </c>
      <c r="FD69" s="549">
        <v>19</v>
      </c>
      <c r="FE69" s="549">
        <v>8</v>
      </c>
      <c r="FF69" s="549">
        <v>4494</v>
      </c>
      <c r="FG69" s="549">
        <v>469</v>
      </c>
      <c r="FH69" s="549">
        <v>4026</v>
      </c>
      <c r="FI69" s="549">
        <v>541</v>
      </c>
      <c r="FJ69" s="549">
        <v>333</v>
      </c>
      <c r="FK69" s="549">
        <v>9</v>
      </c>
      <c r="FL69" s="549" t="s">
        <v>21</v>
      </c>
      <c r="FM69" s="1882" t="s">
        <v>37</v>
      </c>
      <c r="FN69" s="555" t="s">
        <v>26</v>
      </c>
      <c r="FO69" s="1880" t="s">
        <v>26</v>
      </c>
      <c r="FP69" s="552" t="s">
        <v>26</v>
      </c>
      <c r="FQ69" s="1885">
        <v>42583</v>
      </c>
      <c r="FR69" s="604">
        <v>97</v>
      </c>
      <c r="FS69" s="549">
        <v>5925</v>
      </c>
      <c r="FT69" s="549">
        <v>8016</v>
      </c>
      <c r="FU69" s="549">
        <v>52</v>
      </c>
      <c r="FV69" s="549" t="s">
        <v>21</v>
      </c>
      <c r="FW69" s="549">
        <v>10597</v>
      </c>
      <c r="FX69" s="549">
        <v>292</v>
      </c>
      <c r="FY69" s="549">
        <v>6392</v>
      </c>
      <c r="FZ69" s="549">
        <v>399</v>
      </c>
      <c r="GA69" s="549" t="s">
        <v>21</v>
      </c>
      <c r="GB69" s="549" t="s">
        <v>21</v>
      </c>
      <c r="GC69" s="549">
        <v>215</v>
      </c>
      <c r="GD69" s="549">
        <v>190</v>
      </c>
      <c r="GE69" s="549">
        <v>25</v>
      </c>
      <c r="GF69" s="549" t="s">
        <v>21</v>
      </c>
      <c r="GG69" s="549">
        <v>85</v>
      </c>
      <c r="GH69" s="1882" t="s">
        <v>37</v>
      </c>
      <c r="GI69" s="555" t="s">
        <v>26</v>
      </c>
      <c r="GJ69" s="1880" t="s">
        <v>26</v>
      </c>
      <c r="GK69" s="552" t="s">
        <v>26</v>
      </c>
      <c r="GL69" s="1885">
        <v>42583</v>
      </c>
      <c r="GM69" s="549">
        <v>1</v>
      </c>
      <c r="GN69" s="549" t="s">
        <v>21</v>
      </c>
      <c r="GO69" s="549">
        <v>333</v>
      </c>
      <c r="GP69" s="549">
        <v>8850</v>
      </c>
      <c r="GQ69" s="549">
        <v>7639</v>
      </c>
      <c r="GR69" s="549">
        <v>22437</v>
      </c>
      <c r="GS69" s="549">
        <v>709</v>
      </c>
      <c r="GT69" s="549">
        <v>58</v>
      </c>
      <c r="GU69" s="549">
        <v>65</v>
      </c>
      <c r="GV69" s="549" t="s">
        <v>21</v>
      </c>
      <c r="GW69" s="549">
        <v>113782</v>
      </c>
      <c r="GX69" s="549">
        <v>11407</v>
      </c>
      <c r="GY69" s="549">
        <v>266</v>
      </c>
      <c r="GZ69" s="549">
        <v>1</v>
      </c>
      <c r="HA69" s="549">
        <v>1</v>
      </c>
      <c r="HB69" s="549">
        <v>7</v>
      </c>
      <c r="HC69" s="1882" t="s">
        <v>37</v>
      </c>
      <c r="HD69" s="555" t="s">
        <v>26</v>
      </c>
      <c r="HE69" s="1880" t="s">
        <v>26</v>
      </c>
      <c r="HF69" s="552" t="s">
        <v>26</v>
      </c>
      <c r="HG69" s="1885">
        <v>42583</v>
      </c>
      <c r="HH69" s="549">
        <v>16</v>
      </c>
      <c r="HI69" s="549">
        <v>1135</v>
      </c>
      <c r="HJ69" s="549">
        <v>165</v>
      </c>
      <c r="HK69" s="549">
        <v>970</v>
      </c>
      <c r="HL69" s="549">
        <v>47</v>
      </c>
      <c r="HM69" s="549" t="s">
        <v>21</v>
      </c>
      <c r="HN69" s="549" t="s">
        <v>21</v>
      </c>
      <c r="HO69" s="549">
        <v>2596</v>
      </c>
      <c r="HP69" s="549">
        <v>281</v>
      </c>
      <c r="HQ69" s="549">
        <v>221</v>
      </c>
      <c r="HR69" s="549">
        <v>1670</v>
      </c>
      <c r="HS69" s="549">
        <v>1854</v>
      </c>
      <c r="HT69" s="549" t="s">
        <v>21</v>
      </c>
      <c r="HU69" s="549" t="s">
        <v>21</v>
      </c>
      <c r="HV69" s="549">
        <v>57384</v>
      </c>
      <c r="HW69" s="549">
        <v>421</v>
      </c>
      <c r="HX69" s="1882" t="s">
        <v>37</v>
      </c>
      <c r="HY69" s="555" t="s">
        <v>26</v>
      </c>
      <c r="HZ69" s="1880" t="s">
        <v>26</v>
      </c>
      <c r="IA69" s="552" t="s">
        <v>26</v>
      </c>
      <c r="IB69" s="1885">
        <v>42583</v>
      </c>
      <c r="IC69" s="604">
        <v>136</v>
      </c>
      <c r="ID69" s="549">
        <v>6</v>
      </c>
      <c r="IE69" s="549">
        <v>7</v>
      </c>
      <c r="IF69" s="549" t="s">
        <v>21</v>
      </c>
      <c r="IG69" s="549">
        <v>5919</v>
      </c>
      <c r="IH69" s="549">
        <v>7602</v>
      </c>
      <c r="II69" s="1882" t="s">
        <v>37</v>
      </c>
      <c r="IJ69" s="555" t="s">
        <v>26</v>
      </c>
    </row>
    <row r="70" spans="1:249" ht="14.5" customHeight="1">
      <c r="A70" s="1880" t="s">
        <v>26</v>
      </c>
      <c r="B70" s="552" t="s">
        <v>26</v>
      </c>
      <c r="C70" s="1885">
        <v>42614</v>
      </c>
      <c r="D70" s="549">
        <v>19130</v>
      </c>
      <c r="E70" s="549">
        <v>414</v>
      </c>
      <c r="F70" s="549">
        <v>1799</v>
      </c>
      <c r="G70" s="549">
        <v>4896</v>
      </c>
      <c r="H70" s="549">
        <v>5148</v>
      </c>
      <c r="I70" s="549" t="s">
        <v>21</v>
      </c>
      <c r="J70" s="549" t="s">
        <v>21</v>
      </c>
      <c r="K70" s="549">
        <v>454302</v>
      </c>
      <c r="L70" s="549">
        <v>108534</v>
      </c>
      <c r="M70" s="549">
        <v>84389</v>
      </c>
      <c r="N70" s="549">
        <v>19376</v>
      </c>
      <c r="O70" s="549">
        <v>3</v>
      </c>
      <c r="P70" s="549">
        <v>456</v>
      </c>
      <c r="Q70" s="549">
        <v>127</v>
      </c>
      <c r="R70" s="549">
        <v>10452</v>
      </c>
      <c r="S70" s="549">
        <v>4012</v>
      </c>
      <c r="T70" s="1882" t="s">
        <v>38</v>
      </c>
      <c r="U70" s="555" t="s">
        <v>26</v>
      </c>
      <c r="V70" s="1880" t="s">
        <v>26</v>
      </c>
      <c r="W70" s="552" t="s">
        <v>26</v>
      </c>
      <c r="X70" s="1885">
        <v>42614</v>
      </c>
      <c r="Y70" s="549">
        <v>280</v>
      </c>
      <c r="Z70" s="549">
        <v>183</v>
      </c>
      <c r="AA70" s="549" t="s">
        <v>21</v>
      </c>
      <c r="AB70" s="549" t="s">
        <v>21</v>
      </c>
      <c r="AC70" s="549">
        <v>147091</v>
      </c>
      <c r="AD70" s="549">
        <v>69243</v>
      </c>
      <c r="AE70" s="549">
        <v>22053</v>
      </c>
      <c r="AF70" s="549">
        <v>5995</v>
      </c>
      <c r="AG70" s="549">
        <v>29</v>
      </c>
      <c r="AH70" s="549">
        <v>10</v>
      </c>
      <c r="AI70" s="549">
        <v>4613</v>
      </c>
      <c r="AJ70" s="549">
        <v>459</v>
      </c>
      <c r="AK70" s="549">
        <v>4154</v>
      </c>
      <c r="AL70" s="549">
        <v>487</v>
      </c>
      <c r="AM70" s="549">
        <v>328</v>
      </c>
      <c r="AN70" s="549">
        <v>50</v>
      </c>
      <c r="AO70" s="1882" t="s">
        <v>38</v>
      </c>
      <c r="AP70" s="555" t="s">
        <v>26</v>
      </c>
      <c r="AQ70" s="1880" t="s">
        <v>26</v>
      </c>
      <c r="AR70" s="552" t="s">
        <v>26</v>
      </c>
      <c r="AS70" s="1885">
        <v>42614</v>
      </c>
      <c r="AT70" s="549">
        <v>10080</v>
      </c>
      <c r="AU70" s="549">
        <v>1739</v>
      </c>
      <c r="AV70" s="549">
        <v>6162</v>
      </c>
      <c r="AW70" s="549">
        <v>353</v>
      </c>
      <c r="AX70" s="549" t="s">
        <v>21</v>
      </c>
      <c r="AY70" s="549" t="s">
        <v>21</v>
      </c>
      <c r="AZ70" s="549">
        <v>179</v>
      </c>
      <c r="BA70" s="549">
        <v>179</v>
      </c>
      <c r="BB70" s="549" t="s">
        <v>21</v>
      </c>
      <c r="BC70" s="549" t="s">
        <v>21</v>
      </c>
      <c r="BD70" s="549">
        <v>54</v>
      </c>
      <c r="BE70" s="549" t="s">
        <v>21</v>
      </c>
      <c r="BF70" s="549">
        <v>126</v>
      </c>
      <c r="BG70" s="549">
        <v>5074</v>
      </c>
      <c r="BH70" s="549">
        <v>81</v>
      </c>
      <c r="BI70" s="549">
        <v>5903</v>
      </c>
      <c r="BJ70" s="549">
        <v>5397</v>
      </c>
      <c r="BK70" s="1882" t="s">
        <v>38</v>
      </c>
      <c r="BL70" s="555" t="s">
        <v>26</v>
      </c>
      <c r="BM70" s="1880" t="s">
        <v>26</v>
      </c>
      <c r="BN70" s="552" t="s">
        <v>26</v>
      </c>
      <c r="BO70" s="1885">
        <v>42614</v>
      </c>
      <c r="BP70" s="549" t="s">
        <v>21</v>
      </c>
      <c r="BQ70" s="549">
        <v>122714</v>
      </c>
      <c r="BR70" s="549">
        <v>5843</v>
      </c>
      <c r="BS70" s="549">
        <v>13487</v>
      </c>
      <c r="BT70" s="549">
        <v>484</v>
      </c>
      <c r="BU70" s="549">
        <v>1</v>
      </c>
      <c r="BV70" s="549">
        <v>5</v>
      </c>
      <c r="BW70" s="549">
        <v>7</v>
      </c>
      <c r="BX70" s="549">
        <v>446</v>
      </c>
      <c r="BY70" s="549">
        <v>191</v>
      </c>
      <c r="BZ70" s="549">
        <v>255</v>
      </c>
      <c r="CA70" s="549">
        <v>2</v>
      </c>
      <c r="CB70" s="549" t="s">
        <v>21</v>
      </c>
      <c r="CC70" s="549" t="s">
        <v>21</v>
      </c>
      <c r="CD70" s="549">
        <v>1876</v>
      </c>
      <c r="CE70" s="549">
        <v>1544</v>
      </c>
      <c r="CF70" s="549">
        <v>439</v>
      </c>
      <c r="CG70" s="1882" t="s">
        <v>38</v>
      </c>
      <c r="CH70" s="555" t="s">
        <v>26</v>
      </c>
      <c r="CI70" s="1880" t="s">
        <v>26</v>
      </c>
      <c r="CJ70" s="552" t="s">
        <v>26</v>
      </c>
      <c r="CK70" s="1885">
        <v>42614</v>
      </c>
      <c r="CL70" s="549" t="s">
        <v>21</v>
      </c>
      <c r="CM70" s="549">
        <v>3401</v>
      </c>
      <c r="CN70" s="549">
        <v>414</v>
      </c>
      <c r="CO70" s="2488">
        <v>240</v>
      </c>
      <c r="CP70" s="549">
        <v>2205</v>
      </c>
      <c r="CQ70" s="549">
        <v>2445</v>
      </c>
      <c r="CR70" s="549" t="s">
        <v>21</v>
      </c>
      <c r="CS70" s="549" t="s">
        <v>21</v>
      </c>
      <c r="CT70" s="549">
        <v>74198</v>
      </c>
      <c r="CU70" s="549">
        <v>276</v>
      </c>
      <c r="CV70" s="549">
        <v>13786</v>
      </c>
      <c r="CW70" s="549">
        <v>9354</v>
      </c>
      <c r="CX70" s="549">
        <v>183</v>
      </c>
      <c r="CY70" s="549">
        <v>94</v>
      </c>
      <c r="CZ70" s="549">
        <v>3111</v>
      </c>
      <c r="DA70" s="549">
        <v>2557</v>
      </c>
      <c r="DB70" s="1882" t="s">
        <v>38</v>
      </c>
      <c r="DC70" s="555" t="s">
        <v>26</v>
      </c>
      <c r="DY70" s="1880" t="s">
        <v>26</v>
      </c>
      <c r="DZ70" s="552" t="s">
        <v>26</v>
      </c>
      <c r="EA70" s="1885">
        <v>42614</v>
      </c>
      <c r="EB70" s="604">
        <v>30763</v>
      </c>
      <c r="EC70" s="549">
        <v>414</v>
      </c>
      <c r="ED70" s="549">
        <v>1915</v>
      </c>
      <c r="EE70" s="549">
        <v>4963</v>
      </c>
      <c r="EF70" s="549">
        <v>5222</v>
      </c>
      <c r="EG70" s="549" t="s">
        <v>21</v>
      </c>
      <c r="EH70" s="549" t="s">
        <v>21</v>
      </c>
      <c r="EI70" s="549">
        <v>422359</v>
      </c>
      <c r="EJ70" s="549">
        <v>26276</v>
      </c>
      <c r="EK70" s="549">
        <v>78424</v>
      </c>
      <c r="EL70" s="549">
        <v>20002</v>
      </c>
      <c r="EM70" s="549">
        <v>3</v>
      </c>
      <c r="EN70" s="549">
        <v>688</v>
      </c>
      <c r="EO70" s="549">
        <v>127</v>
      </c>
      <c r="EP70" s="549">
        <v>10845</v>
      </c>
      <c r="EQ70" s="549">
        <v>4271</v>
      </c>
      <c r="ER70" s="1882" t="s">
        <v>38</v>
      </c>
      <c r="ES70" s="555" t="s">
        <v>26</v>
      </c>
      <c r="ET70" s="1880" t="s">
        <v>26</v>
      </c>
      <c r="EU70" s="552" t="s">
        <v>26</v>
      </c>
      <c r="EV70" s="1885">
        <v>42614</v>
      </c>
      <c r="EW70" s="549">
        <v>280</v>
      </c>
      <c r="EX70" s="549">
        <v>183</v>
      </c>
      <c r="EY70" s="549" t="s">
        <v>21</v>
      </c>
      <c r="EZ70" s="549">
        <v>126066</v>
      </c>
      <c r="FA70" s="549">
        <v>3534</v>
      </c>
      <c r="FB70" s="549">
        <v>17482</v>
      </c>
      <c r="FC70" s="549">
        <v>6119</v>
      </c>
      <c r="FD70" s="549">
        <v>29</v>
      </c>
      <c r="FE70" s="549">
        <v>10</v>
      </c>
      <c r="FF70" s="549">
        <v>4728</v>
      </c>
      <c r="FG70" s="549">
        <v>464</v>
      </c>
      <c r="FH70" s="549">
        <v>4264</v>
      </c>
      <c r="FI70" s="549">
        <v>487</v>
      </c>
      <c r="FJ70" s="549">
        <v>328</v>
      </c>
      <c r="FK70" s="549">
        <v>50</v>
      </c>
      <c r="FL70" s="549" t="s">
        <v>21</v>
      </c>
      <c r="FM70" s="1882" t="s">
        <v>38</v>
      </c>
      <c r="FN70" s="555" t="s">
        <v>26</v>
      </c>
      <c r="FO70" s="1880" t="s">
        <v>26</v>
      </c>
      <c r="FP70" s="552" t="s">
        <v>26</v>
      </c>
      <c r="FQ70" s="1885">
        <v>42614</v>
      </c>
      <c r="FR70" s="604">
        <v>81</v>
      </c>
      <c r="FS70" s="549">
        <v>5903</v>
      </c>
      <c r="FT70" s="549">
        <v>7314</v>
      </c>
      <c r="FU70" s="549">
        <v>62</v>
      </c>
      <c r="FV70" s="549" t="s">
        <v>21</v>
      </c>
      <c r="FW70" s="549">
        <v>9301</v>
      </c>
      <c r="FX70" s="549">
        <v>304</v>
      </c>
      <c r="FY70" s="549">
        <v>6209</v>
      </c>
      <c r="FZ70" s="549">
        <v>380</v>
      </c>
      <c r="GA70" s="549" t="s">
        <v>21</v>
      </c>
      <c r="GB70" s="549" t="s">
        <v>21</v>
      </c>
      <c r="GC70" s="549">
        <v>206</v>
      </c>
      <c r="GD70" s="549">
        <v>206</v>
      </c>
      <c r="GE70" s="549" t="s">
        <v>21</v>
      </c>
      <c r="GF70" s="549" t="s">
        <v>21</v>
      </c>
      <c r="GG70" s="549">
        <v>54</v>
      </c>
      <c r="GH70" s="1882" t="s">
        <v>38</v>
      </c>
      <c r="GI70" s="555" t="s">
        <v>26</v>
      </c>
      <c r="GJ70" s="1880" t="s">
        <v>26</v>
      </c>
      <c r="GK70" s="552" t="s">
        <v>26</v>
      </c>
      <c r="GL70" s="1885">
        <v>42614</v>
      </c>
      <c r="GM70" s="549">
        <v>2</v>
      </c>
      <c r="GN70" s="549" t="s">
        <v>21</v>
      </c>
      <c r="GO70" s="549">
        <v>369</v>
      </c>
      <c r="GP70" s="549">
        <v>9388</v>
      </c>
      <c r="GQ70" s="549">
        <v>8710</v>
      </c>
      <c r="GR70" s="549">
        <v>19356</v>
      </c>
      <c r="GS70" s="549">
        <v>713</v>
      </c>
      <c r="GT70" s="549">
        <v>50</v>
      </c>
      <c r="GU70" s="549">
        <v>56</v>
      </c>
      <c r="GV70" s="549" t="s">
        <v>21</v>
      </c>
      <c r="GW70" s="549">
        <v>120431</v>
      </c>
      <c r="GX70" s="549">
        <v>13501</v>
      </c>
      <c r="GY70" s="549">
        <v>585</v>
      </c>
      <c r="GZ70" s="549">
        <v>1</v>
      </c>
      <c r="HA70" s="549">
        <v>5</v>
      </c>
      <c r="HB70" s="549">
        <v>7</v>
      </c>
      <c r="HC70" s="1882" t="s">
        <v>38</v>
      </c>
      <c r="HD70" s="555" t="s">
        <v>26</v>
      </c>
      <c r="HE70" s="1880" t="s">
        <v>26</v>
      </c>
      <c r="HF70" s="552" t="s">
        <v>26</v>
      </c>
      <c r="HG70" s="1885">
        <v>42614</v>
      </c>
      <c r="HH70" s="549">
        <v>16</v>
      </c>
      <c r="HI70" s="549">
        <v>1656</v>
      </c>
      <c r="HJ70" s="549">
        <v>179</v>
      </c>
      <c r="HK70" s="549">
        <v>1477</v>
      </c>
      <c r="HL70" s="549">
        <v>41</v>
      </c>
      <c r="HM70" s="549" t="s">
        <v>21</v>
      </c>
      <c r="HN70" s="549" t="s">
        <v>21</v>
      </c>
      <c r="HO70" s="549">
        <v>3402</v>
      </c>
      <c r="HP70" s="549">
        <v>414</v>
      </c>
      <c r="HQ70" s="549">
        <v>240</v>
      </c>
      <c r="HR70" s="549">
        <v>2205</v>
      </c>
      <c r="HS70" s="549">
        <v>2446</v>
      </c>
      <c r="HT70" s="549" t="s">
        <v>21</v>
      </c>
      <c r="HU70" s="549" t="s">
        <v>21</v>
      </c>
      <c r="HV70" s="549">
        <v>74198</v>
      </c>
      <c r="HW70" s="549">
        <v>430</v>
      </c>
      <c r="HX70" s="1882" t="s">
        <v>38</v>
      </c>
      <c r="HY70" s="555" t="s">
        <v>26</v>
      </c>
      <c r="HZ70" s="1880" t="s">
        <v>26</v>
      </c>
      <c r="IA70" s="552" t="s">
        <v>26</v>
      </c>
      <c r="IB70" s="1885">
        <v>42614</v>
      </c>
      <c r="IC70" s="604">
        <v>143</v>
      </c>
      <c r="ID70" s="549">
        <v>5</v>
      </c>
      <c r="IE70" s="549">
        <v>5</v>
      </c>
      <c r="IF70" s="549" t="s">
        <v>21</v>
      </c>
      <c r="IG70" s="549">
        <v>5400</v>
      </c>
      <c r="IH70" s="549">
        <v>6759</v>
      </c>
      <c r="II70" s="1882" t="s">
        <v>38</v>
      </c>
      <c r="IJ70" s="555" t="s">
        <v>26</v>
      </c>
    </row>
    <row r="71" spans="1:249" ht="14.5" customHeight="1">
      <c r="A71" s="1880" t="s">
        <v>26</v>
      </c>
      <c r="B71" s="552" t="s">
        <v>26</v>
      </c>
      <c r="C71" s="1885">
        <v>42644</v>
      </c>
      <c r="D71" s="549">
        <v>21000</v>
      </c>
      <c r="E71" s="549">
        <v>434</v>
      </c>
      <c r="F71" s="549">
        <v>1880</v>
      </c>
      <c r="G71" s="549">
        <v>4956</v>
      </c>
      <c r="H71" s="549">
        <v>5237</v>
      </c>
      <c r="I71" s="549" t="s">
        <v>21</v>
      </c>
      <c r="J71" s="549" t="s">
        <v>21</v>
      </c>
      <c r="K71" s="549">
        <v>490977</v>
      </c>
      <c r="L71" s="549">
        <v>112339</v>
      </c>
      <c r="M71" s="549">
        <v>88042</v>
      </c>
      <c r="N71" s="549">
        <v>20118</v>
      </c>
      <c r="O71" s="549">
        <v>5</v>
      </c>
      <c r="P71" s="549">
        <v>507</v>
      </c>
      <c r="Q71" s="549">
        <v>116</v>
      </c>
      <c r="R71" s="549">
        <v>11182</v>
      </c>
      <c r="S71" s="549">
        <v>4198</v>
      </c>
      <c r="T71" s="1882" t="s">
        <v>39</v>
      </c>
      <c r="U71" s="555" t="s">
        <v>26</v>
      </c>
      <c r="V71" s="1880" t="s">
        <v>26</v>
      </c>
      <c r="W71" s="552" t="s">
        <v>26</v>
      </c>
      <c r="X71" s="1885">
        <v>42644</v>
      </c>
      <c r="Y71" s="549">
        <v>284</v>
      </c>
      <c r="Z71" s="549">
        <v>139</v>
      </c>
      <c r="AA71" s="549" t="s">
        <v>21</v>
      </c>
      <c r="AB71" s="549" t="s">
        <v>21</v>
      </c>
      <c r="AC71" s="549">
        <v>151248</v>
      </c>
      <c r="AD71" s="549">
        <v>62373</v>
      </c>
      <c r="AE71" s="549">
        <v>21048</v>
      </c>
      <c r="AF71" s="549">
        <v>6260</v>
      </c>
      <c r="AG71" s="549">
        <v>38</v>
      </c>
      <c r="AH71" s="549">
        <v>7</v>
      </c>
      <c r="AI71" s="549">
        <v>4814</v>
      </c>
      <c r="AJ71" s="549">
        <v>497</v>
      </c>
      <c r="AK71" s="549">
        <v>4317</v>
      </c>
      <c r="AL71" s="549">
        <v>545</v>
      </c>
      <c r="AM71" s="549">
        <v>341</v>
      </c>
      <c r="AN71" s="549">
        <v>4</v>
      </c>
      <c r="AO71" s="1882" t="s">
        <v>39</v>
      </c>
      <c r="AP71" s="555" t="s">
        <v>26</v>
      </c>
      <c r="AQ71" s="1880" t="s">
        <v>26</v>
      </c>
      <c r="AR71" s="552" t="s">
        <v>26</v>
      </c>
      <c r="AS71" s="1885">
        <v>42644</v>
      </c>
      <c r="AT71" s="549">
        <v>11655</v>
      </c>
      <c r="AU71" s="549">
        <v>1690</v>
      </c>
      <c r="AV71" s="549">
        <v>6262</v>
      </c>
      <c r="AW71" s="549">
        <v>389</v>
      </c>
      <c r="AX71" s="549" t="s">
        <v>21</v>
      </c>
      <c r="AY71" s="549" t="s">
        <v>21</v>
      </c>
      <c r="AZ71" s="549">
        <v>231</v>
      </c>
      <c r="BA71" s="549">
        <v>173</v>
      </c>
      <c r="BB71" s="549">
        <v>58</v>
      </c>
      <c r="BC71" s="549" t="s">
        <v>21</v>
      </c>
      <c r="BD71" s="549">
        <v>72</v>
      </c>
      <c r="BE71" s="549" t="s">
        <v>21</v>
      </c>
      <c r="BF71" s="549">
        <v>92</v>
      </c>
      <c r="BG71" s="549">
        <v>5021</v>
      </c>
      <c r="BH71" s="549">
        <v>145</v>
      </c>
      <c r="BI71" s="549">
        <v>5779</v>
      </c>
      <c r="BJ71" s="549">
        <v>5437</v>
      </c>
      <c r="BK71" s="1882" t="s">
        <v>39</v>
      </c>
      <c r="BL71" s="555" t="s">
        <v>26</v>
      </c>
      <c r="BM71" s="1880" t="s">
        <v>26</v>
      </c>
      <c r="BN71" s="552" t="s">
        <v>26</v>
      </c>
      <c r="BO71" s="1885">
        <v>42644</v>
      </c>
      <c r="BP71" s="549" t="s">
        <v>21</v>
      </c>
      <c r="BQ71" s="549">
        <v>149722</v>
      </c>
      <c r="BR71" s="549">
        <v>5842</v>
      </c>
      <c r="BS71" s="549">
        <v>16463</v>
      </c>
      <c r="BT71" s="549">
        <v>611</v>
      </c>
      <c r="BU71" s="549">
        <v>1</v>
      </c>
      <c r="BV71" s="549">
        <v>6</v>
      </c>
      <c r="BW71" s="549">
        <v>8</v>
      </c>
      <c r="BX71" s="549">
        <v>565</v>
      </c>
      <c r="BY71" s="549">
        <v>268</v>
      </c>
      <c r="BZ71" s="549">
        <v>297</v>
      </c>
      <c r="CA71" s="549">
        <v>3</v>
      </c>
      <c r="CB71" s="549" t="s">
        <v>21</v>
      </c>
      <c r="CC71" s="549" t="s">
        <v>21</v>
      </c>
      <c r="CD71" s="549">
        <v>2235</v>
      </c>
      <c r="CE71" s="549">
        <v>1984</v>
      </c>
      <c r="CF71" s="549">
        <v>573</v>
      </c>
      <c r="CG71" s="1882" t="s">
        <v>39</v>
      </c>
      <c r="CH71" s="555" t="s">
        <v>26</v>
      </c>
      <c r="CI71" s="1880" t="s">
        <v>26</v>
      </c>
      <c r="CJ71" s="552" t="s">
        <v>26</v>
      </c>
      <c r="CK71" s="1885">
        <v>42644</v>
      </c>
      <c r="CL71" s="549" t="s">
        <v>21</v>
      </c>
      <c r="CM71" s="549">
        <v>3687</v>
      </c>
      <c r="CN71" s="549">
        <v>434</v>
      </c>
      <c r="CO71" s="2488">
        <v>343</v>
      </c>
      <c r="CP71" s="549">
        <v>2305</v>
      </c>
      <c r="CQ71" s="549">
        <v>2557</v>
      </c>
      <c r="CR71" s="549" t="s">
        <v>21</v>
      </c>
      <c r="CS71" s="549" t="s">
        <v>21</v>
      </c>
      <c r="CT71" s="549">
        <v>74300</v>
      </c>
      <c r="CU71" s="549">
        <v>306</v>
      </c>
      <c r="CV71" s="549">
        <v>13910</v>
      </c>
      <c r="CW71" s="549">
        <v>9493</v>
      </c>
      <c r="CX71" s="549">
        <v>195</v>
      </c>
      <c r="CY71" s="549">
        <v>89</v>
      </c>
      <c r="CZ71" s="549">
        <v>3187</v>
      </c>
      <c r="DA71" s="549">
        <v>2600</v>
      </c>
      <c r="DB71" s="1882" t="s">
        <v>39</v>
      </c>
      <c r="DC71" s="555" t="s">
        <v>26</v>
      </c>
      <c r="DY71" s="1880" t="s">
        <v>26</v>
      </c>
      <c r="DZ71" s="552" t="s">
        <v>26</v>
      </c>
      <c r="EA71" s="1885">
        <v>42644</v>
      </c>
      <c r="EB71" s="604">
        <v>32672</v>
      </c>
      <c r="EC71" s="549">
        <v>434</v>
      </c>
      <c r="ED71" s="549">
        <v>1986</v>
      </c>
      <c r="EE71" s="549">
        <v>5027</v>
      </c>
      <c r="EF71" s="549">
        <v>5313</v>
      </c>
      <c r="EG71" s="549" t="s">
        <v>21</v>
      </c>
      <c r="EH71" s="549" t="s">
        <v>21</v>
      </c>
      <c r="EI71" s="549">
        <v>459824</v>
      </c>
      <c r="EJ71" s="549">
        <v>35514</v>
      </c>
      <c r="EK71" s="549">
        <v>82506</v>
      </c>
      <c r="EL71" s="549">
        <v>20809</v>
      </c>
      <c r="EM71" s="549">
        <v>5</v>
      </c>
      <c r="EN71" s="549">
        <v>739</v>
      </c>
      <c r="EO71" s="549">
        <v>116</v>
      </c>
      <c r="EP71" s="549">
        <v>11637</v>
      </c>
      <c r="EQ71" s="549">
        <v>4501</v>
      </c>
      <c r="ER71" s="1882" t="s">
        <v>39</v>
      </c>
      <c r="ES71" s="555" t="s">
        <v>26</v>
      </c>
      <c r="ET71" s="1880" t="s">
        <v>26</v>
      </c>
      <c r="EU71" s="552" t="s">
        <v>26</v>
      </c>
      <c r="EV71" s="1885">
        <v>42644</v>
      </c>
      <c r="EW71" s="549">
        <v>284</v>
      </c>
      <c r="EX71" s="549">
        <v>139</v>
      </c>
      <c r="EY71" s="549" t="s">
        <v>21</v>
      </c>
      <c r="EZ71" s="549">
        <v>130475</v>
      </c>
      <c r="FA71" s="549">
        <v>4412</v>
      </c>
      <c r="FB71" s="549">
        <v>17009</v>
      </c>
      <c r="FC71" s="549">
        <v>6396</v>
      </c>
      <c r="FD71" s="549">
        <v>38</v>
      </c>
      <c r="FE71" s="549">
        <v>7</v>
      </c>
      <c r="FF71" s="549">
        <v>4940</v>
      </c>
      <c r="FG71" s="549">
        <v>500</v>
      </c>
      <c r="FH71" s="549">
        <v>4440</v>
      </c>
      <c r="FI71" s="549">
        <v>545</v>
      </c>
      <c r="FJ71" s="549">
        <v>341</v>
      </c>
      <c r="FK71" s="549">
        <v>4</v>
      </c>
      <c r="FL71" s="549" t="s">
        <v>21</v>
      </c>
      <c r="FM71" s="1882" t="s">
        <v>39</v>
      </c>
      <c r="FN71" s="555" t="s">
        <v>26</v>
      </c>
      <c r="FO71" s="1880" t="s">
        <v>26</v>
      </c>
      <c r="FP71" s="552" t="s">
        <v>26</v>
      </c>
      <c r="FQ71" s="1885">
        <v>42644</v>
      </c>
      <c r="FR71" s="604">
        <v>145</v>
      </c>
      <c r="FS71" s="549">
        <v>5779</v>
      </c>
      <c r="FT71" s="549">
        <v>7231</v>
      </c>
      <c r="FU71" s="549">
        <v>55</v>
      </c>
      <c r="FV71" s="549" t="s">
        <v>21</v>
      </c>
      <c r="FW71" s="549">
        <v>10894</v>
      </c>
      <c r="FX71" s="549">
        <v>321</v>
      </c>
      <c r="FY71" s="549">
        <v>6302</v>
      </c>
      <c r="FZ71" s="549">
        <v>414</v>
      </c>
      <c r="GA71" s="549" t="s">
        <v>21</v>
      </c>
      <c r="GB71" s="549" t="s">
        <v>21</v>
      </c>
      <c r="GC71" s="549">
        <v>256</v>
      </c>
      <c r="GD71" s="549">
        <v>198</v>
      </c>
      <c r="GE71" s="549">
        <v>58</v>
      </c>
      <c r="GF71" s="549" t="s">
        <v>21</v>
      </c>
      <c r="GG71" s="549">
        <v>72</v>
      </c>
      <c r="GH71" s="1882" t="s">
        <v>39</v>
      </c>
      <c r="GI71" s="555" t="s">
        <v>26</v>
      </c>
      <c r="GJ71" s="1880" t="s">
        <v>26</v>
      </c>
      <c r="GK71" s="552" t="s">
        <v>26</v>
      </c>
      <c r="GL71" s="1885">
        <v>42644</v>
      </c>
      <c r="GM71" s="549">
        <v>3</v>
      </c>
      <c r="GN71" s="549" t="s">
        <v>21</v>
      </c>
      <c r="GO71" s="549">
        <v>288</v>
      </c>
      <c r="GP71" s="549">
        <v>10034</v>
      </c>
      <c r="GQ71" s="549">
        <v>9301</v>
      </c>
      <c r="GR71" s="549">
        <v>21213</v>
      </c>
      <c r="GS71" s="549">
        <v>737</v>
      </c>
      <c r="GT71" s="549">
        <v>49</v>
      </c>
      <c r="GU71" s="549">
        <v>55</v>
      </c>
      <c r="GV71" s="549" t="s">
        <v>21</v>
      </c>
      <c r="GW71" s="549">
        <v>147323</v>
      </c>
      <c r="GX71" s="549">
        <v>16498</v>
      </c>
      <c r="GY71" s="549">
        <v>745</v>
      </c>
      <c r="GZ71" s="549">
        <v>1</v>
      </c>
      <c r="HA71" s="549">
        <v>6</v>
      </c>
      <c r="HB71" s="549">
        <v>8</v>
      </c>
      <c r="HC71" s="1882" t="s">
        <v>39</v>
      </c>
      <c r="HD71" s="555" t="s">
        <v>26</v>
      </c>
      <c r="HE71" s="1880" t="s">
        <v>26</v>
      </c>
      <c r="HF71" s="552" t="s">
        <v>26</v>
      </c>
      <c r="HG71" s="1885">
        <v>42644</v>
      </c>
      <c r="HH71" s="549">
        <v>12</v>
      </c>
      <c r="HI71" s="549">
        <v>1728</v>
      </c>
      <c r="HJ71" s="549">
        <v>186</v>
      </c>
      <c r="HK71" s="549">
        <v>1542</v>
      </c>
      <c r="HL71" s="549">
        <v>46</v>
      </c>
      <c r="HM71" s="549" t="s">
        <v>21</v>
      </c>
      <c r="HN71" s="549" t="s">
        <v>21</v>
      </c>
      <c r="HO71" s="549">
        <v>3687</v>
      </c>
      <c r="HP71" s="549">
        <v>434</v>
      </c>
      <c r="HQ71" s="549">
        <v>343</v>
      </c>
      <c r="HR71" s="549">
        <v>2305</v>
      </c>
      <c r="HS71" s="549">
        <v>2557</v>
      </c>
      <c r="HT71" s="549" t="s">
        <v>21</v>
      </c>
      <c r="HU71" s="549" t="s">
        <v>21</v>
      </c>
      <c r="HV71" s="549">
        <v>74300</v>
      </c>
      <c r="HW71" s="549">
        <v>476</v>
      </c>
      <c r="HX71" s="1882" t="s">
        <v>39</v>
      </c>
      <c r="HY71" s="555" t="s">
        <v>26</v>
      </c>
      <c r="HZ71" s="1880" t="s">
        <v>26</v>
      </c>
      <c r="IA71" s="552" t="s">
        <v>26</v>
      </c>
      <c r="IB71" s="1885">
        <v>42644</v>
      </c>
      <c r="IC71" s="604">
        <v>138</v>
      </c>
      <c r="ID71" s="549">
        <v>6</v>
      </c>
      <c r="IE71" s="549">
        <v>7</v>
      </c>
      <c r="IF71" s="549" t="s">
        <v>21</v>
      </c>
      <c r="IG71" s="549">
        <v>6451</v>
      </c>
      <c r="IH71" s="549">
        <v>9477</v>
      </c>
      <c r="II71" s="1882" t="s">
        <v>39</v>
      </c>
      <c r="IJ71" s="555" t="s">
        <v>26</v>
      </c>
    </row>
    <row r="72" spans="1:249" ht="14.5" customHeight="1">
      <c r="A72" s="1880" t="s">
        <v>26</v>
      </c>
      <c r="B72" s="552" t="s">
        <v>26</v>
      </c>
      <c r="C72" s="1885">
        <v>42675</v>
      </c>
      <c r="D72" s="549">
        <v>21312</v>
      </c>
      <c r="E72" s="549">
        <v>436</v>
      </c>
      <c r="F72" s="549">
        <v>1916</v>
      </c>
      <c r="G72" s="549">
        <v>5041</v>
      </c>
      <c r="H72" s="549">
        <v>5323</v>
      </c>
      <c r="I72" s="549" t="s">
        <v>21</v>
      </c>
      <c r="J72" s="549" t="s">
        <v>21</v>
      </c>
      <c r="K72" s="549">
        <v>445673</v>
      </c>
      <c r="L72" s="549">
        <v>123050</v>
      </c>
      <c r="M72" s="549">
        <v>85812</v>
      </c>
      <c r="N72" s="549">
        <v>19544</v>
      </c>
      <c r="O72" s="549">
        <v>5</v>
      </c>
      <c r="P72" s="549">
        <v>562</v>
      </c>
      <c r="Q72" s="549">
        <v>121</v>
      </c>
      <c r="R72" s="549">
        <v>10196</v>
      </c>
      <c r="S72" s="549">
        <v>4367</v>
      </c>
      <c r="T72" s="1882" t="s">
        <v>40</v>
      </c>
      <c r="U72" s="555" t="s">
        <v>26</v>
      </c>
      <c r="V72" s="1880" t="s">
        <v>26</v>
      </c>
      <c r="W72" s="552" t="s">
        <v>26</v>
      </c>
      <c r="X72" s="1885">
        <v>42675</v>
      </c>
      <c r="Y72" s="549">
        <v>254</v>
      </c>
      <c r="Z72" s="549">
        <v>187</v>
      </c>
      <c r="AA72" s="549" t="s">
        <v>21</v>
      </c>
      <c r="AB72" s="549" t="s">
        <v>21</v>
      </c>
      <c r="AC72" s="549">
        <v>134103</v>
      </c>
      <c r="AD72" s="549">
        <v>66663</v>
      </c>
      <c r="AE72" s="549">
        <v>20318</v>
      </c>
      <c r="AF72" s="549">
        <v>5691</v>
      </c>
      <c r="AG72" s="549">
        <v>71</v>
      </c>
      <c r="AH72" s="549">
        <v>9</v>
      </c>
      <c r="AI72" s="549">
        <v>4189</v>
      </c>
      <c r="AJ72" s="549">
        <v>687</v>
      </c>
      <c r="AK72" s="549">
        <v>3502</v>
      </c>
      <c r="AL72" s="549">
        <v>596</v>
      </c>
      <c r="AM72" s="549">
        <v>318</v>
      </c>
      <c r="AN72" s="549">
        <v>86</v>
      </c>
      <c r="AO72" s="1882" t="s">
        <v>40</v>
      </c>
      <c r="AP72" s="555" t="s">
        <v>26</v>
      </c>
      <c r="AQ72" s="1880" t="s">
        <v>26</v>
      </c>
      <c r="AR72" s="552" t="s">
        <v>26</v>
      </c>
      <c r="AS72" s="1885">
        <v>42675</v>
      </c>
      <c r="AT72" s="549">
        <v>12001</v>
      </c>
      <c r="AU72" s="549">
        <v>2036</v>
      </c>
      <c r="AV72" s="549">
        <v>6572</v>
      </c>
      <c r="AW72" s="549">
        <v>408</v>
      </c>
      <c r="AX72" s="549" t="s">
        <v>21</v>
      </c>
      <c r="AY72" s="549" t="s">
        <v>21</v>
      </c>
      <c r="AZ72" s="549">
        <v>246</v>
      </c>
      <c r="BA72" s="549">
        <v>161</v>
      </c>
      <c r="BB72" s="549">
        <v>85</v>
      </c>
      <c r="BC72" s="549" t="s">
        <v>21</v>
      </c>
      <c r="BD72" s="549">
        <v>95</v>
      </c>
      <c r="BE72" s="549" t="s">
        <v>21</v>
      </c>
      <c r="BF72" s="549">
        <v>77</v>
      </c>
      <c r="BG72" s="549">
        <v>5254</v>
      </c>
      <c r="BH72" s="549">
        <v>168</v>
      </c>
      <c r="BI72" s="549">
        <v>5988</v>
      </c>
      <c r="BJ72" s="549">
        <v>6058</v>
      </c>
      <c r="BK72" s="1882" t="s">
        <v>40</v>
      </c>
      <c r="BL72" s="555" t="s">
        <v>26</v>
      </c>
      <c r="BM72" s="1880" t="s">
        <v>26</v>
      </c>
      <c r="BN72" s="552" t="s">
        <v>26</v>
      </c>
      <c r="BO72" s="1885">
        <v>42675</v>
      </c>
      <c r="BP72" s="549" t="s">
        <v>21</v>
      </c>
      <c r="BQ72" s="549">
        <v>137669</v>
      </c>
      <c r="BR72" s="549">
        <v>8037</v>
      </c>
      <c r="BS72" s="549">
        <v>15521</v>
      </c>
      <c r="BT72" s="549">
        <v>598</v>
      </c>
      <c r="BU72" s="549">
        <v>1</v>
      </c>
      <c r="BV72" s="549">
        <v>5</v>
      </c>
      <c r="BW72" s="549">
        <v>8</v>
      </c>
      <c r="BX72" s="549">
        <v>552</v>
      </c>
      <c r="BY72" s="549">
        <v>237</v>
      </c>
      <c r="BZ72" s="549">
        <v>315</v>
      </c>
      <c r="CA72" s="549">
        <v>3</v>
      </c>
      <c r="CB72" s="549" t="s">
        <v>21</v>
      </c>
      <c r="CC72" s="549" t="s">
        <v>21</v>
      </c>
      <c r="CD72" s="549">
        <v>2268</v>
      </c>
      <c r="CE72" s="549">
        <v>2053</v>
      </c>
      <c r="CF72" s="549">
        <v>434</v>
      </c>
      <c r="CG72" s="1882" t="s">
        <v>40</v>
      </c>
      <c r="CH72" s="555" t="s">
        <v>26</v>
      </c>
      <c r="CI72" s="1880" t="s">
        <v>26</v>
      </c>
      <c r="CJ72" s="552" t="s">
        <v>26</v>
      </c>
      <c r="CK72" s="1885">
        <v>42675</v>
      </c>
      <c r="CL72" s="549" t="s">
        <v>21</v>
      </c>
      <c r="CM72" s="549">
        <v>3709</v>
      </c>
      <c r="CN72" s="549">
        <v>436</v>
      </c>
      <c r="CO72" s="2488">
        <v>353</v>
      </c>
      <c r="CP72" s="549">
        <v>2308</v>
      </c>
      <c r="CQ72" s="549">
        <v>2562</v>
      </c>
      <c r="CR72" s="549" t="s">
        <v>21</v>
      </c>
      <c r="CS72" s="549" t="s">
        <v>21</v>
      </c>
      <c r="CT72" s="549">
        <v>65643</v>
      </c>
      <c r="CU72" s="549">
        <v>331</v>
      </c>
      <c r="CV72" s="549">
        <v>13996</v>
      </c>
      <c r="CW72" s="549">
        <v>9512</v>
      </c>
      <c r="CX72" s="549">
        <v>179</v>
      </c>
      <c r="CY72" s="549">
        <v>88</v>
      </c>
      <c r="CZ72" s="549">
        <v>2897</v>
      </c>
      <c r="DA72" s="549">
        <v>2656</v>
      </c>
      <c r="DB72" s="1882" t="s">
        <v>40</v>
      </c>
      <c r="DC72" s="555" t="s">
        <v>26</v>
      </c>
      <c r="DY72" s="1880" t="s">
        <v>26</v>
      </c>
      <c r="DZ72" s="552" t="s">
        <v>26</v>
      </c>
      <c r="EA72" s="1885">
        <v>42675</v>
      </c>
      <c r="EB72" s="604">
        <v>35379</v>
      </c>
      <c r="EC72" s="549">
        <v>436</v>
      </c>
      <c r="ED72" s="549">
        <v>2011</v>
      </c>
      <c r="EE72" s="549">
        <v>5132</v>
      </c>
      <c r="EF72" s="549">
        <v>5421</v>
      </c>
      <c r="EG72" s="549" t="s">
        <v>21</v>
      </c>
      <c r="EH72" s="549" t="s">
        <v>21</v>
      </c>
      <c r="EI72" s="549">
        <v>418486</v>
      </c>
      <c r="EJ72" s="549">
        <v>37821</v>
      </c>
      <c r="EK72" s="549">
        <v>80161</v>
      </c>
      <c r="EL72" s="549">
        <v>20143</v>
      </c>
      <c r="EM72" s="549">
        <v>5</v>
      </c>
      <c r="EN72" s="549">
        <v>675</v>
      </c>
      <c r="EO72" s="549">
        <v>121</v>
      </c>
      <c r="EP72" s="549">
        <v>10683</v>
      </c>
      <c r="EQ72" s="549">
        <v>4854</v>
      </c>
      <c r="ER72" s="1882" t="s">
        <v>40</v>
      </c>
      <c r="ES72" s="555" t="s">
        <v>26</v>
      </c>
      <c r="ET72" s="1880" t="s">
        <v>26</v>
      </c>
      <c r="EU72" s="552" t="s">
        <v>26</v>
      </c>
      <c r="EV72" s="1885">
        <v>42675</v>
      </c>
      <c r="EW72" s="549">
        <v>254</v>
      </c>
      <c r="EX72" s="549">
        <v>187</v>
      </c>
      <c r="EY72" s="549" t="s">
        <v>21</v>
      </c>
      <c r="EZ72" s="549">
        <v>117332</v>
      </c>
      <c r="FA72" s="549">
        <v>4585</v>
      </c>
      <c r="FB72" s="549">
        <v>16382</v>
      </c>
      <c r="FC72" s="549">
        <v>5697</v>
      </c>
      <c r="FD72" s="549">
        <v>71</v>
      </c>
      <c r="FE72" s="549">
        <v>9</v>
      </c>
      <c r="FF72" s="549">
        <v>4195</v>
      </c>
      <c r="FG72" s="549">
        <v>693</v>
      </c>
      <c r="FH72" s="549">
        <v>3502</v>
      </c>
      <c r="FI72" s="549">
        <v>596</v>
      </c>
      <c r="FJ72" s="549">
        <v>318</v>
      </c>
      <c r="FK72" s="549">
        <v>86</v>
      </c>
      <c r="FL72" s="549" t="s">
        <v>21</v>
      </c>
      <c r="FM72" s="1882" t="s">
        <v>40</v>
      </c>
      <c r="FN72" s="555" t="s">
        <v>26</v>
      </c>
      <c r="FO72" s="1880" t="s">
        <v>26</v>
      </c>
      <c r="FP72" s="552" t="s">
        <v>26</v>
      </c>
      <c r="FQ72" s="1885">
        <v>42675</v>
      </c>
      <c r="FR72" s="604">
        <v>168</v>
      </c>
      <c r="FS72" s="549">
        <v>5988</v>
      </c>
      <c r="FT72" s="549">
        <v>8413</v>
      </c>
      <c r="FU72" s="549">
        <v>58</v>
      </c>
      <c r="FV72" s="549" t="s">
        <v>21</v>
      </c>
      <c r="FW72" s="549">
        <v>11138</v>
      </c>
      <c r="FX72" s="549">
        <v>463</v>
      </c>
      <c r="FY72" s="549">
        <v>6639</v>
      </c>
      <c r="FZ72" s="549">
        <v>434</v>
      </c>
      <c r="GA72" s="549" t="s">
        <v>21</v>
      </c>
      <c r="GB72" s="549" t="s">
        <v>21</v>
      </c>
      <c r="GC72" s="549">
        <v>272</v>
      </c>
      <c r="GD72" s="549">
        <v>187</v>
      </c>
      <c r="GE72" s="549">
        <v>85</v>
      </c>
      <c r="GF72" s="549" t="s">
        <v>21</v>
      </c>
      <c r="GG72" s="549">
        <v>95</v>
      </c>
      <c r="GH72" s="1882" t="s">
        <v>40</v>
      </c>
      <c r="GI72" s="555" t="s">
        <v>26</v>
      </c>
      <c r="GJ72" s="1880" t="s">
        <v>26</v>
      </c>
      <c r="GK72" s="552" t="s">
        <v>26</v>
      </c>
      <c r="GL72" s="1885">
        <v>42675</v>
      </c>
      <c r="GM72" s="549">
        <v>3</v>
      </c>
      <c r="GN72" s="549" t="s">
        <v>21</v>
      </c>
      <c r="GO72" s="549">
        <v>215</v>
      </c>
      <c r="GP72" s="549">
        <v>10040</v>
      </c>
      <c r="GQ72" s="549">
        <v>9275</v>
      </c>
      <c r="GR72" s="549">
        <v>21845</v>
      </c>
      <c r="GS72" s="549">
        <v>712</v>
      </c>
      <c r="GT72" s="549">
        <v>55</v>
      </c>
      <c r="GU72" s="549">
        <v>62</v>
      </c>
      <c r="GV72" s="549" t="s">
        <v>21</v>
      </c>
      <c r="GW72" s="549">
        <v>135255</v>
      </c>
      <c r="GX72" s="549">
        <v>15567</v>
      </c>
      <c r="GY72" s="549">
        <v>889</v>
      </c>
      <c r="GZ72" s="549">
        <v>1</v>
      </c>
      <c r="HA72" s="549">
        <v>5</v>
      </c>
      <c r="HB72" s="549">
        <v>8</v>
      </c>
      <c r="HC72" s="1882" t="s">
        <v>40</v>
      </c>
      <c r="HD72" s="555" t="s">
        <v>26</v>
      </c>
      <c r="HE72" s="1880" t="s">
        <v>26</v>
      </c>
      <c r="HF72" s="552" t="s">
        <v>26</v>
      </c>
      <c r="HG72" s="1885">
        <v>42675</v>
      </c>
      <c r="HH72" s="549">
        <v>16</v>
      </c>
      <c r="HI72" s="549">
        <v>1640</v>
      </c>
      <c r="HJ72" s="549">
        <v>193</v>
      </c>
      <c r="HK72" s="549">
        <v>1447</v>
      </c>
      <c r="HL72" s="549">
        <v>44</v>
      </c>
      <c r="HM72" s="549" t="s">
        <v>21</v>
      </c>
      <c r="HN72" s="549" t="s">
        <v>21</v>
      </c>
      <c r="HO72" s="549">
        <v>3708</v>
      </c>
      <c r="HP72" s="549">
        <v>436</v>
      </c>
      <c r="HQ72" s="549">
        <v>353</v>
      </c>
      <c r="HR72" s="549">
        <v>2308</v>
      </c>
      <c r="HS72" s="549">
        <v>2561</v>
      </c>
      <c r="HT72" s="549" t="s">
        <v>21</v>
      </c>
      <c r="HU72" s="549" t="s">
        <v>21</v>
      </c>
      <c r="HV72" s="549">
        <v>65643</v>
      </c>
      <c r="HW72" s="549">
        <v>494</v>
      </c>
      <c r="HX72" s="1882" t="s">
        <v>40</v>
      </c>
      <c r="HY72" s="555" t="s">
        <v>26</v>
      </c>
      <c r="HZ72" s="1880" t="s">
        <v>26</v>
      </c>
      <c r="IA72" s="552" t="s">
        <v>26</v>
      </c>
      <c r="IB72" s="1885">
        <v>42675</v>
      </c>
      <c r="IC72" s="604">
        <v>114</v>
      </c>
      <c r="ID72" s="549">
        <v>7</v>
      </c>
      <c r="IE72" s="549">
        <v>8</v>
      </c>
      <c r="IF72" s="549" t="s">
        <v>21</v>
      </c>
      <c r="IG72" s="549">
        <v>6824</v>
      </c>
      <c r="IH72" s="549">
        <v>9126</v>
      </c>
      <c r="II72" s="1882" t="s">
        <v>40</v>
      </c>
      <c r="IJ72" s="555" t="s">
        <v>26</v>
      </c>
    </row>
    <row r="73" spans="1:249" ht="14.5" customHeight="1">
      <c r="A73" s="1886" t="s">
        <v>26</v>
      </c>
      <c r="B73" s="561" t="s">
        <v>26</v>
      </c>
      <c r="C73" s="1887">
        <v>42705</v>
      </c>
      <c r="D73" s="562">
        <v>20954</v>
      </c>
      <c r="E73" s="562">
        <v>357</v>
      </c>
      <c r="F73" s="562">
        <v>1991</v>
      </c>
      <c r="G73" s="562">
        <v>4596</v>
      </c>
      <c r="H73" s="562">
        <v>4834</v>
      </c>
      <c r="I73" s="562" t="s">
        <v>21</v>
      </c>
      <c r="J73" s="562" t="s">
        <v>21</v>
      </c>
      <c r="K73" s="562">
        <v>480747</v>
      </c>
      <c r="L73" s="562">
        <v>131799</v>
      </c>
      <c r="M73" s="562">
        <v>89354</v>
      </c>
      <c r="N73" s="562">
        <v>19322</v>
      </c>
      <c r="O73" s="562">
        <v>5</v>
      </c>
      <c r="P73" s="562">
        <v>507</v>
      </c>
      <c r="Q73" s="562">
        <v>119</v>
      </c>
      <c r="R73" s="562">
        <v>10507</v>
      </c>
      <c r="S73" s="562">
        <v>4239</v>
      </c>
      <c r="T73" s="1888" t="s">
        <v>41</v>
      </c>
      <c r="U73" s="564" t="s">
        <v>26</v>
      </c>
      <c r="V73" s="1886" t="s">
        <v>26</v>
      </c>
      <c r="W73" s="561" t="s">
        <v>26</v>
      </c>
      <c r="X73" s="1887">
        <v>42705</v>
      </c>
      <c r="Y73" s="562">
        <v>293</v>
      </c>
      <c r="Z73" s="562">
        <v>204</v>
      </c>
      <c r="AA73" s="562" t="s">
        <v>21</v>
      </c>
      <c r="AB73" s="562" t="s">
        <v>21</v>
      </c>
      <c r="AC73" s="562">
        <v>143797</v>
      </c>
      <c r="AD73" s="562">
        <v>77346</v>
      </c>
      <c r="AE73" s="562">
        <v>23660</v>
      </c>
      <c r="AF73" s="562">
        <v>6930</v>
      </c>
      <c r="AG73" s="562">
        <v>39</v>
      </c>
      <c r="AH73" s="562">
        <v>7</v>
      </c>
      <c r="AI73" s="562">
        <v>5033</v>
      </c>
      <c r="AJ73" s="562">
        <v>654</v>
      </c>
      <c r="AK73" s="562">
        <v>4379</v>
      </c>
      <c r="AL73" s="562">
        <v>583</v>
      </c>
      <c r="AM73" s="562">
        <v>329</v>
      </c>
      <c r="AN73" s="562">
        <v>545</v>
      </c>
      <c r="AO73" s="1888" t="s">
        <v>41</v>
      </c>
      <c r="AP73" s="564" t="s">
        <v>26</v>
      </c>
      <c r="AQ73" s="1886" t="s">
        <v>26</v>
      </c>
      <c r="AR73" s="561" t="s">
        <v>26</v>
      </c>
      <c r="AS73" s="1887">
        <v>42705</v>
      </c>
      <c r="AT73" s="562">
        <v>12031</v>
      </c>
      <c r="AU73" s="562">
        <v>1998</v>
      </c>
      <c r="AV73" s="562">
        <v>6706</v>
      </c>
      <c r="AW73" s="562">
        <v>415</v>
      </c>
      <c r="AX73" s="562">
        <v>1</v>
      </c>
      <c r="AY73" s="562" t="s">
        <v>21</v>
      </c>
      <c r="AZ73" s="562">
        <v>259</v>
      </c>
      <c r="BA73" s="562">
        <v>188</v>
      </c>
      <c r="BB73" s="562">
        <v>71</v>
      </c>
      <c r="BC73" s="562" t="s">
        <v>21</v>
      </c>
      <c r="BD73" s="562">
        <v>86</v>
      </c>
      <c r="BE73" s="562" t="s">
        <v>21</v>
      </c>
      <c r="BF73" s="562">
        <v>78</v>
      </c>
      <c r="BG73" s="562">
        <v>5384</v>
      </c>
      <c r="BH73" s="549">
        <v>183</v>
      </c>
      <c r="BI73" s="562">
        <v>6186</v>
      </c>
      <c r="BJ73" s="562">
        <v>5720</v>
      </c>
      <c r="BK73" s="1888" t="s">
        <v>41</v>
      </c>
      <c r="BL73" s="564" t="s">
        <v>26</v>
      </c>
      <c r="BM73" s="1886" t="s">
        <v>26</v>
      </c>
      <c r="BN73" s="561" t="s">
        <v>26</v>
      </c>
      <c r="BO73" s="1887">
        <v>42705</v>
      </c>
      <c r="BP73" s="562" t="s">
        <v>21</v>
      </c>
      <c r="BQ73" s="562">
        <v>154239</v>
      </c>
      <c r="BR73" s="562">
        <v>5710</v>
      </c>
      <c r="BS73" s="562">
        <v>16917</v>
      </c>
      <c r="BT73" s="562">
        <v>600</v>
      </c>
      <c r="BU73" s="562">
        <v>1</v>
      </c>
      <c r="BV73" s="562">
        <v>5</v>
      </c>
      <c r="BW73" s="562">
        <v>9</v>
      </c>
      <c r="BX73" s="562">
        <v>554</v>
      </c>
      <c r="BY73" s="562">
        <v>244</v>
      </c>
      <c r="BZ73" s="562">
        <v>310</v>
      </c>
      <c r="CA73" s="562">
        <v>3</v>
      </c>
      <c r="CB73" s="562" t="s">
        <v>21</v>
      </c>
      <c r="CC73" s="562" t="s">
        <v>21</v>
      </c>
      <c r="CD73" s="562">
        <v>2286</v>
      </c>
      <c r="CE73" s="562">
        <v>2028</v>
      </c>
      <c r="CF73" s="562">
        <v>577</v>
      </c>
      <c r="CG73" s="1888" t="s">
        <v>41</v>
      </c>
      <c r="CH73" s="564" t="s">
        <v>26</v>
      </c>
      <c r="CI73" s="1886" t="s">
        <v>26</v>
      </c>
      <c r="CJ73" s="561" t="s">
        <v>26</v>
      </c>
      <c r="CK73" s="1887">
        <v>42705</v>
      </c>
      <c r="CL73" s="562" t="s">
        <v>21</v>
      </c>
      <c r="CM73" s="562">
        <v>3222</v>
      </c>
      <c r="CN73" s="562">
        <v>357</v>
      </c>
      <c r="CO73" s="2489">
        <v>327</v>
      </c>
      <c r="CP73" s="562">
        <v>2003</v>
      </c>
      <c r="CQ73" s="562">
        <v>2222</v>
      </c>
      <c r="CR73" s="562" t="s">
        <v>21</v>
      </c>
      <c r="CS73" s="562" t="s">
        <v>21</v>
      </c>
      <c r="CT73" s="562">
        <v>71284</v>
      </c>
      <c r="CU73" s="562">
        <v>366</v>
      </c>
      <c r="CV73" s="562">
        <v>12787</v>
      </c>
      <c r="CW73" s="562">
        <v>8438</v>
      </c>
      <c r="CX73" s="562">
        <v>175</v>
      </c>
      <c r="CY73" s="562">
        <v>87</v>
      </c>
      <c r="CZ73" s="562">
        <v>2694</v>
      </c>
      <c r="DA73" s="562">
        <v>2467</v>
      </c>
      <c r="DB73" s="1888" t="s">
        <v>41</v>
      </c>
      <c r="DC73" s="564" t="s">
        <v>26</v>
      </c>
      <c r="DY73" s="1886" t="s">
        <v>26</v>
      </c>
      <c r="DZ73" s="561" t="s">
        <v>26</v>
      </c>
      <c r="EA73" s="1887">
        <v>42705</v>
      </c>
      <c r="EB73" s="565">
        <v>34260</v>
      </c>
      <c r="EC73" s="562">
        <v>357</v>
      </c>
      <c r="ED73" s="562">
        <v>2103</v>
      </c>
      <c r="EE73" s="562">
        <v>4687</v>
      </c>
      <c r="EF73" s="562">
        <v>4934</v>
      </c>
      <c r="EG73" s="562" t="s">
        <v>21</v>
      </c>
      <c r="EH73" s="562" t="s">
        <v>21</v>
      </c>
      <c r="EI73" s="562">
        <v>452717</v>
      </c>
      <c r="EJ73" s="562">
        <v>38286</v>
      </c>
      <c r="EK73" s="562">
        <v>83192</v>
      </c>
      <c r="EL73" s="562">
        <v>20070</v>
      </c>
      <c r="EM73" s="562">
        <v>5</v>
      </c>
      <c r="EN73" s="562">
        <v>699</v>
      </c>
      <c r="EO73" s="562">
        <v>119</v>
      </c>
      <c r="EP73" s="562">
        <v>11050</v>
      </c>
      <c r="EQ73" s="562">
        <v>4536</v>
      </c>
      <c r="ER73" s="1888" t="s">
        <v>41</v>
      </c>
      <c r="ES73" s="564" t="s">
        <v>26</v>
      </c>
      <c r="ET73" s="1886" t="s">
        <v>26</v>
      </c>
      <c r="EU73" s="561" t="s">
        <v>26</v>
      </c>
      <c r="EV73" s="1887">
        <v>42705</v>
      </c>
      <c r="EW73" s="562">
        <v>293</v>
      </c>
      <c r="EX73" s="562">
        <v>204</v>
      </c>
      <c r="EY73" s="562" t="s">
        <v>21</v>
      </c>
      <c r="EZ73" s="562">
        <v>126275</v>
      </c>
      <c r="FA73" s="562">
        <v>4887</v>
      </c>
      <c r="FB73" s="562">
        <v>19077</v>
      </c>
      <c r="FC73" s="562">
        <v>7143</v>
      </c>
      <c r="FD73" s="562">
        <v>39</v>
      </c>
      <c r="FE73" s="562">
        <v>7</v>
      </c>
      <c r="FF73" s="562">
        <v>5231</v>
      </c>
      <c r="FG73" s="562">
        <v>660</v>
      </c>
      <c r="FH73" s="562">
        <v>4571</v>
      </c>
      <c r="FI73" s="562">
        <v>583</v>
      </c>
      <c r="FJ73" s="562">
        <v>329</v>
      </c>
      <c r="FK73" s="562">
        <v>545</v>
      </c>
      <c r="FL73" s="562" t="s">
        <v>21</v>
      </c>
      <c r="FM73" s="1888" t="s">
        <v>41</v>
      </c>
      <c r="FN73" s="564" t="s">
        <v>26</v>
      </c>
      <c r="FO73" s="1886" t="s">
        <v>26</v>
      </c>
      <c r="FP73" s="561" t="s">
        <v>26</v>
      </c>
      <c r="FQ73" s="1887">
        <v>42705</v>
      </c>
      <c r="FR73" s="565">
        <v>183</v>
      </c>
      <c r="FS73" s="562">
        <v>6186</v>
      </c>
      <c r="FT73" s="562">
        <v>7842</v>
      </c>
      <c r="FU73" s="562">
        <v>60</v>
      </c>
      <c r="FV73" s="562" t="s">
        <v>21</v>
      </c>
      <c r="FW73" s="562">
        <v>11197</v>
      </c>
      <c r="FX73" s="562">
        <v>510</v>
      </c>
      <c r="FY73" s="562">
        <v>6765</v>
      </c>
      <c r="FZ73" s="562">
        <v>444</v>
      </c>
      <c r="GA73" s="562">
        <v>1</v>
      </c>
      <c r="GB73" s="562" t="s">
        <v>21</v>
      </c>
      <c r="GC73" s="562">
        <v>287</v>
      </c>
      <c r="GD73" s="562">
        <v>216</v>
      </c>
      <c r="GE73" s="562">
        <v>71</v>
      </c>
      <c r="GF73" s="562" t="s">
        <v>21</v>
      </c>
      <c r="GG73" s="562">
        <v>86</v>
      </c>
      <c r="GH73" s="1888" t="s">
        <v>41</v>
      </c>
      <c r="GI73" s="564" t="s">
        <v>26</v>
      </c>
      <c r="GJ73" s="1886" t="s">
        <v>26</v>
      </c>
      <c r="GK73" s="561" t="s">
        <v>26</v>
      </c>
      <c r="GL73" s="1887">
        <v>42705</v>
      </c>
      <c r="GM73" s="562">
        <v>3</v>
      </c>
      <c r="GN73" s="562" t="s">
        <v>21</v>
      </c>
      <c r="GO73" s="562">
        <v>228</v>
      </c>
      <c r="GP73" s="562">
        <v>10265</v>
      </c>
      <c r="GQ73" s="562">
        <v>9572</v>
      </c>
      <c r="GR73" s="562">
        <v>21465</v>
      </c>
      <c r="GS73" s="562">
        <v>732</v>
      </c>
      <c r="GT73" s="562">
        <v>58</v>
      </c>
      <c r="GU73" s="562">
        <v>65</v>
      </c>
      <c r="GV73" s="562" t="s">
        <v>21</v>
      </c>
      <c r="GW73" s="562">
        <v>151791</v>
      </c>
      <c r="GX73" s="562">
        <v>16935</v>
      </c>
      <c r="GY73" s="562">
        <v>702</v>
      </c>
      <c r="GZ73" s="562">
        <v>1</v>
      </c>
      <c r="HA73" s="562">
        <v>5</v>
      </c>
      <c r="HB73" s="562">
        <v>9</v>
      </c>
      <c r="HC73" s="1888" t="s">
        <v>41</v>
      </c>
      <c r="HD73" s="564" t="s">
        <v>26</v>
      </c>
      <c r="HE73" s="1886" t="s">
        <v>26</v>
      </c>
      <c r="HF73" s="561" t="s">
        <v>26</v>
      </c>
      <c r="HG73" s="1887">
        <v>42705</v>
      </c>
      <c r="HH73" s="562">
        <v>16</v>
      </c>
      <c r="HI73" s="562">
        <v>1240</v>
      </c>
      <c r="HJ73" s="562">
        <v>168</v>
      </c>
      <c r="HK73" s="562">
        <v>1072</v>
      </c>
      <c r="HL73" s="562">
        <v>44</v>
      </c>
      <c r="HM73" s="562" t="s">
        <v>21</v>
      </c>
      <c r="HN73" s="562" t="s">
        <v>21</v>
      </c>
      <c r="HO73" s="562">
        <v>3222</v>
      </c>
      <c r="HP73" s="562">
        <v>357</v>
      </c>
      <c r="HQ73" s="562">
        <v>327</v>
      </c>
      <c r="HR73" s="562">
        <v>2003</v>
      </c>
      <c r="HS73" s="562">
        <v>2221</v>
      </c>
      <c r="HT73" s="562" t="s">
        <v>21</v>
      </c>
      <c r="HU73" s="562" t="s">
        <v>21</v>
      </c>
      <c r="HV73" s="562">
        <v>71284</v>
      </c>
      <c r="HW73" s="562">
        <v>537</v>
      </c>
      <c r="HX73" s="1888" t="s">
        <v>41</v>
      </c>
      <c r="HY73" s="564" t="s">
        <v>26</v>
      </c>
      <c r="HZ73" s="1886" t="s">
        <v>26</v>
      </c>
      <c r="IA73" s="561" t="s">
        <v>26</v>
      </c>
      <c r="IB73" s="1887">
        <v>42705</v>
      </c>
      <c r="IC73" s="565">
        <v>177</v>
      </c>
      <c r="ID73" s="562">
        <v>9</v>
      </c>
      <c r="IE73" s="562">
        <v>10</v>
      </c>
      <c r="IF73" s="562" t="s">
        <v>21</v>
      </c>
      <c r="IG73" s="562">
        <v>6654</v>
      </c>
      <c r="IH73" s="562">
        <v>9591</v>
      </c>
      <c r="II73" s="1888" t="s">
        <v>41</v>
      </c>
      <c r="IJ73" s="564" t="s">
        <v>26</v>
      </c>
    </row>
    <row r="74" spans="1:249" ht="14.9" customHeight="1">
      <c r="A74" s="518"/>
      <c r="B74" s="518"/>
      <c r="C74" s="518"/>
      <c r="D74" s="518"/>
      <c r="E74" s="518"/>
      <c r="F74" s="518"/>
      <c r="G74" s="518"/>
      <c r="H74" s="518"/>
      <c r="I74" s="518"/>
      <c r="J74" s="518"/>
      <c r="K74" s="518"/>
      <c r="L74" s="518"/>
      <c r="M74" s="518"/>
      <c r="N74" s="518"/>
      <c r="O74" s="518"/>
      <c r="P74" s="518"/>
      <c r="Q74" s="518"/>
      <c r="R74" s="518"/>
      <c r="S74" s="518"/>
      <c r="T74" s="519"/>
      <c r="U74" s="519"/>
      <c r="V74" s="518"/>
      <c r="W74" s="518"/>
      <c r="X74" s="518"/>
      <c r="Y74" s="518"/>
      <c r="Z74" s="518"/>
      <c r="AA74" s="518"/>
      <c r="AB74" s="518"/>
      <c r="AC74" s="518"/>
      <c r="AD74" s="518"/>
      <c r="AE74" s="518"/>
      <c r="AF74" s="518"/>
      <c r="AG74" s="518"/>
      <c r="AH74" s="518"/>
      <c r="AI74" s="2397"/>
      <c r="AJ74" s="2397"/>
      <c r="AK74" s="2397"/>
      <c r="AL74" s="2397"/>
      <c r="AM74" s="2397"/>
      <c r="AN74" s="2397"/>
      <c r="AO74" s="519"/>
      <c r="AP74" s="519"/>
      <c r="AQ74" s="518"/>
      <c r="AR74" s="518"/>
      <c r="AS74" s="518"/>
      <c r="AT74" s="518"/>
      <c r="AU74" s="518"/>
      <c r="AV74" s="518"/>
      <c r="AW74" s="2472"/>
      <c r="AX74" s="2472"/>
      <c r="AY74" s="518"/>
      <c r="AZ74" s="518"/>
      <c r="BA74" s="518"/>
      <c r="BB74" s="518"/>
      <c r="BC74" s="518"/>
      <c r="BD74" s="518"/>
      <c r="BE74" s="518"/>
      <c r="BF74" s="518"/>
      <c r="BG74" s="518"/>
      <c r="BH74" s="2472"/>
      <c r="BI74" s="518"/>
      <c r="BJ74" s="518"/>
      <c r="BK74" s="519"/>
      <c r="BL74" s="519"/>
      <c r="BM74" s="518"/>
      <c r="BN74" s="2472"/>
      <c r="BO74" s="518"/>
      <c r="BP74" s="2472"/>
      <c r="BQ74" s="2472"/>
      <c r="BR74" s="2472"/>
      <c r="BS74" s="2472"/>
      <c r="BT74" s="2472"/>
      <c r="BU74" s="2472"/>
      <c r="BV74" s="518"/>
      <c r="BW74" s="518"/>
      <c r="BX74" s="518"/>
      <c r="BY74" s="518"/>
      <c r="BZ74" s="518"/>
      <c r="CA74" s="518"/>
      <c r="CB74" s="518"/>
      <c r="CC74" s="2472"/>
      <c r="CD74" s="518"/>
      <c r="CE74" s="518"/>
      <c r="CF74" s="518"/>
      <c r="CG74" s="519"/>
      <c r="CH74" s="519"/>
      <c r="CI74" s="518"/>
      <c r="CJ74" s="518"/>
      <c r="CK74" s="518"/>
      <c r="CL74" s="518"/>
      <c r="CM74" s="518"/>
      <c r="CN74" s="518"/>
      <c r="CO74" s="518"/>
      <c r="CP74" s="2433"/>
      <c r="CQ74" s="518"/>
      <c r="CR74" s="518"/>
      <c r="CS74" s="518"/>
      <c r="CT74" s="518"/>
      <c r="CU74" s="518"/>
      <c r="CV74" s="518"/>
      <c r="CW74" s="518"/>
      <c r="CX74" s="518"/>
      <c r="CY74" s="518"/>
      <c r="CZ74" s="518"/>
      <c r="DA74" s="518"/>
      <c r="DB74" s="519"/>
      <c r="DC74" s="519"/>
      <c r="DE74" s="518"/>
      <c r="DF74" s="518"/>
      <c r="DG74" s="518"/>
      <c r="DH74" s="518"/>
      <c r="DI74" s="518"/>
      <c r="DJ74" s="518"/>
      <c r="DK74" s="518"/>
      <c r="DL74" s="518"/>
      <c r="DM74" s="518"/>
      <c r="DN74" s="518"/>
      <c r="DO74" s="518"/>
      <c r="DP74" s="518"/>
      <c r="DQ74" s="518"/>
      <c r="DR74" s="518"/>
      <c r="DS74" s="518"/>
      <c r="DT74" s="518"/>
      <c r="DU74" s="518"/>
      <c r="DV74" s="518"/>
      <c r="DW74" s="518"/>
      <c r="DX74" s="518"/>
      <c r="DY74" s="518"/>
      <c r="DZ74" s="2472"/>
      <c r="EA74" s="518"/>
      <c r="EB74" s="518"/>
      <c r="EC74" s="518"/>
      <c r="ED74" s="518"/>
      <c r="EE74" s="518"/>
      <c r="EF74" s="518"/>
      <c r="EG74" s="518"/>
      <c r="EH74" s="518"/>
      <c r="EI74" s="518"/>
      <c r="EJ74" s="518"/>
      <c r="EK74" s="518"/>
      <c r="EL74" s="518"/>
      <c r="EM74" s="518"/>
      <c r="EN74" s="518"/>
      <c r="EO74" s="518"/>
      <c r="EP74" s="518"/>
      <c r="EQ74" s="518"/>
      <c r="ER74" s="519"/>
      <c r="ES74" s="519"/>
      <c r="ET74" s="518"/>
      <c r="EU74" s="2472"/>
      <c r="EV74" s="518"/>
      <c r="EW74" s="518"/>
      <c r="EX74" s="518"/>
      <c r="EY74" s="518"/>
      <c r="EZ74" s="2472"/>
      <c r="FA74" s="2472"/>
      <c r="FB74" s="2472"/>
      <c r="FC74" s="2472"/>
      <c r="FD74" s="518"/>
      <c r="FE74" s="518"/>
      <c r="FF74" s="518"/>
      <c r="FG74" s="518"/>
      <c r="FH74" s="518"/>
      <c r="FI74" s="518"/>
      <c r="FJ74" s="518"/>
      <c r="FK74" s="518"/>
      <c r="FL74" s="2397"/>
      <c r="FM74" s="519"/>
      <c r="FN74" s="519"/>
      <c r="FO74" s="518"/>
      <c r="FP74" s="2472"/>
      <c r="FQ74" s="518"/>
      <c r="FR74" s="518"/>
      <c r="FS74" s="518"/>
      <c r="FT74" s="518"/>
      <c r="FU74" s="518"/>
      <c r="FV74" s="2473"/>
      <c r="FW74" s="518"/>
      <c r="FX74" s="2397"/>
      <c r="FY74" s="2397"/>
      <c r="FZ74" s="2397"/>
      <c r="GA74" s="2397"/>
      <c r="GB74" s="2397"/>
      <c r="GC74" s="2397"/>
      <c r="GD74" s="2397"/>
      <c r="GE74" s="518"/>
      <c r="GF74" s="518"/>
      <c r="GG74" s="518"/>
      <c r="GH74" s="519"/>
      <c r="GI74" s="519"/>
      <c r="GJ74" s="518"/>
      <c r="GK74" s="2472"/>
      <c r="GL74" s="518"/>
      <c r="GM74" s="518"/>
      <c r="GN74" s="518"/>
      <c r="GO74" s="518"/>
      <c r="GP74" s="2397"/>
      <c r="GQ74" s="518"/>
      <c r="GR74" s="518"/>
      <c r="GS74" s="518"/>
      <c r="GT74" s="518"/>
      <c r="GU74" s="518"/>
      <c r="GV74" s="518"/>
      <c r="GW74" s="518"/>
      <c r="GX74" s="518"/>
      <c r="GY74" s="2397"/>
      <c r="GZ74" s="518"/>
      <c r="HA74" s="518"/>
      <c r="HB74" s="518"/>
      <c r="HC74" s="519"/>
      <c r="HD74" s="519"/>
      <c r="HE74" s="518"/>
      <c r="HF74" s="2472"/>
      <c r="HG74" s="518"/>
      <c r="HH74" s="518"/>
      <c r="HI74" s="518"/>
      <c r="HJ74" s="518"/>
      <c r="HK74" s="518"/>
      <c r="HL74" s="518"/>
      <c r="HM74" s="518"/>
      <c r="HN74" s="518"/>
      <c r="HO74" s="518"/>
      <c r="HP74" s="518"/>
      <c r="HQ74" s="518"/>
      <c r="HR74" s="518"/>
      <c r="HS74" s="518"/>
      <c r="HT74" s="518"/>
      <c r="HU74" s="518"/>
      <c r="HV74" s="518"/>
      <c r="HW74" s="518"/>
      <c r="HX74" s="519"/>
      <c r="HY74" s="519"/>
      <c r="IA74" s="518"/>
      <c r="IB74" s="518"/>
      <c r="IC74" s="518"/>
      <c r="ID74" s="518"/>
      <c r="IE74" s="518"/>
      <c r="IF74" s="518"/>
      <c r="IG74" s="518"/>
      <c r="IH74" s="518"/>
      <c r="II74" s="518"/>
      <c r="IJ74" s="518"/>
      <c r="IK74" s="518"/>
      <c r="IL74" s="518"/>
      <c r="IM74" s="518"/>
      <c r="IN74" s="518"/>
      <c r="IO74" s="518"/>
    </row>
    <row r="75" spans="1:249" ht="19.5" customHeight="1">
      <c r="A75" s="2666" t="s">
        <v>2396</v>
      </c>
      <c r="B75" s="2680"/>
      <c r="C75" s="2833"/>
      <c r="D75" s="2320" t="s">
        <v>661</v>
      </c>
      <c r="E75" s="2438"/>
      <c r="F75" s="2430" t="s">
        <v>2685</v>
      </c>
      <c r="G75" s="1846"/>
      <c r="H75" s="1849"/>
      <c r="I75" s="1849"/>
      <c r="J75" s="1849"/>
      <c r="K75" s="2433" t="s">
        <v>2406</v>
      </c>
      <c r="L75" s="1849" t="s">
        <v>371</v>
      </c>
      <c r="M75" s="1849"/>
      <c r="N75" s="1849"/>
      <c r="O75" s="1849" t="s">
        <v>2373</v>
      </c>
      <c r="P75" s="1849" t="s">
        <v>2373</v>
      </c>
      <c r="Q75" s="1849"/>
      <c r="R75" s="1849"/>
      <c r="S75" s="1849"/>
      <c r="T75" s="2654" t="s">
        <v>2400</v>
      </c>
      <c r="U75" s="2655"/>
      <c r="V75" s="2666" t="s">
        <v>2396</v>
      </c>
      <c r="W75" s="2680"/>
      <c r="X75" s="2833"/>
      <c r="Y75" s="2320" t="s">
        <v>677</v>
      </c>
      <c r="Z75" s="2438"/>
      <c r="AA75" s="1841" t="s">
        <v>2686</v>
      </c>
      <c r="AB75" s="1841"/>
      <c r="AC75" s="1841"/>
      <c r="AD75" s="1841"/>
      <c r="AE75" s="1849"/>
      <c r="AF75" s="1845" t="s">
        <v>2648</v>
      </c>
      <c r="AG75" s="1845"/>
      <c r="AH75" s="2433"/>
      <c r="AI75" s="2320" t="s">
        <v>678</v>
      </c>
      <c r="AJ75" s="1849"/>
      <c r="AK75" s="2167" t="s">
        <v>2687</v>
      </c>
      <c r="AL75" s="2167"/>
      <c r="AM75" s="2436"/>
      <c r="AN75" s="2320" t="s">
        <v>1140</v>
      </c>
      <c r="AO75" s="2654" t="s">
        <v>2400</v>
      </c>
      <c r="AP75" s="2655"/>
      <c r="AQ75" s="2666" t="s">
        <v>2396</v>
      </c>
      <c r="AR75" s="2680"/>
      <c r="AS75" s="2833"/>
      <c r="AT75" s="2320" t="s">
        <v>674</v>
      </c>
      <c r="AU75" s="2438"/>
      <c r="AV75" s="2167" t="s">
        <v>2688</v>
      </c>
      <c r="AW75" s="2397"/>
      <c r="AX75" s="2490"/>
      <c r="AY75" s="2836" t="s">
        <v>1141</v>
      </c>
      <c r="AZ75" s="2837"/>
      <c r="BA75" s="2837"/>
      <c r="BB75" s="2436"/>
      <c r="BC75" s="1849"/>
      <c r="BD75" s="1849"/>
      <c r="BE75" s="2433"/>
      <c r="BF75" s="2433"/>
      <c r="BG75" s="2436"/>
      <c r="BH75" s="2436"/>
      <c r="BI75" s="2436"/>
      <c r="BJ75" s="2320" t="s">
        <v>1142</v>
      </c>
      <c r="BK75" s="2654" t="s">
        <v>2400</v>
      </c>
      <c r="BL75" s="2655"/>
      <c r="BM75" s="2666" t="s">
        <v>2396</v>
      </c>
      <c r="BN75" s="2680"/>
      <c r="BO75" s="2833"/>
      <c r="BP75" s="2320" t="s">
        <v>680</v>
      </c>
      <c r="BQ75" s="2436"/>
      <c r="BR75" s="2167" t="s">
        <v>2689</v>
      </c>
      <c r="BS75" s="2436"/>
      <c r="BT75" s="2438"/>
      <c r="BU75" s="2431"/>
      <c r="BV75" s="2431"/>
      <c r="BW75" s="2320" t="s">
        <v>743</v>
      </c>
      <c r="BX75" s="2167" t="s">
        <v>2690</v>
      </c>
      <c r="BY75" s="2436"/>
      <c r="BZ75" s="2436"/>
      <c r="CA75" s="2433"/>
      <c r="CB75" s="2436"/>
      <c r="CC75" s="2436"/>
      <c r="CD75" s="2436"/>
      <c r="CE75" s="2436"/>
      <c r="CF75" s="2436"/>
      <c r="CG75" s="2654" t="s">
        <v>2400</v>
      </c>
      <c r="CH75" s="2655"/>
      <c r="CI75" s="2666" t="s">
        <v>2396</v>
      </c>
      <c r="CJ75" s="2680"/>
      <c r="CK75" s="2833"/>
      <c r="CL75" s="2442" t="s">
        <v>2691</v>
      </c>
      <c r="CM75" s="2436"/>
      <c r="CN75" s="2167" t="s">
        <v>2692</v>
      </c>
      <c r="CO75" s="2397"/>
      <c r="CP75" s="2436"/>
      <c r="CQ75" s="2436"/>
      <c r="CR75" s="2438"/>
      <c r="CS75" s="2433" t="s">
        <v>2406</v>
      </c>
      <c r="CT75" s="2167"/>
      <c r="CU75" s="2445"/>
      <c r="CV75" s="2445"/>
      <c r="CW75" s="2445"/>
      <c r="CX75" s="2320" t="s">
        <v>744</v>
      </c>
      <c r="CY75" s="2097"/>
      <c r="CZ75" s="2167" t="s">
        <v>2693</v>
      </c>
      <c r="DA75" s="2491"/>
      <c r="DB75" s="2654" t="s">
        <v>2400</v>
      </c>
      <c r="DC75" s="2655"/>
      <c r="DD75" s="523"/>
      <c r="DE75" s="523"/>
      <c r="DF75" s="523"/>
      <c r="DG75" s="523"/>
      <c r="DH75" s="523"/>
      <c r="DI75" s="523"/>
      <c r="DJ75" s="523"/>
      <c r="DK75" s="523"/>
      <c r="DL75" s="523"/>
      <c r="DM75" s="523"/>
      <c r="DN75" s="523"/>
      <c r="DO75" s="2492"/>
      <c r="DP75" s="2492"/>
      <c r="DQ75" s="2492"/>
      <c r="DR75" s="2492"/>
      <c r="DS75" s="2492"/>
      <c r="DT75" s="2492"/>
      <c r="DU75" s="2492"/>
      <c r="DV75" s="2492"/>
      <c r="DW75" s="2492"/>
      <c r="DX75" s="2492"/>
      <c r="DY75" s="2666" t="s">
        <v>2396</v>
      </c>
      <c r="DZ75" s="2680"/>
      <c r="EA75" s="2833"/>
      <c r="EB75" s="2320" t="s">
        <v>661</v>
      </c>
      <c r="EC75" s="1849"/>
      <c r="ED75" s="1841" t="s">
        <v>2694</v>
      </c>
      <c r="EE75" s="1849"/>
      <c r="EF75" s="1849"/>
      <c r="EG75" s="1849"/>
      <c r="EH75" s="1849"/>
      <c r="EI75" s="2433" t="s">
        <v>2406</v>
      </c>
      <c r="EJ75" s="1849" t="s">
        <v>371</v>
      </c>
      <c r="EK75" s="1849"/>
      <c r="EL75" s="1849"/>
      <c r="EM75" s="1849" t="s">
        <v>2373</v>
      </c>
      <c r="EN75" s="1849" t="s">
        <v>2373</v>
      </c>
      <c r="EO75" s="1849"/>
      <c r="EP75" s="1849"/>
      <c r="EQ75" s="1849"/>
      <c r="ER75" s="2654" t="s">
        <v>2400</v>
      </c>
      <c r="ES75" s="2655"/>
      <c r="ET75" s="2666" t="s">
        <v>2396</v>
      </c>
      <c r="EU75" s="2680"/>
      <c r="EV75" s="2833"/>
      <c r="EW75" s="2320" t="s">
        <v>677</v>
      </c>
      <c r="EX75" s="2436"/>
      <c r="EY75" s="2167" t="s">
        <v>2695</v>
      </c>
      <c r="EZ75" s="2436"/>
      <c r="FA75" s="2436"/>
      <c r="FB75" s="2436"/>
      <c r="FC75" s="2436"/>
      <c r="FD75" s="2433" t="s">
        <v>2406</v>
      </c>
      <c r="FE75" s="2320" t="s">
        <v>678</v>
      </c>
      <c r="FF75" s="1849"/>
      <c r="FG75" s="2167" t="s">
        <v>2687</v>
      </c>
      <c r="FH75" s="1849"/>
      <c r="FI75" s="1849" t="s">
        <v>2373</v>
      </c>
      <c r="FJ75" s="1849"/>
      <c r="FK75" s="2436"/>
      <c r="FL75" s="2441"/>
      <c r="FM75" s="2654" t="s">
        <v>2400</v>
      </c>
      <c r="FN75" s="2655"/>
      <c r="FO75" s="2666" t="s">
        <v>2396</v>
      </c>
      <c r="FP75" s="2680"/>
      <c r="FQ75" s="2833"/>
      <c r="FR75" s="1849" t="s">
        <v>1143</v>
      </c>
      <c r="FS75" s="2436"/>
      <c r="FT75" s="1841" t="s">
        <v>2696</v>
      </c>
      <c r="FU75" s="1849"/>
      <c r="FV75" s="1849"/>
      <c r="FW75" s="1849"/>
      <c r="FX75" s="1849"/>
      <c r="FY75" s="2433" t="s">
        <v>2406</v>
      </c>
      <c r="FZ75" s="2436"/>
      <c r="GA75" s="2441"/>
      <c r="GB75" s="2493" t="s">
        <v>745</v>
      </c>
      <c r="GC75" s="2167"/>
      <c r="GD75" s="2167" t="s">
        <v>2697</v>
      </c>
      <c r="GE75" s="2436"/>
      <c r="GF75" s="2436"/>
      <c r="GG75" s="2436"/>
      <c r="GH75" s="2654" t="s">
        <v>2400</v>
      </c>
      <c r="GI75" s="2655"/>
      <c r="GJ75" s="2666" t="s">
        <v>2396</v>
      </c>
      <c r="GK75" s="2680"/>
      <c r="GL75" s="2833"/>
      <c r="GM75" s="2320" t="s">
        <v>680</v>
      </c>
      <c r="GN75" s="2436"/>
      <c r="GO75" s="2430" t="s">
        <v>2698</v>
      </c>
      <c r="GP75" s="2430"/>
      <c r="GQ75" s="2430"/>
      <c r="GR75" s="1849"/>
      <c r="GS75" s="1849"/>
      <c r="GT75" s="2433" t="s">
        <v>2406</v>
      </c>
      <c r="GU75" s="1849"/>
      <c r="GV75" s="2433"/>
      <c r="GW75" s="2438"/>
      <c r="GX75" s="2438"/>
      <c r="GY75" s="2438"/>
      <c r="GZ75" s="2319"/>
      <c r="HA75" s="2320" t="s">
        <v>679</v>
      </c>
      <c r="HB75" s="2494" t="s">
        <v>2699</v>
      </c>
      <c r="HC75" s="2654" t="s">
        <v>2400</v>
      </c>
      <c r="HD75" s="2655"/>
      <c r="HE75" s="2666" t="s">
        <v>2396</v>
      </c>
      <c r="HF75" s="2680"/>
      <c r="HG75" s="2833"/>
      <c r="HH75" s="2438" t="s">
        <v>675</v>
      </c>
      <c r="HI75" s="2436"/>
      <c r="HJ75" s="2167" t="s">
        <v>2700</v>
      </c>
      <c r="HK75" s="1849"/>
      <c r="HL75" s="2167"/>
      <c r="HM75" s="2170"/>
      <c r="HN75" s="2436"/>
      <c r="HO75" s="2433" t="s">
        <v>2406</v>
      </c>
      <c r="HP75" s="2436"/>
      <c r="HQ75" s="2436"/>
      <c r="HR75" s="2433"/>
      <c r="HS75" s="2436"/>
      <c r="HT75" s="2436"/>
      <c r="HU75" s="2436"/>
      <c r="HV75" s="2436"/>
      <c r="HW75" s="2436"/>
      <c r="HX75" s="2654" t="s">
        <v>2400</v>
      </c>
      <c r="HY75" s="2655"/>
      <c r="HZ75" s="523"/>
      <c r="IA75" s="523"/>
      <c r="IB75" s="523"/>
      <c r="IC75" s="523"/>
      <c r="ID75" s="523"/>
      <c r="IE75" s="523"/>
      <c r="IF75" s="523"/>
      <c r="IG75" s="523"/>
      <c r="IH75" s="523"/>
      <c r="II75" s="523"/>
      <c r="IJ75" s="523"/>
      <c r="IK75" s="523"/>
      <c r="IL75" s="523"/>
      <c r="IM75" s="518"/>
      <c r="IN75" s="523"/>
      <c r="IO75" s="600"/>
    </row>
    <row r="76" spans="1:249" ht="17.25" customHeight="1">
      <c r="A76" s="2681"/>
      <c r="B76" s="2681"/>
      <c r="C76" s="2834"/>
      <c r="D76" s="2455" t="s">
        <v>375</v>
      </c>
      <c r="E76" s="2452" t="s">
        <v>303</v>
      </c>
      <c r="F76" s="2449" t="s">
        <v>304</v>
      </c>
      <c r="G76" s="2449" t="s">
        <v>1543</v>
      </c>
      <c r="H76" s="2449" t="s">
        <v>1544</v>
      </c>
      <c r="I76" s="2449" t="s">
        <v>355</v>
      </c>
      <c r="J76" s="2453" t="s">
        <v>356</v>
      </c>
      <c r="K76" s="2449" t="s">
        <v>10</v>
      </c>
      <c r="L76" s="2449" t="s">
        <v>454</v>
      </c>
      <c r="M76" s="2449" t="s">
        <v>12</v>
      </c>
      <c r="N76" s="2478" t="s">
        <v>15</v>
      </c>
      <c r="O76" s="2449" t="s">
        <v>308</v>
      </c>
      <c r="P76" s="2449" t="s">
        <v>357</v>
      </c>
      <c r="Q76" s="2449" t="s">
        <v>357</v>
      </c>
      <c r="R76" s="2351" t="s">
        <v>359</v>
      </c>
      <c r="S76" s="2351" t="s">
        <v>2680</v>
      </c>
      <c r="T76" s="2656"/>
      <c r="U76" s="2657"/>
      <c r="V76" s="2681"/>
      <c r="W76" s="2681"/>
      <c r="X76" s="2834"/>
      <c r="Y76" s="2447" t="s">
        <v>644</v>
      </c>
      <c r="Z76" s="2449" t="s">
        <v>355</v>
      </c>
      <c r="AA76" s="2453" t="s">
        <v>356</v>
      </c>
      <c r="AB76" s="2452" t="s">
        <v>10</v>
      </c>
      <c r="AC76" s="2449" t="s">
        <v>454</v>
      </c>
      <c r="AD76" s="2453" t="s">
        <v>398</v>
      </c>
      <c r="AE76" s="2449" t="s">
        <v>88</v>
      </c>
      <c r="AF76" s="2449" t="s">
        <v>1922</v>
      </c>
      <c r="AG76" s="2449" t="s">
        <v>5</v>
      </c>
      <c r="AH76" s="2449" t="s">
        <v>7</v>
      </c>
      <c r="AI76" s="2447" t="s">
        <v>224</v>
      </c>
      <c r="AJ76" s="2449" t="s">
        <v>351</v>
      </c>
      <c r="AK76" s="2449" t="s">
        <v>298</v>
      </c>
      <c r="AL76" s="2449" t="s">
        <v>5</v>
      </c>
      <c r="AM76" s="2449" t="s">
        <v>7</v>
      </c>
      <c r="AN76" s="2447" t="s">
        <v>224</v>
      </c>
      <c r="AO76" s="2656"/>
      <c r="AP76" s="2657"/>
      <c r="AQ76" s="2681"/>
      <c r="AR76" s="2681"/>
      <c r="AS76" s="2834"/>
      <c r="AT76" s="2453" t="s">
        <v>398</v>
      </c>
      <c r="AU76" s="2351" t="s">
        <v>359</v>
      </c>
      <c r="AV76" s="2449" t="s">
        <v>1922</v>
      </c>
      <c r="AW76" s="2453" t="s">
        <v>5</v>
      </c>
      <c r="AX76" s="2449" t="s">
        <v>7</v>
      </c>
      <c r="AY76" s="2447" t="s">
        <v>224</v>
      </c>
      <c r="AZ76" s="2452" t="s">
        <v>351</v>
      </c>
      <c r="BA76" s="2449" t="s">
        <v>298</v>
      </c>
      <c r="BB76" s="2449" t="s">
        <v>300</v>
      </c>
      <c r="BC76" s="2447" t="s">
        <v>352</v>
      </c>
      <c r="BD76" s="2453" t="s">
        <v>375</v>
      </c>
      <c r="BE76" s="2449" t="s">
        <v>304</v>
      </c>
      <c r="BF76" s="2351" t="s">
        <v>2701</v>
      </c>
      <c r="BG76" s="2449" t="s">
        <v>355</v>
      </c>
      <c r="BH76" s="2453" t="s">
        <v>5</v>
      </c>
      <c r="BI76" s="2453" t="s">
        <v>7</v>
      </c>
      <c r="BJ76" s="2447" t="s">
        <v>224</v>
      </c>
      <c r="BK76" s="2656"/>
      <c r="BL76" s="2657"/>
      <c r="BM76" s="2681"/>
      <c r="BN76" s="2681"/>
      <c r="BO76" s="2834"/>
      <c r="BP76" s="2449" t="s">
        <v>398</v>
      </c>
      <c r="BQ76" s="2449" t="s">
        <v>357</v>
      </c>
      <c r="BR76" s="2453" t="s">
        <v>357</v>
      </c>
      <c r="BS76" s="2351" t="s">
        <v>359</v>
      </c>
      <c r="BT76" s="2351" t="s">
        <v>2680</v>
      </c>
      <c r="BU76" s="2453" t="s">
        <v>5</v>
      </c>
      <c r="BV76" s="2447" t="s">
        <v>7</v>
      </c>
      <c r="BW76" s="2453" t="s">
        <v>224</v>
      </c>
      <c r="BX76" s="2453" t="s">
        <v>351</v>
      </c>
      <c r="BY76" s="2453" t="s">
        <v>300</v>
      </c>
      <c r="BZ76" s="2447" t="s">
        <v>352</v>
      </c>
      <c r="CA76" s="2453" t="s">
        <v>375</v>
      </c>
      <c r="CB76" s="2453" t="s">
        <v>304</v>
      </c>
      <c r="CC76" s="2449" t="s">
        <v>1544</v>
      </c>
      <c r="CD76" s="2449" t="s">
        <v>355</v>
      </c>
      <c r="CE76" s="2453" t="s">
        <v>356</v>
      </c>
      <c r="CF76" s="2449" t="s">
        <v>454</v>
      </c>
      <c r="CG76" s="2656"/>
      <c r="CH76" s="2657"/>
      <c r="CI76" s="2681"/>
      <c r="CJ76" s="2681"/>
      <c r="CK76" s="2834"/>
      <c r="CL76" s="2455" t="s">
        <v>375</v>
      </c>
      <c r="CM76" s="2452" t="s">
        <v>303</v>
      </c>
      <c r="CN76" s="2453" t="s">
        <v>304</v>
      </c>
      <c r="CO76" s="2449" t="s">
        <v>1544</v>
      </c>
      <c r="CP76" s="2449" t="s">
        <v>355</v>
      </c>
      <c r="CQ76" s="2453" t="s">
        <v>356</v>
      </c>
      <c r="CR76" s="2453" t="s">
        <v>398</v>
      </c>
      <c r="CS76" s="2453" t="s">
        <v>357</v>
      </c>
      <c r="CT76" s="2453" t="s">
        <v>357</v>
      </c>
      <c r="CU76" s="2449" t="s">
        <v>88</v>
      </c>
      <c r="CV76" s="2449" t="s">
        <v>1922</v>
      </c>
      <c r="CW76" s="2453" t="s">
        <v>5</v>
      </c>
      <c r="CX76" s="2453" t="s">
        <v>224</v>
      </c>
      <c r="CY76" s="2449" t="s">
        <v>351</v>
      </c>
      <c r="CZ76" s="2453" t="s">
        <v>298</v>
      </c>
      <c r="DA76" s="2452" t="s">
        <v>299</v>
      </c>
      <c r="DB76" s="2656"/>
      <c r="DC76" s="2657"/>
      <c r="DD76" s="523"/>
      <c r="DE76" s="523"/>
      <c r="DF76" s="523"/>
      <c r="DN76" s="523"/>
      <c r="DO76" s="2492"/>
      <c r="DP76" s="2492"/>
      <c r="DQ76" s="2492"/>
      <c r="DR76" s="2492"/>
      <c r="DS76" s="2492"/>
      <c r="DT76" s="2492"/>
      <c r="DU76" s="2492"/>
      <c r="DV76" s="2492"/>
      <c r="DW76" s="2492"/>
      <c r="DX76" s="2492"/>
      <c r="DY76" s="2681"/>
      <c r="DZ76" s="2681"/>
      <c r="EA76" s="2834"/>
      <c r="EB76" s="2451" t="s">
        <v>375</v>
      </c>
      <c r="EC76" s="2452" t="s">
        <v>303</v>
      </c>
      <c r="ED76" s="2449" t="s">
        <v>304</v>
      </c>
      <c r="EE76" s="2451" t="s">
        <v>1543</v>
      </c>
      <c r="EF76" s="2449" t="s">
        <v>1544</v>
      </c>
      <c r="EG76" s="2449" t="s">
        <v>355</v>
      </c>
      <c r="EH76" s="2453" t="s">
        <v>356</v>
      </c>
      <c r="EI76" s="2449" t="s">
        <v>10</v>
      </c>
      <c r="EJ76" s="2449" t="s">
        <v>454</v>
      </c>
      <c r="EK76" s="2449" t="s">
        <v>12</v>
      </c>
      <c r="EL76" s="2478" t="s">
        <v>15</v>
      </c>
      <c r="EM76" s="2449" t="s">
        <v>308</v>
      </c>
      <c r="EN76" s="2449" t="s">
        <v>357</v>
      </c>
      <c r="EO76" s="2449" t="s">
        <v>357</v>
      </c>
      <c r="EP76" s="2449" t="s">
        <v>88</v>
      </c>
      <c r="EQ76" s="2449" t="s">
        <v>1922</v>
      </c>
      <c r="ER76" s="2656"/>
      <c r="ES76" s="2657"/>
      <c r="ET76" s="2681"/>
      <c r="EU76" s="2681"/>
      <c r="EV76" s="2834"/>
      <c r="EW76" s="2449" t="s">
        <v>355</v>
      </c>
      <c r="EX76" s="2453" t="s">
        <v>356</v>
      </c>
      <c r="EY76" s="2452" t="s">
        <v>10</v>
      </c>
      <c r="EZ76" s="2449" t="s">
        <v>454</v>
      </c>
      <c r="FA76" s="2449" t="s">
        <v>308</v>
      </c>
      <c r="FB76" s="2449" t="s">
        <v>1922</v>
      </c>
      <c r="FC76" s="2453" t="s">
        <v>5</v>
      </c>
      <c r="FD76" s="2449" t="s">
        <v>7</v>
      </c>
      <c r="FE76" s="2449" t="s">
        <v>224</v>
      </c>
      <c r="FF76" s="2453" t="s">
        <v>351</v>
      </c>
      <c r="FG76" s="2452" t="s">
        <v>298</v>
      </c>
      <c r="FH76" s="2453" t="s">
        <v>300</v>
      </c>
      <c r="FI76" s="2447" t="s">
        <v>352</v>
      </c>
      <c r="FJ76" s="2455" t="s">
        <v>375</v>
      </c>
      <c r="FK76" s="2449" t="s">
        <v>2702</v>
      </c>
      <c r="FL76" s="2449" t="s">
        <v>355</v>
      </c>
      <c r="FM76" s="2656"/>
      <c r="FN76" s="2657"/>
      <c r="FO76" s="2681"/>
      <c r="FP76" s="2681"/>
      <c r="FQ76" s="2834"/>
      <c r="FR76" s="2449" t="s">
        <v>2702</v>
      </c>
      <c r="FS76" s="2449" t="s">
        <v>355</v>
      </c>
      <c r="FT76" s="2453" t="s">
        <v>356</v>
      </c>
      <c r="FU76" s="2452" t="s">
        <v>10</v>
      </c>
      <c r="FV76" s="2449" t="s">
        <v>454</v>
      </c>
      <c r="FW76" s="2453" t="s">
        <v>12</v>
      </c>
      <c r="FX76" s="2449" t="s">
        <v>308</v>
      </c>
      <c r="FY76" s="2449" t="s">
        <v>2507</v>
      </c>
      <c r="FZ76" s="2453" t="s">
        <v>5</v>
      </c>
      <c r="GA76" s="2453" t="s">
        <v>7</v>
      </c>
      <c r="GB76" s="2449" t="s">
        <v>224</v>
      </c>
      <c r="GC76" s="2452" t="s">
        <v>351</v>
      </c>
      <c r="GD76" s="2448" t="s">
        <v>298</v>
      </c>
      <c r="GE76" s="2453" t="s">
        <v>300</v>
      </c>
      <c r="GF76" s="2447" t="s">
        <v>352</v>
      </c>
      <c r="GG76" s="2453" t="s">
        <v>375</v>
      </c>
      <c r="GH76" s="2656"/>
      <c r="GI76" s="2657"/>
      <c r="GJ76" s="2681"/>
      <c r="GK76" s="2681"/>
      <c r="GL76" s="2834"/>
      <c r="GM76" s="2453" t="s">
        <v>300</v>
      </c>
      <c r="GN76" s="2453" t="s">
        <v>352</v>
      </c>
      <c r="GO76" s="2451" t="s">
        <v>375</v>
      </c>
      <c r="GP76" s="2453" t="s">
        <v>304</v>
      </c>
      <c r="GQ76" s="2449" t="s">
        <v>2702</v>
      </c>
      <c r="GR76" s="2449" t="s">
        <v>355</v>
      </c>
      <c r="GS76" s="2453" t="s">
        <v>356</v>
      </c>
      <c r="GT76" s="2449" t="s">
        <v>454</v>
      </c>
      <c r="GU76" s="2449" t="s">
        <v>12</v>
      </c>
      <c r="GV76" s="2449" t="s">
        <v>308</v>
      </c>
      <c r="GW76" s="2449" t="s">
        <v>357</v>
      </c>
      <c r="GX76" s="2449" t="s">
        <v>357</v>
      </c>
      <c r="GY76" s="2449" t="s">
        <v>2507</v>
      </c>
      <c r="GZ76" s="2449" t="s">
        <v>5</v>
      </c>
      <c r="HA76" s="2447" t="s">
        <v>224</v>
      </c>
      <c r="HB76" s="2452" t="s">
        <v>351</v>
      </c>
      <c r="HC76" s="2656"/>
      <c r="HD76" s="2657"/>
      <c r="HE76" s="2681"/>
      <c r="HF76" s="2681"/>
      <c r="HG76" s="2834"/>
      <c r="HH76" s="2449" t="s">
        <v>224</v>
      </c>
      <c r="HI76" s="2453" t="s">
        <v>351</v>
      </c>
      <c r="HJ76" s="2448" t="s">
        <v>298</v>
      </c>
      <c r="HK76" s="2452" t="s">
        <v>299</v>
      </c>
      <c r="HL76" s="2449" t="s">
        <v>300</v>
      </c>
      <c r="HM76" s="2447" t="s">
        <v>352</v>
      </c>
      <c r="HN76" s="2455" t="s">
        <v>375</v>
      </c>
      <c r="HO76" s="2449" t="s">
        <v>303</v>
      </c>
      <c r="HP76" s="2449" t="s">
        <v>304</v>
      </c>
      <c r="HQ76" s="2449" t="s">
        <v>1544</v>
      </c>
      <c r="HR76" s="2449" t="s">
        <v>355</v>
      </c>
      <c r="HS76" s="2452" t="s">
        <v>356</v>
      </c>
      <c r="HT76" s="2495" t="s">
        <v>308</v>
      </c>
      <c r="HU76" s="2453" t="s">
        <v>357</v>
      </c>
      <c r="HV76" s="2453" t="s">
        <v>357</v>
      </c>
      <c r="HW76" s="2449" t="s">
        <v>88</v>
      </c>
      <c r="HX76" s="2656"/>
      <c r="HY76" s="2657"/>
      <c r="HZ76" s="523"/>
      <c r="IA76" s="523"/>
      <c r="IB76" s="523"/>
      <c r="IN76" s="518"/>
      <c r="IO76" s="600"/>
    </row>
    <row r="77" spans="1:249" ht="15.5">
      <c r="A77" s="2681"/>
      <c r="B77" s="2681"/>
      <c r="C77" s="2834"/>
      <c r="D77" s="2453"/>
      <c r="E77" s="2452" t="s">
        <v>2373</v>
      </c>
      <c r="F77" s="2453" t="s">
        <v>2373</v>
      </c>
      <c r="G77" s="2453"/>
      <c r="H77" s="2453"/>
      <c r="I77" s="2453" t="s">
        <v>360</v>
      </c>
      <c r="J77" s="2453" t="s">
        <v>361</v>
      </c>
      <c r="K77" s="2453" t="s">
        <v>2653</v>
      </c>
      <c r="L77" s="2457" t="s">
        <v>621</v>
      </c>
      <c r="M77" s="2453"/>
      <c r="N77" s="2478"/>
      <c r="O77" s="2453"/>
      <c r="P77" s="2453" t="s">
        <v>2371</v>
      </c>
      <c r="Q77" s="2453" t="s">
        <v>2372</v>
      </c>
      <c r="R77" s="2358"/>
      <c r="S77" s="2358"/>
      <c r="T77" s="2656"/>
      <c r="U77" s="2657"/>
      <c r="V77" s="2681"/>
      <c r="W77" s="2681"/>
      <c r="X77" s="2834"/>
      <c r="Z77" s="2453" t="s">
        <v>360</v>
      </c>
      <c r="AA77" s="2453" t="s">
        <v>361</v>
      </c>
      <c r="AB77" s="2452"/>
      <c r="AC77" s="2457" t="s">
        <v>621</v>
      </c>
      <c r="AD77" s="2453"/>
      <c r="AE77" s="2358"/>
      <c r="AF77" s="2358"/>
      <c r="AG77" s="2453"/>
      <c r="AH77" s="2453"/>
      <c r="AI77" s="2447" t="s">
        <v>9</v>
      </c>
      <c r="AJ77" s="2453" t="s">
        <v>9</v>
      </c>
      <c r="AK77" s="2453"/>
      <c r="AL77" s="2453"/>
      <c r="AM77" s="2453"/>
      <c r="AN77" s="2447" t="s">
        <v>9</v>
      </c>
      <c r="AO77" s="2656"/>
      <c r="AP77" s="2657"/>
      <c r="AQ77" s="2681"/>
      <c r="AR77" s="2681"/>
      <c r="AS77" s="2834"/>
      <c r="AT77" s="2453"/>
      <c r="AU77" s="2358"/>
      <c r="AV77" s="2358"/>
      <c r="AW77" s="2453"/>
      <c r="AX77" s="2453"/>
      <c r="AY77" s="2447" t="s">
        <v>9</v>
      </c>
      <c r="AZ77" s="2452" t="s">
        <v>9</v>
      </c>
      <c r="BA77" s="2453"/>
      <c r="BB77" s="2453"/>
      <c r="BC77" s="2447"/>
      <c r="BD77" s="2453"/>
      <c r="BE77" s="2453" t="s">
        <v>2373</v>
      </c>
      <c r="BF77" s="2358"/>
      <c r="BG77" s="2453" t="s">
        <v>360</v>
      </c>
      <c r="BH77" s="2453"/>
      <c r="BI77" s="2453"/>
      <c r="BJ77" s="2447" t="s">
        <v>9</v>
      </c>
      <c r="BK77" s="2656"/>
      <c r="BL77" s="2657"/>
      <c r="BM77" s="2681"/>
      <c r="BN77" s="2681"/>
      <c r="BO77" s="2834"/>
      <c r="BP77" s="2453"/>
      <c r="BQ77" s="2453" t="s">
        <v>2371</v>
      </c>
      <c r="BR77" s="2453" t="s">
        <v>2372</v>
      </c>
      <c r="BS77" s="2358"/>
      <c r="BT77" s="2358"/>
      <c r="BU77" s="2453"/>
      <c r="BV77" s="2447"/>
      <c r="BW77" s="2453" t="s">
        <v>9</v>
      </c>
      <c r="BX77" s="2453" t="s">
        <v>9</v>
      </c>
      <c r="BY77" s="2453"/>
      <c r="BZ77" s="2447"/>
      <c r="CA77" s="2453"/>
      <c r="CB77" s="2453" t="s">
        <v>2373</v>
      </c>
      <c r="CC77" s="2453"/>
      <c r="CD77" s="2453" t="s">
        <v>360</v>
      </c>
      <c r="CE77" s="2453" t="s">
        <v>361</v>
      </c>
      <c r="CF77" s="2457" t="s">
        <v>621</v>
      </c>
      <c r="CG77" s="2656"/>
      <c r="CH77" s="2657"/>
      <c r="CI77" s="2681"/>
      <c r="CJ77" s="2681"/>
      <c r="CK77" s="2834"/>
      <c r="CL77" s="2453"/>
      <c r="CM77" s="2452" t="s">
        <v>2373</v>
      </c>
      <c r="CN77" s="2453" t="s">
        <v>2373</v>
      </c>
      <c r="CO77" s="2453"/>
      <c r="CP77" s="2453" t="s">
        <v>360</v>
      </c>
      <c r="CQ77" s="2453" t="s">
        <v>361</v>
      </c>
      <c r="CR77" s="2453"/>
      <c r="CS77" s="2453" t="s">
        <v>2371</v>
      </c>
      <c r="CT77" s="2453" t="s">
        <v>2372</v>
      </c>
      <c r="CU77" s="2453"/>
      <c r="CV77" s="2453"/>
      <c r="CW77" s="2453"/>
      <c r="CX77" s="2453" t="s">
        <v>9</v>
      </c>
      <c r="CY77" s="2453" t="s">
        <v>9</v>
      </c>
      <c r="CZ77" s="2453"/>
      <c r="DA77" s="2452"/>
      <c r="DB77" s="2656"/>
      <c r="DC77" s="2657"/>
      <c r="DD77" s="2447"/>
      <c r="DE77" s="2447"/>
      <c r="DF77" s="2447"/>
      <c r="DN77" s="2447"/>
      <c r="DO77" s="2492"/>
      <c r="DP77" s="2492"/>
      <c r="DQ77" s="2492"/>
      <c r="DR77" s="2492"/>
      <c r="DS77" s="2492"/>
      <c r="DT77" s="2492"/>
      <c r="DU77" s="2492"/>
      <c r="DV77" s="2492"/>
      <c r="DW77" s="2492"/>
      <c r="DX77" s="2492"/>
      <c r="DY77" s="2681"/>
      <c r="DZ77" s="2681"/>
      <c r="EA77" s="2834"/>
      <c r="EB77" s="2453"/>
      <c r="EC77" s="2452" t="s">
        <v>2373</v>
      </c>
      <c r="ED77" s="2453" t="s">
        <v>2373</v>
      </c>
      <c r="EE77" s="2453"/>
      <c r="EF77" s="2453"/>
      <c r="EG77" s="2453" t="s">
        <v>360</v>
      </c>
      <c r="EH77" s="2453" t="s">
        <v>361</v>
      </c>
      <c r="EI77" s="2453"/>
      <c r="EJ77" s="2496" t="s">
        <v>2703</v>
      </c>
      <c r="EK77" s="2453"/>
      <c r="EL77" s="2478"/>
      <c r="EM77" s="2453"/>
      <c r="EN77" s="2453" t="s">
        <v>2371</v>
      </c>
      <c r="EO77" s="2453" t="s">
        <v>2372</v>
      </c>
      <c r="EP77" s="2453"/>
      <c r="EQ77" s="2453"/>
      <c r="ER77" s="2656"/>
      <c r="ES77" s="2657"/>
      <c r="ET77" s="2681"/>
      <c r="EU77" s="2681"/>
      <c r="EV77" s="2834"/>
      <c r="EW77" s="2453" t="s">
        <v>360</v>
      </c>
      <c r="EX77" s="2453" t="s">
        <v>361</v>
      </c>
      <c r="EY77" s="2452"/>
      <c r="EZ77" s="2457" t="s">
        <v>621</v>
      </c>
      <c r="FA77" s="2453"/>
      <c r="FB77" s="2453"/>
      <c r="FC77" s="2453"/>
      <c r="FD77" s="2453"/>
      <c r="FE77" s="2453" t="s">
        <v>9</v>
      </c>
      <c r="FF77" s="2453" t="s">
        <v>9</v>
      </c>
      <c r="FG77" s="2452"/>
      <c r="FH77" s="2453"/>
      <c r="FI77" s="2447"/>
      <c r="FJ77" s="2453"/>
      <c r="FK77" s="2453"/>
      <c r="FL77" s="2453" t="s">
        <v>360</v>
      </c>
      <c r="FM77" s="2656"/>
      <c r="FN77" s="2657"/>
      <c r="FO77" s="2681"/>
      <c r="FP77" s="2681"/>
      <c r="FQ77" s="2834"/>
      <c r="FR77" s="2453"/>
      <c r="FS77" s="2453" t="s">
        <v>360</v>
      </c>
      <c r="FT77" s="2453" t="s">
        <v>361</v>
      </c>
      <c r="FU77" s="2452"/>
      <c r="FV77" s="2457" t="s">
        <v>621</v>
      </c>
      <c r="FW77" s="2453"/>
      <c r="FX77" s="2453"/>
      <c r="FY77" s="2453"/>
      <c r="FZ77" s="2453"/>
      <c r="GA77" s="2453"/>
      <c r="GB77" s="2453" t="s">
        <v>9</v>
      </c>
      <c r="GC77" s="2452" t="s">
        <v>9</v>
      </c>
      <c r="GD77" s="2452"/>
      <c r="GE77" s="2453"/>
      <c r="GF77" s="2447"/>
      <c r="GG77" s="2453"/>
      <c r="GH77" s="2656"/>
      <c r="GI77" s="2657"/>
      <c r="GJ77" s="2681"/>
      <c r="GK77" s="2681"/>
      <c r="GL77" s="2834"/>
      <c r="GM77" s="2453"/>
      <c r="GN77" s="2453"/>
      <c r="GO77" s="2453"/>
      <c r="GP77" s="2453" t="s">
        <v>2373</v>
      </c>
      <c r="GQ77" s="2453"/>
      <c r="GR77" s="2453" t="s">
        <v>360</v>
      </c>
      <c r="GS77" s="2453" t="s">
        <v>361</v>
      </c>
      <c r="GT77" s="2457" t="s">
        <v>621</v>
      </c>
      <c r="GU77" s="2453"/>
      <c r="GV77" s="2453"/>
      <c r="GW77" s="2453" t="s">
        <v>2371</v>
      </c>
      <c r="GX77" s="2453" t="s">
        <v>2372</v>
      </c>
      <c r="GY77" s="2453"/>
      <c r="GZ77" s="2453"/>
      <c r="HA77" s="2447" t="s">
        <v>9</v>
      </c>
      <c r="HB77" s="2452" t="s">
        <v>9</v>
      </c>
      <c r="HC77" s="2656"/>
      <c r="HD77" s="2657"/>
      <c r="HE77" s="2681"/>
      <c r="HF77" s="2681"/>
      <c r="HG77" s="2834"/>
      <c r="HH77" s="2453" t="s">
        <v>9</v>
      </c>
      <c r="HI77" s="2453" t="s">
        <v>9</v>
      </c>
      <c r="HJ77" s="2452"/>
      <c r="HK77" s="2452"/>
      <c r="HL77" s="2453"/>
      <c r="HM77" s="2447"/>
      <c r="HN77" s="2453"/>
      <c r="HO77" s="2453" t="s">
        <v>2373</v>
      </c>
      <c r="HP77" s="2453" t="s">
        <v>2373</v>
      </c>
      <c r="HQ77" s="2453"/>
      <c r="HR77" s="2453" t="s">
        <v>360</v>
      </c>
      <c r="HS77" s="2452" t="s">
        <v>361</v>
      </c>
      <c r="HT77" s="2497"/>
      <c r="HU77" s="2453" t="s">
        <v>2371</v>
      </c>
      <c r="HV77" s="2453" t="s">
        <v>2372</v>
      </c>
      <c r="HW77" s="2453"/>
      <c r="HX77" s="2656"/>
      <c r="HY77" s="2657"/>
      <c r="HZ77" s="2447"/>
      <c r="IA77" s="2447"/>
      <c r="IB77" s="2447"/>
      <c r="IN77" s="567"/>
      <c r="IO77" s="600"/>
    </row>
    <row r="78" spans="1:249" s="519" customFormat="1" ht="13.5" customHeight="1">
      <c r="A78" s="2681"/>
      <c r="B78" s="2681"/>
      <c r="C78" s="2834"/>
      <c r="D78" s="1860" t="s">
        <v>392</v>
      </c>
      <c r="E78" s="1856"/>
      <c r="F78" s="1857" t="s">
        <v>2654</v>
      </c>
      <c r="G78" s="1858"/>
      <c r="H78" s="1857"/>
      <c r="I78" s="1858" t="s">
        <v>2377</v>
      </c>
      <c r="J78" s="1859" t="s">
        <v>2378</v>
      </c>
      <c r="K78" s="1858"/>
      <c r="L78" s="1858" t="s">
        <v>460</v>
      </c>
      <c r="M78" s="1860"/>
      <c r="N78" s="1862"/>
      <c r="O78" s="1856" t="s">
        <v>2654</v>
      </c>
      <c r="P78" s="1860"/>
      <c r="Q78" s="1856"/>
      <c r="R78" s="1858"/>
      <c r="S78" s="2808" t="s">
        <v>2379</v>
      </c>
      <c r="T78" s="2656"/>
      <c r="U78" s="2657"/>
      <c r="V78" s="2681"/>
      <c r="W78" s="2681"/>
      <c r="X78" s="2834"/>
      <c r="Z78" s="1858" t="s">
        <v>2377</v>
      </c>
      <c r="AA78" s="1859" t="s">
        <v>2378</v>
      </c>
      <c r="AB78" s="1857"/>
      <c r="AC78" s="1858" t="s">
        <v>460</v>
      </c>
      <c r="AD78" s="1856" t="s">
        <v>2654</v>
      </c>
      <c r="AE78" s="1858"/>
      <c r="AF78" s="2808" t="s">
        <v>2379</v>
      </c>
      <c r="AG78" s="1860"/>
      <c r="AH78" s="1858"/>
      <c r="AI78" s="1855" t="s">
        <v>2374</v>
      </c>
      <c r="AJ78" s="1860" t="s">
        <v>2403</v>
      </c>
      <c r="AK78" s="2453"/>
      <c r="AL78" s="1860"/>
      <c r="AM78" s="1858"/>
      <c r="AN78" s="1855" t="s">
        <v>2374</v>
      </c>
      <c r="AO78" s="2656"/>
      <c r="AP78" s="2657"/>
      <c r="AQ78" s="2681"/>
      <c r="AR78" s="2681"/>
      <c r="AS78" s="2834"/>
      <c r="AT78" s="1856" t="s">
        <v>2654</v>
      </c>
      <c r="AU78" s="1858"/>
      <c r="AV78" s="2808" t="s">
        <v>2379</v>
      </c>
      <c r="AW78" s="1860"/>
      <c r="AX78" s="1858"/>
      <c r="AY78" s="1856" t="s">
        <v>2374</v>
      </c>
      <c r="AZ78" s="1856" t="s">
        <v>2403</v>
      </c>
      <c r="BA78" s="1858"/>
      <c r="BB78" s="1858" t="s">
        <v>364</v>
      </c>
      <c r="BC78" s="1855" t="s">
        <v>392</v>
      </c>
      <c r="BD78" s="1858" t="s">
        <v>364</v>
      </c>
      <c r="BE78" s="1857" t="s">
        <v>2654</v>
      </c>
      <c r="BF78" s="1858"/>
      <c r="BG78" s="1858" t="s">
        <v>2377</v>
      </c>
      <c r="BH78" s="1860"/>
      <c r="BI78" s="1858"/>
      <c r="BJ78" s="1856" t="s">
        <v>2374</v>
      </c>
      <c r="BK78" s="2656"/>
      <c r="BL78" s="2657"/>
      <c r="BM78" s="2681"/>
      <c r="BN78" s="2681"/>
      <c r="BO78" s="2834"/>
      <c r="BP78" s="1860" t="s">
        <v>2654</v>
      </c>
      <c r="BQ78" s="1860"/>
      <c r="BR78" s="1856"/>
      <c r="BS78" s="1858"/>
      <c r="BT78" s="2808" t="s">
        <v>2379</v>
      </c>
      <c r="BU78" s="1860"/>
      <c r="BV78" s="1858"/>
      <c r="BW78" s="1860" t="s">
        <v>2374</v>
      </c>
      <c r="BX78" s="1860" t="s">
        <v>2403</v>
      </c>
      <c r="BY78" s="1858" t="s">
        <v>364</v>
      </c>
      <c r="BZ78" s="1855" t="s">
        <v>392</v>
      </c>
      <c r="CA78" s="1860" t="s">
        <v>392</v>
      </c>
      <c r="CB78" s="1857" t="s">
        <v>2654</v>
      </c>
      <c r="CC78" s="1857"/>
      <c r="CD78" s="1858" t="s">
        <v>2377</v>
      </c>
      <c r="CE78" s="1859" t="s">
        <v>2378</v>
      </c>
      <c r="CF78" s="1858" t="s">
        <v>460</v>
      </c>
      <c r="CG78" s="2656"/>
      <c r="CH78" s="2657"/>
      <c r="CI78" s="2681"/>
      <c r="CJ78" s="2681"/>
      <c r="CK78" s="2834"/>
      <c r="CL78" s="1860" t="s">
        <v>392</v>
      </c>
      <c r="CM78" s="1856"/>
      <c r="CN78" s="1857" t="s">
        <v>2654</v>
      </c>
      <c r="CO78" s="1857"/>
      <c r="CP78" s="1858" t="s">
        <v>2377</v>
      </c>
      <c r="CQ78" s="1859" t="s">
        <v>2378</v>
      </c>
      <c r="CR78" s="1856" t="s">
        <v>2654</v>
      </c>
      <c r="CS78" s="1860"/>
      <c r="CT78" s="1856"/>
      <c r="CU78" s="1858"/>
      <c r="CV78" s="2808" t="s">
        <v>2379</v>
      </c>
      <c r="CW78" s="1860"/>
      <c r="CX78" s="1860" t="s">
        <v>2374</v>
      </c>
      <c r="CY78" s="1860" t="s">
        <v>2403</v>
      </c>
      <c r="CZ78" s="1858"/>
      <c r="DA78" s="1857"/>
      <c r="DB78" s="2656"/>
      <c r="DC78" s="2657"/>
      <c r="DD78" s="1863"/>
      <c r="DE78" s="1863"/>
      <c r="DF78" s="1863"/>
      <c r="DN78" s="1863"/>
      <c r="DO78" s="1392"/>
      <c r="DP78" s="1392"/>
      <c r="DQ78" s="1392"/>
      <c r="DR78" s="1392"/>
      <c r="DS78" s="1392"/>
      <c r="DT78" s="1392"/>
      <c r="DU78" s="1392"/>
      <c r="DV78" s="1392"/>
      <c r="DW78" s="1392"/>
      <c r="DX78" s="1392"/>
      <c r="DY78" s="2681"/>
      <c r="DZ78" s="2681"/>
      <c r="EA78" s="2834"/>
      <c r="EB78" s="1860" t="s">
        <v>2704</v>
      </c>
      <c r="EC78" s="1856"/>
      <c r="ED78" s="1857" t="s">
        <v>2654</v>
      </c>
      <c r="EE78" s="1858"/>
      <c r="EF78" s="1857"/>
      <c r="EG78" s="1858" t="s">
        <v>2377</v>
      </c>
      <c r="EH78" s="1859" t="s">
        <v>2378</v>
      </c>
      <c r="EI78" s="1858"/>
      <c r="EJ78" s="1858" t="s">
        <v>460</v>
      </c>
      <c r="EK78" s="1860"/>
      <c r="EL78" s="1862"/>
      <c r="EM78" s="1856" t="s">
        <v>2654</v>
      </c>
      <c r="EN78" s="1860"/>
      <c r="EO78" s="1856"/>
      <c r="EP78" s="1858"/>
      <c r="EQ78" s="2808" t="s">
        <v>2655</v>
      </c>
      <c r="ER78" s="2656"/>
      <c r="ES78" s="2657"/>
      <c r="ET78" s="2681"/>
      <c r="EU78" s="2681"/>
      <c r="EV78" s="2834"/>
      <c r="EW78" s="1858" t="s">
        <v>2377</v>
      </c>
      <c r="EX78" s="1859" t="s">
        <v>2378</v>
      </c>
      <c r="EY78" s="1857"/>
      <c r="EZ78" s="1858" t="s">
        <v>460</v>
      </c>
      <c r="FA78" s="1856" t="s">
        <v>2654</v>
      </c>
      <c r="FB78" s="2808" t="s">
        <v>2655</v>
      </c>
      <c r="FC78" s="1860"/>
      <c r="FD78" s="1858"/>
      <c r="FE78" s="1860" t="s">
        <v>2374</v>
      </c>
      <c r="FF78" s="1860" t="s">
        <v>2403</v>
      </c>
      <c r="FG78" s="1857"/>
      <c r="FH78" s="1858" t="s">
        <v>364</v>
      </c>
      <c r="FI78" s="1855" t="s">
        <v>392</v>
      </c>
      <c r="FJ78" s="1860" t="s">
        <v>392</v>
      </c>
      <c r="FK78" s="1857"/>
      <c r="FL78" s="1858" t="s">
        <v>2377</v>
      </c>
      <c r="FM78" s="2656"/>
      <c r="FN78" s="2657"/>
      <c r="FO78" s="2681"/>
      <c r="FP78" s="2681"/>
      <c r="FQ78" s="2834"/>
      <c r="FR78" s="1857"/>
      <c r="FS78" s="1858" t="s">
        <v>2377</v>
      </c>
      <c r="FT78" s="1859" t="s">
        <v>2378</v>
      </c>
      <c r="FU78" s="1857"/>
      <c r="FV78" s="1858" t="s">
        <v>460</v>
      </c>
      <c r="FW78" s="1856"/>
      <c r="FX78" s="1856" t="s">
        <v>2654</v>
      </c>
      <c r="FY78" s="2808" t="s">
        <v>2655</v>
      </c>
      <c r="FZ78" s="1860"/>
      <c r="GA78" s="1858"/>
      <c r="GB78" s="1860" t="s">
        <v>2374</v>
      </c>
      <c r="GC78" s="1856" t="s">
        <v>2403</v>
      </c>
      <c r="GD78" s="1857"/>
      <c r="GE78" s="1858" t="s">
        <v>364</v>
      </c>
      <c r="GF78" s="1855" t="s">
        <v>392</v>
      </c>
      <c r="GG78" s="1860" t="s">
        <v>392</v>
      </c>
      <c r="GH78" s="2656"/>
      <c r="GI78" s="2657"/>
      <c r="GJ78" s="2681"/>
      <c r="GK78" s="2681"/>
      <c r="GL78" s="2834"/>
      <c r="GM78" s="1858" t="s">
        <v>364</v>
      </c>
      <c r="GN78" s="1860" t="s">
        <v>392</v>
      </c>
      <c r="GO78" s="1860" t="s">
        <v>392</v>
      </c>
      <c r="GP78" s="1857" t="s">
        <v>2654</v>
      </c>
      <c r="GQ78" s="1857"/>
      <c r="GR78" s="1858" t="s">
        <v>2377</v>
      </c>
      <c r="GS78" s="1859" t="s">
        <v>2378</v>
      </c>
      <c r="GT78" s="1858" t="s">
        <v>460</v>
      </c>
      <c r="GU78" s="1856"/>
      <c r="GV78" s="1856" t="s">
        <v>2654</v>
      </c>
      <c r="GW78" s="1860"/>
      <c r="GX78" s="1860"/>
      <c r="GY78" s="2808" t="s">
        <v>2655</v>
      </c>
      <c r="GZ78" s="1860"/>
      <c r="HA78" s="1855" t="s">
        <v>2374</v>
      </c>
      <c r="HB78" s="1856" t="s">
        <v>2403</v>
      </c>
      <c r="HC78" s="2656"/>
      <c r="HD78" s="2657"/>
      <c r="HE78" s="2681"/>
      <c r="HF78" s="2681"/>
      <c r="HG78" s="2834"/>
      <c r="HH78" s="1860" t="s">
        <v>2374</v>
      </c>
      <c r="HI78" s="1860" t="s">
        <v>2403</v>
      </c>
      <c r="HJ78" s="1857"/>
      <c r="HK78" s="1857"/>
      <c r="HL78" s="1858" t="s">
        <v>364</v>
      </c>
      <c r="HM78" s="1855" t="s">
        <v>392</v>
      </c>
      <c r="HN78" s="1860" t="s">
        <v>392</v>
      </c>
      <c r="HO78" s="1860"/>
      <c r="HP78" s="1858" t="s">
        <v>2654</v>
      </c>
      <c r="HQ78" s="1857"/>
      <c r="HR78" s="1858" t="s">
        <v>2377</v>
      </c>
      <c r="HS78" s="1859" t="s">
        <v>2378</v>
      </c>
      <c r="HT78" s="1856" t="s">
        <v>2654</v>
      </c>
      <c r="HU78" s="1860"/>
      <c r="HV78" s="1856"/>
      <c r="HW78" s="1858"/>
      <c r="HX78" s="2656"/>
      <c r="HY78" s="2657"/>
      <c r="HZ78" s="1863"/>
      <c r="IA78" s="1863"/>
      <c r="IB78" s="1863"/>
      <c r="IN78" s="1863"/>
      <c r="IO78" s="1392"/>
    </row>
    <row r="79" spans="1:249" s="519" customFormat="1" ht="15.75" customHeight="1">
      <c r="A79" s="2681"/>
      <c r="B79" s="2681"/>
      <c r="C79" s="2834"/>
      <c r="D79" s="1860" t="s">
        <v>2383</v>
      </c>
      <c r="E79" s="1856" t="s">
        <v>1811</v>
      </c>
      <c r="F79" s="1857" t="s">
        <v>2656</v>
      </c>
      <c r="G79" s="1858" t="s">
        <v>1815</v>
      </c>
      <c r="H79" s="1857" t="s">
        <v>1909</v>
      </c>
      <c r="I79" s="1858" t="s">
        <v>2385</v>
      </c>
      <c r="J79" s="2795" t="s">
        <v>2380</v>
      </c>
      <c r="K79" s="1858" t="s">
        <v>2608</v>
      </c>
      <c r="L79" s="2808" t="s">
        <v>2657</v>
      </c>
      <c r="M79" s="1860" t="s">
        <v>395</v>
      </c>
      <c r="N79" s="1862" t="s">
        <v>2387</v>
      </c>
      <c r="O79" s="1856" t="s">
        <v>2658</v>
      </c>
      <c r="P79" s="1860" t="s">
        <v>1823</v>
      </c>
      <c r="Q79" s="1856" t="s">
        <v>1825</v>
      </c>
      <c r="R79" s="1858" t="s">
        <v>1921</v>
      </c>
      <c r="S79" s="2808"/>
      <c r="T79" s="2656"/>
      <c r="U79" s="2657"/>
      <c r="V79" s="2681"/>
      <c r="W79" s="2681"/>
      <c r="X79" s="2834"/>
      <c r="Y79" s="1863" t="s">
        <v>645</v>
      </c>
      <c r="Z79" s="1858" t="s">
        <v>2385</v>
      </c>
      <c r="AA79" s="2795" t="s">
        <v>2380</v>
      </c>
      <c r="AB79" s="1857" t="s">
        <v>2608</v>
      </c>
      <c r="AC79" s="2808" t="s">
        <v>2657</v>
      </c>
      <c r="AD79" s="1856" t="s">
        <v>2658</v>
      </c>
      <c r="AE79" s="1858" t="s">
        <v>1921</v>
      </c>
      <c r="AF79" s="2808"/>
      <c r="AG79" s="1860" t="s">
        <v>2390</v>
      </c>
      <c r="AH79" s="1858" t="s">
        <v>2255</v>
      </c>
      <c r="AI79" s="2795" t="s">
        <v>2380</v>
      </c>
      <c r="AJ79" s="2795" t="s">
        <v>2380</v>
      </c>
      <c r="AK79" s="1858" t="s">
        <v>623</v>
      </c>
      <c r="AL79" s="1860" t="s">
        <v>2390</v>
      </c>
      <c r="AM79" s="1858" t="s">
        <v>2255</v>
      </c>
      <c r="AN79" s="2795" t="s">
        <v>2380</v>
      </c>
      <c r="AO79" s="2656"/>
      <c r="AP79" s="2657"/>
      <c r="AQ79" s="2681"/>
      <c r="AR79" s="2681"/>
      <c r="AS79" s="2834"/>
      <c r="AT79" s="1856" t="s">
        <v>2658</v>
      </c>
      <c r="AU79" s="1858" t="s">
        <v>1921</v>
      </c>
      <c r="AV79" s="2808"/>
      <c r="AW79" s="1860" t="s">
        <v>2390</v>
      </c>
      <c r="AX79" s="1858" t="s">
        <v>2255</v>
      </c>
      <c r="AY79" s="2795" t="s">
        <v>2380</v>
      </c>
      <c r="AZ79" s="2795" t="s">
        <v>2380</v>
      </c>
      <c r="BA79" s="1858" t="s">
        <v>1804</v>
      </c>
      <c r="BB79" s="1860" t="s">
        <v>2381</v>
      </c>
      <c r="BC79" s="1855" t="s">
        <v>2382</v>
      </c>
      <c r="BD79" s="1860" t="s">
        <v>2383</v>
      </c>
      <c r="BE79" s="1857" t="s">
        <v>2656</v>
      </c>
      <c r="BF79" s="1858" t="s">
        <v>1909</v>
      </c>
      <c r="BG79" s="1858" t="s">
        <v>2385</v>
      </c>
      <c r="BH79" s="1860" t="s">
        <v>2390</v>
      </c>
      <c r="BI79" s="1858" t="s">
        <v>2255</v>
      </c>
      <c r="BJ79" s="2795" t="s">
        <v>2380</v>
      </c>
      <c r="BK79" s="2656"/>
      <c r="BL79" s="2657"/>
      <c r="BM79" s="2681"/>
      <c r="BN79" s="2681"/>
      <c r="BO79" s="2834"/>
      <c r="BP79" s="1860" t="s">
        <v>2658</v>
      </c>
      <c r="BQ79" s="1860" t="s">
        <v>1823</v>
      </c>
      <c r="BR79" s="1856" t="s">
        <v>1825</v>
      </c>
      <c r="BS79" s="1858" t="s">
        <v>1921</v>
      </c>
      <c r="BT79" s="2808"/>
      <c r="BU79" s="1860" t="s">
        <v>2390</v>
      </c>
      <c r="BV79" s="1858" t="s">
        <v>2255</v>
      </c>
      <c r="BW79" s="2795" t="s">
        <v>2380</v>
      </c>
      <c r="BX79" s="2795" t="s">
        <v>2380</v>
      </c>
      <c r="BY79" s="1860" t="s">
        <v>2381</v>
      </c>
      <c r="BZ79" s="1855" t="s">
        <v>2382</v>
      </c>
      <c r="CA79" s="1860" t="s">
        <v>2383</v>
      </c>
      <c r="CB79" s="1857" t="s">
        <v>2656</v>
      </c>
      <c r="CC79" s="1857" t="s">
        <v>1909</v>
      </c>
      <c r="CD79" s="1858" t="s">
        <v>2385</v>
      </c>
      <c r="CE79" s="2795" t="s">
        <v>2380</v>
      </c>
      <c r="CF79" s="2808" t="s">
        <v>2657</v>
      </c>
      <c r="CG79" s="2656"/>
      <c r="CH79" s="2657"/>
      <c r="CI79" s="2681"/>
      <c r="CJ79" s="2681"/>
      <c r="CK79" s="2834"/>
      <c r="CL79" s="1860" t="s">
        <v>2383</v>
      </c>
      <c r="CM79" s="1856" t="s">
        <v>1811</v>
      </c>
      <c r="CN79" s="1857" t="s">
        <v>2656</v>
      </c>
      <c r="CO79" s="1857" t="s">
        <v>1909</v>
      </c>
      <c r="CP79" s="1858" t="s">
        <v>2385</v>
      </c>
      <c r="CQ79" s="2795" t="s">
        <v>1800</v>
      </c>
      <c r="CR79" s="1856" t="s">
        <v>2658</v>
      </c>
      <c r="CS79" s="1860" t="s">
        <v>1823</v>
      </c>
      <c r="CT79" s="1856" t="s">
        <v>1825</v>
      </c>
      <c r="CU79" s="1858" t="s">
        <v>1921</v>
      </c>
      <c r="CV79" s="2808"/>
      <c r="CW79" s="1860" t="s">
        <v>2390</v>
      </c>
      <c r="CX79" s="2795" t="s">
        <v>2380</v>
      </c>
      <c r="CY79" s="2795" t="s">
        <v>2380</v>
      </c>
      <c r="CZ79" s="1858" t="s">
        <v>1804</v>
      </c>
      <c r="DA79" s="1857" t="s">
        <v>1805</v>
      </c>
      <c r="DB79" s="2656"/>
      <c r="DC79" s="2657"/>
      <c r="DD79" s="1863"/>
      <c r="DE79" s="1863"/>
      <c r="DF79" s="1863"/>
      <c r="DO79" s="1392"/>
      <c r="DP79" s="1392"/>
      <c r="DQ79" s="1392"/>
      <c r="DR79" s="1392"/>
      <c r="DS79" s="1392"/>
      <c r="DT79" s="1392"/>
      <c r="DU79" s="1392"/>
      <c r="DV79" s="1392"/>
      <c r="DW79" s="1392"/>
      <c r="DX79" s="1392"/>
      <c r="DY79" s="2681"/>
      <c r="DZ79" s="2681"/>
      <c r="EA79" s="2834"/>
      <c r="EB79" s="1860" t="s">
        <v>2383</v>
      </c>
      <c r="EC79" s="1856" t="s">
        <v>1811</v>
      </c>
      <c r="ED79" s="1857" t="s">
        <v>2656</v>
      </c>
      <c r="EE79" s="1858" t="s">
        <v>1815</v>
      </c>
      <c r="EF79" s="1857" t="s">
        <v>1909</v>
      </c>
      <c r="EG79" s="1858" t="s">
        <v>2385</v>
      </c>
      <c r="EH79" s="2795" t="s">
        <v>2380</v>
      </c>
      <c r="EI79" s="1858" t="s">
        <v>2608</v>
      </c>
      <c r="EJ79" s="2808" t="s">
        <v>2657</v>
      </c>
      <c r="EK79" s="1860" t="s">
        <v>395</v>
      </c>
      <c r="EL79" s="1862" t="s">
        <v>2387</v>
      </c>
      <c r="EM79" s="1856" t="s">
        <v>2658</v>
      </c>
      <c r="EN79" s="1860" t="s">
        <v>1823</v>
      </c>
      <c r="EO79" s="1856" t="s">
        <v>1825</v>
      </c>
      <c r="EP79" s="1858" t="s">
        <v>1921</v>
      </c>
      <c r="EQ79" s="2808"/>
      <c r="ER79" s="2656"/>
      <c r="ES79" s="2657"/>
      <c r="ET79" s="2681"/>
      <c r="EU79" s="2681"/>
      <c r="EV79" s="2834"/>
      <c r="EW79" s="1858" t="s">
        <v>2385</v>
      </c>
      <c r="EX79" s="2795" t="s">
        <v>2380</v>
      </c>
      <c r="EY79" s="1857" t="s">
        <v>2608</v>
      </c>
      <c r="EZ79" s="2808" t="s">
        <v>2657</v>
      </c>
      <c r="FA79" s="1856" t="s">
        <v>2658</v>
      </c>
      <c r="FB79" s="2808"/>
      <c r="FC79" s="1860" t="s">
        <v>2390</v>
      </c>
      <c r="FD79" s="1858" t="s">
        <v>2255</v>
      </c>
      <c r="FE79" s="2795" t="s">
        <v>2380</v>
      </c>
      <c r="FF79" s="2795" t="s">
        <v>2380</v>
      </c>
      <c r="FG79" s="1857" t="s">
        <v>1804</v>
      </c>
      <c r="FH79" s="1860" t="s">
        <v>2381</v>
      </c>
      <c r="FI79" s="1855" t="s">
        <v>2382</v>
      </c>
      <c r="FJ79" s="1860" t="s">
        <v>2383</v>
      </c>
      <c r="FK79" s="1857" t="s">
        <v>1909</v>
      </c>
      <c r="FL79" s="1858" t="s">
        <v>2385</v>
      </c>
      <c r="FM79" s="2656"/>
      <c r="FN79" s="2657"/>
      <c r="FO79" s="2681"/>
      <c r="FP79" s="2681"/>
      <c r="FQ79" s="2834"/>
      <c r="FR79" s="1857" t="s">
        <v>1909</v>
      </c>
      <c r="FS79" s="1858" t="s">
        <v>2385</v>
      </c>
      <c r="FT79" s="2795" t="s">
        <v>2380</v>
      </c>
      <c r="FU79" s="1857" t="s">
        <v>2608</v>
      </c>
      <c r="FV79" s="2808" t="s">
        <v>2657</v>
      </c>
      <c r="FW79" s="1856" t="s">
        <v>395</v>
      </c>
      <c r="FX79" s="1856" t="s">
        <v>2658</v>
      </c>
      <c r="FY79" s="2808"/>
      <c r="FZ79" s="1860" t="s">
        <v>2390</v>
      </c>
      <c r="GA79" s="1858" t="s">
        <v>2255</v>
      </c>
      <c r="GB79" s="2795" t="s">
        <v>2380</v>
      </c>
      <c r="GC79" s="2795" t="s">
        <v>2380</v>
      </c>
      <c r="GD79" s="1857" t="s">
        <v>1804</v>
      </c>
      <c r="GE79" s="1860" t="s">
        <v>2381</v>
      </c>
      <c r="GF79" s="1855" t="s">
        <v>2382</v>
      </c>
      <c r="GG79" s="1860" t="s">
        <v>2383</v>
      </c>
      <c r="GH79" s="2656"/>
      <c r="GI79" s="2657"/>
      <c r="GJ79" s="2681"/>
      <c r="GK79" s="2681"/>
      <c r="GL79" s="2834"/>
      <c r="GM79" s="1860" t="s">
        <v>2381</v>
      </c>
      <c r="GN79" s="1855" t="s">
        <v>2382</v>
      </c>
      <c r="GO79" s="1860" t="s">
        <v>2383</v>
      </c>
      <c r="GP79" s="1857" t="s">
        <v>2656</v>
      </c>
      <c r="GQ79" s="1857" t="s">
        <v>1909</v>
      </c>
      <c r="GR79" s="1858" t="s">
        <v>2385</v>
      </c>
      <c r="GS79" s="2795" t="s">
        <v>2380</v>
      </c>
      <c r="GT79" s="2808" t="s">
        <v>2657</v>
      </c>
      <c r="GU79" s="1856" t="s">
        <v>395</v>
      </c>
      <c r="GV79" s="1856" t="s">
        <v>2658</v>
      </c>
      <c r="GW79" s="1860" t="s">
        <v>1823</v>
      </c>
      <c r="GX79" s="1860" t="s">
        <v>1825</v>
      </c>
      <c r="GY79" s="2808"/>
      <c r="GZ79" s="1860" t="s">
        <v>2390</v>
      </c>
      <c r="HA79" s="2795" t="s">
        <v>2380</v>
      </c>
      <c r="HB79" s="2795" t="s">
        <v>2380</v>
      </c>
      <c r="HC79" s="2656"/>
      <c r="HD79" s="2657"/>
      <c r="HE79" s="2681"/>
      <c r="HF79" s="2681"/>
      <c r="HG79" s="2834"/>
      <c r="HH79" s="2795" t="s">
        <v>2380</v>
      </c>
      <c r="HI79" s="2795" t="s">
        <v>1800</v>
      </c>
      <c r="HJ79" s="1857" t="s">
        <v>1804</v>
      </c>
      <c r="HK79" s="1857" t="s">
        <v>1805</v>
      </c>
      <c r="HL79" s="1860" t="s">
        <v>2381</v>
      </c>
      <c r="HM79" s="1855" t="s">
        <v>2382</v>
      </c>
      <c r="HN79" s="1860" t="s">
        <v>2383</v>
      </c>
      <c r="HO79" s="1860" t="s">
        <v>1811</v>
      </c>
      <c r="HP79" s="1858" t="s">
        <v>2656</v>
      </c>
      <c r="HQ79" s="1857" t="s">
        <v>1909</v>
      </c>
      <c r="HR79" s="1858" t="s">
        <v>2385</v>
      </c>
      <c r="HS79" s="2832" t="s">
        <v>2380</v>
      </c>
      <c r="HT79" s="1856" t="s">
        <v>2658</v>
      </c>
      <c r="HU79" s="1860" t="s">
        <v>1823</v>
      </c>
      <c r="HV79" s="1856" t="s">
        <v>1825</v>
      </c>
      <c r="HW79" s="1858" t="s">
        <v>1921</v>
      </c>
      <c r="HX79" s="2656"/>
      <c r="HY79" s="2657"/>
      <c r="HZ79" s="1863"/>
      <c r="IA79" s="1863"/>
      <c r="IB79" s="1863"/>
      <c r="IO79" s="1392"/>
    </row>
    <row r="80" spans="1:249" s="519" customFormat="1" ht="15.5">
      <c r="A80" s="2681"/>
      <c r="B80" s="2681"/>
      <c r="C80" s="2834"/>
      <c r="D80" s="1860"/>
      <c r="E80" s="1857"/>
      <c r="F80" s="1858"/>
      <c r="G80" s="1858"/>
      <c r="H80" s="1860"/>
      <c r="I80" s="1858"/>
      <c r="J80" s="2795"/>
      <c r="K80" s="1858"/>
      <c r="L80" s="2808"/>
      <c r="M80" s="1860"/>
      <c r="N80" s="1864"/>
      <c r="O80" s="1860"/>
      <c r="P80" s="1858"/>
      <c r="Q80" s="1858"/>
      <c r="R80" s="1858"/>
      <c r="S80" s="1858"/>
      <c r="T80" s="2656"/>
      <c r="U80" s="2657"/>
      <c r="V80" s="2681"/>
      <c r="W80" s="2681"/>
      <c r="X80" s="2834"/>
      <c r="Z80" s="1858"/>
      <c r="AA80" s="2795"/>
      <c r="AB80" s="1857"/>
      <c r="AC80" s="2808"/>
      <c r="AD80" s="1858"/>
      <c r="AE80" s="1858"/>
      <c r="AF80" s="1858"/>
      <c r="AG80" s="1860"/>
      <c r="AH80" s="1858"/>
      <c r="AI80" s="2795"/>
      <c r="AJ80" s="2795"/>
      <c r="AK80" s="2453"/>
      <c r="AL80" s="1860"/>
      <c r="AM80" s="1858"/>
      <c r="AN80" s="2795"/>
      <c r="AO80" s="2656"/>
      <c r="AP80" s="2657"/>
      <c r="AQ80" s="2681"/>
      <c r="AR80" s="2681"/>
      <c r="AS80" s="2834"/>
      <c r="AT80" s="1860"/>
      <c r="AU80" s="1858"/>
      <c r="AV80" s="1858"/>
      <c r="AW80" s="1860"/>
      <c r="AX80" s="1858"/>
      <c r="AY80" s="2795"/>
      <c r="AZ80" s="2795"/>
      <c r="BA80" s="1860"/>
      <c r="BB80" s="1860"/>
      <c r="BC80" s="1855"/>
      <c r="BD80" s="1860"/>
      <c r="BE80" s="1858"/>
      <c r="BF80" s="1860"/>
      <c r="BG80" s="1858"/>
      <c r="BH80" s="1860"/>
      <c r="BI80" s="1858"/>
      <c r="BJ80" s="2795"/>
      <c r="BK80" s="2656"/>
      <c r="BL80" s="2657"/>
      <c r="BM80" s="2681"/>
      <c r="BN80" s="2681"/>
      <c r="BO80" s="2834"/>
      <c r="BP80" s="1860"/>
      <c r="BQ80" s="1858"/>
      <c r="BR80" s="1858"/>
      <c r="BS80" s="1858"/>
      <c r="BT80" s="1858"/>
      <c r="BU80" s="1860"/>
      <c r="BV80" s="1863"/>
      <c r="BW80" s="2795"/>
      <c r="BX80" s="2795"/>
      <c r="BY80" s="1860"/>
      <c r="BZ80" s="1855"/>
      <c r="CA80" s="1860"/>
      <c r="CB80" s="1858"/>
      <c r="CC80" s="1860"/>
      <c r="CD80" s="1858"/>
      <c r="CE80" s="2795"/>
      <c r="CF80" s="2808"/>
      <c r="CG80" s="2656"/>
      <c r="CH80" s="2657"/>
      <c r="CI80" s="2681"/>
      <c r="CJ80" s="2681"/>
      <c r="CK80" s="2834"/>
      <c r="CL80" s="1860"/>
      <c r="CM80" s="1857"/>
      <c r="CN80" s="1858"/>
      <c r="CO80" s="1860"/>
      <c r="CP80" s="1858"/>
      <c r="CQ80" s="2795"/>
      <c r="CR80" s="1860"/>
      <c r="CS80" s="1858"/>
      <c r="CT80" s="1858"/>
      <c r="CU80" s="1858"/>
      <c r="CV80" s="1858"/>
      <c r="CW80" s="1860"/>
      <c r="CX80" s="2795"/>
      <c r="CY80" s="2795"/>
      <c r="CZ80" s="1860"/>
      <c r="DA80" s="1857"/>
      <c r="DB80" s="2656"/>
      <c r="DC80" s="2657"/>
      <c r="DD80" s="1863"/>
      <c r="DE80" s="1863"/>
      <c r="DF80" s="1863"/>
      <c r="DO80" s="1392"/>
      <c r="DP80" s="1392"/>
      <c r="DQ80" s="1392"/>
      <c r="DR80" s="1392"/>
      <c r="DS80" s="1392"/>
      <c r="DT80" s="1392"/>
      <c r="DU80" s="1392"/>
      <c r="DV80" s="1392"/>
      <c r="DW80" s="1392"/>
      <c r="DX80" s="1392"/>
      <c r="DY80" s="2681"/>
      <c r="DZ80" s="2681"/>
      <c r="EA80" s="2834"/>
      <c r="EB80" s="1860"/>
      <c r="EC80" s="1857"/>
      <c r="ED80" s="1858"/>
      <c r="EE80" s="1858"/>
      <c r="EF80" s="1860"/>
      <c r="EG80" s="1858"/>
      <c r="EH80" s="2795"/>
      <c r="EI80" s="1858"/>
      <c r="EJ80" s="2808"/>
      <c r="EK80" s="1860"/>
      <c r="EL80" s="1864"/>
      <c r="EM80" s="1860"/>
      <c r="EN80" s="1858"/>
      <c r="EO80" s="1858"/>
      <c r="EP80" s="1858"/>
      <c r="EQ80" s="1858"/>
      <c r="ER80" s="2656"/>
      <c r="ES80" s="2657"/>
      <c r="ET80" s="2681"/>
      <c r="EU80" s="2681"/>
      <c r="EV80" s="2834"/>
      <c r="EW80" s="1858"/>
      <c r="EX80" s="2795"/>
      <c r="EY80" s="1857"/>
      <c r="EZ80" s="2808"/>
      <c r="FA80" s="1860"/>
      <c r="FB80" s="1858"/>
      <c r="FC80" s="1860"/>
      <c r="FD80" s="1858"/>
      <c r="FE80" s="2795"/>
      <c r="FF80" s="2795"/>
      <c r="FG80" s="1856"/>
      <c r="FH80" s="1860"/>
      <c r="FI80" s="1855"/>
      <c r="FJ80" s="1860"/>
      <c r="FK80" s="1860"/>
      <c r="FL80" s="1858"/>
      <c r="FM80" s="2656"/>
      <c r="FN80" s="2657"/>
      <c r="FO80" s="2681"/>
      <c r="FP80" s="2681"/>
      <c r="FQ80" s="2834"/>
      <c r="FR80" s="1860"/>
      <c r="FS80" s="1858"/>
      <c r="FT80" s="2795"/>
      <c r="FU80" s="1857"/>
      <c r="FV80" s="2808"/>
      <c r="FW80" s="1860"/>
      <c r="FX80" s="1860"/>
      <c r="FY80" s="1858"/>
      <c r="FZ80" s="1860"/>
      <c r="GA80" s="1858"/>
      <c r="GB80" s="2795"/>
      <c r="GC80" s="2795"/>
      <c r="GD80" s="1856"/>
      <c r="GE80" s="1860"/>
      <c r="GF80" s="1855"/>
      <c r="GG80" s="1860"/>
      <c r="GH80" s="2656"/>
      <c r="GI80" s="2657"/>
      <c r="GJ80" s="2681"/>
      <c r="GK80" s="2681"/>
      <c r="GL80" s="2834"/>
      <c r="GM80" s="1860"/>
      <c r="GN80" s="1860"/>
      <c r="GO80" s="1860"/>
      <c r="GP80" s="1858"/>
      <c r="GQ80" s="1860"/>
      <c r="GR80" s="1858"/>
      <c r="GS80" s="2795"/>
      <c r="GT80" s="2808"/>
      <c r="GU80" s="2359"/>
      <c r="GV80" s="1860"/>
      <c r="GW80" s="1858"/>
      <c r="GX80" s="1858"/>
      <c r="GY80" s="1858"/>
      <c r="GZ80" s="2359"/>
      <c r="HA80" s="2795"/>
      <c r="HB80" s="2795"/>
      <c r="HC80" s="2656"/>
      <c r="HD80" s="2657"/>
      <c r="HE80" s="2681"/>
      <c r="HF80" s="2681"/>
      <c r="HG80" s="2834"/>
      <c r="HH80" s="2795"/>
      <c r="HI80" s="2795"/>
      <c r="HJ80" s="1856"/>
      <c r="HK80" s="1857"/>
      <c r="HL80" s="1860"/>
      <c r="HM80" s="1855"/>
      <c r="HN80" s="1860"/>
      <c r="HO80" s="1858"/>
      <c r="HP80" s="1858"/>
      <c r="HQ80" s="1860"/>
      <c r="HR80" s="1858"/>
      <c r="HS80" s="2832"/>
      <c r="HT80" s="2498"/>
      <c r="HU80" s="1858"/>
      <c r="HV80" s="1858"/>
      <c r="HW80" s="1858"/>
      <c r="HX80" s="2656"/>
      <c r="HY80" s="2657"/>
      <c r="HZ80" s="1863"/>
      <c r="IA80" s="1863"/>
      <c r="IB80" s="1863"/>
      <c r="IO80" s="1392"/>
    </row>
    <row r="81" spans="1:249" s="518" customFormat="1" ht="17.25" customHeight="1">
      <c r="A81" s="2682"/>
      <c r="B81" s="2682"/>
      <c r="C81" s="2835"/>
      <c r="D81" s="1867" t="s">
        <v>2221</v>
      </c>
      <c r="E81" s="1867" t="s">
        <v>2221</v>
      </c>
      <c r="F81" s="1868" t="s">
        <v>2404</v>
      </c>
      <c r="G81" s="1867" t="s">
        <v>2218</v>
      </c>
      <c r="H81" s="1867" t="s">
        <v>2404</v>
      </c>
      <c r="I81" s="1867" t="s">
        <v>2221</v>
      </c>
      <c r="J81" s="1867" t="s">
        <v>2221</v>
      </c>
      <c r="K81" s="1867" t="s">
        <v>2395</v>
      </c>
      <c r="L81" s="1867" t="s">
        <v>20</v>
      </c>
      <c r="M81" s="1868" t="s">
        <v>2393</v>
      </c>
      <c r="N81" s="1868" t="s">
        <v>2393</v>
      </c>
      <c r="O81" s="1867" t="s">
        <v>2395</v>
      </c>
      <c r="P81" s="1868" t="s">
        <v>2393</v>
      </c>
      <c r="Q81" s="1869" t="s">
        <v>2393</v>
      </c>
      <c r="R81" s="1866" t="s">
        <v>2218</v>
      </c>
      <c r="S81" s="1867" t="s">
        <v>2218</v>
      </c>
      <c r="T81" s="2658"/>
      <c r="U81" s="2659"/>
      <c r="V81" s="2682"/>
      <c r="W81" s="2682"/>
      <c r="X81" s="2835"/>
      <c r="Y81" s="2466" t="s">
        <v>20</v>
      </c>
      <c r="Z81" s="1867" t="s">
        <v>2221</v>
      </c>
      <c r="AA81" s="1867" t="s">
        <v>2221</v>
      </c>
      <c r="AB81" s="1866" t="s">
        <v>2395</v>
      </c>
      <c r="AC81" s="1867" t="s">
        <v>20</v>
      </c>
      <c r="AD81" s="1868" t="s">
        <v>1812</v>
      </c>
      <c r="AE81" s="1866" t="s">
        <v>2218</v>
      </c>
      <c r="AF81" s="1867" t="s">
        <v>2218</v>
      </c>
      <c r="AG81" s="1867" t="s">
        <v>313</v>
      </c>
      <c r="AH81" s="1867" t="s">
        <v>2218</v>
      </c>
      <c r="AI81" s="1867" t="s">
        <v>2221</v>
      </c>
      <c r="AJ81" s="1867" t="s">
        <v>2221</v>
      </c>
      <c r="AK81" s="2466" t="s">
        <v>347</v>
      </c>
      <c r="AL81" s="1867" t="s">
        <v>313</v>
      </c>
      <c r="AM81" s="1867" t="s">
        <v>2218</v>
      </c>
      <c r="AN81" s="1867" t="s">
        <v>2221</v>
      </c>
      <c r="AO81" s="2658"/>
      <c r="AP81" s="2659"/>
      <c r="AQ81" s="2682"/>
      <c r="AR81" s="2682"/>
      <c r="AS81" s="2835"/>
      <c r="AT81" s="1868" t="s">
        <v>1812</v>
      </c>
      <c r="AU81" s="1866" t="s">
        <v>2218</v>
      </c>
      <c r="AV81" s="1867" t="s">
        <v>2218</v>
      </c>
      <c r="AW81" s="1867" t="s">
        <v>313</v>
      </c>
      <c r="AX81" s="1867" t="s">
        <v>2218</v>
      </c>
      <c r="AY81" s="1865" t="s">
        <v>2221</v>
      </c>
      <c r="AZ81" s="1866" t="s">
        <v>2221</v>
      </c>
      <c r="BA81" s="1867" t="s">
        <v>2221</v>
      </c>
      <c r="BB81" s="1867" t="s">
        <v>2221</v>
      </c>
      <c r="BC81" s="1866" t="s">
        <v>2221</v>
      </c>
      <c r="BD81" s="1867" t="s">
        <v>2221</v>
      </c>
      <c r="BE81" s="1868" t="s">
        <v>2404</v>
      </c>
      <c r="BF81" s="1868" t="s">
        <v>2404</v>
      </c>
      <c r="BG81" s="1867" t="s">
        <v>2221</v>
      </c>
      <c r="BH81" s="1867" t="s">
        <v>313</v>
      </c>
      <c r="BI81" s="1867" t="s">
        <v>2218</v>
      </c>
      <c r="BJ81" s="1865" t="s">
        <v>2221</v>
      </c>
      <c r="BK81" s="2658"/>
      <c r="BL81" s="2659"/>
      <c r="BM81" s="2682"/>
      <c r="BN81" s="2682"/>
      <c r="BO81" s="2835"/>
      <c r="BP81" s="1868" t="s">
        <v>1812</v>
      </c>
      <c r="BQ81" s="1868" t="s">
        <v>2393</v>
      </c>
      <c r="BR81" s="1869" t="s">
        <v>2393</v>
      </c>
      <c r="BS81" s="1866" t="s">
        <v>2218</v>
      </c>
      <c r="BT81" s="1867" t="s">
        <v>2218</v>
      </c>
      <c r="BU81" s="1867" t="s">
        <v>313</v>
      </c>
      <c r="BV81" s="1865" t="s">
        <v>2218</v>
      </c>
      <c r="BW81" s="1867" t="s">
        <v>2221</v>
      </c>
      <c r="BX81" s="1867" t="s">
        <v>2221</v>
      </c>
      <c r="BY81" s="1852" t="s">
        <v>2221</v>
      </c>
      <c r="BZ81" s="1866" t="s">
        <v>2221</v>
      </c>
      <c r="CA81" s="1867" t="s">
        <v>2221</v>
      </c>
      <c r="CB81" s="1868" t="s">
        <v>2404</v>
      </c>
      <c r="CC81" s="1868" t="s">
        <v>2404</v>
      </c>
      <c r="CD81" s="1867" t="s">
        <v>2221</v>
      </c>
      <c r="CE81" s="1867" t="s">
        <v>2221</v>
      </c>
      <c r="CF81" s="1867" t="s">
        <v>20</v>
      </c>
      <c r="CG81" s="2658"/>
      <c r="CH81" s="2659"/>
      <c r="CI81" s="2682"/>
      <c r="CJ81" s="2682"/>
      <c r="CK81" s="2835"/>
      <c r="CL81" s="1867" t="s">
        <v>2221</v>
      </c>
      <c r="CM81" s="1867" t="s">
        <v>2221</v>
      </c>
      <c r="CN81" s="1868" t="s">
        <v>2404</v>
      </c>
      <c r="CO81" s="1868" t="s">
        <v>2404</v>
      </c>
      <c r="CP81" s="1867" t="s">
        <v>2221</v>
      </c>
      <c r="CQ81" s="1867" t="s">
        <v>2221</v>
      </c>
      <c r="CR81" s="1868" t="s">
        <v>1812</v>
      </c>
      <c r="CS81" s="1868" t="s">
        <v>2393</v>
      </c>
      <c r="CT81" s="2465" t="s">
        <v>2659</v>
      </c>
      <c r="CU81" s="2463" t="s">
        <v>2218</v>
      </c>
      <c r="CV81" s="2305" t="s">
        <v>2218</v>
      </c>
      <c r="CW81" s="2305" t="s">
        <v>313</v>
      </c>
      <c r="CX81" s="2305" t="s">
        <v>2221</v>
      </c>
      <c r="CY81" s="2305" t="s">
        <v>2221</v>
      </c>
      <c r="CZ81" s="2305" t="s">
        <v>2221</v>
      </c>
      <c r="DA81" s="2463" t="s">
        <v>2221</v>
      </c>
      <c r="DB81" s="2658"/>
      <c r="DC81" s="2659"/>
      <c r="DD81" s="567"/>
      <c r="DE81" s="567"/>
      <c r="DF81" s="567"/>
      <c r="DO81" s="600"/>
      <c r="DP81" s="600"/>
      <c r="DQ81" s="600"/>
      <c r="DR81" s="600"/>
      <c r="DS81" s="600"/>
      <c r="DT81" s="600"/>
      <c r="DU81" s="600"/>
      <c r="DV81" s="600"/>
      <c r="DW81" s="600"/>
      <c r="DX81" s="600"/>
      <c r="DY81" s="2682"/>
      <c r="DZ81" s="2682"/>
      <c r="EA81" s="2835"/>
      <c r="EB81" s="1867" t="s">
        <v>2221</v>
      </c>
      <c r="EC81" s="1867" t="s">
        <v>1659</v>
      </c>
      <c r="ED81" s="1868" t="s">
        <v>2404</v>
      </c>
      <c r="EE81" s="1867" t="s">
        <v>1812</v>
      </c>
      <c r="EF81" s="1868" t="s">
        <v>2404</v>
      </c>
      <c r="EG81" s="1867" t="s">
        <v>2221</v>
      </c>
      <c r="EH81" s="1867" t="s">
        <v>2221</v>
      </c>
      <c r="EI81" s="1867" t="s">
        <v>2395</v>
      </c>
      <c r="EJ81" s="1867" t="s">
        <v>20</v>
      </c>
      <c r="EK81" s="1868" t="s">
        <v>2393</v>
      </c>
      <c r="EL81" s="1868" t="s">
        <v>2393</v>
      </c>
      <c r="EM81" s="1867" t="s">
        <v>2395</v>
      </c>
      <c r="EN81" s="1868" t="s">
        <v>2393</v>
      </c>
      <c r="EO81" s="1869" t="s">
        <v>2393</v>
      </c>
      <c r="EP81" s="1866" t="s">
        <v>2218</v>
      </c>
      <c r="EQ81" s="1867" t="s">
        <v>2218</v>
      </c>
      <c r="ER81" s="2658"/>
      <c r="ES81" s="2659"/>
      <c r="ET81" s="2682"/>
      <c r="EU81" s="2682"/>
      <c r="EV81" s="2835"/>
      <c r="EW81" s="1867" t="s">
        <v>2221</v>
      </c>
      <c r="EX81" s="1867" t="s">
        <v>2221</v>
      </c>
      <c r="EY81" s="1866" t="s">
        <v>2395</v>
      </c>
      <c r="EZ81" s="1867" t="s">
        <v>20</v>
      </c>
      <c r="FA81" s="1867" t="s">
        <v>2395</v>
      </c>
      <c r="FB81" s="1867" t="s">
        <v>2218</v>
      </c>
      <c r="FC81" s="1867" t="s">
        <v>313</v>
      </c>
      <c r="FD81" s="1867" t="s">
        <v>2218</v>
      </c>
      <c r="FE81" s="1867" t="s">
        <v>2221</v>
      </c>
      <c r="FF81" s="1867" t="s">
        <v>2221</v>
      </c>
      <c r="FG81" s="1867" t="s">
        <v>2221</v>
      </c>
      <c r="FH81" s="1867" t="s">
        <v>2221</v>
      </c>
      <c r="FI81" s="1866" t="s">
        <v>2221</v>
      </c>
      <c r="FJ81" s="1867" t="s">
        <v>2221</v>
      </c>
      <c r="FK81" s="1868" t="s">
        <v>2404</v>
      </c>
      <c r="FL81" s="1867" t="s">
        <v>2221</v>
      </c>
      <c r="FM81" s="2658"/>
      <c r="FN81" s="2659"/>
      <c r="FO81" s="2682"/>
      <c r="FP81" s="2682"/>
      <c r="FQ81" s="2835"/>
      <c r="FR81" s="1868" t="s">
        <v>2404</v>
      </c>
      <c r="FS81" s="1867" t="s">
        <v>2221</v>
      </c>
      <c r="FT81" s="1867" t="s">
        <v>2221</v>
      </c>
      <c r="FU81" s="1866" t="s">
        <v>2395</v>
      </c>
      <c r="FV81" s="1867" t="s">
        <v>20</v>
      </c>
      <c r="FW81" s="1869" t="s">
        <v>2393</v>
      </c>
      <c r="FX81" s="1867" t="s">
        <v>2395</v>
      </c>
      <c r="FY81" s="1867" t="s">
        <v>2218</v>
      </c>
      <c r="FZ81" s="1867" t="s">
        <v>313</v>
      </c>
      <c r="GA81" s="1867" t="s">
        <v>2218</v>
      </c>
      <c r="GB81" s="1867" t="s">
        <v>2221</v>
      </c>
      <c r="GC81" s="1867" t="s">
        <v>2221</v>
      </c>
      <c r="GD81" s="1866" t="s">
        <v>2221</v>
      </c>
      <c r="GE81" s="1867" t="s">
        <v>2221</v>
      </c>
      <c r="GF81" s="1866" t="s">
        <v>2221</v>
      </c>
      <c r="GG81" s="1867" t="s">
        <v>2221</v>
      </c>
      <c r="GH81" s="2658"/>
      <c r="GI81" s="2659"/>
      <c r="GJ81" s="2682"/>
      <c r="GK81" s="2682"/>
      <c r="GL81" s="2835"/>
      <c r="GM81" s="1867" t="s">
        <v>2221</v>
      </c>
      <c r="GN81" s="1867" t="s">
        <v>2221</v>
      </c>
      <c r="GO81" s="1867" t="s">
        <v>2221</v>
      </c>
      <c r="GP81" s="1868" t="s">
        <v>2404</v>
      </c>
      <c r="GQ81" s="1868" t="s">
        <v>2404</v>
      </c>
      <c r="GR81" s="1867" t="s">
        <v>2221</v>
      </c>
      <c r="GS81" s="1867" t="s">
        <v>2221</v>
      </c>
      <c r="GT81" s="1867" t="s">
        <v>20</v>
      </c>
      <c r="GU81" s="1869" t="s">
        <v>2393</v>
      </c>
      <c r="GV81" s="1867" t="s">
        <v>2395</v>
      </c>
      <c r="GW81" s="1868" t="s">
        <v>2393</v>
      </c>
      <c r="GX81" s="1868" t="s">
        <v>2393</v>
      </c>
      <c r="GY81" s="1867" t="s">
        <v>2218</v>
      </c>
      <c r="GZ81" s="1867" t="s">
        <v>313</v>
      </c>
      <c r="HA81" s="1865" t="s">
        <v>2221</v>
      </c>
      <c r="HB81" s="1866" t="s">
        <v>2221</v>
      </c>
      <c r="HC81" s="2658"/>
      <c r="HD81" s="2659"/>
      <c r="HE81" s="2682"/>
      <c r="HF81" s="2682"/>
      <c r="HG81" s="2835"/>
      <c r="HH81" s="1867" t="s">
        <v>2221</v>
      </c>
      <c r="HI81" s="1867" t="s">
        <v>2221</v>
      </c>
      <c r="HJ81" s="1866" t="s">
        <v>2221</v>
      </c>
      <c r="HK81" s="1866" t="s">
        <v>2221</v>
      </c>
      <c r="HL81" s="1867" t="s">
        <v>2221</v>
      </c>
      <c r="HM81" s="1866" t="s">
        <v>2221</v>
      </c>
      <c r="HN81" s="1867" t="s">
        <v>2221</v>
      </c>
      <c r="HO81" s="1867" t="s">
        <v>2221</v>
      </c>
      <c r="HP81" s="1868" t="s">
        <v>2404</v>
      </c>
      <c r="HQ81" s="1868" t="s">
        <v>2404</v>
      </c>
      <c r="HR81" s="1867" t="s">
        <v>2221</v>
      </c>
      <c r="HS81" s="1866" t="s">
        <v>2221</v>
      </c>
      <c r="HT81" s="2466" t="s">
        <v>20</v>
      </c>
      <c r="HU81" s="1868" t="s">
        <v>2393</v>
      </c>
      <c r="HV81" s="1869" t="s">
        <v>2393</v>
      </c>
      <c r="HW81" s="1866" t="s">
        <v>2218</v>
      </c>
      <c r="HX81" s="2658"/>
      <c r="HY81" s="2659"/>
      <c r="HZ81" s="567"/>
      <c r="IA81" s="567"/>
      <c r="IB81" s="567"/>
      <c r="IO81" s="600"/>
    </row>
    <row r="82" spans="1:249" s="518" customFormat="1" ht="17.25" customHeight="1">
      <c r="A82" s="2370">
        <v>40909</v>
      </c>
      <c r="B82" s="541">
        <v>40909</v>
      </c>
      <c r="C82" s="2468">
        <v>40909</v>
      </c>
      <c r="D82" s="542">
        <v>82406</v>
      </c>
      <c r="E82" s="537">
        <v>47879</v>
      </c>
      <c r="F82" s="542">
        <v>6346</v>
      </c>
      <c r="G82" s="542">
        <v>4145</v>
      </c>
      <c r="H82" s="2499" t="s">
        <v>21</v>
      </c>
      <c r="I82" s="542">
        <v>16834</v>
      </c>
      <c r="J82" s="542">
        <v>308109</v>
      </c>
      <c r="K82" s="542">
        <v>70105</v>
      </c>
      <c r="L82" s="542">
        <v>226642</v>
      </c>
      <c r="M82" s="542">
        <v>244863</v>
      </c>
      <c r="N82" s="542">
        <v>5559</v>
      </c>
      <c r="O82" s="542">
        <v>11469</v>
      </c>
      <c r="P82" s="542">
        <v>41415</v>
      </c>
      <c r="Q82" s="542">
        <v>42721</v>
      </c>
      <c r="R82" s="542" t="s">
        <v>21</v>
      </c>
      <c r="S82" s="542" t="s">
        <v>21</v>
      </c>
      <c r="T82" s="1871">
        <v>40909</v>
      </c>
      <c r="U82" s="539">
        <v>40909</v>
      </c>
      <c r="V82" s="2370">
        <v>40909</v>
      </c>
      <c r="W82" s="541">
        <v>40909</v>
      </c>
      <c r="X82" s="2468">
        <v>40909</v>
      </c>
      <c r="Y82" s="542" t="s">
        <v>21</v>
      </c>
      <c r="Z82" s="542" t="s">
        <v>21</v>
      </c>
      <c r="AA82" s="542">
        <v>51472</v>
      </c>
      <c r="AB82" s="542">
        <v>68683</v>
      </c>
      <c r="AC82" s="542">
        <v>3226</v>
      </c>
      <c r="AD82" s="542">
        <v>2417</v>
      </c>
      <c r="AE82" s="542" t="s">
        <v>21</v>
      </c>
      <c r="AF82" s="542" t="s">
        <v>21</v>
      </c>
      <c r="AG82" s="542">
        <v>1089735</v>
      </c>
      <c r="AH82" s="537">
        <v>675709</v>
      </c>
      <c r="AI82" s="542">
        <v>73062</v>
      </c>
      <c r="AJ82" s="542" t="s">
        <v>21</v>
      </c>
      <c r="AK82" s="542" t="s">
        <v>21</v>
      </c>
      <c r="AL82" s="542">
        <v>618935</v>
      </c>
      <c r="AM82" s="542">
        <v>224044</v>
      </c>
      <c r="AN82" s="542">
        <v>89492</v>
      </c>
      <c r="AO82" s="1871">
        <v>40909</v>
      </c>
      <c r="AP82" s="539">
        <v>40909</v>
      </c>
      <c r="AQ82" s="2370">
        <v>40909</v>
      </c>
      <c r="AR82" s="541">
        <v>40909</v>
      </c>
      <c r="AS82" s="2468">
        <v>40909</v>
      </c>
      <c r="AT82" s="542">
        <v>394</v>
      </c>
      <c r="AU82" s="542" t="s">
        <v>21</v>
      </c>
      <c r="AV82" s="542" t="s">
        <v>21</v>
      </c>
      <c r="AW82" s="542">
        <v>99155</v>
      </c>
      <c r="AX82" s="542">
        <v>21542</v>
      </c>
      <c r="AY82" s="542">
        <v>9092</v>
      </c>
      <c r="AZ82" s="542">
        <v>5122</v>
      </c>
      <c r="BA82" s="542">
        <v>115</v>
      </c>
      <c r="BB82" s="542">
        <v>4448</v>
      </c>
      <c r="BC82" s="542">
        <v>3407</v>
      </c>
      <c r="BD82" s="542">
        <v>1041</v>
      </c>
      <c r="BE82" s="542">
        <v>41</v>
      </c>
      <c r="BF82" s="542" t="s">
        <v>21</v>
      </c>
      <c r="BG82" s="542">
        <v>375</v>
      </c>
      <c r="BH82" s="542">
        <v>41069</v>
      </c>
      <c r="BI82" s="542">
        <v>2165</v>
      </c>
      <c r="BJ82" s="542">
        <v>274428</v>
      </c>
      <c r="BK82" s="1871">
        <v>40909</v>
      </c>
      <c r="BL82" s="539">
        <v>40909</v>
      </c>
      <c r="BM82" s="2370">
        <v>40909</v>
      </c>
      <c r="BN82" s="541">
        <v>40909</v>
      </c>
      <c r="BO82" s="2468">
        <v>40909</v>
      </c>
      <c r="BP82" s="542">
        <v>5028</v>
      </c>
      <c r="BQ82" s="542">
        <v>795</v>
      </c>
      <c r="BR82" s="542">
        <v>890</v>
      </c>
      <c r="BS82" s="542" t="s">
        <v>21</v>
      </c>
      <c r="BT82" s="542" t="s">
        <v>21</v>
      </c>
      <c r="BU82" s="542">
        <v>1221499</v>
      </c>
      <c r="BV82" s="542">
        <v>23579</v>
      </c>
      <c r="BW82" s="542">
        <v>130372</v>
      </c>
      <c r="BX82" s="542">
        <v>5243</v>
      </c>
      <c r="BY82" s="537">
        <v>4191</v>
      </c>
      <c r="BZ82" s="542">
        <v>1229</v>
      </c>
      <c r="CA82" s="542">
        <v>2962</v>
      </c>
      <c r="CB82" s="542">
        <v>260</v>
      </c>
      <c r="CC82" s="542" t="s">
        <v>21</v>
      </c>
      <c r="CD82" s="542">
        <v>436</v>
      </c>
      <c r="CE82" s="542">
        <v>114150</v>
      </c>
      <c r="CF82" s="542">
        <v>127719</v>
      </c>
      <c r="CG82" s="1871">
        <v>40909</v>
      </c>
      <c r="CH82" s="539">
        <v>40909</v>
      </c>
      <c r="CI82" s="2370">
        <v>40909</v>
      </c>
      <c r="CJ82" s="541">
        <v>40909</v>
      </c>
      <c r="CK82" s="2468">
        <v>40909</v>
      </c>
      <c r="CL82" s="542">
        <v>7968</v>
      </c>
      <c r="CM82" s="542">
        <v>42396</v>
      </c>
      <c r="CN82" s="542">
        <v>1769</v>
      </c>
      <c r="CO82" s="542" t="s">
        <v>21</v>
      </c>
      <c r="CP82" s="542">
        <v>15127</v>
      </c>
      <c r="CQ82" s="542">
        <v>24283</v>
      </c>
      <c r="CR82" s="542" t="s">
        <v>21</v>
      </c>
      <c r="CS82" s="542">
        <v>23473</v>
      </c>
      <c r="CT82" s="542">
        <v>22865</v>
      </c>
      <c r="CU82" s="542" t="s">
        <v>21</v>
      </c>
      <c r="CV82" s="542" t="s">
        <v>21</v>
      </c>
      <c r="CW82" s="542">
        <v>154969</v>
      </c>
      <c r="CX82" s="542">
        <v>21612</v>
      </c>
      <c r="CY82" s="542">
        <v>3077</v>
      </c>
      <c r="CZ82" s="542">
        <v>217</v>
      </c>
      <c r="DA82" s="542">
        <v>63</v>
      </c>
      <c r="DB82" s="1871">
        <v>40909</v>
      </c>
      <c r="DC82" s="539">
        <v>40909</v>
      </c>
      <c r="DD82" s="71"/>
      <c r="DE82" s="71"/>
      <c r="DF82" s="71"/>
      <c r="DG82" s="2500"/>
      <c r="DH82" s="2500"/>
      <c r="DI82" s="2500"/>
      <c r="DJ82" s="2500"/>
      <c r="DK82" s="2500"/>
      <c r="DL82" s="2500"/>
      <c r="DM82" s="2500"/>
      <c r="DN82" s="544"/>
      <c r="DO82" s="523"/>
      <c r="DP82" s="735"/>
      <c r="DQ82" s="735"/>
      <c r="DR82" s="735"/>
      <c r="DS82" s="735"/>
      <c r="DT82" s="735"/>
      <c r="DU82" s="735"/>
      <c r="DV82" s="735"/>
      <c r="DW82" s="735"/>
      <c r="DX82" s="544"/>
      <c r="DY82" s="2370">
        <v>40909</v>
      </c>
      <c r="DZ82" s="541">
        <v>40909</v>
      </c>
      <c r="EA82" s="2468">
        <v>40909</v>
      </c>
      <c r="EB82" s="542">
        <v>85709</v>
      </c>
      <c r="EC82" s="537">
        <v>47879</v>
      </c>
      <c r="ED82" s="542">
        <v>6346</v>
      </c>
      <c r="EE82" s="542">
        <v>4145</v>
      </c>
      <c r="EF82" s="542" t="s">
        <v>21</v>
      </c>
      <c r="EG82" s="542">
        <v>16834</v>
      </c>
      <c r="EH82" s="542">
        <v>313799</v>
      </c>
      <c r="EI82" s="542">
        <v>70105</v>
      </c>
      <c r="EJ82" s="542">
        <v>226642</v>
      </c>
      <c r="EK82" s="542">
        <v>303923</v>
      </c>
      <c r="EL82" s="542">
        <v>5559</v>
      </c>
      <c r="EM82" s="542">
        <v>11812</v>
      </c>
      <c r="EN82" s="542">
        <v>41415</v>
      </c>
      <c r="EO82" s="542">
        <v>42724</v>
      </c>
      <c r="EP82" s="542" t="s">
        <v>21</v>
      </c>
      <c r="EQ82" s="542" t="s">
        <v>21</v>
      </c>
      <c r="ER82" s="1871">
        <v>40909</v>
      </c>
      <c r="ES82" s="539">
        <v>40909</v>
      </c>
      <c r="ET82" s="2370">
        <v>40909</v>
      </c>
      <c r="EU82" s="541">
        <v>40909</v>
      </c>
      <c r="EV82" s="2468">
        <v>40909</v>
      </c>
      <c r="EW82" s="542" t="s">
        <v>21</v>
      </c>
      <c r="EX82" s="542">
        <v>51472</v>
      </c>
      <c r="EY82" s="542">
        <v>68683</v>
      </c>
      <c r="EZ82" s="542">
        <v>3226</v>
      </c>
      <c r="FA82" s="542">
        <v>2417</v>
      </c>
      <c r="FB82" s="542" t="s">
        <v>21</v>
      </c>
      <c r="FC82" s="542">
        <v>914376</v>
      </c>
      <c r="FD82" s="542">
        <v>21587</v>
      </c>
      <c r="FE82" s="542">
        <v>53073</v>
      </c>
      <c r="FF82" s="542">
        <v>1196</v>
      </c>
      <c r="FG82" s="542" t="s">
        <v>21</v>
      </c>
      <c r="FH82" s="542">
        <v>1130</v>
      </c>
      <c r="FI82" s="542">
        <v>374</v>
      </c>
      <c r="FJ82" s="542">
        <v>756</v>
      </c>
      <c r="FK82" s="542" t="s">
        <v>21</v>
      </c>
      <c r="FL82" s="542" t="s">
        <v>21</v>
      </c>
      <c r="FM82" s="1871">
        <v>40909</v>
      </c>
      <c r="FN82" s="539">
        <v>40909</v>
      </c>
      <c r="FO82" s="2370">
        <v>40909</v>
      </c>
      <c r="FP82" s="541">
        <v>40909</v>
      </c>
      <c r="FQ82" s="2468">
        <v>40909</v>
      </c>
      <c r="FR82" s="542" t="s">
        <v>21</v>
      </c>
      <c r="FS82" s="542">
        <v>167</v>
      </c>
      <c r="FT82" s="542">
        <v>66486</v>
      </c>
      <c r="FU82" s="542">
        <v>1248</v>
      </c>
      <c r="FV82" s="542">
        <v>75478</v>
      </c>
      <c r="FW82" s="542">
        <v>86683</v>
      </c>
      <c r="FX82" s="542">
        <v>482</v>
      </c>
      <c r="FY82" s="542" t="s">
        <v>21</v>
      </c>
      <c r="FZ82" s="542">
        <v>90980</v>
      </c>
      <c r="GA82" s="542">
        <v>2328</v>
      </c>
      <c r="GB82" s="542">
        <v>9127</v>
      </c>
      <c r="GC82" s="542">
        <v>5198</v>
      </c>
      <c r="GD82" s="542">
        <v>115</v>
      </c>
      <c r="GE82" s="542">
        <v>4523</v>
      </c>
      <c r="GF82" s="542">
        <v>3482</v>
      </c>
      <c r="GG82" s="542">
        <v>1041</v>
      </c>
      <c r="GH82" s="1871">
        <v>40909</v>
      </c>
      <c r="GI82" s="539">
        <v>40909</v>
      </c>
      <c r="GJ82" s="2370">
        <v>40909</v>
      </c>
      <c r="GK82" s="541">
        <v>40909</v>
      </c>
      <c r="GL82" s="2468">
        <v>40909</v>
      </c>
      <c r="GM82" s="542">
        <v>6154</v>
      </c>
      <c r="GN82" s="542">
        <v>3732</v>
      </c>
      <c r="GO82" s="542">
        <v>2422</v>
      </c>
      <c r="GP82" s="542">
        <v>32</v>
      </c>
      <c r="GQ82" s="542" t="s">
        <v>21</v>
      </c>
      <c r="GR82" s="542" t="s">
        <v>21</v>
      </c>
      <c r="GS82" s="542">
        <v>24058</v>
      </c>
      <c r="GT82" s="542">
        <v>19469</v>
      </c>
      <c r="GU82" s="542">
        <v>13937</v>
      </c>
      <c r="GV82" s="542">
        <v>5029</v>
      </c>
      <c r="GW82" s="542">
        <v>795</v>
      </c>
      <c r="GX82" s="537">
        <v>890</v>
      </c>
      <c r="GY82" s="537" t="s">
        <v>21</v>
      </c>
      <c r="GZ82" s="542">
        <v>1221414</v>
      </c>
      <c r="HA82" s="542">
        <v>130403</v>
      </c>
      <c r="HB82" s="542">
        <v>6896</v>
      </c>
      <c r="HC82" s="1871">
        <v>40909</v>
      </c>
      <c r="HD82" s="539">
        <v>40909</v>
      </c>
      <c r="HE82" s="2370">
        <v>40909</v>
      </c>
      <c r="HF82" s="541">
        <v>40909</v>
      </c>
      <c r="HG82" s="2468">
        <v>40909</v>
      </c>
      <c r="HH82" s="542">
        <v>159045</v>
      </c>
      <c r="HI82" s="542">
        <v>120345</v>
      </c>
      <c r="HJ82" s="542">
        <v>4240</v>
      </c>
      <c r="HK82" s="542">
        <v>1292</v>
      </c>
      <c r="HL82" s="542">
        <v>50035</v>
      </c>
      <c r="HM82" s="542">
        <v>42067</v>
      </c>
      <c r="HN82" s="542">
        <v>7968</v>
      </c>
      <c r="HO82" s="542">
        <v>42396</v>
      </c>
      <c r="HP82" s="542">
        <v>1769</v>
      </c>
      <c r="HQ82" s="542" t="s">
        <v>21</v>
      </c>
      <c r="HR82" s="542">
        <v>15127</v>
      </c>
      <c r="HS82" s="542">
        <v>24284</v>
      </c>
      <c r="HT82" s="542" t="s">
        <v>21</v>
      </c>
      <c r="HU82" s="542">
        <v>23473</v>
      </c>
      <c r="HV82" s="542">
        <v>22866</v>
      </c>
      <c r="HW82" s="542" t="s">
        <v>21</v>
      </c>
      <c r="HX82" s="1871">
        <v>40909</v>
      </c>
      <c r="HY82" s="539">
        <v>40909</v>
      </c>
      <c r="HZ82" s="71"/>
      <c r="IA82" s="71"/>
      <c r="IB82" s="71"/>
      <c r="IC82" s="2500"/>
      <c r="ID82" s="2500"/>
      <c r="IE82" s="2500"/>
      <c r="IF82" s="2500"/>
      <c r="IG82" s="2500"/>
      <c r="IH82" s="2500"/>
      <c r="II82" s="2500"/>
      <c r="IJ82" s="2500"/>
      <c r="IK82" s="2500"/>
      <c r="IL82" s="2500"/>
      <c r="IM82" s="2500"/>
      <c r="IN82" s="544"/>
    </row>
    <row r="83" spans="1:249" s="518" customFormat="1" ht="14.5" customHeight="1">
      <c r="A83" s="1872"/>
      <c r="B83" s="541">
        <v>41275</v>
      </c>
      <c r="C83" s="1873"/>
      <c r="D83" s="542">
        <v>79385</v>
      </c>
      <c r="E83" s="542">
        <v>48592</v>
      </c>
      <c r="F83" s="542">
        <v>6180</v>
      </c>
      <c r="G83" s="542">
        <v>3736</v>
      </c>
      <c r="H83" s="2499" t="s">
        <v>21</v>
      </c>
      <c r="I83" s="542">
        <v>20274</v>
      </c>
      <c r="J83" s="542">
        <v>332040</v>
      </c>
      <c r="K83" s="542">
        <v>63205</v>
      </c>
      <c r="L83" s="542">
        <v>244339</v>
      </c>
      <c r="M83" s="542">
        <v>257954</v>
      </c>
      <c r="N83" s="542">
        <v>4336</v>
      </c>
      <c r="O83" s="542">
        <v>14095</v>
      </c>
      <c r="P83" s="542">
        <v>51347</v>
      </c>
      <c r="Q83" s="542">
        <v>53630</v>
      </c>
      <c r="R83" s="542" t="s">
        <v>21</v>
      </c>
      <c r="S83" s="542" t="s">
        <v>21</v>
      </c>
      <c r="T83" s="1871">
        <v>41275</v>
      </c>
      <c r="U83" s="539">
        <v>41275</v>
      </c>
      <c r="V83" s="1872"/>
      <c r="W83" s="541">
        <v>41275</v>
      </c>
      <c r="X83" s="1873"/>
      <c r="Y83" s="542" t="s">
        <v>21</v>
      </c>
      <c r="Z83" s="542" t="s">
        <v>21</v>
      </c>
      <c r="AA83" s="542">
        <v>46452</v>
      </c>
      <c r="AB83" s="542">
        <v>61571</v>
      </c>
      <c r="AC83" s="542">
        <v>2727</v>
      </c>
      <c r="AD83" s="542">
        <v>2475</v>
      </c>
      <c r="AE83" s="542" t="s">
        <v>21</v>
      </c>
      <c r="AF83" s="542" t="s">
        <v>21</v>
      </c>
      <c r="AG83" s="542">
        <v>1065618</v>
      </c>
      <c r="AH83" s="542">
        <v>673196</v>
      </c>
      <c r="AI83" s="542">
        <v>70936</v>
      </c>
      <c r="AJ83" s="542">
        <v>4</v>
      </c>
      <c r="AK83" s="542">
        <v>4</v>
      </c>
      <c r="AL83" s="542">
        <v>590114</v>
      </c>
      <c r="AM83" s="542">
        <v>232028</v>
      </c>
      <c r="AN83" s="542">
        <v>93095</v>
      </c>
      <c r="AO83" s="1871">
        <v>41275</v>
      </c>
      <c r="AP83" s="539">
        <v>41275</v>
      </c>
      <c r="AQ83" s="1872"/>
      <c r="AR83" s="541">
        <v>41275</v>
      </c>
      <c r="AS83" s="1873"/>
      <c r="AT83" s="542">
        <v>481</v>
      </c>
      <c r="AU83" s="542" t="s">
        <v>21</v>
      </c>
      <c r="AV83" s="542" t="s">
        <v>21</v>
      </c>
      <c r="AW83" s="542">
        <v>102922</v>
      </c>
      <c r="AX83" s="542">
        <v>23104</v>
      </c>
      <c r="AY83" s="542">
        <v>9167</v>
      </c>
      <c r="AZ83" s="542">
        <v>5278</v>
      </c>
      <c r="BA83" s="542">
        <v>34</v>
      </c>
      <c r="BB83" s="542">
        <v>3978</v>
      </c>
      <c r="BC83" s="542">
        <v>3007</v>
      </c>
      <c r="BD83" s="542">
        <v>971</v>
      </c>
      <c r="BE83" s="542" t="s">
        <v>21</v>
      </c>
      <c r="BF83" s="542" t="s">
        <v>21</v>
      </c>
      <c r="BG83" s="542">
        <v>1113</v>
      </c>
      <c r="BH83" s="542">
        <v>39953</v>
      </c>
      <c r="BI83" s="542">
        <v>2496</v>
      </c>
      <c r="BJ83" s="542">
        <v>259760</v>
      </c>
      <c r="BK83" s="1871">
        <v>41275</v>
      </c>
      <c r="BL83" s="539">
        <v>41275</v>
      </c>
      <c r="BM83" s="1872"/>
      <c r="BN83" s="541">
        <v>41275</v>
      </c>
      <c r="BO83" s="1873"/>
      <c r="BP83" s="542">
        <v>5330</v>
      </c>
      <c r="BQ83" s="542">
        <v>614</v>
      </c>
      <c r="BR83" s="542">
        <v>688</v>
      </c>
      <c r="BS83" s="542" t="s">
        <v>21</v>
      </c>
      <c r="BT83" s="542" t="s">
        <v>21</v>
      </c>
      <c r="BU83" s="542">
        <v>909076</v>
      </c>
      <c r="BV83" s="542">
        <v>5547</v>
      </c>
      <c r="BW83" s="542">
        <v>141639</v>
      </c>
      <c r="BX83" s="542">
        <v>6180</v>
      </c>
      <c r="BY83" s="542">
        <v>4447</v>
      </c>
      <c r="BZ83" s="542">
        <v>1228</v>
      </c>
      <c r="CA83" s="542">
        <v>3219</v>
      </c>
      <c r="CB83" s="542">
        <v>296</v>
      </c>
      <c r="CC83" s="542" t="s">
        <v>21</v>
      </c>
      <c r="CD83" s="542">
        <v>1026</v>
      </c>
      <c r="CE83" s="542">
        <v>123982</v>
      </c>
      <c r="CF83" s="542">
        <v>139285</v>
      </c>
      <c r="CG83" s="1871">
        <v>41275</v>
      </c>
      <c r="CH83" s="539">
        <v>41275</v>
      </c>
      <c r="CI83" s="1872"/>
      <c r="CJ83" s="541">
        <v>41275</v>
      </c>
      <c r="CK83" s="1873"/>
      <c r="CL83" s="542">
        <v>7431</v>
      </c>
      <c r="CM83" s="542">
        <v>43347</v>
      </c>
      <c r="CN83" s="542">
        <v>1593</v>
      </c>
      <c r="CO83" s="542" t="s">
        <v>21</v>
      </c>
      <c r="CP83" s="542">
        <v>15578</v>
      </c>
      <c r="CQ83" s="542">
        <v>28010</v>
      </c>
      <c r="CR83" s="542" t="s">
        <v>21</v>
      </c>
      <c r="CS83" s="542">
        <v>26776</v>
      </c>
      <c r="CT83" s="542">
        <v>26374</v>
      </c>
      <c r="CU83" s="542" t="s">
        <v>21</v>
      </c>
      <c r="CV83" s="542" t="s">
        <v>21</v>
      </c>
      <c r="CW83" s="542">
        <v>147994</v>
      </c>
      <c r="CX83" s="542">
        <v>21580</v>
      </c>
      <c r="CY83" s="542">
        <v>4432</v>
      </c>
      <c r="CZ83" s="542">
        <v>90</v>
      </c>
      <c r="DA83" s="542">
        <v>7</v>
      </c>
      <c r="DB83" s="1871">
        <v>41275</v>
      </c>
      <c r="DC83" s="539">
        <v>41275</v>
      </c>
      <c r="DD83" s="71"/>
      <c r="DE83" s="71"/>
      <c r="DF83" s="71"/>
      <c r="DG83" s="2500"/>
      <c r="DH83" s="2500"/>
      <c r="DI83" s="2500"/>
      <c r="DJ83" s="2500"/>
      <c r="DK83" s="2500"/>
      <c r="DL83" s="2500"/>
      <c r="DM83" s="2500"/>
      <c r="DN83" s="544"/>
      <c r="DO83" s="523"/>
      <c r="DP83" s="735"/>
      <c r="DQ83" s="735"/>
      <c r="DR83" s="735"/>
      <c r="DS83" s="735"/>
      <c r="DT83" s="735"/>
      <c r="DU83" s="735"/>
      <c r="DV83" s="735"/>
      <c r="DW83" s="735"/>
      <c r="DX83" s="544"/>
      <c r="DY83" s="1872"/>
      <c r="DZ83" s="541">
        <v>41275</v>
      </c>
      <c r="EA83" s="1873"/>
      <c r="EB83" s="542">
        <v>81991</v>
      </c>
      <c r="EC83" s="542">
        <v>48592</v>
      </c>
      <c r="ED83" s="542">
        <v>6180</v>
      </c>
      <c r="EE83" s="542">
        <v>3736</v>
      </c>
      <c r="EF83" s="542" t="s">
        <v>21</v>
      </c>
      <c r="EG83" s="542">
        <v>20274</v>
      </c>
      <c r="EH83" s="542">
        <v>338338</v>
      </c>
      <c r="EI83" s="542">
        <v>63205</v>
      </c>
      <c r="EJ83" s="542">
        <v>244339</v>
      </c>
      <c r="EK83" s="542">
        <v>323795</v>
      </c>
      <c r="EL83" s="542">
        <v>4336</v>
      </c>
      <c r="EM83" s="542">
        <v>14444</v>
      </c>
      <c r="EN83" s="542">
        <v>51347</v>
      </c>
      <c r="EO83" s="542">
        <v>53634</v>
      </c>
      <c r="EP83" s="542" t="s">
        <v>21</v>
      </c>
      <c r="EQ83" s="542" t="s">
        <v>21</v>
      </c>
      <c r="ER83" s="1871">
        <v>41275</v>
      </c>
      <c r="ES83" s="539">
        <v>41275</v>
      </c>
      <c r="ET83" s="1872"/>
      <c r="EU83" s="541">
        <v>41275</v>
      </c>
      <c r="EV83" s="1873"/>
      <c r="EW83" s="542" t="s">
        <v>21</v>
      </c>
      <c r="EX83" s="542">
        <v>46452</v>
      </c>
      <c r="EY83" s="542">
        <v>61571</v>
      </c>
      <c r="EZ83" s="542">
        <v>2727</v>
      </c>
      <c r="FA83" s="542">
        <v>2475</v>
      </c>
      <c r="FB83" s="542" t="s">
        <v>21</v>
      </c>
      <c r="FC83" s="542">
        <v>894444</v>
      </c>
      <c r="FD83" s="542">
        <v>21990</v>
      </c>
      <c r="FE83" s="542">
        <v>50341</v>
      </c>
      <c r="FF83" s="542">
        <v>1467</v>
      </c>
      <c r="FG83" s="542">
        <v>707</v>
      </c>
      <c r="FH83" s="542">
        <v>746</v>
      </c>
      <c r="FI83" s="542">
        <v>141</v>
      </c>
      <c r="FJ83" s="542">
        <v>604</v>
      </c>
      <c r="FK83" s="542" t="s">
        <v>21</v>
      </c>
      <c r="FL83" s="542" t="s">
        <v>21</v>
      </c>
      <c r="FM83" s="1871">
        <v>41275</v>
      </c>
      <c r="FN83" s="539">
        <v>41275</v>
      </c>
      <c r="FO83" s="1872"/>
      <c r="FP83" s="541">
        <v>41275</v>
      </c>
      <c r="FQ83" s="1873"/>
      <c r="FR83" s="542" t="s">
        <v>21</v>
      </c>
      <c r="FS83" s="542">
        <v>410</v>
      </c>
      <c r="FT83" s="542">
        <v>69349</v>
      </c>
      <c r="FU83" s="542">
        <v>1451</v>
      </c>
      <c r="FV83" s="542">
        <v>78124</v>
      </c>
      <c r="FW83" s="542">
        <v>93351</v>
      </c>
      <c r="FX83" s="542">
        <v>574</v>
      </c>
      <c r="FY83" s="542" t="s">
        <v>21</v>
      </c>
      <c r="FZ83" s="542">
        <v>93551</v>
      </c>
      <c r="GA83" s="542">
        <v>2676</v>
      </c>
      <c r="GB83" s="542">
        <v>9216</v>
      </c>
      <c r="GC83" s="542">
        <v>5337</v>
      </c>
      <c r="GD83" s="542">
        <v>34</v>
      </c>
      <c r="GE83" s="542">
        <v>4037</v>
      </c>
      <c r="GF83" s="542">
        <v>3066</v>
      </c>
      <c r="GG83" s="542">
        <v>971</v>
      </c>
      <c r="GH83" s="1871">
        <v>41275</v>
      </c>
      <c r="GI83" s="539">
        <v>41275</v>
      </c>
      <c r="GJ83" s="1872"/>
      <c r="GK83" s="541">
        <v>41275</v>
      </c>
      <c r="GL83" s="1873"/>
      <c r="GM83" s="542">
        <v>5679</v>
      </c>
      <c r="GN83" s="542">
        <v>2602</v>
      </c>
      <c r="GO83" s="542">
        <v>3077</v>
      </c>
      <c r="GP83" s="542">
        <v>24</v>
      </c>
      <c r="GQ83" s="542" t="s">
        <v>21</v>
      </c>
      <c r="GR83" s="542" t="s">
        <v>21</v>
      </c>
      <c r="GS83" s="542">
        <v>27500</v>
      </c>
      <c r="GT83" s="542">
        <v>23622</v>
      </c>
      <c r="GU83" s="542">
        <v>14791</v>
      </c>
      <c r="GV83" s="542">
        <v>5331</v>
      </c>
      <c r="GW83" s="542">
        <v>614</v>
      </c>
      <c r="GX83" s="542">
        <v>687</v>
      </c>
      <c r="GY83" s="542" t="s">
        <v>21</v>
      </c>
      <c r="GZ83" s="542">
        <v>908945</v>
      </c>
      <c r="HA83" s="542">
        <v>141584</v>
      </c>
      <c r="HB83" s="542">
        <v>7753</v>
      </c>
      <c r="HC83" s="1871">
        <v>41275</v>
      </c>
      <c r="HD83" s="539">
        <v>41275</v>
      </c>
      <c r="HE83" s="1872"/>
      <c r="HF83" s="541">
        <v>41275</v>
      </c>
      <c r="HG83" s="1873"/>
      <c r="HH83" s="542">
        <v>154846</v>
      </c>
      <c r="HI83" s="542">
        <v>113067</v>
      </c>
      <c r="HJ83" s="542">
        <v>4025</v>
      </c>
      <c r="HK83" s="542">
        <v>1080</v>
      </c>
      <c r="HL83" s="542">
        <v>42022</v>
      </c>
      <c r="HM83" s="542">
        <v>34591</v>
      </c>
      <c r="HN83" s="542">
        <v>7431</v>
      </c>
      <c r="HO83" s="542">
        <v>43347</v>
      </c>
      <c r="HP83" s="542">
        <v>1593</v>
      </c>
      <c r="HQ83" s="542" t="s">
        <v>21</v>
      </c>
      <c r="HR83" s="542">
        <v>15578</v>
      </c>
      <c r="HS83" s="542">
        <v>28012</v>
      </c>
      <c r="HT83" s="542" t="s">
        <v>21</v>
      </c>
      <c r="HU83" s="542">
        <v>26776</v>
      </c>
      <c r="HV83" s="542">
        <v>26376</v>
      </c>
      <c r="HW83" s="542" t="s">
        <v>21</v>
      </c>
      <c r="HX83" s="1871">
        <v>41275</v>
      </c>
      <c r="HY83" s="539">
        <v>41275</v>
      </c>
      <c r="HZ83" s="71"/>
      <c r="IA83" s="71"/>
      <c r="IB83" s="71"/>
      <c r="IC83" s="2500"/>
      <c r="ID83" s="2500"/>
      <c r="IE83" s="2500"/>
      <c r="IF83" s="2500"/>
      <c r="IG83" s="2500"/>
      <c r="IH83" s="2500"/>
      <c r="II83" s="2500"/>
      <c r="IJ83" s="2500"/>
      <c r="IK83" s="2500"/>
      <c r="IL83" s="2500"/>
      <c r="IM83" s="2500"/>
      <c r="IN83" s="544"/>
    </row>
    <row r="84" spans="1:249" s="518" customFormat="1" ht="14.5" customHeight="1">
      <c r="A84" s="1872"/>
      <c r="B84" s="541">
        <v>41640</v>
      </c>
      <c r="C84" s="1873"/>
      <c r="D84" s="542">
        <v>80863</v>
      </c>
      <c r="E84" s="542">
        <v>50147</v>
      </c>
      <c r="F84" s="542">
        <v>6465</v>
      </c>
      <c r="G84" s="542">
        <v>3473</v>
      </c>
      <c r="H84" s="2499" t="s">
        <v>21</v>
      </c>
      <c r="I84" s="542">
        <v>20636</v>
      </c>
      <c r="J84" s="542">
        <v>314298</v>
      </c>
      <c r="K84" s="542">
        <v>65512</v>
      </c>
      <c r="L84" s="542">
        <v>220241</v>
      </c>
      <c r="M84" s="542">
        <v>218404</v>
      </c>
      <c r="N84" s="542">
        <v>4401</v>
      </c>
      <c r="O84" s="542">
        <v>15392</v>
      </c>
      <c r="P84" s="542">
        <v>51749</v>
      </c>
      <c r="Q84" s="542">
        <v>54209</v>
      </c>
      <c r="R84" s="542" t="s">
        <v>21</v>
      </c>
      <c r="S84" s="542" t="s">
        <v>21</v>
      </c>
      <c r="T84" s="1871">
        <v>41640</v>
      </c>
      <c r="U84" s="539">
        <v>41640</v>
      </c>
      <c r="V84" s="1872"/>
      <c r="W84" s="541">
        <v>41640</v>
      </c>
      <c r="X84" s="1873"/>
      <c r="Y84" s="542" t="s">
        <v>21</v>
      </c>
      <c r="Z84" s="542" t="s">
        <v>21</v>
      </c>
      <c r="AA84" s="542">
        <v>47609</v>
      </c>
      <c r="AB84" s="542">
        <v>63810</v>
      </c>
      <c r="AC84" s="542">
        <v>2479</v>
      </c>
      <c r="AD84" s="542">
        <v>2375</v>
      </c>
      <c r="AE84" s="542" t="s">
        <v>21</v>
      </c>
      <c r="AF84" s="542" t="s">
        <v>21</v>
      </c>
      <c r="AG84" s="542">
        <v>1106994</v>
      </c>
      <c r="AH84" s="542">
        <v>679013</v>
      </c>
      <c r="AI84" s="542">
        <v>72843</v>
      </c>
      <c r="AJ84" s="542">
        <v>5</v>
      </c>
      <c r="AK84" s="542">
        <v>5</v>
      </c>
      <c r="AL84" s="542">
        <v>619254</v>
      </c>
      <c r="AM84" s="542">
        <v>220388</v>
      </c>
      <c r="AN84" s="542">
        <v>84184</v>
      </c>
      <c r="AO84" s="1871">
        <v>41640</v>
      </c>
      <c r="AP84" s="539">
        <v>41640</v>
      </c>
      <c r="AQ84" s="1872"/>
      <c r="AR84" s="541">
        <v>41640</v>
      </c>
      <c r="AS84" s="1873"/>
      <c r="AT84" s="542">
        <v>439</v>
      </c>
      <c r="AU84" s="542" t="s">
        <v>21</v>
      </c>
      <c r="AV84" s="542" t="s">
        <v>21</v>
      </c>
      <c r="AW84" s="542">
        <v>97732</v>
      </c>
      <c r="AX84" s="542">
        <v>19718</v>
      </c>
      <c r="AY84" s="542">
        <v>9130</v>
      </c>
      <c r="AZ84" s="542">
        <v>5259</v>
      </c>
      <c r="BA84" s="542">
        <v>4</v>
      </c>
      <c r="BB84" s="542">
        <v>4027</v>
      </c>
      <c r="BC84" s="542">
        <v>3013</v>
      </c>
      <c r="BD84" s="542">
        <v>1014</v>
      </c>
      <c r="BE84" s="542" t="s">
        <v>21</v>
      </c>
      <c r="BF84" s="542" t="s">
        <v>21</v>
      </c>
      <c r="BG84" s="542">
        <v>1072</v>
      </c>
      <c r="BH84" s="542">
        <v>39679</v>
      </c>
      <c r="BI84" s="542">
        <v>2598</v>
      </c>
      <c r="BJ84" s="542">
        <v>244281</v>
      </c>
      <c r="BK84" s="1871">
        <v>41640</v>
      </c>
      <c r="BL84" s="539">
        <v>41640</v>
      </c>
      <c r="BM84" s="1872"/>
      <c r="BN84" s="541">
        <v>41640</v>
      </c>
      <c r="BO84" s="1873"/>
      <c r="BP84" s="542">
        <v>4087</v>
      </c>
      <c r="BQ84" s="542">
        <v>644</v>
      </c>
      <c r="BR84" s="542">
        <v>720</v>
      </c>
      <c r="BS84" s="542" t="s">
        <v>21</v>
      </c>
      <c r="BT84" s="542" t="s">
        <v>21</v>
      </c>
      <c r="BU84" s="542">
        <v>934052</v>
      </c>
      <c r="BV84" s="542">
        <v>4794</v>
      </c>
      <c r="BW84" s="542">
        <v>126739</v>
      </c>
      <c r="BX84" s="542">
        <v>5773</v>
      </c>
      <c r="BY84" s="542">
        <v>4147</v>
      </c>
      <c r="BZ84" s="542">
        <v>1593</v>
      </c>
      <c r="CA84" s="542">
        <v>2554</v>
      </c>
      <c r="CB84" s="542">
        <v>281</v>
      </c>
      <c r="CC84" s="542" t="s">
        <v>21</v>
      </c>
      <c r="CD84" s="542">
        <v>991</v>
      </c>
      <c r="CE84" s="542">
        <v>110295</v>
      </c>
      <c r="CF84" s="542">
        <v>124317</v>
      </c>
      <c r="CG84" s="1871">
        <v>41640</v>
      </c>
      <c r="CH84" s="539">
        <v>41640</v>
      </c>
      <c r="CI84" s="1872"/>
      <c r="CJ84" s="541">
        <v>41640</v>
      </c>
      <c r="CK84" s="1873"/>
      <c r="CL84" s="542">
        <v>7304</v>
      </c>
      <c r="CM84" s="542">
        <v>44527</v>
      </c>
      <c r="CN84" s="542">
        <v>1475</v>
      </c>
      <c r="CO84" s="542" t="s">
        <v>21</v>
      </c>
      <c r="CP84" s="542">
        <v>16071</v>
      </c>
      <c r="CQ84" s="542">
        <v>30608</v>
      </c>
      <c r="CR84" s="542">
        <v>1812</v>
      </c>
      <c r="CS84" s="542">
        <v>26719</v>
      </c>
      <c r="CT84" s="542">
        <v>26413</v>
      </c>
      <c r="CU84" s="542" t="s">
        <v>21</v>
      </c>
      <c r="CV84" s="542" t="s">
        <v>21</v>
      </c>
      <c r="CW84" s="542">
        <v>150017</v>
      </c>
      <c r="CX84" s="542">
        <v>23512</v>
      </c>
      <c r="CY84" s="542">
        <v>4410</v>
      </c>
      <c r="CZ84" s="542">
        <v>80</v>
      </c>
      <c r="DA84" s="542">
        <v>3</v>
      </c>
      <c r="DB84" s="1871">
        <v>41640</v>
      </c>
      <c r="DC84" s="539">
        <v>41640</v>
      </c>
      <c r="DD84" s="71"/>
      <c r="DE84" s="71"/>
      <c r="DF84" s="71"/>
      <c r="DG84" s="2500"/>
      <c r="DH84" s="2500"/>
      <c r="DI84" s="2500"/>
      <c r="DJ84" s="2500"/>
      <c r="DK84" s="2500"/>
      <c r="DL84" s="2500"/>
      <c r="DM84" s="2500"/>
      <c r="DN84" s="544"/>
      <c r="DO84" s="523"/>
      <c r="DP84" s="2500"/>
      <c r="DQ84" s="2500"/>
      <c r="DR84" s="2500"/>
      <c r="DS84" s="2500"/>
      <c r="DT84" s="2500"/>
      <c r="DU84" s="2500"/>
      <c r="DV84" s="2500"/>
      <c r="DW84" s="2500"/>
      <c r="DX84" s="544"/>
      <c r="DY84" s="1872"/>
      <c r="DZ84" s="541">
        <v>41640</v>
      </c>
      <c r="EA84" s="1873"/>
      <c r="EB84" s="542">
        <v>83748</v>
      </c>
      <c r="EC84" s="542">
        <v>50147</v>
      </c>
      <c r="ED84" s="542">
        <v>6465</v>
      </c>
      <c r="EE84" s="542">
        <v>3473</v>
      </c>
      <c r="EF84" s="542" t="s">
        <v>21</v>
      </c>
      <c r="EG84" s="542">
        <v>20636</v>
      </c>
      <c r="EH84" s="542">
        <v>320687</v>
      </c>
      <c r="EI84" s="542">
        <v>65512</v>
      </c>
      <c r="EJ84" s="542">
        <v>220241</v>
      </c>
      <c r="EK84" s="542">
        <v>284929</v>
      </c>
      <c r="EL84" s="542">
        <v>4401</v>
      </c>
      <c r="EM84" s="542">
        <v>15765</v>
      </c>
      <c r="EN84" s="542">
        <v>51749</v>
      </c>
      <c r="EO84" s="542">
        <v>54210</v>
      </c>
      <c r="EP84" s="542" t="s">
        <v>21</v>
      </c>
      <c r="EQ84" s="542" t="s">
        <v>21</v>
      </c>
      <c r="ER84" s="1871">
        <v>41640</v>
      </c>
      <c r="ES84" s="539">
        <v>41640</v>
      </c>
      <c r="ET84" s="1872"/>
      <c r="EU84" s="541">
        <v>41640</v>
      </c>
      <c r="EV84" s="1873"/>
      <c r="EW84" s="542" t="s">
        <v>21</v>
      </c>
      <c r="EX84" s="542">
        <v>47609</v>
      </c>
      <c r="EY84" s="542">
        <v>63810</v>
      </c>
      <c r="EZ84" s="542">
        <v>2479</v>
      </c>
      <c r="FA84" s="542">
        <v>2375</v>
      </c>
      <c r="FB84" s="542" t="s">
        <v>21</v>
      </c>
      <c r="FC84" s="542">
        <v>937276</v>
      </c>
      <c r="FD84" s="542">
        <v>23837</v>
      </c>
      <c r="FE84" s="542">
        <v>53345</v>
      </c>
      <c r="FF84" s="542">
        <v>1729</v>
      </c>
      <c r="FG84" s="542">
        <v>997</v>
      </c>
      <c r="FH84" s="542">
        <v>727</v>
      </c>
      <c r="FI84" s="542">
        <v>49</v>
      </c>
      <c r="FJ84" s="542">
        <v>678</v>
      </c>
      <c r="FK84" s="542" t="s">
        <v>21</v>
      </c>
      <c r="FL84" s="542" t="s">
        <v>21</v>
      </c>
      <c r="FM84" s="1871">
        <v>41640</v>
      </c>
      <c r="FN84" s="539">
        <v>41640</v>
      </c>
      <c r="FO84" s="1872"/>
      <c r="FP84" s="541">
        <v>41640</v>
      </c>
      <c r="FQ84" s="1873"/>
      <c r="FR84" s="542" t="s">
        <v>21</v>
      </c>
      <c r="FS84" s="542">
        <v>372</v>
      </c>
      <c r="FT84" s="542">
        <v>61377</v>
      </c>
      <c r="FU84" s="542">
        <v>1493</v>
      </c>
      <c r="FV84" s="542">
        <v>69394</v>
      </c>
      <c r="FW84" s="542">
        <v>78467</v>
      </c>
      <c r="FX84" s="542">
        <v>534</v>
      </c>
      <c r="FY84" s="542" t="s">
        <v>21</v>
      </c>
      <c r="FZ84" s="542">
        <v>89356</v>
      </c>
      <c r="GA84" s="542">
        <v>2240</v>
      </c>
      <c r="GB84" s="542">
        <v>9177</v>
      </c>
      <c r="GC84" s="542">
        <v>5338</v>
      </c>
      <c r="GD84" s="542">
        <v>4</v>
      </c>
      <c r="GE84" s="542">
        <v>4104</v>
      </c>
      <c r="GF84" s="542">
        <v>3090</v>
      </c>
      <c r="GG84" s="542">
        <v>1014</v>
      </c>
      <c r="GH84" s="1871">
        <v>41640</v>
      </c>
      <c r="GI84" s="539">
        <v>41640</v>
      </c>
      <c r="GJ84" s="1872"/>
      <c r="GK84" s="541">
        <v>41640</v>
      </c>
      <c r="GL84" s="1873"/>
      <c r="GM84" s="542">
        <v>4907</v>
      </c>
      <c r="GN84" s="542">
        <v>2277</v>
      </c>
      <c r="GO84" s="542">
        <v>2630</v>
      </c>
      <c r="GP84" s="542">
        <v>23</v>
      </c>
      <c r="GQ84" s="542" t="s">
        <v>21</v>
      </c>
      <c r="GR84" s="542" t="s">
        <v>21</v>
      </c>
      <c r="GS84" s="542">
        <v>25371</v>
      </c>
      <c r="GT84" s="542">
        <v>23642</v>
      </c>
      <c r="GU84" s="542">
        <v>9953</v>
      </c>
      <c r="GV84" s="542">
        <v>4088</v>
      </c>
      <c r="GW84" s="542">
        <v>644</v>
      </c>
      <c r="GX84" s="542">
        <v>721</v>
      </c>
      <c r="GY84" s="542" t="s">
        <v>21</v>
      </c>
      <c r="GZ84" s="542">
        <v>933855</v>
      </c>
      <c r="HA84" s="542">
        <v>127089</v>
      </c>
      <c r="HB84" s="542">
        <v>7118</v>
      </c>
      <c r="HC84" s="1871">
        <v>41640</v>
      </c>
      <c r="HD84" s="539">
        <v>41640</v>
      </c>
      <c r="HE84" s="1872"/>
      <c r="HF84" s="541">
        <v>41640</v>
      </c>
      <c r="HG84" s="1873"/>
      <c r="HH84" s="542">
        <v>158337</v>
      </c>
      <c r="HI84" s="542">
        <v>113776</v>
      </c>
      <c r="HJ84" s="542">
        <v>2481</v>
      </c>
      <c r="HK84" s="542">
        <v>966</v>
      </c>
      <c r="HL84" s="542">
        <v>42674</v>
      </c>
      <c r="HM84" s="542">
        <v>35370</v>
      </c>
      <c r="HN84" s="542">
        <v>7304</v>
      </c>
      <c r="HO84" s="542">
        <v>44527</v>
      </c>
      <c r="HP84" s="542">
        <v>1475</v>
      </c>
      <c r="HQ84" s="542" t="s">
        <v>21</v>
      </c>
      <c r="HR84" s="542">
        <v>16071</v>
      </c>
      <c r="HS84" s="542">
        <v>30605</v>
      </c>
      <c r="HT84" s="542">
        <v>1812</v>
      </c>
      <c r="HU84" s="542">
        <v>26719</v>
      </c>
      <c r="HV84" s="542">
        <v>26411</v>
      </c>
      <c r="HW84" s="542" t="s">
        <v>21</v>
      </c>
      <c r="HX84" s="1871">
        <v>41640</v>
      </c>
      <c r="HY84" s="539">
        <v>41640</v>
      </c>
      <c r="HZ84" s="71"/>
      <c r="IA84" s="71"/>
      <c r="IB84" s="71"/>
      <c r="IC84" s="2500"/>
      <c r="ID84" s="2500"/>
      <c r="IE84" s="2500"/>
      <c r="IF84" s="2500"/>
      <c r="IG84" s="2500"/>
      <c r="IH84" s="2500"/>
      <c r="II84" s="2500"/>
      <c r="IJ84" s="2500"/>
      <c r="IK84" s="2500"/>
      <c r="IL84" s="2500"/>
      <c r="IM84" s="2500"/>
      <c r="IN84" s="544"/>
      <c r="IO84" s="2500"/>
    </row>
    <row r="85" spans="1:249" s="518" customFormat="1" ht="14.5" customHeight="1">
      <c r="A85" s="1872"/>
      <c r="B85" s="541">
        <v>42005</v>
      </c>
      <c r="C85" s="1873"/>
      <c r="D85" s="542">
        <v>74235</v>
      </c>
      <c r="E85" s="542">
        <v>39223</v>
      </c>
      <c r="F85" s="542">
        <v>5827</v>
      </c>
      <c r="G85" s="542">
        <v>2807</v>
      </c>
      <c r="H85" s="2499" t="s">
        <v>21</v>
      </c>
      <c r="I85" s="542">
        <v>34165</v>
      </c>
      <c r="J85" s="542">
        <v>319135</v>
      </c>
      <c r="K85" s="542">
        <v>62265</v>
      </c>
      <c r="L85" s="542">
        <v>220366</v>
      </c>
      <c r="M85" s="542">
        <v>244869</v>
      </c>
      <c r="N85" s="542">
        <v>4395</v>
      </c>
      <c r="O85" s="542">
        <v>20564</v>
      </c>
      <c r="P85" s="542">
        <v>49213</v>
      </c>
      <c r="Q85" s="542">
        <v>51644</v>
      </c>
      <c r="R85" s="542" t="s">
        <v>21</v>
      </c>
      <c r="S85" s="542" t="s">
        <v>21</v>
      </c>
      <c r="T85" s="1871">
        <v>42005</v>
      </c>
      <c r="U85" s="539">
        <v>42005</v>
      </c>
      <c r="V85" s="1872"/>
      <c r="W85" s="541">
        <v>42005</v>
      </c>
      <c r="X85" s="1873"/>
      <c r="Y85" s="542" t="s">
        <v>21</v>
      </c>
      <c r="Z85" s="542" t="s">
        <v>21</v>
      </c>
      <c r="AA85" s="542">
        <v>45161</v>
      </c>
      <c r="AB85" s="542">
        <v>60467</v>
      </c>
      <c r="AC85" s="542">
        <v>2444</v>
      </c>
      <c r="AD85" s="542">
        <v>2232</v>
      </c>
      <c r="AE85" s="542" t="s">
        <v>21</v>
      </c>
      <c r="AF85" s="542" t="s">
        <v>21</v>
      </c>
      <c r="AG85" s="542">
        <v>1077636</v>
      </c>
      <c r="AH85" s="542">
        <v>705485</v>
      </c>
      <c r="AI85" s="542">
        <v>72502</v>
      </c>
      <c r="AJ85" s="542">
        <v>4</v>
      </c>
      <c r="AK85" s="542">
        <v>4</v>
      </c>
      <c r="AL85" s="542">
        <v>601113</v>
      </c>
      <c r="AM85" s="542">
        <v>239873</v>
      </c>
      <c r="AN85" s="542">
        <v>85925</v>
      </c>
      <c r="AO85" s="1871">
        <v>42005</v>
      </c>
      <c r="AP85" s="539">
        <v>42005</v>
      </c>
      <c r="AQ85" s="1872"/>
      <c r="AR85" s="541">
        <v>42005</v>
      </c>
      <c r="AS85" s="1873"/>
      <c r="AT85" s="542">
        <v>416</v>
      </c>
      <c r="AU85" s="542" t="s">
        <v>21</v>
      </c>
      <c r="AV85" s="542" t="s">
        <v>21</v>
      </c>
      <c r="AW85" s="542">
        <v>87916</v>
      </c>
      <c r="AX85" s="542">
        <v>19808</v>
      </c>
      <c r="AY85" s="542">
        <v>9138</v>
      </c>
      <c r="AZ85" s="542">
        <v>5343</v>
      </c>
      <c r="BA85" s="542">
        <v>3</v>
      </c>
      <c r="BB85" s="542">
        <v>4157</v>
      </c>
      <c r="BC85" s="542">
        <v>3137</v>
      </c>
      <c r="BD85" s="542">
        <v>1020</v>
      </c>
      <c r="BE85" s="542" t="s">
        <v>21</v>
      </c>
      <c r="BF85" s="542" t="s">
        <v>21</v>
      </c>
      <c r="BG85" s="542">
        <v>1027</v>
      </c>
      <c r="BH85" s="542">
        <v>38329</v>
      </c>
      <c r="BI85" s="542">
        <v>3313</v>
      </c>
      <c r="BJ85" s="542">
        <v>240800</v>
      </c>
      <c r="BK85" s="1871">
        <v>42005</v>
      </c>
      <c r="BL85" s="539">
        <v>42005</v>
      </c>
      <c r="BM85" s="1872"/>
      <c r="BN85" s="541">
        <v>42005</v>
      </c>
      <c r="BO85" s="1873"/>
      <c r="BP85" s="542">
        <v>5230</v>
      </c>
      <c r="BQ85" s="542">
        <v>595</v>
      </c>
      <c r="BR85" s="542">
        <v>665</v>
      </c>
      <c r="BS85" s="542" t="s">
        <v>21</v>
      </c>
      <c r="BT85" s="542" t="s">
        <v>21</v>
      </c>
      <c r="BU85" s="542">
        <v>878821</v>
      </c>
      <c r="BV85" s="542">
        <v>4978</v>
      </c>
      <c r="BW85" s="542">
        <v>126958</v>
      </c>
      <c r="BX85" s="542">
        <v>5706</v>
      </c>
      <c r="BY85" s="542">
        <v>2651</v>
      </c>
      <c r="BZ85" s="542">
        <v>1202</v>
      </c>
      <c r="CA85" s="542">
        <v>1449</v>
      </c>
      <c r="CB85" s="542">
        <v>216</v>
      </c>
      <c r="CC85" s="542" t="s">
        <v>21</v>
      </c>
      <c r="CD85" s="542">
        <v>2541</v>
      </c>
      <c r="CE85" s="542">
        <v>110703</v>
      </c>
      <c r="CF85" s="542">
        <v>122203</v>
      </c>
      <c r="CG85" s="1871">
        <v>42005</v>
      </c>
      <c r="CH85" s="539">
        <v>42005</v>
      </c>
      <c r="CI85" s="1872"/>
      <c r="CJ85" s="541">
        <v>42005</v>
      </c>
      <c r="CK85" s="1873"/>
      <c r="CL85" s="542">
        <v>6910</v>
      </c>
      <c r="CM85" s="542">
        <v>33944</v>
      </c>
      <c r="CN85" s="542">
        <v>1473</v>
      </c>
      <c r="CO85" s="542" t="s">
        <v>21</v>
      </c>
      <c r="CP85" s="542">
        <v>27848</v>
      </c>
      <c r="CQ85" s="542">
        <v>36106</v>
      </c>
      <c r="CR85" s="542">
        <v>6223</v>
      </c>
      <c r="CS85" s="542">
        <v>25905</v>
      </c>
      <c r="CT85" s="542">
        <v>25731</v>
      </c>
      <c r="CU85" s="542" t="s">
        <v>21</v>
      </c>
      <c r="CV85" s="542" t="s">
        <v>21</v>
      </c>
      <c r="CW85" s="542">
        <v>148997</v>
      </c>
      <c r="CX85" s="542">
        <v>23400</v>
      </c>
      <c r="CY85" s="542">
        <v>4127</v>
      </c>
      <c r="CZ85" s="542">
        <v>72</v>
      </c>
      <c r="DA85" s="542">
        <v>42</v>
      </c>
      <c r="DB85" s="1871">
        <v>42005</v>
      </c>
      <c r="DC85" s="539">
        <v>42005</v>
      </c>
      <c r="DD85" s="71"/>
      <c r="DE85" s="71"/>
      <c r="DF85" s="71"/>
      <c r="DG85" s="2500"/>
      <c r="DH85" s="2500"/>
      <c r="DI85" s="2500"/>
      <c r="DJ85" s="2500"/>
      <c r="DK85" s="2500"/>
      <c r="DL85" s="2500"/>
      <c r="DM85" s="2500"/>
      <c r="DN85" s="544"/>
      <c r="DO85" s="523"/>
      <c r="DP85" s="2500"/>
      <c r="DQ85" s="2500"/>
      <c r="DR85" s="2500"/>
      <c r="DS85" s="2500"/>
      <c r="DT85" s="2500"/>
      <c r="DU85" s="2500"/>
      <c r="DV85" s="2500"/>
      <c r="DW85" s="2500"/>
      <c r="DX85" s="544"/>
      <c r="DY85" s="1872"/>
      <c r="DZ85" s="541">
        <v>42005</v>
      </c>
      <c r="EA85" s="1873"/>
      <c r="EB85" s="542">
        <v>76779</v>
      </c>
      <c r="EC85" s="542">
        <v>39223</v>
      </c>
      <c r="ED85" s="542">
        <v>5827</v>
      </c>
      <c r="EE85" s="542">
        <v>2807</v>
      </c>
      <c r="EF85" s="542" t="s">
        <v>21</v>
      </c>
      <c r="EG85" s="542">
        <v>34165</v>
      </c>
      <c r="EH85" s="542">
        <v>328392</v>
      </c>
      <c r="EI85" s="542">
        <v>62265</v>
      </c>
      <c r="EJ85" s="542">
        <v>220366</v>
      </c>
      <c r="EK85" s="542">
        <v>337680</v>
      </c>
      <c r="EL85" s="542">
        <v>4395</v>
      </c>
      <c r="EM85" s="542">
        <v>21328</v>
      </c>
      <c r="EN85" s="542">
        <v>49213</v>
      </c>
      <c r="EO85" s="542">
        <v>51645</v>
      </c>
      <c r="EP85" s="542" t="s">
        <v>21</v>
      </c>
      <c r="EQ85" s="542" t="s">
        <v>21</v>
      </c>
      <c r="ER85" s="1871">
        <v>42005</v>
      </c>
      <c r="ES85" s="539">
        <v>42005</v>
      </c>
      <c r="ET85" s="1872"/>
      <c r="EU85" s="541">
        <v>42005</v>
      </c>
      <c r="EV85" s="1873"/>
      <c r="EW85" s="542" t="s">
        <v>21</v>
      </c>
      <c r="EX85" s="542">
        <v>45161</v>
      </c>
      <c r="EY85" s="542">
        <v>60467</v>
      </c>
      <c r="EZ85" s="542">
        <v>2444</v>
      </c>
      <c r="FA85" s="542">
        <v>2232</v>
      </c>
      <c r="FB85" s="542" t="s">
        <v>21</v>
      </c>
      <c r="FC85" s="542">
        <v>929696</v>
      </c>
      <c r="FD85" s="542">
        <v>24811</v>
      </c>
      <c r="FE85" s="542">
        <v>52870</v>
      </c>
      <c r="FF85" s="542">
        <v>2099</v>
      </c>
      <c r="FG85" s="542">
        <v>1135</v>
      </c>
      <c r="FH85" s="542">
        <v>967</v>
      </c>
      <c r="FI85" s="542">
        <v>344</v>
      </c>
      <c r="FJ85" s="542">
        <v>624</v>
      </c>
      <c r="FK85" s="542" t="s">
        <v>21</v>
      </c>
      <c r="FL85" s="542" t="s">
        <v>21</v>
      </c>
      <c r="FM85" s="1871">
        <v>42005</v>
      </c>
      <c r="FN85" s="539">
        <v>42005</v>
      </c>
      <c r="FO85" s="1872"/>
      <c r="FP85" s="541">
        <v>42005</v>
      </c>
      <c r="FQ85" s="1873"/>
      <c r="FR85" s="542" t="s">
        <v>21</v>
      </c>
      <c r="FS85" s="542">
        <v>921</v>
      </c>
      <c r="FT85" s="542">
        <v>64721</v>
      </c>
      <c r="FU85" s="542">
        <v>1573</v>
      </c>
      <c r="FV85" s="542">
        <v>72161</v>
      </c>
      <c r="FW85" s="542">
        <v>90855</v>
      </c>
      <c r="FX85" s="542">
        <v>603</v>
      </c>
      <c r="FY85" s="542" t="s">
        <v>21</v>
      </c>
      <c r="FZ85" s="542">
        <v>78966</v>
      </c>
      <c r="GA85" s="542">
        <v>2254</v>
      </c>
      <c r="GB85" s="542">
        <v>9225</v>
      </c>
      <c r="GC85" s="542">
        <v>5517</v>
      </c>
      <c r="GD85" s="542">
        <v>3</v>
      </c>
      <c r="GE85" s="542">
        <v>4328</v>
      </c>
      <c r="GF85" s="542">
        <v>3308</v>
      </c>
      <c r="GG85" s="542">
        <v>1020</v>
      </c>
      <c r="GH85" s="1871">
        <v>42005</v>
      </c>
      <c r="GI85" s="539">
        <v>42005</v>
      </c>
      <c r="GJ85" s="1872"/>
      <c r="GK85" s="541">
        <v>42005</v>
      </c>
      <c r="GL85" s="1873"/>
      <c r="GM85" s="542">
        <v>5110</v>
      </c>
      <c r="GN85" s="542">
        <v>2307</v>
      </c>
      <c r="GO85" s="542">
        <v>2803</v>
      </c>
      <c r="GP85" s="542">
        <v>19</v>
      </c>
      <c r="GQ85" s="542" t="s">
        <v>21</v>
      </c>
      <c r="GR85" s="542" t="s">
        <v>21</v>
      </c>
      <c r="GS85" s="542">
        <v>26614</v>
      </c>
      <c r="GT85" s="542">
        <v>23137</v>
      </c>
      <c r="GU85" s="542">
        <v>10721</v>
      </c>
      <c r="GV85" s="542">
        <v>5235</v>
      </c>
      <c r="GW85" s="542">
        <v>595</v>
      </c>
      <c r="GX85" s="542">
        <v>666</v>
      </c>
      <c r="GY85" s="542" t="s">
        <v>21</v>
      </c>
      <c r="GZ85" s="542">
        <v>878540</v>
      </c>
      <c r="HA85" s="542">
        <v>128545</v>
      </c>
      <c r="HB85" s="542">
        <v>6737</v>
      </c>
      <c r="HC85" s="1871">
        <v>42005</v>
      </c>
      <c r="HD85" s="539">
        <v>42005</v>
      </c>
      <c r="HE85" s="1872"/>
      <c r="HF85" s="541">
        <v>42005</v>
      </c>
      <c r="HG85" s="1873"/>
      <c r="HH85" s="542">
        <v>156516</v>
      </c>
      <c r="HI85" s="542">
        <v>106550</v>
      </c>
      <c r="HJ85" s="542">
        <v>2584</v>
      </c>
      <c r="HK85" s="542">
        <v>959</v>
      </c>
      <c r="HL85" s="542">
        <v>34695</v>
      </c>
      <c r="HM85" s="542">
        <v>27785</v>
      </c>
      <c r="HN85" s="542">
        <v>6910</v>
      </c>
      <c r="HO85" s="542">
        <v>33944</v>
      </c>
      <c r="HP85" s="542">
        <v>1473</v>
      </c>
      <c r="HQ85" s="542" t="s">
        <v>21</v>
      </c>
      <c r="HR85" s="542">
        <v>27848</v>
      </c>
      <c r="HS85" s="542">
        <v>36106</v>
      </c>
      <c r="HT85" s="542">
        <v>6223</v>
      </c>
      <c r="HU85" s="542">
        <v>25905</v>
      </c>
      <c r="HV85" s="542">
        <v>25730</v>
      </c>
      <c r="HW85" s="542" t="s">
        <v>21</v>
      </c>
      <c r="HX85" s="1871">
        <v>42005</v>
      </c>
      <c r="HY85" s="539">
        <v>42005</v>
      </c>
      <c r="HZ85" s="71"/>
      <c r="IA85" s="71"/>
      <c r="IB85" s="71"/>
      <c r="IC85" s="2500"/>
      <c r="ID85" s="2500"/>
      <c r="IE85" s="2500"/>
      <c r="IF85" s="2500"/>
      <c r="IG85" s="2500"/>
      <c r="IH85" s="2500"/>
      <c r="II85" s="2500"/>
      <c r="IJ85" s="2500"/>
      <c r="IK85" s="2500"/>
      <c r="IL85" s="2500"/>
      <c r="IM85" s="2500"/>
      <c r="IN85" s="544"/>
      <c r="IO85" s="2500"/>
    </row>
    <row r="86" spans="1:249" s="518" customFormat="1" ht="14.5" customHeight="1">
      <c r="A86" s="1872"/>
      <c r="B86" s="541">
        <v>42370</v>
      </c>
      <c r="C86" s="1873"/>
      <c r="D86" s="542">
        <v>75657</v>
      </c>
      <c r="E86" s="542">
        <v>38950</v>
      </c>
      <c r="F86" s="542">
        <v>6062</v>
      </c>
      <c r="G86" s="542">
        <v>2629</v>
      </c>
      <c r="H86" s="2499" t="s">
        <v>21</v>
      </c>
      <c r="I86" s="542">
        <v>37109</v>
      </c>
      <c r="J86" s="542">
        <v>294114</v>
      </c>
      <c r="K86" s="542">
        <v>58225</v>
      </c>
      <c r="L86" s="542">
        <v>182630</v>
      </c>
      <c r="M86" s="542">
        <v>256539</v>
      </c>
      <c r="N86" s="542">
        <v>4714</v>
      </c>
      <c r="O86" s="542">
        <v>21784</v>
      </c>
      <c r="P86" s="542">
        <v>52045</v>
      </c>
      <c r="Q86" s="542">
        <v>54678</v>
      </c>
      <c r="R86" s="542" t="s">
        <v>21</v>
      </c>
      <c r="S86" s="542" t="s">
        <v>21</v>
      </c>
      <c r="T86" s="1871">
        <v>42370</v>
      </c>
      <c r="U86" s="539">
        <v>42370</v>
      </c>
      <c r="V86" s="1872"/>
      <c r="W86" s="541">
        <v>42370</v>
      </c>
      <c r="X86" s="1873"/>
      <c r="Y86" s="542" t="s">
        <v>21</v>
      </c>
      <c r="Z86" s="542" t="s">
        <v>21</v>
      </c>
      <c r="AA86" s="542">
        <v>42957</v>
      </c>
      <c r="AB86" s="542">
        <v>56383</v>
      </c>
      <c r="AC86" s="542">
        <v>3172</v>
      </c>
      <c r="AD86" s="542">
        <v>2200</v>
      </c>
      <c r="AE86" s="542" t="s">
        <v>21</v>
      </c>
      <c r="AF86" s="542" t="s">
        <v>21</v>
      </c>
      <c r="AG86" s="542">
        <v>1151338</v>
      </c>
      <c r="AH86" s="542">
        <v>644070</v>
      </c>
      <c r="AI86" s="542">
        <v>76085</v>
      </c>
      <c r="AJ86" s="542">
        <v>8</v>
      </c>
      <c r="AK86" s="542">
        <v>8</v>
      </c>
      <c r="AL86" s="542">
        <v>632390</v>
      </c>
      <c r="AM86" s="542">
        <v>249573</v>
      </c>
      <c r="AN86" s="542">
        <v>85769</v>
      </c>
      <c r="AO86" s="1871">
        <v>42370</v>
      </c>
      <c r="AP86" s="539">
        <v>42370</v>
      </c>
      <c r="AQ86" s="1872"/>
      <c r="AR86" s="541">
        <v>42370</v>
      </c>
      <c r="AS86" s="1873"/>
      <c r="AT86" s="542">
        <v>479</v>
      </c>
      <c r="AU86" s="542" t="s">
        <v>21</v>
      </c>
      <c r="AV86" s="542" t="s">
        <v>21</v>
      </c>
      <c r="AW86" s="542">
        <v>95906</v>
      </c>
      <c r="AX86" s="542">
        <v>21600</v>
      </c>
      <c r="AY86" s="542">
        <v>8161</v>
      </c>
      <c r="AZ86" s="542">
        <v>4142</v>
      </c>
      <c r="BA86" s="542">
        <v>2</v>
      </c>
      <c r="BB86" s="542">
        <v>3164</v>
      </c>
      <c r="BC86" s="542">
        <v>3071</v>
      </c>
      <c r="BD86" s="542">
        <v>93</v>
      </c>
      <c r="BE86" s="542">
        <v>12</v>
      </c>
      <c r="BF86" s="542" t="s">
        <v>21</v>
      </c>
      <c r="BG86" s="542">
        <v>887</v>
      </c>
      <c r="BH86" s="542">
        <v>41084</v>
      </c>
      <c r="BI86" s="542">
        <v>2848</v>
      </c>
      <c r="BJ86" s="542">
        <v>285381</v>
      </c>
      <c r="BK86" s="1871">
        <v>42370</v>
      </c>
      <c r="BL86" s="539">
        <v>42370</v>
      </c>
      <c r="BM86" s="1872"/>
      <c r="BN86" s="541">
        <v>42370</v>
      </c>
      <c r="BO86" s="1873"/>
      <c r="BP86" s="542">
        <v>5154</v>
      </c>
      <c r="BQ86" s="542">
        <v>631</v>
      </c>
      <c r="BR86" s="542">
        <v>708</v>
      </c>
      <c r="BS86" s="542" t="s">
        <v>21</v>
      </c>
      <c r="BT86" s="542" t="s">
        <v>21</v>
      </c>
      <c r="BU86" s="542">
        <v>1659943</v>
      </c>
      <c r="BV86" s="542">
        <v>15152</v>
      </c>
      <c r="BW86" s="542">
        <v>100485</v>
      </c>
      <c r="BX86" s="542">
        <v>5808</v>
      </c>
      <c r="BY86" s="542">
        <v>1707</v>
      </c>
      <c r="BZ86" s="542">
        <v>288</v>
      </c>
      <c r="CA86" s="542">
        <v>1419</v>
      </c>
      <c r="CB86" s="542" t="s">
        <v>21</v>
      </c>
      <c r="CC86" s="542" t="s">
        <v>21</v>
      </c>
      <c r="CD86" s="542">
        <v>3832</v>
      </c>
      <c r="CE86" s="542">
        <v>86096</v>
      </c>
      <c r="CF86" s="542">
        <v>87625</v>
      </c>
      <c r="CG86" s="1871">
        <v>42370</v>
      </c>
      <c r="CH86" s="539">
        <v>42370</v>
      </c>
      <c r="CI86" s="1872"/>
      <c r="CJ86" s="541">
        <v>42370</v>
      </c>
      <c r="CK86" s="1873"/>
      <c r="CL86" s="542">
        <v>6173</v>
      </c>
      <c r="CM86" s="542">
        <v>32646</v>
      </c>
      <c r="CN86" s="542">
        <v>1461</v>
      </c>
      <c r="CO86" s="542" t="s">
        <v>21</v>
      </c>
      <c r="CP86" s="542">
        <v>28760</v>
      </c>
      <c r="CQ86" s="542">
        <v>36367</v>
      </c>
      <c r="CR86" s="542">
        <v>6200</v>
      </c>
      <c r="CS86" s="542">
        <v>26219</v>
      </c>
      <c r="CT86" s="542">
        <v>26007</v>
      </c>
      <c r="CU86" s="542" t="s">
        <v>21</v>
      </c>
      <c r="CV86" s="542" t="s">
        <v>21</v>
      </c>
      <c r="CW86" s="542">
        <v>153948</v>
      </c>
      <c r="CX86" s="542">
        <v>25724</v>
      </c>
      <c r="CY86" s="542">
        <v>4740</v>
      </c>
      <c r="CZ86" s="542">
        <v>83</v>
      </c>
      <c r="DA86" s="542">
        <v>18</v>
      </c>
      <c r="DB86" s="1871">
        <v>42370</v>
      </c>
      <c r="DC86" s="539">
        <v>42370</v>
      </c>
      <c r="DD86" s="71"/>
      <c r="DE86" s="71"/>
      <c r="DF86" s="71"/>
      <c r="DG86" s="2500"/>
      <c r="DH86" s="2500"/>
      <c r="DI86" s="2500"/>
      <c r="DJ86" s="2500"/>
      <c r="DK86" s="2500"/>
      <c r="DL86" s="2500"/>
      <c r="DM86" s="2500"/>
      <c r="DN86" s="544"/>
      <c r="DO86" s="523"/>
      <c r="DP86" s="2500"/>
      <c r="DQ86" s="2500"/>
      <c r="DR86" s="2500"/>
      <c r="DS86" s="2500"/>
      <c r="DT86" s="2500"/>
      <c r="DU86" s="2500"/>
      <c r="DV86" s="2500"/>
      <c r="DW86" s="2500"/>
      <c r="DX86" s="544"/>
      <c r="DY86" s="1872"/>
      <c r="DZ86" s="541">
        <v>42370</v>
      </c>
      <c r="EA86" s="1873"/>
      <c r="EB86" s="542">
        <v>77291</v>
      </c>
      <c r="EC86" s="542">
        <v>38950</v>
      </c>
      <c r="ED86" s="542">
        <v>6062</v>
      </c>
      <c r="EE86" s="542">
        <v>2629</v>
      </c>
      <c r="EF86" s="542" t="s">
        <v>21</v>
      </c>
      <c r="EG86" s="542">
        <v>37109</v>
      </c>
      <c r="EH86" s="542">
        <v>304899</v>
      </c>
      <c r="EI86" s="542">
        <v>58225</v>
      </c>
      <c r="EJ86" s="542">
        <v>182630</v>
      </c>
      <c r="EK86" s="542">
        <v>365631</v>
      </c>
      <c r="EL86" s="542">
        <v>4714</v>
      </c>
      <c r="EM86" s="542">
        <v>22617</v>
      </c>
      <c r="EN86" s="542">
        <v>52045</v>
      </c>
      <c r="EO86" s="542">
        <v>54675</v>
      </c>
      <c r="EP86" s="542" t="s">
        <v>21</v>
      </c>
      <c r="EQ86" s="542" t="s">
        <v>21</v>
      </c>
      <c r="ER86" s="1871">
        <v>42370</v>
      </c>
      <c r="ES86" s="539">
        <v>42370</v>
      </c>
      <c r="ET86" s="1872"/>
      <c r="EU86" s="541">
        <v>42370</v>
      </c>
      <c r="EV86" s="1873"/>
      <c r="EW86" s="542" t="s">
        <v>21</v>
      </c>
      <c r="EX86" s="542">
        <v>42957</v>
      </c>
      <c r="EY86" s="542">
        <v>56383</v>
      </c>
      <c r="EZ86" s="542">
        <v>3172</v>
      </c>
      <c r="FA86" s="542">
        <v>2200</v>
      </c>
      <c r="FB86" s="542" t="s">
        <v>21</v>
      </c>
      <c r="FC86" s="542">
        <v>990235</v>
      </c>
      <c r="FD86" s="542">
        <v>24880</v>
      </c>
      <c r="FE86" s="542">
        <v>55357</v>
      </c>
      <c r="FF86" s="542">
        <v>2355</v>
      </c>
      <c r="FG86" s="542">
        <v>2031</v>
      </c>
      <c r="FH86" s="542">
        <v>398</v>
      </c>
      <c r="FI86" s="542">
        <v>35</v>
      </c>
      <c r="FJ86" s="542">
        <v>363</v>
      </c>
      <c r="FK86" s="542" t="s">
        <v>21</v>
      </c>
      <c r="FL86" s="542" t="s">
        <v>21</v>
      </c>
      <c r="FM86" s="1871">
        <v>42370</v>
      </c>
      <c r="FN86" s="539">
        <v>42370</v>
      </c>
      <c r="FO86" s="1872"/>
      <c r="FP86" s="541">
        <v>42370</v>
      </c>
      <c r="FQ86" s="1873"/>
      <c r="FR86" s="542" t="s">
        <v>21</v>
      </c>
      <c r="FS86" s="542">
        <v>1345</v>
      </c>
      <c r="FT86" s="542">
        <v>64904</v>
      </c>
      <c r="FU86" s="542">
        <v>1643</v>
      </c>
      <c r="FV86" s="542">
        <v>71150</v>
      </c>
      <c r="FW86" s="542">
        <v>99860</v>
      </c>
      <c r="FX86" s="542">
        <v>682</v>
      </c>
      <c r="FY86" s="542" t="s">
        <v>21</v>
      </c>
      <c r="FZ86" s="542">
        <v>85798</v>
      </c>
      <c r="GA86" s="542">
        <v>2128</v>
      </c>
      <c r="GB86" s="542">
        <v>8199</v>
      </c>
      <c r="GC86" s="542">
        <v>4216</v>
      </c>
      <c r="GD86" s="542">
        <v>2</v>
      </c>
      <c r="GE86" s="542">
        <v>3237</v>
      </c>
      <c r="GF86" s="542">
        <v>3144</v>
      </c>
      <c r="GG86" s="542">
        <v>93</v>
      </c>
      <c r="GH86" s="1871">
        <v>42370</v>
      </c>
      <c r="GI86" s="539">
        <v>42370</v>
      </c>
      <c r="GJ86" s="1872"/>
      <c r="GK86" s="541">
        <v>42370</v>
      </c>
      <c r="GL86" s="1873"/>
      <c r="GM86" s="542">
        <v>6203</v>
      </c>
      <c r="GN86" s="542">
        <v>3445</v>
      </c>
      <c r="GO86" s="542">
        <v>2758</v>
      </c>
      <c r="GP86" s="542">
        <v>31</v>
      </c>
      <c r="GQ86" s="542" t="s">
        <v>21</v>
      </c>
      <c r="GR86" s="542" t="s">
        <v>21</v>
      </c>
      <c r="GS86" s="542">
        <v>24051</v>
      </c>
      <c r="GT86" s="542">
        <v>20219</v>
      </c>
      <c r="GU86" s="542">
        <v>7533</v>
      </c>
      <c r="GV86" s="542">
        <v>5158</v>
      </c>
      <c r="GW86" s="542">
        <v>631</v>
      </c>
      <c r="GX86" s="542">
        <v>706</v>
      </c>
      <c r="GY86" s="542" t="s">
        <v>21</v>
      </c>
      <c r="GZ86" s="542">
        <v>1659673</v>
      </c>
      <c r="HA86" s="542">
        <v>102338</v>
      </c>
      <c r="HB86" s="542">
        <v>6733</v>
      </c>
      <c r="HC86" s="1871">
        <v>42370</v>
      </c>
      <c r="HD86" s="539">
        <v>42370</v>
      </c>
      <c r="HE86" s="1872"/>
      <c r="HF86" s="541">
        <v>42370</v>
      </c>
      <c r="HG86" s="1873"/>
      <c r="HH86" s="542">
        <v>157555</v>
      </c>
      <c r="HI86" s="542">
        <v>106868</v>
      </c>
      <c r="HJ86" s="542">
        <v>2708</v>
      </c>
      <c r="HK86" s="542">
        <v>966</v>
      </c>
      <c r="HL86" s="542">
        <v>35408</v>
      </c>
      <c r="HM86" s="542">
        <v>29235</v>
      </c>
      <c r="HN86" s="542">
        <v>6173</v>
      </c>
      <c r="HO86" s="542">
        <v>32646</v>
      </c>
      <c r="HP86" s="542">
        <v>1461</v>
      </c>
      <c r="HQ86" s="542" t="s">
        <v>21</v>
      </c>
      <c r="HR86" s="542">
        <v>28760</v>
      </c>
      <c r="HS86" s="542">
        <v>36366</v>
      </c>
      <c r="HT86" s="542">
        <v>6200</v>
      </c>
      <c r="HU86" s="542">
        <v>26219</v>
      </c>
      <c r="HV86" s="542">
        <v>26006</v>
      </c>
      <c r="HW86" s="542" t="s">
        <v>21</v>
      </c>
      <c r="HX86" s="1871">
        <v>42370</v>
      </c>
      <c r="HY86" s="539">
        <v>42370</v>
      </c>
      <c r="HZ86" s="71"/>
      <c r="IA86" s="71"/>
      <c r="IB86" s="71"/>
      <c r="IC86" s="2500"/>
      <c r="ID86" s="2500"/>
      <c r="IE86" s="2500"/>
      <c r="IF86" s="2500"/>
      <c r="IG86" s="2500"/>
      <c r="IH86" s="2500"/>
      <c r="II86" s="2500"/>
      <c r="IJ86" s="2500"/>
      <c r="IK86" s="2500"/>
      <c r="IL86" s="2500"/>
      <c r="IM86" s="2500"/>
      <c r="IN86" s="544"/>
      <c r="IO86" s="2500"/>
    </row>
    <row r="87" spans="1:249" ht="9.75" customHeight="1">
      <c r="A87" s="1872"/>
      <c r="B87" s="544"/>
      <c r="C87" s="1873"/>
      <c r="D87" s="545"/>
      <c r="E87" s="545"/>
      <c r="F87" s="545"/>
      <c r="G87" s="545"/>
      <c r="H87" s="2501"/>
      <c r="J87" s="545"/>
      <c r="K87" s="545"/>
      <c r="L87" s="545"/>
      <c r="M87" s="545"/>
      <c r="N87" s="545"/>
      <c r="O87" s="545"/>
      <c r="P87" s="545"/>
      <c r="Q87" s="545"/>
      <c r="R87" s="545"/>
      <c r="S87" s="545"/>
      <c r="T87" s="1874"/>
      <c r="U87" s="547"/>
      <c r="V87" s="1872"/>
      <c r="W87" s="544"/>
      <c r="X87" s="1873"/>
      <c r="AA87" s="545"/>
      <c r="AB87" s="545"/>
      <c r="AC87" s="545"/>
      <c r="AD87" s="545"/>
      <c r="AE87" s="545"/>
      <c r="AF87" s="545"/>
      <c r="AG87" s="2469"/>
      <c r="AH87" s="545"/>
      <c r="AI87" s="545"/>
      <c r="AJ87" s="545"/>
      <c r="AL87" s="2469"/>
      <c r="AM87" s="2469"/>
      <c r="AN87" s="545"/>
      <c r="AO87" s="1874"/>
      <c r="AP87" s="547"/>
      <c r="AQ87" s="1872"/>
      <c r="AR87" s="544"/>
      <c r="AS87" s="1873"/>
      <c r="AT87" s="545"/>
      <c r="AU87" s="545"/>
      <c r="AV87" s="545"/>
      <c r="AW87" s="2469"/>
      <c r="AX87" s="545"/>
      <c r="AY87" s="545"/>
      <c r="AZ87" s="545"/>
      <c r="BA87" s="545"/>
      <c r="BB87" s="545"/>
      <c r="BC87" s="545"/>
      <c r="BD87" s="545"/>
      <c r="BH87" s="2469"/>
      <c r="BI87" s="545"/>
      <c r="BJ87" s="545"/>
      <c r="BK87" s="1874"/>
      <c r="BL87" s="547"/>
      <c r="BM87" s="1872"/>
      <c r="BN87" s="544"/>
      <c r="BO87" s="1873"/>
      <c r="BQ87" s="545"/>
      <c r="BR87" s="545"/>
      <c r="BS87" s="545"/>
      <c r="BT87" s="545"/>
      <c r="BU87" s="2469"/>
      <c r="BV87" s="545"/>
      <c r="BW87" s="545"/>
      <c r="BX87" s="545"/>
      <c r="BY87" s="545"/>
      <c r="BZ87" s="545"/>
      <c r="CA87" s="545"/>
      <c r="CB87" s="545"/>
      <c r="CE87" s="545"/>
      <c r="CF87" s="545"/>
      <c r="CG87" s="1874"/>
      <c r="CH87" s="547"/>
      <c r="CI87" s="1872"/>
      <c r="CJ87" s="544"/>
      <c r="CK87" s="1873"/>
      <c r="CL87" s="545"/>
      <c r="CM87" s="545"/>
      <c r="CN87" s="545"/>
      <c r="CQ87" s="545"/>
      <c r="CR87" s="545"/>
      <c r="CS87" s="545"/>
      <c r="CT87" s="545"/>
      <c r="CU87" s="545"/>
      <c r="CV87" s="545"/>
      <c r="CW87" s="2469"/>
      <c r="CX87" s="545"/>
      <c r="CY87" s="545"/>
      <c r="CZ87" s="545"/>
      <c r="DA87" s="545"/>
      <c r="DB87" s="1874"/>
      <c r="DC87" s="547"/>
      <c r="DD87" s="71"/>
      <c r="DE87" s="71"/>
      <c r="DF87" s="71"/>
      <c r="DG87" s="1900"/>
      <c r="DH87" s="1900"/>
      <c r="DI87" s="1900"/>
      <c r="DJ87" s="1900"/>
      <c r="DK87" s="1900"/>
      <c r="DL87" s="1900"/>
      <c r="DM87" s="1900"/>
      <c r="DN87" s="544"/>
      <c r="DO87" s="523"/>
      <c r="DP87" s="1900"/>
      <c r="DQ87" s="1900"/>
      <c r="DR87" s="1900"/>
      <c r="DS87" s="1900"/>
      <c r="DT87" s="1900"/>
      <c r="DU87" s="1900"/>
      <c r="DV87" s="1900"/>
      <c r="DW87" s="1900"/>
      <c r="DX87" s="544"/>
      <c r="DY87" s="1872"/>
      <c r="DZ87" s="544"/>
      <c r="EA87" s="1873"/>
      <c r="EB87" s="545"/>
      <c r="EC87" s="545"/>
      <c r="ED87" s="545"/>
      <c r="EE87" s="545"/>
      <c r="EF87" s="545"/>
      <c r="EG87" s="545"/>
      <c r="EH87" s="545"/>
      <c r="EI87" s="545"/>
      <c r="EJ87" s="545"/>
      <c r="EK87" s="545"/>
      <c r="EL87" s="545"/>
      <c r="EM87" s="545"/>
      <c r="EN87" s="545"/>
      <c r="EO87" s="545"/>
      <c r="EP87" s="545"/>
      <c r="EQ87" s="545"/>
      <c r="ER87" s="1874"/>
      <c r="ES87" s="547"/>
      <c r="ET87" s="1872"/>
      <c r="EU87" s="544"/>
      <c r="EV87" s="1873"/>
      <c r="EW87" s="545"/>
      <c r="EX87" s="545"/>
      <c r="EY87" s="545"/>
      <c r="EZ87" s="545"/>
      <c r="FA87" s="545"/>
      <c r="FB87" s="545"/>
      <c r="FC87" s="2469"/>
      <c r="FD87" s="2469"/>
      <c r="FE87" s="545"/>
      <c r="FF87" s="545"/>
      <c r="FG87" s="545"/>
      <c r="FH87" s="545"/>
      <c r="FI87" s="545"/>
      <c r="FJ87" s="545"/>
      <c r="FK87" s="545"/>
      <c r="FL87" s="545"/>
      <c r="FM87" s="1874"/>
      <c r="FN87" s="547"/>
      <c r="FO87" s="1872"/>
      <c r="FP87" s="544"/>
      <c r="FQ87" s="1873"/>
      <c r="FR87" s="545"/>
      <c r="FS87" s="545"/>
      <c r="FT87" s="545"/>
      <c r="FV87" s="545"/>
      <c r="FW87" s="545"/>
      <c r="FX87" s="545"/>
      <c r="FY87" s="545"/>
      <c r="FZ87" s="2469"/>
      <c r="GA87" s="2469"/>
      <c r="GB87" s="545"/>
      <c r="GC87" s="545"/>
      <c r="GD87" s="545"/>
      <c r="GE87" s="545"/>
      <c r="GF87" s="545"/>
      <c r="GG87" s="545"/>
      <c r="GH87" s="1874"/>
      <c r="GI87" s="547"/>
      <c r="GJ87" s="1872"/>
      <c r="GK87" s="544"/>
      <c r="GL87" s="1873"/>
      <c r="GM87" s="545"/>
      <c r="GN87" s="545"/>
      <c r="GO87" s="545"/>
      <c r="GP87" s="545"/>
      <c r="GQ87" s="545"/>
      <c r="GR87" s="545"/>
      <c r="GS87" s="545"/>
      <c r="GT87" s="545"/>
      <c r="GU87" s="545"/>
      <c r="GV87" s="545"/>
      <c r="GW87" s="545"/>
      <c r="GZ87" s="2469"/>
      <c r="HA87" s="545"/>
      <c r="HB87" s="545"/>
      <c r="HC87" s="1874"/>
      <c r="HD87" s="547"/>
      <c r="HE87" s="1872"/>
      <c r="HF87" s="544"/>
      <c r="HG87" s="1873"/>
      <c r="HH87" s="545"/>
      <c r="HI87" s="545"/>
      <c r="HJ87" s="545"/>
      <c r="HK87" s="545"/>
      <c r="HL87" s="545"/>
      <c r="HM87" s="545"/>
      <c r="HN87" s="545"/>
      <c r="HO87" s="545"/>
      <c r="HP87" s="545"/>
      <c r="HQ87" s="545"/>
      <c r="HR87" s="545"/>
      <c r="HS87" s="545"/>
      <c r="HU87" s="545"/>
      <c r="HV87" s="545"/>
      <c r="HW87" s="545"/>
      <c r="HX87" s="1874"/>
      <c r="HY87" s="547"/>
      <c r="HZ87" s="71"/>
      <c r="IA87" s="71"/>
      <c r="IB87" s="71"/>
      <c r="IC87" s="1900"/>
      <c r="ID87" s="1900"/>
      <c r="IE87" s="1900"/>
      <c r="IF87" s="1900"/>
      <c r="IG87" s="1900"/>
      <c r="IH87" s="1900"/>
      <c r="II87" s="1900"/>
      <c r="IJ87" s="1900"/>
      <c r="IK87" s="1900"/>
      <c r="IL87" s="1900"/>
      <c r="IM87" s="1900"/>
      <c r="IN87" s="544"/>
      <c r="IO87" s="2500"/>
    </row>
    <row r="88" spans="1:249" ht="15.75" customHeight="1">
      <c r="A88" s="1875">
        <v>41730</v>
      </c>
      <c r="B88" s="548">
        <v>41730</v>
      </c>
      <c r="C88" s="1876">
        <v>41730</v>
      </c>
      <c r="D88" s="549">
        <v>79122</v>
      </c>
      <c r="E88" s="549">
        <v>47019</v>
      </c>
      <c r="F88" s="549">
        <v>6345</v>
      </c>
      <c r="G88" s="549">
        <v>2541</v>
      </c>
      <c r="H88" s="2502" t="s">
        <v>21</v>
      </c>
      <c r="I88" s="549">
        <v>24091</v>
      </c>
      <c r="J88" s="549">
        <v>322368</v>
      </c>
      <c r="K88" s="549">
        <v>64873</v>
      </c>
      <c r="L88" s="549">
        <v>226597</v>
      </c>
      <c r="M88" s="549">
        <v>244494</v>
      </c>
      <c r="N88" s="549">
        <v>4529</v>
      </c>
      <c r="O88" s="549">
        <v>17153</v>
      </c>
      <c r="P88" s="549">
        <v>50553</v>
      </c>
      <c r="Q88" s="549">
        <v>53021</v>
      </c>
      <c r="R88" s="549" t="s">
        <v>21</v>
      </c>
      <c r="S88" s="549" t="s">
        <v>21</v>
      </c>
      <c r="T88" s="1877">
        <v>41730</v>
      </c>
      <c r="U88" s="551">
        <v>41730</v>
      </c>
      <c r="V88" s="1875">
        <v>41730</v>
      </c>
      <c r="W88" s="548">
        <v>41730</v>
      </c>
      <c r="X88" s="1876">
        <v>41730</v>
      </c>
      <c r="Y88" s="549" t="s">
        <v>21</v>
      </c>
      <c r="Z88" s="549" t="s">
        <v>21</v>
      </c>
      <c r="AA88" s="549">
        <v>46925</v>
      </c>
      <c r="AB88" s="549">
        <v>63128</v>
      </c>
      <c r="AC88" s="549">
        <v>2278</v>
      </c>
      <c r="AD88" s="549">
        <v>2319</v>
      </c>
      <c r="AE88" s="549" t="s">
        <v>21</v>
      </c>
      <c r="AF88" s="549" t="s">
        <v>21</v>
      </c>
      <c r="AG88" s="549">
        <v>1092234</v>
      </c>
      <c r="AH88" s="549">
        <v>706050</v>
      </c>
      <c r="AI88" s="549">
        <v>73159</v>
      </c>
      <c r="AJ88" s="549">
        <v>4</v>
      </c>
      <c r="AK88" s="549">
        <v>4</v>
      </c>
      <c r="AL88" s="549">
        <v>617220</v>
      </c>
      <c r="AM88" s="549">
        <v>227709</v>
      </c>
      <c r="AN88" s="549">
        <v>86418</v>
      </c>
      <c r="AO88" s="1877">
        <v>41730</v>
      </c>
      <c r="AP88" s="551">
        <v>41730</v>
      </c>
      <c r="AQ88" s="1875">
        <v>41730</v>
      </c>
      <c r="AR88" s="548">
        <v>41730</v>
      </c>
      <c r="AS88" s="1876">
        <v>41730</v>
      </c>
      <c r="AT88" s="549">
        <v>436</v>
      </c>
      <c r="AU88" s="549" t="s">
        <v>21</v>
      </c>
      <c r="AV88" s="549" t="s">
        <v>21</v>
      </c>
      <c r="AW88" s="549">
        <v>96370</v>
      </c>
      <c r="AX88" s="549">
        <v>20482</v>
      </c>
      <c r="AY88" s="549">
        <v>9136</v>
      </c>
      <c r="AZ88" s="549">
        <v>5266</v>
      </c>
      <c r="BA88" s="549">
        <v>4</v>
      </c>
      <c r="BB88" s="549">
        <v>4050</v>
      </c>
      <c r="BC88" s="549">
        <v>3042</v>
      </c>
      <c r="BD88" s="549">
        <v>1008</v>
      </c>
      <c r="BE88" s="549" t="s">
        <v>21</v>
      </c>
      <c r="BF88" s="549" t="s">
        <v>21</v>
      </c>
      <c r="BG88" s="549">
        <v>1056</v>
      </c>
      <c r="BH88" s="549">
        <v>39276</v>
      </c>
      <c r="BI88" s="549">
        <v>3144</v>
      </c>
      <c r="BJ88" s="549">
        <v>250277</v>
      </c>
      <c r="BK88" s="1877">
        <v>41730</v>
      </c>
      <c r="BL88" s="551">
        <v>41730</v>
      </c>
      <c r="BM88" s="1875">
        <v>41730</v>
      </c>
      <c r="BN88" s="548">
        <v>41730</v>
      </c>
      <c r="BO88" s="1876">
        <v>41730</v>
      </c>
      <c r="BP88" s="549">
        <v>4541</v>
      </c>
      <c r="BQ88" s="549">
        <v>602</v>
      </c>
      <c r="BR88" s="549">
        <v>673</v>
      </c>
      <c r="BS88" s="549" t="s">
        <v>21</v>
      </c>
      <c r="BT88" s="549" t="s">
        <v>21</v>
      </c>
      <c r="BU88" s="549">
        <v>934203</v>
      </c>
      <c r="BV88" s="549">
        <v>2952</v>
      </c>
      <c r="BW88" s="549">
        <v>132649</v>
      </c>
      <c r="BX88" s="549">
        <v>5814</v>
      </c>
      <c r="BY88" s="549">
        <v>4054</v>
      </c>
      <c r="BZ88" s="549">
        <v>1615</v>
      </c>
      <c r="CA88" s="549">
        <v>2439</v>
      </c>
      <c r="CB88" s="549">
        <v>286</v>
      </c>
      <c r="CC88" s="549" t="s">
        <v>21</v>
      </c>
      <c r="CD88" s="549">
        <v>1123</v>
      </c>
      <c r="CE88" s="549">
        <v>115632</v>
      </c>
      <c r="CF88" s="549">
        <v>129177</v>
      </c>
      <c r="CG88" s="1877">
        <v>41730</v>
      </c>
      <c r="CH88" s="551">
        <v>41730</v>
      </c>
      <c r="CI88" s="1875">
        <v>41730</v>
      </c>
      <c r="CJ88" s="548">
        <v>41730</v>
      </c>
      <c r="CK88" s="1876">
        <v>41730</v>
      </c>
      <c r="CL88" s="549">
        <v>7166</v>
      </c>
      <c r="CM88" s="549">
        <v>41879</v>
      </c>
      <c r="CN88" s="549">
        <v>1492</v>
      </c>
      <c r="CO88" s="542" t="s">
        <v>21</v>
      </c>
      <c r="CP88" s="549">
        <v>19463</v>
      </c>
      <c r="CQ88" s="549">
        <v>32045</v>
      </c>
      <c r="CR88" s="549">
        <v>3171</v>
      </c>
      <c r="CS88" s="549">
        <v>26199</v>
      </c>
      <c r="CT88" s="549">
        <v>25961</v>
      </c>
      <c r="CU88" s="549" t="s">
        <v>21</v>
      </c>
      <c r="CV88" s="549" t="s">
        <v>21</v>
      </c>
      <c r="CW88" s="549">
        <v>149536</v>
      </c>
      <c r="CX88" s="549">
        <v>23834</v>
      </c>
      <c r="CY88" s="549">
        <v>4280</v>
      </c>
      <c r="CZ88" s="549">
        <v>74</v>
      </c>
      <c r="DA88" s="549">
        <v>4</v>
      </c>
      <c r="DB88" s="1877">
        <v>41730</v>
      </c>
      <c r="DC88" s="551">
        <v>41730</v>
      </c>
      <c r="DD88" s="84"/>
      <c r="DE88" s="84"/>
      <c r="DF88" s="84"/>
      <c r="DG88" s="2503"/>
      <c r="DH88" s="2503"/>
      <c r="DI88" s="2503"/>
      <c r="DJ88" s="2503"/>
      <c r="DK88" s="2503"/>
      <c r="DL88" s="2503"/>
      <c r="DM88" s="2503"/>
      <c r="DN88" s="656"/>
      <c r="DO88" s="605"/>
      <c r="DP88" s="2503"/>
      <c r="DQ88" s="2503"/>
      <c r="DR88" s="2503"/>
      <c r="DS88" s="2503"/>
      <c r="DT88" s="2503"/>
      <c r="DU88" s="2503"/>
      <c r="DV88" s="2503"/>
      <c r="DW88" s="2503"/>
      <c r="DX88" s="656"/>
      <c r="DY88" s="1875">
        <v>41730</v>
      </c>
      <c r="DZ88" s="548">
        <v>41730</v>
      </c>
      <c r="EA88" s="1876">
        <v>41730</v>
      </c>
      <c r="EB88" s="549">
        <v>81875</v>
      </c>
      <c r="EC88" s="549">
        <v>47019</v>
      </c>
      <c r="ED88" s="549">
        <v>6345</v>
      </c>
      <c r="EE88" s="549">
        <v>2541</v>
      </c>
      <c r="EF88" s="549" t="s">
        <v>21</v>
      </c>
      <c r="EG88" s="549">
        <v>24091</v>
      </c>
      <c r="EH88" s="549">
        <v>330097</v>
      </c>
      <c r="EI88" s="549">
        <v>64873</v>
      </c>
      <c r="EJ88" s="549">
        <v>226597</v>
      </c>
      <c r="EK88" s="549">
        <v>326920</v>
      </c>
      <c r="EL88" s="549">
        <v>4529</v>
      </c>
      <c r="EM88" s="549">
        <v>17482</v>
      </c>
      <c r="EN88" s="549">
        <v>50553</v>
      </c>
      <c r="EO88" s="549">
        <v>53023</v>
      </c>
      <c r="EP88" s="549" t="s">
        <v>21</v>
      </c>
      <c r="EQ88" s="549" t="s">
        <v>21</v>
      </c>
      <c r="ER88" s="1877">
        <v>41730</v>
      </c>
      <c r="ES88" s="551">
        <v>41730</v>
      </c>
      <c r="ET88" s="1875">
        <v>41730</v>
      </c>
      <c r="EU88" s="548">
        <v>41730</v>
      </c>
      <c r="EV88" s="1876">
        <v>41730</v>
      </c>
      <c r="EW88" s="549" t="s">
        <v>21</v>
      </c>
      <c r="EX88" s="549">
        <v>46925</v>
      </c>
      <c r="EY88" s="549">
        <v>63128</v>
      </c>
      <c r="EZ88" s="549">
        <v>2278</v>
      </c>
      <c r="FA88" s="549">
        <v>2319</v>
      </c>
      <c r="FB88" s="549" t="s">
        <v>21</v>
      </c>
      <c r="FC88" s="549">
        <v>930976</v>
      </c>
      <c r="FD88" s="549">
        <v>23677</v>
      </c>
      <c r="FE88" s="549">
        <v>53165</v>
      </c>
      <c r="FF88" s="549">
        <v>1525</v>
      </c>
      <c r="FG88" s="549">
        <v>824</v>
      </c>
      <c r="FH88" s="549">
        <v>690</v>
      </c>
      <c r="FI88" s="549">
        <v>56</v>
      </c>
      <c r="FJ88" s="549">
        <v>635</v>
      </c>
      <c r="FK88" s="549" t="s">
        <v>21</v>
      </c>
      <c r="FL88" s="549" t="s">
        <v>21</v>
      </c>
      <c r="FM88" s="1877">
        <v>41730</v>
      </c>
      <c r="FN88" s="551">
        <v>41730</v>
      </c>
      <c r="FO88" s="1875">
        <v>41730</v>
      </c>
      <c r="FP88" s="548">
        <v>41730</v>
      </c>
      <c r="FQ88" s="1876">
        <v>41730</v>
      </c>
      <c r="FR88" s="549" t="s">
        <v>21</v>
      </c>
      <c r="FS88" s="549">
        <v>413</v>
      </c>
      <c r="FT88" s="549">
        <v>64060</v>
      </c>
      <c r="FU88" s="549">
        <v>1530</v>
      </c>
      <c r="FV88" s="549">
        <v>71809</v>
      </c>
      <c r="FW88" s="549">
        <v>88068</v>
      </c>
      <c r="FX88" s="549">
        <v>518</v>
      </c>
      <c r="FY88" s="549" t="s">
        <v>21</v>
      </c>
      <c r="FZ88" s="549">
        <v>87182</v>
      </c>
      <c r="GA88" s="549">
        <v>2158</v>
      </c>
      <c r="GB88" s="549">
        <v>9214</v>
      </c>
      <c r="GC88" s="549">
        <v>5421</v>
      </c>
      <c r="GD88" s="549">
        <v>4</v>
      </c>
      <c r="GE88" s="549">
        <v>4204</v>
      </c>
      <c r="GF88" s="549">
        <v>3196</v>
      </c>
      <c r="GG88" s="549">
        <v>1008</v>
      </c>
      <c r="GH88" s="1877">
        <v>41730</v>
      </c>
      <c r="GI88" s="551">
        <v>41730</v>
      </c>
      <c r="GJ88" s="1875">
        <v>41730</v>
      </c>
      <c r="GK88" s="548">
        <v>41730</v>
      </c>
      <c r="GL88" s="1876">
        <v>41730</v>
      </c>
      <c r="GM88" s="549">
        <v>4783</v>
      </c>
      <c r="GN88" s="549">
        <v>2078</v>
      </c>
      <c r="GO88" s="549">
        <v>2705</v>
      </c>
      <c r="GP88" s="549">
        <v>18</v>
      </c>
      <c r="GQ88" s="549" t="s">
        <v>21</v>
      </c>
      <c r="GR88" s="549" t="s">
        <v>21</v>
      </c>
      <c r="GS88" s="549">
        <v>25583</v>
      </c>
      <c r="GT88" s="549">
        <v>22899</v>
      </c>
      <c r="GU88" s="549">
        <v>12058</v>
      </c>
      <c r="GV88" s="549">
        <v>4543</v>
      </c>
      <c r="GW88" s="549">
        <v>602</v>
      </c>
      <c r="GX88" s="549">
        <v>674</v>
      </c>
      <c r="GY88" s="549" t="s">
        <v>21</v>
      </c>
      <c r="GZ88" s="549">
        <v>933941</v>
      </c>
      <c r="HA88" s="549">
        <v>133310</v>
      </c>
      <c r="HB88" s="549">
        <v>7058</v>
      </c>
      <c r="HC88" s="1877">
        <v>41730</v>
      </c>
      <c r="HD88" s="551">
        <v>41730</v>
      </c>
      <c r="HE88" s="1875">
        <v>41730</v>
      </c>
      <c r="HF88" s="548">
        <v>41730</v>
      </c>
      <c r="HG88" s="1876">
        <v>41730</v>
      </c>
      <c r="HH88" s="549">
        <v>157959</v>
      </c>
      <c r="HI88" s="549">
        <v>112004</v>
      </c>
      <c r="HJ88" s="549">
        <v>2425</v>
      </c>
      <c r="HK88" s="549">
        <v>978</v>
      </c>
      <c r="HL88" s="549">
        <v>40299</v>
      </c>
      <c r="HM88" s="549">
        <v>33133</v>
      </c>
      <c r="HN88" s="549">
        <v>7166</v>
      </c>
      <c r="HO88" s="549">
        <v>41879</v>
      </c>
      <c r="HP88" s="549">
        <v>1492</v>
      </c>
      <c r="HQ88" s="549" t="s">
        <v>21</v>
      </c>
      <c r="HR88" s="549">
        <v>19463</v>
      </c>
      <c r="HS88" s="549">
        <v>32045</v>
      </c>
      <c r="HT88" s="549">
        <v>3171</v>
      </c>
      <c r="HU88" s="549">
        <v>26199</v>
      </c>
      <c r="HV88" s="549">
        <v>25961</v>
      </c>
      <c r="HW88" s="549" t="s">
        <v>21</v>
      </c>
      <c r="HX88" s="1877">
        <v>41730</v>
      </c>
      <c r="HY88" s="551">
        <v>41730</v>
      </c>
      <c r="HZ88" s="84"/>
      <c r="IA88" s="84"/>
      <c r="IB88" s="84"/>
      <c r="IC88" s="2503"/>
      <c r="ID88" s="2503"/>
      <c r="IE88" s="2503"/>
      <c r="IF88" s="2503"/>
      <c r="IG88" s="2503"/>
      <c r="IH88" s="2503"/>
      <c r="II88" s="2503"/>
      <c r="IJ88" s="2503"/>
      <c r="IK88" s="2503"/>
      <c r="IL88" s="2503"/>
      <c r="IM88" s="2503"/>
      <c r="IN88" s="656"/>
    </row>
    <row r="89" spans="1:249" ht="14.5" customHeight="1">
      <c r="A89" s="1878"/>
      <c r="B89" s="548">
        <v>42095</v>
      </c>
      <c r="C89" s="1879"/>
      <c r="D89" s="549">
        <v>73556</v>
      </c>
      <c r="E89" s="549">
        <v>39983</v>
      </c>
      <c r="F89" s="549">
        <v>5876</v>
      </c>
      <c r="G89" s="549">
        <v>3132</v>
      </c>
      <c r="H89" s="2502" t="s">
        <v>21</v>
      </c>
      <c r="I89" s="549">
        <v>35257</v>
      </c>
      <c r="J89" s="549">
        <v>306666</v>
      </c>
      <c r="K89" s="549">
        <v>62928</v>
      </c>
      <c r="L89" s="549">
        <v>202379</v>
      </c>
      <c r="M89" s="549">
        <v>242551</v>
      </c>
      <c r="N89" s="549">
        <v>4497</v>
      </c>
      <c r="O89" s="549">
        <v>20558</v>
      </c>
      <c r="P89" s="549">
        <v>49909</v>
      </c>
      <c r="Q89" s="549">
        <v>52447</v>
      </c>
      <c r="R89" s="549" t="s">
        <v>21</v>
      </c>
      <c r="S89" s="549" t="s">
        <v>21</v>
      </c>
      <c r="T89" s="1877">
        <v>42095</v>
      </c>
      <c r="U89" s="551">
        <v>42095</v>
      </c>
      <c r="V89" s="1878"/>
      <c r="W89" s="548">
        <v>42095</v>
      </c>
      <c r="X89" s="1879"/>
      <c r="Y89" s="549" t="s">
        <v>21</v>
      </c>
      <c r="Z89" s="549" t="s">
        <v>21</v>
      </c>
      <c r="AA89" s="549">
        <v>45939</v>
      </c>
      <c r="AB89" s="549">
        <v>61112</v>
      </c>
      <c r="AC89" s="549">
        <v>2917</v>
      </c>
      <c r="AD89" s="549">
        <v>2225</v>
      </c>
      <c r="AE89" s="549" t="s">
        <v>21</v>
      </c>
      <c r="AF89" s="549" t="s">
        <v>21</v>
      </c>
      <c r="AG89" s="549">
        <v>1101870</v>
      </c>
      <c r="AH89" s="549">
        <v>698948</v>
      </c>
      <c r="AI89" s="549">
        <v>73196</v>
      </c>
      <c r="AJ89" s="549">
        <v>6</v>
      </c>
      <c r="AK89" s="549">
        <v>6</v>
      </c>
      <c r="AL89" s="549">
        <v>611835</v>
      </c>
      <c r="AM89" s="549">
        <v>235462</v>
      </c>
      <c r="AN89" s="549">
        <v>85305</v>
      </c>
      <c r="AO89" s="1877">
        <v>42095</v>
      </c>
      <c r="AP89" s="551">
        <v>42095</v>
      </c>
      <c r="AQ89" s="1878"/>
      <c r="AR89" s="548">
        <v>42095</v>
      </c>
      <c r="AS89" s="1879"/>
      <c r="AT89" s="549">
        <v>414</v>
      </c>
      <c r="AU89" s="549" t="s">
        <v>21</v>
      </c>
      <c r="AV89" s="549" t="s">
        <v>21</v>
      </c>
      <c r="AW89" s="549">
        <v>88927</v>
      </c>
      <c r="AX89" s="549">
        <v>19762</v>
      </c>
      <c r="AY89" s="549">
        <v>8974</v>
      </c>
      <c r="AZ89" s="549">
        <v>5115</v>
      </c>
      <c r="BA89" s="549">
        <v>1</v>
      </c>
      <c r="BB89" s="549">
        <v>3994</v>
      </c>
      <c r="BC89" s="549">
        <v>3136</v>
      </c>
      <c r="BD89" s="549">
        <v>858</v>
      </c>
      <c r="BE89" s="549">
        <v>3</v>
      </c>
      <c r="BF89" s="549" t="s">
        <v>21</v>
      </c>
      <c r="BG89" s="549">
        <v>975</v>
      </c>
      <c r="BH89" s="549">
        <v>39178</v>
      </c>
      <c r="BI89" s="549">
        <v>3097</v>
      </c>
      <c r="BJ89" s="549">
        <v>245237</v>
      </c>
      <c r="BK89" s="1877">
        <v>42095</v>
      </c>
      <c r="BL89" s="551">
        <v>42095</v>
      </c>
      <c r="BM89" s="1878"/>
      <c r="BN89" s="548">
        <v>42095</v>
      </c>
      <c r="BO89" s="1879"/>
      <c r="BP89" s="549">
        <v>5269</v>
      </c>
      <c r="BQ89" s="549">
        <v>604</v>
      </c>
      <c r="BR89" s="549">
        <v>677</v>
      </c>
      <c r="BS89" s="549" t="s">
        <v>21</v>
      </c>
      <c r="BT89" s="549" t="s">
        <v>21</v>
      </c>
      <c r="BU89" s="549">
        <v>1081073</v>
      </c>
      <c r="BV89" s="549">
        <v>6688</v>
      </c>
      <c r="BW89" s="549">
        <v>114748</v>
      </c>
      <c r="BX89" s="549">
        <v>5893</v>
      </c>
      <c r="BY89" s="549">
        <v>2114</v>
      </c>
      <c r="BZ89" s="549">
        <v>982</v>
      </c>
      <c r="CA89" s="549">
        <v>1132</v>
      </c>
      <c r="CB89" s="549">
        <v>144</v>
      </c>
      <c r="CC89" s="549" t="s">
        <v>21</v>
      </c>
      <c r="CD89" s="549">
        <v>3356</v>
      </c>
      <c r="CE89" s="549">
        <v>99281</v>
      </c>
      <c r="CF89" s="549">
        <v>107129</v>
      </c>
      <c r="CG89" s="1877">
        <v>42095</v>
      </c>
      <c r="CH89" s="551">
        <v>42095</v>
      </c>
      <c r="CI89" s="1878"/>
      <c r="CJ89" s="548">
        <v>42095</v>
      </c>
      <c r="CK89" s="1879"/>
      <c r="CL89" s="549">
        <v>6946</v>
      </c>
      <c r="CM89" s="549">
        <v>34039</v>
      </c>
      <c r="CN89" s="549">
        <v>1469</v>
      </c>
      <c r="CO89" s="542" t="s">
        <v>21</v>
      </c>
      <c r="CP89" s="549">
        <v>27692</v>
      </c>
      <c r="CQ89" s="549">
        <v>35741</v>
      </c>
      <c r="CR89" s="549">
        <v>6088</v>
      </c>
      <c r="CS89" s="549">
        <v>25720</v>
      </c>
      <c r="CT89" s="549">
        <v>25566</v>
      </c>
      <c r="CU89" s="549" t="s">
        <v>21</v>
      </c>
      <c r="CV89" s="549" t="s">
        <v>21</v>
      </c>
      <c r="CW89" s="549">
        <v>150353</v>
      </c>
      <c r="CX89" s="549">
        <v>23953</v>
      </c>
      <c r="CY89" s="549">
        <v>4425</v>
      </c>
      <c r="CZ89" s="549">
        <v>77</v>
      </c>
      <c r="DA89" s="549">
        <v>55</v>
      </c>
      <c r="DB89" s="1877">
        <v>42095</v>
      </c>
      <c r="DC89" s="551">
        <v>42095</v>
      </c>
      <c r="DD89" s="84"/>
      <c r="DE89" s="84"/>
      <c r="DF89" s="84"/>
      <c r="DG89" s="2503"/>
      <c r="DH89" s="2503"/>
      <c r="DI89" s="2503"/>
      <c r="DJ89" s="2503"/>
      <c r="DK89" s="2503"/>
      <c r="DL89" s="2503"/>
      <c r="DM89" s="2503"/>
      <c r="DN89" s="656"/>
      <c r="DO89" s="605"/>
      <c r="DP89" s="2503"/>
      <c r="DQ89" s="2503"/>
      <c r="DR89" s="2503"/>
      <c r="DS89" s="2503"/>
      <c r="DT89" s="2503"/>
      <c r="DU89" s="2503"/>
      <c r="DV89" s="2503"/>
      <c r="DW89" s="2503"/>
      <c r="DX89" s="656"/>
      <c r="DY89" s="1878"/>
      <c r="DZ89" s="548">
        <v>42095</v>
      </c>
      <c r="EA89" s="1879"/>
      <c r="EB89" s="549">
        <v>75519</v>
      </c>
      <c r="EC89" s="549">
        <v>39983</v>
      </c>
      <c r="ED89" s="549">
        <v>5876</v>
      </c>
      <c r="EE89" s="549">
        <v>3132</v>
      </c>
      <c r="EF89" s="549" t="s">
        <v>21</v>
      </c>
      <c r="EG89" s="549">
        <v>35257</v>
      </c>
      <c r="EH89" s="549">
        <v>316168</v>
      </c>
      <c r="EI89" s="549">
        <v>62928</v>
      </c>
      <c r="EJ89" s="549">
        <v>202379</v>
      </c>
      <c r="EK89" s="549">
        <v>336386</v>
      </c>
      <c r="EL89" s="549">
        <v>4497</v>
      </c>
      <c r="EM89" s="549">
        <v>21432</v>
      </c>
      <c r="EN89" s="549">
        <v>49909</v>
      </c>
      <c r="EO89" s="549">
        <v>52449</v>
      </c>
      <c r="EP89" s="549" t="s">
        <v>21</v>
      </c>
      <c r="EQ89" s="549" t="s">
        <v>21</v>
      </c>
      <c r="ER89" s="1877">
        <v>42095</v>
      </c>
      <c r="ES89" s="551">
        <v>42095</v>
      </c>
      <c r="ET89" s="1878"/>
      <c r="EU89" s="548">
        <v>42095</v>
      </c>
      <c r="EV89" s="1879"/>
      <c r="EW89" s="549" t="s">
        <v>21</v>
      </c>
      <c r="EX89" s="549">
        <v>45939</v>
      </c>
      <c r="EY89" s="549">
        <v>61112</v>
      </c>
      <c r="EZ89" s="549">
        <v>2917</v>
      </c>
      <c r="FA89" s="549">
        <v>2225</v>
      </c>
      <c r="FB89" s="549" t="s">
        <v>21</v>
      </c>
      <c r="FC89" s="549">
        <v>949504</v>
      </c>
      <c r="FD89" s="549">
        <v>25108</v>
      </c>
      <c r="FE89" s="549">
        <v>53504</v>
      </c>
      <c r="FF89" s="549">
        <v>1899</v>
      </c>
      <c r="FG89" s="549">
        <v>1131</v>
      </c>
      <c r="FH89" s="549">
        <v>785</v>
      </c>
      <c r="FI89" s="549">
        <v>325</v>
      </c>
      <c r="FJ89" s="549">
        <v>460</v>
      </c>
      <c r="FK89" s="549" t="s">
        <v>21</v>
      </c>
      <c r="FL89" s="549" t="s">
        <v>21</v>
      </c>
      <c r="FM89" s="1877">
        <v>42095</v>
      </c>
      <c r="FN89" s="551">
        <v>42095</v>
      </c>
      <c r="FO89" s="1878"/>
      <c r="FP89" s="548">
        <v>42095</v>
      </c>
      <c r="FQ89" s="1879"/>
      <c r="FR89" s="549" t="s">
        <v>21</v>
      </c>
      <c r="FS89" s="549">
        <v>1205</v>
      </c>
      <c r="FT89" s="549">
        <v>64032</v>
      </c>
      <c r="FU89" s="549">
        <v>1591</v>
      </c>
      <c r="FV89" s="549">
        <v>70978</v>
      </c>
      <c r="FW89" s="549">
        <v>92697</v>
      </c>
      <c r="FX89" s="549">
        <v>628</v>
      </c>
      <c r="FY89" s="549" t="s">
        <v>21</v>
      </c>
      <c r="FZ89" s="549">
        <v>79801</v>
      </c>
      <c r="GA89" s="549">
        <v>2331</v>
      </c>
      <c r="GB89" s="549">
        <v>9041</v>
      </c>
      <c r="GC89" s="549">
        <v>5250</v>
      </c>
      <c r="GD89" s="549">
        <v>1</v>
      </c>
      <c r="GE89" s="549">
        <v>4128</v>
      </c>
      <c r="GF89" s="549">
        <v>3270</v>
      </c>
      <c r="GG89" s="549">
        <v>858</v>
      </c>
      <c r="GH89" s="1877">
        <v>42095</v>
      </c>
      <c r="GI89" s="551">
        <v>42095</v>
      </c>
      <c r="GJ89" s="1878"/>
      <c r="GK89" s="548">
        <v>42095</v>
      </c>
      <c r="GL89" s="1879"/>
      <c r="GM89" s="549">
        <v>4731</v>
      </c>
      <c r="GN89" s="549">
        <v>2331</v>
      </c>
      <c r="GO89" s="549">
        <v>2400</v>
      </c>
      <c r="GP89" s="549">
        <v>25</v>
      </c>
      <c r="GQ89" s="549" t="s">
        <v>21</v>
      </c>
      <c r="GR89" s="549" t="s">
        <v>21</v>
      </c>
      <c r="GS89" s="549">
        <v>24864</v>
      </c>
      <c r="GT89" s="549">
        <v>20925</v>
      </c>
      <c r="GU89" s="549">
        <v>9169</v>
      </c>
      <c r="GV89" s="549">
        <v>5274</v>
      </c>
      <c r="GW89" s="549">
        <v>604</v>
      </c>
      <c r="GX89" s="549">
        <v>676</v>
      </c>
      <c r="GY89" s="549" t="s">
        <v>21</v>
      </c>
      <c r="GZ89" s="549">
        <v>1080787</v>
      </c>
      <c r="HA89" s="549">
        <v>116428</v>
      </c>
      <c r="HB89" s="549">
        <v>6819</v>
      </c>
      <c r="HC89" s="1877">
        <v>42095</v>
      </c>
      <c r="HD89" s="551">
        <v>42095</v>
      </c>
      <c r="HE89" s="1878"/>
      <c r="HF89" s="548">
        <v>42095</v>
      </c>
      <c r="HG89" s="1879"/>
      <c r="HH89" s="549">
        <v>156631</v>
      </c>
      <c r="HI89" s="549">
        <v>106904</v>
      </c>
      <c r="HJ89" s="549">
        <v>2752</v>
      </c>
      <c r="HK89" s="549">
        <v>928</v>
      </c>
      <c r="HL89" s="549">
        <v>34979</v>
      </c>
      <c r="HM89" s="549">
        <v>28033</v>
      </c>
      <c r="HN89" s="549">
        <v>6946</v>
      </c>
      <c r="HO89" s="549">
        <v>34039</v>
      </c>
      <c r="HP89" s="549">
        <v>1469</v>
      </c>
      <c r="HQ89" s="549" t="s">
        <v>21</v>
      </c>
      <c r="HR89" s="549">
        <v>27692</v>
      </c>
      <c r="HS89" s="549">
        <v>35741</v>
      </c>
      <c r="HT89" s="549">
        <v>6088</v>
      </c>
      <c r="HU89" s="549">
        <v>25720</v>
      </c>
      <c r="HV89" s="549">
        <v>25566</v>
      </c>
      <c r="HW89" s="549" t="s">
        <v>21</v>
      </c>
      <c r="HX89" s="1877">
        <v>42095</v>
      </c>
      <c r="HY89" s="551">
        <v>42095</v>
      </c>
      <c r="HZ89" s="84"/>
      <c r="IA89" s="84"/>
      <c r="IB89" s="84"/>
      <c r="IC89" s="2503"/>
      <c r="ID89" s="2503"/>
      <c r="IE89" s="2503"/>
      <c r="IF89" s="2503"/>
      <c r="IG89" s="2503"/>
      <c r="IH89" s="2503"/>
      <c r="II89" s="2503"/>
      <c r="IJ89" s="2503"/>
      <c r="IK89" s="2503"/>
      <c r="IL89" s="2503"/>
      <c r="IM89" s="2503"/>
      <c r="IN89" s="656"/>
    </row>
    <row r="90" spans="1:249" ht="9.75" customHeight="1">
      <c r="A90" s="1878"/>
      <c r="B90" s="656"/>
      <c r="C90" s="1879"/>
      <c r="D90" s="549"/>
      <c r="E90" s="549"/>
      <c r="F90" s="549"/>
      <c r="G90" s="549"/>
      <c r="H90" s="2502"/>
      <c r="J90" s="549"/>
      <c r="K90" s="549"/>
      <c r="L90" s="549"/>
      <c r="M90" s="549"/>
      <c r="N90" s="549"/>
      <c r="O90" s="549"/>
      <c r="P90" s="549"/>
      <c r="Q90" s="549"/>
      <c r="R90" s="549"/>
      <c r="S90" s="549"/>
      <c r="T90" s="1874"/>
      <c r="U90" s="547"/>
      <c r="V90" s="1878"/>
      <c r="W90" s="656"/>
      <c r="X90" s="1879"/>
      <c r="AA90" s="549"/>
      <c r="AB90" s="549"/>
      <c r="AC90" s="549"/>
      <c r="AD90" s="549"/>
      <c r="AE90" s="549"/>
      <c r="AF90" s="549"/>
      <c r="AG90" s="2470"/>
      <c r="AH90" s="549"/>
      <c r="AI90" s="549"/>
      <c r="AJ90" s="549"/>
      <c r="AL90" s="2470"/>
      <c r="AM90" s="2470"/>
      <c r="AN90" s="549"/>
      <c r="AO90" s="1874"/>
      <c r="AP90" s="547"/>
      <c r="AQ90" s="1878"/>
      <c r="AR90" s="656"/>
      <c r="AS90" s="1879"/>
      <c r="AT90" s="549"/>
      <c r="AU90" s="549"/>
      <c r="AV90" s="549"/>
      <c r="AW90" s="2470"/>
      <c r="AX90" s="549"/>
      <c r="AY90" s="549"/>
      <c r="AZ90" s="549"/>
      <c r="BA90" s="549"/>
      <c r="BB90" s="549"/>
      <c r="BC90" s="549"/>
      <c r="BD90" s="549"/>
      <c r="BH90" s="2470"/>
      <c r="BI90" s="549"/>
      <c r="BJ90" s="549"/>
      <c r="BK90" s="1874"/>
      <c r="BL90" s="547"/>
      <c r="BM90" s="1878"/>
      <c r="BN90" s="656"/>
      <c r="BO90" s="1879"/>
      <c r="BQ90" s="549"/>
      <c r="BR90" s="549"/>
      <c r="BS90" s="549"/>
      <c r="BT90" s="549"/>
      <c r="BU90" s="2470"/>
      <c r="BV90" s="549"/>
      <c r="BW90" s="549"/>
      <c r="BX90" s="549"/>
      <c r="BY90" s="549"/>
      <c r="BZ90" s="549"/>
      <c r="CA90" s="549"/>
      <c r="CB90" s="549"/>
      <c r="CE90" s="549"/>
      <c r="CF90" s="549"/>
      <c r="CG90" s="1874"/>
      <c r="CH90" s="547"/>
      <c r="CI90" s="1878"/>
      <c r="CJ90" s="656"/>
      <c r="CK90" s="1879"/>
      <c r="CL90" s="549"/>
      <c r="CM90" s="549"/>
      <c r="CN90" s="549"/>
      <c r="CQ90" s="549"/>
      <c r="CR90" s="549"/>
      <c r="CS90" s="549"/>
      <c r="CT90" s="549"/>
      <c r="CU90" s="549"/>
      <c r="CV90" s="549"/>
      <c r="CW90" s="2470"/>
      <c r="CX90" s="549"/>
      <c r="CY90" s="549"/>
      <c r="CZ90" s="549"/>
      <c r="DA90" s="549"/>
      <c r="DB90" s="1874"/>
      <c r="DC90" s="547"/>
      <c r="DD90" s="84"/>
      <c r="DE90" s="84"/>
      <c r="DF90" s="84"/>
      <c r="DG90" s="2503"/>
      <c r="DH90" s="2503"/>
      <c r="DI90" s="2503"/>
      <c r="DJ90" s="2503"/>
      <c r="DK90" s="2503"/>
      <c r="DL90" s="2503"/>
      <c r="DM90" s="2503"/>
      <c r="DN90" s="656"/>
      <c r="DO90" s="605"/>
      <c r="DP90" s="2503"/>
      <c r="DQ90" s="2503"/>
      <c r="DR90" s="2503"/>
      <c r="DS90" s="2503"/>
      <c r="DT90" s="2503"/>
      <c r="DU90" s="2503"/>
      <c r="DV90" s="2503"/>
      <c r="DW90" s="2503"/>
      <c r="DX90" s="656"/>
      <c r="DY90" s="1878"/>
      <c r="DZ90" s="656"/>
      <c r="EA90" s="1879"/>
      <c r="EB90" s="549"/>
      <c r="EC90" s="549"/>
      <c r="ED90" s="549"/>
      <c r="EE90" s="549"/>
      <c r="EF90" s="549"/>
      <c r="EG90" s="549"/>
      <c r="EH90" s="549"/>
      <c r="EI90" s="549"/>
      <c r="EJ90" s="549"/>
      <c r="EK90" s="549"/>
      <c r="EL90" s="549"/>
      <c r="EM90" s="549"/>
      <c r="EN90" s="549"/>
      <c r="EO90" s="549"/>
      <c r="EP90" s="549"/>
      <c r="EQ90" s="549"/>
      <c r="ER90" s="1874"/>
      <c r="ES90" s="547"/>
      <c r="ET90" s="1878"/>
      <c r="EU90" s="656"/>
      <c r="EV90" s="1879"/>
      <c r="EW90" s="549"/>
      <c r="EX90" s="549"/>
      <c r="EY90" s="549"/>
      <c r="EZ90" s="549"/>
      <c r="FA90" s="549"/>
      <c r="FB90" s="549"/>
      <c r="FC90" s="2470"/>
      <c r="FD90" s="2470"/>
      <c r="FE90" s="549"/>
      <c r="FF90" s="549"/>
      <c r="FG90" s="549"/>
      <c r="FH90" s="549"/>
      <c r="FI90" s="549"/>
      <c r="FJ90" s="549"/>
      <c r="FK90" s="549"/>
      <c r="FL90" s="549"/>
      <c r="FM90" s="1874"/>
      <c r="FN90" s="547"/>
      <c r="FO90" s="1878"/>
      <c r="FP90" s="656"/>
      <c r="FQ90" s="1879"/>
      <c r="FR90" s="549"/>
      <c r="FS90" s="549"/>
      <c r="FT90" s="549"/>
      <c r="FV90" s="549"/>
      <c r="FW90" s="549"/>
      <c r="FX90" s="549"/>
      <c r="FY90" s="549"/>
      <c r="FZ90" s="2470"/>
      <c r="GA90" s="2470"/>
      <c r="GB90" s="549"/>
      <c r="GC90" s="549"/>
      <c r="GD90" s="549"/>
      <c r="GE90" s="549"/>
      <c r="GF90" s="549"/>
      <c r="GG90" s="549"/>
      <c r="GH90" s="1874"/>
      <c r="GI90" s="547"/>
      <c r="GJ90" s="1878"/>
      <c r="GK90" s="656"/>
      <c r="GL90" s="1879"/>
      <c r="GM90" s="549"/>
      <c r="GN90" s="549"/>
      <c r="GO90" s="549"/>
      <c r="GP90" s="549"/>
      <c r="GQ90" s="549"/>
      <c r="GR90" s="549"/>
      <c r="GS90" s="549"/>
      <c r="GT90" s="549"/>
      <c r="GU90" s="549"/>
      <c r="GV90" s="549"/>
      <c r="GW90" s="549"/>
      <c r="GZ90" s="2470"/>
      <c r="HA90" s="549"/>
      <c r="HB90" s="549"/>
      <c r="HC90" s="1874"/>
      <c r="HD90" s="547"/>
      <c r="HE90" s="1878"/>
      <c r="HF90" s="656"/>
      <c r="HG90" s="1879"/>
      <c r="HH90" s="549"/>
      <c r="HI90" s="549"/>
      <c r="HJ90" s="549"/>
      <c r="HK90" s="549"/>
      <c r="HL90" s="549"/>
      <c r="HM90" s="549"/>
      <c r="HN90" s="549"/>
      <c r="HO90" s="549"/>
      <c r="HP90" s="549"/>
      <c r="HQ90" s="549"/>
      <c r="HR90" s="549"/>
      <c r="HS90" s="549"/>
      <c r="HU90" s="549"/>
      <c r="HV90" s="549"/>
      <c r="HW90" s="549"/>
      <c r="HX90" s="1874"/>
      <c r="HY90" s="547"/>
      <c r="HZ90" s="84"/>
      <c r="IA90" s="84"/>
      <c r="IB90" s="84"/>
      <c r="IC90" s="2503"/>
      <c r="ID90" s="2503"/>
      <c r="IE90" s="2503"/>
      <c r="IF90" s="2503"/>
      <c r="IG90" s="2503"/>
      <c r="IH90" s="2503"/>
      <c r="II90" s="2503"/>
      <c r="IJ90" s="2503"/>
      <c r="IK90" s="2503"/>
      <c r="IL90" s="2503"/>
      <c r="IM90" s="2503"/>
      <c r="IN90" s="656"/>
    </row>
    <row r="91" spans="1:249" ht="15.75" customHeight="1">
      <c r="A91" s="1880" t="s">
        <v>1535</v>
      </c>
      <c r="B91" s="552" t="s">
        <v>23</v>
      </c>
      <c r="C91" s="1881" t="s">
        <v>24</v>
      </c>
      <c r="D91" s="549">
        <v>19695</v>
      </c>
      <c r="E91" s="549">
        <v>9964</v>
      </c>
      <c r="F91" s="549">
        <v>1592</v>
      </c>
      <c r="G91" s="549">
        <v>669</v>
      </c>
      <c r="H91" s="2502" t="s">
        <v>21</v>
      </c>
      <c r="I91" s="549">
        <v>9363</v>
      </c>
      <c r="J91" s="549">
        <v>72774</v>
      </c>
      <c r="K91" s="549">
        <v>16381</v>
      </c>
      <c r="L91" s="549">
        <v>42922</v>
      </c>
      <c r="M91" s="549">
        <v>66513</v>
      </c>
      <c r="N91" s="549">
        <v>1199</v>
      </c>
      <c r="O91" s="549">
        <v>5298</v>
      </c>
      <c r="P91" s="549">
        <v>13063</v>
      </c>
      <c r="Q91" s="549">
        <v>13752</v>
      </c>
      <c r="R91" s="549" t="s">
        <v>21</v>
      </c>
      <c r="S91" s="549" t="s">
        <v>21</v>
      </c>
      <c r="T91" s="1882" t="s">
        <v>25</v>
      </c>
      <c r="U91" s="555" t="s">
        <v>1536</v>
      </c>
      <c r="V91" s="1880" t="s">
        <v>1535</v>
      </c>
      <c r="W91" s="552" t="s">
        <v>23</v>
      </c>
      <c r="X91" s="1881" t="s">
        <v>24</v>
      </c>
      <c r="Y91" s="549" t="s">
        <v>21</v>
      </c>
      <c r="Z91" s="549" t="s">
        <v>21</v>
      </c>
      <c r="AA91" s="549">
        <v>11953</v>
      </c>
      <c r="AB91" s="549">
        <v>15901</v>
      </c>
      <c r="AC91" s="549">
        <v>765</v>
      </c>
      <c r="AD91" s="549">
        <v>576</v>
      </c>
      <c r="AE91" s="549" t="s">
        <v>21</v>
      </c>
      <c r="AF91" s="549" t="s">
        <v>21</v>
      </c>
      <c r="AG91" s="549">
        <v>288050</v>
      </c>
      <c r="AH91" s="549">
        <v>178838</v>
      </c>
      <c r="AI91" s="549">
        <v>19522</v>
      </c>
      <c r="AJ91" s="549">
        <v>3</v>
      </c>
      <c r="AK91" s="549">
        <v>3</v>
      </c>
      <c r="AL91" s="549">
        <v>160297</v>
      </c>
      <c r="AM91" s="549">
        <v>66664</v>
      </c>
      <c r="AN91" s="549">
        <v>20880</v>
      </c>
      <c r="AO91" s="1882" t="s">
        <v>25</v>
      </c>
      <c r="AP91" s="555" t="s">
        <v>1536</v>
      </c>
      <c r="AQ91" s="1880" t="s">
        <v>1535</v>
      </c>
      <c r="AR91" s="552" t="s">
        <v>23</v>
      </c>
      <c r="AS91" s="1881" t="s">
        <v>24</v>
      </c>
      <c r="AT91" s="549">
        <v>122</v>
      </c>
      <c r="AU91" s="549" t="s">
        <v>21</v>
      </c>
      <c r="AV91" s="549" t="s">
        <v>21</v>
      </c>
      <c r="AW91" s="549">
        <v>23454</v>
      </c>
      <c r="AX91" s="549">
        <v>5546</v>
      </c>
      <c r="AY91" s="549">
        <v>2072</v>
      </c>
      <c r="AZ91" s="549">
        <v>1102</v>
      </c>
      <c r="BA91" s="549">
        <v>1</v>
      </c>
      <c r="BB91" s="549">
        <v>867</v>
      </c>
      <c r="BC91" s="549">
        <v>774</v>
      </c>
      <c r="BD91" s="549">
        <v>93</v>
      </c>
      <c r="BE91" s="549">
        <v>3</v>
      </c>
      <c r="BF91" s="549" t="s">
        <v>21</v>
      </c>
      <c r="BG91" s="549">
        <v>206</v>
      </c>
      <c r="BH91" s="549">
        <v>9629</v>
      </c>
      <c r="BI91" s="549">
        <v>1088</v>
      </c>
      <c r="BJ91" s="549">
        <v>72369</v>
      </c>
      <c r="BK91" s="1882" t="s">
        <v>25</v>
      </c>
      <c r="BL91" s="555" t="s">
        <v>1536</v>
      </c>
      <c r="BM91" s="1880" t="s">
        <v>1535</v>
      </c>
      <c r="BN91" s="552" t="s">
        <v>23</v>
      </c>
      <c r="BO91" s="1881" t="s">
        <v>24</v>
      </c>
      <c r="BP91" s="549">
        <v>1270</v>
      </c>
      <c r="BQ91" s="549">
        <v>161</v>
      </c>
      <c r="BR91" s="549">
        <v>181</v>
      </c>
      <c r="BS91" s="549" t="s">
        <v>21</v>
      </c>
      <c r="BT91" s="549" t="s">
        <v>21</v>
      </c>
      <c r="BU91" s="549">
        <v>444482</v>
      </c>
      <c r="BV91" s="549">
        <v>2209</v>
      </c>
      <c r="BW91" s="549">
        <v>24983</v>
      </c>
      <c r="BX91" s="549">
        <v>1519</v>
      </c>
      <c r="BY91" s="549">
        <v>403</v>
      </c>
      <c r="BZ91" s="549">
        <v>102</v>
      </c>
      <c r="CA91" s="549">
        <v>301</v>
      </c>
      <c r="CB91" s="549" t="s">
        <v>21</v>
      </c>
      <c r="CC91" s="549" t="s">
        <v>21</v>
      </c>
      <c r="CD91" s="549">
        <v>1049</v>
      </c>
      <c r="CE91" s="549">
        <v>21330</v>
      </c>
      <c r="CF91" s="549">
        <v>21501</v>
      </c>
      <c r="CG91" s="1882" t="s">
        <v>25</v>
      </c>
      <c r="CH91" s="555" t="s">
        <v>1536</v>
      </c>
      <c r="CI91" s="1880" t="s">
        <v>1535</v>
      </c>
      <c r="CJ91" s="552" t="s">
        <v>23</v>
      </c>
      <c r="CK91" s="1881" t="s">
        <v>24</v>
      </c>
      <c r="CL91" s="549">
        <v>1754</v>
      </c>
      <c r="CM91" s="549">
        <v>8478</v>
      </c>
      <c r="CN91" s="549">
        <v>375</v>
      </c>
      <c r="CO91" s="542" t="s">
        <v>21</v>
      </c>
      <c r="CP91" s="549">
        <v>7118</v>
      </c>
      <c r="CQ91" s="549">
        <v>8943</v>
      </c>
      <c r="CR91" s="549">
        <v>1503</v>
      </c>
      <c r="CS91" s="549">
        <v>6466</v>
      </c>
      <c r="CT91" s="549">
        <v>6424</v>
      </c>
      <c r="CU91" s="549" t="s">
        <v>21</v>
      </c>
      <c r="CV91" s="549" t="s">
        <v>21</v>
      </c>
      <c r="CW91" s="549">
        <v>38890</v>
      </c>
      <c r="CX91" s="549">
        <v>6928</v>
      </c>
      <c r="CY91" s="549">
        <v>1270</v>
      </c>
      <c r="CZ91" s="549">
        <v>26</v>
      </c>
      <c r="DA91" s="549">
        <v>15</v>
      </c>
      <c r="DB91" s="1882" t="s">
        <v>25</v>
      </c>
      <c r="DC91" s="555" t="s">
        <v>1536</v>
      </c>
      <c r="DD91" s="84"/>
      <c r="DE91" s="84"/>
      <c r="DF91" s="84"/>
      <c r="DG91" s="2503"/>
      <c r="DH91" s="2503"/>
      <c r="DI91" s="2503"/>
      <c r="DJ91" s="2503"/>
      <c r="DK91" s="2503"/>
      <c r="DL91" s="2503"/>
      <c r="DM91" s="2503"/>
      <c r="DN91" s="96"/>
      <c r="DO91" s="605"/>
      <c r="DP91" s="2503"/>
      <c r="DQ91" s="2503"/>
      <c r="DR91" s="2503"/>
      <c r="DS91" s="2503"/>
      <c r="DT91" s="2503"/>
      <c r="DU91" s="2503"/>
      <c r="DV91" s="2503"/>
      <c r="DW91" s="2503"/>
      <c r="DX91" s="656"/>
      <c r="DY91" s="1880" t="s">
        <v>1535</v>
      </c>
      <c r="DZ91" s="552" t="s">
        <v>23</v>
      </c>
      <c r="EA91" s="1881" t="s">
        <v>24</v>
      </c>
      <c r="EB91" s="549">
        <v>20085</v>
      </c>
      <c r="EC91" s="549">
        <v>9964</v>
      </c>
      <c r="ED91" s="549">
        <v>1592</v>
      </c>
      <c r="EE91" s="549">
        <v>669</v>
      </c>
      <c r="EF91" s="549" t="s">
        <v>21</v>
      </c>
      <c r="EG91" s="549">
        <v>9363</v>
      </c>
      <c r="EH91" s="549">
        <v>75573</v>
      </c>
      <c r="EI91" s="549">
        <v>16381</v>
      </c>
      <c r="EJ91" s="549">
        <v>42922</v>
      </c>
      <c r="EK91" s="549">
        <v>95019</v>
      </c>
      <c r="EL91" s="549">
        <v>1199</v>
      </c>
      <c r="EM91" s="549">
        <v>5500</v>
      </c>
      <c r="EN91" s="549">
        <v>13063</v>
      </c>
      <c r="EO91" s="549">
        <v>13754</v>
      </c>
      <c r="EP91" s="549" t="s">
        <v>21</v>
      </c>
      <c r="EQ91" s="549" t="s">
        <v>21</v>
      </c>
      <c r="ER91" s="1882" t="s">
        <v>25</v>
      </c>
      <c r="ES91" s="555" t="s">
        <v>1536</v>
      </c>
      <c r="ET91" s="1880" t="s">
        <v>1535</v>
      </c>
      <c r="EU91" s="552" t="s">
        <v>23</v>
      </c>
      <c r="EV91" s="1881" t="s">
        <v>24</v>
      </c>
      <c r="EW91" s="549" t="s">
        <v>21</v>
      </c>
      <c r="EX91" s="549">
        <v>11953</v>
      </c>
      <c r="EY91" s="549">
        <v>15901</v>
      </c>
      <c r="EZ91" s="549">
        <v>765</v>
      </c>
      <c r="FA91" s="549">
        <v>576</v>
      </c>
      <c r="FB91" s="549" t="s">
        <v>21</v>
      </c>
      <c r="FC91" s="549">
        <v>250821</v>
      </c>
      <c r="FD91" s="549">
        <v>6152</v>
      </c>
      <c r="FE91" s="549">
        <v>13741</v>
      </c>
      <c r="FF91" s="549">
        <v>134</v>
      </c>
      <c r="FG91" s="549">
        <v>6</v>
      </c>
      <c r="FH91" s="549">
        <v>119</v>
      </c>
      <c r="FI91" s="549">
        <v>7</v>
      </c>
      <c r="FJ91" s="549">
        <v>112</v>
      </c>
      <c r="FK91" s="549" t="s">
        <v>21</v>
      </c>
      <c r="FL91" s="549" t="s">
        <v>21</v>
      </c>
      <c r="FM91" s="1882" t="s">
        <v>25</v>
      </c>
      <c r="FN91" s="555" t="s">
        <v>1536</v>
      </c>
      <c r="FO91" s="1880" t="s">
        <v>1535</v>
      </c>
      <c r="FP91" s="552" t="s">
        <v>23</v>
      </c>
      <c r="FQ91" s="1881" t="s">
        <v>24</v>
      </c>
      <c r="FR91" s="549" t="s">
        <v>21</v>
      </c>
      <c r="FS91" s="549">
        <v>365</v>
      </c>
      <c r="FT91" s="549">
        <v>15646</v>
      </c>
      <c r="FU91" s="549">
        <v>425</v>
      </c>
      <c r="FV91" s="549">
        <v>16842</v>
      </c>
      <c r="FW91" s="549">
        <v>26425</v>
      </c>
      <c r="FX91" s="549">
        <v>170</v>
      </c>
      <c r="FY91" s="549" t="s">
        <v>21</v>
      </c>
      <c r="FZ91" s="549">
        <v>20945</v>
      </c>
      <c r="GA91" s="549">
        <v>667</v>
      </c>
      <c r="GB91" s="549">
        <v>2090</v>
      </c>
      <c r="GC91" s="549">
        <v>1151</v>
      </c>
      <c r="GD91" s="549">
        <v>1</v>
      </c>
      <c r="GE91" s="549">
        <v>916</v>
      </c>
      <c r="GF91" s="549">
        <v>823</v>
      </c>
      <c r="GG91" s="549">
        <v>93</v>
      </c>
      <c r="GH91" s="1882" t="s">
        <v>25</v>
      </c>
      <c r="GI91" s="555" t="s">
        <v>1536</v>
      </c>
      <c r="GJ91" s="1880" t="s">
        <v>1535</v>
      </c>
      <c r="GK91" s="552" t="s">
        <v>23</v>
      </c>
      <c r="GL91" s="1881" t="s">
        <v>24</v>
      </c>
      <c r="GM91" s="549">
        <v>1000</v>
      </c>
      <c r="GN91" s="549">
        <v>581</v>
      </c>
      <c r="GO91" s="549">
        <v>419</v>
      </c>
      <c r="GP91" s="549">
        <v>10</v>
      </c>
      <c r="GQ91" s="549" t="s">
        <v>21</v>
      </c>
      <c r="GR91" s="549" t="s">
        <v>21</v>
      </c>
      <c r="GS91" s="549">
        <v>4986</v>
      </c>
      <c r="GT91" s="549">
        <v>3714</v>
      </c>
      <c r="GU91" s="549">
        <v>2035</v>
      </c>
      <c r="GV91" s="549">
        <v>1271</v>
      </c>
      <c r="GW91" s="549">
        <v>161</v>
      </c>
      <c r="GX91" s="549">
        <v>180</v>
      </c>
      <c r="GY91" s="549" t="s">
        <v>21</v>
      </c>
      <c r="GZ91" s="549">
        <v>444405</v>
      </c>
      <c r="HA91" s="549">
        <v>25495</v>
      </c>
      <c r="HB91" s="549">
        <v>1751</v>
      </c>
      <c r="HC91" s="1882" t="s">
        <v>25</v>
      </c>
      <c r="HD91" s="555" t="s">
        <v>1536</v>
      </c>
      <c r="HE91" s="1880" t="s">
        <v>1535</v>
      </c>
      <c r="HF91" s="552" t="s">
        <v>23</v>
      </c>
      <c r="HG91" s="1881" t="s">
        <v>24</v>
      </c>
      <c r="HH91" s="549">
        <v>39875</v>
      </c>
      <c r="HI91" s="549">
        <v>27312</v>
      </c>
      <c r="HJ91" s="549">
        <v>774</v>
      </c>
      <c r="HK91" s="549">
        <v>221</v>
      </c>
      <c r="HL91" s="549">
        <v>9077</v>
      </c>
      <c r="HM91" s="549">
        <v>7323</v>
      </c>
      <c r="HN91" s="549">
        <v>1754</v>
      </c>
      <c r="HO91" s="549">
        <v>8478</v>
      </c>
      <c r="HP91" s="549">
        <v>375</v>
      </c>
      <c r="HQ91" s="549" t="s">
        <v>21</v>
      </c>
      <c r="HR91" s="549">
        <v>7118</v>
      </c>
      <c r="HS91" s="549">
        <v>8945</v>
      </c>
      <c r="HT91" s="549">
        <v>1503</v>
      </c>
      <c r="HU91" s="549">
        <v>6466</v>
      </c>
      <c r="HV91" s="549">
        <v>6426</v>
      </c>
      <c r="HW91" s="549" t="s">
        <v>21</v>
      </c>
      <c r="HX91" s="1882" t="s">
        <v>25</v>
      </c>
      <c r="HY91" s="555" t="s">
        <v>1536</v>
      </c>
      <c r="HZ91" s="84"/>
      <c r="IA91" s="84"/>
      <c r="IB91" s="84"/>
      <c r="IC91" s="2503"/>
      <c r="ID91" s="2503"/>
      <c r="IE91" s="2503"/>
      <c r="IF91" s="2503"/>
      <c r="IG91" s="2503"/>
      <c r="IH91" s="2503"/>
      <c r="II91" s="2503"/>
      <c r="IJ91" s="2503"/>
      <c r="IK91" s="2503"/>
      <c r="IL91" s="2503"/>
      <c r="IM91" s="2503"/>
      <c r="IN91" s="96"/>
      <c r="IO91" s="2503"/>
    </row>
    <row r="92" spans="1:249" ht="14.5" customHeight="1">
      <c r="A92" s="1883" t="s">
        <v>26</v>
      </c>
      <c r="B92" s="556" t="s">
        <v>26</v>
      </c>
      <c r="C92" s="553" t="s">
        <v>562</v>
      </c>
      <c r="D92" s="549">
        <v>18311</v>
      </c>
      <c r="E92" s="549">
        <v>9133</v>
      </c>
      <c r="F92" s="549">
        <v>1444</v>
      </c>
      <c r="G92" s="549">
        <v>600</v>
      </c>
      <c r="H92" s="2502" t="s">
        <v>21</v>
      </c>
      <c r="I92" s="549">
        <v>9416</v>
      </c>
      <c r="J92" s="549">
        <v>74993</v>
      </c>
      <c r="K92" s="549">
        <v>15204</v>
      </c>
      <c r="L92" s="549">
        <v>48105</v>
      </c>
      <c r="M92" s="549">
        <v>64318</v>
      </c>
      <c r="N92" s="549">
        <v>1187</v>
      </c>
      <c r="O92" s="549">
        <v>5356</v>
      </c>
      <c r="P92" s="549">
        <v>12386</v>
      </c>
      <c r="Q92" s="549">
        <v>12988</v>
      </c>
      <c r="R92" s="549" t="s">
        <v>21</v>
      </c>
      <c r="S92" s="549" t="s">
        <v>21</v>
      </c>
      <c r="T92" s="1882" t="s">
        <v>27</v>
      </c>
      <c r="U92" s="555" t="s">
        <v>26</v>
      </c>
      <c r="V92" s="1883" t="s">
        <v>26</v>
      </c>
      <c r="W92" s="556" t="s">
        <v>26</v>
      </c>
      <c r="X92" s="553" t="s">
        <v>562</v>
      </c>
      <c r="Y92" s="549" t="s">
        <v>21</v>
      </c>
      <c r="Z92" s="549" t="s">
        <v>21</v>
      </c>
      <c r="AA92" s="549">
        <v>11130</v>
      </c>
      <c r="AB92" s="549">
        <v>14724</v>
      </c>
      <c r="AC92" s="549">
        <v>773</v>
      </c>
      <c r="AD92" s="549">
        <v>542</v>
      </c>
      <c r="AE92" s="549" t="s">
        <v>21</v>
      </c>
      <c r="AF92" s="549" t="s">
        <v>21</v>
      </c>
      <c r="AG92" s="549">
        <v>293098</v>
      </c>
      <c r="AH92" s="549">
        <v>167330</v>
      </c>
      <c r="AI92" s="549">
        <v>19268</v>
      </c>
      <c r="AJ92" s="549">
        <v>2</v>
      </c>
      <c r="AK92" s="549">
        <v>2</v>
      </c>
      <c r="AL92" s="549">
        <v>158393</v>
      </c>
      <c r="AM92" s="549">
        <v>65560</v>
      </c>
      <c r="AN92" s="549">
        <v>22214</v>
      </c>
      <c r="AO92" s="1882" t="s">
        <v>27</v>
      </c>
      <c r="AP92" s="555" t="s">
        <v>26</v>
      </c>
      <c r="AQ92" s="1883" t="s">
        <v>26</v>
      </c>
      <c r="AR92" s="556" t="s">
        <v>26</v>
      </c>
      <c r="AS92" s="553" t="s">
        <v>562</v>
      </c>
      <c r="AT92" s="549">
        <v>117</v>
      </c>
      <c r="AU92" s="549" t="s">
        <v>21</v>
      </c>
      <c r="AV92" s="549" t="s">
        <v>21</v>
      </c>
      <c r="AW92" s="549">
        <v>24997</v>
      </c>
      <c r="AX92" s="549">
        <v>5876</v>
      </c>
      <c r="AY92" s="549">
        <v>1981</v>
      </c>
      <c r="AZ92" s="549">
        <v>994</v>
      </c>
      <c r="BA92" s="549" t="s">
        <v>21</v>
      </c>
      <c r="BB92" s="549">
        <v>745</v>
      </c>
      <c r="BC92" s="549">
        <v>745</v>
      </c>
      <c r="BD92" s="549" t="s">
        <v>21</v>
      </c>
      <c r="BE92" s="549">
        <v>3</v>
      </c>
      <c r="BF92" s="549" t="s">
        <v>21</v>
      </c>
      <c r="BG92" s="549">
        <v>229</v>
      </c>
      <c r="BH92" s="549">
        <v>10156</v>
      </c>
      <c r="BI92" s="549">
        <v>607</v>
      </c>
      <c r="BJ92" s="549">
        <v>75230</v>
      </c>
      <c r="BK92" s="1882" t="s">
        <v>27</v>
      </c>
      <c r="BL92" s="555" t="s">
        <v>26</v>
      </c>
      <c r="BM92" s="1883" t="s">
        <v>26</v>
      </c>
      <c r="BN92" s="556" t="s">
        <v>26</v>
      </c>
      <c r="BO92" s="553" t="s">
        <v>562</v>
      </c>
      <c r="BP92" s="549">
        <v>1272</v>
      </c>
      <c r="BQ92" s="549">
        <v>150</v>
      </c>
      <c r="BR92" s="549">
        <v>168</v>
      </c>
      <c r="BS92" s="549" t="s">
        <v>21</v>
      </c>
      <c r="BT92" s="549" t="s">
        <v>21</v>
      </c>
      <c r="BU92" s="549">
        <v>441977</v>
      </c>
      <c r="BV92" s="549">
        <v>2668</v>
      </c>
      <c r="BW92" s="549">
        <v>24738</v>
      </c>
      <c r="BX92" s="549">
        <v>1417</v>
      </c>
      <c r="BY92" s="549">
        <v>340</v>
      </c>
      <c r="BZ92" s="549">
        <v>77</v>
      </c>
      <c r="CA92" s="549">
        <v>263</v>
      </c>
      <c r="CB92" s="549" t="s">
        <v>21</v>
      </c>
      <c r="CC92" s="549" t="s">
        <v>21</v>
      </c>
      <c r="CD92" s="549">
        <v>1015</v>
      </c>
      <c r="CE92" s="549">
        <v>21196</v>
      </c>
      <c r="CF92" s="549">
        <v>21592</v>
      </c>
      <c r="CG92" s="1882" t="s">
        <v>27</v>
      </c>
      <c r="CH92" s="555" t="s">
        <v>26</v>
      </c>
      <c r="CI92" s="1883" t="s">
        <v>26</v>
      </c>
      <c r="CJ92" s="556" t="s">
        <v>26</v>
      </c>
      <c r="CK92" s="553" t="s">
        <v>562</v>
      </c>
      <c r="CL92" s="549">
        <v>1686</v>
      </c>
      <c r="CM92" s="549">
        <v>7574</v>
      </c>
      <c r="CN92" s="549">
        <v>354</v>
      </c>
      <c r="CO92" s="542" t="s">
        <v>21</v>
      </c>
      <c r="CP92" s="549">
        <v>7195</v>
      </c>
      <c r="CQ92" s="549">
        <v>8773</v>
      </c>
      <c r="CR92" s="549">
        <v>1488</v>
      </c>
      <c r="CS92" s="549">
        <v>6347</v>
      </c>
      <c r="CT92" s="549">
        <v>6284</v>
      </c>
      <c r="CU92" s="549" t="s">
        <v>21</v>
      </c>
      <c r="CV92" s="549" t="s">
        <v>21</v>
      </c>
      <c r="CW92" s="549">
        <v>37326</v>
      </c>
      <c r="CX92" s="549">
        <v>6363</v>
      </c>
      <c r="CY92" s="549">
        <v>1201</v>
      </c>
      <c r="CZ92" s="549">
        <v>20</v>
      </c>
      <c r="DA92" s="549">
        <v>3</v>
      </c>
      <c r="DB92" s="1882" t="s">
        <v>27</v>
      </c>
      <c r="DC92" s="555" t="s">
        <v>26</v>
      </c>
      <c r="DD92" s="96"/>
      <c r="DE92" s="96"/>
      <c r="DF92" s="96"/>
      <c r="DG92" s="2503"/>
      <c r="DH92" s="2503"/>
      <c r="DI92" s="2503"/>
      <c r="DJ92" s="2503"/>
      <c r="DK92" s="2503"/>
      <c r="DL92" s="2503"/>
      <c r="DM92" s="2503"/>
      <c r="DN92" s="96"/>
      <c r="DO92" s="605"/>
      <c r="DP92" s="2503"/>
      <c r="DQ92" s="2503"/>
      <c r="DR92" s="2503"/>
      <c r="DS92" s="2503"/>
      <c r="DT92" s="2503"/>
      <c r="DU92" s="2503"/>
      <c r="DV92" s="2503"/>
      <c r="DW92" s="2503"/>
      <c r="DX92" s="656"/>
      <c r="DY92" s="1883" t="s">
        <v>26</v>
      </c>
      <c r="DZ92" s="556" t="s">
        <v>26</v>
      </c>
      <c r="EA92" s="553" t="s">
        <v>562</v>
      </c>
      <c r="EB92" s="549">
        <v>18715</v>
      </c>
      <c r="EC92" s="549">
        <v>9133</v>
      </c>
      <c r="ED92" s="549">
        <v>1444</v>
      </c>
      <c r="EE92" s="549">
        <v>600</v>
      </c>
      <c r="EF92" s="549" t="s">
        <v>21</v>
      </c>
      <c r="EG92" s="549">
        <v>9416</v>
      </c>
      <c r="EH92" s="549">
        <v>77631</v>
      </c>
      <c r="EI92" s="549">
        <v>15204</v>
      </c>
      <c r="EJ92" s="549">
        <v>48105</v>
      </c>
      <c r="EK92" s="549">
        <v>91021</v>
      </c>
      <c r="EL92" s="549">
        <v>1187</v>
      </c>
      <c r="EM92" s="549">
        <v>5558</v>
      </c>
      <c r="EN92" s="549">
        <v>12386</v>
      </c>
      <c r="EO92" s="549">
        <v>12987</v>
      </c>
      <c r="EP92" s="549" t="s">
        <v>21</v>
      </c>
      <c r="EQ92" s="549" t="s">
        <v>21</v>
      </c>
      <c r="ER92" s="1882" t="s">
        <v>27</v>
      </c>
      <c r="ES92" s="555" t="s">
        <v>26</v>
      </c>
      <c r="ET92" s="1883" t="s">
        <v>26</v>
      </c>
      <c r="EU92" s="556" t="s">
        <v>26</v>
      </c>
      <c r="EV92" s="553" t="s">
        <v>562</v>
      </c>
      <c r="EW92" s="549" t="s">
        <v>21</v>
      </c>
      <c r="EX92" s="549">
        <v>11130</v>
      </c>
      <c r="EY92" s="549">
        <v>14724</v>
      </c>
      <c r="EZ92" s="549">
        <v>773</v>
      </c>
      <c r="FA92" s="549">
        <v>542</v>
      </c>
      <c r="FB92" s="549" t="s">
        <v>21</v>
      </c>
      <c r="FC92" s="549">
        <v>249686</v>
      </c>
      <c r="FD92" s="549">
        <v>6508</v>
      </c>
      <c r="FE92" s="549">
        <v>14006</v>
      </c>
      <c r="FF92" s="549">
        <v>851</v>
      </c>
      <c r="FG92" s="549">
        <v>790</v>
      </c>
      <c r="FH92" s="549">
        <v>94</v>
      </c>
      <c r="FI92" s="549">
        <v>5</v>
      </c>
      <c r="FJ92" s="549">
        <v>89</v>
      </c>
      <c r="FK92" s="549" t="s">
        <v>21</v>
      </c>
      <c r="FL92" s="549" t="s">
        <v>21</v>
      </c>
      <c r="FM92" s="1882" t="s">
        <v>27</v>
      </c>
      <c r="FN92" s="555" t="s">
        <v>26</v>
      </c>
      <c r="FO92" s="1883" t="s">
        <v>26</v>
      </c>
      <c r="FP92" s="556" t="s">
        <v>26</v>
      </c>
      <c r="FQ92" s="553" t="s">
        <v>562</v>
      </c>
      <c r="FR92" s="549" t="s">
        <v>21</v>
      </c>
      <c r="FS92" s="549">
        <v>379</v>
      </c>
      <c r="FT92" s="549">
        <v>16908</v>
      </c>
      <c r="FU92" s="549">
        <v>427</v>
      </c>
      <c r="FV92" s="549">
        <v>18499</v>
      </c>
      <c r="FW92" s="549">
        <v>26466</v>
      </c>
      <c r="FX92" s="549">
        <v>170</v>
      </c>
      <c r="FY92" s="549" t="s">
        <v>21</v>
      </c>
      <c r="FZ92" s="549">
        <v>22329</v>
      </c>
      <c r="GA92" s="549">
        <v>613</v>
      </c>
      <c r="GB92" s="549">
        <v>1988</v>
      </c>
      <c r="GC92" s="549">
        <v>1011</v>
      </c>
      <c r="GD92" s="549" t="s">
        <v>21</v>
      </c>
      <c r="GE92" s="549">
        <v>761</v>
      </c>
      <c r="GF92" s="549">
        <v>761</v>
      </c>
      <c r="GG92" s="549" t="s">
        <v>21</v>
      </c>
      <c r="GH92" s="1882" t="s">
        <v>27</v>
      </c>
      <c r="GI92" s="555" t="s">
        <v>26</v>
      </c>
      <c r="GJ92" s="1883" t="s">
        <v>26</v>
      </c>
      <c r="GK92" s="556" t="s">
        <v>26</v>
      </c>
      <c r="GL92" s="553" t="s">
        <v>562</v>
      </c>
      <c r="GM92" s="549">
        <v>1728</v>
      </c>
      <c r="GN92" s="549">
        <v>802</v>
      </c>
      <c r="GO92" s="549">
        <v>926</v>
      </c>
      <c r="GP92" s="549">
        <v>7</v>
      </c>
      <c r="GQ92" s="549" t="s">
        <v>21</v>
      </c>
      <c r="GR92" s="549" t="s">
        <v>21</v>
      </c>
      <c r="GS92" s="549">
        <v>7554</v>
      </c>
      <c r="GT92" s="549">
        <v>7124</v>
      </c>
      <c r="GU92" s="549">
        <v>1899</v>
      </c>
      <c r="GV92" s="549">
        <v>1273</v>
      </c>
      <c r="GW92" s="549">
        <v>150</v>
      </c>
      <c r="GX92" s="549">
        <v>168</v>
      </c>
      <c r="GY92" s="549" t="s">
        <v>21</v>
      </c>
      <c r="GZ92" s="549">
        <v>441912</v>
      </c>
      <c r="HA92" s="549">
        <v>25147</v>
      </c>
      <c r="HB92" s="549">
        <v>1642</v>
      </c>
      <c r="HC92" s="1882" t="s">
        <v>27</v>
      </c>
      <c r="HD92" s="555" t="s">
        <v>26</v>
      </c>
      <c r="HE92" s="1883" t="s">
        <v>26</v>
      </c>
      <c r="HF92" s="556" t="s">
        <v>26</v>
      </c>
      <c r="HG92" s="553" t="s">
        <v>562</v>
      </c>
      <c r="HH92" s="549">
        <v>38248</v>
      </c>
      <c r="HI92" s="549">
        <v>26005</v>
      </c>
      <c r="HJ92" s="549">
        <v>779</v>
      </c>
      <c r="HK92" s="549">
        <v>224</v>
      </c>
      <c r="HL92" s="549">
        <v>8697</v>
      </c>
      <c r="HM92" s="549">
        <v>7011</v>
      </c>
      <c r="HN92" s="549">
        <v>1686</v>
      </c>
      <c r="HO92" s="549">
        <v>7574</v>
      </c>
      <c r="HP92" s="549">
        <v>354</v>
      </c>
      <c r="HQ92" s="549" t="s">
        <v>21</v>
      </c>
      <c r="HR92" s="549">
        <v>7195</v>
      </c>
      <c r="HS92" s="549">
        <v>8771</v>
      </c>
      <c r="HT92" s="549">
        <v>1488</v>
      </c>
      <c r="HU92" s="549">
        <v>6347</v>
      </c>
      <c r="HV92" s="549">
        <v>6283</v>
      </c>
      <c r="HW92" s="549" t="s">
        <v>21</v>
      </c>
      <c r="HX92" s="1882" t="s">
        <v>27</v>
      </c>
      <c r="HY92" s="555" t="s">
        <v>26</v>
      </c>
      <c r="HZ92" s="96"/>
      <c r="IA92" s="96"/>
      <c r="IB92" s="96"/>
      <c r="IC92" s="2503"/>
      <c r="ID92" s="2503"/>
      <c r="IE92" s="2503"/>
      <c r="IF92" s="2503"/>
      <c r="IG92" s="2503"/>
      <c r="IH92" s="2503"/>
      <c r="II92" s="2503"/>
      <c r="IJ92" s="2503"/>
      <c r="IK92" s="2503"/>
      <c r="IL92" s="2503"/>
      <c r="IM92" s="2503"/>
      <c r="IN92" s="96"/>
      <c r="IO92" s="2503"/>
    </row>
    <row r="93" spans="1:249" ht="14.5" customHeight="1">
      <c r="A93" s="1880" t="s">
        <v>26</v>
      </c>
      <c r="B93" s="552" t="s">
        <v>26</v>
      </c>
      <c r="C93" s="1881" t="s">
        <v>563</v>
      </c>
      <c r="D93" s="549">
        <v>18570</v>
      </c>
      <c r="E93" s="549">
        <v>9485</v>
      </c>
      <c r="F93" s="549">
        <v>1497</v>
      </c>
      <c r="G93" s="549">
        <v>472</v>
      </c>
      <c r="H93" s="2502" t="s">
        <v>21</v>
      </c>
      <c r="I93" s="549">
        <v>9073</v>
      </c>
      <c r="J93" s="549">
        <v>70755</v>
      </c>
      <c r="K93" s="549">
        <v>12346</v>
      </c>
      <c r="L93" s="549">
        <v>44552</v>
      </c>
      <c r="M93" s="549">
        <v>62442</v>
      </c>
      <c r="N93" s="549">
        <v>1101</v>
      </c>
      <c r="O93" s="549">
        <v>5343</v>
      </c>
      <c r="P93" s="549">
        <v>12960</v>
      </c>
      <c r="Q93" s="549">
        <v>13590</v>
      </c>
      <c r="R93" s="549" t="s">
        <v>21</v>
      </c>
      <c r="S93" s="549" t="s">
        <v>21</v>
      </c>
      <c r="T93" s="1882" t="s">
        <v>28</v>
      </c>
      <c r="U93" s="555" t="s">
        <v>26</v>
      </c>
      <c r="V93" s="1880" t="s">
        <v>26</v>
      </c>
      <c r="W93" s="552" t="s">
        <v>26</v>
      </c>
      <c r="X93" s="1881" t="s">
        <v>563</v>
      </c>
      <c r="Y93" s="549" t="s">
        <v>21</v>
      </c>
      <c r="Z93" s="549" t="s">
        <v>21</v>
      </c>
      <c r="AA93" s="549">
        <v>9368</v>
      </c>
      <c r="AB93" s="549">
        <v>12015</v>
      </c>
      <c r="AC93" s="549">
        <v>803</v>
      </c>
      <c r="AD93" s="549">
        <v>552</v>
      </c>
      <c r="AE93" s="549" t="s">
        <v>21</v>
      </c>
      <c r="AF93" s="549" t="s">
        <v>21</v>
      </c>
      <c r="AG93" s="549">
        <v>293869</v>
      </c>
      <c r="AH93" s="549">
        <v>154151</v>
      </c>
      <c r="AI93" s="549">
        <v>18748</v>
      </c>
      <c r="AJ93" s="549">
        <v>1</v>
      </c>
      <c r="AK93" s="549">
        <v>1</v>
      </c>
      <c r="AL93" s="549">
        <v>160873</v>
      </c>
      <c r="AM93" s="549">
        <v>54718</v>
      </c>
      <c r="AN93" s="549">
        <v>21036</v>
      </c>
      <c r="AO93" s="1882" t="s">
        <v>28</v>
      </c>
      <c r="AP93" s="555" t="s">
        <v>26</v>
      </c>
      <c r="AQ93" s="1880" t="s">
        <v>26</v>
      </c>
      <c r="AR93" s="552" t="s">
        <v>26</v>
      </c>
      <c r="AS93" s="1881" t="s">
        <v>563</v>
      </c>
      <c r="AT93" s="549">
        <v>117</v>
      </c>
      <c r="AU93" s="549" t="s">
        <v>21</v>
      </c>
      <c r="AV93" s="549" t="s">
        <v>21</v>
      </c>
      <c r="AW93" s="549">
        <v>22453</v>
      </c>
      <c r="AX93" s="549">
        <v>5216</v>
      </c>
      <c r="AY93" s="549">
        <v>2007</v>
      </c>
      <c r="AZ93" s="549">
        <v>993</v>
      </c>
      <c r="BA93" s="549" t="s">
        <v>21</v>
      </c>
      <c r="BB93" s="549">
        <v>764</v>
      </c>
      <c r="BC93" s="549">
        <v>764</v>
      </c>
      <c r="BD93" s="549" t="s">
        <v>21</v>
      </c>
      <c r="BE93" s="549">
        <v>3</v>
      </c>
      <c r="BF93" s="549" t="s">
        <v>21</v>
      </c>
      <c r="BG93" s="549">
        <v>209</v>
      </c>
      <c r="BH93" s="549">
        <v>10614</v>
      </c>
      <c r="BI93" s="549">
        <v>391</v>
      </c>
      <c r="BJ93" s="549">
        <v>63540</v>
      </c>
      <c r="BK93" s="1882" t="s">
        <v>28</v>
      </c>
      <c r="BL93" s="555" t="s">
        <v>26</v>
      </c>
      <c r="BM93" s="1880" t="s">
        <v>26</v>
      </c>
      <c r="BN93" s="552" t="s">
        <v>26</v>
      </c>
      <c r="BO93" s="1881" t="s">
        <v>563</v>
      </c>
      <c r="BP93" s="549">
        <v>1302</v>
      </c>
      <c r="BQ93" s="549">
        <v>158</v>
      </c>
      <c r="BR93" s="549">
        <v>177</v>
      </c>
      <c r="BS93" s="549" t="s">
        <v>21</v>
      </c>
      <c r="BT93" s="549" t="s">
        <v>21</v>
      </c>
      <c r="BU93" s="549">
        <v>344887</v>
      </c>
      <c r="BV93" s="549">
        <v>4004</v>
      </c>
      <c r="BW93" s="549">
        <v>25421</v>
      </c>
      <c r="BX93" s="549">
        <v>1377</v>
      </c>
      <c r="BY93" s="549">
        <v>281</v>
      </c>
      <c r="BZ93" s="549">
        <v>57</v>
      </c>
      <c r="CA93" s="549">
        <v>224</v>
      </c>
      <c r="CB93" s="549" t="s">
        <v>21</v>
      </c>
      <c r="CC93" s="549" t="s">
        <v>21</v>
      </c>
      <c r="CD93" s="549">
        <v>1037</v>
      </c>
      <c r="CE93" s="549">
        <v>21855</v>
      </c>
      <c r="CF93" s="549">
        <v>22449</v>
      </c>
      <c r="CG93" s="1882" t="s">
        <v>28</v>
      </c>
      <c r="CH93" s="555" t="s">
        <v>26</v>
      </c>
      <c r="CI93" s="1880" t="s">
        <v>26</v>
      </c>
      <c r="CJ93" s="552" t="s">
        <v>26</v>
      </c>
      <c r="CK93" s="1881" t="s">
        <v>563</v>
      </c>
      <c r="CL93" s="549">
        <v>1678</v>
      </c>
      <c r="CM93" s="549">
        <v>7950</v>
      </c>
      <c r="CN93" s="549">
        <v>346</v>
      </c>
      <c r="CO93" s="542" t="s">
        <v>21</v>
      </c>
      <c r="CP93" s="549">
        <v>6885</v>
      </c>
      <c r="CQ93" s="549">
        <v>9080</v>
      </c>
      <c r="CR93" s="549">
        <v>1544</v>
      </c>
      <c r="CS93" s="549">
        <v>6570</v>
      </c>
      <c r="CT93" s="549">
        <v>6499</v>
      </c>
      <c r="CU93" s="549" t="s">
        <v>21</v>
      </c>
      <c r="CV93" s="549" t="s">
        <v>21</v>
      </c>
      <c r="CW93" s="549">
        <v>38192</v>
      </c>
      <c r="CX93" s="549">
        <v>5682</v>
      </c>
      <c r="CY93" s="549">
        <v>1153</v>
      </c>
      <c r="CZ93" s="549">
        <v>15</v>
      </c>
      <c r="DA93" s="549" t="s">
        <v>21</v>
      </c>
      <c r="DB93" s="1882" t="s">
        <v>28</v>
      </c>
      <c r="DC93" s="555" t="s">
        <v>26</v>
      </c>
      <c r="DD93" s="84"/>
      <c r="DE93" s="84"/>
      <c r="DF93" s="84"/>
      <c r="DG93" s="2503"/>
      <c r="DH93" s="2503"/>
      <c r="DI93" s="2503"/>
      <c r="DJ93" s="2503"/>
      <c r="DK93" s="2503"/>
      <c r="DL93" s="2503"/>
      <c r="DM93" s="2503"/>
      <c r="DN93" s="605"/>
      <c r="DO93" s="605"/>
      <c r="DP93" s="2503"/>
      <c r="DQ93" s="2503"/>
      <c r="DR93" s="2503"/>
      <c r="DS93" s="2503"/>
      <c r="DT93" s="2503"/>
      <c r="DU93" s="2503"/>
      <c r="DV93" s="2503"/>
      <c r="DW93" s="2503"/>
      <c r="DX93" s="656"/>
      <c r="DY93" s="1880" t="s">
        <v>26</v>
      </c>
      <c r="DZ93" s="552" t="s">
        <v>26</v>
      </c>
      <c r="EA93" s="1881" t="s">
        <v>563</v>
      </c>
      <c r="EB93" s="549">
        <v>19012</v>
      </c>
      <c r="EC93" s="549">
        <v>9485</v>
      </c>
      <c r="ED93" s="549">
        <v>1497</v>
      </c>
      <c r="EE93" s="549">
        <v>472</v>
      </c>
      <c r="EF93" s="549" t="s">
        <v>21</v>
      </c>
      <c r="EG93" s="549">
        <v>9073</v>
      </c>
      <c r="EH93" s="549">
        <v>73437</v>
      </c>
      <c r="EI93" s="549">
        <v>12346</v>
      </c>
      <c r="EJ93" s="549">
        <v>44552</v>
      </c>
      <c r="EK93" s="549">
        <v>89462</v>
      </c>
      <c r="EL93" s="549">
        <v>1101</v>
      </c>
      <c r="EM93" s="549">
        <v>5556</v>
      </c>
      <c r="EN93" s="549">
        <v>12960</v>
      </c>
      <c r="EO93" s="549">
        <v>13591</v>
      </c>
      <c r="EP93" s="549" t="s">
        <v>21</v>
      </c>
      <c r="EQ93" s="549" t="s">
        <v>21</v>
      </c>
      <c r="ER93" s="1882" t="s">
        <v>28</v>
      </c>
      <c r="ES93" s="555" t="s">
        <v>26</v>
      </c>
      <c r="ET93" s="1880" t="s">
        <v>26</v>
      </c>
      <c r="EU93" s="552" t="s">
        <v>26</v>
      </c>
      <c r="EV93" s="1881" t="s">
        <v>563</v>
      </c>
      <c r="EW93" s="549" t="s">
        <v>21</v>
      </c>
      <c r="EX93" s="549">
        <v>9368</v>
      </c>
      <c r="EY93" s="549">
        <v>12015</v>
      </c>
      <c r="EZ93" s="549">
        <v>803</v>
      </c>
      <c r="FA93" s="549">
        <v>552</v>
      </c>
      <c r="FB93" s="549" t="s">
        <v>21</v>
      </c>
      <c r="FC93" s="549">
        <v>250560</v>
      </c>
      <c r="FD93" s="549">
        <v>5298</v>
      </c>
      <c r="FE93" s="549">
        <v>13962</v>
      </c>
      <c r="FF93" s="549">
        <v>755</v>
      </c>
      <c r="FG93" s="549">
        <v>697</v>
      </c>
      <c r="FH93" s="549">
        <v>87</v>
      </c>
      <c r="FI93" s="549">
        <v>8</v>
      </c>
      <c r="FJ93" s="549">
        <v>79</v>
      </c>
      <c r="FK93" s="549" t="s">
        <v>21</v>
      </c>
      <c r="FL93" s="549" t="s">
        <v>21</v>
      </c>
      <c r="FM93" s="1882" t="s">
        <v>28</v>
      </c>
      <c r="FN93" s="555" t="s">
        <v>26</v>
      </c>
      <c r="FO93" s="1880" t="s">
        <v>26</v>
      </c>
      <c r="FP93" s="552" t="s">
        <v>26</v>
      </c>
      <c r="FQ93" s="1881" t="s">
        <v>563</v>
      </c>
      <c r="FR93" s="549" t="s">
        <v>21</v>
      </c>
      <c r="FS93" s="549">
        <v>354</v>
      </c>
      <c r="FT93" s="549">
        <v>16068</v>
      </c>
      <c r="FU93" s="549">
        <v>295</v>
      </c>
      <c r="FV93" s="549">
        <v>17856</v>
      </c>
      <c r="FW93" s="549">
        <v>23484</v>
      </c>
      <c r="FX93" s="549">
        <v>169</v>
      </c>
      <c r="FY93" s="549" t="s">
        <v>21</v>
      </c>
      <c r="FZ93" s="549">
        <v>19980</v>
      </c>
      <c r="GA93" s="549">
        <v>347</v>
      </c>
      <c r="GB93" s="549">
        <v>2013</v>
      </c>
      <c r="GC93" s="549">
        <v>995</v>
      </c>
      <c r="GD93" s="549" t="s">
        <v>21</v>
      </c>
      <c r="GE93" s="549">
        <v>766</v>
      </c>
      <c r="GF93" s="549">
        <v>766</v>
      </c>
      <c r="GG93" s="549" t="s">
        <v>21</v>
      </c>
      <c r="GH93" s="1882" t="s">
        <v>28</v>
      </c>
      <c r="GI93" s="555" t="s">
        <v>26</v>
      </c>
      <c r="GJ93" s="1880" t="s">
        <v>26</v>
      </c>
      <c r="GK93" s="552" t="s">
        <v>26</v>
      </c>
      <c r="GL93" s="1881" t="s">
        <v>563</v>
      </c>
      <c r="GM93" s="549">
        <v>1282</v>
      </c>
      <c r="GN93" s="549">
        <v>791</v>
      </c>
      <c r="GO93" s="549">
        <v>491</v>
      </c>
      <c r="GP93" s="549">
        <v>5</v>
      </c>
      <c r="GQ93" s="549" t="s">
        <v>21</v>
      </c>
      <c r="GR93" s="549" t="s">
        <v>21</v>
      </c>
      <c r="GS93" s="549">
        <v>4712</v>
      </c>
      <c r="GT93" s="549">
        <v>3316</v>
      </c>
      <c r="GU93" s="549">
        <v>1894</v>
      </c>
      <c r="GV93" s="549">
        <v>1303</v>
      </c>
      <c r="GW93" s="549">
        <v>158</v>
      </c>
      <c r="GX93" s="549">
        <v>177</v>
      </c>
      <c r="GY93" s="549" t="s">
        <v>21</v>
      </c>
      <c r="GZ93" s="549">
        <v>344820</v>
      </c>
      <c r="HA93" s="549">
        <v>25882</v>
      </c>
      <c r="HB93" s="549">
        <v>1608</v>
      </c>
      <c r="HC93" s="1882" t="s">
        <v>28</v>
      </c>
      <c r="HD93" s="555" t="s">
        <v>26</v>
      </c>
      <c r="HE93" s="1880" t="s">
        <v>26</v>
      </c>
      <c r="HF93" s="552" t="s">
        <v>26</v>
      </c>
      <c r="HG93" s="1881" t="s">
        <v>563</v>
      </c>
      <c r="HH93" s="549">
        <v>38741</v>
      </c>
      <c r="HI93" s="549">
        <v>26107</v>
      </c>
      <c r="HJ93" s="549">
        <v>606</v>
      </c>
      <c r="HK93" s="549">
        <v>257</v>
      </c>
      <c r="HL93" s="549">
        <v>8856</v>
      </c>
      <c r="HM93" s="549">
        <v>7178</v>
      </c>
      <c r="HN93" s="549">
        <v>1678</v>
      </c>
      <c r="HO93" s="549">
        <v>7950</v>
      </c>
      <c r="HP93" s="549">
        <v>346</v>
      </c>
      <c r="HQ93" s="549" t="s">
        <v>21</v>
      </c>
      <c r="HR93" s="549">
        <v>6885</v>
      </c>
      <c r="HS93" s="549">
        <v>9081</v>
      </c>
      <c r="HT93" s="549">
        <v>1544</v>
      </c>
      <c r="HU93" s="549">
        <v>6570</v>
      </c>
      <c r="HV93" s="549">
        <v>6499</v>
      </c>
      <c r="HW93" s="549" t="s">
        <v>21</v>
      </c>
      <c r="HX93" s="1882" t="s">
        <v>28</v>
      </c>
      <c r="HY93" s="555" t="s">
        <v>26</v>
      </c>
      <c r="HZ93" s="84"/>
      <c r="IA93" s="84"/>
      <c r="IB93" s="84"/>
      <c r="IC93" s="2503"/>
      <c r="ID93" s="2503"/>
      <c r="IE93" s="2503"/>
      <c r="IF93" s="2503"/>
      <c r="IG93" s="2503"/>
      <c r="IH93" s="2503"/>
      <c r="II93" s="2503"/>
      <c r="IJ93" s="2503"/>
      <c r="IK93" s="2503"/>
      <c r="IL93" s="2503"/>
      <c r="IM93" s="2503"/>
      <c r="IN93" s="605"/>
      <c r="IO93" s="2503"/>
    </row>
    <row r="94" spans="1:249" ht="14.5" customHeight="1">
      <c r="A94" s="1880" t="s">
        <v>26</v>
      </c>
      <c r="B94" s="552" t="s">
        <v>26</v>
      </c>
      <c r="C94" s="1881" t="s">
        <v>167</v>
      </c>
      <c r="D94" s="549">
        <v>19081</v>
      </c>
      <c r="E94" s="549">
        <v>10368</v>
      </c>
      <c r="F94" s="549">
        <v>1529</v>
      </c>
      <c r="G94" s="549">
        <v>888</v>
      </c>
      <c r="H94" s="2502" t="s">
        <v>21</v>
      </c>
      <c r="I94" s="549">
        <v>9257</v>
      </c>
      <c r="J94" s="549">
        <v>75593</v>
      </c>
      <c r="K94" s="549">
        <v>14294</v>
      </c>
      <c r="L94" s="549">
        <v>47051</v>
      </c>
      <c r="M94" s="549">
        <v>63266</v>
      </c>
      <c r="N94" s="549">
        <v>1227</v>
      </c>
      <c r="O94" s="549">
        <v>5787</v>
      </c>
      <c r="P94" s="549">
        <v>13636</v>
      </c>
      <c r="Q94" s="549">
        <v>14348</v>
      </c>
      <c r="R94" s="549" t="s">
        <v>21</v>
      </c>
      <c r="S94" s="549" t="s">
        <v>21</v>
      </c>
      <c r="T94" s="1882" t="s">
        <v>29</v>
      </c>
      <c r="U94" s="555" t="s">
        <v>26</v>
      </c>
      <c r="V94" s="1880" t="s">
        <v>26</v>
      </c>
      <c r="W94" s="552" t="s">
        <v>26</v>
      </c>
      <c r="X94" s="1881" t="s">
        <v>167</v>
      </c>
      <c r="Y94" s="549" t="s">
        <v>21</v>
      </c>
      <c r="Z94" s="549" t="s">
        <v>21</v>
      </c>
      <c r="AA94" s="549">
        <v>10506</v>
      </c>
      <c r="AB94" s="549">
        <v>13743</v>
      </c>
      <c r="AC94" s="549">
        <v>831</v>
      </c>
      <c r="AD94" s="549">
        <v>530</v>
      </c>
      <c r="AE94" s="549" t="s">
        <v>21</v>
      </c>
      <c r="AF94" s="549" t="s">
        <v>21</v>
      </c>
      <c r="AG94" s="549">
        <v>276321</v>
      </c>
      <c r="AH94" s="549">
        <v>143751</v>
      </c>
      <c r="AI94" s="549">
        <v>18547</v>
      </c>
      <c r="AJ94" s="549">
        <v>2</v>
      </c>
      <c r="AK94" s="549">
        <v>2</v>
      </c>
      <c r="AL94" s="549">
        <v>152827</v>
      </c>
      <c r="AM94" s="549">
        <v>62631</v>
      </c>
      <c r="AN94" s="549">
        <v>21639</v>
      </c>
      <c r="AO94" s="1882" t="s">
        <v>29</v>
      </c>
      <c r="AP94" s="555" t="s">
        <v>26</v>
      </c>
      <c r="AQ94" s="1880" t="s">
        <v>26</v>
      </c>
      <c r="AR94" s="552" t="s">
        <v>26</v>
      </c>
      <c r="AS94" s="1881" t="s">
        <v>167</v>
      </c>
      <c r="AT94" s="549">
        <v>123</v>
      </c>
      <c r="AU94" s="549" t="s">
        <v>21</v>
      </c>
      <c r="AV94" s="549" t="s">
        <v>21</v>
      </c>
      <c r="AW94" s="549">
        <v>25002</v>
      </c>
      <c r="AX94" s="549">
        <v>4962</v>
      </c>
      <c r="AY94" s="549">
        <v>2100</v>
      </c>
      <c r="AZ94" s="549">
        <v>1053</v>
      </c>
      <c r="BA94" s="549">
        <v>1</v>
      </c>
      <c r="BB94" s="549">
        <v>788</v>
      </c>
      <c r="BC94" s="549">
        <v>788</v>
      </c>
      <c r="BD94" s="549" t="s">
        <v>21</v>
      </c>
      <c r="BE94" s="549">
        <v>3</v>
      </c>
      <c r="BF94" s="549" t="s">
        <v>21</v>
      </c>
      <c r="BG94" s="549">
        <v>243</v>
      </c>
      <c r="BH94" s="549">
        <v>10685</v>
      </c>
      <c r="BI94" s="549">
        <v>762</v>
      </c>
      <c r="BJ94" s="549">
        <v>74243</v>
      </c>
      <c r="BK94" s="1882" t="s">
        <v>29</v>
      </c>
      <c r="BL94" s="555" t="s">
        <v>26</v>
      </c>
      <c r="BM94" s="1880" t="s">
        <v>26</v>
      </c>
      <c r="BN94" s="552" t="s">
        <v>26</v>
      </c>
      <c r="BO94" s="1881" t="s">
        <v>167</v>
      </c>
      <c r="BP94" s="549">
        <v>1310</v>
      </c>
      <c r="BQ94" s="549">
        <v>162</v>
      </c>
      <c r="BR94" s="549">
        <v>182</v>
      </c>
      <c r="BS94" s="549" t="s">
        <v>21</v>
      </c>
      <c r="BT94" s="549" t="s">
        <v>21</v>
      </c>
      <c r="BU94" s="549">
        <v>428597</v>
      </c>
      <c r="BV94" s="549">
        <v>6271</v>
      </c>
      <c r="BW94" s="549">
        <v>25342</v>
      </c>
      <c r="BX94" s="549">
        <v>1495</v>
      </c>
      <c r="BY94" s="549">
        <v>683</v>
      </c>
      <c r="BZ94" s="549">
        <v>52</v>
      </c>
      <c r="CA94" s="549">
        <v>631</v>
      </c>
      <c r="CB94" s="549" t="s">
        <v>21</v>
      </c>
      <c r="CC94" s="549" t="s">
        <v>21</v>
      </c>
      <c r="CD94" s="549">
        <v>731</v>
      </c>
      <c r="CE94" s="549">
        <v>21714</v>
      </c>
      <c r="CF94" s="549">
        <v>22083</v>
      </c>
      <c r="CG94" s="1882" t="s">
        <v>29</v>
      </c>
      <c r="CH94" s="555" t="s">
        <v>26</v>
      </c>
      <c r="CI94" s="1880" t="s">
        <v>26</v>
      </c>
      <c r="CJ94" s="552" t="s">
        <v>26</v>
      </c>
      <c r="CK94" s="1881" t="s">
        <v>167</v>
      </c>
      <c r="CL94" s="549">
        <v>1055</v>
      </c>
      <c r="CM94" s="549">
        <v>8644</v>
      </c>
      <c r="CN94" s="549">
        <v>386</v>
      </c>
      <c r="CO94" s="542" t="s">
        <v>21</v>
      </c>
      <c r="CP94" s="549">
        <v>7562</v>
      </c>
      <c r="CQ94" s="549">
        <v>9571</v>
      </c>
      <c r="CR94" s="549">
        <v>1665</v>
      </c>
      <c r="CS94" s="549">
        <v>6836</v>
      </c>
      <c r="CT94" s="549">
        <v>6800</v>
      </c>
      <c r="CU94" s="549" t="s">
        <v>21</v>
      </c>
      <c r="CV94" s="549" t="s">
        <v>21</v>
      </c>
      <c r="CW94" s="549">
        <v>39540</v>
      </c>
      <c r="CX94" s="549">
        <v>6750</v>
      </c>
      <c r="CY94" s="549">
        <v>1116</v>
      </c>
      <c r="CZ94" s="549">
        <v>22</v>
      </c>
      <c r="DA94" s="549" t="s">
        <v>21</v>
      </c>
      <c r="DB94" s="1882" t="s">
        <v>29</v>
      </c>
      <c r="DC94" s="555" t="s">
        <v>26</v>
      </c>
      <c r="DD94" s="84"/>
      <c r="DE94" s="84"/>
      <c r="DF94" s="84"/>
      <c r="DG94" s="2503"/>
      <c r="DH94" s="2503"/>
      <c r="DI94" s="2503"/>
      <c r="DJ94" s="2503"/>
      <c r="DK94" s="2503"/>
      <c r="DL94" s="2503"/>
      <c r="DM94" s="2503"/>
      <c r="DN94" s="605"/>
      <c r="DO94" s="605"/>
      <c r="DP94" s="2503"/>
      <c r="DQ94" s="2503"/>
      <c r="DR94" s="2503"/>
      <c r="DS94" s="2503"/>
      <c r="DT94" s="2503"/>
      <c r="DU94" s="2503"/>
      <c r="DV94" s="2503"/>
      <c r="DW94" s="2503"/>
      <c r="DX94" s="656"/>
      <c r="DY94" s="1880" t="s">
        <v>26</v>
      </c>
      <c r="DZ94" s="552" t="s">
        <v>26</v>
      </c>
      <c r="EA94" s="1881" t="s">
        <v>167</v>
      </c>
      <c r="EB94" s="549">
        <v>19479</v>
      </c>
      <c r="EC94" s="549">
        <v>10368</v>
      </c>
      <c r="ED94" s="549">
        <v>1529</v>
      </c>
      <c r="EE94" s="549">
        <v>888</v>
      </c>
      <c r="EF94" s="549" t="s">
        <v>21</v>
      </c>
      <c r="EG94" s="549">
        <v>9257</v>
      </c>
      <c r="EH94" s="549">
        <v>78258</v>
      </c>
      <c r="EI94" s="549">
        <v>14294</v>
      </c>
      <c r="EJ94" s="549">
        <v>47051</v>
      </c>
      <c r="EK94" s="549">
        <v>90128</v>
      </c>
      <c r="EL94" s="549">
        <v>1227</v>
      </c>
      <c r="EM94" s="549">
        <v>6002</v>
      </c>
      <c r="EN94" s="549">
        <v>13636</v>
      </c>
      <c r="EO94" s="549">
        <v>14343</v>
      </c>
      <c r="EP94" s="549" t="s">
        <v>21</v>
      </c>
      <c r="EQ94" s="549" t="s">
        <v>21</v>
      </c>
      <c r="ER94" s="1882" t="s">
        <v>29</v>
      </c>
      <c r="ES94" s="555" t="s">
        <v>26</v>
      </c>
      <c r="ET94" s="1880" t="s">
        <v>26</v>
      </c>
      <c r="EU94" s="552" t="s">
        <v>26</v>
      </c>
      <c r="EV94" s="1881" t="s">
        <v>167</v>
      </c>
      <c r="EW94" s="549" t="s">
        <v>21</v>
      </c>
      <c r="EX94" s="549">
        <v>10506</v>
      </c>
      <c r="EY94" s="549">
        <v>13743</v>
      </c>
      <c r="EZ94" s="549">
        <v>831</v>
      </c>
      <c r="FA94" s="549">
        <v>530</v>
      </c>
      <c r="FB94" s="549" t="s">
        <v>21</v>
      </c>
      <c r="FC94" s="549">
        <v>239167</v>
      </c>
      <c r="FD94" s="549">
        <v>6922</v>
      </c>
      <c r="FE94" s="549">
        <v>13647</v>
      </c>
      <c r="FF94" s="549">
        <v>616</v>
      </c>
      <c r="FG94" s="549">
        <v>539</v>
      </c>
      <c r="FH94" s="549">
        <v>98</v>
      </c>
      <c r="FI94" s="549">
        <v>15</v>
      </c>
      <c r="FJ94" s="549">
        <v>83</v>
      </c>
      <c r="FK94" s="549" t="s">
        <v>21</v>
      </c>
      <c r="FL94" s="549" t="s">
        <v>21</v>
      </c>
      <c r="FM94" s="1882" t="s">
        <v>29</v>
      </c>
      <c r="FN94" s="555" t="s">
        <v>26</v>
      </c>
      <c r="FO94" s="1880" t="s">
        <v>26</v>
      </c>
      <c r="FP94" s="552" t="s">
        <v>26</v>
      </c>
      <c r="FQ94" s="1881" t="s">
        <v>167</v>
      </c>
      <c r="FR94" s="549" t="s">
        <v>21</v>
      </c>
      <c r="FS94" s="549">
        <v>247</v>
      </c>
      <c r="FT94" s="549">
        <v>16282</v>
      </c>
      <c r="FU94" s="549">
        <v>496</v>
      </c>
      <c r="FV94" s="549">
        <v>17953</v>
      </c>
      <c r="FW94" s="549">
        <v>23486</v>
      </c>
      <c r="FX94" s="549">
        <v>173</v>
      </c>
      <c r="FY94" s="549" t="s">
        <v>21</v>
      </c>
      <c r="FZ94" s="549">
        <v>22544</v>
      </c>
      <c r="GA94" s="549">
        <v>502</v>
      </c>
      <c r="GB94" s="549">
        <v>2108</v>
      </c>
      <c r="GC94" s="549">
        <v>1059</v>
      </c>
      <c r="GD94" s="549">
        <v>1</v>
      </c>
      <c r="GE94" s="549">
        <v>794</v>
      </c>
      <c r="GF94" s="549">
        <v>794</v>
      </c>
      <c r="GG94" s="549" t="s">
        <v>21</v>
      </c>
      <c r="GH94" s="1882" t="s">
        <v>29</v>
      </c>
      <c r="GI94" s="555" t="s">
        <v>26</v>
      </c>
      <c r="GJ94" s="1880" t="s">
        <v>26</v>
      </c>
      <c r="GK94" s="552" t="s">
        <v>26</v>
      </c>
      <c r="GL94" s="1881" t="s">
        <v>167</v>
      </c>
      <c r="GM94" s="549">
        <v>2193</v>
      </c>
      <c r="GN94" s="549">
        <v>1271</v>
      </c>
      <c r="GO94" s="549">
        <v>922</v>
      </c>
      <c r="GP94" s="549">
        <v>9</v>
      </c>
      <c r="GQ94" s="549" t="s">
        <v>21</v>
      </c>
      <c r="GR94" s="549" t="s">
        <v>21</v>
      </c>
      <c r="GS94" s="549">
        <v>6800</v>
      </c>
      <c r="GT94" s="549">
        <v>6065</v>
      </c>
      <c r="GU94" s="549">
        <v>1705</v>
      </c>
      <c r="GV94" s="549">
        <v>1311</v>
      </c>
      <c r="GW94" s="549">
        <v>162</v>
      </c>
      <c r="GX94" s="549">
        <v>181</v>
      </c>
      <c r="GY94" s="549" t="s">
        <v>21</v>
      </c>
      <c r="GZ94" s="549">
        <v>428535</v>
      </c>
      <c r="HA94" s="549">
        <v>25814</v>
      </c>
      <c r="HB94" s="549">
        <v>1732</v>
      </c>
      <c r="HC94" s="1882" t="s">
        <v>29</v>
      </c>
      <c r="HD94" s="555" t="s">
        <v>26</v>
      </c>
      <c r="HE94" s="1880" t="s">
        <v>26</v>
      </c>
      <c r="HF94" s="552" t="s">
        <v>26</v>
      </c>
      <c r="HG94" s="1881" t="s">
        <v>167</v>
      </c>
      <c r="HH94" s="549">
        <v>40691</v>
      </c>
      <c r="HI94" s="549">
        <v>27443</v>
      </c>
      <c r="HJ94" s="549">
        <v>549</v>
      </c>
      <c r="HK94" s="549">
        <v>264</v>
      </c>
      <c r="HL94" s="549">
        <v>8778</v>
      </c>
      <c r="HM94" s="549">
        <v>7723</v>
      </c>
      <c r="HN94" s="549">
        <v>1055</v>
      </c>
      <c r="HO94" s="549">
        <v>8644</v>
      </c>
      <c r="HP94" s="549">
        <v>386</v>
      </c>
      <c r="HQ94" s="549" t="s">
        <v>21</v>
      </c>
      <c r="HR94" s="549">
        <v>7562</v>
      </c>
      <c r="HS94" s="549">
        <v>9569</v>
      </c>
      <c r="HT94" s="549">
        <v>1665</v>
      </c>
      <c r="HU94" s="549">
        <v>6836</v>
      </c>
      <c r="HV94" s="549">
        <v>6798</v>
      </c>
      <c r="HW94" s="549" t="s">
        <v>21</v>
      </c>
      <c r="HX94" s="1882" t="s">
        <v>29</v>
      </c>
      <c r="HY94" s="555" t="s">
        <v>26</v>
      </c>
      <c r="HZ94" s="84"/>
      <c r="IA94" s="84"/>
      <c r="IB94" s="84"/>
      <c r="IC94" s="2503"/>
      <c r="ID94" s="2503"/>
      <c r="IE94" s="2503"/>
      <c r="IF94" s="2503"/>
      <c r="IG94" s="2503"/>
      <c r="IH94" s="2503"/>
      <c r="II94" s="2503"/>
      <c r="IJ94" s="2503"/>
      <c r="IK94" s="2503"/>
      <c r="IL94" s="2503"/>
      <c r="IM94" s="2503"/>
      <c r="IN94" s="605"/>
      <c r="IO94" s="2503"/>
    </row>
    <row r="95" spans="1:249" ht="9.75" customHeight="1">
      <c r="A95" s="1878"/>
      <c r="B95" s="656"/>
      <c r="C95" s="1879"/>
      <c r="D95" s="549"/>
      <c r="E95" s="549"/>
      <c r="F95" s="549"/>
      <c r="G95" s="549"/>
      <c r="H95" s="2502"/>
      <c r="J95" s="549"/>
      <c r="K95" s="549"/>
      <c r="L95" s="549"/>
      <c r="M95" s="549"/>
      <c r="N95" s="549"/>
      <c r="O95" s="549"/>
      <c r="P95" s="549"/>
      <c r="Q95" s="549"/>
      <c r="R95" s="549"/>
      <c r="S95" s="549"/>
      <c r="T95" s="1884"/>
      <c r="U95" s="560"/>
      <c r="V95" s="1878"/>
      <c r="W95" s="656"/>
      <c r="X95" s="1879"/>
      <c r="AA95" s="549"/>
      <c r="AB95" s="549"/>
      <c r="AC95" s="549"/>
      <c r="AD95" s="549"/>
      <c r="AE95" s="549"/>
      <c r="AF95" s="549"/>
      <c r="AG95" s="2470"/>
      <c r="AH95" s="549"/>
      <c r="AI95" s="549"/>
      <c r="AJ95" s="549"/>
      <c r="AL95" s="2470"/>
      <c r="AM95" s="2470"/>
      <c r="AN95" s="549"/>
      <c r="AO95" s="1884"/>
      <c r="AP95" s="560"/>
      <c r="AQ95" s="1878"/>
      <c r="AR95" s="656"/>
      <c r="AS95" s="1879"/>
      <c r="AT95" s="549"/>
      <c r="AU95" s="549"/>
      <c r="AV95" s="549"/>
      <c r="AW95" s="2470"/>
      <c r="AX95" s="549"/>
      <c r="AY95" s="549"/>
      <c r="AZ95" s="549"/>
      <c r="BA95" s="549"/>
      <c r="BB95" s="549"/>
      <c r="BC95" s="549"/>
      <c r="BD95" s="549"/>
      <c r="BH95" s="2470"/>
      <c r="BI95" s="549"/>
      <c r="BJ95" s="549"/>
      <c r="BK95" s="1884"/>
      <c r="BL95" s="560"/>
      <c r="BM95" s="1878"/>
      <c r="BN95" s="656"/>
      <c r="BO95" s="1879"/>
      <c r="BQ95" s="549"/>
      <c r="BR95" s="549"/>
      <c r="BS95" s="549"/>
      <c r="BT95" s="549"/>
      <c r="BU95" s="2470"/>
      <c r="BV95" s="549"/>
      <c r="BW95" s="549"/>
      <c r="BX95" s="549"/>
      <c r="BY95" s="549"/>
      <c r="BZ95" s="549"/>
      <c r="CA95" s="549"/>
      <c r="CB95" s="549"/>
      <c r="CE95" s="549"/>
      <c r="CF95" s="549"/>
      <c r="CG95" s="1884"/>
      <c r="CH95" s="560"/>
      <c r="CI95" s="1878"/>
      <c r="CJ95" s="656"/>
      <c r="CK95" s="1879"/>
      <c r="CL95" s="549"/>
      <c r="CM95" s="549"/>
      <c r="CN95" s="549"/>
      <c r="CQ95" s="549"/>
      <c r="CR95" s="549"/>
      <c r="CS95" s="549"/>
      <c r="CT95" s="549"/>
      <c r="CU95" s="549"/>
      <c r="CV95" s="549"/>
      <c r="CW95" s="2470"/>
      <c r="CX95" s="549"/>
      <c r="CY95" s="549"/>
      <c r="CZ95" s="549"/>
      <c r="DA95" s="549"/>
      <c r="DB95" s="1884"/>
      <c r="DC95" s="560"/>
      <c r="DD95" s="84"/>
      <c r="DE95" s="84"/>
      <c r="DF95" s="84"/>
      <c r="DG95" s="2503"/>
      <c r="DH95" s="2503"/>
      <c r="DI95" s="2503"/>
      <c r="DJ95" s="2503"/>
      <c r="DK95" s="2503"/>
      <c r="DL95" s="2503"/>
      <c r="DM95" s="2503"/>
      <c r="DN95" s="605"/>
      <c r="DO95" s="605"/>
      <c r="DP95" s="2503"/>
      <c r="DQ95" s="2503"/>
      <c r="DR95" s="2503"/>
      <c r="DS95" s="2503"/>
      <c r="DT95" s="2503"/>
      <c r="DU95" s="2503"/>
      <c r="DV95" s="2503"/>
      <c r="DW95" s="2503"/>
      <c r="DX95" s="656"/>
      <c r="DY95" s="1878"/>
      <c r="DZ95" s="656"/>
      <c r="EA95" s="1879"/>
      <c r="EB95" s="549"/>
      <c r="EC95" s="549"/>
      <c r="ED95" s="549"/>
      <c r="EE95" s="549"/>
      <c r="EF95" s="549"/>
      <c r="EG95" s="549"/>
      <c r="EH95" s="549"/>
      <c r="EI95" s="549"/>
      <c r="EJ95" s="549"/>
      <c r="EK95" s="549"/>
      <c r="EL95" s="549"/>
      <c r="EM95" s="549"/>
      <c r="EN95" s="549"/>
      <c r="EO95" s="549"/>
      <c r="EP95" s="549"/>
      <c r="EQ95" s="549"/>
      <c r="ER95" s="1884"/>
      <c r="ES95" s="560"/>
      <c r="ET95" s="1878"/>
      <c r="EU95" s="656"/>
      <c r="EV95" s="1879"/>
      <c r="EW95" s="549"/>
      <c r="EX95" s="549"/>
      <c r="EY95" s="549"/>
      <c r="EZ95" s="549"/>
      <c r="FA95" s="549"/>
      <c r="FB95" s="549"/>
      <c r="FC95" s="2470"/>
      <c r="FD95" s="2470"/>
      <c r="FE95" s="549"/>
      <c r="FF95" s="549"/>
      <c r="FG95" s="549"/>
      <c r="FH95" s="549"/>
      <c r="FI95" s="549"/>
      <c r="FJ95" s="549"/>
      <c r="FK95" s="549"/>
      <c r="FL95" s="549"/>
      <c r="FM95" s="1884"/>
      <c r="FN95" s="560"/>
      <c r="FO95" s="1878"/>
      <c r="FP95" s="656"/>
      <c r="FQ95" s="1879"/>
      <c r="FR95" s="549"/>
      <c r="FS95" s="549"/>
      <c r="FT95" s="549"/>
      <c r="FV95" s="549"/>
      <c r="FW95" s="549"/>
      <c r="FX95" s="549"/>
      <c r="FY95" s="549"/>
      <c r="FZ95" s="2470"/>
      <c r="GA95" s="2470"/>
      <c r="GB95" s="549"/>
      <c r="GC95" s="549"/>
      <c r="GD95" s="549"/>
      <c r="GE95" s="549"/>
      <c r="GF95" s="549"/>
      <c r="GG95" s="549"/>
      <c r="GH95" s="1884"/>
      <c r="GI95" s="560"/>
      <c r="GJ95" s="1878"/>
      <c r="GK95" s="656"/>
      <c r="GL95" s="1879"/>
      <c r="GM95" s="549"/>
      <c r="GN95" s="549"/>
      <c r="GO95" s="549"/>
      <c r="GP95" s="549"/>
      <c r="GQ95" s="549"/>
      <c r="GR95" s="549"/>
      <c r="GS95" s="549"/>
      <c r="GT95" s="549"/>
      <c r="GU95" s="549"/>
      <c r="GV95" s="549"/>
      <c r="GW95" s="549"/>
      <c r="GZ95" s="2470"/>
      <c r="HA95" s="549"/>
      <c r="HB95" s="549"/>
      <c r="HC95" s="1884"/>
      <c r="HD95" s="560"/>
      <c r="HE95" s="1878"/>
      <c r="HF95" s="656"/>
      <c r="HG95" s="1879"/>
      <c r="HH95" s="549"/>
      <c r="HI95" s="549"/>
      <c r="HJ95" s="549"/>
      <c r="HK95" s="549"/>
      <c r="HL95" s="549"/>
      <c r="HM95" s="549"/>
      <c r="HN95" s="549"/>
      <c r="HO95" s="549"/>
      <c r="HP95" s="549"/>
      <c r="HQ95" s="549"/>
      <c r="HR95" s="549"/>
      <c r="HS95" s="549"/>
      <c r="HU95" s="549"/>
      <c r="HV95" s="549"/>
      <c r="HW95" s="549"/>
      <c r="HX95" s="1884"/>
      <c r="HY95" s="560"/>
      <c r="HZ95" s="84"/>
      <c r="IA95" s="84"/>
      <c r="IB95" s="84"/>
      <c r="IC95" s="2503"/>
      <c r="ID95" s="2503"/>
      <c r="IE95" s="2503"/>
      <c r="IF95" s="2503"/>
      <c r="IG95" s="2503"/>
      <c r="IH95" s="2503"/>
      <c r="II95" s="2503"/>
      <c r="IJ95" s="2503"/>
      <c r="IK95" s="2503"/>
      <c r="IL95" s="2503"/>
      <c r="IM95" s="2503"/>
      <c r="IN95" s="605"/>
      <c r="IO95" s="2503"/>
    </row>
    <row r="96" spans="1:249" ht="15.75" customHeight="1">
      <c r="A96" s="1880" t="s">
        <v>1535</v>
      </c>
      <c r="B96" s="552" t="s">
        <v>23</v>
      </c>
      <c r="C96" s="2471">
        <v>42370</v>
      </c>
      <c r="D96" s="549">
        <v>6716</v>
      </c>
      <c r="E96" s="549">
        <v>3357</v>
      </c>
      <c r="F96" s="549">
        <v>532</v>
      </c>
      <c r="G96" s="549">
        <v>418</v>
      </c>
      <c r="H96" s="2503" t="s">
        <v>21</v>
      </c>
      <c r="I96" s="549">
        <v>2797</v>
      </c>
      <c r="J96" s="549">
        <v>26012</v>
      </c>
      <c r="K96" s="549">
        <v>6598</v>
      </c>
      <c r="L96" s="549">
        <v>15882</v>
      </c>
      <c r="M96" s="549">
        <v>24750</v>
      </c>
      <c r="N96" s="549">
        <v>390</v>
      </c>
      <c r="O96" s="549">
        <v>1741</v>
      </c>
      <c r="P96" s="549">
        <v>4038</v>
      </c>
      <c r="Q96" s="549">
        <v>4227</v>
      </c>
      <c r="R96" s="549" t="s">
        <v>21</v>
      </c>
      <c r="S96" s="549" t="s">
        <v>21</v>
      </c>
      <c r="T96" s="1882" t="s">
        <v>30</v>
      </c>
      <c r="U96" s="555" t="s">
        <v>1536</v>
      </c>
      <c r="V96" s="1880" t="s">
        <v>1535</v>
      </c>
      <c r="W96" s="552" t="s">
        <v>23</v>
      </c>
      <c r="X96" s="2471">
        <v>42370</v>
      </c>
      <c r="Y96" s="549" t="s">
        <v>21</v>
      </c>
      <c r="Z96" s="549" t="s">
        <v>21</v>
      </c>
      <c r="AA96" s="549">
        <v>4764</v>
      </c>
      <c r="AB96" s="549">
        <v>6423</v>
      </c>
      <c r="AC96" s="549">
        <v>277</v>
      </c>
      <c r="AD96" s="549">
        <v>204</v>
      </c>
      <c r="AE96" s="549" t="s">
        <v>21</v>
      </c>
      <c r="AF96" s="549" t="s">
        <v>21</v>
      </c>
      <c r="AG96" s="549">
        <v>98378</v>
      </c>
      <c r="AH96" s="549">
        <v>63072</v>
      </c>
      <c r="AI96" s="549">
        <v>6691</v>
      </c>
      <c r="AJ96" s="549">
        <v>1</v>
      </c>
      <c r="AK96" s="549">
        <v>1</v>
      </c>
      <c r="AL96" s="549">
        <v>54974</v>
      </c>
      <c r="AM96" s="549">
        <v>22801</v>
      </c>
      <c r="AN96" s="549">
        <v>7991</v>
      </c>
      <c r="AO96" s="1882" t="s">
        <v>30</v>
      </c>
      <c r="AP96" s="555" t="s">
        <v>1536</v>
      </c>
      <c r="AQ96" s="1880" t="s">
        <v>1535</v>
      </c>
      <c r="AR96" s="552" t="s">
        <v>23</v>
      </c>
      <c r="AS96" s="2471">
        <v>42370</v>
      </c>
      <c r="AT96" s="549">
        <v>43</v>
      </c>
      <c r="AU96" s="549" t="s">
        <v>21</v>
      </c>
      <c r="AV96" s="549" t="s">
        <v>21</v>
      </c>
      <c r="AW96" s="549">
        <v>8875</v>
      </c>
      <c r="AX96" s="549">
        <v>1952</v>
      </c>
      <c r="AY96" s="549">
        <v>838</v>
      </c>
      <c r="AZ96" s="549">
        <v>461</v>
      </c>
      <c r="BA96" s="549" t="s">
        <v>21</v>
      </c>
      <c r="BB96" s="549">
        <v>377</v>
      </c>
      <c r="BC96" s="549">
        <v>284</v>
      </c>
      <c r="BD96" s="549">
        <v>93</v>
      </c>
      <c r="BE96" s="549">
        <v>1</v>
      </c>
      <c r="BF96" s="549" t="s">
        <v>21</v>
      </c>
      <c r="BG96" s="549">
        <v>69</v>
      </c>
      <c r="BH96" s="549">
        <v>3834</v>
      </c>
      <c r="BI96" s="549">
        <v>299</v>
      </c>
      <c r="BJ96" s="549">
        <v>26109</v>
      </c>
      <c r="BK96" s="1882" t="s">
        <v>30</v>
      </c>
      <c r="BL96" s="555" t="s">
        <v>1536</v>
      </c>
      <c r="BM96" s="1880" t="s">
        <v>1535</v>
      </c>
      <c r="BN96" s="552" t="s">
        <v>23</v>
      </c>
      <c r="BO96" s="2471">
        <v>42370</v>
      </c>
      <c r="BP96" s="549">
        <v>425</v>
      </c>
      <c r="BQ96" s="549">
        <v>55</v>
      </c>
      <c r="BR96" s="549">
        <v>62</v>
      </c>
      <c r="BS96" s="549" t="s">
        <v>21</v>
      </c>
      <c r="BT96" s="549" t="s">
        <v>21</v>
      </c>
      <c r="BU96" s="549">
        <v>160291</v>
      </c>
      <c r="BV96" s="549">
        <v>433</v>
      </c>
      <c r="BW96" s="549">
        <v>9153</v>
      </c>
      <c r="BX96" s="549">
        <v>531</v>
      </c>
      <c r="BY96" s="549">
        <v>140</v>
      </c>
      <c r="BZ96" s="549">
        <v>19</v>
      </c>
      <c r="CA96" s="549">
        <v>121</v>
      </c>
      <c r="CB96" s="549" t="s">
        <v>21</v>
      </c>
      <c r="CC96" s="549" t="s">
        <v>21</v>
      </c>
      <c r="CD96" s="549">
        <v>367</v>
      </c>
      <c r="CE96" s="549">
        <v>7865</v>
      </c>
      <c r="CF96" s="549">
        <v>7904</v>
      </c>
      <c r="CG96" s="1882" t="s">
        <v>30</v>
      </c>
      <c r="CH96" s="555" t="s">
        <v>1536</v>
      </c>
      <c r="CI96" s="1880" t="s">
        <v>1535</v>
      </c>
      <c r="CJ96" s="552" t="s">
        <v>23</v>
      </c>
      <c r="CK96" s="2471">
        <v>42370</v>
      </c>
      <c r="CL96" s="549">
        <v>574</v>
      </c>
      <c r="CM96" s="549">
        <v>2847</v>
      </c>
      <c r="CN96" s="549">
        <v>110</v>
      </c>
      <c r="CO96" s="542" t="s">
        <v>21</v>
      </c>
      <c r="CP96" s="549">
        <v>2048</v>
      </c>
      <c r="CQ96" s="549">
        <v>2962</v>
      </c>
      <c r="CR96" s="549">
        <v>494</v>
      </c>
      <c r="CS96" s="549">
        <v>2154</v>
      </c>
      <c r="CT96" s="549">
        <v>2133</v>
      </c>
      <c r="CU96" s="549" t="s">
        <v>21</v>
      </c>
      <c r="CV96" s="549" t="s">
        <v>21</v>
      </c>
      <c r="CW96" s="549">
        <v>12789</v>
      </c>
      <c r="CX96" s="549">
        <v>2355</v>
      </c>
      <c r="CY96" s="549">
        <v>416</v>
      </c>
      <c r="CZ96" s="549">
        <v>9</v>
      </c>
      <c r="DA96" s="549">
        <v>6</v>
      </c>
      <c r="DB96" s="1882" t="s">
        <v>30</v>
      </c>
      <c r="DC96" s="555" t="s">
        <v>1536</v>
      </c>
      <c r="DD96" s="96"/>
      <c r="DE96" s="96"/>
      <c r="DF96" s="96"/>
      <c r="DG96" s="2503"/>
      <c r="DH96" s="2503"/>
      <c r="DI96" s="2503"/>
      <c r="DJ96" s="2503"/>
      <c r="DK96" s="2503"/>
      <c r="DL96" s="2503"/>
      <c r="DM96" s="2503"/>
      <c r="DN96" s="2504"/>
      <c r="DO96" s="605"/>
      <c r="DP96" s="2503"/>
      <c r="DQ96" s="2503"/>
      <c r="DR96" s="2503"/>
      <c r="DS96" s="2503"/>
      <c r="DT96" s="2503"/>
      <c r="DU96" s="2503"/>
      <c r="DV96" s="2503"/>
      <c r="DW96" s="2503"/>
      <c r="DX96" s="656"/>
      <c r="DY96" s="1880" t="s">
        <v>1535</v>
      </c>
      <c r="DZ96" s="552" t="s">
        <v>23</v>
      </c>
      <c r="EA96" s="2471">
        <v>42370</v>
      </c>
      <c r="EB96" s="549">
        <v>6856</v>
      </c>
      <c r="EC96" s="549">
        <v>3357</v>
      </c>
      <c r="ED96" s="549">
        <v>532</v>
      </c>
      <c r="EE96" s="549">
        <v>418</v>
      </c>
      <c r="EF96" s="549" t="s">
        <v>21</v>
      </c>
      <c r="EG96" s="549">
        <v>2797</v>
      </c>
      <c r="EH96" s="549">
        <v>27038</v>
      </c>
      <c r="EI96" s="549">
        <v>6598</v>
      </c>
      <c r="EJ96" s="549">
        <v>15882</v>
      </c>
      <c r="EK96" s="549">
        <v>35423</v>
      </c>
      <c r="EL96" s="549">
        <v>390</v>
      </c>
      <c r="EM96" s="549">
        <v>1802</v>
      </c>
      <c r="EN96" s="549">
        <v>4038</v>
      </c>
      <c r="EO96" s="549">
        <v>4227</v>
      </c>
      <c r="EP96" s="549" t="s">
        <v>21</v>
      </c>
      <c r="EQ96" s="549" t="s">
        <v>21</v>
      </c>
      <c r="ER96" s="1882" t="s">
        <v>30</v>
      </c>
      <c r="ES96" s="555" t="s">
        <v>1536</v>
      </c>
      <c r="ET96" s="1880" t="s">
        <v>1535</v>
      </c>
      <c r="EU96" s="552" t="s">
        <v>23</v>
      </c>
      <c r="EV96" s="2471">
        <v>42370</v>
      </c>
      <c r="EW96" s="549" t="s">
        <v>21</v>
      </c>
      <c r="EX96" s="549">
        <v>4764</v>
      </c>
      <c r="EY96" s="549">
        <v>6423</v>
      </c>
      <c r="EZ96" s="549">
        <v>277</v>
      </c>
      <c r="FA96" s="549">
        <v>204</v>
      </c>
      <c r="FB96" s="549" t="s">
        <v>21</v>
      </c>
      <c r="FC96" s="549">
        <v>85229</v>
      </c>
      <c r="FD96" s="549">
        <v>1992</v>
      </c>
      <c r="FE96" s="549">
        <v>4698</v>
      </c>
      <c r="FF96" s="549">
        <v>45</v>
      </c>
      <c r="FG96" s="549">
        <v>1</v>
      </c>
      <c r="FH96" s="549">
        <v>41</v>
      </c>
      <c r="FI96" s="549">
        <v>1</v>
      </c>
      <c r="FJ96" s="549">
        <v>40</v>
      </c>
      <c r="FK96" s="549" t="s">
        <v>21</v>
      </c>
      <c r="FL96" s="549" t="s">
        <v>21</v>
      </c>
      <c r="FM96" s="1882" t="s">
        <v>30</v>
      </c>
      <c r="FN96" s="555" t="s">
        <v>1536</v>
      </c>
      <c r="FO96" s="1880" t="s">
        <v>1535</v>
      </c>
      <c r="FP96" s="552" t="s">
        <v>23</v>
      </c>
      <c r="FQ96" s="2471">
        <v>42370</v>
      </c>
      <c r="FR96" s="549" t="s">
        <v>21</v>
      </c>
      <c r="FS96" s="549">
        <v>124</v>
      </c>
      <c r="FT96" s="549">
        <v>5917</v>
      </c>
      <c r="FU96" s="549">
        <v>154</v>
      </c>
      <c r="FV96" s="549">
        <v>6441</v>
      </c>
      <c r="FW96" s="549">
        <v>9547</v>
      </c>
      <c r="FX96" s="549">
        <v>57</v>
      </c>
      <c r="FY96" s="549" t="s">
        <v>21</v>
      </c>
      <c r="FZ96" s="549">
        <v>8000</v>
      </c>
      <c r="GA96" s="549">
        <v>212</v>
      </c>
      <c r="GB96" s="549">
        <v>840</v>
      </c>
      <c r="GC96" s="549">
        <v>469</v>
      </c>
      <c r="GD96" s="549" t="s">
        <v>21</v>
      </c>
      <c r="GE96" s="549">
        <v>385</v>
      </c>
      <c r="GF96" s="549">
        <v>292</v>
      </c>
      <c r="GG96" s="549">
        <v>93</v>
      </c>
      <c r="GH96" s="1882" t="s">
        <v>30</v>
      </c>
      <c r="GI96" s="555" t="s">
        <v>1536</v>
      </c>
      <c r="GJ96" s="1880" t="s">
        <v>1535</v>
      </c>
      <c r="GK96" s="552" t="s">
        <v>23</v>
      </c>
      <c r="GL96" s="2471">
        <v>42370</v>
      </c>
      <c r="GM96" s="549">
        <v>356</v>
      </c>
      <c r="GN96" s="549">
        <v>167</v>
      </c>
      <c r="GO96" s="549">
        <v>189</v>
      </c>
      <c r="GP96" s="549">
        <v>2</v>
      </c>
      <c r="GQ96" s="549" t="s">
        <v>21</v>
      </c>
      <c r="GR96" s="549" t="s">
        <v>21</v>
      </c>
      <c r="GS96" s="549">
        <v>1668</v>
      </c>
      <c r="GT96" s="549">
        <v>1225</v>
      </c>
      <c r="GU96" s="549">
        <v>812</v>
      </c>
      <c r="GV96" s="549">
        <v>425</v>
      </c>
      <c r="GW96" s="549">
        <v>55</v>
      </c>
      <c r="GX96" s="549">
        <v>62</v>
      </c>
      <c r="GY96" s="549" t="s">
        <v>21</v>
      </c>
      <c r="GZ96" s="549">
        <v>160264</v>
      </c>
      <c r="HA96" s="549">
        <v>9336</v>
      </c>
      <c r="HB96" s="549">
        <v>603</v>
      </c>
      <c r="HC96" s="1882" t="s">
        <v>30</v>
      </c>
      <c r="HD96" s="555" t="s">
        <v>1536</v>
      </c>
      <c r="HE96" s="1880" t="s">
        <v>1535</v>
      </c>
      <c r="HF96" s="552" t="s">
        <v>23</v>
      </c>
      <c r="HG96" s="2471">
        <v>42370</v>
      </c>
      <c r="HH96" s="549">
        <v>12766</v>
      </c>
      <c r="HI96" s="549">
        <v>8614</v>
      </c>
      <c r="HJ96" s="549">
        <v>197</v>
      </c>
      <c r="HK96" s="549">
        <v>66</v>
      </c>
      <c r="HL96" s="549">
        <v>2937</v>
      </c>
      <c r="HM96" s="549">
        <v>2363</v>
      </c>
      <c r="HN96" s="549">
        <v>574</v>
      </c>
      <c r="HO96" s="549">
        <v>2847</v>
      </c>
      <c r="HP96" s="549">
        <v>110</v>
      </c>
      <c r="HQ96" s="549" t="s">
        <v>21</v>
      </c>
      <c r="HR96" s="549">
        <v>2048</v>
      </c>
      <c r="HS96" s="549">
        <v>2962</v>
      </c>
      <c r="HT96" s="549">
        <v>494</v>
      </c>
      <c r="HU96" s="549">
        <v>2154</v>
      </c>
      <c r="HV96" s="549">
        <v>2133</v>
      </c>
      <c r="HW96" s="549" t="s">
        <v>21</v>
      </c>
      <c r="HX96" s="1882" t="s">
        <v>30</v>
      </c>
      <c r="HY96" s="555" t="s">
        <v>1536</v>
      </c>
      <c r="HZ96" s="96"/>
      <c r="IA96" s="96"/>
      <c r="IB96" s="96"/>
      <c r="IC96" s="2503"/>
      <c r="ID96" s="2503"/>
      <c r="IE96" s="2503"/>
      <c r="IF96" s="2503"/>
      <c r="IG96" s="2503"/>
      <c r="IH96" s="2503"/>
      <c r="II96" s="2503"/>
      <c r="IJ96" s="2503"/>
      <c r="IK96" s="2503"/>
      <c r="IL96" s="2503"/>
      <c r="IM96" s="2503"/>
      <c r="IN96" s="2504"/>
      <c r="IO96" s="2503"/>
    </row>
    <row r="97" spans="1:249" ht="14.5" customHeight="1">
      <c r="A97" s="1880" t="s">
        <v>26</v>
      </c>
      <c r="B97" s="552" t="s">
        <v>26</v>
      </c>
      <c r="C97" s="1885">
        <v>42401</v>
      </c>
      <c r="D97" s="549">
        <v>6551</v>
      </c>
      <c r="E97" s="549">
        <v>3417</v>
      </c>
      <c r="F97" s="549">
        <v>524</v>
      </c>
      <c r="G97" s="549">
        <v>130</v>
      </c>
      <c r="H97" s="2503" t="s">
        <v>21</v>
      </c>
      <c r="I97" s="549">
        <v>3263</v>
      </c>
      <c r="J97" s="549">
        <v>22798</v>
      </c>
      <c r="K97" s="549">
        <v>4935</v>
      </c>
      <c r="L97" s="549">
        <v>13234</v>
      </c>
      <c r="M97" s="549">
        <v>18787</v>
      </c>
      <c r="N97" s="549">
        <v>407</v>
      </c>
      <c r="O97" s="549">
        <v>1743</v>
      </c>
      <c r="P97" s="549">
        <v>4352</v>
      </c>
      <c r="Q97" s="549">
        <v>4609</v>
      </c>
      <c r="R97" s="549" t="s">
        <v>21</v>
      </c>
      <c r="S97" s="549" t="s">
        <v>21</v>
      </c>
      <c r="T97" s="1882" t="s">
        <v>31</v>
      </c>
      <c r="U97" s="555" t="s">
        <v>26</v>
      </c>
      <c r="V97" s="1880" t="s">
        <v>26</v>
      </c>
      <c r="W97" s="552" t="s">
        <v>26</v>
      </c>
      <c r="X97" s="1885">
        <v>42401</v>
      </c>
      <c r="Y97" s="549" t="s">
        <v>21</v>
      </c>
      <c r="Z97" s="549" t="s">
        <v>21</v>
      </c>
      <c r="AA97" s="549">
        <v>3619</v>
      </c>
      <c r="AB97" s="549">
        <v>4770</v>
      </c>
      <c r="AC97" s="549">
        <v>260</v>
      </c>
      <c r="AD97" s="549">
        <v>180</v>
      </c>
      <c r="AE97" s="549" t="s">
        <v>21</v>
      </c>
      <c r="AF97" s="549" t="s">
        <v>21</v>
      </c>
      <c r="AG97" s="549">
        <v>92462</v>
      </c>
      <c r="AH97" s="549">
        <v>55035</v>
      </c>
      <c r="AI97" s="549">
        <v>6272</v>
      </c>
      <c r="AJ97" s="549">
        <v>1</v>
      </c>
      <c r="AK97" s="549">
        <v>1</v>
      </c>
      <c r="AL97" s="549">
        <v>51979</v>
      </c>
      <c r="AM97" s="549">
        <v>20766</v>
      </c>
      <c r="AN97" s="549">
        <v>6466</v>
      </c>
      <c r="AO97" s="1882" t="s">
        <v>31</v>
      </c>
      <c r="AP97" s="555" t="s">
        <v>26</v>
      </c>
      <c r="AQ97" s="1880" t="s">
        <v>26</v>
      </c>
      <c r="AR97" s="552" t="s">
        <v>26</v>
      </c>
      <c r="AS97" s="1885">
        <v>42401</v>
      </c>
      <c r="AT97" s="549">
        <v>38</v>
      </c>
      <c r="AU97" s="549" t="s">
        <v>21</v>
      </c>
      <c r="AV97" s="549" t="s">
        <v>21</v>
      </c>
      <c r="AW97" s="549">
        <v>7537</v>
      </c>
      <c r="AX97" s="549">
        <v>1673</v>
      </c>
      <c r="AY97" s="549">
        <v>677</v>
      </c>
      <c r="AZ97" s="549">
        <v>338</v>
      </c>
      <c r="BA97" s="549" t="s">
        <v>21</v>
      </c>
      <c r="BB97" s="549">
        <v>265</v>
      </c>
      <c r="BC97" s="549">
        <v>265</v>
      </c>
      <c r="BD97" s="549" t="s">
        <v>21</v>
      </c>
      <c r="BE97" s="549">
        <v>1</v>
      </c>
      <c r="BF97" s="549" t="s">
        <v>21</v>
      </c>
      <c r="BG97" s="549">
        <v>66</v>
      </c>
      <c r="BH97" s="549">
        <v>3237</v>
      </c>
      <c r="BI97" s="549">
        <v>549</v>
      </c>
      <c r="BJ97" s="549">
        <v>22801</v>
      </c>
      <c r="BK97" s="1882" t="s">
        <v>31</v>
      </c>
      <c r="BL97" s="555" t="s">
        <v>26</v>
      </c>
      <c r="BM97" s="1880" t="s">
        <v>26</v>
      </c>
      <c r="BN97" s="552" t="s">
        <v>26</v>
      </c>
      <c r="BO97" s="1885">
        <v>42401</v>
      </c>
      <c r="BP97" s="549">
        <v>413</v>
      </c>
      <c r="BQ97" s="549">
        <v>56</v>
      </c>
      <c r="BR97" s="549">
        <v>63</v>
      </c>
      <c r="BS97" s="549" t="s">
        <v>21</v>
      </c>
      <c r="BT97" s="549" t="s">
        <v>21</v>
      </c>
      <c r="BU97" s="549">
        <v>142374</v>
      </c>
      <c r="BV97" s="549">
        <v>959</v>
      </c>
      <c r="BW97" s="549">
        <v>7299</v>
      </c>
      <c r="BX97" s="549">
        <v>443</v>
      </c>
      <c r="BY97" s="549">
        <v>65</v>
      </c>
      <c r="BZ97" s="549">
        <v>31</v>
      </c>
      <c r="CA97" s="549">
        <v>34</v>
      </c>
      <c r="CB97" s="549" t="s">
        <v>21</v>
      </c>
      <c r="CC97" s="549" t="s">
        <v>21</v>
      </c>
      <c r="CD97" s="549">
        <v>361</v>
      </c>
      <c r="CE97" s="549">
        <v>6183</v>
      </c>
      <c r="CF97" s="549">
        <v>6233</v>
      </c>
      <c r="CG97" s="1882" t="s">
        <v>31</v>
      </c>
      <c r="CH97" s="555" t="s">
        <v>26</v>
      </c>
      <c r="CI97" s="1880" t="s">
        <v>26</v>
      </c>
      <c r="CJ97" s="552" t="s">
        <v>26</v>
      </c>
      <c r="CK97" s="1885">
        <v>42401</v>
      </c>
      <c r="CL97" s="549">
        <v>598</v>
      </c>
      <c r="CM97" s="549">
        <v>2932</v>
      </c>
      <c r="CN97" s="549">
        <v>135</v>
      </c>
      <c r="CO97" s="542" t="s">
        <v>21</v>
      </c>
      <c r="CP97" s="549">
        <v>2497</v>
      </c>
      <c r="CQ97" s="549">
        <v>2907</v>
      </c>
      <c r="CR97" s="549">
        <v>519</v>
      </c>
      <c r="CS97" s="549">
        <v>2047</v>
      </c>
      <c r="CT97" s="549">
        <v>2048</v>
      </c>
      <c r="CU97" s="549" t="s">
        <v>21</v>
      </c>
      <c r="CV97" s="549" t="s">
        <v>21</v>
      </c>
      <c r="CW97" s="549">
        <v>13086</v>
      </c>
      <c r="CX97" s="549">
        <v>2301</v>
      </c>
      <c r="CY97" s="549">
        <v>439</v>
      </c>
      <c r="CZ97" s="549">
        <v>9</v>
      </c>
      <c r="DA97" s="549">
        <v>5</v>
      </c>
      <c r="DB97" s="1882" t="s">
        <v>31</v>
      </c>
      <c r="DC97" s="555" t="s">
        <v>26</v>
      </c>
      <c r="DD97" s="84"/>
      <c r="DE97" s="84"/>
      <c r="DF97" s="84"/>
      <c r="DG97" s="2503"/>
      <c r="DH97" s="2503"/>
      <c r="DI97" s="2503"/>
      <c r="DJ97" s="2503"/>
      <c r="DK97" s="2503"/>
      <c r="DL97" s="2503"/>
      <c r="DM97" s="2503"/>
      <c r="DN97" s="605"/>
      <c r="DO97" s="605"/>
      <c r="DP97" s="2503"/>
      <c r="DQ97" s="2503"/>
      <c r="DR97" s="2503"/>
      <c r="DS97" s="2503"/>
      <c r="DT97" s="2503"/>
      <c r="DU97" s="2503"/>
      <c r="DV97" s="2503"/>
      <c r="DW97" s="2503"/>
      <c r="DX97" s="656"/>
      <c r="DY97" s="1880" t="s">
        <v>26</v>
      </c>
      <c r="DZ97" s="552" t="s">
        <v>26</v>
      </c>
      <c r="EA97" s="1885">
        <v>42401</v>
      </c>
      <c r="EB97" s="549">
        <v>6671</v>
      </c>
      <c r="EC97" s="549">
        <v>3417</v>
      </c>
      <c r="ED97" s="549">
        <v>524</v>
      </c>
      <c r="EE97" s="549">
        <v>130</v>
      </c>
      <c r="EF97" s="549" t="s">
        <v>21</v>
      </c>
      <c r="EG97" s="549">
        <v>3263</v>
      </c>
      <c r="EH97" s="549">
        <v>23617</v>
      </c>
      <c r="EI97" s="549">
        <v>4935</v>
      </c>
      <c r="EJ97" s="549">
        <v>13234</v>
      </c>
      <c r="EK97" s="549">
        <v>26854</v>
      </c>
      <c r="EL97" s="549">
        <v>407</v>
      </c>
      <c r="EM97" s="549">
        <v>1820</v>
      </c>
      <c r="EN97" s="549">
        <v>4352</v>
      </c>
      <c r="EO97" s="549">
        <v>4610</v>
      </c>
      <c r="EP97" s="549" t="s">
        <v>21</v>
      </c>
      <c r="EQ97" s="549" t="s">
        <v>21</v>
      </c>
      <c r="ER97" s="1882" t="s">
        <v>31</v>
      </c>
      <c r="ES97" s="555" t="s">
        <v>26</v>
      </c>
      <c r="ET97" s="1880" t="s">
        <v>26</v>
      </c>
      <c r="EU97" s="552" t="s">
        <v>26</v>
      </c>
      <c r="EV97" s="1885">
        <v>42401</v>
      </c>
      <c r="EW97" s="549" t="s">
        <v>21</v>
      </c>
      <c r="EX97" s="549">
        <v>3619</v>
      </c>
      <c r="EY97" s="549">
        <v>4770</v>
      </c>
      <c r="EZ97" s="549">
        <v>260</v>
      </c>
      <c r="FA97" s="549">
        <v>180</v>
      </c>
      <c r="FB97" s="549" t="s">
        <v>21</v>
      </c>
      <c r="FC97" s="549">
        <v>80659</v>
      </c>
      <c r="FD97" s="549">
        <v>1887</v>
      </c>
      <c r="FE97" s="549">
        <v>4457</v>
      </c>
      <c r="FF97" s="549">
        <v>42</v>
      </c>
      <c r="FG97" s="549">
        <v>4</v>
      </c>
      <c r="FH97" s="549">
        <v>35</v>
      </c>
      <c r="FI97" s="549">
        <v>1</v>
      </c>
      <c r="FJ97" s="549">
        <v>34</v>
      </c>
      <c r="FK97" s="549" t="s">
        <v>21</v>
      </c>
      <c r="FL97" s="549" t="s">
        <v>21</v>
      </c>
      <c r="FM97" s="1882" t="s">
        <v>31</v>
      </c>
      <c r="FN97" s="555" t="s">
        <v>26</v>
      </c>
      <c r="FO97" s="1880" t="s">
        <v>26</v>
      </c>
      <c r="FP97" s="552" t="s">
        <v>26</v>
      </c>
      <c r="FQ97" s="1885">
        <v>42401</v>
      </c>
      <c r="FR97" s="549" t="s">
        <v>21</v>
      </c>
      <c r="FS97" s="549">
        <v>121</v>
      </c>
      <c r="FT97" s="549">
        <v>4802</v>
      </c>
      <c r="FU97" s="549">
        <v>149</v>
      </c>
      <c r="FV97" s="549">
        <v>5239</v>
      </c>
      <c r="FW97" s="549">
        <v>7317</v>
      </c>
      <c r="FX97" s="549">
        <v>56</v>
      </c>
      <c r="FY97" s="549" t="s">
        <v>21</v>
      </c>
      <c r="FZ97" s="549">
        <v>6813</v>
      </c>
      <c r="GA97" s="549">
        <v>208</v>
      </c>
      <c r="GB97" s="549">
        <v>691</v>
      </c>
      <c r="GC97" s="549">
        <v>375</v>
      </c>
      <c r="GD97" s="549" t="s">
        <v>21</v>
      </c>
      <c r="GE97" s="549">
        <v>302</v>
      </c>
      <c r="GF97" s="549">
        <v>302</v>
      </c>
      <c r="GG97" s="549" t="s">
        <v>21</v>
      </c>
      <c r="GH97" s="1882" t="s">
        <v>31</v>
      </c>
      <c r="GI97" s="555" t="s">
        <v>26</v>
      </c>
      <c r="GJ97" s="1880" t="s">
        <v>26</v>
      </c>
      <c r="GK97" s="552" t="s">
        <v>26</v>
      </c>
      <c r="GL97" s="1885">
        <v>42401</v>
      </c>
      <c r="GM97" s="549">
        <v>421</v>
      </c>
      <c r="GN97" s="549">
        <v>226</v>
      </c>
      <c r="GO97" s="549">
        <v>195</v>
      </c>
      <c r="GP97" s="549">
        <v>4</v>
      </c>
      <c r="GQ97" s="549" t="s">
        <v>21</v>
      </c>
      <c r="GR97" s="549" t="s">
        <v>21</v>
      </c>
      <c r="GS97" s="549">
        <v>1815</v>
      </c>
      <c r="GT97" s="549">
        <v>1469</v>
      </c>
      <c r="GU97" s="549">
        <v>561</v>
      </c>
      <c r="GV97" s="549">
        <v>413</v>
      </c>
      <c r="GW97" s="549">
        <v>56</v>
      </c>
      <c r="GX97" s="549">
        <v>63</v>
      </c>
      <c r="GY97" s="549" t="s">
        <v>21</v>
      </c>
      <c r="GZ97" s="549">
        <v>142350</v>
      </c>
      <c r="HA97" s="549">
        <v>7444</v>
      </c>
      <c r="HB97" s="549">
        <v>527</v>
      </c>
      <c r="HC97" s="1882" t="s">
        <v>31</v>
      </c>
      <c r="HD97" s="555" t="s">
        <v>26</v>
      </c>
      <c r="HE97" s="1880" t="s">
        <v>26</v>
      </c>
      <c r="HF97" s="552" t="s">
        <v>26</v>
      </c>
      <c r="HG97" s="1885">
        <v>42401</v>
      </c>
      <c r="HH97" s="549">
        <v>13474</v>
      </c>
      <c r="HI97" s="549">
        <v>9348</v>
      </c>
      <c r="HJ97" s="549">
        <v>296</v>
      </c>
      <c r="HK97" s="549">
        <v>75</v>
      </c>
      <c r="HL97" s="549">
        <v>2975</v>
      </c>
      <c r="HM97" s="549">
        <v>2377</v>
      </c>
      <c r="HN97" s="549">
        <v>598</v>
      </c>
      <c r="HO97" s="549">
        <v>2932</v>
      </c>
      <c r="HP97" s="549">
        <v>135</v>
      </c>
      <c r="HQ97" s="549" t="s">
        <v>21</v>
      </c>
      <c r="HR97" s="549">
        <v>2497</v>
      </c>
      <c r="HS97" s="549">
        <v>2908</v>
      </c>
      <c r="HT97" s="549">
        <v>519</v>
      </c>
      <c r="HU97" s="549">
        <v>2047</v>
      </c>
      <c r="HV97" s="549">
        <v>2049</v>
      </c>
      <c r="HW97" s="549" t="s">
        <v>21</v>
      </c>
      <c r="HX97" s="1882" t="s">
        <v>31</v>
      </c>
      <c r="HY97" s="555" t="s">
        <v>26</v>
      </c>
      <c r="HZ97" s="84"/>
      <c r="IA97" s="84"/>
      <c r="IB97" s="84"/>
      <c r="IC97" s="2503"/>
      <c r="ID97" s="2503"/>
      <c r="IE97" s="2503"/>
      <c r="IF97" s="2503"/>
      <c r="IG97" s="2503"/>
      <c r="IH97" s="2503"/>
      <c r="II97" s="2503"/>
      <c r="IJ97" s="2503"/>
      <c r="IK97" s="2503"/>
      <c r="IL97" s="2503"/>
      <c r="IM97" s="2503"/>
      <c r="IN97" s="605"/>
      <c r="IO97" s="2503"/>
    </row>
    <row r="98" spans="1:249" ht="14.5" customHeight="1">
      <c r="A98" s="1880" t="s">
        <v>26</v>
      </c>
      <c r="B98" s="552" t="s">
        <v>26</v>
      </c>
      <c r="C98" s="1885">
        <v>42430</v>
      </c>
      <c r="D98" s="549">
        <v>6428</v>
      </c>
      <c r="E98" s="549">
        <v>3190</v>
      </c>
      <c r="F98" s="549">
        <v>536</v>
      </c>
      <c r="G98" s="549">
        <v>121</v>
      </c>
      <c r="H98" s="2503" t="s">
        <v>21</v>
      </c>
      <c r="I98" s="549">
        <v>3303</v>
      </c>
      <c r="J98" s="549">
        <v>23964</v>
      </c>
      <c r="K98" s="549">
        <v>4848</v>
      </c>
      <c r="L98" s="549">
        <v>13806</v>
      </c>
      <c r="M98" s="549">
        <v>22976</v>
      </c>
      <c r="N98" s="549">
        <v>402</v>
      </c>
      <c r="O98" s="549">
        <v>1814</v>
      </c>
      <c r="P98" s="549">
        <v>4673</v>
      </c>
      <c r="Q98" s="549">
        <v>4916</v>
      </c>
      <c r="R98" s="549" t="s">
        <v>21</v>
      </c>
      <c r="S98" s="549" t="s">
        <v>21</v>
      </c>
      <c r="T98" s="1882" t="s">
        <v>32</v>
      </c>
      <c r="U98" s="555" t="s">
        <v>26</v>
      </c>
      <c r="V98" s="1880" t="s">
        <v>26</v>
      </c>
      <c r="W98" s="552" t="s">
        <v>26</v>
      </c>
      <c r="X98" s="1885">
        <v>42430</v>
      </c>
      <c r="Y98" s="549" t="s">
        <v>21</v>
      </c>
      <c r="Z98" s="549" t="s">
        <v>21</v>
      </c>
      <c r="AA98" s="549">
        <v>3571</v>
      </c>
      <c r="AB98" s="549">
        <v>4708</v>
      </c>
      <c r="AC98" s="549">
        <v>228</v>
      </c>
      <c r="AD98" s="549">
        <v>192</v>
      </c>
      <c r="AE98" s="549" t="s">
        <v>21</v>
      </c>
      <c r="AF98" s="549" t="s">
        <v>21</v>
      </c>
      <c r="AG98" s="549">
        <v>97210</v>
      </c>
      <c r="AH98" s="549">
        <v>60731</v>
      </c>
      <c r="AI98" s="549">
        <v>6560</v>
      </c>
      <c r="AJ98" s="549">
        <v>1</v>
      </c>
      <c r="AK98" s="549">
        <v>1</v>
      </c>
      <c r="AL98" s="549">
        <v>53344</v>
      </c>
      <c r="AM98" s="549">
        <v>23097</v>
      </c>
      <c r="AN98" s="549">
        <v>6423</v>
      </c>
      <c r="AO98" s="1882" t="s">
        <v>32</v>
      </c>
      <c r="AP98" s="555" t="s">
        <v>26</v>
      </c>
      <c r="AQ98" s="1880" t="s">
        <v>26</v>
      </c>
      <c r="AR98" s="552" t="s">
        <v>26</v>
      </c>
      <c r="AS98" s="1885">
        <v>42430</v>
      </c>
      <c r="AT98" s="549">
        <v>41</v>
      </c>
      <c r="AU98" s="549" t="s">
        <v>21</v>
      </c>
      <c r="AV98" s="549" t="s">
        <v>21</v>
      </c>
      <c r="AW98" s="549">
        <v>7042</v>
      </c>
      <c r="AX98" s="549">
        <v>1921</v>
      </c>
      <c r="AY98" s="549">
        <v>558</v>
      </c>
      <c r="AZ98" s="549">
        <v>303</v>
      </c>
      <c r="BA98" s="549">
        <v>1</v>
      </c>
      <c r="BB98" s="549">
        <v>225</v>
      </c>
      <c r="BC98" s="549">
        <v>225</v>
      </c>
      <c r="BD98" s="549" t="s">
        <v>21</v>
      </c>
      <c r="BE98" s="549">
        <v>1</v>
      </c>
      <c r="BF98" s="549" t="s">
        <v>21</v>
      </c>
      <c r="BG98" s="549">
        <v>71</v>
      </c>
      <c r="BH98" s="549">
        <v>2558</v>
      </c>
      <c r="BI98" s="549">
        <v>240</v>
      </c>
      <c r="BJ98" s="549">
        <v>23458</v>
      </c>
      <c r="BK98" s="1882" t="s">
        <v>32</v>
      </c>
      <c r="BL98" s="555" t="s">
        <v>26</v>
      </c>
      <c r="BM98" s="1880" t="s">
        <v>26</v>
      </c>
      <c r="BN98" s="552" t="s">
        <v>26</v>
      </c>
      <c r="BO98" s="1885">
        <v>42430</v>
      </c>
      <c r="BP98" s="549">
        <v>432</v>
      </c>
      <c r="BQ98" s="549">
        <v>50</v>
      </c>
      <c r="BR98" s="549">
        <v>56</v>
      </c>
      <c r="BS98" s="549" t="s">
        <v>21</v>
      </c>
      <c r="BT98" s="549" t="s">
        <v>21</v>
      </c>
      <c r="BU98" s="549">
        <v>141817</v>
      </c>
      <c r="BV98" s="549">
        <v>817</v>
      </c>
      <c r="BW98" s="549">
        <v>8531</v>
      </c>
      <c r="BX98" s="549">
        <v>544</v>
      </c>
      <c r="BY98" s="549">
        <v>198</v>
      </c>
      <c r="BZ98" s="549">
        <v>52</v>
      </c>
      <c r="CA98" s="549">
        <v>146</v>
      </c>
      <c r="CB98" s="549" t="s">
        <v>21</v>
      </c>
      <c r="CC98" s="549" t="s">
        <v>21</v>
      </c>
      <c r="CD98" s="549">
        <v>321</v>
      </c>
      <c r="CE98" s="549">
        <v>7281</v>
      </c>
      <c r="CF98" s="549">
        <v>7364</v>
      </c>
      <c r="CG98" s="1882" t="s">
        <v>32</v>
      </c>
      <c r="CH98" s="555" t="s">
        <v>26</v>
      </c>
      <c r="CI98" s="1880" t="s">
        <v>26</v>
      </c>
      <c r="CJ98" s="552" t="s">
        <v>26</v>
      </c>
      <c r="CK98" s="1885">
        <v>42430</v>
      </c>
      <c r="CL98" s="549">
        <v>582</v>
      </c>
      <c r="CM98" s="549">
        <v>2699</v>
      </c>
      <c r="CN98" s="549">
        <v>130</v>
      </c>
      <c r="CO98" s="542" t="s">
        <v>21</v>
      </c>
      <c r="CP98" s="549">
        <v>2573</v>
      </c>
      <c r="CQ98" s="549">
        <v>3073</v>
      </c>
      <c r="CR98" s="549">
        <v>490</v>
      </c>
      <c r="CS98" s="549">
        <v>2265</v>
      </c>
      <c r="CT98" s="549">
        <v>2243</v>
      </c>
      <c r="CU98" s="549" t="s">
        <v>21</v>
      </c>
      <c r="CV98" s="549" t="s">
        <v>21</v>
      </c>
      <c r="CW98" s="549">
        <v>13015</v>
      </c>
      <c r="CX98" s="549">
        <v>2271</v>
      </c>
      <c r="CY98" s="549">
        <v>414</v>
      </c>
      <c r="CZ98" s="549">
        <v>8</v>
      </c>
      <c r="DA98" s="549">
        <v>4</v>
      </c>
      <c r="DB98" s="1882" t="s">
        <v>32</v>
      </c>
      <c r="DC98" s="555" t="s">
        <v>26</v>
      </c>
      <c r="DD98" s="84"/>
      <c r="DE98" s="84"/>
      <c r="DF98" s="84"/>
      <c r="DG98" s="2503"/>
      <c r="DH98" s="2503"/>
      <c r="DI98" s="2503"/>
      <c r="DJ98" s="2503"/>
      <c r="DK98" s="2503"/>
      <c r="DL98" s="2503"/>
      <c r="DM98" s="2503"/>
      <c r="DN98" s="605"/>
      <c r="DO98" s="605"/>
      <c r="DP98" s="2503"/>
      <c r="DQ98" s="2503"/>
      <c r="DR98" s="2503"/>
      <c r="DS98" s="2503"/>
      <c r="DT98" s="2503"/>
      <c r="DU98" s="2503"/>
      <c r="DV98" s="2503"/>
      <c r="DW98" s="2503"/>
      <c r="DX98" s="656"/>
      <c r="DY98" s="1880" t="s">
        <v>26</v>
      </c>
      <c r="DZ98" s="552" t="s">
        <v>26</v>
      </c>
      <c r="EA98" s="1885">
        <v>42430</v>
      </c>
      <c r="EB98" s="549">
        <v>6558</v>
      </c>
      <c r="EC98" s="549">
        <v>3190</v>
      </c>
      <c r="ED98" s="549">
        <v>536</v>
      </c>
      <c r="EE98" s="549">
        <v>121</v>
      </c>
      <c r="EF98" s="549" t="s">
        <v>21</v>
      </c>
      <c r="EG98" s="549">
        <v>3303</v>
      </c>
      <c r="EH98" s="549">
        <v>24918</v>
      </c>
      <c r="EI98" s="549">
        <v>4848</v>
      </c>
      <c r="EJ98" s="549">
        <v>13806</v>
      </c>
      <c r="EK98" s="549">
        <v>32743</v>
      </c>
      <c r="EL98" s="549">
        <v>402</v>
      </c>
      <c r="EM98" s="549">
        <v>1879</v>
      </c>
      <c r="EN98" s="549">
        <v>4673</v>
      </c>
      <c r="EO98" s="549">
        <v>4917</v>
      </c>
      <c r="EP98" s="549" t="s">
        <v>21</v>
      </c>
      <c r="EQ98" s="549" t="s">
        <v>21</v>
      </c>
      <c r="ER98" s="1882" t="s">
        <v>32</v>
      </c>
      <c r="ES98" s="555" t="s">
        <v>26</v>
      </c>
      <c r="ET98" s="1880" t="s">
        <v>26</v>
      </c>
      <c r="EU98" s="552" t="s">
        <v>26</v>
      </c>
      <c r="EV98" s="1885">
        <v>42430</v>
      </c>
      <c r="EW98" s="549" t="s">
        <v>21</v>
      </c>
      <c r="EX98" s="549">
        <v>3571</v>
      </c>
      <c r="EY98" s="549">
        <v>4708</v>
      </c>
      <c r="EZ98" s="549">
        <v>228</v>
      </c>
      <c r="FA98" s="549">
        <v>192</v>
      </c>
      <c r="FB98" s="549" t="s">
        <v>21</v>
      </c>
      <c r="FC98" s="549">
        <v>84934</v>
      </c>
      <c r="FD98" s="549">
        <v>2272</v>
      </c>
      <c r="FE98" s="549">
        <v>4586</v>
      </c>
      <c r="FF98" s="549">
        <v>47</v>
      </c>
      <c r="FG98" s="549">
        <v>1</v>
      </c>
      <c r="FH98" s="549">
        <v>43</v>
      </c>
      <c r="FI98" s="549">
        <v>5</v>
      </c>
      <c r="FJ98" s="549">
        <v>38</v>
      </c>
      <c r="FK98" s="549" t="s">
        <v>21</v>
      </c>
      <c r="FL98" s="549" t="s">
        <v>21</v>
      </c>
      <c r="FM98" s="1882" t="s">
        <v>32</v>
      </c>
      <c r="FN98" s="555" t="s">
        <v>26</v>
      </c>
      <c r="FO98" s="1880" t="s">
        <v>26</v>
      </c>
      <c r="FP98" s="552" t="s">
        <v>26</v>
      </c>
      <c r="FQ98" s="1885">
        <v>42430</v>
      </c>
      <c r="FR98" s="549" t="s">
        <v>21</v>
      </c>
      <c r="FS98" s="549">
        <v>120</v>
      </c>
      <c r="FT98" s="549">
        <v>4926</v>
      </c>
      <c r="FU98" s="549">
        <v>122</v>
      </c>
      <c r="FV98" s="549">
        <v>5162</v>
      </c>
      <c r="FW98" s="549">
        <v>9561</v>
      </c>
      <c r="FX98" s="549">
        <v>58</v>
      </c>
      <c r="FY98" s="549" t="s">
        <v>21</v>
      </c>
      <c r="FZ98" s="549">
        <v>6132</v>
      </c>
      <c r="GA98" s="549">
        <v>247</v>
      </c>
      <c r="GB98" s="549">
        <v>560</v>
      </c>
      <c r="GC98" s="549">
        <v>307</v>
      </c>
      <c r="GD98" s="549">
        <v>1</v>
      </c>
      <c r="GE98" s="549">
        <v>229</v>
      </c>
      <c r="GF98" s="549">
        <v>229</v>
      </c>
      <c r="GG98" s="549" t="s">
        <v>21</v>
      </c>
      <c r="GH98" s="1882" t="s">
        <v>32</v>
      </c>
      <c r="GI98" s="555" t="s">
        <v>26</v>
      </c>
      <c r="GJ98" s="1880" t="s">
        <v>26</v>
      </c>
      <c r="GK98" s="552" t="s">
        <v>26</v>
      </c>
      <c r="GL98" s="1885">
        <v>42430</v>
      </c>
      <c r="GM98" s="549">
        <v>223</v>
      </c>
      <c r="GN98" s="549">
        <v>188</v>
      </c>
      <c r="GO98" s="549">
        <v>35</v>
      </c>
      <c r="GP98" s="549">
        <v>4</v>
      </c>
      <c r="GQ98" s="549" t="s">
        <v>21</v>
      </c>
      <c r="GR98" s="549" t="s">
        <v>21</v>
      </c>
      <c r="GS98" s="549">
        <v>1503</v>
      </c>
      <c r="GT98" s="549">
        <v>1020</v>
      </c>
      <c r="GU98" s="549">
        <v>662</v>
      </c>
      <c r="GV98" s="549">
        <v>432</v>
      </c>
      <c r="GW98" s="549">
        <v>50</v>
      </c>
      <c r="GX98" s="549">
        <v>56</v>
      </c>
      <c r="GY98" s="549" t="s">
        <v>21</v>
      </c>
      <c r="GZ98" s="549">
        <v>141791</v>
      </c>
      <c r="HA98" s="549">
        <v>8714</v>
      </c>
      <c r="HB98" s="549">
        <v>620</v>
      </c>
      <c r="HC98" s="1882" t="s">
        <v>32</v>
      </c>
      <c r="HD98" s="555" t="s">
        <v>26</v>
      </c>
      <c r="HE98" s="1880" t="s">
        <v>26</v>
      </c>
      <c r="HF98" s="552" t="s">
        <v>26</v>
      </c>
      <c r="HG98" s="1885">
        <v>42430</v>
      </c>
      <c r="HH98" s="549">
        <v>13635</v>
      </c>
      <c r="HI98" s="549">
        <v>9350</v>
      </c>
      <c r="HJ98" s="549">
        <v>281</v>
      </c>
      <c r="HK98" s="549">
        <v>80</v>
      </c>
      <c r="HL98" s="549">
        <v>3165</v>
      </c>
      <c r="HM98" s="549">
        <v>2583</v>
      </c>
      <c r="HN98" s="549">
        <v>582</v>
      </c>
      <c r="HO98" s="549">
        <v>2699</v>
      </c>
      <c r="HP98" s="549">
        <v>130</v>
      </c>
      <c r="HQ98" s="549" t="s">
        <v>21</v>
      </c>
      <c r="HR98" s="549">
        <v>2573</v>
      </c>
      <c r="HS98" s="549">
        <v>3074</v>
      </c>
      <c r="HT98" s="549">
        <v>490</v>
      </c>
      <c r="HU98" s="549">
        <v>2265</v>
      </c>
      <c r="HV98" s="549">
        <v>2244</v>
      </c>
      <c r="HW98" s="549" t="s">
        <v>21</v>
      </c>
      <c r="HX98" s="1882" t="s">
        <v>32</v>
      </c>
      <c r="HY98" s="555" t="s">
        <v>26</v>
      </c>
      <c r="HZ98" s="84"/>
      <c r="IA98" s="84"/>
      <c r="IB98" s="84"/>
      <c r="IC98" s="2503"/>
      <c r="ID98" s="2503"/>
      <c r="IE98" s="2503"/>
      <c r="IF98" s="2503"/>
      <c r="IG98" s="2503"/>
      <c r="IH98" s="2503"/>
      <c r="II98" s="2503"/>
      <c r="IJ98" s="2503"/>
      <c r="IK98" s="2503"/>
      <c r="IL98" s="2503"/>
      <c r="IM98" s="2503"/>
      <c r="IN98" s="605"/>
      <c r="IO98" s="2503"/>
    </row>
    <row r="99" spans="1:249" ht="14.5" customHeight="1">
      <c r="A99" s="1880" t="s">
        <v>26</v>
      </c>
      <c r="B99" s="552" t="s">
        <v>26</v>
      </c>
      <c r="C99" s="1885">
        <v>42461</v>
      </c>
      <c r="D99" s="549">
        <v>6008</v>
      </c>
      <c r="E99" s="549">
        <v>2999</v>
      </c>
      <c r="F99" s="549">
        <v>485</v>
      </c>
      <c r="G99" s="549">
        <v>128</v>
      </c>
      <c r="H99" s="2503" t="s">
        <v>21</v>
      </c>
      <c r="I99" s="549">
        <v>3210</v>
      </c>
      <c r="J99" s="549">
        <v>25006</v>
      </c>
      <c r="K99" s="549">
        <v>5159</v>
      </c>
      <c r="L99" s="549">
        <v>16337</v>
      </c>
      <c r="M99" s="549">
        <v>21671</v>
      </c>
      <c r="N99" s="549">
        <v>402</v>
      </c>
      <c r="O99" s="549">
        <v>1773</v>
      </c>
      <c r="P99" s="549">
        <v>3868</v>
      </c>
      <c r="Q99" s="549">
        <v>4055</v>
      </c>
      <c r="R99" s="549" t="s">
        <v>21</v>
      </c>
      <c r="S99" s="549" t="s">
        <v>21</v>
      </c>
      <c r="T99" s="1882" t="s">
        <v>33</v>
      </c>
      <c r="U99" s="555" t="s">
        <v>26</v>
      </c>
      <c r="V99" s="1880" t="s">
        <v>26</v>
      </c>
      <c r="W99" s="552" t="s">
        <v>26</v>
      </c>
      <c r="X99" s="1885">
        <v>42461</v>
      </c>
      <c r="Y99" s="549" t="s">
        <v>21</v>
      </c>
      <c r="Z99" s="549" t="s">
        <v>21</v>
      </c>
      <c r="AA99" s="549">
        <v>3757</v>
      </c>
      <c r="AB99" s="549">
        <v>4987</v>
      </c>
      <c r="AC99" s="549">
        <v>242</v>
      </c>
      <c r="AD99" s="549">
        <v>185</v>
      </c>
      <c r="AE99" s="549" t="s">
        <v>21</v>
      </c>
      <c r="AF99" s="549" t="s">
        <v>21</v>
      </c>
      <c r="AG99" s="549">
        <v>94870</v>
      </c>
      <c r="AH99" s="549">
        <v>58899</v>
      </c>
      <c r="AI99" s="549">
        <v>6400</v>
      </c>
      <c r="AJ99" s="549">
        <v>1</v>
      </c>
      <c r="AK99" s="549">
        <v>1</v>
      </c>
      <c r="AL99" s="549">
        <v>51619</v>
      </c>
      <c r="AM99" s="549">
        <v>23109</v>
      </c>
      <c r="AN99" s="549">
        <v>7616</v>
      </c>
      <c r="AO99" s="1882" t="s">
        <v>33</v>
      </c>
      <c r="AP99" s="555" t="s">
        <v>26</v>
      </c>
      <c r="AQ99" s="1880" t="s">
        <v>26</v>
      </c>
      <c r="AR99" s="552" t="s">
        <v>26</v>
      </c>
      <c r="AS99" s="1885">
        <v>42461</v>
      </c>
      <c r="AT99" s="549">
        <v>39</v>
      </c>
      <c r="AU99" s="549" t="s">
        <v>21</v>
      </c>
      <c r="AV99" s="549" t="s">
        <v>21</v>
      </c>
      <c r="AW99" s="549">
        <v>8370</v>
      </c>
      <c r="AX99" s="549">
        <v>1912</v>
      </c>
      <c r="AY99" s="549">
        <v>672</v>
      </c>
      <c r="AZ99" s="549">
        <v>339</v>
      </c>
      <c r="BA99" s="549" t="s">
        <v>21</v>
      </c>
      <c r="BB99" s="549">
        <v>261</v>
      </c>
      <c r="BC99" s="549">
        <v>261</v>
      </c>
      <c r="BD99" s="549" t="s">
        <v>21</v>
      </c>
      <c r="BE99" s="549">
        <v>1</v>
      </c>
      <c r="BF99" s="549" t="s">
        <v>21</v>
      </c>
      <c r="BG99" s="549">
        <v>71</v>
      </c>
      <c r="BH99" s="549">
        <v>3412</v>
      </c>
      <c r="BI99" s="549">
        <v>230</v>
      </c>
      <c r="BJ99" s="549">
        <v>24837</v>
      </c>
      <c r="BK99" s="1882" t="s">
        <v>33</v>
      </c>
      <c r="BL99" s="555" t="s">
        <v>26</v>
      </c>
      <c r="BM99" s="1880" t="s">
        <v>26</v>
      </c>
      <c r="BN99" s="552" t="s">
        <v>26</v>
      </c>
      <c r="BO99" s="1885">
        <v>42461</v>
      </c>
      <c r="BP99" s="549">
        <v>420</v>
      </c>
      <c r="BQ99" s="549">
        <v>53</v>
      </c>
      <c r="BR99" s="549">
        <v>59</v>
      </c>
      <c r="BS99" s="549" t="s">
        <v>21</v>
      </c>
      <c r="BT99" s="549" t="s">
        <v>21</v>
      </c>
      <c r="BU99" s="549">
        <v>144741</v>
      </c>
      <c r="BV99" s="549">
        <v>105</v>
      </c>
      <c r="BW99" s="549">
        <v>8125</v>
      </c>
      <c r="BX99" s="549">
        <v>472</v>
      </c>
      <c r="BY99" s="549">
        <v>123</v>
      </c>
      <c r="BZ99" s="549">
        <v>30</v>
      </c>
      <c r="CA99" s="549">
        <v>93</v>
      </c>
      <c r="CB99" s="549" t="s">
        <v>21</v>
      </c>
      <c r="CC99" s="549" t="s">
        <v>21</v>
      </c>
      <c r="CD99" s="549">
        <v>328</v>
      </c>
      <c r="CE99" s="549">
        <v>6973</v>
      </c>
      <c r="CF99" s="549">
        <v>7067</v>
      </c>
      <c r="CG99" s="1882" t="s">
        <v>33</v>
      </c>
      <c r="CH99" s="555" t="s">
        <v>26</v>
      </c>
      <c r="CI99" s="1880" t="s">
        <v>26</v>
      </c>
      <c r="CJ99" s="552" t="s">
        <v>26</v>
      </c>
      <c r="CK99" s="1885">
        <v>42461</v>
      </c>
      <c r="CL99" s="549">
        <v>569</v>
      </c>
      <c r="CM99" s="549">
        <v>2563</v>
      </c>
      <c r="CN99" s="549">
        <v>139</v>
      </c>
      <c r="CO99" s="542" t="s">
        <v>21</v>
      </c>
      <c r="CP99" s="549">
        <v>2493</v>
      </c>
      <c r="CQ99" s="549">
        <v>2888</v>
      </c>
      <c r="CR99" s="549">
        <v>517</v>
      </c>
      <c r="CS99" s="549">
        <v>2047</v>
      </c>
      <c r="CT99" s="549">
        <v>2033</v>
      </c>
      <c r="CU99" s="549" t="s">
        <v>21</v>
      </c>
      <c r="CV99" s="549" t="s">
        <v>21</v>
      </c>
      <c r="CW99" s="549">
        <v>12540</v>
      </c>
      <c r="CX99" s="549">
        <v>2157</v>
      </c>
      <c r="CY99" s="549">
        <v>402</v>
      </c>
      <c r="CZ99" s="549">
        <v>7</v>
      </c>
      <c r="DA99" s="549">
        <v>3</v>
      </c>
      <c r="DB99" s="1882" t="s">
        <v>33</v>
      </c>
      <c r="DC99" s="555" t="s">
        <v>26</v>
      </c>
      <c r="DD99" s="84"/>
      <c r="DE99" s="84"/>
      <c r="DF99" s="84"/>
      <c r="DG99" s="2503"/>
      <c r="DH99" s="2503"/>
      <c r="DI99" s="2503"/>
      <c r="DJ99" s="2503"/>
      <c r="DK99" s="2503"/>
      <c r="DL99" s="2503"/>
      <c r="DM99" s="2503"/>
      <c r="DN99" s="605"/>
      <c r="DO99" s="605"/>
      <c r="DP99" s="2503"/>
      <c r="DQ99" s="2503"/>
      <c r="DR99" s="2503"/>
      <c r="DS99" s="2503"/>
      <c r="DT99" s="2503"/>
      <c r="DU99" s="2503"/>
      <c r="DV99" s="2503"/>
      <c r="DW99" s="2503"/>
      <c r="DX99" s="656"/>
      <c r="DY99" s="1880" t="s">
        <v>26</v>
      </c>
      <c r="DZ99" s="552" t="s">
        <v>26</v>
      </c>
      <c r="EA99" s="1885">
        <v>42461</v>
      </c>
      <c r="EB99" s="549">
        <v>6143</v>
      </c>
      <c r="EC99" s="549">
        <v>2999</v>
      </c>
      <c r="ED99" s="549">
        <v>485</v>
      </c>
      <c r="EE99" s="549">
        <v>128</v>
      </c>
      <c r="EF99" s="549" t="s">
        <v>21</v>
      </c>
      <c r="EG99" s="549">
        <v>3210</v>
      </c>
      <c r="EH99" s="549">
        <v>25874</v>
      </c>
      <c r="EI99" s="549">
        <v>5159</v>
      </c>
      <c r="EJ99" s="549">
        <v>16337</v>
      </c>
      <c r="EK99" s="549">
        <v>30545</v>
      </c>
      <c r="EL99" s="549">
        <v>402</v>
      </c>
      <c r="EM99" s="549">
        <v>1834</v>
      </c>
      <c r="EN99" s="549">
        <v>3868</v>
      </c>
      <c r="EO99" s="549">
        <v>4054</v>
      </c>
      <c r="EP99" s="549" t="s">
        <v>21</v>
      </c>
      <c r="EQ99" s="549" t="s">
        <v>21</v>
      </c>
      <c r="ER99" s="1882" t="s">
        <v>33</v>
      </c>
      <c r="ES99" s="555" t="s">
        <v>26</v>
      </c>
      <c r="ET99" s="1880" t="s">
        <v>26</v>
      </c>
      <c r="EU99" s="552" t="s">
        <v>26</v>
      </c>
      <c r="EV99" s="1885">
        <v>42461</v>
      </c>
      <c r="EW99" s="549" t="s">
        <v>21</v>
      </c>
      <c r="EX99" s="549">
        <v>3757</v>
      </c>
      <c r="EY99" s="549">
        <v>4987</v>
      </c>
      <c r="EZ99" s="549">
        <v>242</v>
      </c>
      <c r="FA99" s="549">
        <v>185</v>
      </c>
      <c r="FB99" s="549" t="s">
        <v>21</v>
      </c>
      <c r="FC99" s="549">
        <v>81696</v>
      </c>
      <c r="FD99" s="549">
        <v>2275</v>
      </c>
      <c r="FE99" s="549">
        <v>4663</v>
      </c>
      <c r="FF99" s="549">
        <v>322</v>
      </c>
      <c r="FG99" s="549">
        <v>305</v>
      </c>
      <c r="FH99" s="549">
        <v>30</v>
      </c>
      <c r="FI99" s="549">
        <v>0</v>
      </c>
      <c r="FJ99" s="549">
        <v>29</v>
      </c>
      <c r="FK99" s="549" t="s">
        <v>21</v>
      </c>
      <c r="FL99" s="549" t="s">
        <v>21</v>
      </c>
      <c r="FM99" s="1882" t="s">
        <v>33</v>
      </c>
      <c r="FN99" s="555" t="s">
        <v>26</v>
      </c>
      <c r="FO99" s="1880" t="s">
        <v>26</v>
      </c>
      <c r="FP99" s="552" t="s">
        <v>26</v>
      </c>
      <c r="FQ99" s="1885">
        <v>42461</v>
      </c>
      <c r="FR99" s="549" t="s">
        <v>21</v>
      </c>
      <c r="FS99" s="549">
        <v>125</v>
      </c>
      <c r="FT99" s="549">
        <v>5808</v>
      </c>
      <c r="FU99" s="549">
        <v>154</v>
      </c>
      <c r="FV99" s="549">
        <v>6378</v>
      </c>
      <c r="FW99" s="549">
        <v>8880</v>
      </c>
      <c r="FX99" s="549">
        <v>55</v>
      </c>
      <c r="FY99" s="549" t="s">
        <v>21</v>
      </c>
      <c r="FZ99" s="549">
        <v>7510</v>
      </c>
      <c r="GA99" s="549">
        <v>238</v>
      </c>
      <c r="GB99" s="549">
        <v>674</v>
      </c>
      <c r="GC99" s="549">
        <v>343</v>
      </c>
      <c r="GD99" s="549" t="s">
        <v>21</v>
      </c>
      <c r="GE99" s="549">
        <v>265</v>
      </c>
      <c r="GF99" s="549">
        <v>265</v>
      </c>
      <c r="GG99" s="549" t="s">
        <v>21</v>
      </c>
      <c r="GH99" s="1882" t="s">
        <v>33</v>
      </c>
      <c r="GI99" s="555" t="s">
        <v>26</v>
      </c>
      <c r="GJ99" s="1880" t="s">
        <v>26</v>
      </c>
      <c r="GK99" s="552" t="s">
        <v>26</v>
      </c>
      <c r="GL99" s="1885">
        <v>42461</v>
      </c>
      <c r="GM99" s="549">
        <v>523</v>
      </c>
      <c r="GN99" s="549">
        <v>191</v>
      </c>
      <c r="GO99" s="549">
        <v>332</v>
      </c>
      <c r="GP99" s="549">
        <v>2</v>
      </c>
      <c r="GQ99" s="549" t="s">
        <v>21</v>
      </c>
      <c r="GR99" s="549" t="s">
        <v>21</v>
      </c>
      <c r="GS99" s="549">
        <v>2685</v>
      </c>
      <c r="GT99" s="549">
        <v>2613</v>
      </c>
      <c r="GU99" s="549">
        <v>503</v>
      </c>
      <c r="GV99" s="549">
        <v>420</v>
      </c>
      <c r="GW99" s="549">
        <v>53</v>
      </c>
      <c r="GX99" s="549">
        <v>59</v>
      </c>
      <c r="GY99" s="549" t="s">
        <v>21</v>
      </c>
      <c r="GZ99" s="549">
        <v>144721</v>
      </c>
      <c r="HA99" s="549">
        <v>8283</v>
      </c>
      <c r="HB99" s="549">
        <v>545</v>
      </c>
      <c r="HC99" s="1882" t="s">
        <v>33</v>
      </c>
      <c r="HD99" s="555" t="s">
        <v>26</v>
      </c>
      <c r="HE99" s="1880" t="s">
        <v>26</v>
      </c>
      <c r="HF99" s="552" t="s">
        <v>26</v>
      </c>
      <c r="HG99" s="1885">
        <v>42461</v>
      </c>
      <c r="HH99" s="549">
        <v>12911</v>
      </c>
      <c r="HI99" s="549">
        <v>8856</v>
      </c>
      <c r="HJ99" s="549">
        <v>270</v>
      </c>
      <c r="HK99" s="549">
        <v>78</v>
      </c>
      <c r="HL99" s="549">
        <v>2906</v>
      </c>
      <c r="HM99" s="549">
        <v>2337</v>
      </c>
      <c r="HN99" s="549">
        <v>569</v>
      </c>
      <c r="HO99" s="549">
        <v>2563</v>
      </c>
      <c r="HP99" s="549">
        <v>139</v>
      </c>
      <c r="HQ99" s="549" t="s">
        <v>21</v>
      </c>
      <c r="HR99" s="549">
        <v>2493</v>
      </c>
      <c r="HS99" s="549">
        <v>2888</v>
      </c>
      <c r="HT99" s="549">
        <v>517</v>
      </c>
      <c r="HU99" s="549">
        <v>2047</v>
      </c>
      <c r="HV99" s="549">
        <v>2032</v>
      </c>
      <c r="HW99" s="549" t="s">
        <v>21</v>
      </c>
      <c r="HX99" s="1882" t="s">
        <v>33</v>
      </c>
      <c r="HY99" s="555" t="s">
        <v>26</v>
      </c>
      <c r="HZ99" s="84"/>
      <c r="IA99" s="84"/>
      <c r="IB99" s="84"/>
      <c r="IC99" s="2503"/>
      <c r="ID99" s="2503"/>
      <c r="IE99" s="2503"/>
      <c r="IF99" s="2503"/>
      <c r="IG99" s="2503"/>
      <c r="IH99" s="2503"/>
      <c r="II99" s="2503"/>
      <c r="IJ99" s="2503"/>
      <c r="IK99" s="2503"/>
      <c r="IL99" s="2503"/>
      <c r="IM99" s="2503"/>
      <c r="IN99" s="605"/>
      <c r="IO99" s="2503"/>
    </row>
    <row r="100" spans="1:249" ht="14.5" customHeight="1">
      <c r="A100" s="1880" t="s">
        <v>26</v>
      </c>
      <c r="B100" s="552" t="s">
        <v>26</v>
      </c>
      <c r="C100" s="1885">
        <v>42491</v>
      </c>
      <c r="D100" s="549">
        <v>6300</v>
      </c>
      <c r="E100" s="549">
        <v>2947</v>
      </c>
      <c r="F100" s="549">
        <v>460</v>
      </c>
      <c r="G100" s="549">
        <v>146</v>
      </c>
      <c r="H100" s="2503" t="s">
        <v>21</v>
      </c>
      <c r="I100" s="549">
        <v>2829</v>
      </c>
      <c r="J100" s="549">
        <v>25506</v>
      </c>
      <c r="K100" s="549">
        <v>5062</v>
      </c>
      <c r="L100" s="549">
        <v>16597</v>
      </c>
      <c r="M100" s="549">
        <v>23230</v>
      </c>
      <c r="N100" s="549">
        <v>364</v>
      </c>
      <c r="O100" s="549">
        <v>1825</v>
      </c>
      <c r="P100" s="549">
        <v>4065</v>
      </c>
      <c r="Q100" s="549">
        <v>4242</v>
      </c>
      <c r="R100" s="549" t="s">
        <v>21</v>
      </c>
      <c r="S100" s="549" t="s">
        <v>21</v>
      </c>
      <c r="T100" s="1882" t="s">
        <v>34</v>
      </c>
      <c r="U100" s="555" t="s">
        <v>26</v>
      </c>
      <c r="V100" s="1880" t="s">
        <v>26</v>
      </c>
      <c r="W100" s="552" t="s">
        <v>26</v>
      </c>
      <c r="X100" s="1885">
        <v>42491</v>
      </c>
      <c r="Y100" s="549" t="s">
        <v>21</v>
      </c>
      <c r="Z100" s="549" t="s">
        <v>21</v>
      </c>
      <c r="AA100" s="549">
        <v>3737</v>
      </c>
      <c r="AB100" s="549">
        <v>4913</v>
      </c>
      <c r="AC100" s="549">
        <v>273</v>
      </c>
      <c r="AD100" s="549">
        <v>189</v>
      </c>
      <c r="AE100" s="549" t="s">
        <v>21</v>
      </c>
      <c r="AF100" s="549" t="s">
        <v>21</v>
      </c>
      <c r="AG100" s="549">
        <v>99522</v>
      </c>
      <c r="AH100" s="549">
        <v>56757</v>
      </c>
      <c r="AI100" s="549">
        <v>6562</v>
      </c>
      <c r="AJ100" s="549" t="s">
        <v>21</v>
      </c>
      <c r="AK100" s="549" t="s">
        <v>21</v>
      </c>
      <c r="AL100" s="549">
        <v>53500</v>
      </c>
      <c r="AM100" s="549">
        <v>22929</v>
      </c>
      <c r="AN100" s="549">
        <v>7702</v>
      </c>
      <c r="AO100" s="1882" t="s">
        <v>34</v>
      </c>
      <c r="AP100" s="555" t="s">
        <v>26</v>
      </c>
      <c r="AQ100" s="1880" t="s">
        <v>26</v>
      </c>
      <c r="AR100" s="552" t="s">
        <v>26</v>
      </c>
      <c r="AS100" s="1885">
        <v>42491</v>
      </c>
      <c r="AT100" s="549">
        <v>41</v>
      </c>
      <c r="AU100" s="549" t="s">
        <v>21</v>
      </c>
      <c r="AV100" s="549" t="s">
        <v>21</v>
      </c>
      <c r="AW100" s="549">
        <v>8575</v>
      </c>
      <c r="AX100" s="549">
        <v>2135</v>
      </c>
      <c r="AY100" s="549">
        <v>675</v>
      </c>
      <c r="AZ100" s="549">
        <v>341</v>
      </c>
      <c r="BA100" s="549" t="s">
        <v>21</v>
      </c>
      <c r="BB100" s="549">
        <v>248</v>
      </c>
      <c r="BC100" s="549">
        <v>248</v>
      </c>
      <c r="BD100" s="549" t="s">
        <v>21</v>
      </c>
      <c r="BE100" s="549">
        <v>1</v>
      </c>
      <c r="BF100" s="549" t="s">
        <v>21</v>
      </c>
      <c r="BG100" s="549">
        <v>86</v>
      </c>
      <c r="BH100" s="549">
        <v>3475</v>
      </c>
      <c r="BI100" s="549">
        <v>156</v>
      </c>
      <c r="BJ100" s="549">
        <v>26321</v>
      </c>
      <c r="BK100" s="1882" t="s">
        <v>34</v>
      </c>
      <c r="BL100" s="555" t="s">
        <v>26</v>
      </c>
      <c r="BM100" s="1880" t="s">
        <v>26</v>
      </c>
      <c r="BN100" s="552" t="s">
        <v>26</v>
      </c>
      <c r="BO100" s="1885">
        <v>42491</v>
      </c>
      <c r="BP100" s="549">
        <v>427</v>
      </c>
      <c r="BQ100" s="549">
        <v>49</v>
      </c>
      <c r="BR100" s="549">
        <v>55</v>
      </c>
      <c r="BS100" s="549" t="s">
        <v>21</v>
      </c>
      <c r="BT100" s="549" t="s">
        <v>21</v>
      </c>
      <c r="BU100" s="549">
        <v>153843</v>
      </c>
      <c r="BV100" s="549">
        <v>1991</v>
      </c>
      <c r="BW100" s="549">
        <v>8793</v>
      </c>
      <c r="BX100" s="549">
        <v>515</v>
      </c>
      <c r="BY100" s="549">
        <v>154</v>
      </c>
      <c r="BZ100" s="549">
        <v>21</v>
      </c>
      <c r="CA100" s="549">
        <v>133</v>
      </c>
      <c r="CB100" s="549" t="s">
        <v>21</v>
      </c>
      <c r="CC100" s="549" t="s">
        <v>21</v>
      </c>
      <c r="CD100" s="549">
        <v>337</v>
      </c>
      <c r="CE100" s="549">
        <v>7520</v>
      </c>
      <c r="CF100" s="549">
        <v>7629</v>
      </c>
      <c r="CG100" s="1882" t="s">
        <v>34</v>
      </c>
      <c r="CH100" s="555" t="s">
        <v>26</v>
      </c>
      <c r="CI100" s="1880" t="s">
        <v>26</v>
      </c>
      <c r="CJ100" s="552" t="s">
        <v>26</v>
      </c>
      <c r="CK100" s="1885">
        <v>42491</v>
      </c>
      <c r="CL100" s="549">
        <v>540</v>
      </c>
      <c r="CM100" s="549">
        <v>2386</v>
      </c>
      <c r="CN100" s="549">
        <v>97</v>
      </c>
      <c r="CO100" s="542" t="s">
        <v>21</v>
      </c>
      <c r="CP100" s="549">
        <v>2101</v>
      </c>
      <c r="CQ100" s="549">
        <v>2915</v>
      </c>
      <c r="CR100" s="549">
        <v>487</v>
      </c>
      <c r="CS100" s="549">
        <v>2134</v>
      </c>
      <c r="CT100" s="549">
        <v>2098</v>
      </c>
      <c r="CU100" s="549" t="s">
        <v>21</v>
      </c>
      <c r="CV100" s="549" t="s">
        <v>21</v>
      </c>
      <c r="CW100" s="549">
        <v>11852</v>
      </c>
      <c r="CX100" s="549">
        <v>2021</v>
      </c>
      <c r="CY100" s="549">
        <v>379</v>
      </c>
      <c r="CZ100" s="549">
        <v>7</v>
      </c>
      <c r="DA100" s="549" t="s">
        <v>21</v>
      </c>
      <c r="DB100" s="1882" t="s">
        <v>34</v>
      </c>
      <c r="DC100" s="555" t="s">
        <v>26</v>
      </c>
      <c r="DD100" s="84"/>
      <c r="DE100" s="84"/>
      <c r="DF100" s="84"/>
      <c r="DG100" s="2503"/>
      <c r="DH100" s="2503"/>
      <c r="DI100" s="2503"/>
      <c r="DJ100" s="2503"/>
      <c r="DK100" s="2503"/>
      <c r="DL100" s="2503"/>
      <c r="DM100" s="2503"/>
      <c r="DN100" s="605"/>
      <c r="DO100" s="605"/>
      <c r="DP100" s="2503"/>
      <c r="DQ100" s="2503"/>
      <c r="DR100" s="2503"/>
      <c r="DS100" s="2503"/>
      <c r="DT100" s="2503"/>
      <c r="DU100" s="2503"/>
      <c r="DV100" s="2503"/>
      <c r="DW100" s="2503"/>
      <c r="DX100" s="656"/>
      <c r="DY100" s="1880" t="s">
        <v>26</v>
      </c>
      <c r="DZ100" s="552" t="s">
        <v>26</v>
      </c>
      <c r="EA100" s="1885">
        <v>42491</v>
      </c>
      <c r="EB100" s="549">
        <v>6435</v>
      </c>
      <c r="EC100" s="549">
        <v>2947</v>
      </c>
      <c r="ED100" s="549">
        <v>460</v>
      </c>
      <c r="EE100" s="549">
        <v>146</v>
      </c>
      <c r="EF100" s="549" t="s">
        <v>21</v>
      </c>
      <c r="EG100" s="549">
        <v>2829</v>
      </c>
      <c r="EH100" s="549">
        <v>26450</v>
      </c>
      <c r="EI100" s="549">
        <v>5062</v>
      </c>
      <c r="EJ100" s="549">
        <v>16597</v>
      </c>
      <c r="EK100" s="549">
        <v>32916</v>
      </c>
      <c r="EL100" s="549">
        <v>364</v>
      </c>
      <c r="EM100" s="549">
        <v>1890</v>
      </c>
      <c r="EN100" s="549">
        <v>4065</v>
      </c>
      <c r="EO100" s="549">
        <v>4241</v>
      </c>
      <c r="EP100" s="549" t="s">
        <v>21</v>
      </c>
      <c r="EQ100" s="549" t="s">
        <v>21</v>
      </c>
      <c r="ER100" s="1882" t="s">
        <v>34</v>
      </c>
      <c r="ES100" s="555" t="s">
        <v>26</v>
      </c>
      <c r="ET100" s="1880" t="s">
        <v>26</v>
      </c>
      <c r="EU100" s="552" t="s">
        <v>26</v>
      </c>
      <c r="EV100" s="1885">
        <v>42491</v>
      </c>
      <c r="EW100" s="549" t="s">
        <v>21</v>
      </c>
      <c r="EX100" s="549">
        <v>3737</v>
      </c>
      <c r="EY100" s="549">
        <v>4913</v>
      </c>
      <c r="EZ100" s="549">
        <v>273</v>
      </c>
      <c r="FA100" s="549">
        <v>189</v>
      </c>
      <c r="FB100" s="549" t="s">
        <v>21</v>
      </c>
      <c r="FC100" s="549">
        <v>84173</v>
      </c>
      <c r="FD100" s="549">
        <v>2568</v>
      </c>
      <c r="FE100" s="549">
        <v>4711</v>
      </c>
      <c r="FF100" s="549">
        <v>270</v>
      </c>
      <c r="FG100" s="549">
        <v>248</v>
      </c>
      <c r="FH100" s="549">
        <v>32</v>
      </c>
      <c r="FI100" s="549">
        <v>4</v>
      </c>
      <c r="FJ100" s="549">
        <v>28</v>
      </c>
      <c r="FK100" s="549" t="s">
        <v>21</v>
      </c>
      <c r="FL100" s="549" t="s">
        <v>21</v>
      </c>
      <c r="FM100" s="1882" t="s">
        <v>34</v>
      </c>
      <c r="FN100" s="555" t="s">
        <v>26</v>
      </c>
      <c r="FO100" s="1880" t="s">
        <v>26</v>
      </c>
      <c r="FP100" s="552" t="s">
        <v>26</v>
      </c>
      <c r="FQ100" s="1885">
        <v>42491</v>
      </c>
      <c r="FR100" s="549" t="s">
        <v>21</v>
      </c>
      <c r="FS100" s="549">
        <v>125</v>
      </c>
      <c r="FT100" s="549">
        <v>5885</v>
      </c>
      <c r="FU100" s="549">
        <v>130</v>
      </c>
      <c r="FV100" s="549">
        <v>6413</v>
      </c>
      <c r="FW100" s="549">
        <v>9594</v>
      </c>
      <c r="FX100" s="549">
        <v>58</v>
      </c>
      <c r="FY100" s="549" t="s">
        <v>21</v>
      </c>
      <c r="FZ100" s="549">
        <v>7611</v>
      </c>
      <c r="GA100" s="549">
        <v>250</v>
      </c>
      <c r="GB100" s="549">
        <v>678</v>
      </c>
      <c r="GC100" s="549">
        <v>342</v>
      </c>
      <c r="GD100" s="549" t="s">
        <v>21</v>
      </c>
      <c r="GE100" s="549">
        <v>249</v>
      </c>
      <c r="GF100" s="549">
        <v>249</v>
      </c>
      <c r="GG100" s="549" t="s">
        <v>21</v>
      </c>
      <c r="GH100" s="1882" t="s">
        <v>34</v>
      </c>
      <c r="GI100" s="555" t="s">
        <v>26</v>
      </c>
      <c r="GJ100" s="1880" t="s">
        <v>26</v>
      </c>
      <c r="GK100" s="552" t="s">
        <v>26</v>
      </c>
      <c r="GL100" s="1885">
        <v>42491</v>
      </c>
      <c r="GM100" s="549">
        <v>760</v>
      </c>
      <c r="GN100" s="549">
        <v>407</v>
      </c>
      <c r="GO100" s="549">
        <v>353</v>
      </c>
      <c r="GP100" s="549">
        <v>4</v>
      </c>
      <c r="GQ100" s="549" t="s">
        <v>21</v>
      </c>
      <c r="GR100" s="549" t="s">
        <v>21</v>
      </c>
      <c r="GS100" s="549">
        <v>2427</v>
      </c>
      <c r="GT100" s="549">
        <v>2237</v>
      </c>
      <c r="GU100" s="549">
        <v>754</v>
      </c>
      <c r="GV100" s="549">
        <v>427</v>
      </c>
      <c r="GW100" s="549">
        <v>49</v>
      </c>
      <c r="GX100" s="549">
        <v>55</v>
      </c>
      <c r="GY100" s="549" t="s">
        <v>21</v>
      </c>
      <c r="GZ100" s="549">
        <v>153820</v>
      </c>
      <c r="HA100" s="549">
        <v>8919</v>
      </c>
      <c r="HB100" s="549">
        <v>587</v>
      </c>
      <c r="HC100" s="1882" t="s">
        <v>34</v>
      </c>
      <c r="HD100" s="555" t="s">
        <v>26</v>
      </c>
      <c r="HE100" s="1880" t="s">
        <v>26</v>
      </c>
      <c r="HF100" s="552" t="s">
        <v>26</v>
      </c>
      <c r="HG100" s="1885">
        <v>42491</v>
      </c>
      <c r="HH100" s="549">
        <v>12024</v>
      </c>
      <c r="HI100" s="549">
        <v>8007</v>
      </c>
      <c r="HJ100" s="549">
        <v>237</v>
      </c>
      <c r="HK100" s="549">
        <v>67</v>
      </c>
      <c r="HL100" s="549">
        <v>2756</v>
      </c>
      <c r="HM100" s="549">
        <v>2216</v>
      </c>
      <c r="HN100" s="549">
        <v>540</v>
      </c>
      <c r="HO100" s="549">
        <v>2386</v>
      </c>
      <c r="HP100" s="549">
        <v>97</v>
      </c>
      <c r="HQ100" s="549" t="s">
        <v>21</v>
      </c>
      <c r="HR100" s="549">
        <v>2101</v>
      </c>
      <c r="HS100" s="549">
        <v>2915</v>
      </c>
      <c r="HT100" s="549">
        <v>487</v>
      </c>
      <c r="HU100" s="549">
        <v>2134</v>
      </c>
      <c r="HV100" s="549">
        <v>2098</v>
      </c>
      <c r="HW100" s="549" t="s">
        <v>21</v>
      </c>
      <c r="HX100" s="1882" t="s">
        <v>34</v>
      </c>
      <c r="HY100" s="555" t="s">
        <v>26</v>
      </c>
      <c r="HZ100" s="84"/>
      <c r="IA100" s="84"/>
      <c r="IB100" s="84"/>
      <c r="IC100" s="2503"/>
      <c r="ID100" s="2503"/>
      <c r="IE100" s="2503"/>
      <c r="IF100" s="2503"/>
      <c r="IG100" s="2503"/>
      <c r="IH100" s="2503"/>
      <c r="II100" s="2503"/>
      <c r="IJ100" s="2503"/>
      <c r="IK100" s="2503"/>
      <c r="IL100" s="2503"/>
      <c r="IM100" s="2503"/>
      <c r="IN100" s="605"/>
      <c r="IO100" s="2503"/>
    </row>
    <row r="101" spans="1:249" ht="14.5" customHeight="1">
      <c r="A101" s="1880" t="s">
        <v>26</v>
      </c>
      <c r="B101" s="552" t="s">
        <v>26</v>
      </c>
      <c r="C101" s="1885">
        <v>42522</v>
      </c>
      <c r="D101" s="549">
        <v>6003</v>
      </c>
      <c r="E101" s="549">
        <v>3187</v>
      </c>
      <c r="F101" s="549">
        <v>499</v>
      </c>
      <c r="G101" s="549">
        <v>326</v>
      </c>
      <c r="H101" s="2503" t="s">
        <v>21</v>
      </c>
      <c r="I101" s="549">
        <v>3377</v>
      </c>
      <c r="J101" s="549">
        <v>24481</v>
      </c>
      <c r="K101" s="549">
        <v>4983</v>
      </c>
      <c r="L101" s="549">
        <v>15171</v>
      </c>
      <c r="M101" s="549">
        <v>19417</v>
      </c>
      <c r="N101" s="549">
        <v>421</v>
      </c>
      <c r="O101" s="549">
        <v>1758</v>
      </c>
      <c r="P101" s="549">
        <v>4453</v>
      </c>
      <c r="Q101" s="549">
        <v>4691</v>
      </c>
      <c r="R101" s="549" t="s">
        <v>21</v>
      </c>
      <c r="S101" s="549" t="s">
        <v>21</v>
      </c>
      <c r="T101" s="1882" t="s">
        <v>35</v>
      </c>
      <c r="U101" s="555" t="s">
        <v>26</v>
      </c>
      <c r="V101" s="1880" t="s">
        <v>26</v>
      </c>
      <c r="W101" s="552" t="s">
        <v>26</v>
      </c>
      <c r="X101" s="1885">
        <v>42522</v>
      </c>
      <c r="Y101" s="549" t="s">
        <v>21</v>
      </c>
      <c r="Z101" s="549" t="s">
        <v>21</v>
      </c>
      <c r="AA101" s="549">
        <v>3637</v>
      </c>
      <c r="AB101" s="549">
        <v>4824</v>
      </c>
      <c r="AC101" s="549">
        <v>258</v>
      </c>
      <c r="AD101" s="549">
        <v>168</v>
      </c>
      <c r="AE101" s="549" t="s">
        <v>21</v>
      </c>
      <c r="AF101" s="549" t="s">
        <v>21</v>
      </c>
      <c r="AG101" s="549">
        <v>98706</v>
      </c>
      <c r="AH101" s="549">
        <v>51674</v>
      </c>
      <c r="AI101" s="549">
        <v>6306</v>
      </c>
      <c r="AJ101" s="549">
        <v>1</v>
      </c>
      <c r="AK101" s="549">
        <v>1</v>
      </c>
      <c r="AL101" s="549">
        <v>53274</v>
      </c>
      <c r="AM101" s="549">
        <v>19522</v>
      </c>
      <c r="AN101" s="549">
        <v>6897</v>
      </c>
      <c r="AO101" s="1882" t="s">
        <v>35</v>
      </c>
      <c r="AP101" s="555" t="s">
        <v>26</v>
      </c>
      <c r="AQ101" s="1880" t="s">
        <v>26</v>
      </c>
      <c r="AR101" s="552" t="s">
        <v>26</v>
      </c>
      <c r="AS101" s="1885">
        <v>42522</v>
      </c>
      <c r="AT101" s="549">
        <v>37</v>
      </c>
      <c r="AU101" s="549" t="s">
        <v>21</v>
      </c>
      <c r="AV101" s="549" t="s">
        <v>21</v>
      </c>
      <c r="AW101" s="549">
        <v>8052</v>
      </c>
      <c r="AX101" s="549">
        <v>1829</v>
      </c>
      <c r="AY101" s="549">
        <v>634</v>
      </c>
      <c r="AZ101" s="549">
        <v>315</v>
      </c>
      <c r="BA101" s="549" t="s">
        <v>21</v>
      </c>
      <c r="BB101" s="549">
        <v>236</v>
      </c>
      <c r="BC101" s="549">
        <v>236</v>
      </c>
      <c r="BD101" s="549" t="s">
        <v>21</v>
      </c>
      <c r="BE101" s="549">
        <v>1</v>
      </c>
      <c r="BF101" s="549" t="s">
        <v>21</v>
      </c>
      <c r="BG101" s="549">
        <v>72</v>
      </c>
      <c r="BH101" s="549">
        <v>3269</v>
      </c>
      <c r="BI101" s="549">
        <v>221</v>
      </c>
      <c r="BJ101" s="549">
        <v>24072</v>
      </c>
      <c r="BK101" s="1882" t="s">
        <v>35</v>
      </c>
      <c r="BL101" s="555" t="s">
        <v>26</v>
      </c>
      <c r="BM101" s="1880" t="s">
        <v>26</v>
      </c>
      <c r="BN101" s="552" t="s">
        <v>26</v>
      </c>
      <c r="BO101" s="1885">
        <v>42522</v>
      </c>
      <c r="BP101" s="549">
        <v>425</v>
      </c>
      <c r="BQ101" s="549">
        <v>48</v>
      </c>
      <c r="BR101" s="549">
        <v>54</v>
      </c>
      <c r="BS101" s="549" t="s">
        <v>21</v>
      </c>
      <c r="BT101" s="549" t="s">
        <v>21</v>
      </c>
      <c r="BU101" s="549">
        <v>143393</v>
      </c>
      <c r="BV101" s="549">
        <v>572</v>
      </c>
      <c r="BW101" s="549">
        <v>7819</v>
      </c>
      <c r="BX101" s="549">
        <v>430</v>
      </c>
      <c r="BY101" s="549">
        <v>63</v>
      </c>
      <c r="BZ101" s="549">
        <v>26</v>
      </c>
      <c r="CA101" s="549">
        <v>37</v>
      </c>
      <c r="CB101" s="549" t="s">
        <v>21</v>
      </c>
      <c r="CC101" s="549" t="s">
        <v>21</v>
      </c>
      <c r="CD101" s="549">
        <v>350</v>
      </c>
      <c r="CE101" s="549">
        <v>6703</v>
      </c>
      <c r="CF101" s="549">
        <v>6896</v>
      </c>
      <c r="CG101" s="1882" t="s">
        <v>35</v>
      </c>
      <c r="CH101" s="555" t="s">
        <v>26</v>
      </c>
      <c r="CI101" s="1880" t="s">
        <v>26</v>
      </c>
      <c r="CJ101" s="552" t="s">
        <v>26</v>
      </c>
      <c r="CK101" s="1885">
        <v>42522</v>
      </c>
      <c r="CL101" s="549">
        <v>577</v>
      </c>
      <c r="CM101" s="549">
        <v>2625</v>
      </c>
      <c r="CN101" s="549">
        <v>118</v>
      </c>
      <c r="CO101" s="542" t="s">
        <v>21</v>
      </c>
      <c r="CP101" s="549">
        <v>2601</v>
      </c>
      <c r="CQ101" s="549">
        <v>2969</v>
      </c>
      <c r="CR101" s="549">
        <v>484</v>
      </c>
      <c r="CS101" s="549">
        <v>2166</v>
      </c>
      <c r="CT101" s="549">
        <v>2153</v>
      </c>
      <c r="CU101" s="549" t="s">
        <v>21</v>
      </c>
      <c r="CV101" s="549" t="s">
        <v>21</v>
      </c>
      <c r="CW101" s="549">
        <v>12934</v>
      </c>
      <c r="CX101" s="549">
        <v>2186</v>
      </c>
      <c r="CY101" s="549">
        <v>420</v>
      </c>
      <c r="CZ101" s="549">
        <v>6</v>
      </c>
      <c r="DA101" s="549" t="s">
        <v>21</v>
      </c>
      <c r="DB101" s="1882" t="s">
        <v>35</v>
      </c>
      <c r="DC101" s="555" t="s">
        <v>26</v>
      </c>
      <c r="DD101" s="84"/>
      <c r="DE101" s="84"/>
      <c r="DF101" s="84"/>
      <c r="DG101" s="2503"/>
      <c r="DH101" s="2503"/>
      <c r="DI101" s="2503"/>
      <c r="DJ101" s="2503"/>
      <c r="DK101" s="2503"/>
      <c r="DL101" s="2503"/>
      <c r="DM101" s="2503"/>
      <c r="DN101" s="605"/>
      <c r="DO101" s="605"/>
      <c r="DP101" s="2503"/>
      <c r="DQ101" s="2503"/>
      <c r="DR101" s="2503"/>
      <c r="DS101" s="2503"/>
      <c r="DT101" s="2503"/>
      <c r="DU101" s="2503"/>
      <c r="DV101" s="2503"/>
      <c r="DW101" s="2503"/>
      <c r="DX101" s="656"/>
      <c r="DY101" s="1880" t="s">
        <v>26</v>
      </c>
      <c r="DZ101" s="552" t="s">
        <v>26</v>
      </c>
      <c r="EA101" s="1885">
        <v>42522</v>
      </c>
      <c r="EB101" s="549">
        <v>6137</v>
      </c>
      <c r="EC101" s="549">
        <v>3187</v>
      </c>
      <c r="ED101" s="549">
        <v>499</v>
      </c>
      <c r="EE101" s="549">
        <v>326</v>
      </c>
      <c r="EF101" s="549" t="s">
        <v>21</v>
      </c>
      <c r="EG101" s="549">
        <v>3377</v>
      </c>
      <c r="EH101" s="549">
        <v>25307</v>
      </c>
      <c r="EI101" s="549">
        <v>4983</v>
      </c>
      <c r="EJ101" s="549">
        <v>15171</v>
      </c>
      <c r="EK101" s="549">
        <v>27560</v>
      </c>
      <c r="EL101" s="549">
        <v>421</v>
      </c>
      <c r="EM101" s="549">
        <v>1835</v>
      </c>
      <c r="EN101" s="549">
        <v>4453</v>
      </c>
      <c r="EO101" s="549">
        <v>4691</v>
      </c>
      <c r="EP101" s="549" t="s">
        <v>21</v>
      </c>
      <c r="EQ101" s="549" t="s">
        <v>21</v>
      </c>
      <c r="ER101" s="1882" t="s">
        <v>35</v>
      </c>
      <c r="ES101" s="555" t="s">
        <v>26</v>
      </c>
      <c r="ET101" s="1880" t="s">
        <v>26</v>
      </c>
      <c r="EU101" s="552" t="s">
        <v>26</v>
      </c>
      <c r="EV101" s="1885">
        <v>42522</v>
      </c>
      <c r="EW101" s="549" t="s">
        <v>21</v>
      </c>
      <c r="EX101" s="549">
        <v>3637</v>
      </c>
      <c r="EY101" s="549">
        <v>4824</v>
      </c>
      <c r="EZ101" s="549">
        <v>258</v>
      </c>
      <c r="FA101" s="549">
        <v>168</v>
      </c>
      <c r="FB101" s="549" t="s">
        <v>21</v>
      </c>
      <c r="FC101" s="549">
        <v>83817</v>
      </c>
      <c r="FD101" s="549">
        <v>1666</v>
      </c>
      <c r="FE101" s="549">
        <v>4632</v>
      </c>
      <c r="FF101" s="549">
        <v>259</v>
      </c>
      <c r="FG101" s="549">
        <v>237</v>
      </c>
      <c r="FH101" s="549">
        <v>32</v>
      </c>
      <c r="FI101" s="549">
        <v>0</v>
      </c>
      <c r="FJ101" s="549">
        <v>32</v>
      </c>
      <c r="FK101" s="549" t="s">
        <v>21</v>
      </c>
      <c r="FL101" s="549" t="s">
        <v>21</v>
      </c>
      <c r="FM101" s="1882" t="s">
        <v>35</v>
      </c>
      <c r="FN101" s="555" t="s">
        <v>26</v>
      </c>
      <c r="FO101" s="1880" t="s">
        <v>26</v>
      </c>
      <c r="FP101" s="552" t="s">
        <v>26</v>
      </c>
      <c r="FQ101" s="1885">
        <v>42522</v>
      </c>
      <c r="FR101" s="549" t="s">
        <v>21</v>
      </c>
      <c r="FS101" s="549">
        <v>129</v>
      </c>
      <c r="FT101" s="549">
        <v>5215</v>
      </c>
      <c r="FU101" s="549">
        <v>143</v>
      </c>
      <c r="FV101" s="549">
        <v>5708</v>
      </c>
      <c r="FW101" s="549">
        <v>7992</v>
      </c>
      <c r="FX101" s="549">
        <v>57</v>
      </c>
      <c r="FY101" s="549" t="s">
        <v>21</v>
      </c>
      <c r="FZ101" s="549">
        <v>7207</v>
      </c>
      <c r="GA101" s="549">
        <v>125</v>
      </c>
      <c r="GB101" s="549">
        <v>636</v>
      </c>
      <c r="GC101" s="549">
        <v>325</v>
      </c>
      <c r="GD101" s="549" t="s">
        <v>21</v>
      </c>
      <c r="GE101" s="549">
        <v>246</v>
      </c>
      <c r="GF101" s="549">
        <v>246</v>
      </c>
      <c r="GG101" s="549" t="s">
        <v>21</v>
      </c>
      <c r="GH101" s="1882" t="s">
        <v>35</v>
      </c>
      <c r="GI101" s="555" t="s">
        <v>26</v>
      </c>
      <c r="GJ101" s="1880" t="s">
        <v>26</v>
      </c>
      <c r="GK101" s="552" t="s">
        <v>26</v>
      </c>
      <c r="GL101" s="1885">
        <v>42522</v>
      </c>
      <c r="GM101" s="549">
        <v>445</v>
      </c>
      <c r="GN101" s="549">
        <v>204</v>
      </c>
      <c r="GO101" s="549">
        <v>241</v>
      </c>
      <c r="GP101" s="549">
        <v>1</v>
      </c>
      <c r="GQ101" s="549" t="s">
        <v>21</v>
      </c>
      <c r="GR101" s="549" t="s">
        <v>21</v>
      </c>
      <c r="GS101" s="549">
        <v>2441</v>
      </c>
      <c r="GT101" s="549">
        <v>2274</v>
      </c>
      <c r="GU101" s="549">
        <v>642</v>
      </c>
      <c r="GV101" s="549">
        <v>425</v>
      </c>
      <c r="GW101" s="549">
        <v>48</v>
      </c>
      <c r="GX101" s="549">
        <v>54</v>
      </c>
      <c r="GY101" s="549" t="s">
        <v>21</v>
      </c>
      <c r="GZ101" s="549">
        <v>143371</v>
      </c>
      <c r="HA101" s="549">
        <v>7945</v>
      </c>
      <c r="HB101" s="549">
        <v>510</v>
      </c>
      <c r="HC101" s="1882" t="s">
        <v>35</v>
      </c>
      <c r="HD101" s="555" t="s">
        <v>26</v>
      </c>
      <c r="HE101" s="1880" t="s">
        <v>26</v>
      </c>
      <c r="HF101" s="552" t="s">
        <v>26</v>
      </c>
      <c r="HG101" s="1885">
        <v>42522</v>
      </c>
      <c r="HH101" s="549">
        <v>13314</v>
      </c>
      <c r="HI101" s="549">
        <v>9142</v>
      </c>
      <c r="HJ101" s="549">
        <v>272</v>
      </c>
      <c r="HK101" s="549">
        <v>79</v>
      </c>
      <c r="HL101" s="549">
        <v>3035</v>
      </c>
      <c r="HM101" s="549">
        <v>2458</v>
      </c>
      <c r="HN101" s="549">
        <v>577</v>
      </c>
      <c r="HO101" s="549">
        <v>2625</v>
      </c>
      <c r="HP101" s="549">
        <v>118</v>
      </c>
      <c r="HQ101" s="549" t="s">
        <v>21</v>
      </c>
      <c r="HR101" s="549">
        <v>2601</v>
      </c>
      <c r="HS101" s="549">
        <v>2969</v>
      </c>
      <c r="HT101" s="549">
        <v>484</v>
      </c>
      <c r="HU101" s="549">
        <v>2166</v>
      </c>
      <c r="HV101" s="549">
        <v>2153</v>
      </c>
      <c r="HW101" s="549" t="s">
        <v>21</v>
      </c>
      <c r="HX101" s="1882" t="s">
        <v>35</v>
      </c>
      <c r="HY101" s="555" t="s">
        <v>26</v>
      </c>
      <c r="HZ101" s="84"/>
      <c r="IA101" s="84"/>
      <c r="IB101" s="84"/>
      <c r="IC101" s="2503"/>
      <c r="ID101" s="2503"/>
      <c r="IE101" s="2503"/>
      <c r="IF101" s="2503"/>
      <c r="IG101" s="2503"/>
      <c r="IH101" s="2503"/>
      <c r="II101" s="2503"/>
      <c r="IJ101" s="2503"/>
      <c r="IK101" s="2503"/>
      <c r="IL101" s="2503"/>
      <c r="IM101" s="2503"/>
      <c r="IN101" s="605"/>
      <c r="IO101" s="2503"/>
    </row>
    <row r="102" spans="1:249" ht="14.5" customHeight="1">
      <c r="A102" s="1880" t="s">
        <v>26</v>
      </c>
      <c r="B102" s="552" t="s">
        <v>26</v>
      </c>
      <c r="C102" s="1885">
        <v>42552</v>
      </c>
      <c r="D102" s="549">
        <v>6630</v>
      </c>
      <c r="E102" s="549">
        <v>3196</v>
      </c>
      <c r="F102" s="549">
        <v>512</v>
      </c>
      <c r="G102" s="549">
        <v>274</v>
      </c>
      <c r="H102" s="2503" t="s">
        <v>21</v>
      </c>
      <c r="I102" s="549">
        <v>3128</v>
      </c>
      <c r="J102" s="549">
        <v>23591</v>
      </c>
      <c r="K102" s="549">
        <v>2409</v>
      </c>
      <c r="L102" s="549">
        <v>15729</v>
      </c>
      <c r="M102" s="549">
        <v>21790</v>
      </c>
      <c r="N102" s="549">
        <v>406</v>
      </c>
      <c r="O102" s="549">
        <v>1816</v>
      </c>
      <c r="P102" s="549">
        <v>4565</v>
      </c>
      <c r="Q102" s="549">
        <v>4806</v>
      </c>
      <c r="R102" s="549" t="s">
        <v>21</v>
      </c>
      <c r="S102" s="549" t="s">
        <v>21</v>
      </c>
      <c r="T102" s="1882" t="s">
        <v>36</v>
      </c>
      <c r="U102" s="555" t="s">
        <v>26</v>
      </c>
      <c r="V102" s="1880" t="s">
        <v>26</v>
      </c>
      <c r="W102" s="552" t="s">
        <v>26</v>
      </c>
      <c r="X102" s="1885">
        <v>42552</v>
      </c>
      <c r="Y102" s="549" t="s">
        <v>21</v>
      </c>
      <c r="Z102" s="549" t="s">
        <v>21</v>
      </c>
      <c r="AA102" s="549">
        <v>1941</v>
      </c>
      <c r="AB102" s="549">
        <v>2277</v>
      </c>
      <c r="AC102" s="549">
        <v>236</v>
      </c>
      <c r="AD102" s="549">
        <v>177</v>
      </c>
      <c r="AE102" s="549" t="s">
        <v>21</v>
      </c>
      <c r="AF102" s="549" t="s">
        <v>21</v>
      </c>
      <c r="AG102" s="549">
        <v>101684</v>
      </c>
      <c r="AH102" s="549">
        <v>51194</v>
      </c>
      <c r="AI102" s="549">
        <v>6367</v>
      </c>
      <c r="AJ102" s="549" t="s">
        <v>21</v>
      </c>
      <c r="AK102" s="549" t="s">
        <v>21</v>
      </c>
      <c r="AL102" s="549">
        <v>55019</v>
      </c>
      <c r="AM102" s="549">
        <v>18073</v>
      </c>
      <c r="AN102" s="549">
        <v>7193</v>
      </c>
      <c r="AO102" s="1882" t="s">
        <v>36</v>
      </c>
      <c r="AP102" s="555" t="s">
        <v>26</v>
      </c>
      <c r="AQ102" s="1880" t="s">
        <v>26</v>
      </c>
      <c r="AR102" s="552" t="s">
        <v>26</v>
      </c>
      <c r="AS102" s="1885">
        <v>42552</v>
      </c>
      <c r="AT102" s="549">
        <v>39</v>
      </c>
      <c r="AU102" s="549" t="s">
        <v>21</v>
      </c>
      <c r="AV102" s="549" t="s">
        <v>21</v>
      </c>
      <c r="AW102" s="549">
        <v>8095</v>
      </c>
      <c r="AX102" s="549">
        <v>1879</v>
      </c>
      <c r="AY102" s="549">
        <v>656</v>
      </c>
      <c r="AZ102" s="549">
        <v>321</v>
      </c>
      <c r="BA102" s="549" t="s">
        <v>21</v>
      </c>
      <c r="BB102" s="549">
        <v>244</v>
      </c>
      <c r="BC102" s="549">
        <v>244</v>
      </c>
      <c r="BD102" s="549" t="s">
        <v>21</v>
      </c>
      <c r="BE102" s="549">
        <v>1</v>
      </c>
      <c r="BF102" s="549" t="s">
        <v>21</v>
      </c>
      <c r="BG102" s="549">
        <v>70</v>
      </c>
      <c r="BH102" s="549">
        <v>3491</v>
      </c>
      <c r="BI102" s="549">
        <v>160</v>
      </c>
      <c r="BJ102" s="549">
        <v>21995</v>
      </c>
      <c r="BK102" s="1882" t="s">
        <v>36</v>
      </c>
      <c r="BL102" s="555" t="s">
        <v>26</v>
      </c>
      <c r="BM102" s="1880" t="s">
        <v>26</v>
      </c>
      <c r="BN102" s="552" t="s">
        <v>26</v>
      </c>
      <c r="BO102" s="1885">
        <v>42552</v>
      </c>
      <c r="BP102" s="549">
        <v>439</v>
      </c>
      <c r="BQ102" s="549">
        <v>50</v>
      </c>
      <c r="BR102" s="549">
        <v>56</v>
      </c>
      <c r="BS102" s="549" t="s">
        <v>21</v>
      </c>
      <c r="BT102" s="549" t="s">
        <v>21</v>
      </c>
      <c r="BU102" s="549">
        <v>114393</v>
      </c>
      <c r="BV102" s="549">
        <v>768</v>
      </c>
      <c r="BW102" s="549">
        <v>8753</v>
      </c>
      <c r="BX102" s="549">
        <v>536</v>
      </c>
      <c r="BY102" s="549">
        <v>175</v>
      </c>
      <c r="BZ102" s="549">
        <v>26</v>
      </c>
      <c r="CA102" s="549">
        <v>149</v>
      </c>
      <c r="CB102" s="549" t="s">
        <v>21</v>
      </c>
      <c r="CC102" s="549" t="s">
        <v>21</v>
      </c>
      <c r="CD102" s="549">
        <v>335</v>
      </c>
      <c r="CE102" s="549">
        <v>7466</v>
      </c>
      <c r="CF102" s="549">
        <v>7644</v>
      </c>
      <c r="CG102" s="1882" t="s">
        <v>36</v>
      </c>
      <c r="CH102" s="555" t="s">
        <v>26</v>
      </c>
      <c r="CI102" s="1880" t="s">
        <v>26</v>
      </c>
      <c r="CJ102" s="552" t="s">
        <v>26</v>
      </c>
      <c r="CK102" s="1885">
        <v>42552</v>
      </c>
      <c r="CL102" s="549">
        <v>578</v>
      </c>
      <c r="CM102" s="549">
        <v>2689</v>
      </c>
      <c r="CN102" s="549">
        <v>119</v>
      </c>
      <c r="CO102" s="542" t="s">
        <v>21</v>
      </c>
      <c r="CP102" s="549">
        <v>2390</v>
      </c>
      <c r="CQ102" s="549">
        <v>3012</v>
      </c>
      <c r="CR102" s="549">
        <v>519</v>
      </c>
      <c r="CS102" s="549">
        <v>2169</v>
      </c>
      <c r="CT102" s="549">
        <v>2147</v>
      </c>
      <c r="CU102" s="549" t="s">
        <v>21</v>
      </c>
      <c r="CV102" s="549" t="s">
        <v>21</v>
      </c>
      <c r="CW102" s="549">
        <v>13239</v>
      </c>
      <c r="CX102" s="549">
        <v>2180</v>
      </c>
      <c r="CY102" s="549">
        <v>429</v>
      </c>
      <c r="CZ102" s="549">
        <v>6</v>
      </c>
      <c r="DA102" s="549" t="s">
        <v>21</v>
      </c>
      <c r="DB102" s="1882" t="s">
        <v>36</v>
      </c>
      <c r="DC102" s="555" t="s">
        <v>26</v>
      </c>
      <c r="DD102" s="84"/>
      <c r="DE102" s="84"/>
      <c r="DF102" s="84"/>
      <c r="DG102" s="2503"/>
      <c r="DH102" s="2503"/>
      <c r="DI102" s="2503"/>
      <c r="DJ102" s="2503"/>
      <c r="DK102" s="2503"/>
      <c r="DL102" s="2503"/>
      <c r="DM102" s="2503"/>
      <c r="DN102" s="605"/>
      <c r="DO102" s="605"/>
      <c r="DP102" s="2503"/>
      <c r="DQ102" s="2503"/>
      <c r="DR102" s="2503"/>
      <c r="DS102" s="2503"/>
      <c r="DT102" s="2503"/>
      <c r="DU102" s="2503"/>
      <c r="DV102" s="2503"/>
      <c r="DW102" s="2503"/>
      <c r="DX102" s="656"/>
      <c r="DY102" s="1880" t="s">
        <v>26</v>
      </c>
      <c r="DZ102" s="552" t="s">
        <v>26</v>
      </c>
      <c r="EA102" s="1885">
        <v>42552</v>
      </c>
      <c r="EB102" s="549">
        <v>6768</v>
      </c>
      <c r="EC102" s="549">
        <v>3196</v>
      </c>
      <c r="ED102" s="549">
        <v>512</v>
      </c>
      <c r="EE102" s="549">
        <v>274</v>
      </c>
      <c r="EF102" s="549" t="s">
        <v>21</v>
      </c>
      <c r="EG102" s="549">
        <v>3128</v>
      </c>
      <c r="EH102" s="549">
        <v>24544</v>
      </c>
      <c r="EI102" s="549">
        <v>2409</v>
      </c>
      <c r="EJ102" s="549">
        <v>15729</v>
      </c>
      <c r="EK102" s="549">
        <v>31597</v>
      </c>
      <c r="EL102" s="549">
        <v>406</v>
      </c>
      <c r="EM102" s="549">
        <v>1879</v>
      </c>
      <c r="EN102" s="549">
        <v>4565</v>
      </c>
      <c r="EO102" s="549">
        <v>4806</v>
      </c>
      <c r="EP102" s="549" t="s">
        <v>21</v>
      </c>
      <c r="EQ102" s="549" t="s">
        <v>21</v>
      </c>
      <c r="ER102" s="1882" t="s">
        <v>36</v>
      </c>
      <c r="ES102" s="555" t="s">
        <v>26</v>
      </c>
      <c r="ET102" s="1880" t="s">
        <v>26</v>
      </c>
      <c r="EU102" s="552" t="s">
        <v>26</v>
      </c>
      <c r="EV102" s="1885">
        <v>42552</v>
      </c>
      <c r="EW102" s="549" t="s">
        <v>21</v>
      </c>
      <c r="EX102" s="549">
        <v>1941</v>
      </c>
      <c r="EY102" s="549">
        <v>2277</v>
      </c>
      <c r="EZ102" s="549">
        <v>236</v>
      </c>
      <c r="FA102" s="549">
        <v>177</v>
      </c>
      <c r="FB102" s="549" t="s">
        <v>21</v>
      </c>
      <c r="FC102" s="549">
        <v>86351</v>
      </c>
      <c r="FD102" s="549">
        <v>1654</v>
      </c>
      <c r="FE102" s="549">
        <v>4756</v>
      </c>
      <c r="FF102" s="549">
        <v>256</v>
      </c>
      <c r="FG102" s="549">
        <v>235</v>
      </c>
      <c r="FH102" s="549">
        <v>31</v>
      </c>
      <c r="FI102" s="549">
        <v>4</v>
      </c>
      <c r="FJ102" s="549">
        <v>27</v>
      </c>
      <c r="FK102" s="549" t="s">
        <v>21</v>
      </c>
      <c r="FL102" s="549" t="s">
        <v>21</v>
      </c>
      <c r="FM102" s="1882" t="s">
        <v>36</v>
      </c>
      <c r="FN102" s="555" t="s">
        <v>26</v>
      </c>
      <c r="FO102" s="1880" t="s">
        <v>26</v>
      </c>
      <c r="FP102" s="552" t="s">
        <v>26</v>
      </c>
      <c r="FQ102" s="1885">
        <v>42552</v>
      </c>
      <c r="FR102" s="549" t="s">
        <v>21</v>
      </c>
      <c r="FS102" s="549">
        <v>118</v>
      </c>
      <c r="FT102" s="549">
        <v>5453</v>
      </c>
      <c r="FU102" s="549">
        <v>117</v>
      </c>
      <c r="FV102" s="549">
        <v>6028</v>
      </c>
      <c r="FW102" s="549">
        <v>8154</v>
      </c>
      <c r="FX102" s="549">
        <v>55</v>
      </c>
      <c r="FY102" s="549" t="s">
        <v>21</v>
      </c>
      <c r="FZ102" s="549">
        <v>7204</v>
      </c>
      <c r="GA102" s="549">
        <v>90</v>
      </c>
      <c r="GB102" s="549">
        <v>653</v>
      </c>
      <c r="GC102" s="549">
        <v>321</v>
      </c>
      <c r="GD102" s="549" t="s">
        <v>21</v>
      </c>
      <c r="GE102" s="549">
        <v>244</v>
      </c>
      <c r="GF102" s="549">
        <v>244</v>
      </c>
      <c r="GG102" s="549" t="s">
        <v>21</v>
      </c>
      <c r="GH102" s="1882" t="s">
        <v>36</v>
      </c>
      <c r="GI102" s="555" t="s">
        <v>26</v>
      </c>
      <c r="GJ102" s="1880" t="s">
        <v>26</v>
      </c>
      <c r="GK102" s="552" t="s">
        <v>26</v>
      </c>
      <c r="GL102" s="1885">
        <v>42552</v>
      </c>
      <c r="GM102" s="549">
        <v>482</v>
      </c>
      <c r="GN102" s="549">
        <v>246</v>
      </c>
      <c r="GO102" s="549">
        <v>236</v>
      </c>
      <c r="GP102" s="549">
        <v>2</v>
      </c>
      <c r="GQ102" s="549" t="s">
        <v>21</v>
      </c>
      <c r="GR102" s="549" t="s">
        <v>21</v>
      </c>
      <c r="GS102" s="549">
        <v>2093</v>
      </c>
      <c r="GT102" s="549">
        <v>1772</v>
      </c>
      <c r="GU102" s="549">
        <v>771</v>
      </c>
      <c r="GV102" s="549">
        <v>439</v>
      </c>
      <c r="GW102" s="549">
        <v>50</v>
      </c>
      <c r="GX102" s="549">
        <v>56</v>
      </c>
      <c r="GY102" s="549" t="s">
        <v>21</v>
      </c>
      <c r="GZ102" s="549">
        <v>114370</v>
      </c>
      <c r="HA102" s="549">
        <v>8914</v>
      </c>
      <c r="HB102" s="549">
        <v>609</v>
      </c>
      <c r="HC102" s="1882" t="s">
        <v>36</v>
      </c>
      <c r="HD102" s="555" t="s">
        <v>26</v>
      </c>
      <c r="HE102" s="1880" t="s">
        <v>26</v>
      </c>
      <c r="HF102" s="552" t="s">
        <v>26</v>
      </c>
      <c r="HG102" s="1885">
        <v>42552</v>
      </c>
      <c r="HH102" s="549">
        <v>13229</v>
      </c>
      <c r="HI102" s="549">
        <v>8985</v>
      </c>
      <c r="HJ102" s="549">
        <v>250</v>
      </c>
      <c r="HK102" s="549">
        <v>89</v>
      </c>
      <c r="HL102" s="549">
        <v>3038</v>
      </c>
      <c r="HM102" s="549">
        <v>2460</v>
      </c>
      <c r="HN102" s="549">
        <v>578</v>
      </c>
      <c r="HO102" s="549">
        <v>2689</v>
      </c>
      <c r="HP102" s="549">
        <v>119</v>
      </c>
      <c r="HQ102" s="549" t="s">
        <v>21</v>
      </c>
      <c r="HR102" s="549">
        <v>2390</v>
      </c>
      <c r="HS102" s="549">
        <v>3013</v>
      </c>
      <c r="HT102" s="549">
        <v>519</v>
      </c>
      <c r="HU102" s="549">
        <v>2169</v>
      </c>
      <c r="HV102" s="549">
        <v>2147</v>
      </c>
      <c r="HW102" s="549" t="s">
        <v>21</v>
      </c>
      <c r="HX102" s="1882" t="s">
        <v>36</v>
      </c>
      <c r="HY102" s="555" t="s">
        <v>26</v>
      </c>
      <c r="HZ102" s="84"/>
      <c r="IA102" s="84"/>
      <c r="IB102" s="84"/>
      <c r="IC102" s="2503"/>
      <c r="ID102" s="2503"/>
      <c r="IE102" s="2503"/>
      <c r="IF102" s="2503"/>
      <c r="IG102" s="2503"/>
      <c r="IH102" s="2503"/>
      <c r="II102" s="2503"/>
      <c r="IJ102" s="2503"/>
      <c r="IK102" s="2503"/>
      <c r="IL102" s="2503"/>
      <c r="IM102" s="2503"/>
      <c r="IN102" s="605"/>
      <c r="IO102" s="2503"/>
    </row>
    <row r="103" spans="1:249" ht="14.5" customHeight="1">
      <c r="A103" s="1880" t="s">
        <v>26</v>
      </c>
      <c r="B103" s="552" t="s">
        <v>26</v>
      </c>
      <c r="C103" s="1885">
        <v>42583</v>
      </c>
      <c r="D103" s="549">
        <v>5500</v>
      </c>
      <c r="E103" s="549">
        <v>2941</v>
      </c>
      <c r="F103" s="549">
        <v>483</v>
      </c>
      <c r="G103" s="549">
        <v>94</v>
      </c>
      <c r="H103" s="2503" t="s">
        <v>21</v>
      </c>
      <c r="I103" s="549">
        <v>2646</v>
      </c>
      <c r="J103" s="549">
        <v>22730</v>
      </c>
      <c r="K103" s="549">
        <v>4986</v>
      </c>
      <c r="L103" s="549">
        <v>13897</v>
      </c>
      <c r="M103" s="549">
        <v>21522</v>
      </c>
      <c r="N103" s="549">
        <v>281</v>
      </c>
      <c r="O103" s="549">
        <v>1728</v>
      </c>
      <c r="P103" s="549">
        <v>3799</v>
      </c>
      <c r="Q103" s="549">
        <v>3965</v>
      </c>
      <c r="R103" s="549" t="s">
        <v>21</v>
      </c>
      <c r="S103" s="549" t="s">
        <v>21</v>
      </c>
      <c r="T103" s="1882" t="s">
        <v>37</v>
      </c>
      <c r="U103" s="555" t="s">
        <v>26</v>
      </c>
      <c r="V103" s="1880" t="s">
        <v>26</v>
      </c>
      <c r="W103" s="552" t="s">
        <v>26</v>
      </c>
      <c r="X103" s="1885">
        <v>42583</v>
      </c>
      <c r="Y103" s="549" t="s">
        <v>21</v>
      </c>
      <c r="Z103" s="549" t="s">
        <v>21</v>
      </c>
      <c r="AA103" s="549">
        <v>3728</v>
      </c>
      <c r="AB103" s="549">
        <v>4877</v>
      </c>
      <c r="AC103" s="549">
        <v>287</v>
      </c>
      <c r="AD103" s="549">
        <v>192</v>
      </c>
      <c r="AE103" s="549" t="s">
        <v>21</v>
      </c>
      <c r="AF103" s="549" t="s">
        <v>21</v>
      </c>
      <c r="AG103" s="549">
        <v>97362</v>
      </c>
      <c r="AH103" s="549">
        <v>51763</v>
      </c>
      <c r="AI103" s="549">
        <v>6270</v>
      </c>
      <c r="AJ103" s="549" t="s">
        <v>21</v>
      </c>
      <c r="AK103" s="549" t="s">
        <v>21</v>
      </c>
      <c r="AL103" s="549">
        <v>53586</v>
      </c>
      <c r="AM103" s="549">
        <v>18596</v>
      </c>
      <c r="AN103" s="549">
        <v>7015</v>
      </c>
      <c r="AO103" s="1882" t="s">
        <v>37</v>
      </c>
      <c r="AP103" s="555" t="s">
        <v>26</v>
      </c>
      <c r="AQ103" s="1880" t="s">
        <v>26</v>
      </c>
      <c r="AR103" s="552" t="s">
        <v>26</v>
      </c>
      <c r="AS103" s="1885">
        <v>42583</v>
      </c>
      <c r="AT103" s="549">
        <v>35</v>
      </c>
      <c r="AU103" s="549" t="s">
        <v>21</v>
      </c>
      <c r="AV103" s="549" t="s">
        <v>21</v>
      </c>
      <c r="AW103" s="549">
        <v>7669</v>
      </c>
      <c r="AX103" s="549">
        <v>1712</v>
      </c>
      <c r="AY103" s="549">
        <v>686</v>
      </c>
      <c r="AZ103" s="549">
        <v>331</v>
      </c>
      <c r="BA103" s="549" t="s">
        <v>21</v>
      </c>
      <c r="BB103" s="549">
        <v>255</v>
      </c>
      <c r="BC103" s="549">
        <v>255</v>
      </c>
      <c r="BD103" s="549" t="s">
        <v>21</v>
      </c>
      <c r="BE103" s="549">
        <v>1</v>
      </c>
      <c r="BF103" s="549" t="s">
        <v>21</v>
      </c>
      <c r="BG103" s="549">
        <v>69</v>
      </c>
      <c r="BH103" s="549">
        <v>3732</v>
      </c>
      <c r="BI103" s="549">
        <v>117</v>
      </c>
      <c r="BJ103" s="549">
        <v>20023</v>
      </c>
      <c r="BK103" s="1882" t="s">
        <v>37</v>
      </c>
      <c r="BL103" s="555" t="s">
        <v>26</v>
      </c>
      <c r="BM103" s="1880" t="s">
        <v>26</v>
      </c>
      <c r="BN103" s="552" t="s">
        <v>26</v>
      </c>
      <c r="BO103" s="1885">
        <v>42583</v>
      </c>
      <c r="BP103" s="549">
        <v>434</v>
      </c>
      <c r="BQ103" s="549">
        <v>58</v>
      </c>
      <c r="BR103" s="549">
        <v>65</v>
      </c>
      <c r="BS103" s="549" t="s">
        <v>21</v>
      </c>
      <c r="BT103" s="549" t="s">
        <v>21</v>
      </c>
      <c r="BU103" s="549">
        <v>111845</v>
      </c>
      <c r="BV103" s="549">
        <v>1942</v>
      </c>
      <c r="BW103" s="549">
        <v>8633</v>
      </c>
      <c r="BX103" s="549">
        <v>436</v>
      </c>
      <c r="BY103" s="549">
        <v>84</v>
      </c>
      <c r="BZ103" s="549">
        <v>9</v>
      </c>
      <c r="CA103" s="549">
        <v>75</v>
      </c>
      <c r="CB103" s="549" t="s">
        <v>21</v>
      </c>
      <c r="CC103" s="549" t="s">
        <v>21</v>
      </c>
      <c r="CD103" s="549">
        <v>333</v>
      </c>
      <c r="CE103" s="549">
        <v>7453</v>
      </c>
      <c r="CF103" s="549">
        <v>7639</v>
      </c>
      <c r="CG103" s="1882" t="s">
        <v>37</v>
      </c>
      <c r="CH103" s="555" t="s">
        <v>26</v>
      </c>
      <c r="CI103" s="1880" t="s">
        <v>26</v>
      </c>
      <c r="CJ103" s="552" t="s">
        <v>26</v>
      </c>
      <c r="CK103" s="1885">
        <v>42583</v>
      </c>
      <c r="CL103" s="549">
        <v>546</v>
      </c>
      <c r="CM103" s="549">
        <v>2400</v>
      </c>
      <c r="CN103" s="549">
        <v>99</v>
      </c>
      <c r="CO103" s="542" t="s">
        <v>21</v>
      </c>
      <c r="CP103" s="549">
        <v>1953</v>
      </c>
      <c r="CQ103" s="549">
        <v>2855</v>
      </c>
      <c r="CR103" s="549">
        <v>489</v>
      </c>
      <c r="CS103" s="549">
        <v>2065</v>
      </c>
      <c r="CT103" s="549">
        <v>2039</v>
      </c>
      <c r="CU103" s="549" t="s">
        <v>21</v>
      </c>
      <c r="CV103" s="549" t="s">
        <v>21</v>
      </c>
      <c r="CW103" s="549">
        <v>11852</v>
      </c>
      <c r="CX103" s="549">
        <v>1808</v>
      </c>
      <c r="CY103" s="549">
        <v>358</v>
      </c>
      <c r="CZ103" s="549">
        <v>6</v>
      </c>
      <c r="DA103" s="549" t="s">
        <v>21</v>
      </c>
      <c r="DB103" s="1882" t="s">
        <v>37</v>
      </c>
      <c r="DC103" s="555" t="s">
        <v>26</v>
      </c>
      <c r="DD103" s="84"/>
      <c r="DE103" s="84"/>
      <c r="DF103" s="84"/>
      <c r="DG103" s="2503"/>
      <c r="DH103" s="2503"/>
      <c r="DI103" s="2503"/>
      <c r="DJ103" s="2503"/>
      <c r="DK103" s="2503"/>
      <c r="DL103" s="2503"/>
      <c r="DM103" s="2503"/>
      <c r="DN103" s="605"/>
      <c r="DO103" s="605"/>
      <c r="DP103" s="2503"/>
      <c r="DQ103" s="2503"/>
      <c r="DR103" s="2503"/>
      <c r="DS103" s="2503"/>
      <c r="DT103" s="2503"/>
      <c r="DU103" s="2503"/>
      <c r="DV103" s="2503"/>
      <c r="DW103" s="2503"/>
      <c r="DX103" s="656"/>
      <c r="DY103" s="1880" t="s">
        <v>26</v>
      </c>
      <c r="DZ103" s="552" t="s">
        <v>26</v>
      </c>
      <c r="EA103" s="1885">
        <v>42583</v>
      </c>
      <c r="EB103" s="549">
        <v>5670</v>
      </c>
      <c r="EC103" s="549">
        <v>2941</v>
      </c>
      <c r="ED103" s="549">
        <v>483</v>
      </c>
      <c r="EE103" s="549">
        <v>94</v>
      </c>
      <c r="EF103" s="549" t="s">
        <v>21</v>
      </c>
      <c r="EG103" s="549">
        <v>2646</v>
      </c>
      <c r="EH103" s="549">
        <v>23651</v>
      </c>
      <c r="EI103" s="549">
        <v>4986</v>
      </c>
      <c r="EJ103" s="549">
        <v>13897</v>
      </c>
      <c r="EK103" s="549">
        <v>30851</v>
      </c>
      <c r="EL103" s="549">
        <v>281</v>
      </c>
      <c r="EM103" s="549">
        <v>1799</v>
      </c>
      <c r="EN103" s="549">
        <v>3799</v>
      </c>
      <c r="EO103" s="549">
        <v>3964</v>
      </c>
      <c r="EP103" s="549" t="s">
        <v>21</v>
      </c>
      <c r="EQ103" s="549" t="s">
        <v>21</v>
      </c>
      <c r="ER103" s="1882" t="s">
        <v>37</v>
      </c>
      <c r="ES103" s="555" t="s">
        <v>26</v>
      </c>
      <c r="ET103" s="1880" t="s">
        <v>26</v>
      </c>
      <c r="EU103" s="552" t="s">
        <v>26</v>
      </c>
      <c r="EV103" s="1885">
        <v>42583</v>
      </c>
      <c r="EW103" s="549" t="s">
        <v>21</v>
      </c>
      <c r="EX103" s="549">
        <v>3728</v>
      </c>
      <c r="EY103" s="549">
        <v>4877</v>
      </c>
      <c r="EZ103" s="549">
        <v>287</v>
      </c>
      <c r="FA103" s="549">
        <v>192</v>
      </c>
      <c r="FB103" s="549" t="s">
        <v>21</v>
      </c>
      <c r="FC103" s="549">
        <v>83225</v>
      </c>
      <c r="FD103" s="549">
        <v>1762</v>
      </c>
      <c r="FE103" s="549">
        <v>4647</v>
      </c>
      <c r="FF103" s="549">
        <v>248</v>
      </c>
      <c r="FG103" s="549">
        <v>229</v>
      </c>
      <c r="FH103" s="549">
        <v>29</v>
      </c>
      <c r="FI103" s="549">
        <v>0</v>
      </c>
      <c r="FJ103" s="549">
        <v>29</v>
      </c>
      <c r="FK103" s="549" t="s">
        <v>21</v>
      </c>
      <c r="FL103" s="549" t="s">
        <v>21</v>
      </c>
      <c r="FM103" s="1882" t="s">
        <v>37</v>
      </c>
      <c r="FN103" s="555" t="s">
        <v>26</v>
      </c>
      <c r="FO103" s="1880" t="s">
        <v>26</v>
      </c>
      <c r="FP103" s="552" t="s">
        <v>26</v>
      </c>
      <c r="FQ103" s="1885">
        <v>42583</v>
      </c>
      <c r="FR103" s="549" t="s">
        <v>21</v>
      </c>
      <c r="FS103" s="549">
        <v>110</v>
      </c>
      <c r="FT103" s="549">
        <v>5345</v>
      </c>
      <c r="FU103" s="549">
        <v>97</v>
      </c>
      <c r="FV103" s="549">
        <v>5925</v>
      </c>
      <c r="FW103" s="549">
        <v>8016</v>
      </c>
      <c r="FX103" s="549">
        <v>52</v>
      </c>
      <c r="FY103" s="549" t="s">
        <v>21</v>
      </c>
      <c r="FZ103" s="549">
        <v>6865</v>
      </c>
      <c r="GA103" s="549">
        <v>129</v>
      </c>
      <c r="GB103" s="549">
        <v>690</v>
      </c>
      <c r="GC103" s="549">
        <v>332</v>
      </c>
      <c r="GD103" s="549" t="s">
        <v>21</v>
      </c>
      <c r="GE103" s="549">
        <v>256</v>
      </c>
      <c r="GF103" s="549">
        <v>256</v>
      </c>
      <c r="GG103" s="549" t="s">
        <v>21</v>
      </c>
      <c r="GH103" s="1882" t="s">
        <v>37</v>
      </c>
      <c r="GI103" s="555" t="s">
        <v>26</v>
      </c>
      <c r="GJ103" s="1880" t="s">
        <v>26</v>
      </c>
      <c r="GK103" s="552" t="s">
        <v>26</v>
      </c>
      <c r="GL103" s="1885">
        <v>42583</v>
      </c>
      <c r="GM103" s="549">
        <v>254</v>
      </c>
      <c r="GN103" s="549">
        <v>254</v>
      </c>
      <c r="GO103" s="549" t="s">
        <v>21</v>
      </c>
      <c r="GP103" s="549">
        <v>1</v>
      </c>
      <c r="GQ103" s="549" t="s">
        <v>21</v>
      </c>
      <c r="GR103" s="549" t="s">
        <v>21</v>
      </c>
      <c r="GS103" s="549">
        <v>738</v>
      </c>
      <c r="GT103" s="549" t="s">
        <v>21</v>
      </c>
      <c r="GU103" s="549">
        <v>643</v>
      </c>
      <c r="GV103" s="549">
        <v>434</v>
      </c>
      <c r="GW103" s="549">
        <v>58</v>
      </c>
      <c r="GX103" s="549">
        <v>65</v>
      </c>
      <c r="GY103" s="549" t="s">
        <v>21</v>
      </c>
      <c r="GZ103" s="549">
        <v>111823</v>
      </c>
      <c r="HA103" s="549">
        <v>8809</v>
      </c>
      <c r="HB103" s="549">
        <v>515</v>
      </c>
      <c r="HC103" s="1882" t="s">
        <v>37</v>
      </c>
      <c r="HD103" s="555" t="s">
        <v>26</v>
      </c>
      <c r="HE103" s="1880" t="s">
        <v>26</v>
      </c>
      <c r="HF103" s="552" t="s">
        <v>26</v>
      </c>
      <c r="HG103" s="1885">
        <v>42583</v>
      </c>
      <c r="HH103" s="549">
        <v>11726</v>
      </c>
      <c r="HI103" s="549">
        <v>7768</v>
      </c>
      <c r="HJ103" s="549">
        <v>173</v>
      </c>
      <c r="HK103" s="549">
        <v>74</v>
      </c>
      <c r="HL103" s="549">
        <v>2707</v>
      </c>
      <c r="HM103" s="549">
        <v>2161</v>
      </c>
      <c r="HN103" s="549">
        <v>546</v>
      </c>
      <c r="HO103" s="549">
        <v>2400</v>
      </c>
      <c r="HP103" s="549">
        <v>99</v>
      </c>
      <c r="HQ103" s="549" t="s">
        <v>21</v>
      </c>
      <c r="HR103" s="549">
        <v>1953</v>
      </c>
      <c r="HS103" s="549">
        <v>2855</v>
      </c>
      <c r="HT103" s="549">
        <v>489</v>
      </c>
      <c r="HU103" s="549">
        <v>2065</v>
      </c>
      <c r="HV103" s="549">
        <v>2039</v>
      </c>
      <c r="HW103" s="549" t="s">
        <v>21</v>
      </c>
      <c r="HX103" s="1882" t="s">
        <v>37</v>
      </c>
      <c r="HY103" s="555" t="s">
        <v>26</v>
      </c>
      <c r="HZ103" s="84"/>
      <c r="IA103" s="84"/>
      <c r="IB103" s="84"/>
      <c r="IC103" s="2503"/>
      <c r="ID103" s="2503"/>
      <c r="IE103" s="2503"/>
      <c r="IF103" s="2503"/>
      <c r="IG103" s="2503"/>
      <c r="IH103" s="2503"/>
      <c r="II103" s="2503"/>
      <c r="IJ103" s="2503"/>
      <c r="IK103" s="2503"/>
      <c r="IL103" s="2503"/>
      <c r="IM103" s="2503"/>
      <c r="IN103" s="605"/>
      <c r="IO103" s="2503"/>
    </row>
    <row r="104" spans="1:249" ht="14.5" customHeight="1">
      <c r="A104" s="1880" t="s">
        <v>26</v>
      </c>
      <c r="B104" s="552" t="s">
        <v>26</v>
      </c>
      <c r="C104" s="1885">
        <v>42614</v>
      </c>
      <c r="D104" s="549">
        <v>6440</v>
      </c>
      <c r="E104" s="549">
        <v>3348</v>
      </c>
      <c r="F104" s="549">
        <v>502</v>
      </c>
      <c r="G104" s="549">
        <v>104</v>
      </c>
      <c r="H104" s="2503" t="s">
        <v>21</v>
      </c>
      <c r="I104" s="549">
        <v>3299</v>
      </c>
      <c r="J104" s="549">
        <v>24434</v>
      </c>
      <c r="K104" s="549">
        <v>4951</v>
      </c>
      <c r="L104" s="549">
        <v>14926</v>
      </c>
      <c r="M104" s="549">
        <v>19130</v>
      </c>
      <c r="N104" s="549">
        <v>414</v>
      </c>
      <c r="O104" s="549">
        <v>1799</v>
      </c>
      <c r="P104" s="549">
        <v>4596</v>
      </c>
      <c r="Q104" s="549">
        <v>4819</v>
      </c>
      <c r="R104" s="549" t="s">
        <v>21</v>
      </c>
      <c r="S104" s="549" t="s">
        <v>21</v>
      </c>
      <c r="T104" s="1882" t="s">
        <v>38</v>
      </c>
      <c r="U104" s="555" t="s">
        <v>26</v>
      </c>
      <c r="V104" s="1880" t="s">
        <v>26</v>
      </c>
      <c r="W104" s="552" t="s">
        <v>26</v>
      </c>
      <c r="X104" s="1885">
        <v>42614</v>
      </c>
      <c r="Y104" s="549" t="s">
        <v>21</v>
      </c>
      <c r="Z104" s="549" t="s">
        <v>21</v>
      </c>
      <c r="AA104" s="549">
        <v>3699</v>
      </c>
      <c r="AB104" s="549">
        <v>4861</v>
      </c>
      <c r="AC104" s="549">
        <v>280</v>
      </c>
      <c r="AD104" s="549">
        <v>183</v>
      </c>
      <c r="AE104" s="549" t="s">
        <v>21</v>
      </c>
      <c r="AF104" s="549" t="s">
        <v>21</v>
      </c>
      <c r="AG104" s="549">
        <v>94823</v>
      </c>
      <c r="AH104" s="549">
        <v>51194</v>
      </c>
      <c r="AI104" s="549">
        <v>6111</v>
      </c>
      <c r="AJ104" s="549">
        <v>1</v>
      </c>
      <c r="AK104" s="549">
        <v>1</v>
      </c>
      <c r="AL104" s="549">
        <v>52268</v>
      </c>
      <c r="AM104" s="549">
        <v>18049</v>
      </c>
      <c r="AN104" s="549">
        <v>6828</v>
      </c>
      <c r="AO104" s="1882" t="s">
        <v>38</v>
      </c>
      <c r="AP104" s="555" t="s">
        <v>26</v>
      </c>
      <c r="AQ104" s="1880" t="s">
        <v>26</v>
      </c>
      <c r="AR104" s="552" t="s">
        <v>26</v>
      </c>
      <c r="AS104" s="1885">
        <v>42614</v>
      </c>
      <c r="AT104" s="549">
        <v>43</v>
      </c>
      <c r="AU104" s="549" t="s">
        <v>21</v>
      </c>
      <c r="AV104" s="549" t="s">
        <v>21</v>
      </c>
      <c r="AW104" s="549">
        <v>6689</v>
      </c>
      <c r="AX104" s="549">
        <v>1625</v>
      </c>
      <c r="AY104" s="549">
        <v>665</v>
      </c>
      <c r="AZ104" s="549">
        <v>342</v>
      </c>
      <c r="BA104" s="549" t="s">
        <v>21</v>
      </c>
      <c r="BB104" s="549">
        <v>265</v>
      </c>
      <c r="BC104" s="549">
        <v>265</v>
      </c>
      <c r="BD104" s="549" t="s">
        <v>21</v>
      </c>
      <c r="BE104" s="549">
        <v>1</v>
      </c>
      <c r="BF104" s="549" t="s">
        <v>21</v>
      </c>
      <c r="BG104" s="549">
        <v>70</v>
      </c>
      <c r="BH104" s="549">
        <v>3391</v>
      </c>
      <c r="BI104" s="549">
        <v>114</v>
      </c>
      <c r="BJ104" s="549">
        <v>21522</v>
      </c>
      <c r="BK104" s="1882" t="s">
        <v>38</v>
      </c>
      <c r="BL104" s="555" t="s">
        <v>26</v>
      </c>
      <c r="BM104" s="1880" t="s">
        <v>26</v>
      </c>
      <c r="BN104" s="552" t="s">
        <v>26</v>
      </c>
      <c r="BO104" s="1885">
        <v>42614</v>
      </c>
      <c r="BP104" s="549">
        <v>429</v>
      </c>
      <c r="BQ104" s="549">
        <v>50</v>
      </c>
      <c r="BR104" s="549">
        <v>56</v>
      </c>
      <c r="BS104" s="549" t="s">
        <v>21</v>
      </c>
      <c r="BT104" s="549" t="s">
        <v>21</v>
      </c>
      <c r="BU104" s="549">
        <v>118649</v>
      </c>
      <c r="BV104" s="549">
        <v>1294</v>
      </c>
      <c r="BW104" s="549">
        <v>8035</v>
      </c>
      <c r="BX104" s="549">
        <v>406</v>
      </c>
      <c r="BY104" s="549">
        <v>22</v>
      </c>
      <c r="BZ104" s="549">
        <v>22</v>
      </c>
      <c r="CA104" s="549" t="s">
        <v>21</v>
      </c>
      <c r="CB104" s="549" t="s">
        <v>21</v>
      </c>
      <c r="CC104" s="549" t="s">
        <v>21</v>
      </c>
      <c r="CD104" s="549">
        <v>369</v>
      </c>
      <c r="CE104" s="549">
        <v>6937</v>
      </c>
      <c r="CF104" s="549">
        <v>7166</v>
      </c>
      <c r="CG104" s="1882" t="s">
        <v>38</v>
      </c>
      <c r="CH104" s="555" t="s">
        <v>26</v>
      </c>
      <c r="CI104" s="1880" t="s">
        <v>26</v>
      </c>
      <c r="CJ104" s="552" t="s">
        <v>26</v>
      </c>
      <c r="CK104" s="1885">
        <v>42614</v>
      </c>
      <c r="CL104" s="549">
        <v>554</v>
      </c>
      <c r="CM104" s="549">
        <v>2861</v>
      </c>
      <c r="CN104" s="549">
        <v>128</v>
      </c>
      <c r="CO104" s="542" t="s">
        <v>21</v>
      </c>
      <c r="CP104" s="549">
        <v>2542</v>
      </c>
      <c r="CQ104" s="549">
        <v>3213</v>
      </c>
      <c r="CR104" s="549">
        <v>536</v>
      </c>
      <c r="CS104" s="549">
        <v>2336</v>
      </c>
      <c r="CT104" s="549">
        <v>2313</v>
      </c>
      <c r="CU104" s="549" t="s">
        <v>21</v>
      </c>
      <c r="CV104" s="549" t="s">
        <v>21</v>
      </c>
      <c r="CW104" s="549">
        <v>13101</v>
      </c>
      <c r="CX104" s="549">
        <v>1694</v>
      </c>
      <c r="CY104" s="549">
        <v>367</v>
      </c>
      <c r="CZ104" s="549">
        <v>3</v>
      </c>
      <c r="DA104" s="549" t="s">
        <v>21</v>
      </c>
      <c r="DB104" s="1882" t="s">
        <v>38</v>
      </c>
      <c r="DC104" s="555" t="s">
        <v>26</v>
      </c>
      <c r="DD104" s="84"/>
      <c r="DE104" s="84"/>
      <c r="DF104" s="84"/>
      <c r="DG104" s="2503"/>
      <c r="DH104" s="2503"/>
      <c r="DI104" s="2503"/>
      <c r="DJ104" s="2503"/>
      <c r="DK104" s="2503"/>
      <c r="DL104" s="2503"/>
      <c r="DM104" s="2503"/>
      <c r="DN104" s="605"/>
      <c r="DO104" s="605"/>
      <c r="DP104" s="2503"/>
      <c r="DQ104" s="2503"/>
      <c r="DR104" s="2503"/>
      <c r="DS104" s="2503"/>
      <c r="DT104" s="2503"/>
      <c r="DU104" s="2503"/>
      <c r="DV104" s="2503"/>
      <c r="DW104" s="2503"/>
      <c r="DX104" s="656"/>
      <c r="DY104" s="1880" t="s">
        <v>26</v>
      </c>
      <c r="DZ104" s="552" t="s">
        <v>26</v>
      </c>
      <c r="EA104" s="1885">
        <v>42614</v>
      </c>
      <c r="EB104" s="549">
        <v>6573</v>
      </c>
      <c r="EC104" s="549">
        <v>3348</v>
      </c>
      <c r="ED104" s="549">
        <v>502</v>
      </c>
      <c r="EE104" s="549">
        <v>104</v>
      </c>
      <c r="EF104" s="549" t="s">
        <v>21</v>
      </c>
      <c r="EG104" s="549">
        <v>3299</v>
      </c>
      <c r="EH104" s="549">
        <v>25241</v>
      </c>
      <c r="EI104" s="549">
        <v>4951</v>
      </c>
      <c r="EJ104" s="549">
        <v>14926</v>
      </c>
      <c r="EK104" s="549">
        <v>27014</v>
      </c>
      <c r="EL104" s="549">
        <v>414</v>
      </c>
      <c r="EM104" s="549">
        <v>1877</v>
      </c>
      <c r="EN104" s="549">
        <v>4596</v>
      </c>
      <c r="EO104" s="549">
        <v>4821</v>
      </c>
      <c r="EP104" s="549" t="s">
        <v>21</v>
      </c>
      <c r="EQ104" s="549" t="s">
        <v>21</v>
      </c>
      <c r="ER104" s="1882" t="s">
        <v>38</v>
      </c>
      <c r="ES104" s="555" t="s">
        <v>26</v>
      </c>
      <c r="ET104" s="1880" t="s">
        <v>26</v>
      </c>
      <c r="EU104" s="552" t="s">
        <v>26</v>
      </c>
      <c r="EV104" s="1885">
        <v>42614</v>
      </c>
      <c r="EW104" s="549" t="s">
        <v>21</v>
      </c>
      <c r="EX104" s="549">
        <v>3699</v>
      </c>
      <c r="EY104" s="549">
        <v>4861</v>
      </c>
      <c r="EZ104" s="549">
        <v>280</v>
      </c>
      <c r="FA104" s="549">
        <v>183</v>
      </c>
      <c r="FB104" s="549" t="s">
        <v>21</v>
      </c>
      <c r="FC104" s="549">
        <v>80985</v>
      </c>
      <c r="FD104" s="549">
        <v>1883</v>
      </c>
      <c r="FE104" s="549">
        <v>4558</v>
      </c>
      <c r="FF104" s="549">
        <v>251</v>
      </c>
      <c r="FG104" s="549">
        <v>233</v>
      </c>
      <c r="FH104" s="549">
        <v>28</v>
      </c>
      <c r="FI104" s="549">
        <v>4</v>
      </c>
      <c r="FJ104" s="549">
        <v>24</v>
      </c>
      <c r="FK104" s="549" t="s">
        <v>21</v>
      </c>
      <c r="FL104" s="549" t="s">
        <v>21</v>
      </c>
      <c r="FM104" s="1882" t="s">
        <v>38</v>
      </c>
      <c r="FN104" s="555" t="s">
        <v>26</v>
      </c>
      <c r="FO104" s="1880" t="s">
        <v>26</v>
      </c>
      <c r="FP104" s="552" t="s">
        <v>26</v>
      </c>
      <c r="FQ104" s="1885">
        <v>42614</v>
      </c>
      <c r="FR104" s="549" t="s">
        <v>21</v>
      </c>
      <c r="FS104" s="549">
        <v>126</v>
      </c>
      <c r="FT104" s="549">
        <v>5270</v>
      </c>
      <c r="FU104" s="549">
        <v>81</v>
      </c>
      <c r="FV104" s="549">
        <v>5903</v>
      </c>
      <c r="FW104" s="549">
        <v>7314</v>
      </c>
      <c r="FX104" s="549">
        <v>62</v>
      </c>
      <c r="FY104" s="549" t="s">
        <v>21</v>
      </c>
      <c r="FZ104" s="549">
        <v>5910</v>
      </c>
      <c r="GA104" s="549">
        <v>127</v>
      </c>
      <c r="GB104" s="549">
        <v>670</v>
      </c>
      <c r="GC104" s="549">
        <v>343</v>
      </c>
      <c r="GD104" s="549" t="s">
        <v>21</v>
      </c>
      <c r="GE104" s="549">
        <v>266</v>
      </c>
      <c r="GF104" s="549">
        <v>266</v>
      </c>
      <c r="GG104" s="549" t="s">
        <v>21</v>
      </c>
      <c r="GH104" s="1882" t="s">
        <v>38</v>
      </c>
      <c r="GI104" s="555" t="s">
        <v>26</v>
      </c>
      <c r="GJ104" s="1880" t="s">
        <v>26</v>
      </c>
      <c r="GK104" s="552" t="s">
        <v>26</v>
      </c>
      <c r="GL104" s="1885">
        <v>42614</v>
      </c>
      <c r="GM104" s="549">
        <v>546</v>
      </c>
      <c r="GN104" s="549">
        <v>291</v>
      </c>
      <c r="GO104" s="549">
        <v>255</v>
      </c>
      <c r="GP104" s="549">
        <v>2</v>
      </c>
      <c r="GQ104" s="549" t="s">
        <v>21</v>
      </c>
      <c r="GR104" s="549" t="s">
        <v>21</v>
      </c>
      <c r="GS104" s="549">
        <v>1881</v>
      </c>
      <c r="GT104" s="549">
        <v>1544</v>
      </c>
      <c r="GU104" s="549">
        <v>480</v>
      </c>
      <c r="GV104" s="549">
        <v>429</v>
      </c>
      <c r="GW104" s="549">
        <v>50</v>
      </c>
      <c r="GX104" s="549">
        <v>56</v>
      </c>
      <c r="GY104" s="549" t="s">
        <v>21</v>
      </c>
      <c r="GZ104" s="549">
        <v>118627</v>
      </c>
      <c r="HA104" s="549">
        <v>8159</v>
      </c>
      <c r="HB104" s="549">
        <v>484</v>
      </c>
      <c r="HC104" s="1882" t="s">
        <v>38</v>
      </c>
      <c r="HD104" s="555" t="s">
        <v>26</v>
      </c>
      <c r="HE104" s="1880" t="s">
        <v>26</v>
      </c>
      <c r="HF104" s="552" t="s">
        <v>26</v>
      </c>
      <c r="HG104" s="1885">
        <v>42614</v>
      </c>
      <c r="HH104" s="549">
        <v>13786</v>
      </c>
      <c r="HI104" s="549">
        <v>9354</v>
      </c>
      <c r="HJ104" s="549">
        <v>183</v>
      </c>
      <c r="HK104" s="549">
        <v>94</v>
      </c>
      <c r="HL104" s="549">
        <v>3111</v>
      </c>
      <c r="HM104" s="549">
        <v>2557</v>
      </c>
      <c r="HN104" s="549">
        <v>554</v>
      </c>
      <c r="HO104" s="549">
        <v>2861</v>
      </c>
      <c r="HP104" s="549">
        <v>128</v>
      </c>
      <c r="HQ104" s="549" t="s">
        <v>21</v>
      </c>
      <c r="HR104" s="549">
        <v>2542</v>
      </c>
      <c r="HS104" s="549">
        <v>3213</v>
      </c>
      <c r="HT104" s="549">
        <v>536</v>
      </c>
      <c r="HU104" s="549">
        <v>2336</v>
      </c>
      <c r="HV104" s="549">
        <v>2313</v>
      </c>
      <c r="HW104" s="549" t="s">
        <v>21</v>
      </c>
      <c r="HX104" s="1882" t="s">
        <v>38</v>
      </c>
      <c r="HY104" s="555" t="s">
        <v>26</v>
      </c>
      <c r="HZ104" s="84"/>
      <c r="IA104" s="84"/>
      <c r="IB104" s="84"/>
      <c r="IC104" s="2503"/>
      <c r="ID104" s="2503"/>
      <c r="IE104" s="2503"/>
      <c r="IF104" s="2503"/>
      <c r="IG104" s="2503"/>
      <c r="IH104" s="2503"/>
      <c r="II104" s="2503"/>
      <c r="IJ104" s="2503"/>
      <c r="IK104" s="2503"/>
      <c r="IL104" s="2503"/>
      <c r="IM104" s="2503"/>
      <c r="IN104" s="605"/>
      <c r="IO104" s="2503"/>
    </row>
    <row r="105" spans="1:249" ht="14.5" customHeight="1">
      <c r="A105" s="1880" t="s">
        <v>26</v>
      </c>
      <c r="B105" s="552" t="s">
        <v>26</v>
      </c>
      <c r="C105" s="1885">
        <v>42644</v>
      </c>
      <c r="D105" s="549">
        <v>6984</v>
      </c>
      <c r="E105" s="549">
        <v>3547</v>
      </c>
      <c r="F105" s="549">
        <v>517</v>
      </c>
      <c r="G105" s="549">
        <v>76</v>
      </c>
      <c r="H105" s="2503" t="s">
        <v>21</v>
      </c>
      <c r="I105" s="549">
        <v>3022</v>
      </c>
      <c r="J105" s="549">
        <v>24253</v>
      </c>
      <c r="K105" s="549">
        <v>3595</v>
      </c>
      <c r="L105" s="549">
        <v>15390</v>
      </c>
      <c r="M105" s="549">
        <v>21000</v>
      </c>
      <c r="N105" s="549">
        <v>434</v>
      </c>
      <c r="O105" s="549">
        <v>1880</v>
      </c>
      <c r="P105" s="549">
        <v>4631</v>
      </c>
      <c r="Q105" s="549">
        <v>4881</v>
      </c>
      <c r="R105" s="549" t="s">
        <v>21</v>
      </c>
      <c r="S105" s="549" t="s">
        <v>21</v>
      </c>
      <c r="T105" s="1882" t="s">
        <v>39</v>
      </c>
      <c r="U105" s="555" t="s">
        <v>26</v>
      </c>
      <c r="V105" s="1880" t="s">
        <v>26</v>
      </c>
      <c r="W105" s="552" t="s">
        <v>26</v>
      </c>
      <c r="X105" s="1885">
        <v>42644</v>
      </c>
      <c r="Y105" s="549" t="s">
        <v>21</v>
      </c>
      <c r="Z105" s="549" t="s">
        <v>21</v>
      </c>
      <c r="AA105" s="549">
        <v>2689</v>
      </c>
      <c r="AB105" s="549">
        <v>3429</v>
      </c>
      <c r="AC105" s="549">
        <v>284</v>
      </c>
      <c r="AD105" s="549">
        <v>139</v>
      </c>
      <c r="AE105" s="549" t="s">
        <v>21</v>
      </c>
      <c r="AF105" s="549" t="s">
        <v>21</v>
      </c>
      <c r="AG105" s="549">
        <v>97271</v>
      </c>
      <c r="AH105" s="549">
        <v>44136</v>
      </c>
      <c r="AI105" s="549">
        <v>6282</v>
      </c>
      <c r="AJ105" s="549" t="s">
        <v>21</v>
      </c>
      <c r="AK105" s="549" t="s">
        <v>21</v>
      </c>
      <c r="AL105" s="549">
        <v>53977</v>
      </c>
      <c r="AM105" s="549">
        <v>18237</v>
      </c>
      <c r="AN105" s="549">
        <v>6953</v>
      </c>
      <c r="AO105" s="1882" t="s">
        <v>39</v>
      </c>
      <c r="AP105" s="555" t="s">
        <v>26</v>
      </c>
      <c r="AQ105" s="1880" t="s">
        <v>26</v>
      </c>
      <c r="AR105" s="552" t="s">
        <v>26</v>
      </c>
      <c r="AS105" s="1885">
        <v>42644</v>
      </c>
      <c r="AT105" s="549">
        <v>39</v>
      </c>
      <c r="AU105" s="549" t="s">
        <v>21</v>
      </c>
      <c r="AV105" s="549" t="s">
        <v>21</v>
      </c>
      <c r="AW105" s="549">
        <v>8040</v>
      </c>
      <c r="AX105" s="549">
        <v>1509</v>
      </c>
      <c r="AY105" s="549">
        <v>692</v>
      </c>
      <c r="AZ105" s="549">
        <v>343</v>
      </c>
      <c r="BA105" s="549" t="s">
        <v>21</v>
      </c>
      <c r="BB105" s="549">
        <v>262</v>
      </c>
      <c r="BC105" s="549">
        <v>262</v>
      </c>
      <c r="BD105" s="549" t="s">
        <v>21</v>
      </c>
      <c r="BE105" s="549">
        <v>1</v>
      </c>
      <c r="BF105" s="549" t="s">
        <v>21</v>
      </c>
      <c r="BG105" s="549">
        <v>74</v>
      </c>
      <c r="BH105" s="549">
        <v>3615</v>
      </c>
      <c r="BI105" s="549">
        <v>181</v>
      </c>
      <c r="BJ105" s="549">
        <v>24927</v>
      </c>
      <c r="BK105" s="1882" t="s">
        <v>39</v>
      </c>
      <c r="BL105" s="555" t="s">
        <v>26</v>
      </c>
      <c r="BM105" s="1880" t="s">
        <v>26</v>
      </c>
      <c r="BN105" s="552" t="s">
        <v>26</v>
      </c>
      <c r="BO105" s="1885">
        <v>42644</v>
      </c>
      <c r="BP105" s="549">
        <v>439</v>
      </c>
      <c r="BQ105" s="549">
        <v>49</v>
      </c>
      <c r="BR105" s="549">
        <v>55</v>
      </c>
      <c r="BS105" s="549" t="s">
        <v>21</v>
      </c>
      <c r="BT105" s="549" t="s">
        <v>21</v>
      </c>
      <c r="BU105" s="549">
        <v>145292</v>
      </c>
      <c r="BV105" s="549">
        <v>1459</v>
      </c>
      <c r="BW105" s="549">
        <v>8465</v>
      </c>
      <c r="BX105" s="549">
        <v>522</v>
      </c>
      <c r="BY105" s="549">
        <v>207</v>
      </c>
      <c r="BZ105" s="549">
        <v>24</v>
      </c>
      <c r="CA105" s="549">
        <v>183</v>
      </c>
      <c r="CB105" s="549" t="s">
        <v>21</v>
      </c>
      <c r="CC105" s="549" t="s">
        <v>21</v>
      </c>
      <c r="CD105" s="549">
        <v>288</v>
      </c>
      <c r="CE105" s="549">
        <v>7228</v>
      </c>
      <c r="CF105" s="549">
        <v>7317</v>
      </c>
      <c r="CG105" s="1882" t="s">
        <v>39</v>
      </c>
      <c r="CH105" s="555" t="s">
        <v>26</v>
      </c>
      <c r="CI105" s="1880" t="s">
        <v>26</v>
      </c>
      <c r="CJ105" s="552" t="s">
        <v>26</v>
      </c>
      <c r="CK105" s="1885">
        <v>42644</v>
      </c>
      <c r="CL105" s="549">
        <v>587</v>
      </c>
      <c r="CM105" s="549">
        <v>3002</v>
      </c>
      <c r="CN105" s="549">
        <v>125</v>
      </c>
      <c r="CO105" s="542" t="s">
        <v>21</v>
      </c>
      <c r="CP105" s="549">
        <v>2450</v>
      </c>
      <c r="CQ105" s="549">
        <v>3164</v>
      </c>
      <c r="CR105" s="549">
        <v>540</v>
      </c>
      <c r="CS105" s="549">
        <v>2271</v>
      </c>
      <c r="CT105" s="549">
        <v>2262</v>
      </c>
      <c r="CU105" s="549" t="s">
        <v>21</v>
      </c>
      <c r="CV105" s="549" t="s">
        <v>21</v>
      </c>
      <c r="CW105" s="549">
        <v>13463</v>
      </c>
      <c r="CX105" s="549">
        <v>2122</v>
      </c>
      <c r="CY105" s="549">
        <v>320</v>
      </c>
      <c r="CZ105" s="549">
        <v>7</v>
      </c>
      <c r="DA105" s="549" t="s">
        <v>21</v>
      </c>
      <c r="DB105" s="1882" t="s">
        <v>39</v>
      </c>
      <c r="DC105" s="555" t="s">
        <v>26</v>
      </c>
      <c r="DD105" s="84"/>
      <c r="DE105" s="84"/>
      <c r="DF105" s="84"/>
      <c r="DG105" s="2503"/>
      <c r="DH105" s="2503"/>
      <c r="DI105" s="2503"/>
      <c r="DJ105" s="2503"/>
      <c r="DK105" s="2503"/>
      <c r="DL105" s="2503"/>
      <c r="DM105" s="2503"/>
      <c r="DN105" s="605"/>
      <c r="DO105" s="605"/>
      <c r="DP105" s="2503"/>
      <c r="DQ105" s="2503"/>
      <c r="DR105" s="2503"/>
      <c r="DS105" s="2503"/>
      <c r="DT105" s="2503"/>
      <c r="DU105" s="2503"/>
      <c r="DV105" s="2503"/>
      <c r="DW105" s="2503"/>
      <c r="DX105" s="656"/>
      <c r="DY105" s="1880" t="s">
        <v>26</v>
      </c>
      <c r="DZ105" s="552" t="s">
        <v>26</v>
      </c>
      <c r="EA105" s="1885">
        <v>42644</v>
      </c>
      <c r="EB105" s="549">
        <v>7136</v>
      </c>
      <c r="EC105" s="549">
        <v>3547</v>
      </c>
      <c r="ED105" s="549">
        <v>517</v>
      </c>
      <c r="EE105" s="549">
        <v>76</v>
      </c>
      <c r="EF105" s="549" t="s">
        <v>21</v>
      </c>
      <c r="EG105" s="549">
        <v>3022</v>
      </c>
      <c r="EH105" s="549">
        <v>25063</v>
      </c>
      <c r="EI105" s="549">
        <v>3595</v>
      </c>
      <c r="EJ105" s="549">
        <v>15390</v>
      </c>
      <c r="EK105" s="549">
        <v>29037</v>
      </c>
      <c r="EL105" s="549">
        <v>434</v>
      </c>
      <c r="EM105" s="549">
        <v>1953</v>
      </c>
      <c r="EN105" s="549">
        <v>4631</v>
      </c>
      <c r="EO105" s="549">
        <v>4879</v>
      </c>
      <c r="EP105" s="549" t="s">
        <v>21</v>
      </c>
      <c r="EQ105" s="549" t="s">
        <v>21</v>
      </c>
      <c r="ER105" s="1882" t="s">
        <v>39</v>
      </c>
      <c r="ES105" s="555" t="s">
        <v>26</v>
      </c>
      <c r="ET105" s="1880" t="s">
        <v>26</v>
      </c>
      <c r="EU105" s="552" t="s">
        <v>26</v>
      </c>
      <c r="EV105" s="1885">
        <v>42644</v>
      </c>
      <c r="EW105" s="549" t="s">
        <v>21</v>
      </c>
      <c r="EX105" s="549">
        <v>2689</v>
      </c>
      <c r="EY105" s="549">
        <v>3429</v>
      </c>
      <c r="EZ105" s="549">
        <v>284</v>
      </c>
      <c r="FA105" s="549">
        <v>139</v>
      </c>
      <c r="FB105" s="549" t="s">
        <v>21</v>
      </c>
      <c r="FC105" s="549">
        <v>83477</v>
      </c>
      <c r="FD105" s="549">
        <v>2294</v>
      </c>
      <c r="FE105" s="549">
        <v>4772</v>
      </c>
      <c r="FF105" s="549">
        <v>253</v>
      </c>
      <c r="FG105" s="549">
        <v>232</v>
      </c>
      <c r="FH105" s="549">
        <v>31</v>
      </c>
      <c r="FI105" s="549">
        <v>2</v>
      </c>
      <c r="FJ105" s="549">
        <v>29</v>
      </c>
      <c r="FK105" s="549" t="s">
        <v>21</v>
      </c>
      <c r="FL105" s="549" t="s">
        <v>21</v>
      </c>
      <c r="FM105" s="1882" t="s">
        <v>39</v>
      </c>
      <c r="FN105" s="555" t="s">
        <v>26</v>
      </c>
      <c r="FO105" s="1880" t="s">
        <v>26</v>
      </c>
      <c r="FP105" s="552" t="s">
        <v>26</v>
      </c>
      <c r="FQ105" s="1885">
        <v>42644</v>
      </c>
      <c r="FR105" s="549" t="s">
        <v>21</v>
      </c>
      <c r="FS105" s="549">
        <v>92</v>
      </c>
      <c r="FT105" s="549">
        <v>5202</v>
      </c>
      <c r="FU105" s="549">
        <v>145</v>
      </c>
      <c r="FV105" s="549">
        <v>5779</v>
      </c>
      <c r="FW105" s="549">
        <v>7231</v>
      </c>
      <c r="FX105" s="549">
        <v>55</v>
      </c>
      <c r="FY105" s="549" t="s">
        <v>21</v>
      </c>
      <c r="FZ105" s="549">
        <v>7279</v>
      </c>
      <c r="GA105" s="549">
        <v>130</v>
      </c>
      <c r="GB105" s="549">
        <v>693</v>
      </c>
      <c r="GC105" s="549">
        <v>344</v>
      </c>
      <c r="GD105" s="549" t="s">
        <v>21</v>
      </c>
      <c r="GE105" s="549">
        <v>263</v>
      </c>
      <c r="GF105" s="549">
        <v>263</v>
      </c>
      <c r="GG105" s="549" t="s">
        <v>21</v>
      </c>
      <c r="GH105" s="1882" t="s">
        <v>39</v>
      </c>
      <c r="GI105" s="555" t="s">
        <v>26</v>
      </c>
      <c r="GJ105" s="1880" t="s">
        <v>26</v>
      </c>
      <c r="GK105" s="552" t="s">
        <v>26</v>
      </c>
      <c r="GL105" s="1885">
        <v>42644</v>
      </c>
      <c r="GM105" s="549">
        <v>698</v>
      </c>
      <c r="GN105" s="549">
        <v>401</v>
      </c>
      <c r="GO105" s="549">
        <v>297</v>
      </c>
      <c r="GP105" s="549">
        <v>3</v>
      </c>
      <c r="GQ105" s="549" t="s">
        <v>21</v>
      </c>
      <c r="GR105" s="549" t="s">
        <v>21</v>
      </c>
      <c r="GS105" s="549">
        <v>2239</v>
      </c>
      <c r="GT105" s="549">
        <v>1984</v>
      </c>
      <c r="GU105" s="549">
        <v>608</v>
      </c>
      <c r="GV105" s="549">
        <v>439</v>
      </c>
      <c r="GW105" s="549">
        <v>49</v>
      </c>
      <c r="GX105" s="549">
        <v>55</v>
      </c>
      <c r="GY105" s="549" t="s">
        <v>21</v>
      </c>
      <c r="GZ105" s="549">
        <v>145272</v>
      </c>
      <c r="HA105" s="549">
        <v>8587</v>
      </c>
      <c r="HB105" s="549">
        <v>602</v>
      </c>
      <c r="HC105" s="1882" t="s">
        <v>39</v>
      </c>
      <c r="HD105" s="555" t="s">
        <v>26</v>
      </c>
      <c r="HE105" s="1880" t="s">
        <v>26</v>
      </c>
      <c r="HF105" s="552" t="s">
        <v>26</v>
      </c>
      <c r="HG105" s="1885">
        <v>42644</v>
      </c>
      <c r="HH105" s="549">
        <v>13909</v>
      </c>
      <c r="HI105" s="549">
        <v>9493</v>
      </c>
      <c r="HJ105" s="549">
        <v>195</v>
      </c>
      <c r="HK105" s="549">
        <v>89</v>
      </c>
      <c r="HL105" s="549">
        <v>3187</v>
      </c>
      <c r="HM105" s="549">
        <v>2600</v>
      </c>
      <c r="HN105" s="549">
        <v>587</v>
      </c>
      <c r="HO105" s="549">
        <v>3002</v>
      </c>
      <c r="HP105" s="549">
        <v>125</v>
      </c>
      <c r="HQ105" s="549" t="s">
        <v>21</v>
      </c>
      <c r="HR105" s="549">
        <v>2450</v>
      </c>
      <c r="HS105" s="549">
        <v>3163</v>
      </c>
      <c r="HT105" s="549">
        <v>540</v>
      </c>
      <c r="HU105" s="549">
        <v>2271</v>
      </c>
      <c r="HV105" s="549">
        <v>2261</v>
      </c>
      <c r="HW105" s="549" t="s">
        <v>21</v>
      </c>
      <c r="HX105" s="1882" t="s">
        <v>39</v>
      </c>
      <c r="HY105" s="555" t="s">
        <v>26</v>
      </c>
      <c r="HZ105" s="84"/>
      <c r="IA105" s="84"/>
      <c r="IB105" s="84"/>
      <c r="IC105" s="2503"/>
      <c r="ID105" s="2503"/>
      <c r="IE105" s="2503"/>
      <c r="IF105" s="2503"/>
      <c r="IG105" s="2503"/>
      <c r="IH105" s="2503"/>
      <c r="II105" s="2503"/>
      <c r="IJ105" s="2503"/>
      <c r="IK105" s="2503"/>
      <c r="IL105" s="2503"/>
      <c r="IM105" s="2503"/>
      <c r="IN105" s="605"/>
      <c r="IO105" s="2503"/>
    </row>
    <row r="106" spans="1:249" ht="14.5" customHeight="1">
      <c r="A106" s="1880" t="s">
        <v>26</v>
      </c>
      <c r="B106" s="552" t="s">
        <v>26</v>
      </c>
      <c r="C106" s="1885">
        <v>42675</v>
      </c>
      <c r="D106" s="549">
        <v>5829</v>
      </c>
      <c r="E106" s="549">
        <v>3577</v>
      </c>
      <c r="F106" s="549">
        <v>502</v>
      </c>
      <c r="G106" s="549">
        <v>181</v>
      </c>
      <c r="H106" s="2503" t="s">
        <v>21</v>
      </c>
      <c r="I106" s="549">
        <v>3364</v>
      </c>
      <c r="J106" s="549">
        <v>25542</v>
      </c>
      <c r="K106" s="549">
        <v>5110</v>
      </c>
      <c r="L106" s="549">
        <v>15568</v>
      </c>
      <c r="M106" s="549">
        <v>21312</v>
      </c>
      <c r="N106" s="549">
        <v>436</v>
      </c>
      <c r="O106" s="549">
        <v>1916</v>
      </c>
      <c r="P106" s="549">
        <v>4694</v>
      </c>
      <c r="Q106" s="549">
        <v>4944</v>
      </c>
      <c r="R106" s="549" t="s">
        <v>21</v>
      </c>
      <c r="S106" s="549" t="s">
        <v>21</v>
      </c>
      <c r="T106" s="1882" t="s">
        <v>40</v>
      </c>
      <c r="U106" s="555" t="s">
        <v>26</v>
      </c>
      <c r="V106" s="1880" t="s">
        <v>26</v>
      </c>
      <c r="W106" s="552" t="s">
        <v>26</v>
      </c>
      <c r="X106" s="1885">
        <v>42675</v>
      </c>
      <c r="Y106" s="549" t="s">
        <v>21</v>
      </c>
      <c r="Z106" s="549" t="s">
        <v>21</v>
      </c>
      <c r="AA106" s="549">
        <v>3728</v>
      </c>
      <c r="AB106" s="549">
        <v>4926</v>
      </c>
      <c r="AC106" s="549">
        <v>254</v>
      </c>
      <c r="AD106" s="549">
        <v>187</v>
      </c>
      <c r="AE106" s="549" t="s">
        <v>21</v>
      </c>
      <c r="AF106" s="549" t="s">
        <v>21</v>
      </c>
      <c r="AG106" s="549">
        <v>84460</v>
      </c>
      <c r="AH106" s="549">
        <v>44019</v>
      </c>
      <c r="AI106" s="549">
        <v>6184</v>
      </c>
      <c r="AJ106" s="549">
        <v>1</v>
      </c>
      <c r="AK106" s="549">
        <v>1</v>
      </c>
      <c r="AL106" s="549">
        <v>49643</v>
      </c>
      <c r="AM106" s="549">
        <v>22644</v>
      </c>
      <c r="AN106" s="549">
        <v>7260</v>
      </c>
      <c r="AO106" s="1882" t="s">
        <v>40</v>
      </c>
      <c r="AP106" s="555" t="s">
        <v>26</v>
      </c>
      <c r="AQ106" s="1880" t="s">
        <v>26</v>
      </c>
      <c r="AR106" s="552" t="s">
        <v>26</v>
      </c>
      <c r="AS106" s="1885">
        <v>42675</v>
      </c>
      <c r="AT106" s="549">
        <v>42</v>
      </c>
      <c r="AU106" s="549" t="s">
        <v>21</v>
      </c>
      <c r="AV106" s="549" t="s">
        <v>21</v>
      </c>
      <c r="AW106" s="549">
        <v>8475</v>
      </c>
      <c r="AX106" s="549">
        <v>1759</v>
      </c>
      <c r="AY106" s="549">
        <v>688</v>
      </c>
      <c r="AZ106" s="549">
        <v>341</v>
      </c>
      <c r="BA106" s="549">
        <v>1</v>
      </c>
      <c r="BB106" s="549">
        <v>244</v>
      </c>
      <c r="BC106" s="549">
        <v>244</v>
      </c>
      <c r="BD106" s="549" t="s">
        <v>21</v>
      </c>
      <c r="BE106" s="549">
        <v>1</v>
      </c>
      <c r="BF106" s="549" t="s">
        <v>21</v>
      </c>
      <c r="BG106" s="549">
        <v>89</v>
      </c>
      <c r="BH106" s="549">
        <v>3526</v>
      </c>
      <c r="BI106" s="549">
        <v>277</v>
      </c>
      <c r="BJ106" s="549">
        <v>23851</v>
      </c>
      <c r="BK106" s="1882" t="s">
        <v>40</v>
      </c>
      <c r="BL106" s="555" t="s">
        <v>26</v>
      </c>
      <c r="BM106" s="1880" t="s">
        <v>26</v>
      </c>
      <c r="BN106" s="552" t="s">
        <v>26</v>
      </c>
      <c r="BO106" s="1885">
        <v>42675</v>
      </c>
      <c r="BP106" s="549">
        <v>428</v>
      </c>
      <c r="BQ106" s="549">
        <v>55</v>
      </c>
      <c r="BR106" s="549">
        <v>62</v>
      </c>
      <c r="BS106" s="549" t="s">
        <v>21</v>
      </c>
      <c r="BT106" s="549" t="s">
        <v>21</v>
      </c>
      <c r="BU106" s="549">
        <v>133394</v>
      </c>
      <c r="BV106" s="549">
        <v>3573</v>
      </c>
      <c r="BW106" s="549">
        <v>8330</v>
      </c>
      <c r="BX106" s="549">
        <v>494</v>
      </c>
      <c r="BY106" s="549">
        <v>251</v>
      </c>
      <c r="BZ106" s="549">
        <v>12</v>
      </c>
      <c r="CA106" s="549">
        <v>239</v>
      </c>
      <c r="CB106" s="549" t="s">
        <v>21</v>
      </c>
      <c r="CC106" s="549" t="s">
        <v>21</v>
      </c>
      <c r="CD106" s="549">
        <v>215</v>
      </c>
      <c r="CE106" s="549">
        <v>7130</v>
      </c>
      <c r="CF106" s="549">
        <v>7222</v>
      </c>
      <c r="CG106" s="1882" t="s">
        <v>40</v>
      </c>
      <c r="CH106" s="555" t="s">
        <v>26</v>
      </c>
      <c r="CI106" s="1880" t="s">
        <v>26</v>
      </c>
      <c r="CJ106" s="552" t="s">
        <v>26</v>
      </c>
      <c r="CK106" s="1885">
        <v>42675</v>
      </c>
      <c r="CL106" s="549">
        <v>241</v>
      </c>
      <c r="CM106" s="549">
        <v>2981</v>
      </c>
      <c r="CN106" s="549">
        <v>132</v>
      </c>
      <c r="CO106" s="542" t="s">
        <v>21</v>
      </c>
      <c r="CP106" s="549">
        <v>2803</v>
      </c>
      <c r="CQ106" s="549">
        <v>3243</v>
      </c>
      <c r="CR106" s="549">
        <v>558</v>
      </c>
      <c r="CS106" s="549">
        <v>2324</v>
      </c>
      <c r="CT106" s="549">
        <v>2312</v>
      </c>
      <c r="CU106" s="549" t="s">
        <v>21</v>
      </c>
      <c r="CV106" s="549" t="s">
        <v>21</v>
      </c>
      <c r="CW106" s="549">
        <v>13342</v>
      </c>
      <c r="CX106" s="549">
        <v>2243</v>
      </c>
      <c r="CY106" s="549">
        <v>378</v>
      </c>
      <c r="CZ106" s="549">
        <v>7</v>
      </c>
      <c r="DA106" s="549" t="s">
        <v>21</v>
      </c>
      <c r="DB106" s="1882" t="s">
        <v>40</v>
      </c>
      <c r="DC106" s="555" t="s">
        <v>26</v>
      </c>
      <c r="DD106" s="84"/>
      <c r="DE106" s="84"/>
      <c r="DF106" s="84"/>
      <c r="DG106" s="2503"/>
      <c r="DH106" s="2503"/>
      <c r="DI106" s="2503"/>
      <c r="DJ106" s="2503"/>
      <c r="DK106" s="2503"/>
      <c r="DL106" s="2503"/>
      <c r="DM106" s="2503"/>
      <c r="DN106" s="605"/>
      <c r="DO106" s="605"/>
      <c r="DP106" s="2503"/>
      <c r="DQ106" s="2503"/>
      <c r="DR106" s="2503"/>
      <c r="DS106" s="2503"/>
      <c r="DT106" s="2503"/>
      <c r="DU106" s="2503"/>
      <c r="DV106" s="2503"/>
      <c r="DW106" s="2503"/>
      <c r="DX106" s="656"/>
      <c r="DY106" s="1880" t="s">
        <v>26</v>
      </c>
      <c r="DZ106" s="552" t="s">
        <v>26</v>
      </c>
      <c r="EA106" s="1885">
        <v>42675</v>
      </c>
      <c r="EB106" s="549">
        <v>5829</v>
      </c>
      <c r="EC106" s="549">
        <v>3577</v>
      </c>
      <c r="ED106" s="549">
        <v>502</v>
      </c>
      <c r="EE106" s="549">
        <v>181</v>
      </c>
      <c r="EF106" s="549" t="s">
        <v>21</v>
      </c>
      <c r="EG106" s="549">
        <v>3364</v>
      </c>
      <c r="EH106" s="549">
        <v>26489</v>
      </c>
      <c r="EI106" s="549">
        <v>5110</v>
      </c>
      <c r="EJ106" s="549">
        <v>15568</v>
      </c>
      <c r="EK106" s="549">
        <v>31031</v>
      </c>
      <c r="EL106" s="549">
        <v>436</v>
      </c>
      <c r="EM106" s="549">
        <v>1982</v>
      </c>
      <c r="EN106" s="549">
        <v>4694</v>
      </c>
      <c r="EO106" s="549">
        <v>4942</v>
      </c>
      <c r="EP106" s="549" t="s">
        <v>21</v>
      </c>
      <c r="EQ106" s="549" t="s">
        <v>21</v>
      </c>
      <c r="ER106" s="1882" t="s">
        <v>40</v>
      </c>
      <c r="ES106" s="555" t="s">
        <v>26</v>
      </c>
      <c r="ET106" s="1880" t="s">
        <v>26</v>
      </c>
      <c r="EU106" s="552" t="s">
        <v>26</v>
      </c>
      <c r="EV106" s="1885">
        <v>42675</v>
      </c>
      <c r="EW106" s="549" t="s">
        <v>21</v>
      </c>
      <c r="EX106" s="549">
        <v>3728</v>
      </c>
      <c r="EY106" s="549">
        <v>4926</v>
      </c>
      <c r="EZ106" s="549">
        <v>254</v>
      </c>
      <c r="FA106" s="549">
        <v>187</v>
      </c>
      <c r="FB106" s="549" t="s">
        <v>21</v>
      </c>
      <c r="FC106" s="549">
        <v>73069</v>
      </c>
      <c r="FD106" s="549">
        <v>2314</v>
      </c>
      <c r="FE106" s="549">
        <v>4390</v>
      </c>
      <c r="FF106" s="549">
        <v>116</v>
      </c>
      <c r="FG106" s="549">
        <v>114</v>
      </c>
      <c r="FH106" s="549">
        <v>8</v>
      </c>
      <c r="FI106" s="549">
        <v>8</v>
      </c>
      <c r="FJ106" s="549" t="s">
        <v>21</v>
      </c>
      <c r="FK106" s="549" t="s">
        <v>21</v>
      </c>
      <c r="FL106" s="549" t="s">
        <v>21</v>
      </c>
      <c r="FM106" s="1882" t="s">
        <v>40</v>
      </c>
      <c r="FN106" s="555" t="s">
        <v>26</v>
      </c>
      <c r="FO106" s="1880" t="s">
        <v>26</v>
      </c>
      <c r="FP106" s="552" t="s">
        <v>26</v>
      </c>
      <c r="FQ106" s="1885">
        <v>42675</v>
      </c>
      <c r="FR106" s="549" t="s">
        <v>21</v>
      </c>
      <c r="FS106" s="549">
        <v>77</v>
      </c>
      <c r="FT106" s="549">
        <v>5484</v>
      </c>
      <c r="FU106" s="549">
        <v>168</v>
      </c>
      <c r="FV106" s="549">
        <v>5988</v>
      </c>
      <c r="FW106" s="549">
        <v>8413</v>
      </c>
      <c r="FX106" s="549">
        <v>58</v>
      </c>
      <c r="FY106" s="549" t="s">
        <v>21</v>
      </c>
      <c r="FZ106" s="549">
        <v>7612</v>
      </c>
      <c r="GA106" s="549">
        <v>183</v>
      </c>
      <c r="GB106" s="549">
        <v>692</v>
      </c>
      <c r="GC106" s="549">
        <v>345</v>
      </c>
      <c r="GD106" s="549">
        <v>1</v>
      </c>
      <c r="GE106" s="549">
        <v>248</v>
      </c>
      <c r="GF106" s="549">
        <v>248</v>
      </c>
      <c r="GG106" s="549" t="s">
        <v>21</v>
      </c>
      <c r="GH106" s="1882" t="s">
        <v>40</v>
      </c>
      <c r="GI106" s="555" t="s">
        <v>26</v>
      </c>
      <c r="GJ106" s="1880" t="s">
        <v>26</v>
      </c>
      <c r="GK106" s="552" t="s">
        <v>26</v>
      </c>
      <c r="GL106" s="1885">
        <v>42675</v>
      </c>
      <c r="GM106" s="549">
        <v>840</v>
      </c>
      <c r="GN106" s="549">
        <v>525</v>
      </c>
      <c r="GO106" s="549">
        <v>315</v>
      </c>
      <c r="GP106" s="549">
        <v>3</v>
      </c>
      <c r="GQ106" s="549" t="s">
        <v>21</v>
      </c>
      <c r="GR106" s="549" t="s">
        <v>21</v>
      </c>
      <c r="GS106" s="549">
        <v>2271</v>
      </c>
      <c r="GT106" s="549">
        <v>2053</v>
      </c>
      <c r="GU106" s="549">
        <v>477</v>
      </c>
      <c r="GV106" s="549">
        <v>428</v>
      </c>
      <c r="GW106" s="549">
        <v>55</v>
      </c>
      <c r="GX106" s="549">
        <v>62</v>
      </c>
      <c r="GY106" s="549" t="s">
        <v>21</v>
      </c>
      <c r="GZ106" s="549">
        <v>133373</v>
      </c>
      <c r="HA106" s="549">
        <v>8511</v>
      </c>
      <c r="HB106" s="549">
        <v>567</v>
      </c>
      <c r="HC106" s="1882" t="s">
        <v>40</v>
      </c>
      <c r="HD106" s="555" t="s">
        <v>26</v>
      </c>
      <c r="HE106" s="1880" t="s">
        <v>26</v>
      </c>
      <c r="HF106" s="552" t="s">
        <v>26</v>
      </c>
      <c r="HG106" s="1885">
        <v>42675</v>
      </c>
      <c r="HH106" s="549">
        <v>13996</v>
      </c>
      <c r="HI106" s="549">
        <v>9512</v>
      </c>
      <c r="HJ106" s="549">
        <v>179</v>
      </c>
      <c r="HK106" s="549">
        <v>88</v>
      </c>
      <c r="HL106" s="549">
        <v>2897</v>
      </c>
      <c r="HM106" s="549">
        <v>2656</v>
      </c>
      <c r="HN106" s="549">
        <v>241</v>
      </c>
      <c r="HO106" s="549">
        <v>2981</v>
      </c>
      <c r="HP106" s="549">
        <v>132</v>
      </c>
      <c r="HQ106" s="549" t="s">
        <v>21</v>
      </c>
      <c r="HR106" s="549">
        <v>2803</v>
      </c>
      <c r="HS106" s="549">
        <v>3242</v>
      </c>
      <c r="HT106" s="549">
        <v>558</v>
      </c>
      <c r="HU106" s="549">
        <v>2324</v>
      </c>
      <c r="HV106" s="549">
        <v>2312</v>
      </c>
      <c r="HW106" s="549" t="s">
        <v>21</v>
      </c>
      <c r="HX106" s="1882" t="s">
        <v>40</v>
      </c>
      <c r="HY106" s="555" t="s">
        <v>26</v>
      </c>
      <c r="HZ106" s="84"/>
      <c r="IA106" s="84"/>
      <c r="IB106" s="84"/>
      <c r="IC106" s="2503"/>
      <c r="ID106" s="2503"/>
      <c r="IE106" s="2503"/>
      <c r="IF106" s="2503"/>
      <c r="IG106" s="2503"/>
      <c r="IH106" s="2503"/>
      <c r="II106" s="2503"/>
      <c r="IJ106" s="2503"/>
      <c r="IK106" s="2503"/>
      <c r="IL106" s="2503"/>
      <c r="IM106" s="2503"/>
      <c r="IN106" s="605"/>
      <c r="IO106" s="2503"/>
    </row>
    <row r="107" spans="1:249" ht="14.5" customHeight="1">
      <c r="A107" s="1886" t="s">
        <v>26</v>
      </c>
      <c r="B107" s="561" t="s">
        <v>26</v>
      </c>
      <c r="C107" s="1887">
        <v>42705</v>
      </c>
      <c r="D107" s="562">
        <v>6268</v>
      </c>
      <c r="E107" s="562">
        <v>3244</v>
      </c>
      <c r="F107" s="562">
        <v>510</v>
      </c>
      <c r="G107" s="562">
        <v>631</v>
      </c>
      <c r="H107" s="2505" t="s">
        <v>21</v>
      </c>
      <c r="I107" s="562">
        <v>2871</v>
      </c>
      <c r="J107" s="562">
        <v>25797</v>
      </c>
      <c r="K107" s="562">
        <v>5589</v>
      </c>
      <c r="L107" s="562">
        <v>16093</v>
      </c>
      <c r="M107" s="562">
        <v>20954</v>
      </c>
      <c r="N107" s="562">
        <v>357</v>
      </c>
      <c r="O107" s="562">
        <v>1991</v>
      </c>
      <c r="P107" s="562">
        <v>4311</v>
      </c>
      <c r="Q107" s="562">
        <v>4523</v>
      </c>
      <c r="R107" s="562" t="s">
        <v>21</v>
      </c>
      <c r="S107" s="562" t="s">
        <v>21</v>
      </c>
      <c r="T107" s="1888" t="s">
        <v>41</v>
      </c>
      <c r="U107" s="564" t="s">
        <v>26</v>
      </c>
      <c r="V107" s="1886" t="s">
        <v>26</v>
      </c>
      <c r="W107" s="561" t="s">
        <v>26</v>
      </c>
      <c r="X107" s="1887">
        <v>42705</v>
      </c>
      <c r="Y107" s="565" t="s">
        <v>21</v>
      </c>
      <c r="Z107" s="562" t="s">
        <v>21</v>
      </c>
      <c r="AA107" s="562">
        <v>4088</v>
      </c>
      <c r="AB107" s="562">
        <v>5388</v>
      </c>
      <c r="AC107" s="562">
        <v>293</v>
      </c>
      <c r="AD107" s="562">
        <v>204</v>
      </c>
      <c r="AE107" s="562" t="s">
        <v>21</v>
      </c>
      <c r="AF107" s="562" t="s">
        <v>21</v>
      </c>
      <c r="AG107" s="562">
        <v>94590</v>
      </c>
      <c r="AH107" s="562">
        <v>55596</v>
      </c>
      <c r="AI107" s="562">
        <v>6082</v>
      </c>
      <c r="AJ107" s="562">
        <v>1</v>
      </c>
      <c r="AK107" s="562">
        <v>1</v>
      </c>
      <c r="AL107" s="562">
        <v>49207</v>
      </c>
      <c r="AM107" s="562">
        <v>21750</v>
      </c>
      <c r="AN107" s="562">
        <v>7426</v>
      </c>
      <c r="AO107" s="1888" t="s">
        <v>41</v>
      </c>
      <c r="AP107" s="564" t="s">
        <v>26</v>
      </c>
      <c r="AQ107" s="1886" t="s">
        <v>26</v>
      </c>
      <c r="AR107" s="561" t="s">
        <v>26</v>
      </c>
      <c r="AS107" s="1887">
        <v>42705</v>
      </c>
      <c r="AT107" s="562">
        <v>42</v>
      </c>
      <c r="AU107" s="562" t="s">
        <v>21</v>
      </c>
      <c r="AV107" s="562" t="s">
        <v>21</v>
      </c>
      <c r="AW107" s="562">
        <v>8487</v>
      </c>
      <c r="AX107" s="562">
        <v>1694</v>
      </c>
      <c r="AY107" s="562">
        <v>720</v>
      </c>
      <c r="AZ107" s="562">
        <v>369</v>
      </c>
      <c r="BA107" s="562" t="s">
        <v>21</v>
      </c>
      <c r="BB107" s="562">
        <v>282</v>
      </c>
      <c r="BC107" s="562">
        <v>282</v>
      </c>
      <c r="BD107" s="562" t="s">
        <v>21</v>
      </c>
      <c r="BE107" s="562">
        <v>1</v>
      </c>
      <c r="BF107" s="562" t="s">
        <v>21</v>
      </c>
      <c r="BG107" s="562">
        <v>80</v>
      </c>
      <c r="BH107" s="562">
        <v>3544</v>
      </c>
      <c r="BI107" s="562">
        <v>304</v>
      </c>
      <c r="BJ107" s="562">
        <v>25465</v>
      </c>
      <c r="BK107" s="1888" t="s">
        <v>41</v>
      </c>
      <c r="BL107" s="564" t="s">
        <v>26</v>
      </c>
      <c r="BM107" s="1886" t="s">
        <v>26</v>
      </c>
      <c r="BN107" s="561" t="s">
        <v>26</v>
      </c>
      <c r="BO107" s="1887">
        <v>42705</v>
      </c>
      <c r="BP107" s="565">
        <v>443</v>
      </c>
      <c r="BQ107" s="562">
        <v>58</v>
      </c>
      <c r="BR107" s="562">
        <v>65</v>
      </c>
      <c r="BS107" s="562" t="s">
        <v>21</v>
      </c>
      <c r="BT107" s="562" t="s">
        <v>21</v>
      </c>
      <c r="BU107" s="562">
        <v>149911</v>
      </c>
      <c r="BV107" s="562">
        <v>1239</v>
      </c>
      <c r="BW107" s="562">
        <v>8548</v>
      </c>
      <c r="BX107" s="562">
        <v>479</v>
      </c>
      <c r="BY107" s="562">
        <v>225</v>
      </c>
      <c r="BZ107" s="562">
        <v>16</v>
      </c>
      <c r="CA107" s="562">
        <v>209</v>
      </c>
      <c r="CB107" s="562" t="s">
        <v>21</v>
      </c>
      <c r="CC107" s="562" t="s">
        <v>21</v>
      </c>
      <c r="CD107" s="562">
        <v>228</v>
      </c>
      <c r="CE107" s="562">
        <v>7357</v>
      </c>
      <c r="CF107" s="562">
        <v>7544</v>
      </c>
      <c r="CG107" s="1888" t="s">
        <v>41</v>
      </c>
      <c r="CH107" s="564" t="s">
        <v>26</v>
      </c>
      <c r="CI107" s="1886" t="s">
        <v>26</v>
      </c>
      <c r="CJ107" s="561" t="s">
        <v>26</v>
      </c>
      <c r="CK107" s="1887">
        <v>42705</v>
      </c>
      <c r="CL107" s="562">
        <v>227</v>
      </c>
      <c r="CM107" s="562">
        <v>2661</v>
      </c>
      <c r="CN107" s="562">
        <v>129</v>
      </c>
      <c r="CO107" s="2150" t="s">
        <v>21</v>
      </c>
      <c r="CP107" s="562">
        <v>2309</v>
      </c>
      <c r="CQ107" s="562">
        <v>3164</v>
      </c>
      <c r="CR107" s="562">
        <v>567</v>
      </c>
      <c r="CS107" s="562">
        <v>2241</v>
      </c>
      <c r="CT107" s="562">
        <v>2226</v>
      </c>
      <c r="CU107" s="562" t="s">
        <v>21</v>
      </c>
      <c r="CV107" s="562" t="s">
        <v>21</v>
      </c>
      <c r="CW107" s="562">
        <v>12735</v>
      </c>
      <c r="CX107" s="562">
        <v>2385</v>
      </c>
      <c r="CY107" s="562">
        <v>418</v>
      </c>
      <c r="CZ107" s="562">
        <v>8</v>
      </c>
      <c r="DA107" s="562" t="s">
        <v>21</v>
      </c>
      <c r="DB107" s="1888" t="s">
        <v>41</v>
      </c>
      <c r="DC107" s="564" t="s">
        <v>26</v>
      </c>
      <c r="DD107" s="84"/>
      <c r="DE107" s="84"/>
      <c r="DF107" s="84"/>
      <c r="DG107" s="2503"/>
      <c r="DH107" s="2503"/>
      <c r="DI107" s="2503"/>
      <c r="DJ107" s="2503"/>
      <c r="DK107" s="2503"/>
      <c r="DL107" s="2503"/>
      <c r="DM107" s="2503"/>
      <c r="DN107" s="605"/>
      <c r="DO107" s="605"/>
      <c r="DP107" s="2503"/>
      <c r="DQ107" s="2503"/>
      <c r="DR107" s="2503"/>
      <c r="DS107" s="2503"/>
      <c r="DT107" s="2503"/>
      <c r="DU107" s="2503"/>
      <c r="DV107" s="2503"/>
      <c r="DW107" s="2503"/>
      <c r="DX107" s="656"/>
      <c r="DY107" s="1886" t="s">
        <v>26</v>
      </c>
      <c r="DZ107" s="561" t="s">
        <v>26</v>
      </c>
      <c r="EA107" s="1887">
        <v>42705</v>
      </c>
      <c r="EB107" s="562">
        <v>6514</v>
      </c>
      <c r="EC107" s="562">
        <v>3244</v>
      </c>
      <c r="ED107" s="562">
        <v>510</v>
      </c>
      <c r="EE107" s="562">
        <v>631</v>
      </c>
      <c r="EF107" s="562" t="s">
        <v>21</v>
      </c>
      <c r="EG107" s="562">
        <v>2871</v>
      </c>
      <c r="EH107" s="562">
        <v>26706</v>
      </c>
      <c r="EI107" s="562">
        <v>5589</v>
      </c>
      <c r="EJ107" s="562">
        <v>16093</v>
      </c>
      <c r="EK107" s="562">
        <v>30060</v>
      </c>
      <c r="EL107" s="562">
        <v>357</v>
      </c>
      <c r="EM107" s="562">
        <v>2067</v>
      </c>
      <c r="EN107" s="562">
        <v>4311</v>
      </c>
      <c r="EO107" s="562">
        <v>4522</v>
      </c>
      <c r="EP107" s="562" t="s">
        <v>21</v>
      </c>
      <c r="EQ107" s="562" t="s">
        <v>21</v>
      </c>
      <c r="ER107" s="1888" t="s">
        <v>41</v>
      </c>
      <c r="ES107" s="564" t="s">
        <v>26</v>
      </c>
      <c r="ET107" s="1886" t="s">
        <v>26</v>
      </c>
      <c r="EU107" s="561" t="s">
        <v>26</v>
      </c>
      <c r="EV107" s="1887">
        <v>42705</v>
      </c>
      <c r="EW107" s="562" t="s">
        <v>21</v>
      </c>
      <c r="EX107" s="562">
        <v>4088</v>
      </c>
      <c r="EY107" s="562">
        <v>5388</v>
      </c>
      <c r="EZ107" s="562">
        <v>293</v>
      </c>
      <c r="FA107" s="562">
        <v>204</v>
      </c>
      <c r="FB107" s="562" t="s">
        <v>21</v>
      </c>
      <c r="FC107" s="562">
        <v>82621</v>
      </c>
      <c r="FD107" s="562">
        <v>2314</v>
      </c>
      <c r="FE107" s="562">
        <v>4486</v>
      </c>
      <c r="FF107" s="562">
        <v>247</v>
      </c>
      <c r="FG107" s="562">
        <v>193</v>
      </c>
      <c r="FH107" s="562">
        <v>59</v>
      </c>
      <c r="FI107" s="562">
        <v>5</v>
      </c>
      <c r="FJ107" s="562">
        <v>54</v>
      </c>
      <c r="FK107" s="562" t="s">
        <v>21</v>
      </c>
      <c r="FL107" s="562" t="s">
        <v>21</v>
      </c>
      <c r="FM107" s="1888" t="s">
        <v>41</v>
      </c>
      <c r="FN107" s="564" t="s">
        <v>26</v>
      </c>
      <c r="FO107" s="1886" t="s">
        <v>26</v>
      </c>
      <c r="FP107" s="561" t="s">
        <v>26</v>
      </c>
      <c r="FQ107" s="1887">
        <v>42705</v>
      </c>
      <c r="FR107" s="562" t="s">
        <v>21</v>
      </c>
      <c r="FS107" s="562">
        <v>78</v>
      </c>
      <c r="FT107" s="562">
        <v>5596</v>
      </c>
      <c r="FU107" s="562">
        <v>183</v>
      </c>
      <c r="FV107" s="562">
        <v>6186</v>
      </c>
      <c r="FW107" s="562">
        <v>7842</v>
      </c>
      <c r="FX107" s="562">
        <v>60</v>
      </c>
      <c r="FY107" s="562" t="s">
        <v>21</v>
      </c>
      <c r="FZ107" s="562">
        <v>7653</v>
      </c>
      <c r="GA107" s="562">
        <v>189</v>
      </c>
      <c r="GB107" s="562">
        <v>723</v>
      </c>
      <c r="GC107" s="562">
        <v>371</v>
      </c>
      <c r="GD107" s="562" t="s">
        <v>21</v>
      </c>
      <c r="GE107" s="562">
        <v>283</v>
      </c>
      <c r="GF107" s="562">
        <v>283</v>
      </c>
      <c r="GG107" s="562" t="s">
        <v>21</v>
      </c>
      <c r="GH107" s="1888" t="s">
        <v>41</v>
      </c>
      <c r="GI107" s="564" t="s">
        <v>26</v>
      </c>
      <c r="GJ107" s="1886" t="s">
        <v>26</v>
      </c>
      <c r="GK107" s="561" t="s">
        <v>26</v>
      </c>
      <c r="GL107" s="1887">
        <v>42705</v>
      </c>
      <c r="GM107" s="562">
        <v>654</v>
      </c>
      <c r="GN107" s="562">
        <v>344</v>
      </c>
      <c r="GO107" s="562">
        <v>310</v>
      </c>
      <c r="GP107" s="562">
        <v>3</v>
      </c>
      <c r="GQ107" s="562" t="s">
        <v>21</v>
      </c>
      <c r="GR107" s="562" t="s">
        <v>21</v>
      </c>
      <c r="GS107" s="562">
        <v>2290</v>
      </c>
      <c r="GT107" s="562">
        <v>2028</v>
      </c>
      <c r="GU107" s="562">
        <v>620</v>
      </c>
      <c r="GV107" s="562">
        <v>443</v>
      </c>
      <c r="GW107" s="562">
        <v>58</v>
      </c>
      <c r="GX107" s="562">
        <v>65</v>
      </c>
      <c r="GY107" s="562" t="s">
        <v>21</v>
      </c>
      <c r="GZ107" s="562">
        <v>149889</v>
      </c>
      <c r="HA107" s="562">
        <v>8716</v>
      </c>
      <c r="HB107" s="562">
        <v>563</v>
      </c>
      <c r="HC107" s="1888" t="s">
        <v>41</v>
      </c>
      <c r="HD107" s="564" t="s">
        <v>26</v>
      </c>
      <c r="HE107" s="1886" t="s">
        <v>26</v>
      </c>
      <c r="HF107" s="561" t="s">
        <v>26</v>
      </c>
      <c r="HG107" s="1887">
        <v>42705</v>
      </c>
      <c r="HH107" s="562">
        <v>12786</v>
      </c>
      <c r="HI107" s="562">
        <v>8438</v>
      </c>
      <c r="HJ107" s="562">
        <v>175</v>
      </c>
      <c r="HK107" s="562">
        <v>87</v>
      </c>
      <c r="HL107" s="562">
        <v>2694</v>
      </c>
      <c r="HM107" s="562">
        <v>2467</v>
      </c>
      <c r="HN107" s="562">
        <v>227</v>
      </c>
      <c r="HO107" s="562">
        <v>2661</v>
      </c>
      <c r="HP107" s="562">
        <v>129</v>
      </c>
      <c r="HQ107" s="562" t="s">
        <v>21</v>
      </c>
      <c r="HR107" s="562">
        <v>2309</v>
      </c>
      <c r="HS107" s="562">
        <v>3164</v>
      </c>
      <c r="HT107" s="562">
        <v>567</v>
      </c>
      <c r="HU107" s="562">
        <v>2241</v>
      </c>
      <c r="HV107" s="562">
        <v>2226</v>
      </c>
      <c r="HW107" s="562" t="s">
        <v>21</v>
      </c>
      <c r="HX107" s="1888" t="s">
        <v>41</v>
      </c>
      <c r="HY107" s="564" t="s">
        <v>26</v>
      </c>
      <c r="HZ107" s="84"/>
      <c r="IA107" s="84"/>
      <c r="IB107" s="84"/>
      <c r="IC107" s="2503"/>
      <c r="ID107" s="2503"/>
      <c r="IE107" s="2503"/>
      <c r="IF107" s="2503"/>
      <c r="IG107" s="2503"/>
      <c r="IH107" s="2503"/>
      <c r="II107" s="2503"/>
      <c r="IJ107" s="2503"/>
      <c r="IK107" s="2503"/>
      <c r="IL107" s="2503"/>
      <c r="IM107" s="2503"/>
      <c r="IN107" s="605"/>
      <c r="IO107" s="2503"/>
    </row>
    <row r="108" spans="1:249" ht="14.25" customHeight="1">
      <c r="DL108" s="2506"/>
      <c r="DM108" s="2506"/>
      <c r="DN108" s="2506"/>
      <c r="DO108" s="2506"/>
      <c r="DP108" s="2506"/>
      <c r="DQ108" s="2506"/>
      <c r="DR108" s="2506"/>
      <c r="DS108" s="2506"/>
      <c r="DT108" s="2506"/>
      <c r="DU108" s="2506"/>
      <c r="DV108" s="2506"/>
    </row>
    <row r="109" spans="1:249" ht="14.5" customHeight="1"/>
    <row r="110" spans="1:249" ht="14.5" customHeight="1"/>
    <row r="111" spans="1:249" ht="14.5" customHeight="1"/>
    <row r="112" spans="1:249" ht="14.5" customHeight="1"/>
    <row r="113" ht="14.5" customHeight="1"/>
  </sheetData>
  <mergeCells count="199">
    <mergeCell ref="AT11:AT12"/>
    <mergeCell ref="BD11:BD12"/>
    <mergeCell ref="BF11:BF12"/>
    <mergeCell ref="BJ10:BJ11"/>
    <mergeCell ref="L3:N3"/>
    <mergeCell ref="A7:C13"/>
    <mergeCell ref="T7:U13"/>
    <mergeCell ref="V7:X13"/>
    <mergeCell ref="AO7:AP13"/>
    <mergeCell ref="AQ7:AS13"/>
    <mergeCell ref="D11:D12"/>
    <mergeCell ref="AA11:AA12"/>
    <mergeCell ref="AB11:AB12"/>
    <mergeCell ref="AM11:AM12"/>
    <mergeCell ref="E11:E12"/>
    <mergeCell ref="Q11:Q12"/>
    <mergeCell ref="S11:S12"/>
    <mergeCell ref="ER7:ES13"/>
    <mergeCell ref="ET7:EV13"/>
    <mergeCell ref="EQ11:EQ12"/>
    <mergeCell ref="BK7:BL13"/>
    <mergeCell ref="BM7:BO13"/>
    <mergeCell ref="CG7:CH13"/>
    <mergeCell ref="CI7:CK13"/>
    <mergeCell ref="CR7:CS7"/>
    <mergeCell ref="DB7:DC13"/>
    <mergeCell ref="BP11:BP12"/>
    <mergeCell ref="CO10:CO11"/>
    <mergeCell ref="DT10:DT11"/>
    <mergeCell ref="BZ11:BZ12"/>
    <mergeCell ref="CA11:CA12"/>
    <mergeCell ref="CR11:CR12"/>
    <mergeCell ref="GH7:GI13"/>
    <mergeCell ref="GJ7:GL13"/>
    <mergeCell ref="HC7:HD13"/>
    <mergeCell ref="HE7:HG13"/>
    <mergeCell ref="GG11:GG12"/>
    <mergeCell ref="GP11:GP12"/>
    <mergeCell ref="GU11:GU12"/>
    <mergeCell ref="GV11:GV12"/>
    <mergeCell ref="IS7:IT13"/>
    <mergeCell ref="HT11:HT12"/>
    <mergeCell ref="HU11:HU12"/>
    <mergeCell ref="IE11:IE12"/>
    <mergeCell ref="IF11:IF12"/>
    <mergeCell ref="HX7:HY13"/>
    <mergeCell ref="HZ7:IB13"/>
    <mergeCell ref="IO11:IO12"/>
    <mergeCell ref="IQ11:IQ12"/>
    <mergeCell ref="FT10:FT11"/>
    <mergeCell ref="GR10:GR11"/>
    <mergeCell ref="HR10:HR11"/>
    <mergeCell ref="IC10:IC11"/>
    <mergeCell ref="FM7:FN13"/>
    <mergeCell ref="FO7:FQ13"/>
    <mergeCell ref="CS11:CS12"/>
    <mergeCell ref="DM11:DM12"/>
    <mergeCell ref="DO11:DO12"/>
    <mergeCell ref="EB11:EB12"/>
    <mergeCell ref="EC11:EC12"/>
    <mergeCell ref="EO11:EO12"/>
    <mergeCell ref="DD7:DF13"/>
    <mergeCell ref="DI7:DJ7"/>
    <mergeCell ref="DW7:DX13"/>
    <mergeCell ref="DY7:EA13"/>
    <mergeCell ref="EY11:EY12"/>
    <mergeCell ref="EZ11:EZ12"/>
    <mergeCell ref="FK11:FK12"/>
    <mergeCell ref="FR11:FR12"/>
    <mergeCell ref="FW11:FW12"/>
    <mergeCell ref="FX11:FX12"/>
    <mergeCell ref="HN11:HN12"/>
    <mergeCell ref="HO11:HO12"/>
    <mergeCell ref="A41:C47"/>
    <mergeCell ref="T41:U47"/>
    <mergeCell ref="V41:X47"/>
    <mergeCell ref="AO41:AP47"/>
    <mergeCell ref="AQ41:AS47"/>
    <mergeCell ref="BK41:BL47"/>
    <mergeCell ref="BM41:BO47"/>
    <mergeCell ref="CG41:CH47"/>
    <mergeCell ref="DB41:DC47"/>
    <mergeCell ref="CM45:CM46"/>
    <mergeCell ref="CV45:CV46"/>
    <mergeCell ref="CI41:CK47"/>
    <mergeCell ref="DY41:EA47"/>
    <mergeCell ref="ER41:ES47"/>
    <mergeCell ref="ET41:EV47"/>
    <mergeCell ref="FB41:FD41"/>
    <mergeCell ref="CW45:CW46"/>
    <mergeCell ref="EK45:EK46"/>
    <mergeCell ref="EL45:EL46"/>
    <mergeCell ref="EW45:EW46"/>
    <mergeCell ref="FB45:FB46"/>
    <mergeCell ref="FC45:FC46"/>
    <mergeCell ref="FE41:FF41"/>
    <mergeCell ref="FM41:FN47"/>
    <mergeCell ref="FO41:FQ47"/>
    <mergeCell ref="GH41:GI47"/>
    <mergeCell ref="GJ41:GL47"/>
    <mergeCell ref="HC41:HD47"/>
    <mergeCell ref="FV44:FV45"/>
    <mergeCell ref="GV44:GV45"/>
    <mergeCell ref="GQ45:GQ46"/>
    <mergeCell ref="GX45:GX46"/>
    <mergeCell ref="FS45:FS46"/>
    <mergeCell ref="FY45:FY46"/>
    <mergeCell ref="FZ45:FZ46"/>
    <mergeCell ref="GP45:GP46"/>
    <mergeCell ref="GY45:GY46"/>
    <mergeCell ref="HE41:HG47"/>
    <mergeCell ref="HX41:HY47"/>
    <mergeCell ref="HZ41:IB47"/>
    <mergeCell ref="II41:IJ47"/>
    <mergeCell ref="J44:J45"/>
    <mergeCell ref="AB44:AB45"/>
    <mergeCell ref="BP44:BP45"/>
    <mergeCell ref="CS44:CS45"/>
    <mergeCell ref="EH44:EH45"/>
    <mergeCell ref="EY44:EY45"/>
    <mergeCell ref="HU44:HU45"/>
    <mergeCell ref="M45:M46"/>
    <mergeCell ref="N45:N46"/>
    <mergeCell ref="Y45:Y46"/>
    <mergeCell ref="AE45:AE46"/>
    <mergeCell ref="AF45:AF46"/>
    <mergeCell ref="AV45:AV46"/>
    <mergeCell ref="AW45:AW46"/>
    <mergeCell ref="BG45:BG46"/>
    <mergeCell ref="BI45:BI46"/>
    <mergeCell ref="BS45:BS46"/>
    <mergeCell ref="BT45:BT46"/>
    <mergeCell ref="CD45:CD46"/>
    <mergeCell ref="CE45:CE46"/>
    <mergeCell ref="HO45:HO46"/>
    <mergeCell ref="A75:C81"/>
    <mergeCell ref="T75:U81"/>
    <mergeCell ref="V75:X81"/>
    <mergeCell ref="AO75:AP81"/>
    <mergeCell ref="AQ75:AS81"/>
    <mergeCell ref="AY75:BA75"/>
    <mergeCell ref="BK75:BL81"/>
    <mergeCell ref="BM75:BO81"/>
    <mergeCell ref="CI75:CK81"/>
    <mergeCell ref="ER75:ES81"/>
    <mergeCell ref="ET75:EV81"/>
    <mergeCell ref="EJ79:EJ80"/>
    <mergeCell ref="GH75:GI81"/>
    <mergeCell ref="FV79:FV80"/>
    <mergeCell ref="FM75:FN81"/>
    <mergeCell ref="FO75:FQ81"/>
    <mergeCell ref="HE75:HG81"/>
    <mergeCell ref="GB79:GB80"/>
    <mergeCell ref="GC79:GC80"/>
    <mergeCell ref="GS79:GS80"/>
    <mergeCell ref="GT79:GT80"/>
    <mergeCell ref="HA79:HA80"/>
    <mergeCell ref="HB79:HB80"/>
    <mergeCell ref="HX75:HY81"/>
    <mergeCell ref="S78:S79"/>
    <mergeCell ref="AF78:AF79"/>
    <mergeCell ref="AV78:AV79"/>
    <mergeCell ref="BT78:BT79"/>
    <mergeCell ref="CV78:CV79"/>
    <mergeCell ref="EQ78:EQ79"/>
    <mergeCell ref="FB78:FB79"/>
    <mergeCell ref="FY78:FY79"/>
    <mergeCell ref="GY78:GY79"/>
    <mergeCell ref="BJ79:BJ80"/>
    <mergeCell ref="BW79:BW80"/>
    <mergeCell ref="BX79:BX80"/>
    <mergeCell ref="CE79:CE80"/>
    <mergeCell ref="CF79:CF80"/>
    <mergeCell ref="CQ79:CQ80"/>
    <mergeCell ref="CX79:CX80"/>
    <mergeCell ref="CY79:CY80"/>
    <mergeCell ref="EH79:EH80"/>
    <mergeCell ref="CG75:CH81"/>
    <mergeCell ref="DB75:DC81"/>
    <mergeCell ref="DY75:EA81"/>
    <mergeCell ref="HH79:HH80"/>
    <mergeCell ref="HI79:HI80"/>
    <mergeCell ref="HS79:HS80"/>
    <mergeCell ref="EX79:EX80"/>
    <mergeCell ref="EZ79:EZ80"/>
    <mergeCell ref="FE79:FE80"/>
    <mergeCell ref="FF79:FF80"/>
    <mergeCell ref="FT79:FT80"/>
    <mergeCell ref="GJ75:GL81"/>
    <mergeCell ref="HC75:HD81"/>
    <mergeCell ref="J79:J80"/>
    <mergeCell ref="L79:L80"/>
    <mergeCell ref="AA79:AA80"/>
    <mergeCell ref="AC79:AC80"/>
    <mergeCell ref="AI79:AI80"/>
    <mergeCell ref="AJ79:AJ80"/>
    <mergeCell ref="AN79:AN80"/>
    <mergeCell ref="AY79:AY80"/>
    <mergeCell ref="AZ79:AZ80"/>
  </mergeCells>
  <phoneticPr fontId="99"/>
  <printOptions horizontalCentered="1"/>
  <pageMargins left="0.59055118110236227" right="0.59055118110236227" top="0.31496062992125984" bottom="0.31496062992125984" header="0" footer="0"/>
  <pageSetup paperSize="9" scale="55" firstPageNumber="276"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8" max="107" man="1"/>
    <brk id="139" max="107" man="1"/>
    <brk id="149" max="107" man="1"/>
    <brk id="160" max="107" man="1"/>
    <brk id="170" max="107" man="1"/>
    <brk id="181" max="107" man="1"/>
    <brk id="191" max="107" man="1"/>
    <brk id="202" max="107" man="1"/>
    <brk id="212" max="107" man="1"/>
    <brk id="223" max="107" man="1"/>
    <brk id="233" max="107" man="1"/>
    <brk id="244"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98056-351D-4239-B5D2-C8F62CE0A2A0}">
  <dimension ref="A1:ER116"/>
  <sheetViews>
    <sheetView zoomScaleNormal="100" zoomScaleSheetLayoutView="70" workbookViewId="0"/>
  </sheetViews>
  <sheetFormatPr defaultColWidth="9" defaultRowHeight="13"/>
  <cols>
    <col min="1" max="1" width="8.6328125" style="4" customWidth="1"/>
    <col min="2" max="2" width="6.6328125" style="4" customWidth="1"/>
    <col min="3" max="3" width="11.6328125" style="4" customWidth="1"/>
    <col min="4" max="11" width="17.08984375" style="4" customWidth="1"/>
    <col min="12" max="19" width="18.08984375" style="4" customWidth="1"/>
    <col min="20" max="21" width="9.6328125" style="4" customWidth="1"/>
    <col min="22" max="22" width="8.6328125" style="4" customWidth="1"/>
    <col min="23" max="23" width="6.6328125" style="4" customWidth="1"/>
    <col min="24" max="24" width="11.6328125" style="4" customWidth="1"/>
    <col min="25" max="32" width="17.08984375" style="4" customWidth="1"/>
    <col min="33" max="40" width="18.08984375" style="4" customWidth="1"/>
    <col min="41" max="42" width="9.6328125" style="4" customWidth="1"/>
    <col min="43" max="43" width="8.6328125" style="4" customWidth="1"/>
    <col min="44" max="44" width="6.6328125" style="4" customWidth="1"/>
    <col min="45" max="45" width="11.6328125" style="4" customWidth="1"/>
    <col min="46" max="53" width="17.08984375" style="4" customWidth="1"/>
    <col min="54" max="56" width="18.08984375" style="4" customWidth="1"/>
    <col min="57" max="57" width="17.26953125" style="4" customWidth="1"/>
    <col min="58" max="58" width="17.7265625" style="4" customWidth="1"/>
    <col min="59" max="61" width="18.08984375" style="4" customWidth="1"/>
    <col min="62" max="63" width="9.6328125" style="4" customWidth="1"/>
    <col min="64" max="64" width="8.6328125" style="4" customWidth="1"/>
    <col min="65" max="65" width="5.6328125" style="4" customWidth="1"/>
    <col min="66" max="66" width="11.6328125" style="4" customWidth="1"/>
    <col min="67" max="74" width="17.08984375" style="4" customWidth="1"/>
    <col min="75" max="82" width="18.08984375" style="4" customWidth="1"/>
    <col min="83" max="84" width="9.6328125" style="4" customWidth="1"/>
    <col min="85" max="85" width="8.6328125" style="4" customWidth="1"/>
    <col min="86" max="86" width="5.6328125" style="4" customWidth="1"/>
    <col min="87" max="87" width="11.6328125" style="4" customWidth="1"/>
    <col min="88" max="95" width="17.08984375" style="4" customWidth="1"/>
    <col min="96" max="103" width="18.08984375" style="4" customWidth="1"/>
    <col min="104" max="105" width="9.6328125" style="4" customWidth="1"/>
    <col min="106" max="106" width="8.6328125" style="4" customWidth="1"/>
    <col min="107" max="107" width="5.6328125" style="4" customWidth="1"/>
    <col min="108" max="108" width="11.6328125" style="4" customWidth="1"/>
    <col min="109" max="116" width="17.08984375" style="4" customWidth="1"/>
    <col min="117" max="124" width="18.08984375" style="4" customWidth="1"/>
    <col min="125" max="126" width="9.6328125" style="4" customWidth="1"/>
    <col min="127" max="127" width="8.6328125" style="4" customWidth="1"/>
    <col min="128" max="128" width="5.6328125" style="4" customWidth="1"/>
    <col min="129" max="129" width="11.6328125" style="4" customWidth="1"/>
    <col min="130" max="136" width="17.08984375" style="4" customWidth="1"/>
    <col min="137" max="138" width="9.6328125" style="4" customWidth="1"/>
    <col min="139" max="143" width="18.08984375" style="4" customWidth="1"/>
    <col min="144" max="144" width="16.08984375" style="4" customWidth="1"/>
    <col min="145" max="146" width="18.08984375" style="4" customWidth="1"/>
    <col min="147" max="148" width="9.6328125" style="4" customWidth="1"/>
    <col min="149" max="16384" width="9" style="4"/>
  </cols>
  <sheetData>
    <row r="1" spans="1:148" s="429" customFormat="1" ht="15" customHeight="1">
      <c r="A1" s="374" t="s">
        <v>1144</v>
      </c>
      <c r="C1" s="911"/>
      <c r="S1" s="911"/>
      <c r="U1" s="608" t="s">
        <v>1145</v>
      </c>
      <c r="V1" s="374" t="s">
        <v>1144</v>
      </c>
      <c r="X1" s="911"/>
      <c r="AN1" s="911"/>
      <c r="AP1" s="608" t="s">
        <v>1145</v>
      </c>
      <c r="AQ1" s="374" t="s">
        <v>1144</v>
      </c>
      <c r="AS1" s="911"/>
      <c r="BI1" s="911"/>
      <c r="BK1" s="608" t="s">
        <v>1145</v>
      </c>
      <c r="BL1" s="374" t="s">
        <v>1144</v>
      </c>
      <c r="BM1" s="911"/>
      <c r="BN1" s="911"/>
      <c r="CC1" s="911"/>
      <c r="CF1" s="608" t="s">
        <v>1145</v>
      </c>
      <c r="CG1" s="374" t="s">
        <v>1144</v>
      </c>
      <c r="CI1" s="911"/>
      <c r="CJ1" s="911"/>
      <c r="CX1" s="911"/>
      <c r="DA1" s="608" t="s">
        <v>1145</v>
      </c>
      <c r="DB1" s="374" t="s">
        <v>1144</v>
      </c>
      <c r="DD1" s="911"/>
      <c r="DE1" s="911"/>
      <c r="DV1" s="608" t="s">
        <v>1145</v>
      </c>
      <c r="DW1" s="374" t="s">
        <v>1144</v>
      </c>
      <c r="EJ1" s="911"/>
      <c r="EK1" s="911"/>
      <c r="ER1" s="608" t="s">
        <v>1145</v>
      </c>
    </row>
    <row r="2" spans="1:148" s="429" customFormat="1" ht="15" customHeight="1">
      <c r="A2" s="373" t="s">
        <v>1146</v>
      </c>
      <c r="B2" s="911"/>
      <c r="C2" s="1210"/>
      <c r="D2" s="427"/>
      <c r="R2" s="911"/>
      <c r="S2" s="1210"/>
      <c r="T2" s="427"/>
      <c r="U2" s="376" t="s">
        <v>1146</v>
      </c>
      <c r="V2" s="373" t="s">
        <v>1146</v>
      </c>
      <c r="W2" s="911"/>
      <c r="X2" s="1210"/>
      <c r="Y2" s="427"/>
      <c r="AM2" s="911"/>
      <c r="AN2" s="1210"/>
      <c r="AO2" s="427"/>
      <c r="AP2" s="376" t="s">
        <v>1146</v>
      </c>
      <c r="AQ2" s="373" t="s">
        <v>1146</v>
      </c>
      <c r="AR2" s="911"/>
      <c r="AS2" s="1210"/>
      <c r="AT2" s="427"/>
      <c r="BH2" s="911"/>
      <c r="BI2" s="1210"/>
      <c r="BJ2" s="427"/>
      <c r="BK2" s="376" t="s">
        <v>1146</v>
      </c>
      <c r="BL2" s="373" t="s">
        <v>1147</v>
      </c>
      <c r="BM2" s="1210"/>
      <c r="BN2" s="427"/>
      <c r="CB2" s="911"/>
      <c r="CC2" s="427"/>
      <c r="CF2" s="376" t="s">
        <v>1147</v>
      </c>
      <c r="CG2" s="373" t="s">
        <v>1147</v>
      </c>
      <c r="CH2" s="911"/>
      <c r="CI2" s="1210"/>
      <c r="CJ2" s="427"/>
      <c r="CW2" s="911"/>
      <c r="CX2" s="427"/>
      <c r="DA2" s="376" t="s">
        <v>1147</v>
      </c>
      <c r="DB2" s="373" t="s">
        <v>1147</v>
      </c>
      <c r="DC2" s="911"/>
      <c r="DD2" s="1210"/>
      <c r="DE2" s="427"/>
      <c r="DV2" s="376" t="s">
        <v>1147</v>
      </c>
      <c r="DW2" s="373" t="s">
        <v>1147</v>
      </c>
      <c r="DX2" s="911"/>
      <c r="EJ2" s="1210"/>
      <c r="EK2" s="427"/>
      <c r="ER2" s="376" t="s">
        <v>1147</v>
      </c>
    </row>
    <row r="3" spans="1:148">
      <c r="A3" s="373"/>
      <c r="B3" s="373"/>
      <c r="C3" s="373"/>
      <c r="D3" s="373"/>
    </row>
    <row r="4" spans="1:148">
      <c r="A4" s="373"/>
      <c r="B4" s="373"/>
      <c r="C4" s="373"/>
      <c r="D4" s="373"/>
    </row>
    <row r="5" spans="1:148">
      <c r="A5" s="373"/>
      <c r="B5" s="373"/>
      <c r="C5" s="373"/>
      <c r="D5" s="373"/>
    </row>
    <row r="6" spans="1:148" ht="13.5" customHeight="1">
      <c r="A6" s="35" t="s">
        <v>2545</v>
      </c>
      <c r="B6" s="35"/>
      <c r="C6" s="35"/>
      <c r="D6" s="442"/>
      <c r="E6" s="35"/>
      <c r="F6" s="442"/>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962"/>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12" t="s">
        <v>631</v>
      </c>
      <c r="B7" s="612"/>
      <c r="C7" s="612"/>
      <c r="D7" s="612"/>
      <c r="E7" s="35"/>
      <c r="F7" s="1592" t="s">
        <v>2705</v>
      </c>
      <c r="G7" s="35"/>
      <c r="H7" s="35"/>
      <c r="I7" s="35"/>
      <c r="J7" s="35"/>
      <c r="K7" s="35"/>
      <c r="L7" s="611"/>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12" t="s">
        <v>399</v>
      </c>
      <c r="BM7" s="612"/>
      <c r="BN7" s="612"/>
      <c r="BO7" s="612"/>
      <c r="BP7" s="35"/>
      <c r="BQ7" s="1593" t="s">
        <v>2705</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42" t="s">
        <v>400</v>
      </c>
      <c r="E8" s="35"/>
      <c r="F8" s="614" t="s">
        <v>2706</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442" t="s">
        <v>1407</v>
      </c>
      <c r="BP8" s="35"/>
      <c r="BQ8" s="932"/>
      <c r="BR8" s="35"/>
      <c r="BS8" s="35"/>
      <c r="BT8" s="35"/>
      <c r="BU8" s="35"/>
      <c r="BV8" s="1211"/>
      <c r="BW8" s="875"/>
      <c r="BX8" s="875"/>
      <c r="BY8" s="875"/>
      <c r="BZ8" s="875"/>
      <c r="CA8" s="875"/>
      <c r="CB8" s="875"/>
      <c r="CC8" s="123"/>
      <c r="CD8" s="123"/>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611" t="s">
        <v>2420</v>
      </c>
      <c r="B9" s="2611"/>
      <c r="C9" s="2851"/>
      <c r="D9" s="2241" t="s">
        <v>682</v>
      </c>
      <c r="E9" s="1928"/>
      <c r="F9" s="1928" t="s">
        <v>2707</v>
      </c>
      <c r="G9" s="507"/>
      <c r="H9" s="985"/>
      <c r="I9" s="507"/>
      <c r="J9" s="507"/>
      <c r="K9" s="954" t="s">
        <v>2422</v>
      </c>
      <c r="L9" s="384"/>
      <c r="M9" s="384"/>
      <c r="N9" s="384"/>
      <c r="O9" s="384"/>
      <c r="P9" s="384"/>
      <c r="Q9" s="384"/>
      <c r="R9" s="384"/>
      <c r="S9" s="530"/>
      <c r="T9" s="2605" t="s">
        <v>2424</v>
      </c>
      <c r="U9" s="2606"/>
      <c r="V9" s="2611" t="s">
        <v>2420</v>
      </c>
      <c r="W9" s="2611"/>
      <c r="X9" s="2851"/>
      <c r="Y9" s="2240" t="s">
        <v>1148</v>
      </c>
      <c r="Z9" s="507"/>
      <c r="AA9" s="2230" t="s">
        <v>2708</v>
      </c>
      <c r="AB9" s="507"/>
      <c r="AC9" s="507"/>
      <c r="AD9" s="384"/>
      <c r="AE9" s="384"/>
      <c r="AF9" s="954" t="s">
        <v>2422</v>
      </c>
      <c r="AG9" s="914"/>
      <c r="AH9" s="507"/>
      <c r="AI9" s="956" t="s">
        <v>683</v>
      </c>
      <c r="AJ9" s="507"/>
      <c r="AK9" s="2231" t="s">
        <v>2709</v>
      </c>
      <c r="AL9" s="2238"/>
      <c r="AM9" s="507"/>
      <c r="AN9" s="384"/>
      <c r="AO9" s="2605" t="s">
        <v>2424</v>
      </c>
      <c r="AP9" s="2606"/>
      <c r="AQ9" s="2611" t="s">
        <v>2420</v>
      </c>
      <c r="AR9" s="2611"/>
      <c r="AS9" s="2851"/>
      <c r="AT9" s="2237" t="s">
        <v>2710</v>
      </c>
      <c r="AU9" s="507"/>
      <c r="AV9" s="2231"/>
      <c r="AW9" s="2231" t="s">
        <v>2711</v>
      </c>
      <c r="AX9" s="384"/>
      <c r="AY9" s="384"/>
      <c r="AZ9" s="914"/>
      <c r="BA9" s="954" t="s">
        <v>2422</v>
      </c>
      <c r="BB9" s="384"/>
      <c r="BC9" s="384"/>
      <c r="BD9" s="500"/>
      <c r="BE9" s="914"/>
      <c r="BF9" s="384"/>
      <c r="BG9" s="384"/>
      <c r="BH9" s="2098" t="s">
        <v>1149</v>
      </c>
      <c r="BI9" s="444"/>
      <c r="BJ9" s="2605" t="s">
        <v>2424</v>
      </c>
      <c r="BK9" s="2606"/>
      <c r="BL9" s="2611" t="s">
        <v>2420</v>
      </c>
      <c r="BM9" s="2611"/>
      <c r="BN9" s="2851"/>
      <c r="BO9" s="2241" t="s">
        <v>682</v>
      </c>
      <c r="BP9" s="1928"/>
      <c r="BQ9" s="1928" t="s">
        <v>2707</v>
      </c>
      <c r="BR9" s="507"/>
      <c r="BS9" s="985"/>
      <c r="BT9" s="507"/>
      <c r="BU9" s="507"/>
      <c r="BV9" s="954" t="s">
        <v>2422</v>
      </c>
      <c r="BW9" s="507"/>
      <c r="BX9" s="507"/>
      <c r="BY9" s="507"/>
      <c r="BZ9" s="507"/>
      <c r="CA9" s="507"/>
      <c r="CB9" s="507"/>
      <c r="CC9" s="507"/>
      <c r="CD9" s="507"/>
      <c r="CE9" s="2605" t="s">
        <v>2424</v>
      </c>
      <c r="CF9" s="2606"/>
      <c r="CG9" s="2611" t="s">
        <v>2420</v>
      </c>
      <c r="CH9" s="2611"/>
      <c r="CI9" s="2851"/>
      <c r="CJ9" s="2240" t="s">
        <v>1150</v>
      </c>
      <c r="CK9" s="507"/>
      <c r="CL9" s="2230" t="s">
        <v>2712</v>
      </c>
      <c r="CM9" s="384"/>
      <c r="CN9" s="384"/>
      <c r="CO9" s="384"/>
      <c r="CP9" s="384"/>
      <c r="CQ9" s="954" t="s">
        <v>2422</v>
      </c>
      <c r="CR9" s="384"/>
      <c r="CS9" s="384"/>
      <c r="CT9" s="384"/>
      <c r="CU9" s="444"/>
      <c r="CV9" s="956" t="s">
        <v>684</v>
      </c>
      <c r="CW9" s="384"/>
      <c r="CX9" s="384"/>
      <c r="CY9" s="444"/>
      <c r="CZ9" s="2605" t="s">
        <v>2424</v>
      </c>
      <c r="DA9" s="2606"/>
      <c r="DB9" s="2611" t="s">
        <v>2420</v>
      </c>
      <c r="DC9" s="2611"/>
      <c r="DD9" s="2851"/>
      <c r="DE9" s="1771" t="s">
        <v>1151</v>
      </c>
      <c r="DF9" s="384"/>
      <c r="DG9" s="384"/>
      <c r="DH9" s="507" t="s">
        <v>2713</v>
      </c>
      <c r="DI9" s="384"/>
      <c r="DJ9" s="1921"/>
      <c r="DK9" s="1921"/>
      <c r="DL9" s="954" t="s">
        <v>2422</v>
      </c>
      <c r="DM9" s="1921"/>
      <c r="DN9" s="1921"/>
      <c r="DO9" s="1921"/>
      <c r="DP9" s="1921"/>
      <c r="DQ9" s="1921"/>
      <c r="DR9" s="1921"/>
      <c r="DS9" s="1921"/>
      <c r="DT9" s="1021"/>
      <c r="DU9" s="2605" t="s">
        <v>2424</v>
      </c>
      <c r="DV9" s="2606"/>
      <c r="DW9" s="2611" t="s">
        <v>2420</v>
      </c>
      <c r="DX9" s="2611"/>
      <c r="DY9" s="2851"/>
      <c r="DZ9" s="382" t="s">
        <v>1152</v>
      </c>
      <c r="EA9" s="507"/>
      <c r="EB9" s="507"/>
      <c r="EC9" s="507" t="s">
        <v>2714</v>
      </c>
      <c r="ED9" s="384"/>
      <c r="EE9" s="384"/>
      <c r="EF9" s="384"/>
      <c r="EG9" s="2605" t="s">
        <v>2424</v>
      </c>
      <c r="EH9" s="2606"/>
    </row>
    <row r="10" spans="1:148" ht="18" customHeight="1">
      <c r="A10" s="2852"/>
      <c r="B10" s="2852"/>
      <c r="C10" s="2853"/>
      <c r="D10" s="962" t="s">
        <v>224</v>
      </c>
      <c r="E10" s="961" t="s">
        <v>351</v>
      </c>
      <c r="F10" s="963" t="s">
        <v>1903</v>
      </c>
      <c r="G10" s="961" t="s">
        <v>298</v>
      </c>
      <c r="H10" s="961" t="s">
        <v>299</v>
      </c>
      <c r="I10" s="960" t="s">
        <v>300</v>
      </c>
      <c r="J10" s="962" t="s">
        <v>352</v>
      </c>
      <c r="K10" s="960" t="s">
        <v>375</v>
      </c>
      <c r="L10" s="960" t="s">
        <v>303</v>
      </c>
      <c r="M10" s="963" t="s">
        <v>304</v>
      </c>
      <c r="N10" s="963" t="s">
        <v>1544</v>
      </c>
      <c r="O10" s="963" t="s">
        <v>355</v>
      </c>
      <c r="P10" s="963" t="s">
        <v>356</v>
      </c>
      <c r="Q10" s="961" t="s">
        <v>10</v>
      </c>
      <c r="R10" s="960" t="s">
        <v>11</v>
      </c>
      <c r="S10" s="960" t="s">
        <v>15</v>
      </c>
      <c r="T10" s="2607"/>
      <c r="U10" s="2608"/>
      <c r="V10" s="2852"/>
      <c r="W10" s="2852"/>
      <c r="X10" s="2853"/>
      <c r="Y10" s="962" t="s">
        <v>352</v>
      </c>
      <c r="Z10" s="963" t="s">
        <v>304</v>
      </c>
      <c r="AA10" s="963" t="s">
        <v>1544</v>
      </c>
      <c r="AB10" s="963" t="s">
        <v>356</v>
      </c>
      <c r="AC10" s="963" t="s">
        <v>308</v>
      </c>
      <c r="AD10" s="963" t="s">
        <v>357</v>
      </c>
      <c r="AE10" s="963" t="s">
        <v>357</v>
      </c>
      <c r="AF10" s="960" t="s">
        <v>88</v>
      </c>
      <c r="AG10" s="960" t="s">
        <v>1922</v>
      </c>
      <c r="AH10" s="963" t="s">
        <v>5</v>
      </c>
      <c r="AI10" s="963" t="s">
        <v>224</v>
      </c>
      <c r="AJ10" s="961" t="s">
        <v>351</v>
      </c>
      <c r="AK10" s="963" t="s">
        <v>1903</v>
      </c>
      <c r="AL10" s="963" t="s">
        <v>298</v>
      </c>
      <c r="AM10" s="961" t="s">
        <v>299</v>
      </c>
      <c r="AN10" s="963" t="s">
        <v>300</v>
      </c>
      <c r="AO10" s="2607"/>
      <c r="AP10" s="2608"/>
      <c r="AQ10" s="2852"/>
      <c r="AR10" s="2852"/>
      <c r="AS10" s="2853"/>
      <c r="AT10" s="961" t="s">
        <v>298</v>
      </c>
      <c r="AU10" s="961" t="s">
        <v>299</v>
      </c>
      <c r="AV10" s="963" t="s">
        <v>300</v>
      </c>
      <c r="AW10" s="962" t="s">
        <v>352</v>
      </c>
      <c r="AX10" s="963" t="s">
        <v>304</v>
      </c>
      <c r="AY10" s="963" t="s">
        <v>1544</v>
      </c>
      <c r="AZ10" s="963" t="s">
        <v>356</v>
      </c>
      <c r="BA10" s="960" t="s">
        <v>15</v>
      </c>
      <c r="BB10" s="960" t="s">
        <v>308</v>
      </c>
      <c r="BC10" s="963" t="s">
        <v>357</v>
      </c>
      <c r="BD10" s="963" t="s">
        <v>357</v>
      </c>
      <c r="BE10" s="963" t="s">
        <v>88</v>
      </c>
      <c r="BF10" s="963" t="s">
        <v>1922</v>
      </c>
      <c r="BG10" s="963" t="s">
        <v>5</v>
      </c>
      <c r="BH10" s="960" t="s">
        <v>224</v>
      </c>
      <c r="BI10" s="960" t="s">
        <v>351</v>
      </c>
      <c r="BJ10" s="2607"/>
      <c r="BK10" s="2608"/>
      <c r="BL10" s="2852"/>
      <c r="BM10" s="2852"/>
      <c r="BN10" s="2853"/>
      <c r="BO10" s="962" t="s">
        <v>224</v>
      </c>
      <c r="BP10" s="961" t="s">
        <v>351</v>
      </c>
      <c r="BQ10" s="963" t="s">
        <v>1903</v>
      </c>
      <c r="BR10" s="961" t="s">
        <v>298</v>
      </c>
      <c r="BS10" s="961" t="s">
        <v>299</v>
      </c>
      <c r="BT10" s="960" t="s">
        <v>300</v>
      </c>
      <c r="BU10" s="962" t="s">
        <v>352</v>
      </c>
      <c r="BV10" s="960" t="s">
        <v>375</v>
      </c>
      <c r="BW10" s="960" t="s">
        <v>303</v>
      </c>
      <c r="BX10" s="960" t="s">
        <v>304</v>
      </c>
      <c r="BY10" s="963" t="s">
        <v>1544</v>
      </c>
      <c r="BZ10" s="1205" t="s">
        <v>355</v>
      </c>
      <c r="CA10" s="963" t="s">
        <v>356</v>
      </c>
      <c r="CB10" s="961" t="s">
        <v>10</v>
      </c>
      <c r="CC10" s="960" t="s">
        <v>11</v>
      </c>
      <c r="CD10" s="960" t="s">
        <v>15</v>
      </c>
      <c r="CE10" s="2607"/>
      <c r="CF10" s="2608"/>
      <c r="CG10" s="2852"/>
      <c r="CH10" s="2852"/>
      <c r="CI10" s="2853"/>
      <c r="CJ10" s="961" t="s">
        <v>299</v>
      </c>
      <c r="CK10" s="963" t="s">
        <v>300</v>
      </c>
      <c r="CL10" s="962" t="s">
        <v>352</v>
      </c>
      <c r="CM10" s="963" t="s">
        <v>304</v>
      </c>
      <c r="CN10" s="963" t="s">
        <v>1544</v>
      </c>
      <c r="CO10" s="963" t="s">
        <v>356</v>
      </c>
      <c r="CP10" s="963" t="s">
        <v>308</v>
      </c>
      <c r="CQ10" s="960" t="s">
        <v>357</v>
      </c>
      <c r="CR10" s="960" t="s">
        <v>357</v>
      </c>
      <c r="CS10" s="963" t="s">
        <v>88</v>
      </c>
      <c r="CT10" s="1205" t="s">
        <v>1922</v>
      </c>
      <c r="CU10" s="963" t="s">
        <v>5</v>
      </c>
      <c r="CV10" s="963" t="s">
        <v>224</v>
      </c>
      <c r="CW10" s="963" t="s">
        <v>351</v>
      </c>
      <c r="CX10" s="963" t="s">
        <v>1903</v>
      </c>
      <c r="CY10" s="963" t="s">
        <v>298</v>
      </c>
      <c r="CZ10" s="2607"/>
      <c r="DA10" s="2608"/>
      <c r="DB10" s="2852"/>
      <c r="DC10" s="2852"/>
      <c r="DD10" s="2853"/>
      <c r="DE10" s="960" t="s">
        <v>224</v>
      </c>
      <c r="DF10" s="960" t="s">
        <v>351</v>
      </c>
      <c r="DG10" s="960" t="s">
        <v>1903</v>
      </c>
      <c r="DH10" s="960" t="s">
        <v>298</v>
      </c>
      <c r="DI10" s="960" t="s">
        <v>299</v>
      </c>
      <c r="DJ10" s="960" t="s">
        <v>300</v>
      </c>
      <c r="DK10" s="960" t="s">
        <v>352</v>
      </c>
      <c r="DL10" s="960" t="s">
        <v>304</v>
      </c>
      <c r="DM10" s="960" t="s">
        <v>1544</v>
      </c>
      <c r="DN10" s="960" t="s">
        <v>355</v>
      </c>
      <c r="DO10" s="960" t="s">
        <v>356</v>
      </c>
      <c r="DP10" s="960" t="s">
        <v>15</v>
      </c>
      <c r="DQ10" s="960" t="s">
        <v>308</v>
      </c>
      <c r="DR10" s="960" t="s">
        <v>357</v>
      </c>
      <c r="DS10" s="960" t="s">
        <v>357</v>
      </c>
      <c r="DT10" s="960" t="s">
        <v>88</v>
      </c>
      <c r="DU10" s="2607"/>
      <c r="DV10" s="2608"/>
      <c r="DW10" s="2852"/>
      <c r="DX10" s="2852"/>
      <c r="DY10" s="2853"/>
      <c r="DZ10" s="963" t="s">
        <v>15</v>
      </c>
      <c r="EA10" s="963" t="s">
        <v>308</v>
      </c>
      <c r="EB10" s="963" t="s">
        <v>357</v>
      </c>
      <c r="EC10" s="961" t="s">
        <v>357</v>
      </c>
      <c r="ED10" s="963" t="s">
        <v>88</v>
      </c>
      <c r="EE10" s="1205" t="s">
        <v>1922</v>
      </c>
      <c r="EF10" s="960" t="s">
        <v>5</v>
      </c>
      <c r="EG10" s="2607"/>
      <c r="EH10" s="2608"/>
    </row>
    <row r="11" spans="1:148" ht="15.75" customHeight="1">
      <c r="A11" s="2852"/>
      <c r="B11" s="2852"/>
      <c r="C11" s="2853"/>
      <c r="D11" s="962" t="s">
        <v>9</v>
      </c>
      <c r="E11" s="961" t="s">
        <v>9</v>
      </c>
      <c r="F11" s="963"/>
      <c r="G11" s="961"/>
      <c r="H11" s="961"/>
      <c r="I11" s="963"/>
      <c r="J11" s="962"/>
      <c r="K11" s="963"/>
      <c r="L11" s="963" t="s">
        <v>2373</v>
      </c>
      <c r="M11" s="963" t="s">
        <v>2373</v>
      </c>
      <c r="N11" s="53"/>
      <c r="O11" s="53" t="s">
        <v>401</v>
      </c>
      <c r="P11" s="963" t="s">
        <v>361</v>
      </c>
      <c r="Q11" s="961"/>
      <c r="R11" s="2176" t="s">
        <v>725</v>
      </c>
      <c r="S11" s="963"/>
      <c r="T11" s="2607"/>
      <c r="U11" s="2608"/>
      <c r="V11" s="2852"/>
      <c r="W11" s="2852"/>
      <c r="X11" s="2853"/>
      <c r="Y11" s="962"/>
      <c r="Z11" s="963" t="s">
        <v>2373</v>
      </c>
      <c r="AA11" s="53"/>
      <c r="AB11" s="963" t="s">
        <v>361</v>
      </c>
      <c r="AC11" s="963"/>
      <c r="AD11" s="963" t="s">
        <v>2371</v>
      </c>
      <c r="AE11" s="963" t="s">
        <v>2372</v>
      </c>
      <c r="AF11" s="1212"/>
      <c r="AG11" s="1212"/>
      <c r="AH11" s="963"/>
      <c r="AI11" s="963" t="s">
        <v>9</v>
      </c>
      <c r="AJ11" s="961" t="s">
        <v>9</v>
      </c>
      <c r="AK11" s="963"/>
      <c r="AL11" s="963"/>
      <c r="AM11" s="961"/>
      <c r="AN11" s="963"/>
      <c r="AO11" s="2607"/>
      <c r="AP11" s="2608"/>
      <c r="AQ11" s="2852"/>
      <c r="AR11" s="2852"/>
      <c r="AS11" s="2853"/>
      <c r="AT11" s="961"/>
      <c r="AU11" s="961"/>
      <c r="AV11" s="963"/>
      <c r="AW11" s="962"/>
      <c r="AX11" s="963" t="s">
        <v>2373</v>
      </c>
      <c r="AY11" s="53"/>
      <c r="AZ11" s="963" t="s">
        <v>361</v>
      </c>
      <c r="BA11" s="963"/>
      <c r="BB11" s="963"/>
      <c r="BC11" s="963" t="s">
        <v>2371</v>
      </c>
      <c r="BD11" s="963" t="s">
        <v>2372</v>
      </c>
      <c r="BE11" s="1212"/>
      <c r="BF11" s="1212"/>
      <c r="BG11" s="963"/>
      <c r="BH11" s="963" t="s">
        <v>9</v>
      </c>
      <c r="BI11" s="963" t="s">
        <v>9</v>
      </c>
      <c r="BJ11" s="2607"/>
      <c r="BK11" s="2608"/>
      <c r="BL11" s="2852"/>
      <c r="BM11" s="2852"/>
      <c r="BN11" s="2853"/>
      <c r="BO11" s="962" t="s">
        <v>9</v>
      </c>
      <c r="BP11" s="961" t="s">
        <v>9</v>
      </c>
      <c r="BQ11" s="963"/>
      <c r="BR11" s="961"/>
      <c r="BS11" s="961"/>
      <c r="BT11" s="963"/>
      <c r="BU11" s="962"/>
      <c r="BV11" s="963"/>
      <c r="BW11" s="963" t="s">
        <v>2373</v>
      </c>
      <c r="BX11" s="963" t="s">
        <v>2373</v>
      </c>
      <c r="BY11" s="53"/>
      <c r="BZ11" s="53" t="s">
        <v>401</v>
      </c>
      <c r="CA11" s="963" t="s">
        <v>361</v>
      </c>
      <c r="CB11" s="961"/>
      <c r="CC11" s="2176" t="s">
        <v>725</v>
      </c>
      <c r="CD11" s="963"/>
      <c r="CE11" s="2607"/>
      <c r="CF11" s="2608"/>
      <c r="CG11" s="2852"/>
      <c r="CH11" s="2852"/>
      <c r="CI11" s="2853"/>
      <c r="CJ11" s="961"/>
      <c r="CK11" s="963"/>
      <c r="CL11" s="962"/>
      <c r="CM11" s="963" t="s">
        <v>2373</v>
      </c>
      <c r="CN11" s="53"/>
      <c r="CO11" s="963" t="s">
        <v>361</v>
      </c>
      <c r="CP11" s="963"/>
      <c r="CQ11" s="963" t="s">
        <v>2371</v>
      </c>
      <c r="CR11" s="963" t="s">
        <v>2372</v>
      </c>
      <c r="CS11" s="1212"/>
      <c r="CT11" s="1212"/>
      <c r="CU11" s="963"/>
      <c r="CV11" s="963" t="s">
        <v>9</v>
      </c>
      <c r="CW11" s="963" t="s">
        <v>9</v>
      </c>
      <c r="CX11" s="963"/>
      <c r="CY11" s="963"/>
      <c r="CZ11" s="2607"/>
      <c r="DA11" s="2608"/>
      <c r="DB11" s="2852"/>
      <c r="DC11" s="2852"/>
      <c r="DD11" s="2853"/>
      <c r="DE11" s="963" t="s">
        <v>9</v>
      </c>
      <c r="DF11" s="963" t="s">
        <v>9</v>
      </c>
      <c r="DG11" s="963"/>
      <c r="DH11" s="963"/>
      <c r="DI11" s="963"/>
      <c r="DJ11" s="963"/>
      <c r="DK11" s="963"/>
      <c r="DL11" s="963" t="s">
        <v>2373</v>
      </c>
      <c r="DM11" s="53"/>
      <c r="DN11" s="53" t="s">
        <v>401</v>
      </c>
      <c r="DO11" s="963" t="s">
        <v>361</v>
      </c>
      <c r="DP11" s="963"/>
      <c r="DQ11" s="963"/>
      <c r="DR11" s="963" t="s">
        <v>2371</v>
      </c>
      <c r="DS11" s="963" t="s">
        <v>2372</v>
      </c>
      <c r="DT11" s="1212"/>
      <c r="DU11" s="2607"/>
      <c r="DV11" s="2608"/>
      <c r="DW11" s="2852"/>
      <c r="DX11" s="2852"/>
      <c r="DY11" s="2853"/>
      <c r="DZ11" s="963"/>
      <c r="EA11" s="963"/>
      <c r="EB11" s="963" t="s">
        <v>2371</v>
      </c>
      <c r="EC11" s="961" t="s">
        <v>2372</v>
      </c>
      <c r="ED11" s="1212"/>
      <c r="EE11" s="1212"/>
      <c r="EF11" s="963"/>
      <c r="EG11" s="2607"/>
      <c r="EH11" s="2608"/>
    </row>
    <row r="12" spans="1:148" ht="15" customHeight="1">
      <c r="A12" s="2852"/>
      <c r="B12" s="2852"/>
      <c r="C12" s="2853"/>
      <c r="D12" s="478" t="s">
        <v>2374</v>
      </c>
      <c r="E12" s="860" t="s">
        <v>2403</v>
      </c>
      <c r="F12" s="396"/>
      <c r="G12" s="396"/>
      <c r="H12" s="396"/>
      <c r="I12" s="390" t="s">
        <v>364</v>
      </c>
      <c r="J12" s="478" t="s">
        <v>392</v>
      </c>
      <c r="K12" s="395" t="s">
        <v>392</v>
      </c>
      <c r="L12" s="395"/>
      <c r="M12" s="396" t="s">
        <v>2376</v>
      </c>
      <c r="N12" s="390"/>
      <c r="O12" s="390" t="s">
        <v>2377</v>
      </c>
      <c r="P12" s="930" t="s">
        <v>2378</v>
      </c>
      <c r="Q12" s="396"/>
      <c r="R12" s="390" t="s">
        <v>1912</v>
      </c>
      <c r="S12" s="390"/>
      <c r="T12" s="2607"/>
      <c r="U12" s="2608"/>
      <c r="V12" s="2852"/>
      <c r="W12" s="2852"/>
      <c r="X12" s="2853"/>
      <c r="Y12" s="478" t="s">
        <v>392</v>
      </c>
      <c r="Z12" s="396" t="s">
        <v>2376</v>
      </c>
      <c r="AA12" s="390"/>
      <c r="AB12" s="920" t="s">
        <v>2378</v>
      </c>
      <c r="AC12" s="860" t="s">
        <v>2376</v>
      </c>
      <c r="AD12" s="395"/>
      <c r="AE12" s="860"/>
      <c r="AF12" s="390"/>
      <c r="AG12" s="2814" t="s">
        <v>2379</v>
      </c>
      <c r="AH12" s="395"/>
      <c r="AI12" s="395" t="s">
        <v>2374</v>
      </c>
      <c r="AJ12" s="860" t="s">
        <v>2403</v>
      </c>
      <c r="AK12" s="396"/>
      <c r="AL12" s="390"/>
      <c r="AM12" s="396"/>
      <c r="AN12" s="390" t="s">
        <v>364</v>
      </c>
      <c r="AO12" s="2607"/>
      <c r="AP12" s="2608"/>
      <c r="AQ12" s="2852"/>
      <c r="AR12" s="2852"/>
      <c r="AS12" s="2853"/>
      <c r="AT12" s="396"/>
      <c r="AU12" s="396"/>
      <c r="AV12" s="390" t="s">
        <v>364</v>
      </c>
      <c r="AW12" s="478" t="s">
        <v>392</v>
      </c>
      <c r="AX12" s="396" t="s">
        <v>2376</v>
      </c>
      <c r="AY12" s="390"/>
      <c r="AZ12" s="920" t="s">
        <v>2378</v>
      </c>
      <c r="BA12" s="390"/>
      <c r="BB12" s="860" t="s">
        <v>2376</v>
      </c>
      <c r="BC12" s="395"/>
      <c r="BD12" s="860"/>
      <c r="BE12" s="390"/>
      <c r="BF12" s="2814" t="s">
        <v>2655</v>
      </c>
      <c r="BG12" s="395"/>
      <c r="BH12" s="395" t="s">
        <v>2374</v>
      </c>
      <c r="BI12" s="395" t="s">
        <v>2403</v>
      </c>
      <c r="BJ12" s="2607"/>
      <c r="BK12" s="2608"/>
      <c r="BL12" s="2852"/>
      <c r="BM12" s="2852"/>
      <c r="BN12" s="2853"/>
      <c r="BO12" s="478" t="s">
        <v>2374</v>
      </c>
      <c r="BP12" s="860" t="s">
        <v>2403</v>
      </c>
      <c r="BQ12" s="396"/>
      <c r="BR12" s="396"/>
      <c r="BS12" s="396"/>
      <c r="BT12" s="390" t="s">
        <v>364</v>
      </c>
      <c r="BU12" s="478" t="s">
        <v>392</v>
      </c>
      <c r="BV12" s="395" t="s">
        <v>392</v>
      </c>
      <c r="BW12" s="395"/>
      <c r="BX12" s="396" t="s">
        <v>2376</v>
      </c>
      <c r="BY12" s="390"/>
      <c r="BZ12" s="390" t="s">
        <v>2377</v>
      </c>
      <c r="CA12" s="930" t="s">
        <v>2378</v>
      </c>
      <c r="CB12" s="396"/>
      <c r="CC12" s="390" t="s">
        <v>1912</v>
      </c>
      <c r="CD12" s="390"/>
      <c r="CE12" s="2607"/>
      <c r="CF12" s="2608"/>
      <c r="CG12" s="2852"/>
      <c r="CH12" s="2852"/>
      <c r="CI12" s="2853"/>
      <c r="CJ12" s="396"/>
      <c r="CK12" s="390" t="s">
        <v>364</v>
      </c>
      <c r="CL12" s="478" t="s">
        <v>392</v>
      </c>
      <c r="CM12" s="396" t="s">
        <v>2376</v>
      </c>
      <c r="CN12" s="390"/>
      <c r="CO12" s="930" t="s">
        <v>1817</v>
      </c>
      <c r="CP12" s="860" t="s">
        <v>2376</v>
      </c>
      <c r="CQ12" s="395"/>
      <c r="CR12" s="395"/>
      <c r="CS12" s="390"/>
      <c r="CT12" s="2814" t="s">
        <v>2655</v>
      </c>
      <c r="CU12" s="395"/>
      <c r="CV12" s="395" t="s">
        <v>2374</v>
      </c>
      <c r="CW12" s="395" t="s">
        <v>2403</v>
      </c>
      <c r="CX12" s="396"/>
      <c r="CY12" s="390"/>
      <c r="CZ12" s="2607"/>
      <c r="DA12" s="2608"/>
      <c r="DB12" s="2852"/>
      <c r="DC12" s="2852"/>
      <c r="DD12" s="2853"/>
      <c r="DE12" s="395" t="s">
        <v>2374</v>
      </c>
      <c r="DF12" s="395" t="s">
        <v>2403</v>
      </c>
      <c r="DG12" s="390"/>
      <c r="DH12" s="390"/>
      <c r="DI12" s="390"/>
      <c r="DJ12" s="390" t="s">
        <v>364</v>
      </c>
      <c r="DK12" s="395" t="s">
        <v>392</v>
      </c>
      <c r="DL12" s="390" t="s">
        <v>2376</v>
      </c>
      <c r="DM12" s="390"/>
      <c r="DN12" s="390" t="s">
        <v>2377</v>
      </c>
      <c r="DO12" s="920" t="s">
        <v>2378</v>
      </c>
      <c r="DP12" s="390"/>
      <c r="DQ12" s="395" t="s">
        <v>2376</v>
      </c>
      <c r="DR12" s="395"/>
      <c r="DS12" s="395"/>
      <c r="DT12" s="390"/>
      <c r="DU12" s="2607"/>
      <c r="DV12" s="2608"/>
      <c r="DW12" s="2852"/>
      <c r="DX12" s="2852"/>
      <c r="DY12" s="2853"/>
      <c r="DZ12" s="390"/>
      <c r="EA12" s="860" t="s">
        <v>2376</v>
      </c>
      <c r="EB12" s="395"/>
      <c r="EC12" s="860"/>
      <c r="ED12" s="390"/>
      <c r="EE12" s="2814" t="s">
        <v>2655</v>
      </c>
      <c r="EF12" s="395"/>
      <c r="EG12" s="2607"/>
      <c r="EH12" s="2608"/>
    </row>
    <row r="13" spans="1:148" ht="15" customHeight="1">
      <c r="A13" s="2852"/>
      <c r="B13" s="2852"/>
      <c r="C13" s="2853"/>
      <c r="D13" s="2813" t="s">
        <v>2380</v>
      </c>
      <c r="E13" s="2813" t="s">
        <v>1800</v>
      </c>
      <c r="F13" s="396" t="s">
        <v>1803</v>
      </c>
      <c r="G13" s="396" t="s">
        <v>1804</v>
      </c>
      <c r="H13" s="396" t="s">
        <v>1805</v>
      </c>
      <c r="I13" s="395" t="s">
        <v>2381</v>
      </c>
      <c r="J13" s="478" t="s">
        <v>2382</v>
      </c>
      <c r="K13" s="395" t="s">
        <v>366</v>
      </c>
      <c r="L13" s="395" t="s">
        <v>1811</v>
      </c>
      <c r="M13" s="396" t="s">
        <v>2515</v>
      </c>
      <c r="N13" s="390" t="s">
        <v>1909</v>
      </c>
      <c r="O13" s="390" t="s">
        <v>2385</v>
      </c>
      <c r="P13" s="2813" t="s">
        <v>2380</v>
      </c>
      <c r="Q13" s="396" t="s">
        <v>1911</v>
      </c>
      <c r="R13" s="2830" t="s">
        <v>2386</v>
      </c>
      <c r="S13" s="390" t="s">
        <v>2387</v>
      </c>
      <c r="T13" s="2607"/>
      <c r="U13" s="2608"/>
      <c r="V13" s="2852"/>
      <c r="W13" s="2852"/>
      <c r="X13" s="2853"/>
      <c r="Y13" s="478" t="s">
        <v>2382</v>
      </c>
      <c r="Z13" s="396" t="s">
        <v>2515</v>
      </c>
      <c r="AA13" s="390" t="s">
        <v>1909</v>
      </c>
      <c r="AB13" s="2813" t="s">
        <v>2380</v>
      </c>
      <c r="AC13" s="860" t="s">
        <v>2388</v>
      </c>
      <c r="AD13" s="395" t="s">
        <v>1823</v>
      </c>
      <c r="AE13" s="860" t="s">
        <v>1825</v>
      </c>
      <c r="AF13" s="390" t="s">
        <v>1921</v>
      </c>
      <c r="AG13" s="2814"/>
      <c r="AH13" s="395" t="s">
        <v>2390</v>
      </c>
      <c r="AI13" s="2813" t="s">
        <v>2380</v>
      </c>
      <c r="AJ13" s="2813" t="s">
        <v>2380</v>
      </c>
      <c r="AK13" s="396" t="s">
        <v>1803</v>
      </c>
      <c r="AL13" s="390" t="s">
        <v>1804</v>
      </c>
      <c r="AM13" s="396" t="s">
        <v>1805</v>
      </c>
      <c r="AN13" s="395" t="s">
        <v>2381</v>
      </c>
      <c r="AO13" s="2607"/>
      <c r="AP13" s="2608"/>
      <c r="AQ13" s="2852"/>
      <c r="AR13" s="2852"/>
      <c r="AS13" s="2853"/>
      <c r="AT13" s="396" t="s">
        <v>1804</v>
      </c>
      <c r="AU13" s="396" t="s">
        <v>1805</v>
      </c>
      <c r="AV13" s="395" t="s">
        <v>2381</v>
      </c>
      <c r="AW13" s="478" t="s">
        <v>2382</v>
      </c>
      <c r="AX13" s="396" t="s">
        <v>2515</v>
      </c>
      <c r="AY13" s="390" t="s">
        <v>1909</v>
      </c>
      <c r="AZ13" s="2813" t="s">
        <v>2380</v>
      </c>
      <c r="BA13" s="390" t="s">
        <v>2387</v>
      </c>
      <c r="BB13" s="860" t="s">
        <v>2388</v>
      </c>
      <c r="BC13" s="395" t="s">
        <v>1823</v>
      </c>
      <c r="BD13" s="860" t="s">
        <v>1825</v>
      </c>
      <c r="BE13" s="390" t="s">
        <v>1921</v>
      </c>
      <c r="BF13" s="2814"/>
      <c r="BG13" s="395" t="s">
        <v>2390</v>
      </c>
      <c r="BH13" s="2813" t="s">
        <v>2380</v>
      </c>
      <c r="BI13" s="2813" t="s">
        <v>2380</v>
      </c>
      <c r="BJ13" s="2607"/>
      <c r="BK13" s="2608"/>
      <c r="BL13" s="2852"/>
      <c r="BM13" s="2852"/>
      <c r="BN13" s="2853"/>
      <c r="BO13" s="2813" t="s">
        <v>2380</v>
      </c>
      <c r="BP13" s="2813" t="s">
        <v>2380</v>
      </c>
      <c r="BQ13" s="396" t="s">
        <v>1803</v>
      </c>
      <c r="BR13" s="396" t="s">
        <v>1804</v>
      </c>
      <c r="BS13" s="396" t="s">
        <v>1805</v>
      </c>
      <c r="BT13" s="395" t="s">
        <v>2381</v>
      </c>
      <c r="BU13" s="478" t="s">
        <v>2382</v>
      </c>
      <c r="BV13" s="395" t="s">
        <v>366</v>
      </c>
      <c r="BW13" s="395" t="s">
        <v>1811</v>
      </c>
      <c r="BX13" s="396" t="s">
        <v>2515</v>
      </c>
      <c r="BY13" s="390" t="s">
        <v>1909</v>
      </c>
      <c r="BZ13" s="390" t="s">
        <v>2385</v>
      </c>
      <c r="CA13" s="2813" t="s">
        <v>2380</v>
      </c>
      <c r="CB13" s="396" t="s">
        <v>2608</v>
      </c>
      <c r="CC13" s="2830" t="s">
        <v>2386</v>
      </c>
      <c r="CD13" s="390" t="s">
        <v>2387</v>
      </c>
      <c r="CE13" s="2607"/>
      <c r="CF13" s="2608"/>
      <c r="CG13" s="2852"/>
      <c r="CH13" s="2852"/>
      <c r="CI13" s="2853"/>
      <c r="CJ13" s="396" t="s">
        <v>1805</v>
      </c>
      <c r="CK13" s="395" t="s">
        <v>2381</v>
      </c>
      <c r="CL13" s="478" t="s">
        <v>2382</v>
      </c>
      <c r="CM13" s="396" t="s">
        <v>2515</v>
      </c>
      <c r="CN13" s="390" t="s">
        <v>1909</v>
      </c>
      <c r="CO13" s="2813" t="s">
        <v>1800</v>
      </c>
      <c r="CP13" s="860" t="s">
        <v>2388</v>
      </c>
      <c r="CQ13" s="395" t="s">
        <v>1823</v>
      </c>
      <c r="CR13" s="395" t="s">
        <v>1825</v>
      </c>
      <c r="CS13" s="390" t="s">
        <v>1921</v>
      </c>
      <c r="CT13" s="2814"/>
      <c r="CU13" s="395" t="s">
        <v>2390</v>
      </c>
      <c r="CV13" s="2813" t="s">
        <v>2380</v>
      </c>
      <c r="CW13" s="2813" t="s">
        <v>2380</v>
      </c>
      <c r="CX13" s="396" t="s">
        <v>1803</v>
      </c>
      <c r="CY13" s="390" t="s">
        <v>1804</v>
      </c>
      <c r="CZ13" s="2607"/>
      <c r="DA13" s="2608"/>
      <c r="DB13" s="2852"/>
      <c r="DC13" s="2852"/>
      <c r="DD13" s="2853"/>
      <c r="DE13" s="2813" t="s">
        <v>2380</v>
      </c>
      <c r="DF13" s="2813" t="s">
        <v>2380</v>
      </c>
      <c r="DG13" s="390" t="s">
        <v>1803</v>
      </c>
      <c r="DH13" s="390" t="s">
        <v>1804</v>
      </c>
      <c r="DI13" s="390" t="s">
        <v>1805</v>
      </c>
      <c r="DJ13" s="395" t="s">
        <v>699</v>
      </c>
      <c r="DK13" s="395" t="s">
        <v>2382</v>
      </c>
      <c r="DL13" s="390" t="s">
        <v>2515</v>
      </c>
      <c r="DM13" s="390" t="s">
        <v>1909</v>
      </c>
      <c r="DN13" s="390" t="s">
        <v>2385</v>
      </c>
      <c r="DO13" s="2813" t="s">
        <v>2380</v>
      </c>
      <c r="DP13" s="390" t="s">
        <v>2387</v>
      </c>
      <c r="DQ13" s="395" t="s">
        <v>2388</v>
      </c>
      <c r="DR13" s="395" t="s">
        <v>1823</v>
      </c>
      <c r="DS13" s="395" t="s">
        <v>1825</v>
      </c>
      <c r="DT13" s="390" t="s">
        <v>1921</v>
      </c>
      <c r="DU13" s="2607"/>
      <c r="DV13" s="2608"/>
      <c r="DW13" s="2852"/>
      <c r="DX13" s="2852"/>
      <c r="DY13" s="2853"/>
      <c r="DZ13" s="390" t="s">
        <v>2387</v>
      </c>
      <c r="EA13" s="860" t="s">
        <v>2388</v>
      </c>
      <c r="EB13" s="395" t="s">
        <v>1823</v>
      </c>
      <c r="EC13" s="860" t="s">
        <v>1825</v>
      </c>
      <c r="ED13" s="390" t="s">
        <v>1921</v>
      </c>
      <c r="EE13" s="2814"/>
      <c r="EF13" s="395" t="s">
        <v>2390</v>
      </c>
      <c r="EG13" s="2607"/>
      <c r="EH13" s="2608"/>
    </row>
    <row r="14" spans="1:148" ht="15" customHeight="1">
      <c r="A14" s="2852"/>
      <c r="B14" s="2852"/>
      <c r="C14" s="2853"/>
      <c r="D14" s="2813"/>
      <c r="E14" s="2813"/>
      <c r="F14" s="1213"/>
      <c r="G14" s="1213"/>
      <c r="H14" s="1213"/>
      <c r="I14" s="1214"/>
      <c r="J14" s="1215"/>
      <c r="K14" s="1214"/>
      <c r="L14" s="1216"/>
      <c r="M14" s="1216"/>
      <c r="N14" s="936"/>
      <c r="O14" s="53"/>
      <c r="P14" s="2796"/>
      <c r="Q14" s="1213"/>
      <c r="R14" s="2828"/>
      <c r="S14" s="1584"/>
      <c r="T14" s="2607"/>
      <c r="U14" s="2608"/>
      <c r="V14" s="2852"/>
      <c r="W14" s="2852"/>
      <c r="X14" s="2853"/>
      <c r="Y14" s="478"/>
      <c r="Z14" s="390"/>
      <c r="AA14" s="936"/>
      <c r="AB14" s="2813"/>
      <c r="AC14" s="1214"/>
      <c r="AD14" s="390"/>
      <c r="AE14" s="390"/>
      <c r="AF14" s="393"/>
      <c r="AG14" s="393"/>
      <c r="AH14" s="395"/>
      <c r="AI14" s="2813"/>
      <c r="AJ14" s="2813"/>
      <c r="AK14" s="396"/>
      <c r="AL14" s="390"/>
      <c r="AM14" s="396"/>
      <c r="AN14" s="395"/>
      <c r="AO14" s="2607"/>
      <c r="AP14" s="2608"/>
      <c r="AQ14" s="2852"/>
      <c r="AR14" s="2852"/>
      <c r="AS14" s="2853"/>
      <c r="AT14" s="396"/>
      <c r="AU14" s="396"/>
      <c r="AV14" s="395"/>
      <c r="AW14" s="478"/>
      <c r="AX14" s="390"/>
      <c r="AY14" s="936"/>
      <c r="AZ14" s="2813"/>
      <c r="BA14" s="986"/>
      <c r="BB14" s="1214"/>
      <c r="BC14" s="390"/>
      <c r="BD14" s="390"/>
      <c r="BE14" s="393"/>
      <c r="BF14" s="393"/>
      <c r="BG14" s="395"/>
      <c r="BH14" s="2813"/>
      <c r="BI14" s="2813"/>
      <c r="BJ14" s="2607"/>
      <c r="BK14" s="2608"/>
      <c r="BL14" s="2852"/>
      <c r="BM14" s="2852"/>
      <c r="BN14" s="2853"/>
      <c r="BO14" s="2813"/>
      <c r="BP14" s="2813"/>
      <c r="BQ14" s="396"/>
      <c r="BR14" s="396"/>
      <c r="BS14" s="396"/>
      <c r="BT14" s="395"/>
      <c r="BU14" s="478"/>
      <c r="BV14" s="395"/>
      <c r="BW14" s="390"/>
      <c r="BX14" s="390"/>
      <c r="BY14" s="936"/>
      <c r="BZ14" s="936"/>
      <c r="CA14" s="2813"/>
      <c r="CB14" s="396"/>
      <c r="CC14" s="2830"/>
      <c r="CD14" s="986"/>
      <c r="CE14" s="2607"/>
      <c r="CF14" s="2608"/>
      <c r="CG14" s="2852"/>
      <c r="CH14" s="2852"/>
      <c r="CI14" s="2853"/>
      <c r="CJ14" s="396"/>
      <c r="CK14" s="395"/>
      <c r="CL14" s="478"/>
      <c r="CM14" s="390"/>
      <c r="CN14" s="936"/>
      <c r="CO14" s="2813"/>
      <c r="CP14" s="1214"/>
      <c r="CQ14" s="390"/>
      <c r="CR14" s="390"/>
      <c r="CS14" s="393"/>
      <c r="CT14" s="393"/>
      <c r="CU14" s="395"/>
      <c r="CV14" s="2813"/>
      <c r="CW14" s="2813"/>
      <c r="CX14" s="396"/>
      <c r="CY14" s="390"/>
      <c r="CZ14" s="2607"/>
      <c r="DA14" s="2608"/>
      <c r="DB14" s="2852"/>
      <c r="DC14" s="2852"/>
      <c r="DD14" s="2853"/>
      <c r="DE14" s="2813"/>
      <c r="DF14" s="2813"/>
      <c r="DG14" s="390"/>
      <c r="DH14" s="390"/>
      <c r="DI14" s="390"/>
      <c r="DJ14" s="395"/>
      <c r="DK14" s="395"/>
      <c r="DL14" s="390"/>
      <c r="DM14" s="936"/>
      <c r="DN14" s="936"/>
      <c r="DO14" s="2813"/>
      <c r="DP14" s="986"/>
      <c r="DQ14" s="395"/>
      <c r="DR14" s="390"/>
      <c r="DS14" s="390"/>
      <c r="DT14" s="393"/>
      <c r="DU14" s="2607"/>
      <c r="DV14" s="2608"/>
      <c r="DW14" s="2852"/>
      <c r="DX14" s="2852"/>
      <c r="DY14" s="2853"/>
      <c r="DZ14" s="986"/>
      <c r="EA14" s="395"/>
      <c r="EB14" s="390"/>
      <c r="EC14" s="396"/>
      <c r="ED14" s="393"/>
      <c r="EE14" s="393"/>
      <c r="EF14" s="395"/>
      <c r="EG14" s="2607"/>
      <c r="EH14" s="2608"/>
    </row>
    <row r="15" spans="1:148" ht="18" customHeight="1">
      <c r="A15" s="2854"/>
      <c r="B15" s="2854"/>
      <c r="C15" s="2855"/>
      <c r="D15" s="1811" t="s">
        <v>2221</v>
      </c>
      <c r="E15" s="1767" t="s">
        <v>2221</v>
      </c>
      <c r="F15" s="1767" t="s">
        <v>2221</v>
      </c>
      <c r="G15" s="1761" t="s">
        <v>2221</v>
      </c>
      <c r="H15" s="1767" t="s">
        <v>2221</v>
      </c>
      <c r="I15" s="1761" t="s">
        <v>2221</v>
      </c>
      <c r="J15" s="1767" t="s">
        <v>2221</v>
      </c>
      <c r="K15" s="1761" t="s">
        <v>2221</v>
      </c>
      <c r="L15" s="1761" t="s">
        <v>2221</v>
      </c>
      <c r="M15" s="1762" t="s">
        <v>2404</v>
      </c>
      <c r="N15" s="1761" t="s">
        <v>2395</v>
      </c>
      <c r="O15" s="1761" t="s">
        <v>2395</v>
      </c>
      <c r="P15" s="1761" t="s">
        <v>2221</v>
      </c>
      <c r="Q15" s="1767" t="s">
        <v>2395</v>
      </c>
      <c r="R15" s="1767" t="s">
        <v>2395</v>
      </c>
      <c r="S15" s="1762" t="s">
        <v>2393</v>
      </c>
      <c r="T15" s="2609"/>
      <c r="U15" s="2610"/>
      <c r="V15" s="2854"/>
      <c r="W15" s="2854"/>
      <c r="X15" s="2855"/>
      <c r="Y15" s="1767" t="s">
        <v>2221</v>
      </c>
      <c r="Z15" s="1762" t="s">
        <v>2404</v>
      </c>
      <c r="AA15" s="1761" t="s">
        <v>2395</v>
      </c>
      <c r="AB15" s="1761" t="s">
        <v>2221</v>
      </c>
      <c r="AC15" s="1761" t="s">
        <v>2395</v>
      </c>
      <c r="AD15" s="1762" t="s">
        <v>2393</v>
      </c>
      <c r="AE15" s="1812" t="s">
        <v>2393</v>
      </c>
      <c r="AF15" s="1761" t="s">
        <v>2395</v>
      </c>
      <c r="AG15" s="1761" t="s">
        <v>2395</v>
      </c>
      <c r="AH15" s="1761" t="s">
        <v>2394</v>
      </c>
      <c r="AI15" s="1761" t="s">
        <v>2221</v>
      </c>
      <c r="AJ15" s="1767" t="s">
        <v>2221</v>
      </c>
      <c r="AK15" s="1767" t="s">
        <v>2221</v>
      </c>
      <c r="AL15" s="1761" t="s">
        <v>2221</v>
      </c>
      <c r="AM15" s="1767" t="s">
        <v>2221</v>
      </c>
      <c r="AN15" s="1761" t="s">
        <v>2221</v>
      </c>
      <c r="AO15" s="2609"/>
      <c r="AP15" s="2610"/>
      <c r="AQ15" s="2854"/>
      <c r="AR15" s="2854"/>
      <c r="AS15" s="2855"/>
      <c r="AT15" s="1761" t="s">
        <v>2221</v>
      </c>
      <c r="AU15" s="1767" t="s">
        <v>2221</v>
      </c>
      <c r="AV15" s="1761" t="s">
        <v>2221</v>
      </c>
      <c r="AW15" s="1767" t="s">
        <v>2221</v>
      </c>
      <c r="AX15" s="1762" t="s">
        <v>2404</v>
      </c>
      <c r="AY15" s="1767" t="s">
        <v>2395</v>
      </c>
      <c r="AZ15" s="1761" t="s">
        <v>2221</v>
      </c>
      <c r="BA15" s="1762" t="s">
        <v>2393</v>
      </c>
      <c r="BB15" s="1761" t="s">
        <v>2395</v>
      </c>
      <c r="BC15" s="1762" t="s">
        <v>2393</v>
      </c>
      <c r="BD15" s="1812" t="s">
        <v>2393</v>
      </c>
      <c r="BE15" s="1761" t="s">
        <v>2395</v>
      </c>
      <c r="BF15" s="1761" t="s">
        <v>2395</v>
      </c>
      <c r="BG15" s="1761" t="s">
        <v>2394</v>
      </c>
      <c r="BH15" s="1761" t="s">
        <v>2221</v>
      </c>
      <c r="BI15" s="1767" t="s">
        <v>2221</v>
      </c>
      <c r="BJ15" s="2609"/>
      <c r="BK15" s="2610"/>
      <c r="BL15" s="2854"/>
      <c r="BM15" s="2854"/>
      <c r="BN15" s="2855"/>
      <c r="BO15" s="1811" t="s">
        <v>2221</v>
      </c>
      <c r="BP15" s="1767" t="s">
        <v>2221</v>
      </c>
      <c r="BQ15" s="1767" t="s">
        <v>2221</v>
      </c>
      <c r="BR15" s="1761" t="s">
        <v>2221</v>
      </c>
      <c r="BS15" s="1767" t="s">
        <v>2221</v>
      </c>
      <c r="BT15" s="1761" t="s">
        <v>2221</v>
      </c>
      <c r="BU15" s="1767" t="s">
        <v>2221</v>
      </c>
      <c r="BV15" s="1761" t="s">
        <v>2221</v>
      </c>
      <c r="BW15" s="1761" t="s">
        <v>2221</v>
      </c>
      <c r="BX15" s="1762" t="s">
        <v>2404</v>
      </c>
      <c r="BY15" s="1767" t="s">
        <v>2395</v>
      </c>
      <c r="BZ15" s="1767" t="s">
        <v>2395</v>
      </c>
      <c r="CA15" s="1761" t="s">
        <v>2221</v>
      </c>
      <c r="CB15" s="1767" t="s">
        <v>2395</v>
      </c>
      <c r="CC15" s="1767" t="s">
        <v>2395</v>
      </c>
      <c r="CD15" s="1762" t="s">
        <v>2393</v>
      </c>
      <c r="CE15" s="2609"/>
      <c r="CF15" s="2610"/>
      <c r="CG15" s="2854"/>
      <c r="CH15" s="2854"/>
      <c r="CI15" s="2855"/>
      <c r="CJ15" s="1767" t="s">
        <v>2221</v>
      </c>
      <c r="CK15" s="1761" t="s">
        <v>2221</v>
      </c>
      <c r="CL15" s="1767" t="s">
        <v>2221</v>
      </c>
      <c r="CM15" s="1762" t="s">
        <v>2404</v>
      </c>
      <c r="CN15" s="1767" t="s">
        <v>2395</v>
      </c>
      <c r="CO15" s="1761" t="s">
        <v>2221</v>
      </c>
      <c r="CP15" s="1761" t="s">
        <v>2395</v>
      </c>
      <c r="CQ15" s="1762" t="s">
        <v>2393</v>
      </c>
      <c r="CR15" s="1762" t="s">
        <v>2393</v>
      </c>
      <c r="CS15" s="1761" t="s">
        <v>2395</v>
      </c>
      <c r="CT15" s="1761" t="s">
        <v>2395</v>
      </c>
      <c r="CU15" s="1761" t="s">
        <v>2394</v>
      </c>
      <c r="CV15" s="1761" t="s">
        <v>2221</v>
      </c>
      <c r="CW15" s="1761" t="s">
        <v>2221</v>
      </c>
      <c r="CX15" s="1767" t="s">
        <v>2221</v>
      </c>
      <c r="CY15" s="1761" t="s">
        <v>2221</v>
      </c>
      <c r="CZ15" s="2609"/>
      <c r="DA15" s="2610"/>
      <c r="DB15" s="2854"/>
      <c r="DC15" s="2854"/>
      <c r="DD15" s="2855"/>
      <c r="DE15" s="1761" t="s">
        <v>2221</v>
      </c>
      <c r="DF15" s="1761" t="s">
        <v>2221</v>
      </c>
      <c r="DG15" s="1761" t="s">
        <v>2221</v>
      </c>
      <c r="DH15" s="1761" t="s">
        <v>2221</v>
      </c>
      <c r="DI15" s="1761" t="s">
        <v>2221</v>
      </c>
      <c r="DJ15" s="1761" t="s">
        <v>2221</v>
      </c>
      <c r="DK15" s="1761" t="s">
        <v>2221</v>
      </c>
      <c r="DL15" s="1762" t="s">
        <v>2404</v>
      </c>
      <c r="DM15" s="1761" t="s">
        <v>2395</v>
      </c>
      <c r="DN15" s="1761" t="s">
        <v>2395</v>
      </c>
      <c r="DO15" s="1761" t="s">
        <v>2221</v>
      </c>
      <c r="DP15" s="1762" t="s">
        <v>2393</v>
      </c>
      <c r="DQ15" s="1761" t="s">
        <v>2395</v>
      </c>
      <c r="DR15" s="1762" t="s">
        <v>2393</v>
      </c>
      <c r="DS15" s="1762" t="s">
        <v>2393</v>
      </c>
      <c r="DT15" s="1761" t="s">
        <v>2395</v>
      </c>
      <c r="DU15" s="2609"/>
      <c r="DV15" s="2610"/>
      <c r="DW15" s="2854"/>
      <c r="DX15" s="2854"/>
      <c r="DY15" s="2855"/>
      <c r="DZ15" s="1762" t="s">
        <v>2393</v>
      </c>
      <c r="EA15" s="1761" t="s">
        <v>2395</v>
      </c>
      <c r="EB15" s="1762" t="s">
        <v>2393</v>
      </c>
      <c r="EC15" s="1812" t="s">
        <v>2393</v>
      </c>
      <c r="ED15" s="1761" t="s">
        <v>2395</v>
      </c>
      <c r="EE15" s="1761" t="s">
        <v>2395</v>
      </c>
      <c r="EF15" s="1761" t="s">
        <v>2394</v>
      </c>
      <c r="EG15" s="2609"/>
      <c r="EH15" s="2610"/>
    </row>
    <row r="16" spans="1:148" s="35" customFormat="1" ht="18" customHeight="1">
      <c r="A16" s="921">
        <v>40909</v>
      </c>
      <c r="B16" s="1088">
        <v>40909</v>
      </c>
      <c r="C16" s="1217">
        <v>40909</v>
      </c>
      <c r="D16" s="2220">
        <v>4455109</v>
      </c>
      <c r="E16" s="2220">
        <v>350538</v>
      </c>
      <c r="F16" s="2220">
        <v>55095</v>
      </c>
      <c r="G16" s="2220">
        <v>57408</v>
      </c>
      <c r="H16" s="2220">
        <v>38685</v>
      </c>
      <c r="I16" s="2220">
        <v>83150</v>
      </c>
      <c r="J16" s="2220">
        <v>81630</v>
      </c>
      <c r="K16" s="2220">
        <v>1520</v>
      </c>
      <c r="L16" s="2220">
        <v>9</v>
      </c>
      <c r="M16" s="2220">
        <v>95247</v>
      </c>
      <c r="N16" s="2220" t="s">
        <v>21</v>
      </c>
      <c r="O16" s="2220" t="s">
        <v>21</v>
      </c>
      <c r="P16" s="2220">
        <v>1438218</v>
      </c>
      <c r="Q16" s="2220" t="s">
        <v>21</v>
      </c>
      <c r="R16" s="2220">
        <v>38693</v>
      </c>
      <c r="S16" s="2220">
        <v>11239</v>
      </c>
      <c r="T16" s="67">
        <v>40909</v>
      </c>
      <c r="U16" s="622">
        <v>40909</v>
      </c>
      <c r="V16" s="921">
        <v>40909</v>
      </c>
      <c r="W16" s="1088">
        <v>40909</v>
      </c>
      <c r="X16" s="1217">
        <v>40909</v>
      </c>
      <c r="Y16" s="2220">
        <v>300</v>
      </c>
      <c r="Z16" s="2220">
        <v>3701</v>
      </c>
      <c r="AA16" s="2220" t="s">
        <v>21</v>
      </c>
      <c r="AB16" s="2220">
        <v>18082</v>
      </c>
      <c r="AC16" s="2219">
        <v>12</v>
      </c>
      <c r="AD16" s="2219">
        <v>15471</v>
      </c>
      <c r="AE16" s="2219">
        <v>17010</v>
      </c>
      <c r="AF16" s="2220" t="s">
        <v>21</v>
      </c>
      <c r="AG16" s="2220" t="s">
        <v>21</v>
      </c>
      <c r="AH16" s="2220">
        <v>410409</v>
      </c>
      <c r="AI16" s="2220">
        <v>72454</v>
      </c>
      <c r="AJ16" s="2220">
        <v>16487</v>
      </c>
      <c r="AK16" s="2220">
        <v>30</v>
      </c>
      <c r="AL16" s="2220">
        <v>2783</v>
      </c>
      <c r="AM16" s="2220">
        <v>27</v>
      </c>
      <c r="AN16" s="2220">
        <v>12426</v>
      </c>
      <c r="AO16" s="67">
        <v>40909</v>
      </c>
      <c r="AP16" s="622">
        <v>40909</v>
      </c>
      <c r="AQ16" s="921">
        <v>40909</v>
      </c>
      <c r="AR16" s="1088">
        <v>40909</v>
      </c>
      <c r="AS16" s="1217">
        <v>40909</v>
      </c>
      <c r="AT16" s="2220">
        <v>717</v>
      </c>
      <c r="AU16" s="2220" t="s">
        <v>21</v>
      </c>
      <c r="AV16" s="2220">
        <v>2490</v>
      </c>
      <c r="AW16" s="2220">
        <v>2490</v>
      </c>
      <c r="AX16" s="2220">
        <v>9640</v>
      </c>
      <c r="AY16" s="2220" t="s">
        <v>21</v>
      </c>
      <c r="AZ16" s="2220">
        <v>26912</v>
      </c>
      <c r="BA16" s="2220">
        <v>153</v>
      </c>
      <c r="BB16" s="2220" t="s">
        <v>21</v>
      </c>
      <c r="BC16" s="2220">
        <v>22785</v>
      </c>
      <c r="BD16" s="2220">
        <v>25178</v>
      </c>
      <c r="BE16" s="2220" t="s">
        <v>21</v>
      </c>
      <c r="BF16" s="2220" t="s">
        <v>21</v>
      </c>
      <c r="BG16" s="2220">
        <v>6991712</v>
      </c>
      <c r="BH16" s="2220">
        <v>117604</v>
      </c>
      <c r="BI16" s="2220">
        <v>1469</v>
      </c>
      <c r="BJ16" s="67">
        <v>40909</v>
      </c>
      <c r="BK16" s="622">
        <v>40909</v>
      </c>
      <c r="BL16" s="921">
        <v>40909</v>
      </c>
      <c r="BM16" s="1088">
        <v>40909</v>
      </c>
      <c r="BN16" s="1217">
        <v>40909</v>
      </c>
      <c r="BO16" s="66">
        <v>5363656</v>
      </c>
      <c r="BP16" s="2220">
        <v>411417</v>
      </c>
      <c r="BQ16" s="2220">
        <v>55095</v>
      </c>
      <c r="BR16" s="2220">
        <v>66685</v>
      </c>
      <c r="BS16" s="2220">
        <v>39047</v>
      </c>
      <c r="BT16" s="2220">
        <v>127147</v>
      </c>
      <c r="BU16" s="2220">
        <v>125627</v>
      </c>
      <c r="BV16" s="2220">
        <v>1520</v>
      </c>
      <c r="BW16" s="2220">
        <v>9</v>
      </c>
      <c r="BX16" s="2220">
        <v>100791</v>
      </c>
      <c r="BY16" s="2220" t="s">
        <v>21</v>
      </c>
      <c r="BZ16" s="2220" t="s">
        <v>21</v>
      </c>
      <c r="CA16" s="2220">
        <v>2626575</v>
      </c>
      <c r="CB16" s="2220" t="s">
        <v>21</v>
      </c>
      <c r="CC16" s="2220">
        <v>38693</v>
      </c>
      <c r="CD16" s="2220">
        <v>30799</v>
      </c>
      <c r="CE16" s="67">
        <v>40909</v>
      </c>
      <c r="CF16" s="622">
        <v>40909</v>
      </c>
      <c r="CG16" s="921">
        <v>40909</v>
      </c>
      <c r="CH16" s="1088">
        <v>40909</v>
      </c>
      <c r="CI16" s="1217">
        <v>40909</v>
      </c>
      <c r="CJ16" s="2220">
        <v>3069</v>
      </c>
      <c r="CK16" s="2220">
        <v>934</v>
      </c>
      <c r="CL16" s="2220">
        <v>934</v>
      </c>
      <c r="CM16" s="2220">
        <v>3812</v>
      </c>
      <c r="CN16" s="2220" t="s">
        <v>21</v>
      </c>
      <c r="CO16" s="2219">
        <v>18761</v>
      </c>
      <c r="CP16" s="2219">
        <v>12</v>
      </c>
      <c r="CQ16" s="2220">
        <v>16055</v>
      </c>
      <c r="CR16" s="2220">
        <v>17650</v>
      </c>
      <c r="CS16" s="2220" t="s">
        <v>21</v>
      </c>
      <c r="CT16" s="2220" t="s">
        <v>21</v>
      </c>
      <c r="CU16" s="2220">
        <v>399800</v>
      </c>
      <c r="CV16" s="2219">
        <v>85728</v>
      </c>
      <c r="CW16" s="2220">
        <v>19958</v>
      </c>
      <c r="CX16" s="2220">
        <v>30</v>
      </c>
      <c r="CY16" s="2220">
        <v>3149</v>
      </c>
      <c r="CZ16" s="67">
        <v>40909</v>
      </c>
      <c r="DA16" s="622">
        <v>40909</v>
      </c>
      <c r="DB16" s="921">
        <v>40909</v>
      </c>
      <c r="DC16" s="1088">
        <v>40909</v>
      </c>
      <c r="DD16" s="1217">
        <v>40909</v>
      </c>
      <c r="DE16" s="2219">
        <v>913123</v>
      </c>
      <c r="DF16" s="2220">
        <v>35320</v>
      </c>
      <c r="DG16" s="2220">
        <v>46</v>
      </c>
      <c r="DH16" s="2220">
        <v>8997</v>
      </c>
      <c r="DI16" s="2220" t="s">
        <v>21</v>
      </c>
      <c r="DJ16" s="2220">
        <v>13948</v>
      </c>
      <c r="DK16" s="2220">
        <v>13948</v>
      </c>
      <c r="DL16" s="2220">
        <v>9640</v>
      </c>
      <c r="DM16" s="2220" t="s">
        <v>21</v>
      </c>
      <c r="DN16" s="2220" t="s">
        <v>21</v>
      </c>
      <c r="DO16" s="2220">
        <v>319327</v>
      </c>
      <c r="DP16" s="2220">
        <v>19713</v>
      </c>
      <c r="DQ16" s="2219">
        <v>3583</v>
      </c>
      <c r="DR16" s="2220">
        <v>250147</v>
      </c>
      <c r="DS16" s="2220">
        <v>275055</v>
      </c>
      <c r="DT16" s="2220" t="s">
        <v>21</v>
      </c>
      <c r="DU16" s="67">
        <v>40909</v>
      </c>
      <c r="DV16" s="622">
        <v>40909</v>
      </c>
      <c r="DW16" s="921">
        <v>40909</v>
      </c>
      <c r="DX16" s="1088">
        <v>40909</v>
      </c>
      <c r="DY16" s="1217">
        <v>40909</v>
      </c>
      <c r="DZ16" s="66">
        <v>7441</v>
      </c>
      <c r="EA16" s="2220">
        <v>46954</v>
      </c>
      <c r="EB16" s="2220">
        <v>1302278</v>
      </c>
      <c r="EC16" s="2220">
        <v>1436270</v>
      </c>
      <c r="ED16" s="2220" t="s">
        <v>21</v>
      </c>
      <c r="EE16" s="2220" t="s">
        <v>21</v>
      </c>
      <c r="EF16" s="2220">
        <v>8989953</v>
      </c>
      <c r="EG16" s="67">
        <v>40909</v>
      </c>
      <c r="EH16" s="622">
        <v>40909</v>
      </c>
      <c r="ER16" s="482"/>
    </row>
    <row r="17" spans="1:148" s="35" customFormat="1" ht="14.25" customHeight="1">
      <c r="A17" s="73"/>
      <c r="B17" s="64">
        <v>41275</v>
      </c>
      <c r="C17" s="127"/>
      <c r="D17" s="2220">
        <v>3731808</v>
      </c>
      <c r="E17" s="2220">
        <v>315462</v>
      </c>
      <c r="F17" s="2220">
        <v>54590</v>
      </c>
      <c r="G17" s="2220">
        <v>50097</v>
      </c>
      <c r="H17" s="2220">
        <v>40991</v>
      </c>
      <c r="I17" s="2220">
        <v>74701</v>
      </c>
      <c r="J17" s="2220">
        <v>73350</v>
      </c>
      <c r="K17" s="2220">
        <v>1351</v>
      </c>
      <c r="L17" s="2220">
        <v>12</v>
      </c>
      <c r="M17" s="2220">
        <v>78946</v>
      </c>
      <c r="N17" s="2220" t="s">
        <v>21</v>
      </c>
      <c r="O17" s="2220">
        <v>5</v>
      </c>
      <c r="P17" s="2220">
        <v>899967</v>
      </c>
      <c r="Q17" s="2220" t="s">
        <v>21</v>
      </c>
      <c r="R17" s="2220">
        <v>36541</v>
      </c>
      <c r="S17" s="2220">
        <v>12278</v>
      </c>
      <c r="T17" s="67">
        <v>41275</v>
      </c>
      <c r="U17" s="622">
        <v>41275</v>
      </c>
      <c r="V17" s="73"/>
      <c r="W17" s="64">
        <v>41275</v>
      </c>
      <c r="X17" s="127"/>
      <c r="Y17" s="2220">
        <v>186</v>
      </c>
      <c r="Z17" s="2220">
        <v>2793</v>
      </c>
      <c r="AA17" s="2220" t="s">
        <v>21</v>
      </c>
      <c r="AB17" s="2220">
        <v>14251</v>
      </c>
      <c r="AC17" s="2220">
        <v>12</v>
      </c>
      <c r="AD17" s="2220">
        <v>12183</v>
      </c>
      <c r="AE17" s="2220">
        <v>13403</v>
      </c>
      <c r="AF17" s="2220" t="s">
        <v>21</v>
      </c>
      <c r="AG17" s="2220" t="s">
        <v>21</v>
      </c>
      <c r="AH17" s="2220">
        <v>369064</v>
      </c>
      <c r="AI17" s="2220">
        <v>70328</v>
      </c>
      <c r="AJ17" s="2220">
        <v>17485</v>
      </c>
      <c r="AK17" s="2220">
        <v>24</v>
      </c>
      <c r="AL17" s="2220">
        <v>2490</v>
      </c>
      <c r="AM17" s="2220">
        <v>21</v>
      </c>
      <c r="AN17" s="2220">
        <v>13679</v>
      </c>
      <c r="AO17" s="67">
        <v>41275</v>
      </c>
      <c r="AP17" s="622">
        <v>41275</v>
      </c>
      <c r="AQ17" s="73"/>
      <c r="AR17" s="64">
        <v>41275</v>
      </c>
      <c r="AS17" s="127"/>
      <c r="AT17" s="2220">
        <v>475</v>
      </c>
      <c r="AU17" s="2220" t="s">
        <v>21</v>
      </c>
      <c r="AV17" s="2220">
        <v>2502</v>
      </c>
      <c r="AW17" s="2220">
        <v>2502</v>
      </c>
      <c r="AX17" s="2220">
        <v>5097</v>
      </c>
      <c r="AY17" s="2220" t="s">
        <v>21</v>
      </c>
      <c r="AZ17" s="2220">
        <v>25389</v>
      </c>
      <c r="BA17" s="2220">
        <v>148</v>
      </c>
      <c r="BB17" s="2220" t="s">
        <v>21</v>
      </c>
      <c r="BC17" s="2220">
        <v>21530</v>
      </c>
      <c r="BD17" s="2220">
        <v>23750</v>
      </c>
      <c r="BE17" s="2220" t="s">
        <v>21</v>
      </c>
      <c r="BF17" s="2220" t="s">
        <v>21</v>
      </c>
      <c r="BG17" s="2220">
        <v>6300320</v>
      </c>
      <c r="BH17" s="2220">
        <v>96539</v>
      </c>
      <c r="BI17" s="2220">
        <v>770</v>
      </c>
      <c r="BJ17" s="67">
        <v>41275</v>
      </c>
      <c r="BK17" s="622">
        <v>41275</v>
      </c>
      <c r="BL17" s="73"/>
      <c r="BM17" s="64">
        <v>41275</v>
      </c>
      <c r="BN17" s="127"/>
      <c r="BO17" s="75">
        <v>4563987</v>
      </c>
      <c r="BP17" s="2220">
        <v>364089</v>
      </c>
      <c r="BQ17" s="2220">
        <v>54590</v>
      </c>
      <c r="BR17" s="2220">
        <v>58171</v>
      </c>
      <c r="BS17" s="2220">
        <v>41333</v>
      </c>
      <c r="BT17" s="2220">
        <v>104643</v>
      </c>
      <c r="BU17" s="2220">
        <v>103292</v>
      </c>
      <c r="BV17" s="2220">
        <v>1351</v>
      </c>
      <c r="BW17" s="2220">
        <v>12</v>
      </c>
      <c r="BX17" s="2220">
        <v>86858</v>
      </c>
      <c r="BY17" s="2220" t="s">
        <v>21</v>
      </c>
      <c r="BZ17" s="2220">
        <v>5</v>
      </c>
      <c r="CA17" s="2220">
        <v>1993600</v>
      </c>
      <c r="CB17" s="2220" t="s">
        <v>21</v>
      </c>
      <c r="CC17" s="2220">
        <v>36541</v>
      </c>
      <c r="CD17" s="2220">
        <v>27919</v>
      </c>
      <c r="CE17" s="67">
        <v>41275</v>
      </c>
      <c r="CF17" s="622">
        <v>41275</v>
      </c>
      <c r="CG17" s="73"/>
      <c r="CH17" s="64">
        <v>41275</v>
      </c>
      <c r="CI17" s="127"/>
      <c r="CJ17" s="2220">
        <v>2911</v>
      </c>
      <c r="CK17" s="2220">
        <v>739</v>
      </c>
      <c r="CL17" s="2220">
        <v>739</v>
      </c>
      <c r="CM17" s="2220">
        <v>2868</v>
      </c>
      <c r="CN17" s="2220" t="s">
        <v>21</v>
      </c>
      <c r="CO17" s="2220">
        <v>14784</v>
      </c>
      <c r="CP17" s="2220">
        <v>12</v>
      </c>
      <c r="CQ17" s="2220">
        <v>12641</v>
      </c>
      <c r="CR17" s="2220">
        <v>13905</v>
      </c>
      <c r="CS17" s="2220" t="s">
        <v>21</v>
      </c>
      <c r="CT17" s="2220" t="s">
        <v>21</v>
      </c>
      <c r="CU17" s="2220">
        <v>359048</v>
      </c>
      <c r="CV17" s="2220">
        <v>82698</v>
      </c>
      <c r="CW17" s="2220">
        <v>19573</v>
      </c>
      <c r="CX17" s="2220">
        <v>24</v>
      </c>
      <c r="CY17" s="2220">
        <v>2793</v>
      </c>
      <c r="CZ17" s="67">
        <v>41275</v>
      </c>
      <c r="DA17" s="622">
        <v>41275</v>
      </c>
      <c r="DB17" s="73"/>
      <c r="DC17" s="64">
        <v>41275</v>
      </c>
      <c r="DD17" s="127"/>
      <c r="DE17" s="2220">
        <v>821499</v>
      </c>
      <c r="DF17" s="2220">
        <v>27624</v>
      </c>
      <c r="DG17" s="2220">
        <v>28</v>
      </c>
      <c r="DH17" s="2220">
        <v>7837</v>
      </c>
      <c r="DI17" s="2220" t="s">
        <v>21</v>
      </c>
      <c r="DJ17" s="2220">
        <v>9755</v>
      </c>
      <c r="DK17" s="2220">
        <v>9755</v>
      </c>
      <c r="DL17" s="2220">
        <v>7855</v>
      </c>
      <c r="DM17" s="2220" t="s">
        <v>21</v>
      </c>
      <c r="DN17" s="2220" t="s">
        <v>21</v>
      </c>
      <c r="DO17" s="2220">
        <v>292304</v>
      </c>
      <c r="DP17" s="2220">
        <v>15789</v>
      </c>
      <c r="DQ17" s="2220">
        <v>3219</v>
      </c>
      <c r="DR17" s="2220">
        <v>232348</v>
      </c>
      <c r="DS17" s="2220">
        <v>254248</v>
      </c>
      <c r="DT17" s="2220" t="s">
        <v>21</v>
      </c>
      <c r="DU17" s="67">
        <v>41275</v>
      </c>
      <c r="DV17" s="622">
        <v>41275</v>
      </c>
      <c r="DW17" s="73"/>
      <c r="DX17" s="1088">
        <v>41275</v>
      </c>
      <c r="DY17" s="127"/>
      <c r="DZ17" s="75">
        <v>8309</v>
      </c>
      <c r="EA17" s="2220">
        <v>67851</v>
      </c>
      <c r="EB17" s="2220">
        <v>812505</v>
      </c>
      <c r="EC17" s="2220">
        <v>899418</v>
      </c>
      <c r="ED17" s="2220" t="s">
        <v>21</v>
      </c>
      <c r="EE17" s="2220" t="s">
        <v>21</v>
      </c>
      <c r="EF17" s="2220">
        <v>8870752</v>
      </c>
      <c r="EG17" s="67">
        <v>41275</v>
      </c>
      <c r="EH17" s="622">
        <v>41275</v>
      </c>
      <c r="ER17" s="966"/>
    </row>
    <row r="18" spans="1:148" s="35" customFormat="1" ht="14.25" customHeight="1">
      <c r="A18" s="73"/>
      <c r="B18" s="64">
        <v>41640</v>
      </c>
      <c r="C18" s="127"/>
      <c r="D18" s="2220">
        <v>3483729</v>
      </c>
      <c r="E18" s="2220">
        <v>293032</v>
      </c>
      <c r="F18" s="2220">
        <v>53486</v>
      </c>
      <c r="G18" s="2220">
        <v>44567</v>
      </c>
      <c r="H18" s="2220">
        <v>35017</v>
      </c>
      <c r="I18" s="2220">
        <v>68371</v>
      </c>
      <c r="J18" s="2220">
        <v>67894</v>
      </c>
      <c r="K18" s="2220">
        <v>477</v>
      </c>
      <c r="L18" s="2220">
        <v>12</v>
      </c>
      <c r="M18" s="2220">
        <v>75961</v>
      </c>
      <c r="N18" s="2220" t="s">
        <v>21</v>
      </c>
      <c r="O18" s="2220">
        <v>4</v>
      </c>
      <c r="P18" s="2220">
        <v>765640</v>
      </c>
      <c r="Q18" s="2220" t="s">
        <v>21</v>
      </c>
      <c r="R18" s="2220">
        <v>33868</v>
      </c>
      <c r="S18" s="2220">
        <v>9571</v>
      </c>
      <c r="T18" s="67">
        <v>41640</v>
      </c>
      <c r="U18" s="622">
        <v>41640</v>
      </c>
      <c r="V18" s="73"/>
      <c r="W18" s="64">
        <v>41640</v>
      </c>
      <c r="X18" s="127"/>
      <c r="Y18" s="2220">
        <v>162</v>
      </c>
      <c r="Z18" s="2220">
        <v>2772</v>
      </c>
      <c r="AA18" s="2220" t="s">
        <v>21</v>
      </c>
      <c r="AB18" s="2220">
        <v>14144</v>
      </c>
      <c r="AC18" s="2220">
        <v>10</v>
      </c>
      <c r="AD18" s="2220">
        <v>12093</v>
      </c>
      <c r="AE18" s="2220">
        <v>13305</v>
      </c>
      <c r="AF18" s="2220" t="s">
        <v>21</v>
      </c>
      <c r="AG18" s="2220" t="s">
        <v>21</v>
      </c>
      <c r="AH18" s="2220">
        <v>375679</v>
      </c>
      <c r="AI18" s="2220">
        <v>70936</v>
      </c>
      <c r="AJ18" s="2220">
        <v>16774</v>
      </c>
      <c r="AK18" s="2220">
        <v>21</v>
      </c>
      <c r="AL18" s="2220">
        <v>2639</v>
      </c>
      <c r="AM18" s="2220">
        <v>29</v>
      </c>
      <c r="AN18" s="2220">
        <v>12821</v>
      </c>
      <c r="AO18" s="67">
        <v>41640</v>
      </c>
      <c r="AP18" s="622">
        <v>41640</v>
      </c>
      <c r="AQ18" s="73"/>
      <c r="AR18" s="64">
        <v>41640</v>
      </c>
      <c r="AS18" s="127"/>
      <c r="AT18" s="2220">
        <v>44</v>
      </c>
      <c r="AU18" s="2220" t="s">
        <v>21</v>
      </c>
      <c r="AV18" s="2220">
        <v>2229</v>
      </c>
      <c r="AW18" s="2220">
        <v>2229</v>
      </c>
      <c r="AX18" s="2220">
        <v>4301</v>
      </c>
      <c r="AY18" s="2220" t="s">
        <v>21</v>
      </c>
      <c r="AZ18" s="2220">
        <v>19049</v>
      </c>
      <c r="BA18" s="2220">
        <v>128</v>
      </c>
      <c r="BB18" s="2220" t="s">
        <v>21</v>
      </c>
      <c r="BC18" s="2220">
        <v>16129</v>
      </c>
      <c r="BD18" s="2220">
        <v>17801</v>
      </c>
      <c r="BE18" s="2220" t="s">
        <v>21</v>
      </c>
      <c r="BF18" s="2220" t="s">
        <v>21</v>
      </c>
      <c r="BG18" s="2220">
        <v>5893353</v>
      </c>
      <c r="BH18" s="2220">
        <v>56492</v>
      </c>
      <c r="BI18" s="2220">
        <v>749</v>
      </c>
      <c r="BJ18" s="67">
        <v>41640</v>
      </c>
      <c r="BK18" s="622">
        <v>41640</v>
      </c>
      <c r="BL18" s="73"/>
      <c r="BM18" s="64">
        <v>41640</v>
      </c>
      <c r="BN18" s="127"/>
      <c r="BO18" s="75">
        <v>4276374</v>
      </c>
      <c r="BP18" s="2220">
        <v>335714</v>
      </c>
      <c r="BQ18" s="2220">
        <v>53486</v>
      </c>
      <c r="BR18" s="2220">
        <v>50474</v>
      </c>
      <c r="BS18" s="2220">
        <v>35379</v>
      </c>
      <c r="BT18" s="2220">
        <v>96039</v>
      </c>
      <c r="BU18" s="2220">
        <v>95562</v>
      </c>
      <c r="BV18" s="2220">
        <v>477</v>
      </c>
      <c r="BW18" s="2220">
        <v>12</v>
      </c>
      <c r="BX18" s="2220">
        <v>82644</v>
      </c>
      <c r="BY18" s="2220" t="s">
        <v>21</v>
      </c>
      <c r="BZ18" s="2220">
        <v>4</v>
      </c>
      <c r="CA18" s="2220">
        <v>1809001</v>
      </c>
      <c r="CB18" s="2220" t="s">
        <v>21</v>
      </c>
      <c r="CC18" s="2220">
        <v>33868</v>
      </c>
      <c r="CD18" s="2220">
        <v>24928</v>
      </c>
      <c r="CE18" s="67">
        <v>41640</v>
      </c>
      <c r="CF18" s="622">
        <v>41640</v>
      </c>
      <c r="CG18" s="73"/>
      <c r="CH18" s="64">
        <v>41640</v>
      </c>
      <c r="CI18" s="127"/>
      <c r="CJ18" s="2220">
        <v>3070</v>
      </c>
      <c r="CK18" s="2220">
        <v>1067</v>
      </c>
      <c r="CL18" s="2220">
        <v>1067</v>
      </c>
      <c r="CM18" s="2220">
        <v>2836</v>
      </c>
      <c r="CN18" s="2220" t="s">
        <v>21</v>
      </c>
      <c r="CO18" s="2220">
        <v>15169</v>
      </c>
      <c r="CP18" s="2220">
        <v>10</v>
      </c>
      <c r="CQ18" s="2220">
        <v>12975</v>
      </c>
      <c r="CR18" s="2220">
        <v>14270</v>
      </c>
      <c r="CS18" s="2220" t="s">
        <v>21</v>
      </c>
      <c r="CT18" s="2220" t="s">
        <v>21</v>
      </c>
      <c r="CU18" s="2220">
        <v>362613</v>
      </c>
      <c r="CV18" s="2220">
        <v>82288</v>
      </c>
      <c r="CW18" s="2220">
        <v>18510</v>
      </c>
      <c r="CX18" s="2220">
        <v>21</v>
      </c>
      <c r="CY18" s="2220">
        <v>2904</v>
      </c>
      <c r="CZ18" s="67">
        <v>41640</v>
      </c>
      <c r="DA18" s="622">
        <v>41640</v>
      </c>
      <c r="DB18" s="73"/>
      <c r="DC18" s="64">
        <v>41640</v>
      </c>
      <c r="DD18" s="127"/>
      <c r="DE18" s="2220">
        <v>761683</v>
      </c>
      <c r="DF18" s="2220">
        <v>22502</v>
      </c>
      <c r="DG18" s="2220">
        <v>25</v>
      </c>
      <c r="DH18" s="2220">
        <v>5357</v>
      </c>
      <c r="DI18" s="2220" t="s">
        <v>21</v>
      </c>
      <c r="DJ18" s="2220">
        <v>8283</v>
      </c>
      <c r="DK18" s="2220">
        <v>8283</v>
      </c>
      <c r="DL18" s="2220">
        <v>6880</v>
      </c>
      <c r="DM18" s="2220" t="s">
        <v>21</v>
      </c>
      <c r="DN18" s="2220" t="s">
        <v>21</v>
      </c>
      <c r="DO18" s="2220">
        <v>268984</v>
      </c>
      <c r="DP18" s="2220">
        <v>15485</v>
      </c>
      <c r="DQ18" s="2220">
        <v>800</v>
      </c>
      <c r="DR18" s="2220">
        <v>215591</v>
      </c>
      <c r="DS18" s="2220">
        <v>235825</v>
      </c>
      <c r="DT18" s="2220" t="s">
        <v>21</v>
      </c>
      <c r="DU18" s="67">
        <v>41640</v>
      </c>
      <c r="DV18" s="622">
        <v>41640</v>
      </c>
      <c r="DW18" s="73"/>
      <c r="DX18" s="1088">
        <v>41640</v>
      </c>
      <c r="DY18" s="127"/>
      <c r="DZ18" s="75">
        <v>5395</v>
      </c>
      <c r="EA18" s="2220">
        <v>92746</v>
      </c>
      <c r="EB18" s="2220">
        <v>669446</v>
      </c>
      <c r="EC18" s="2220">
        <v>741520</v>
      </c>
      <c r="ED18" s="2220" t="s">
        <v>21</v>
      </c>
      <c r="EE18" s="2220" t="s">
        <v>21</v>
      </c>
      <c r="EF18" s="2220">
        <v>8851777</v>
      </c>
      <c r="EG18" s="67">
        <v>41640</v>
      </c>
      <c r="EH18" s="622">
        <v>41640</v>
      </c>
      <c r="ER18" s="966"/>
    </row>
    <row r="19" spans="1:148" s="35" customFormat="1" ht="14.25" customHeight="1">
      <c r="A19" s="73"/>
      <c r="B19" s="64">
        <v>42005</v>
      </c>
      <c r="C19" s="127"/>
      <c r="D19" s="2220">
        <v>3344121</v>
      </c>
      <c r="E19" s="2220">
        <v>254137</v>
      </c>
      <c r="F19" s="2220">
        <v>52929</v>
      </c>
      <c r="G19" s="2220">
        <v>40653</v>
      </c>
      <c r="H19" s="2220">
        <v>33350</v>
      </c>
      <c r="I19" s="2220">
        <v>47010</v>
      </c>
      <c r="J19" s="2220">
        <v>46261</v>
      </c>
      <c r="K19" s="2220">
        <v>749</v>
      </c>
      <c r="L19" s="2220">
        <v>13</v>
      </c>
      <c r="M19" s="2220">
        <v>67201</v>
      </c>
      <c r="N19" s="2220" t="s">
        <v>21</v>
      </c>
      <c r="O19" s="2220">
        <v>1</v>
      </c>
      <c r="P19" s="2220">
        <v>715022</v>
      </c>
      <c r="Q19" s="2220" t="s">
        <v>21</v>
      </c>
      <c r="R19" s="2220">
        <v>28190</v>
      </c>
      <c r="S19" s="2220">
        <v>3521</v>
      </c>
      <c r="T19" s="67">
        <v>42005</v>
      </c>
      <c r="U19" s="622">
        <v>42005</v>
      </c>
      <c r="V19" s="73"/>
      <c r="W19" s="64">
        <v>42005</v>
      </c>
      <c r="X19" s="127"/>
      <c r="Y19" s="2220">
        <v>96</v>
      </c>
      <c r="Z19" s="2220">
        <v>2512</v>
      </c>
      <c r="AA19" s="2220" t="s">
        <v>21</v>
      </c>
      <c r="AB19" s="2220">
        <v>12291</v>
      </c>
      <c r="AC19" s="2220" t="s">
        <v>21</v>
      </c>
      <c r="AD19" s="2220">
        <v>10523</v>
      </c>
      <c r="AE19" s="2220">
        <v>11573</v>
      </c>
      <c r="AF19" s="2220" t="s">
        <v>21</v>
      </c>
      <c r="AG19" s="2220" t="s">
        <v>21</v>
      </c>
      <c r="AH19" s="2220">
        <v>329560</v>
      </c>
      <c r="AI19" s="2220">
        <v>71564</v>
      </c>
      <c r="AJ19" s="2220">
        <v>16290</v>
      </c>
      <c r="AK19" s="2220">
        <v>20</v>
      </c>
      <c r="AL19" s="2220">
        <v>2362</v>
      </c>
      <c r="AM19" s="2220">
        <v>36</v>
      </c>
      <c r="AN19" s="2220">
        <v>12573</v>
      </c>
      <c r="AO19" s="67">
        <v>42005</v>
      </c>
      <c r="AP19" s="622">
        <v>42005</v>
      </c>
      <c r="AQ19" s="73"/>
      <c r="AR19" s="64">
        <v>42005</v>
      </c>
      <c r="AS19" s="127"/>
      <c r="AT19" s="2220">
        <v>38</v>
      </c>
      <c r="AU19" s="2220">
        <v>1</v>
      </c>
      <c r="AV19" s="2220">
        <v>1845</v>
      </c>
      <c r="AW19" s="2220">
        <v>1845</v>
      </c>
      <c r="AX19" s="2220">
        <v>3400</v>
      </c>
      <c r="AY19" s="2220" t="s">
        <v>21</v>
      </c>
      <c r="AZ19" s="2220">
        <v>18611</v>
      </c>
      <c r="BA19" s="2220">
        <v>78</v>
      </c>
      <c r="BB19" s="2220" t="s">
        <v>21</v>
      </c>
      <c r="BC19" s="2220">
        <v>15799</v>
      </c>
      <c r="BD19" s="2220">
        <v>17441</v>
      </c>
      <c r="BE19" s="2220" t="s">
        <v>21</v>
      </c>
      <c r="BF19" s="2220" t="s">
        <v>21</v>
      </c>
      <c r="BG19" s="2220">
        <v>5817851</v>
      </c>
      <c r="BH19" s="2220">
        <v>55268</v>
      </c>
      <c r="BI19" s="2220">
        <v>686</v>
      </c>
      <c r="BJ19" s="67">
        <v>42005</v>
      </c>
      <c r="BK19" s="622">
        <v>42005</v>
      </c>
      <c r="BL19" s="73"/>
      <c r="BM19" s="64">
        <v>42005</v>
      </c>
      <c r="BN19" s="127"/>
      <c r="BO19" s="75">
        <v>4080265</v>
      </c>
      <c r="BP19" s="2220">
        <v>290764</v>
      </c>
      <c r="BQ19" s="2220">
        <v>52929</v>
      </c>
      <c r="BR19" s="2220">
        <v>46212</v>
      </c>
      <c r="BS19" s="2220">
        <v>33751</v>
      </c>
      <c r="BT19" s="2220">
        <v>70028</v>
      </c>
      <c r="BU19" s="2220">
        <v>69279</v>
      </c>
      <c r="BV19" s="2220">
        <v>749</v>
      </c>
      <c r="BW19" s="2220">
        <v>13</v>
      </c>
      <c r="BX19" s="2220">
        <v>73074</v>
      </c>
      <c r="BY19" s="2220" t="s">
        <v>21</v>
      </c>
      <c r="BZ19" s="2220">
        <v>1</v>
      </c>
      <c r="CA19" s="2220">
        <v>1691849</v>
      </c>
      <c r="CB19" s="2220" t="s">
        <v>21</v>
      </c>
      <c r="CC19" s="2220">
        <v>28190</v>
      </c>
      <c r="CD19" s="2220">
        <v>3521</v>
      </c>
      <c r="CE19" s="67">
        <v>42005</v>
      </c>
      <c r="CF19" s="622">
        <v>42005</v>
      </c>
      <c r="CG19" s="73"/>
      <c r="CH19" s="64">
        <v>42005</v>
      </c>
      <c r="CI19" s="127"/>
      <c r="CJ19" s="2220">
        <v>2676</v>
      </c>
      <c r="CK19" s="2220">
        <v>1157</v>
      </c>
      <c r="CL19" s="2220">
        <v>1157</v>
      </c>
      <c r="CM19" s="2220">
        <v>2585</v>
      </c>
      <c r="CN19" s="2220" t="s">
        <v>21</v>
      </c>
      <c r="CO19" s="2220">
        <v>12945</v>
      </c>
      <c r="CP19" s="2220" t="s">
        <v>21</v>
      </c>
      <c r="CQ19" s="2220">
        <v>11086</v>
      </c>
      <c r="CR19" s="2220">
        <v>12189</v>
      </c>
      <c r="CS19" s="2220" t="s">
        <v>21</v>
      </c>
      <c r="CT19" s="2220" t="s">
        <v>21</v>
      </c>
      <c r="CU19" s="2220">
        <v>317154</v>
      </c>
      <c r="CV19" s="2220">
        <v>82910</v>
      </c>
      <c r="CW19" s="2220">
        <v>18300</v>
      </c>
      <c r="CX19" s="2220">
        <v>20</v>
      </c>
      <c r="CY19" s="2220">
        <v>2611</v>
      </c>
      <c r="CZ19" s="67">
        <v>42005</v>
      </c>
      <c r="DA19" s="622">
        <v>42005</v>
      </c>
      <c r="DB19" s="73"/>
      <c r="DC19" s="64">
        <v>42005</v>
      </c>
      <c r="DD19" s="127"/>
      <c r="DE19" s="2220">
        <v>725223</v>
      </c>
      <c r="DF19" s="2220">
        <v>18748</v>
      </c>
      <c r="DG19" s="2220">
        <v>28</v>
      </c>
      <c r="DH19" s="2220">
        <v>4959</v>
      </c>
      <c r="DI19" s="2220">
        <v>1</v>
      </c>
      <c r="DJ19" s="2220">
        <v>6438</v>
      </c>
      <c r="DK19" s="2220">
        <v>6438</v>
      </c>
      <c r="DL19" s="2220">
        <v>5725</v>
      </c>
      <c r="DM19" s="2220" t="s">
        <v>21</v>
      </c>
      <c r="DN19" s="2220" t="s">
        <v>21</v>
      </c>
      <c r="DO19" s="2220">
        <v>235114</v>
      </c>
      <c r="DP19" s="2220">
        <v>78</v>
      </c>
      <c r="DQ19" s="2220" t="s">
        <v>21</v>
      </c>
      <c r="DR19" s="2220">
        <v>202401</v>
      </c>
      <c r="DS19" s="2220">
        <v>221302</v>
      </c>
      <c r="DT19" s="2220" t="s">
        <v>21</v>
      </c>
      <c r="DU19" s="67">
        <v>42005</v>
      </c>
      <c r="DV19" s="622">
        <v>42005</v>
      </c>
      <c r="DW19" s="73"/>
      <c r="DX19" s="1088">
        <v>42005</v>
      </c>
      <c r="DY19" s="127"/>
      <c r="DZ19" s="75">
        <v>3443</v>
      </c>
      <c r="EA19" s="2220">
        <v>71549</v>
      </c>
      <c r="EB19" s="2220">
        <v>663836</v>
      </c>
      <c r="EC19" s="2220">
        <v>734920</v>
      </c>
      <c r="ED19" s="2220" t="s">
        <v>21</v>
      </c>
      <c r="EE19" s="2220" t="s">
        <v>21</v>
      </c>
      <c r="EF19" s="2220">
        <v>8610968</v>
      </c>
      <c r="EG19" s="67">
        <v>42005</v>
      </c>
      <c r="EH19" s="622">
        <v>42005</v>
      </c>
      <c r="ER19" s="966"/>
    </row>
    <row r="20" spans="1:148" s="35" customFormat="1" ht="14.25" customHeight="1">
      <c r="A20" s="73"/>
      <c r="B20" s="64">
        <v>42370</v>
      </c>
      <c r="C20" s="127"/>
      <c r="D20" s="2220">
        <v>3394341</v>
      </c>
      <c r="E20" s="2220">
        <v>258580</v>
      </c>
      <c r="F20" s="2220">
        <v>56368</v>
      </c>
      <c r="G20" s="2220">
        <v>42435</v>
      </c>
      <c r="H20" s="2220">
        <v>31992</v>
      </c>
      <c r="I20" s="2220">
        <v>44546</v>
      </c>
      <c r="J20" s="2220">
        <v>44003</v>
      </c>
      <c r="K20" s="2220">
        <v>543</v>
      </c>
      <c r="L20" s="2220">
        <v>12</v>
      </c>
      <c r="M20" s="2220">
        <v>69556</v>
      </c>
      <c r="N20" s="2220" t="s">
        <v>21</v>
      </c>
      <c r="O20" s="2220">
        <v>401</v>
      </c>
      <c r="P20" s="2220">
        <v>709877</v>
      </c>
      <c r="Q20" s="2220" t="s">
        <v>21</v>
      </c>
      <c r="R20" s="2220">
        <v>26969</v>
      </c>
      <c r="S20" s="2220">
        <v>3398</v>
      </c>
      <c r="T20" s="67">
        <v>42370</v>
      </c>
      <c r="U20" s="622">
        <v>42370</v>
      </c>
      <c r="V20" s="73"/>
      <c r="W20" s="64">
        <v>42370</v>
      </c>
      <c r="X20" s="127"/>
      <c r="Y20" s="2220">
        <v>52</v>
      </c>
      <c r="Z20" s="2220">
        <v>2392</v>
      </c>
      <c r="AA20" s="2220" t="s">
        <v>21</v>
      </c>
      <c r="AB20" s="2220">
        <v>9931</v>
      </c>
      <c r="AC20" s="2220" t="s">
        <v>21</v>
      </c>
      <c r="AD20" s="2220">
        <v>8497</v>
      </c>
      <c r="AE20" s="2220">
        <v>9351</v>
      </c>
      <c r="AF20" s="2220" t="s">
        <v>21</v>
      </c>
      <c r="AG20" s="2220" t="s">
        <v>21</v>
      </c>
      <c r="AH20" s="2220">
        <v>303104</v>
      </c>
      <c r="AI20" s="2220">
        <v>69183</v>
      </c>
      <c r="AJ20" s="2220">
        <v>16511</v>
      </c>
      <c r="AK20" s="2220">
        <v>23</v>
      </c>
      <c r="AL20" s="2220">
        <v>2311</v>
      </c>
      <c r="AM20" s="2220">
        <v>25</v>
      </c>
      <c r="AN20" s="2220">
        <v>13071</v>
      </c>
      <c r="AO20" s="67">
        <v>42370</v>
      </c>
      <c r="AP20" s="622">
        <v>42370</v>
      </c>
      <c r="AQ20" s="73"/>
      <c r="AR20" s="64">
        <v>42370</v>
      </c>
      <c r="AS20" s="127"/>
      <c r="AT20" s="2220">
        <v>44</v>
      </c>
      <c r="AU20" s="2220" t="s">
        <v>21</v>
      </c>
      <c r="AV20" s="2220">
        <v>1817</v>
      </c>
      <c r="AW20" s="2220">
        <v>1817</v>
      </c>
      <c r="AX20" s="2220">
        <v>3496</v>
      </c>
      <c r="AY20" s="2220" t="s">
        <v>21</v>
      </c>
      <c r="AZ20" s="2220">
        <v>17519</v>
      </c>
      <c r="BA20" s="2220">
        <v>80</v>
      </c>
      <c r="BB20" s="2220" t="s">
        <v>21</v>
      </c>
      <c r="BC20" s="2220">
        <v>14886</v>
      </c>
      <c r="BD20" s="2220">
        <v>16411</v>
      </c>
      <c r="BE20" s="2220" t="s">
        <v>21</v>
      </c>
      <c r="BF20" s="2220" t="s">
        <v>21</v>
      </c>
      <c r="BG20" s="2220">
        <v>6000014</v>
      </c>
      <c r="BH20" s="2220">
        <v>54361</v>
      </c>
      <c r="BI20" s="2220">
        <v>633</v>
      </c>
      <c r="BJ20" s="67">
        <v>42370</v>
      </c>
      <c r="BK20" s="622">
        <v>42370</v>
      </c>
      <c r="BL20" s="73"/>
      <c r="BM20" s="64">
        <v>42370</v>
      </c>
      <c r="BN20" s="127"/>
      <c r="BO20" s="75">
        <v>4143695</v>
      </c>
      <c r="BP20" s="2220">
        <v>294494</v>
      </c>
      <c r="BQ20" s="2220">
        <v>56368</v>
      </c>
      <c r="BR20" s="2220">
        <v>45111</v>
      </c>
      <c r="BS20" s="2220">
        <v>32410</v>
      </c>
      <c r="BT20" s="2220">
        <v>67095</v>
      </c>
      <c r="BU20" s="2220">
        <v>66552</v>
      </c>
      <c r="BV20" s="2220">
        <v>543</v>
      </c>
      <c r="BW20" s="2220">
        <v>12</v>
      </c>
      <c r="BX20" s="2220">
        <v>77317</v>
      </c>
      <c r="BY20" s="2220" t="s">
        <v>21</v>
      </c>
      <c r="BZ20" s="2220">
        <v>401</v>
      </c>
      <c r="CA20" s="2220">
        <v>1718185</v>
      </c>
      <c r="CB20" s="2220" t="s">
        <v>21</v>
      </c>
      <c r="CC20" s="2220">
        <v>26969</v>
      </c>
      <c r="CD20" s="2220">
        <v>3398</v>
      </c>
      <c r="CE20" s="67">
        <v>42370</v>
      </c>
      <c r="CF20" s="622">
        <v>42370</v>
      </c>
      <c r="CG20" s="73"/>
      <c r="CH20" s="64">
        <v>42370</v>
      </c>
      <c r="CI20" s="127"/>
      <c r="CJ20" s="2220">
        <v>2375</v>
      </c>
      <c r="CK20" s="2220">
        <v>1077</v>
      </c>
      <c r="CL20" s="2220">
        <v>1077</v>
      </c>
      <c r="CM20" s="2220">
        <v>2445</v>
      </c>
      <c r="CN20" s="2220" t="s">
        <v>21</v>
      </c>
      <c r="CO20" s="2220">
        <v>11106</v>
      </c>
      <c r="CP20" s="2220" t="s">
        <v>21</v>
      </c>
      <c r="CQ20" s="2220">
        <v>9507</v>
      </c>
      <c r="CR20" s="2220">
        <v>10457</v>
      </c>
      <c r="CS20" s="2220" t="s">
        <v>21</v>
      </c>
      <c r="CT20" s="2220" t="s">
        <v>21</v>
      </c>
      <c r="CU20" s="2220">
        <v>288672</v>
      </c>
      <c r="CV20" s="2220">
        <v>80325</v>
      </c>
      <c r="CW20" s="2220">
        <v>19159</v>
      </c>
      <c r="CX20" s="2220">
        <v>23</v>
      </c>
      <c r="CY20" s="2220">
        <v>2588</v>
      </c>
      <c r="CZ20" s="67">
        <v>42370</v>
      </c>
      <c r="DA20" s="622">
        <v>42370</v>
      </c>
      <c r="DB20" s="73"/>
      <c r="DC20" s="64">
        <v>42370</v>
      </c>
      <c r="DD20" s="127"/>
      <c r="DE20" s="2220">
        <v>739288</v>
      </c>
      <c r="DF20" s="2220">
        <v>16712</v>
      </c>
      <c r="DG20" s="2220">
        <v>21</v>
      </c>
      <c r="DH20" s="2220">
        <v>1792</v>
      </c>
      <c r="DI20" s="2220" t="s">
        <v>21</v>
      </c>
      <c r="DJ20" s="2220">
        <v>5950</v>
      </c>
      <c r="DK20" s="2220">
        <v>5950</v>
      </c>
      <c r="DL20" s="2220">
        <v>6843</v>
      </c>
      <c r="DM20" s="2220" t="s">
        <v>21</v>
      </c>
      <c r="DN20" s="2220" t="s">
        <v>21</v>
      </c>
      <c r="DO20" s="2220">
        <v>234596</v>
      </c>
      <c r="DP20" s="2220">
        <v>80</v>
      </c>
      <c r="DQ20" s="2220" t="s">
        <v>21</v>
      </c>
      <c r="DR20" s="2220">
        <v>201932</v>
      </c>
      <c r="DS20" s="2220">
        <v>220812</v>
      </c>
      <c r="DT20" s="2220" t="s">
        <v>21</v>
      </c>
      <c r="DU20" s="67">
        <v>42370</v>
      </c>
      <c r="DV20" s="622">
        <v>42370</v>
      </c>
      <c r="DW20" s="73"/>
      <c r="DX20" s="1088">
        <v>42370</v>
      </c>
      <c r="DY20" s="127"/>
      <c r="DZ20" s="75">
        <v>3318</v>
      </c>
      <c r="EA20" s="2220">
        <v>68250</v>
      </c>
      <c r="EB20" s="2220">
        <v>692490</v>
      </c>
      <c r="EC20" s="2220">
        <v>756963</v>
      </c>
      <c r="ED20" s="2220" t="s">
        <v>21</v>
      </c>
      <c r="EE20" s="2220" t="s">
        <v>21</v>
      </c>
      <c r="EF20" s="2220">
        <v>8588304</v>
      </c>
      <c r="EG20" s="67">
        <v>42370</v>
      </c>
      <c r="EH20" s="622">
        <v>42370</v>
      </c>
      <c r="ER20" s="966"/>
    </row>
    <row r="21" spans="1:148" ht="6.75" customHeight="1">
      <c r="A21" s="73"/>
      <c r="B21" s="64"/>
      <c r="C21" s="127"/>
      <c r="D21" s="623"/>
      <c r="E21" s="623"/>
      <c r="F21" s="623"/>
      <c r="G21" s="623"/>
      <c r="H21" s="623"/>
      <c r="I21" s="623"/>
      <c r="J21" s="623"/>
      <c r="K21" s="623"/>
      <c r="L21" s="623"/>
      <c r="M21" s="623"/>
      <c r="O21" s="623"/>
      <c r="P21" s="623"/>
      <c r="T21" s="69"/>
      <c r="U21" s="626"/>
      <c r="V21" s="73"/>
      <c r="W21" s="64"/>
      <c r="X21" s="127"/>
      <c r="Y21" s="623"/>
      <c r="Z21" s="623"/>
      <c r="AB21" s="623"/>
      <c r="AC21" s="623"/>
      <c r="AD21" s="623"/>
      <c r="AE21" s="623"/>
      <c r="AF21" s="623"/>
      <c r="AG21" s="623"/>
      <c r="AH21" s="623"/>
      <c r="AJ21" s="623"/>
      <c r="AK21" s="623"/>
      <c r="AL21" s="623"/>
      <c r="AM21" s="623"/>
      <c r="AN21" s="623"/>
      <c r="AO21" s="69"/>
      <c r="AP21" s="626"/>
      <c r="AQ21" s="73"/>
      <c r="AR21" s="64"/>
      <c r="AS21" s="127"/>
      <c r="AT21" s="623"/>
      <c r="AU21" s="623"/>
      <c r="AV21" s="623"/>
      <c r="AW21" s="623"/>
      <c r="AX21" s="623"/>
      <c r="AY21" s="623"/>
      <c r="AZ21" s="623"/>
      <c r="BA21" s="623"/>
      <c r="BB21" s="623"/>
      <c r="BC21" s="623"/>
      <c r="BD21" s="623"/>
      <c r="BE21" s="623"/>
      <c r="BF21" s="623"/>
      <c r="BG21" s="623"/>
      <c r="BI21" s="623"/>
      <c r="BJ21" s="69"/>
      <c r="BK21" s="626"/>
      <c r="BL21" s="73"/>
      <c r="BM21" s="64"/>
      <c r="BN21" s="127"/>
      <c r="BO21" s="941"/>
      <c r="BP21" s="623"/>
      <c r="BQ21" s="623"/>
      <c r="BR21" s="623"/>
      <c r="BS21" s="623"/>
      <c r="BT21" s="623"/>
      <c r="BU21" s="623"/>
      <c r="BV21" s="623"/>
      <c r="BW21" s="623"/>
      <c r="BX21" s="623"/>
      <c r="BY21" s="623"/>
      <c r="BZ21" s="623"/>
      <c r="CA21" s="623"/>
      <c r="CB21" s="623"/>
      <c r="CC21" s="623"/>
      <c r="CD21" s="623"/>
      <c r="CE21" s="69"/>
      <c r="CF21" s="626"/>
      <c r="CG21" s="73"/>
      <c r="CH21" s="64"/>
      <c r="CI21" s="127"/>
      <c r="CJ21" s="623"/>
      <c r="CK21" s="623"/>
      <c r="CL21" s="623"/>
      <c r="CM21" s="623"/>
      <c r="CN21" s="623"/>
      <c r="CO21" s="623"/>
      <c r="CP21" s="623"/>
      <c r="CQ21" s="623"/>
      <c r="CR21" s="623"/>
      <c r="CS21" s="623"/>
      <c r="CT21" s="623"/>
      <c r="CU21" s="623"/>
      <c r="CV21" s="623"/>
      <c r="CW21" s="623"/>
      <c r="CX21" s="623"/>
      <c r="CY21" s="623"/>
      <c r="CZ21" s="69"/>
      <c r="DA21" s="626"/>
      <c r="DB21" s="73"/>
      <c r="DC21" s="64"/>
      <c r="DD21" s="127"/>
      <c r="DE21" s="2221"/>
      <c r="DF21" s="623"/>
      <c r="DG21" s="623"/>
      <c r="DH21" s="623"/>
      <c r="DI21" s="623"/>
      <c r="DJ21" s="623"/>
      <c r="DK21" s="623"/>
      <c r="DL21" s="623"/>
      <c r="DM21" s="623"/>
      <c r="DN21" s="623"/>
      <c r="DO21" s="623"/>
      <c r="DP21" s="623"/>
      <c r="DQ21" s="623"/>
      <c r="DR21" s="623"/>
      <c r="DS21" s="623"/>
      <c r="DT21" s="623"/>
      <c r="DU21" s="69"/>
      <c r="DV21" s="626"/>
      <c r="DW21" s="73"/>
      <c r="DX21" s="64"/>
      <c r="DY21" s="127"/>
      <c r="DZ21" s="82"/>
      <c r="EA21" s="623"/>
      <c r="EB21" s="623"/>
      <c r="EC21" s="623"/>
      <c r="ED21" s="623"/>
      <c r="EE21" s="623"/>
      <c r="EF21" s="623"/>
      <c r="EG21" s="69"/>
      <c r="EH21" s="626"/>
      <c r="ER21" s="966"/>
    </row>
    <row r="22" spans="1:148" ht="15.75" customHeight="1">
      <c r="A22" s="1090">
        <v>41730</v>
      </c>
      <c r="B22" s="80">
        <v>41730</v>
      </c>
      <c r="C22" s="128">
        <v>41730</v>
      </c>
      <c r="D22" s="2221">
        <v>3446481</v>
      </c>
      <c r="E22" s="2221">
        <v>282306</v>
      </c>
      <c r="F22" s="2221">
        <v>52479</v>
      </c>
      <c r="G22" s="2221">
        <v>42972</v>
      </c>
      <c r="H22" s="2221">
        <v>34933</v>
      </c>
      <c r="I22" s="2221">
        <v>63703</v>
      </c>
      <c r="J22" s="2221">
        <v>63340</v>
      </c>
      <c r="K22" s="2221">
        <v>363</v>
      </c>
      <c r="L22" s="2221">
        <v>12</v>
      </c>
      <c r="M22" s="2221">
        <v>73289</v>
      </c>
      <c r="N22" s="2221" t="s">
        <v>21</v>
      </c>
      <c r="O22" s="2221">
        <v>4</v>
      </c>
      <c r="P22" s="2221">
        <v>753000</v>
      </c>
      <c r="Q22" s="2221" t="s">
        <v>21</v>
      </c>
      <c r="R22" s="2221">
        <v>32702</v>
      </c>
      <c r="S22" s="2221">
        <v>6588</v>
      </c>
      <c r="T22" s="83">
        <v>41730</v>
      </c>
      <c r="U22" s="626">
        <v>41730</v>
      </c>
      <c r="V22" s="1090">
        <v>41730</v>
      </c>
      <c r="W22" s="80">
        <v>41730</v>
      </c>
      <c r="X22" s="128">
        <v>41730</v>
      </c>
      <c r="Y22" s="2221">
        <v>158</v>
      </c>
      <c r="Z22" s="2221">
        <v>2722</v>
      </c>
      <c r="AA22" s="2221" t="s">
        <v>21</v>
      </c>
      <c r="AB22" s="2221">
        <v>14094</v>
      </c>
      <c r="AC22" s="2221">
        <v>7</v>
      </c>
      <c r="AD22" s="2221">
        <v>12059</v>
      </c>
      <c r="AE22" s="2221">
        <v>13262</v>
      </c>
      <c r="AF22" s="2221" t="s">
        <v>21</v>
      </c>
      <c r="AG22" s="2221" t="s">
        <v>21</v>
      </c>
      <c r="AH22" s="2221">
        <v>371695</v>
      </c>
      <c r="AI22" s="2221">
        <v>71311</v>
      </c>
      <c r="AJ22" s="2221">
        <v>16772</v>
      </c>
      <c r="AK22" s="2221">
        <v>21</v>
      </c>
      <c r="AL22" s="2221">
        <v>2582</v>
      </c>
      <c r="AM22" s="2221">
        <v>33</v>
      </c>
      <c r="AN22" s="2221">
        <v>12852</v>
      </c>
      <c r="AO22" s="83">
        <v>41730</v>
      </c>
      <c r="AP22" s="626">
        <v>41730</v>
      </c>
      <c r="AQ22" s="1090">
        <v>41730</v>
      </c>
      <c r="AR22" s="80">
        <v>41730</v>
      </c>
      <c r="AS22" s="128">
        <v>41730</v>
      </c>
      <c r="AT22" s="2221">
        <v>44</v>
      </c>
      <c r="AU22" s="2221">
        <v>1</v>
      </c>
      <c r="AV22" s="2221">
        <v>2228</v>
      </c>
      <c r="AW22" s="2221">
        <v>2228</v>
      </c>
      <c r="AX22" s="2221">
        <v>4033</v>
      </c>
      <c r="AY22" s="2221" t="s">
        <v>21</v>
      </c>
      <c r="AZ22" s="2221">
        <v>18960</v>
      </c>
      <c r="BA22" s="2221">
        <v>115</v>
      </c>
      <c r="BB22" s="2221" t="s">
        <v>21</v>
      </c>
      <c r="BC22" s="2221">
        <v>16061</v>
      </c>
      <c r="BD22" s="2221">
        <v>17731</v>
      </c>
      <c r="BE22" s="2221" t="s">
        <v>21</v>
      </c>
      <c r="BF22" s="2221" t="s">
        <v>21</v>
      </c>
      <c r="BG22" s="2221">
        <v>5835053</v>
      </c>
      <c r="BH22" s="2221">
        <v>56300</v>
      </c>
      <c r="BI22" s="2221">
        <v>740</v>
      </c>
      <c r="BJ22" s="83">
        <v>41730</v>
      </c>
      <c r="BK22" s="626">
        <v>41730</v>
      </c>
      <c r="BL22" s="1090">
        <v>41730</v>
      </c>
      <c r="BM22" s="80">
        <v>41730</v>
      </c>
      <c r="BN22" s="128">
        <v>41730</v>
      </c>
      <c r="BO22" s="82">
        <v>4222363</v>
      </c>
      <c r="BP22" s="2221">
        <v>321460</v>
      </c>
      <c r="BQ22" s="2221">
        <v>52479</v>
      </c>
      <c r="BR22" s="2221">
        <v>48998</v>
      </c>
      <c r="BS22" s="2221">
        <v>35302</v>
      </c>
      <c r="BT22" s="2221">
        <v>88372</v>
      </c>
      <c r="BU22" s="2221">
        <v>88009</v>
      </c>
      <c r="BV22" s="2221">
        <v>363</v>
      </c>
      <c r="BW22" s="2221">
        <v>12</v>
      </c>
      <c r="BX22" s="2221">
        <v>79503</v>
      </c>
      <c r="BY22" s="2221" t="s">
        <v>21</v>
      </c>
      <c r="BZ22" s="2221">
        <v>4</v>
      </c>
      <c r="CA22" s="2221">
        <v>1775785</v>
      </c>
      <c r="CB22" s="2221" t="s">
        <v>21</v>
      </c>
      <c r="CC22" s="2221">
        <v>32702</v>
      </c>
      <c r="CD22" s="2221">
        <v>18175</v>
      </c>
      <c r="CE22" s="83">
        <v>41730</v>
      </c>
      <c r="CF22" s="626">
        <v>41730</v>
      </c>
      <c r="CG22" s="1090">
        <v>41730</v>
      </c>
      <c r="CH22" s="80">
        <v>41730</v>
      </c>
      <c r="CI22" s="128">
        <v>41730</v>
      </c>
      <c r="CJ22" s="2221">
        <v>3005</v>
      </c>
      <c r="CK22" s="2221">
        <v>1110</v>
      </c>
      <c r="CL22" s="2221">
        <v>1110</v>
      </c>
      <c r="CM22" s="2221">
        <v>2786</v>
      </c>
      <c r="CN22" s="2221" t="s">
        <v>21</v>
      </c>
      <c r="CO22" s="2221">
        <v>15131</v>
      </c>
      <c r="CP22" s="2221">
        <v>7</v>
      </c>
      <c r="CQ22" s="2221">
        <v>12950</v>
      </c>
      <c r="CR22" s="2221">
        <v>14238</v>
      </c>
      <c r="CS22" s="2221" t="s">
        <v>21</v>
      </c>
      <c r="CT22" s="2221" t="s">
        <v>21</v>
      </c>
      <c r="CU22" s="2221">
        <v>358012</v>
      </c>
      <c r="CV22" s="2221">
        <v>82517</v>
      </c>
      <c r="CW22" s="2221">
        <v>18544</v>
      </c>
      <c r="CX22" s="2221">
        <v>21</v>
      </c>
      <c r="CY22" s="2221">
        <v>2835</v>
      </c>
      <c r="CZ22" s="83">
        <v>41730</v>
      </c>
      <c r="DA22" s="626">
        <v>41730</v>
      </c>
      <c r="DB22" s="1090">
        <v>41730</v>
      </c>
      <c r="DC22" s="80">
        <v>41730</v>
      </c>
      <c r="DD22" s="128">
        <v>41730</v>
      </c>
      <c r="DE22" s="2221">
        <v>746656</v>
      </c>
      <c r="DF22" s="2221">
        <v>21479</v>
      </c>
      <c r="DG22" s="2221">
        <v>25</v>
      </c>
      <c r="DH22" s="2221">
        <v>5423</v>
      </c>
      <c r="DI22" s="2221">
        <v>1</v>
      </c>
      <c r="DJ22" s="2221">
        <v>7639</v>
      </c>
      <c r="DK22" s="2221">
        <v>7639</v>
      </c>
      <c r="DL22" s="2221">
        <v>6548</v>
      </c>
      <c r="DM22" s="2221" t="s">
        <v>21</v>
      </c>
      <c r="DN22" s="2221" t="s">
        <v>21</v>
      </c>
      <c r="DO22" s="2221">
        <v>256615</v>
      </c>
      <c r="DP22" s="2221">
        <v>11702</v>
      </c>
      <c r="DQ22" s="2221" t="s">
        <v>21</v>
      </c>
      <c r="DR22" s="2221">
        <v>209594</v>
      </c>
      <c r="DS22" s="2221">
        <v>229244</v>
      </c>
      <c r="DT22" s="2221" t="s">
        <v>21</v>
      </c>
      <c r="DU22" s="69">
        <v>41730</v>
      </c>
      <c r="DV22" s="626">
        <v>41730</v>
      </c>
      <c r="DW22" s="1090">
        <v>41730</v>
      </c>
      <c r="DX22" s="80">
        <v>41730</v>
      </c>
      <c r="DY22" s="128">
        <v>41730</v>
      </c>
      <c r="DZ22" s="82">
        <v>3556</v>
      </c>
      <c r="EA22" s="2221">
        <v>87482</v>
      </c>
      <c r="EB22" s="2221">
        <v>668083</v>
      </c>
      <c r="EC22" s="2221">
        <v>740199</v>
      </c>
      <c r="ED22" s="2221" t="s">
        <v>21</v>
      </c>
      <c r="EE22" s="2221" t="s">
        <v>21</v>
      </c>
      <c r="EF22" s="2221">
        <v>8815031</v>
      </c>
      <c r="EG22" s="83">
        <v>41730</v>
      </c>
      <c r="EH22" s="626">
        <v>41730</v>
      </c>
      <c r="ER22" s="86"/>
    </row>
    <row r="23" spans="1:148" ht="14.25" customHeight="1">
      <c r="A23" s="85"/>
      <c r="B23" s="80">
        <v>42095</v>
      </c>
      <c r="C23" s="130"/>
      <c r="D23" s="2221">
        <v>3337201</v>
      </c>
      <c r="E23" s="2221">
        <v>253066</v>
      </c>
      <c r="F23" s="2221">
        <v>53714</v>
      </c>
      <c r="G23" s="2221">
        <v>42319</v>
      </c>
      <c r="H23" s="2221">
        <v>32925</v>
      </c>
      <c r="I23" s="2221">
        <v>43865</v>
      </c>
      <c r="J23" s="2221">
        <v>43085</v>
      </c>
      <c r="K23" s="2221">
        <v>780</v>
      </c>
      <c r="L23" s="2221">
        <v>13</v>
      </c>
      <c r="M23" s="2221">
        <v>67380</v>
      </c>
      <c r="N23" s="2221" t="s">
        <v>21</v>
      </c>
      <c r="O23" s="2221">
        <v>2</v>
      </c>
      <c r="P23" s="2221">
        <v>706024</v>
      </c>
      <c r="Q23" s="2221" t="s">
        <v>21</v>
      </c>
      <c r="R23" s="2221">
        <v>26921</v>
      </c>
      <c r="S23" s="2221">
        <v>4183</v>
      </c>
      <c r="T23" s="83">
        <v>42095</v>
      </c>
      <c r="U23" s="626">
        <v>42095</v>
      </c>
      <c r="V23" s="85"/>
      <c r="W23" s="80">
        <v>42095</v>
      </c>
      <c r="X23" s="130"/>
      <c r="Y23" s="2221">
        <v>91</v>
      </c>
      <c r="Z23" s="2221">
        <v>2478</v>
      </c>
      <c r="AA23" s="2221" t="s">
        <v>21</v>
      </c>
      <c r="AB23" s="2221">
        <v>11075</v>
      </c>
      <c r="AC23" s="2221" t="s">
        <v>21</v>
      </c>
      <c r="AD23" s="2221">
        <v>9480</v>
      </c>
      <c r="AE23" s="2221">
        <v>10428</v>
      </c>
      <c r="AF23" s="2221" t="s">
        <v>21</v>
      </c>
      <c r="AG23" s="2221" t="s">
        <v>21</v>
      </c>
      <c r="AH23" s="2221">
        <v>314113</v>
      </c>
      <c r="AI23" s="2221">
        <v>71191</v>
      </c>
      <c r="AJ23" s="2221">
        <v>16190</v>
      </c>
      <c r="AK23" s="2221">
        <v>21</v>
      </c>
      <c r="AL23" s="2221">
        <v>2327</v>
      </c>
      <c r="AM23" s="2221">
        <v>36</v>
      </c>
      <c r="AN23" s="2221">
        <v>12548</v>
      </c>
      <c r="AO23" s="83">
        <v>42095</v>
      </c>
      <c r="AP23" s="626">
        <v>42095</v>
      </c>
      <c r="AQ23" s="85"/>
      <c r="AR23" s="80">
        <v>42095</v>
      </c>
      <c r="AS23" s="130"/>
      <c r="AT23" s="2221">
        <v>39</v>
      </c>
      <c r="AU23" s="2221" t="s">
        <v>21</v>
      </c>
      <c r="AV23" s="2221">
        <v>1579</v>
      </c>
      <c r="AW23" s="2221">
        <v>1579</v>
      </c>
      <c r="AX23" s="2221">
        <v>3254</v>
      </c>
      <c r="AY23" s="2221" t="s">
        <v>21</v>
      </c>
      <c r="AZ23" s="2221">
        <v>18569</v>
      </c>
      <c r="BA23" s="2221">
        <v>75</v>
      </c>
      <c r="BB23" s="2221" t="s">
        <v>21</v>
      </c>
      <c r="BC23" s="2221">
        <v>15773</v>
      </c>
      <c r="BD23" s="2221">
        <v>17405</v>
      </c>
      <c r="BE23" s="2221" t="s">
        <v>21</v>
      </c>
      <c r="BF23" s="2221" t="s">
        <v>21</v>
      </c>
      <c r="BG23" s="2221">
        <v>5900182</v>
      </c>
      <c r="BH23" s="2221">
        <v>54341</v>
      </c>
      <c r="BI23" s="2221">
        <v>591</v>
      </c>
      <c r="BJ23" s="83">
        <v>42095</v>
      </c>
      <c r="BK23" s="626">
        <v>42095</v>
      </c>
      <c r="BL23" s="85"/>
      <c r="BM23" s="80">
        <v>42095</v>
      </c>
      <c r="BN23" s="130"/>
      <c r="BO23" s="82">
        <v>4065120</v>
      </c>
      <c r="BP23" s="2221">
        <v>292029</v>
      </c>
      <c r="BQ23" s="2221">
        <v>53714</v>
      </c>
      <c r="BR23" s="2221">
        <v>47630</v>
      </c>
      <c r="BS23" s="2221">
        <v>33348</v>
      </c>
      <c r="BT23" s="2221">
        <v>68770</v>
      </c>
      <c r="BU23" s="2221">
        <v>67990</v>
      </c>
      <c r="BV23" s="2221">
        <v>780</v>
      </c>
      <c r="BW23" s="2221">
        <v>13</v>
      </c>
      <c r="BX23" s="2221">
        <v>73743</v>
      </c>
      <c r="BY23" s="2221" t="s">
        <v>21</v>
      </c>
      <c r="BZ23" s="2221">
        <v>2</v>
      </c>
      <c r="CA23" s="2221">
        <v>1673244</v>
      </c>
      <c r="CB23" s="2221" t="s">
        <v>21</v>
      </c>
      <c r="CC23" s="2221">
        <v>26921</v>
      </c>
      <c r="CD23" s="2221">
        <v>4183</v>
      </c>
      <c r="CE23" s="83">
        <v>42095</v>
      </c>
      <c r="CF23" s="626">
        <v>42095</v>
      </c>
      <c r="CG23" s="85"/>
      <c r="CH23" s="80">
        <v>42095</v>
      </c>
      <c r="CI23" s="130"/>
      <c r="CJ23" s="2221">
        <v>2591</v>
      </c>
      <c r="CK23" s="2221">
        <v>1658</v>
      </c>
      <c r="CL23" s="2221">
        <v>1658</v>
      </c>
      <c r="CM23" s="2221">
        <v>2519</v>
      </c>
      <c r="CN23" s="2221" t="s">
        <v>21</v>
      </c>
      <c r="CO23" s="2221">
        <v>11863</v>
      </c>
      <c r="CP23" s="2221" t="s">
        <v>21</v>
      </c>
      <c r="CQ23" s="2221">
        <v>10158</v>
      </c>
      <c r="CR23" s="2221">
        <v>11170</v>
      </c>
      <c r="CS23" s="2221" t="s">
        <v>21</v>
      </c>
      <c r="CT23" s="2221" t="s">
        <v>21</v>
      </c>
      <c r="CU23" s="2221">
        <v>298802</v>
      </c>
      <c r="CV23" s="2221">
        <v>82515</v>
      </c>
      <c r="CW23" s="2221">
        <v>18101</v>
      </c>
      <c r="CX23" s="2221">
        <v>21</v>
      </c>
      <c r="CY23" s="2221">
        <v>2589</v>
      </c>
      <c r="CZ23" s="83">
        <v>42095</v>
      </c>
      <c r="DA23" s="626">
        <v>42095</v>
      </c>
      <c r="DB23" s="85"/>
      <c r="DC23" s="80">
        <v>42095</v>
      </c>
      <c r="DD23" s="130"/>
      <c r="DE23" s="2221">
        <v>731227</v>
      </c>
      <c r="DF23" s="2221">
        <v>17315</v>
      </c>
      <c r="DG23" s="2221">
        <v>28</v>
      </c>
      <c r="DH23" s="2221">
        <v>4555</v>
      </c>
      <c r="DI23" s="2221" t="s">
        <v>21</v>
      </c>
      <c r="DJ23" s="2221">
        <v>5537</v>
      </c>
      <c r="DK23" s="2221">
        <v>5537</v>
      </c>
      <c r="DL23" s="2221">
        <v>5619</v>
      </c>
      <c r="DM23" s="2221" t="s">
        <v>21</v>
      </c>
      <c r="DN23" s="2221" t="s">
        <v>21</v>
      </c>
      <c r="DO23" s="2221">
        <v>234781</v>
      </c>
      <c r="DP23" s="2221">
        <v>75</v>
      </c>
      <c r="DQ23" s="2221" t="s">
        <v>21</v>
      </c>
      <c r="DR23" s="2221">
        <v>202113</v>
      </c>
      <c r="DS23" s="2221">
        <v>220991</v>
      </c>
      <c r="DT23" s="2221" t="s">
        <v>21</v>
      </c>
      <c r="DU23" s="69">
        <v>42095</v>
      </c>
      <c r="DV23" s="626">
        <v>42095</v>
      </c>
      <c r="DW23" s="85"/>
      <c r="DX23" s="80">
        <v>42095</v>
      </c>
      <c r="DY23" s="130"/>
      <c r="DZ23" s="82">
        <v>4108</v>
      </c>
      <c r="EA23" s="2221">
        <v>69780</v>
      </c>
      <c r="EB23" s="2221">
        <v>659536</v>
      </c>
      <c r="EC23" s="2221">
        <v>729310</v>
      </c>
      <c r="ED23" s="2221" t="s">
        <v>21</v>
      </c>
      <c r="EE23" s="2221" t="s">
        <v>21</v>
      </c>
      <c r="EF23" s="2221">
        <v>8555283</v>
      </c>
      <c r="EG23" s="83">
        <v>42095</v>
      </c>
      <c r="EH23" s="626">
        <v>42095</v>
      </c>
      <c r="ER23" s="86"/>
    </row>
    <row r="24" spans="1:148" ht="6.75" customHeight="1">
      <c r="A24" s="85"/>
      <c r="B24" s="80"/>
      <c r="C24" s="130"/>
      <c r="D24" s="2221"/>
      <c r="E24" s="2221"/>
      <c r="F24" s="2221"/>
      <c r="G24" s="2221"/>
      <c r="H24" s="2221"/>
      <c r="I24" s="2221"/>
      <c r="J24" s="2221"/>
      <c r="K24" s="2221"/>
      <c r="L24" s="2221"/>
      <c r="M24" s="2221"/>
      <c r="O24" s="2221"/>
      <c r="P24" s="2221"/>
      <c r="T24" s="83"/>
      <c r="U24" s="626"/>
      <c r="V24" s="85"/>
      <c r="W24" s="80"/>
      <c r="X24" s="130"/>
      <c r="Y24" s="2221"/>
      <c r="Z24" s="2221"/>
      <c r="AB24" s="2221"/>
      <c r="AC24" s="2221"/>
      <c r="AD24" s="2221"/>
      <c r="AE24" s="2221"/>
      <c r="AF24" s="2221"/>
      <c r="AG24" s="2221"/>
      <c r="AH24" s="2221"/>
      <c r="AJ24" s="2221"/>
      <c r="AK24" s="2221"/>
      <c r="AL24" s="2221"/>
      <c r="AM24" s="2221"/>
      <c r="AN24" s="2221"/>
      <c r="AO24" s="83"/>
      <c r="AP24" s="626"/>
      <c r="AQ24" s="85"/>
      <c r="AR24" s="80"/>
      <c r="AS24" s="130"/>
      <c r="AT24" s="2221"/>
      <c r="AU24" s="2221"/>
      <c r="AV24" s="2221"/>
      <c r="AW24" s="2221"/>
      <c r="AX24" s="2221"/>
      <c r="AY24" s="2221"/>
      <c r="AZ24" s="2221"/>
      <c r="BA24" s="2221"/>
      <c r="BB24" s="2221"/>
      <c r="BC24" s="2221"/>
      <c r="BD24" s="2221"/>
      <c r="BE24" s="2221"/>
      <c r="BF24" s="2221"/>
      <c r="BG24" s="2221"/>
      <c r="BI24" s="2221"/>
      <c r="BJ24" s="83"/>
      <c r="BK24" s="626"/>
      <c r="BL24" s="85"/>
      <c r="BM24" s="80"/>
      <c r="BN24" s="130"/>
      <c r="BO24" s="82"/>
      <c r="BP24" s="2221"/>
      <c r="BQ24" s="2221"/>
      <c r="BR24" s="2221"/>
      <c r="BS24" s="2221"/>
      <c r="BT24" s="2221"/>
      <c r="BU24" s="2221"/>
      <c r="BV24" s="2221"/>
      <c r="BW24" s="2221"/>
      <c r="BX24" s="2221"/>
      <c r="BY24" s="2221"/>
      <c r="BZ24" s="2221"/>
      <c r="CA24" s="2221"/>
      <c r="CB24" s="2221"/>
      <c r="CC24" s="2221"/>
      <c r="CD24" s="2221"/>
      <c r="CE24" s="83"/>
      <c r="CF24" s="626"/>
      <c r="CG24" s="85"/>
      <c r="CH24" s="80"/>
      <c r="CI24" s="130"/>
      <c r="CJ24" s="2221"/>
      <c r="CK24" s="2221"/>
      <c r="CL24" s="2221"/>
      <c r="CM24" s="2221"/>
      <c r="CN24" s="2221"/>
      <c r="CO24" s="2221"/>
      <c r="CP24" s="2221"/>
      <c r="CQ24" s="2221"/>
      <c r="CR24" s="2221"/>
      <c r="CS24" s="2221"/>
      <c r="CT24" s="2221"/>
      <c r="CU24" s="2221"/>
      <c r="CV24" s="2221"/>
      <c r="CW24" s="2221"/>
      <c r="CX24" s="2221"/>
      <c r="CY24" s="2221"/>
      <c r="CZ24" s="83"/>
      <c r="DA24" s="626"/>
      <c r="DB24" s="85"/>
      <c r="DC24" s="80"/>
      <c r="DD24" s="130"/>
      <c r="DE24" s="2221"/>
      <c r="DF24" s="2221"/>
      <c r="DG24" s="2221"/>
      <c r="DH24" s="2221"/>
      <c r="DI24" s="2221"/>
      <c r="DJ24" s="2221"/>
      <c r="DK24" s="2221"/>
      <c r="DL24" s="2221"/>
      <c r="DM24" s="2221"/>
      <c r="DN24" s="2221"/>
      <c r="DO24" s="2221"/>
      <c r="DP24" s="2221"/>
      <c r="DQ24" s="2221"/>
      <c r="DR24" s="2221"/>
      <c r="DS24" s="2221"/>
      <c r="DT24" s="2221"/>
      <c r="DU24" s="69"/>
      <c r="DV24" s="626"/>
      <c r="DW24" s="85"/>
      <c r="DX24" s="80"/>
      <c r="DY24" s="130"/>
      <c r="DZ24" s="82"/>
      <c r="EA24" s="2221"/>
      <c r="EB24" s="2221"/>
      <c r="EC24" s="2221"/>
      <c r="ED24" s="2221"/>
      <c r="EE24" s="2221"/>
      <c r="EF24" s="2221"/>
      <c r="EG24" s="83"/>
      <c r="EH24" s="626"/>
      <c r="ER24" s="86"/>
    </row>
    <row r="25" spans="1:148" ht="15.75" customHeight="1">
      <c r="A25" s="88" t="s">
        <v>1535</v>
      </c>
      <c r="B25" s="89" t="s">
        <v>23</v>
      </c>
      <c r="C25" s="131" t="s">
        <v>24</v>
      </c>
      <c r="D25" s="2221">
        <v>869341</v>
      </c>
      <c r="E25" s="2221">
        <v>79159</v>
      </c>
      <c r="F25" s="2221">
        <v>14041</v>
      </c>
      <c r="G25" s="2221">
        <v>14401</v>
      </c>
      <c r="H25" s="2221">
        <v>8383</v>
      </c>
      <c r="I25" s="2221">
        <v>18251</v>
      </c>
      <c r="J25" s="2221">
        <v>18140</v>
      </c>
      <c r="K25" s="2221">
        <v>111</v>
      </c>
      <c r="L25" s="2221">
        <v>3</v>
      </c>
      <c r="M25" s="2221">
        <v>20059</v>
      </c>
      <c r="N25" s="2221" t="s">
        <v>21</v>
      </c>
      <c r="O25" s="2221">
        <v>1</v>
      </c>
      <c r="P25" s="2221">
        <v>205654</v>
      </c>
      <c r="Q25" s="2221" t="s">
        <v>21</v>
      </c>
      <c r="R25" s="2221">
        <v>6377</v>
      </c>
      <c r="S25" s="2221">
        <v>1566</v>
      </c>
      <c r="T25" s="91" t="s">
        <v>25</v>
      </c>
      <c r="U25" s="630" t="s">
        <v>1536</v>
      </c>
      <c r="V25" s="88" t="s">
        <v>1535</v>
      </c>
      <c r="W25" s="89" t="s">
        <v>23</v>
      </c>
      <c r="X25" s="131" t="s">
        <v>24</v>
      </c>
      <c r="Y25" s="2221">
        <v>27</v>
      </c>
      <c r="Z25" s="2221">
        <v>710</v>
      </c>
      <c r="AA25" s="2221" t="s">
        <v>21</v>
      </c>
      <c r="AB25" s="2221">
        <v>3281</v>
      </c>
      <c r="AC25" s="2221" t="s">
        <v>21</v>
      </c>
      <c r="AD25" s="2221">
        <v>2805</v>
      </c>
      <c r="AE25" s="2221">
        <v>3089</v>
      </c>
      <c r="AF25" s="2221" t="s">
        <v>21</v>
      </c>
      <c r="AG25" s="2221" t="s">
        <v>21</v>
      </c>
      <c r="AH25" s="2221">
        <v>76927</v>
      </c>
      <c r="AI25" s="2221">
        <v>18459</v>
      </c>
      <c r="AJ25" s="2221">
        <v>4119</v>
      </c>
      <c r="AK25" s="2221">
        <v>6</v>
      </c>
      <c r="AL25" s="2221">
        <v>648</v>
      </c>
      <c r="AM25" s="2221">
        <v>10</v>
      </c>
      <c r="AN25" s="2221">
        <v>3176</v>
      </c>
      <c r="AO25" s="91" t="s">
        <v>25</v>
      </c>
      <c r="AP25" s="630" t="s">
        <v>1536</v>
      </c>
      <c r="AQ25" s="88" t="s">
        <v>1535</v>
      </c>
      <c r="AR25" s="89" t="s">
        <v>23</v>
      </c>
      <c r="AS25" s="131" t="s">
        <v>24</v>
      </c>
      <c r="AT25" s="2221">
        <v>26</v>
      </c>
      <c r="AU25" s="2221" t="s">
        <v>21</v>
      </c>
      <c r="AV25" s="2221">
        <v>539</v>
      </c>
      <c r="AW25" s="2221">
        <v>539</v>
      </c>
      <c r="AX25" s="2221">
        <v>740</v>
      </c>
      <c r="AY25" s="2221" t="s">
        <v>21</v>
      </c>
      <c r="AZ25" s="2221">
        <v>4454</v>
      </c>
      <c r="BA25" s="2221">
        <v>20</v>
      </c>
      <c r="BB25" s="2221" t="s">
        <v>21</v>
      </c>
      <c r="BC25" s="2221">
        <v>3788</v>
      </c>
      <c r="BD25" s="2221">
        <v>4173</v>
      </c>
      <c r="BE25" s="2221" t="s">
        <v>21</v>
      </c>
      <c r="BF25" s="2221" t="s">
        <v>21</v>
      </c>
      <c r="BG25" s="2221">
        <v>1454398</v>
      </c>
      <c r="BH25" s="2221">
        <v>13200</v>
      </c>
      <c r="BI25" s="2221">
        <v>275</v>
      </c>
      <c r="BJ25" s="91" t="s">
        <v>25</v>
      </c>
      <c r="BK25" s="630" t="s">
        <v>1536</v>
      </c>
      <c r="BL25" s="88" t="s">
        <v>1535</v>
      </c>
      <c r="BM25" s="89" t="s">
        <v>23</v>
      </c>
      <c r="BN25" s="131" t="s">
        <v>24</v>
      </c>
      <c r="BO25" s="82">
        <v>1083031</v>
      </c>
      <c r="BP25" s="2221">
        <v>94334</v>
      </c>
      <c r="BQ25" s="2221">
        <v>14041</v>
      </c>
      <c r="BR25" s="2221">
        <v>16386</v>
      </c>
      <c r="BS25" s="2221">
        <v>8497</v>
      </c>
      <c r="BT25" s="2221">
        <v>27494</v>
      </c>
      <c r="BU25" s="2221">
        <v>27383</v>
      </c>
      <c r="BV25" s="2221">
        <v>111</v>
      </c>
      <c r="BW25" s="2221">
        <v>3</v>
      </c>
      <c r="BX25" s="2221">
        <v>22987</v>
      </c>
      <c r="BY25" s="2221" t="s">
        <v>21</v>
      </c>
      <c r="BZ25" s="2221">
        <v>1</v>
      </c>
      <c r="CA25" s="2221">
        <v>476023</v>
      </c>
      <c r="CB25" s="2221" t="s">
        <v>21</v>
      </c>
      <c r="CC25" s="2221">
        <v>6377</v>
      </c>
      <c r="CD25" s="2221">
        <v>1566</v>
      </c>
      <c r="CE25" s="91" t="s">
        <v>25</v>
      </c>
      <c r="CF25" s="630" t="s">
        <v>1536</v>
      </c>
      <c r="CG25" s="88" t="s">
        <v>1535</v>
      </c>
      <c r="CH25" s="89" t="s">
        <v>23</v>
      </c>
      <c r="CI25" s="131" t="s">
        <v>24</v>
      </c>
      <c r="CJ25" s="2221">
        <v>636</v>
      </c>
      <c r="CK25" s="2221">
        <v>798</v>
      </c>
      <c r="CL25" s="2221">
        <v>798</v>
      </c>
      <c r="CM25" s="2221">
        <v>710</v>
      </c>
      <c r="CN25" s="2221" t="s">
        <v>21</v>
      </c>
      <c r="CO25" s="2221">
        <v>3584</v>
      </c>
      <c r="CP25" s="2221" t="s">
        <v>21</v>
      </c>
      <c r="CQ25" s="2221">
        <v>3065</v>
      </c>
      <c r="CR25" s="2221">
        <v>3374</v>
      </c>
      <c r="CS25" s="2221" t="s">
        <v>21</v>
      </c>
      <c r="CT25" s="2221" t="s">
        <v>21</v>
      </c>
      <c r="CU25" s="2221">
        <v>70925</v>
      </c>
      <c r="CV25" s="2221">
        <v>22648</v>
      </c>
      <c r="CW25" s="2221">
        <v>4562</v>
      </c>
      <c r="CX25" s="2221">
        <v>6</v>
      </c>
      <c r="CY25" s="2221">
        <v>807</v>
      </c>
      <c r="CZ25" s="91" t="s">
        <v>25</v>
      </c>
      <c r="DA25" s="630" t="s">
        <v>1536</v>
      </c>
      <c r="DB25" s="88" t="s">
        <v>1535</v>
      </c>
      <c r="DC25" s="89" t="s">
        <v>23</v>
      </c>
      <c r="DD25" s="131" t="s">
        <v>24</v>
      </c>
      <c r="DE25" s="2221">
        <v>181768</v>
      </c>
      <c r="DF25" s="2221">
        <v>5397</v>
      </c>
      <c r="DG25" s="2221">
        <v>6</v>
      </c>
      <c r="DH25" s="2221">
        <v>1472</v>
      </c>
      <c r="DI25" s="2221" t="s">
        <v>21</v>
      </c>
      <c r="DJ25" s="2221">
        <v>1399</v>
      </c>
      <c r="DK25" s="2221">
        <v>1399</v>
      </c>
      <c r="DL25" s="2221">
        <v>1967</v>
      </c>
      <c r="DM25" s="2221" t="s">
        <v>21</v>
      </c>
      <c r="DN25" s="2221" t="s">
        <v>21</v>
      </c>
      <c r="DO25" s="2221">
        <v>58124</v>
      </c>
      <c r="DP25" s="2221">
        <v>20</v>
      </c>
      <c r="DQ25" s="2221" t="s">
        <v>21</v>
      </c>
      <c r="DR25" s="2221">
        <v>50020</v>
      </c>
      <c r="DS25" s="2221">
        <v>54709</v>
      </c>
      <c r="DT25" s="2221" t="s">
        <v>21</v>
      </c>
      <c r="DU25" s="69" t="s">
        <v>25</v>
      </c>
      <c r="DV25" s="626" t="s">
        <v>1536</v>
      </c>
      <c r="DW25" s="88" t="s">
        <v>1535</v>
      </c>
      <c r="DX25" s="89" t="s">
        <v>23</v>
      </c>
      <c r="DY25" s="131" t="s">
        <v>24</v>
      </c>
      <c r="DZ25" s="82">
        <v>1546</v>
      </c>
      <c r="EA25" s="2221">
        <v>19080</v>
      </c>
      <c r="EB25" s="2221">
        <v>201626</v>
      </c>
      <c r="EC25" s="2221">
        <v>222566</v>
      </c>
      <c r="ED25" s="2221" t="s">
        <v>21</v>
      </c>
      <c r="EE25" s="2221" t="s">
        <v>21</v>
      </c>
      <c r="EF25" s="2221">
        <v>2093320</v>
      </c>
      <c r="EG25" s="91" t="s">
        <v>25</v>
      </c>
      <c r="EH25" s="630" t="s">
        <v>1536</v>
      </c>
      <c r="ER25" s="86"/>
    </row>
    <row r="26" spans="1:148" ht="14.25" customHeight="1">
      <c r="A26" s="93" t="s">
        <v>26</v>
      </c>
      <c r="B26" s="94" t="s">
        <v>26</v>
      </c>
      <c r="C26" s="132" t="s">
        <v>562</v>
      </c>
      <c r="D26" s="2221">
        <v>784587</v>
      </c>
      <c r="E26" s="2221">
        <v>55311</v>
      </c>
      <c r="F26" s="2221">
        <v>13145</v>
      </c>
      <c r="G26" s="2221">
        <v>8814</v>
      </c>
      <c r="H26" s="2221">
        <v>7822</v>
      </c>
      <c r="I26" s="2221">
        <v>7561</v>
      </c>
      <c r="J26" s="2221">
        <v>7430</v>
      </c>
      <c r="K26" s="2221">
        <v>131</v>
      </c>
      <c r="L26" s="2221">
        <v>3</v>
      </c>
      <c r="M26" s="2221">
        <v>15182</v>
      </c>
      <c r="N26" s="2221" t="s">
        <v>21</v>
      </c>
      <c r="O26" s="2221" t="s">
        <v>21</v>
      </c>
      <c r="P26" s="2221">
        <v>151477</v>
      </c>
      <c r="Q26" s="2221" t="s">
        <v>21</v>
      </c>
      <c r="R26" s="2221">
        <v>6182</v>
      </c>
      <c r="S26" s="2221">
        <v>389</v>
      </c>
      <c r="T26" s="91" t="s">
        <v>27</v>
      </c>
      <c r="U26" s="630" t="s">
        <v>26</v>
      </c>
      <c r="V26" s="93" t="s">
        <v>26</v>
      </c>
      <c r="W26" s="94" t="s">
        <v>26</v>
      </c>
      <c r="X26" s="132" t="s">
        <v>562</v>
      </c>
      <c r="Y26" s="2221">
        <v>16</v>
      </c>
      <c r="Z26" s="2221">
        <v>548</v>
      </c>
      <c r="AA26" s="2221" t="s">
        <v>21</v>
      </c>
      <c r="AB26" s="2221">
        <v>1922</v>
      </c>
      <c r="AC26" s="2221" t="s">
        <v>21</v>
      </c>
      <c r="AD26" s="2221">
        <v>1644</v>
      </c>
      <c r="AE26" s="2221">
        <v>1809</v>
      </c>
      <c r="AF26" s="2221" t="s">
        <v>21</v>
      </c>
      <c r="AG26" s="2221" t="s">
        <v>21</v>
      </c>
      <c r="AH26" s="2221">
        <v>70061</v>
      </c>
      <c r="AI26" s="2221">
        <v>16251</v>
      </c>
      <c r="AJ26" s="2221">
        <v>4098</v>
      </c>
      <c r="AK26" s="2221">
        <v>6</v>
      </c>
      <c r="AL26" s="2221">
        <v>560</v>
      </c>
      <c r="AM26" s="2221">
        <v>7</v>
      </c>
      <c r="AN26" s="2221">
        <v>3249</v>
      </c>
      <c r="AO26" s="91" t="s">
        <v>27</v>
      </c>
      <c r="AP26" s="630" t="s">
        <v>26</v>
      </c>
      <c r="AQ26" s="93" t="s">
        <v>26</v>
      </c>
      <c r="AR26" s="94" t="s">
        <v>26</v>
      </c>
      <c r="AS26" s="132" t="s">
        <v>562</v>
      </c>
      <c r="AT26" s="2221">
        <v>3</v>
      </c>
      <c r="AU26" s="2221" t="s">
        <v>21</v>
      </c>
      <c r="AV26" s="2221">
        <v>438</v>
      </c>
      <c r="AW26" s="2221">
        <v>438</v>
      </c>
      <c r="AX26" s="2221">
        <v>846</v>
      </c>
      <c r="AY26" s="2221" t="s">
        <v>21</v>
      </c>
      <c r="AZ26" s="2221">
        <v>4141</v>
      </c>
      <c r="BA26" s="2221">
        <v>19</v>
      </c>
      <c r="BB26" s="2221" t="s">
        <v>21</v>
      </c>
      <c r="BC26" s="2221">
        <v>3517</v>
      </c>
      <c r="BD26" s="2221">
        <v>3879</v>
      </c>
      <c r="BE26" s="2221" t="s">
        <v>21</v>
      </c>
      <c r="BF26" s="2221" t="s">
        <v>21</v>
      </c>
      <c r="BG26" s="2221">
        <v>1460059</v>
      </c>
      <c r="BH26" s="2221">
        <v>12907</v>
      </c>
      <c r="BI26" s="2221">
        <v>107</v>
      </c>
      <c r="BJ26" s="91" t="s">
        <v>27</v>
      </c>
      <c r="BK26" s="630" t="s">
        <v>26</v>
      </c>
      <c r="BL26" s="93" t="s">
        <v>26</v>
      </c>
      <c r="BM26" s="94" t="s">
        <v>26</v>
      </c>
      <c r="BN26" s="132" t="s">
        <v>562</v>
      </c>
      <c r="BO26" s="82">
        <v>947018</v>
      </c>
      <c r="BP26" s="2221">
        <v>60756</v>
      </c>
      <c r="BQ26" s="2221">
        <v>13145</v>
      </c>
      <c r="BR26" s="2221">
        <v>9085</v>
      </c>
      <c r="BS26" s="2221">
        <v>7921</v>
      </c>
      <c r="BT26" s="2221">
        <v>10330</v>
      </c>
      <c r="BU26" s="2221">
        <v>10199</v>
      </c>
      <c r="BV26" s="2221">
        <v>131</v>
      </c>
      <c r="BW26" s="2221">
        <v>3</v>
      </c>
      <c r="BX26" s="2221">
        <v>16930</v>
      </c>
      <c r="BY26" s="2221" t="s">
        <v>21</v>
      </c>
      <c r="BZ26" s="2221" t="s">
        <v>21</v>
      </c>
      <c r="CA26" s="2221">
        <v>376552</v>
      </c>
      <c r="CB26" s="2221" t="s">
        <v>21</v>
      </c>
      <c r="CC26" s="2221">
        <v>6182</v>
      </c>
      <c r="CD26" s="2221">
        <v>389</v>
      </c>
      <c r="CE26" s="91" t="s">
        <v>27</v>
      </c>
      <c r="CF26" s="630" t="s">
        <v>26</v>
      </c>
      <c r="CG26" s="93" t="s">
        <v>26</v>
      </c>
      <c r="CH26" s="94" t="s">
        <v>26</v>
      </c>
      <c r="CI26" s="132" t="s">
        <v>562</v>
      </c>
      <c r="CJ26" s="2221">
        <v>577</v>
      </c>
      <c r="CK26" s="2221">
        <v>22</v>
      </c>
      <c r="CL26" s="2221">
        <v>22</v>
      </c>
      <c r="CM26" s="2221">
        <v>548</v>
      </c>
      <c r="CN26" s="2221" t="s">
        <v>21</v>
      </c>
      <c r="CO26" s="2221">
        <v>2218</v>
      </c>
      <c r="CP26" s="2221" t="s">
        <v>21</v>
      </c>
      <c r="CQ26" s="2221">
        <v>1899</v>
      </c>
      <c r="CR26" s="2221">
        <v>2089</v>
      </c>
      <c r="CS26" s="2221" t="s">
        <v>21</v>
      </c>
      <c r="CT26" s="2221" t="s">
        <v>21</v>
      </c>
      <c r="CU26" s="2221">
        <v>67683</v>
      </c>
      <c r="CV26" s="2221">
        <v>18303</v>
      </c>
      <c r="CW26" s="2221">
        <v>4583</v>
      </c>
      <c r="CX26" s="2221">
        <v>6</v>
      </c>
      <c r="CY26" s="2221">
        <v>567</v>
      </c>
      <c r="CZ26" s="91" t="s">
        <v>27</v>
      </c>
      <c r="DA26" s="630" t="s">
        <v>26</v>
      </c>
      <c r="DB26" s="93" t="s">
        <v>26</v>
      </c>
      <c r="DC26" s="94" t="s">
        <v>26</v>
      </c>
      <c r="DD26" s="132" t="s">
        <v>562</v>
      </c>
      <c r="DE26" s="2221">
        <v>179271</v>
      </c>
      <c r="DF26" s="2221">
        <v>3793</v>
      </c>
      <c r="DG26" s="2221">
        <v>8</v>
      </c>
      <c r="DH26" s="2221">
        <v>256</v>
      </c>
      <c r="DI26" s="2221" t="s">
        <v>21</v>
      </c>
      <c r="DJ26" s="2221">
        <v>1321</v>
      </c>
      <c r="DK26" s="2221">
        <v>1321</v>
      </c>
      <c r="DL26" s="2221">
        <v>1683</v>
      </c>
      <c r="DM26" s="2221" t="s">
        <v>21</v>
      </c>
      <c r="DN26" s="2221" t="s">
        <v>21</v>
      </c>
      <c r="DO26" s="2221">
        <v>56351</v>
      </c>
      <c r="DP26" s="2221">
        <v>19</v>
      </c>
      <c r="DQ26" s="2221" t="s">
        <v>21</v>
      </c>
      <c r="DR26" s="2221">
        <v>48505</v>
      </c>
      <c r="DS26" s="2221">
        <v>53040</v>
      </c>
      <c r="DT26" s="2221" t="s">
        <v>21</v>
      </c>
      <c r="DU26" s="69" t="s">
        <v>27</v>
      </c>
      <c r="DV26" s="626" t="s">
        <v>26</v>
      </c>
      <c r="DW26" s="88" t="s">
        <v>26</v>
      </c>
      <c r="DX26" s="89" t="s">
        <v>26</v>
      </c>
      <c r="DY26" s="131" t="s">
        <v>562</v>
      </c>
      <c r="DZ26" s="82">
        <v>370</v>
      </c>
      <c r="EA26" s="2221">
        <v>15811</v>
      </c>
      <c r="EB26" s="2221">
        <v>146789</v>
      </c>
      <c r="EC26" s="2221">
        <v>159840</v>
      </c>
      <c r="ED26" s="2221" t="s">
        <v>21</v>
      </c>
      <c r="EE26" s="2221" t="s">
        <v>21</v>
      </c>
      <c r="EF26" s="2221">
        <v>2013888</v>
      </c>
      <c r="EG26" s="91" t="s">
        <v>27</v>
      </c>
      <c r="EH26" s="630" t="s">
        <v>26</v>
      </c>
      <c r="ER26" s="99"/>
    </row>
    <row r="27" spans="1:148" ht="14.25" customHeight="1">
      <c r="A27" s="88" t="s">
        <v>26</v>
      </c>
      <c r="B27" s="89" t="s">
        <v>26</v>
      </c>
      <c r="C27" s="132" t="s">
        <v>563</v>
      </c>
      <c r="D27" s="2221">
        <v>894046</v>
      </c>
      <c r="E27" s="2221">
        <v>58290</v>
      </c>
      <c r="F27" s="2221">
        <v>14061</v>
      </c>
      <c r="G27" s="2221">
        <v>8750</v>
      </c>
      <c r="H27" s="2221">
        <v>7691</v>
      </c>
      <c r="I27" s="2221">
        <v>7828</v>
      </c>
      <c r="J27" s="2221">
        <v>7618</v>
      </c>
      <c r="K27" s="2221">
        <v>210</v>
      </c>
      <c r="L27" s="2221">
        <v>3</v>
      </c>
      <c r="M27" s="2221">
        <v>16445</v>
      </c>
      <c r="N27" s="2221" t="s">
        <v>21</v>
      </c>
      <c r="O27" s="2221">
        <v>400</v>
      </c>
      <c r="P27" s="2221">
        <v>173191</v>
      </c>
      <c r="Q27" s="2221" t="s">
        <v>21</v>
      </c>
      <c r="R27" s="2221">
        <v>6852</v>
      </c>
      <c r="S27" s="2221">
        <v>604</v>
      </c>
      <c r="T27" s="91" t="s">
        <v>28</v>
      </c>
      <c r="U27" s="630" t="s">
        <v>26</v>
      </c>
      <c r="V27" s="88" t="s">
        <v>26</v>
      </c>
      <c r="W27" s="89" t="s">
        <v>26</v>
      </c>
      <c r="X27" s="131" t="s">
        <v>563</v>
      </c>
      <c r="Y27" s="2221">
        <v>6</v>
      </c>
      <c r="Z27" s="2221">
        <v>516</v>
      </c>
      <c r="AA27" s="2221" t="s">
        <v>21</v>
      </c>
      <c r="AB27" s="2221">
        <v>2506</v>
      </c>
      <c r="AC27" s="2221" t="s">
        <v>21</v>
      </c>
      <c r="AD27" s="2221">
        <v>2148</v>
      </c>
      <c r="AE27" s="2221">
        <v>2360</v>
      </c>
      <c r="AF27" s="2221" t="s">
        <v>21</v>
      </c>
      <c r="AG27" s="2221" t="s">
        <v>21</v>
      </c>
      <c r="AH27" s="2221">
        <v>78807</v>
      </c>
      <c r="AI27" s="2221">
        <v>17859</v>
      </c>
      <c r="AJ27" s="2221">
        <v>3742</v>
      </c>
      <c r="AK27" s="2221">
        <v>6</v>
      </c>
      <c r="AL27" s="2221">
        <v>555</v>
      </c>
      <c r="AM27" s="2221">
        <v>4</v>
      </c>
      <c r="AN27" s="2221">
        <v>2923</v>
      </c>
      <c r="AO27" s="91" t="s">
        <v>28</v>
      </c>
      <c r="AP27" s="630" t="s">
        <v>26</v>
      </c>
      <c r="AQ27" s="88" t="s">
        <v>26</v>
      </c>
      <c r="AR27" s="89" t="s">
        <v>26</v>
      </c>
      <c r="AS27" s="131" t="s">
        <v>563</v>
      </c>
      <c r="AT27" s="2221" t="s">
        <v>21</v>
      </c>
      <c r="AU27" s="2221" t="s">
        <v>21</v>
      </c>
      <c r="AV27" s="2221">
        <v>404</v>
      </c>
      <c r="AW27" s="2221">
        <v>404</v>
      </c>
      <c r="AX27" s="2221">
        <v>1011</v>
      </c>
      <c r="AY27" s="2221" t="s">
        <v>21</v>
      </c>
      <c r="AZ27" s="2221">
        <v>4904</v>
      </c>
      <c r="BA27" s="2221">
        <v>19</v>
      </c>
      <c r="BB27" s="2221" t="s">
        <v>21</v>
      </c>
      <c r="BC27" s="2221">
        <v>4168</v>
      </c>
      <c r="BD27" s="2221">
        <v>4597</v>
      </c>
      <c r="BE27" s="2221" t="s">
        <v>21</v>
      </c>
      <c r="BF27" s="2221" t="s">
        <v>21</v>
      </c>
      <c r="BG27" s="2221">
        <v>1592640</v>
      </c>
      <c r="BH27" s="2221">
        <v>15061</v>
      </c>
      <c r="BI27" s="2221">
        <v>105</v>
      </c>
      <c r="BJ27" s="91" t="s">
        <v>28</v>
      </c>
      <c r="BK27" s="630" t="s">
        <v>26</v>
      </c>
      <c r="BL27" s="88" t="s">
        <v>26</v>
      </c>
      <c r="BM27" s="89" t="s">
        <v>26</v>
      </c>
      <c r="BN27" s="131" t="s">
        <v>563</v>
      </c>
      <c r="BO27" s="82">
        <v>1085412</v>
      </c>
      <c r="BP27" s="2221">
        <v>66245</v>
      </c>
      <c r="BQ27" s="2221">
        <v>14061</v>
      </c>
      <c r="BR27" s="2221">
        <v>8847</v>
      </c>
      <c r="BS27" s="2221">
        <v>7805</v>
      </c>
      <c r="BT27" s="2221">
        <v>14186</v>
      </c>
      <c r="BU27" s="2221">
        <v>13976</v>
      </c>
      <c r="BV27" s="2221">
        <v>210</v>
      </c>
      <c r="BW27" s="2221">
        <v>3</v>
      </c>
      <c r="BX27" s="2221">
        <v>17457</v>
      </c>
      <c r="BY27" s="2221" t="s">
        <v>21</v>
      </c>
      <c r="BZ27" s="2221">
        <v>400</v>
      </c>
      <c r="CA27" s="2221">
        <v>438798</v>
      </c>
      <c r="CB27" s="2221" t="s">
        <v>21</v>
      </c>
      <c r="CC27" s="2221">
        <v>6852</v>
      </c>
      <c r="CD27" s="2221">
        <v>604</v>
      </c>
      <c r="CE27" s="91" t="s">
        <v>28</v>
      </c>
      <c r="CF27" s="630" t="s">
        <v>26</v>
      </c>
      <c r="CG27" s="88" t="s">
        <v>26</v>
      </c>
      <c r="CH27" s="89" t="s">
        <v>26</v>
      </c>
      <c r="CI27" s="131" t="s">
        <v>563</v>
      </c>
      <c r="CJ27" s="2221">
        <v>582</v>
      </c>
      <c r="CK27" s="2221">
        <v>209</v>
      </c>
      <c r="CL27" s="2221">
        <v>209</v>
      </c>
      <c r="CM27" s="2221">
        <v>569</v>
      </c>
      <c r="CN27" s="2221" t="s">
        <v>21</v>
      </c>
      <c r="CO27" s="2221">
        <v>2876</v>
      </c>
      <c r="CP27" s="2221" t="s">
        <v>21</v>
      </c>
      <c r="CQ27" s="2221">
        <v>2466</v>
      </c>
      <c r="CR27" s="2221">
        <v>2708</v>
      </c>
      <c r="CS27" s="2221" t="s">
        <v>21</v>
      </c>
      <c r="CT27" s="2221" t="s">
        <v>21</v>
      </c>
      <c r="CU27" s="2221">
        <v>74914</v>
      </c>
      <c r="CV27" s="2221">
        <v>20316</v>
      </c>
      <c r="CW27" s="2221">
        <v>5068</v>
      </c>
      <c r="CX27" s="2221">
        <v>6</v>
      </c>
      <c r="CY27" s="2221">
        <v>609</v>
      </c>
      <c r="CZ27" s="91" t="s">
        <v>28</v>
      </c>
      <c r="DA27" s="630" t="s">
        <v>26</v>
      </c>
      <c r="DB27" s="88" t="s">
        <v>26</v>
      </c>
      <c r="DC27" s="89" t="s">
        <v>26</v>
      </c>
      <c r="DD27" s="131" t="s">
        <v>563</v>
      </c>
      <c r="DE27" s="2221">
        <v>195544</v>
      </c>
      <c r="DF27" s="2221">
        <v>3491</v>
      </c>
      <c r="DG27" s="2221">
        <v>3</v>
      </c>
      <c r="DH27" s="2221">
        <v>25</v>
      </c>
      <c r="DI27" s="2221" t="s">
        <v>21</v>
      </c>
      <c r="DJ27" s="2221">
        <v>1756</v>
      </c>
      <c r="DK27" s="2221">
        <v>1756</v>
      </c>
      <c r="DL27" s="2221">
        <v>1288</v>
      </c>
      <c r="DM27" s="2221" t="s">
        <v>21</v>
      </c>
      <c r="DN27" s="2221" t="s">
        <v>21</v>
      </c>
      <c r="DO27" s="2221">
        <v>62851</v>
      </c>
      <c r="DP27" s="2221">
        <v>19</v>
      </c>
      <c r="DQ27" s="2221" t="s">
        <v>21</v>
      </c>
      <c r="DR27" s="2221">
        <v>54119</v>
      </c>
      <c r="DS27" s="2221">
        <v>59161</v>
      </c>
      <c r="DT27" s="2221" t="s">
        <v>21</v>
      </c>
      <c r="DU27" s="69" t="s">
        <v>28</v>
      </c>
      <c r="DV27" s="626" t="s">
        <v>26</v>
      </c>
      <c r="DW27" s="88" t="s">
        <v>26</v>
      </c>
      <c r="DX27" s="89" t="s">
        <v>26</v>
      </c>
      <c r="DY27" s="131" t="s">
        <v>563</v>
      </c>
      <c r="DZ27" s="82">
        <v>585</v>
      </c>
      <c r="EA27" s="2221">
        <v>15664</v>
      </c>
      <c r="EB27" s="2221">
        <v>170663</v>
      </c>
      <c r="EC27" s="2221">
        <v>185697</v>
      </c>
      <c r="ED27" s="2221" t="s">
        <v>21</v>
      </c>
      <c r="EE27" s="2221" t="s">
        <v>21</v>
      </c>
      <c r="EF27" s="2221">
        <v>2348236</v>
      </c>
      <c r="EG27" s="91" t="s">
        <v>28</v>
      </c>
      <c r="EH27" s="630" t="s">
        <v>26</v>
      </c>
      <c r="ER27" s="86"/>
    </row>
    <row r="28" spans="1:148" ht="14.25" customHeight="1">
      <c r="A28" s="88" t="s">
        <v>26</v>
      </c>
      <c r="B28" s="89" t="s">
        <v>26</v>
      </c>
      <c r="C28" s="132" t="s">
        <v>167</v>
      </c>
      <c r="D28" s="2221">
        <v>846366</v>
      </c>
      <c r="E28" s="2221">
        <v>65820</v>
      </c>
      <c r="F28" s="2221">
        <v>15121</v>
      </c>
      <c r="G28" s="2221">
        <v>10470</v>
      </c>
      <c r="H28" s="2221">
        <v>8096</v>
      </c>
      <c r="I28" s="2221">
        <v>10906</v>
      </c>
      <c r="J28" s="2221">
        <v>10815</v>
      </c>
      <c r="K28" s="2221">
        <v>91</v>
      </c>
      <c r="L28" s="2221">
        <v>3</v>
      </c>
      <c r="M28" s="2221">
        <v>17870</v>
      </c>
      <c r="N28" s="2221" t="s">
        <v>21</v>
      </c>
      <c r="O28" s="2221" t="s">
        <v>21</v>
      </c>
      <c r="P28" s="2221">
        <v>179554</v>
      </c>
      <c r="Q28" s="2221" t="s">
        <v>21</v>
      </c>
      <c r="R28" s="2221">
        <v>7558</v>
      </c>
      <c r="S28" s="2221">
        <v>839</v>
      </c>
      <c r="T28" s="91" t="s">
        <v>29</v>
      </c>
      <c r="U28" s="630" t="s">
        <v>26</v>
      </c>
      <c r="V28" s="88" t="s">
        <v>26</v>
      </c>
      <c r="W28" s="89" t="s">
        <v>26</v>
      </c>
      <c r="X28" s="131" t="s">
        <v>167</v>
      </c>
      <c r="Y28" s="2221">
        <v>3</v>
      </c>
      <c r="Z28" s="2221">
        <v>618</v>
      </c>
      <c r="AA28" s="2221" t="s">
        <v>21</v>
      </c>
      <c r="AB28" s="2221">
        <v>2222</v>
      </c>
      <c r="AC28" s="2221" t="s">
        <v>21</v>
      </c>
      <c r="AD28" s="2221">
        <v>1900</v>
      </c>
      <c r="AE28" s="2221">
        <v>2092</v>
      </c>
      <c r="AF28" s="2221" t="s">
        <v>21</v>
      </c>
      <c r="AG28" s="2221" t="s">
        <v>21</v>
      </c>
      <c r="AH28" s="2221">
        <v>77309</v>
      </c>
      <c r="AI28" s="2221">
        <v>16615</v>
      </c>
      <c r="AJ28" s="2221">
        <v>4552</v>
      </c>
      <c r="AK28" s="2221">
        <v>5</v>
      </c>
      <c r="AL28" s="2221">
        <v>548</v>
      </c>
      <c r="AM28" s="2221">
        <v>4</v>
      </c>
      <c r="AN28" s="2221">
        <v>3723</v>
      </c>
      <c r="AO28" s="91" t="s">
        <v>29</v>
      </c>
      <c r="AP28" s="630" t="s">
        <v>26</v>
      </c>
      <c r="AQ28" s="88" t="s">
        <v>26</v>
      </c>
      <c r="AR28" s="89" t="s">
        <v>26</v>
      </c>
      <c r="AS28" s="131" t="s">
        <v>167</v>
      </c>
      <c r="AT28" s="2221">
        <v>15</v>
      </c>
      <c r="AU28" s="2221" t="s">
        <v>21</v>
      </c>
      <c r="AV28" s="2221">
        <v>436</v>
      </c>
      <c r="AW28" s="2221">
        <v>436</v>
      </c>
      <c r="AX28" s="2221">
        <v>899</v>
      </c>
      <c r="AY28" s="2221" t="s">
        <v>21</v>
      </c>
      <c r="AZ28" s="2221">
        <v>4020</v>
      </c>
      <c r="BA28" s="2221">
        <v>22</v>
      </c>
      <c r="BB28" s="2221" t="s">
        <v>21</v>
      </c>
      <c r="BC28" s="2221">
        <v>3413</v>
      </c>
      <c r="BD28" s="2221">
        <v>3762</v>
      </c>
      <c r="BE28" s="2221" t="s">
        <v>21</v>
      </c>
      <c r="BF28" s="2221" t="s">
        <v>21</v>
      </c>
      <c r="BG28" s="2221">
        <v>1492917</v>
      </c>
      <c r="BH28" s="2221">
        <v>13193</v>
      </c>
      <c r="BI28" s="2221">
        <v>145</v>
      </c>
      <c r="BJ28" s="91" t="s">
        <v>29</v>
      </c>
      <c r="BK28" s="630" t="s">
        <v>26</v>
      </c>
      <c r="BL28" s="88" t="s">
        <v>26</v>
      </c>
      <c r="BM28" s="89" t="s">
        <v>26</v>
      </c>
      <c r="BN28" s="131" t="s">
        <v>167</v>
      </c>
      <c r="BO28" s="82">
        <v>1028234</v>
      </c>
      <c r="BP28" s="2221">
        <v>73158</v>
      </c>
      <c r="BQ28" s="2221">
        <v>15121</v>
      </c>
      <c r="BR28" s="2221">
        <v>10793</v>
      </c>
      <c r="BS28" s="2221">
        <v>8187</v>
      </c>
      <c r="BT28" s="2221">
        <v>15085</v>
      </c>
      <c r="BU28" s="2221">
        <v>14994</v>
      </c>
      <c r="BV28" s="2221">
        <v>91</v>
      </c>
      <c r="BW28" s="2221">
        <v>3</v>
      </c>
      <c r="BX28" s="2221">
        <v>19943</v>
      </c>
      <c r="BY28" s="2221" t="s">
        <v>21</v>
      </c>
      <c r="BZ28" s="2221" t="s">
        <v>21</v>
      </c>
      <c r="CA28" s="2221">
        <v>426812</v>
      </c>
      <c r="CB28" s="2221" t="s">
        <v>21</v>
      </c>
      <c r="CC28" s="2221">
        <v>7558</v>
      </c>
      <c r="CD28" s="2221">
        <v>839</v>
      </c>
      <c r="CE28" s="91" t="s">
        <v>29</v>
      </c>
      <c r="CF28" s="630" t="s">
        <v>26</v>
      </c>
      <c r="CG28" s="88" t="s">
        <v>26</v>
      </c>
      <c r="CH28" s="89" t="s">
        <v>26</v>
      </c>
      <c r="CI28" s="131" t="s">
        <v>167</v>
      </c>
      <c r="CJ28" s="2221">
        <v>580</v>
      </c>
      <c r="CK28" s="2221">
        <v>48</v>
      </c>
      <c r="CL28" s="2221">
        <v>48</v>
      </c>
      <c r="CM28" s="2221">
        <v>618</v>
      </c>
      <c r="CN28" s="2221" t="s">
        <v>21</v>
      </c>
      <c r="CO28" s="2221">
        <v>2428</v>
      </c>
      <c r="CP28" s="2221" t="s">
        <v>21</v>
      </c>
      <c r="CQ28" s="2221">
        <v>2077</v>
      </c>
      <c r="CR28" s="2221">
        <v>2286</v>
      </c>
      <c r="CS28" s="2221" t="s">
        <v>21</v>
      </c>
      <c r="CT28" s="2221" t="s">
        <v>21</v>
      </c>
      <c r="CU28" s="2221">
        <v>75150</v>
      </c>
      <c r="CV28" s="2221">
        <v>19057</v>
      </c>
      <c r="CW28" s="2221">
        <v>4947</v>
      </c>
      <c r="CX28" s="2221">
        <v>5</v>
      </c>
      <c r="CY28" s="2221">
        <v>604</v>
      </c>
      <c r="CZ28" s="91" t="s">
        <v>29</v>
      </c>
      <c r="DA28" s="630" t="s">
        <v>26</v>
      </c>
      <c r="DB28" s="88" t="s">
        <v>26</v>
      </c>
      <c r="DC28" s="89" t="s">
        <v>26</v>
      </c>
      <c r="DD28" s="131" t="s">
        <v>167</v>
      </c>
      <c r="DE28" s="2221">
        <v>182706</v>
      </c>
      <c r="DF28" s="2221">
        <v>4031</v>
      </c>
      <c r="DG28" s="2221">
        <v>4</v>
      </c>
      <c r="DH28" s="2221">
        <v>40</v>
      </c>
      <c r="DI28" s="2221" t="s">
        <v>21</v>
      </c>
      <c r="DJ28" s="2221">
        <v>1474</v>
      </c>
      <c r="DK28" s="2221">
        <v>1474</v>
      </c>
      <c r="DL28" s="2221">
        <v>1905</v>
      </c>
      <c r="DM28" s="2221" t="s">
        <v>21</v>
      </c>
      <c r="DN28" s="2221" t="s">
        <v>21</v>
      </c>
      <c r="DO28" s="2221">
        <v>57270</v>
      </c>
      <c r="DP28" s="2221">
        <v>22</v>
      </c>
      <c r="DQ28" s="2221" t="s">
        <v>21</v>
      </c>
      <c r="DR28" s="2221">
        <v>49288</v>
      </c>
      <c r="DS28" s="2221">
        <v>53902</v>
      </c>
      <c r="DT28" s="2221" t="s">
        <v>21</v>
      </c>
      <c r="DU28" s="69" t="s">
        <v>29</v>
      </c>
      <c r="DV28" s="626" t="s">
        <v>26</v>
      </c>
      <c r="DW28" s="88" t="s">
        <v>26</v>
      </c>
      <c r="DX28" s="89" t="s">
        <v>26</v>
      </c>
      <c r="DY28" s="131" t="s">
        <v>167</v>
      </c>
      <c r="DZ28" s="82">
        <v>817</v>
      </c>
      <c r="EA28" s="2221">
        <v>17696</v>
      </c>
      <c r="EB28" s="2221">
        <v>173413</v>
      </c>
      <c r="EC28" s="2221">
        <v>188860</v>
      </c>
      <c r="ED28" s="2221" t="s">
        <v>21</v>
      </c>
      <c r="EE28" s="2221" t="s">
        <v>21</v>
      </c>
      <c r="EF28" s="2221">
        <v>2132860</v>
      </c>
      <c r="EG28" s="91" t="s">
        <v>29</v>
      </c>
      <c r="EH28" s="630" t="s">
        <v>26</v>
      </c>
      <c r="ER28" s="86"/>
    </row>
    <row r="29" spans="1:148" ht="6.75" customHeight="1">
      <c r="A29" s="88"/>
      <c r="B29" s="89"/>
      <c r="C29" s="131"/>
      <c r="D29" s="2221"/>
      <c r="E29" s="2221"/>
      <c r="F29" s="2221"/>
      <c r="G29" s="2221"/>
      <c r="H29" s="2221"/>
      <c r="I29" s="2221"/>
      <c r="J29" s="2221"/>
      <c r="K29" s="2221"/>
      <c r="L29" s="2221"/>
      <c r="M29" s="2221"/>
      <c r="O29" s="2221"/>
      <c r="P29" s="2221"/>
      <c r="T29" s="91"/>
      <c r="U29" s="630"/>
      <c r="V29" s="88"/>
      <c r="W29" s="89"/>
      <c r="X29" s="131"/>
      <c r="Y29" s="2221"/>
      <c r="Z29" s="2221"/>
      <c r="AB29" s="2221"/>
      <c r="AC29" s="2221"/>
      <c r="AD29" s="2221"/>
      <c r="AE29" s="2221"/>
      <c r="AF29" s="2221"/>
      <c r="AG29" s="2221"/>
      <c r="AH29" s="2221"/>
      <c r="AJ29" s="2221"/>
      <c r="AK29" s="2221"/>
      <c r="AL29" s="2221"/>
      <c r="AM29" s="2221"/>
      <c r="AN29" s="2221"/>
      <c r="AO29" s="91"/>
      <c r="AP29" s="630"/>
      <c r="AQ29" s="88"/>
      <c r="AR29" s="89"/>
      <c r="AS29" s="131"/>
      <c r="AT29" s="2221"/>
      <c r="AU29" s="2221"/>
      <c r="AV29" s="2221"/>
      <c r="AW29" s="2221"/>
      <c r="AX29" s="2221"/>
      <c r="AY29" s="2221"/>
      <c r="AZ29" s="2221"/>
      <c r="BA29" s="2221"/>
      <c r="BB29" s="2221"/>
      <c r="BC29" s="2221"/>
      <c r="BD29" s="2221"/>
      <c r="BE29" s="2221"/>
      <c r="BF29" s="2221"/>
      <c r="BG29" s="2221"/>
      <c r="BI29" s="2221"/>
      <c r="BJ29" s="91"/>
      <c r="BK29" s="630"/>
      <c r="BL29" s="88"/>
      <c r="BM29" s="89"/>
      <c r="BN29" s="131"/>
      <c r="BO29" s="82"/>
      <c r="BP29" s="2221"/>
      <c r="BQ29" s="2221"/>
      <c r="BR29" s="2221"/>
      <c r="BS29" s="2221"/>
      <c r="BT29" s="2221"/>
      <c r="BU29" s="2221"/>
      <c r="BV29" s="2221"/>
      <c r="BW29" s="2221"/>
      <c r="BX29" s="2221"/>
      <c r="BY29" s="2221"/>
      <c r="BZ29" s="2221"/>
      <c r="CA29" s="2221"/>
      <c r="CB29" s="2221"/>
      <c r="CC29" s="2221"/>
      <c r="CD29" s="2221"/>
      <c r="CE29" s="91"/>
      <c r="CF29" s="630"/>
      <c r="CG29" s="88"/>
      <c r="CH29" s="89"/>
      <c r="CI29" s="131"/>
      <c r="CJ29" s="2221"/>
      <c r="CK29" s="2221"/>
      <c r="CL29" s="2221"/>
      <c r="CM29" s="2221"/>
      <c r="CN29" s="2221"/>
      <c r="CO29" s="2221"/>
      <c r="CP29" s="2221"/>
      <c r="CQ29" s="2221"/>
      <c r="CR29" s="2221"/>
      <c r="CS29" s="2221"/>
      <c r="CT29" s="2221"/>
      <c r="CU29" s="2221"/>
      <c r="CV29" s="2221"/>
      <c r="CW29" s="2221"/>
      <c r="CX29" s="2221"/>
      <c r="CY29" s="2221"/>
      <c r="CZ29" s="91"/>
      <c r="DA29" s="630"/>
      <c r="DB29" s="88"/>
      <c r="DC29" s="89"/>
      <c r="DD29" s="131"/>
      <c r="DE29" s="2221"/>
      <c r="DF29" s="2221"/>
      <c r="DG29" s="2221"/>
      <c r="DH29" s="2221"/>
      <c r="DI29" s="2221"/>
      <c r="DJ29" s="2221"/>
      <c r="DK29" s="2221"/>
      <c r="DL29" s="2221"/>
      <c r="DM29" s="2221"/>
      <c r="DN29" s="2221"/>
      <c r="DO29" s="2221"/>
      <c r="DP29" s="2221"/>
      <c r="DQ29" s="2221"/>
      <c r="DR29" s="2221"/>
      <c r="DS29" s="2221"/>
      <c r="DT29" s="2221"/>
      <c r="DU29" s="69"/>
      <c r="DV29" s="626"/>
      <c r="DW29" s="88"/>
      <c r="DX29" s="89"/>
      <c r="DY29" s="131"/>
      <c r="DZ29" s="82"/>
      <c r="EA29" s="2221"/>
      <c r="EB29" s="2221"/>
      <c r="EC29" s="2221"/>
      <c r="ED29" s="2221"/>
      <c r="EE29" s="2221"/>
      <c r="EF29" s="2221"/>
      <c r="EG29" s="91"/>
      <c r="EH29" s="630"/>
      <c r="ER29" s="86"/>
    </row>
    <row r="30" spans="1:148" ht="15.75" customHeight="1">
      <c r="A30" s="93" t="s">
        <v>1535</v>
      </c>
      <c r="B30" s="94" t="s">
        <v>23</v>
      </c>
      <c r="C30" s="135">
        <v>42370</v>
      </c>
      <c r="D30" s="2221">
        <v>282709</v>
      </c>
      <c r="E30" s="2221">
        <v>25392</v>
      </c>
      <c r="F30" s="2221">
        <v>4193</v>
      </c>
      <c r="G30" s="2221">
        <v>5031</v>
      </c>
      <c r="H30" s="2221">
        <v>2332</v>
      </c>
      <c r="I30" s="2221">
        <v>6227</v>
      </c>
      <c r="J30" s="2221">
        <v>6130</v>
      </c>
      <c r="K30" s="2221">
        <v>97</v>
      </c>
      <c r="L30" s="2221">
        <v>1</v>
      </c>
      <c r="M30" s="2221">
        <v>6323</v>
      </c>
      <c r="N30" s="2221" t="s">
        <v>21</v>
      </c>
      <c r="O30" s="2221">
        <v>1</v>
      </c>
      <c r="P30" s="2221">
        <v>67245</v>
      </c>
      <c r="Q30" s="2221" t="s">
        <v>21</v>
      </c>
      <c r="R30" s="2221">
        <v>1800</v>
      </c>
      <c r="S30" s="2221">
        <v>457</v>
      </c>
      <c r="T30" s="91" t="s">
        <v>30</v>
      </c>
      <c r="U30" s="630" t="s">
        <v>1536</v>
      </c>
      <c r="V30" s="93" t="s">
        <v>1535</v>
      </c>
      <c r="W30" s="94" t="s">
        <v>23</v>
      </c>
      <c r="X30" s="135">
        <v>42370</v>
      </c>
      <c r="Y30" s="2221">
        <v>13</v>
      </c>
      <c r="Z30" s="2221">
        <v>211</v>
      </c>
      <c r="AA30" s="2221" t="s">
        <v>21</v>
      </c>
      <c r="AB30" s="2221">
        <v>1085</v>
      </c>
      <c r="AC30" s="2221" t="s">
        <v>21</v>
      </c>
      <c r="AD30" s="2221">
        <v>927</v>
      </c>
      <c r="AE30" s="2221">
        <v>1021</v>
      </c>
      <c r="AF30" s="2221" t="s">
        <v>21</v>
      </c>
      <c r="AG30" s="2221" t="s">
        <v>21</v>
      </c>
      <c r="AH30" s="2221">
        <v>24819</v>
      </c>
      <c r="AI30" s="2221">
        <v>5672</v>
      </c>
      <c r="AJ30" s="2221">
        <v>1174</v>
      </c>
      <c r="AK30" s="2221">
        <v>2</v>
      </c>
      <c r="AL30" s="2221">
        <v>215</v>
      </c>
      <c r="AM30" s="2221">
        <v>3</v>
      </c>
      <c r="AN30" s="2221">
        <v>872</v>
      </c>
      <c r="AO30" s="91" t="s">
        <v>30</v>
      </c>
      <c r="AP30" s="630" t="s">
        <v>1536</v>
      </c>
      <c r="AQ30" s="93" t="s">
        <v>1535</v>
      </c>
      <c r="AR30" s="94" t="s">
        <v>23</v>
      </c>
      <c r="AS30" s="135">
        <v>42370</v>
      </c>
      <c r="AT30" s="2221">
        <v>10</v>
      </c>
      <c r="AU30" s="2221" t="s">
        <v>21</v>
      </c>
      <c r="AV30" s="2221">
        <v>180</v>
      </c>
      <c r="AW30" s="2221">
        <v>180</v>
      </c>
      <c r="AX30" s="2221">
        <v>238</v>
      </c>
      <c r="AY30" s="2221" t="s">
        <v>21</v>
      </c>
      <c r="AZ30" s="2221">
        <v>1484</v>
      </c>
      <c r="BA30" s="2221">
        <v>6</v>
      </c>
      <c r="BB30" s="2221" t="s">
        <v>21</v>
      </c>
      <c r="BC30" s="2221">
        <v>1264</v>
      </c>
      <c r="BD30" s="2221">
        <v>1391</v>
      </c>
      <c r="BE30" s="2221" t="s">
        <v>21</v>
      </c>
      <c r="BF30" s="2221" t="s">
        <v>21</v>
      </c>
      <c r="BG30" s="2221">
        <v>485742</v>
      </c>
      <c r="BH30" s="2221">
        <v>4361</v>
      </c>
      <c r="BI30" s="2221">
        <v>76</v>
      </c>
      <c r="BJ30" s="91" t="s">
        <v>30</v>
      </c>
      <c r="BK30" s="630" t="s">
        <v>1536</v>
      </c>
      <c r="BL30" s="93" t="s">
        <v>1535</v>
      </c>
      <c r="BM30" s="94" t="s">
        <v>23</v>
      </c>
      <c r="BN30" s="135">
        <v>42370</v>
      </c>
      <c r="BO30" s="82">
        <v>354166</v>
      </c>
      <c r="BP30" s="2221">
        <v>30795</v>
      </c>
      <c r="BQ30" s="2221">
        <v>4193</v>
      </c>
      <c r="BR30" s="2221">
        <v>5957</v>
      </c>
      <c r="BS30" s="2221">
        <v>2369</v>
      </c>
      <c r="BT30" s="2221">
        <v>9536</v>
      </c>
      <c r="BU30" s="2221">
        <v>9439</v>
      </c>
      <c r="BV30" s="2221">
        <v>97</v>
      </c>
      <c r="BW30" s="2221">
        <v>1</v>
      </c>
      <c r="BX30" s="2221">
        <v>7196</v>
      </c>
      <c r="BY30" s="2221" t="s">
        <v>21</v>
      </c>
      <c r="BZ30" s="2221">
        <v>1</v>
      </c>
      <c r="CA30" s="2221">
        <v>156922</v>
      </c>
      <c r="CB30" s="2221" t="s">
        <v>21</v>
      </c>
      <c r="CC30" s="2221">
        <v>1800</v>
      </c>
      <c r="CD30" s="2221">
        <v>457</v>
      </c>
      <c r="CE30" s="91" t="s">
        <v>30</v>
      </c>
      <c r="CF30" s="630" t="s">
        <v>1536</v>
      </c>
      <c r="CG30" s="93" t="s">
        <v>1535</v>
      </c>
      <c r="CH30" s="94" t="s">
        <v>23</v>
      </c>
      <c r="CI30" s="135">
        <v>42370</v>
      </c>
      <c r="CJ30" s="2221">
        <v>198</v>
      </c>
      <c r="CK30" s="2221">
        <v>185</v>
      </c>
      <c r="CL30" s="2221">
        <v>185</v>
      </c>
      <c r="CM30" s="2221">
        <v>211</v>
      </c>
      <c r="CN30" s="2221" t="s">
        <v>21</v>
      </c>
      <c r="CO30" s="2221">
        <v>1186</v>
      </c>
      <c r="CP30" s="2221" t="s">
        <v>21</v>
      </c>
      <c r="CQ30" s="2221">
        <v>1014</v>
      </c>
      <c r="CR30" s="2221">
        <v>1116</v>
      </c>
      <c r="CS30" s="2221" t="s">
        <v>21</v>
      </c>
      <c r="CT30" s="2221" t="s">
        <v>21</v>
      </c>
      <c r="CU30" s="2221">
        <v>22980</v>
      </c>
      <c r="CV30" s="2221">
        <v>7007</v>
      </c>
      <c r="CW30" s="2221">
        <v>1322</v>
      </c>
      <c r="CX30" s="2221">
        <v>2</v>
      </c>
      <c r="CY30" s="2221">
        <v>270</v>
      </c>
      <c r="CZ30" s="91" t="s">
        <v>30</v>
      </c>
      <c r="DA30" s="630" t="s">
        <v>1536</v>
      </c>
      <c r="DB30" s="93" t="s">
        <v>1535</v>
      </c>
      <c r="DC30" s="94" t="s">
        <v>23</v>
      </c>
      <c r="DD30" s="135">
        <v>42370</v>
      </c>
      <c r="DE30" s="2221">
        <v>61251</v>
      </c>
      <c r="DF30" s="2221">
        <v>1842</v>
      </c>
      <c r="DG30" s="2221">
        <v>2</v>
      </c>
      <c r="DH30" s="2221">
        <v>741</v>
      </c>
      <c r="DI30" s="2221" t="s">
        <v>21</v>
      </c>
      <c r="DJ30" s="2221">
        <v>287</v>
      </c>
      <c r="DK30" s="2221">
        <v>287</v>
      </c>
      <c r="DL30" s="2221">
        <v>645</v>
      </c>
      <c r="DM30" s="2221" t="s">
        <v>21</v>
      </c>
      <c r="DN30" s="2221" t="s">
        <v>21</v>
      </c>
      <c r="DO30" s="2221">
        <v>20257</v>
      </c>
      <c r="DP30" s="2221">
        <v>6</v>
      </c>
      <c r="DQ30" s="2221" t="s">
        <v>21</v>
      </c>
      <c r="DR30" s="2221">
        <v>17435</v>
      </c>
      <c r="DS30" s="2221">
        <v>19068</v>
      </c>
      <c r="DT30" s="2221" t="s">
        <v>21</v>
      </c>
      <c r="DU30" s="69" t="s">
        <v>30</v>
      </c>
      <c r="DV30" s="626" t="s">
        <v>1536</v>
      </c>
      <c r="DW30" s="93" t="s">
        <v>1535</v>
      </c>
      <c r="DX30" s="94" t="s">
        <v>23</v>
      </c>
      <c r="DY30" s="135">
        <v>42370</v>
      </c>
      <c r="DZ30" s="82">
        <v>451</v>
      </c>
      <c r="EA30" s="2221">
        <v>6188</v>
      </c>
      <c r="EB30" s="2221">
        <v>66267</v>
      </c>
      <c r="EC30" s="2221">
        <v>73141</v>
      </c>
      <c r="ED30" s="2221" t="s">
        <v>21</v>
      </c>
      <c r="EE30" s="2221" t="s">
        <v>21</v>
      </c>
      <c r="EF30" s="2221">
        <v>670048</v>
      </c>
      <c r="EG30" s="91" t="s">
        <v>30</v>
      </c>
      <c r="EH30" s="630" t="s">
        <v>1536</v>
      </c>
      <c r="ER30" s="99"/>
    </row>
    <row r="31" spans="1:148" ht="14.25" customHeight="1">
      <c r="A31" s="88" t="s">
        <v>26</v>
      </c>
      <c r="B31" s="89" t="s">
        <v>26</v>
      </c>
      <c r="C31" s="1176">
        <v>42401</v>
      </c>
      <c r="D31" s="2221">
        <v>289549</v>
      </c>
      <c r="E31" s="2221">
        <v>27685</v>
      </c>
      <c r="F31" s="2221">
        <v>4629</v>
      </c>
      <c r="G31" s="2221">
        <v>4862</v>
      </c>
      <c r="H31" s="2221">
        <v>2919</v>
      </c>
      <c r="I31" s="2221">
        <v>6748</v>
      </c>
      <c r="J31" s="2221">
        <v>6741</v>
      </c>
      <c r="K31" s="2221">
        <v>7</v>
      </c>
      <c r="L31" s="2221">
        <v>1</v>
      </c>
      <c r="M31" s="2221">
        <v>7064</v>
      </c>
      <c r="N31" s="2221" t="s">
        <v>21</v>
      </c>
      <c r="O31" s="2221" t="s">
        <v>21</v>
      </c>
      <c r="P31" s="2221">
        <v>70702</v>
      </c>
      <c r="Q31" s="2221" t="s">
        <v>21</v>
      </c>
      <c r="R31" s="2221">
        <v>2137</v>
      </c>
      <c r="S31" s="2221">
        <v>631</v>
      </c>
      <c r="T31" s="91" t="s">
        <v>31</v>
      </c>
      <c r="U31" s="630" t="s">
        <v>26</v>
      </c>
      <c r="V31" s="88" t="s">
        <v>26</v>
      </c>
      <c r="W31" s="89" t="s">
        <v>26</v>
      </c>
      <c r="X31" s="1176">
        <v>42401</v>
      </c>
      <c r="Y31" s="2221">
        <v>10</v>
      </c>
      <c r="Z31" s="2221">
        <v>247</v>
      </c>
      <c r="AA31" s="2221" t="s">
        <v>21</v>
      </c>
      <c r="AB31" s="2221">
        <v>1159</v>
      </c>
      <c r="AC31" s="2221" t="s">
        <v>21</v>
      </c>
      <c r="AD31" s="2221">
        <v>991</v>
      </c>
      <c r="AE31" s="2221">
        <v>1092</v>
      </c>
      <c r="AF31" s="2221" t="s">
        <v>21</v>
      </c>
      <c r="AG31" s="2221" t="s">
        <v>21</v>
      </c>
      <c r="AH31" s="2221">
        <v>25990</v>
      </c>
      <c r="AI31" s="2221">
        <v>6388</v>
      </c>
      <c r="AJ31" s="2221">
        <v>1451</v>
      </c>
      <c r="AK31" s="2221">
        <v>2</v>
      </c>
      <c r="AL31" s="2221">
        <v>227</v>
      </c>
      <c r="AM31" s="2221">
        <v>3</v>
      </c>
      <c r="AN31" s="2221">
        <v>1120</v>
      </c>
      <c r="AO31" s="91" t="s">
        <v>31</v>
      </c>
      <c r="AP31" s="630" t="s">
        <v>26</v>
      </c>
      <c r="AQ31" s="88" t="s">
        <v>26</v>
      </c>
      <c r="AR31" s="89" t="s">
        <v>26</v>
      </c>
      <c r="AS31" s="1176">
        <v>42401</v>
      </c>
      <c r="AT31" s="2221">
        <v>9</v>
      </c>
      <c r="AU31" s="2221" t="s">
        <v>21</v>
      </c>
      <c r="AV31" s="2221">
        <v>176</v>
      </c>
      <c r="AW31" s="2221">
        <v>176</v>
      </c>
      <c r="AX31" s="2221">
        <v>238</v>
      </c>
      <c r="AY31" s="2221" t="s">
        <v>21</v>
      </c>
      <c r="AZ31" s="2221">
        <v>1453</v>
      </c>
      <c r="BA31" s="2221">
        <v>6</v>
      </c>
      <c r="BB31" s="2221" t="s">
        <v>21</v>
      </c>
      <c r="BC31" s="2221">
        <v>1237</v>
      </c>
      <c r="BD31" s="2221">
        <v>1362</v>
      </c>
      <c r="BE31" s="2221" t="s">
        <v>21</v>
      </c>
      <c r="BF31" s="2221" t="s">
        <v>21</v>
      </c>
      <c r="BG31" s="2221">
        <v>469838</v>
      </c>
      <c r="BH31" s="2221">
        <v>4367</v>
      </c>
      <c r="BI31" s="2221">
        <v>99</v>
      </c>
      <c r="BJ31" s="91" t="s">
        <v>31</v>
      </c>
      <c r="BK31" s="630" t="s">
        <v>26</v>
      </c>
      <c r="BL31" s="88" t="s">
        <v>26</v>
      </c>
      <c r="BM31" s="89" t="s">
        <v>26</v>
      </c>
      <c r="BN31" s="1176">
        <v>42401</v>
      </c>
      <c r="BO31" s="82">
        <v>361439</v>
      </c>
      <c r="BP31" s="2221">
        <v>33229</v>
      </c>
      <c r="BQ31" s="2221">
        <v>4629</v>
      </c>
      <c r="BR31" s="2221">
        <v>5789</v>
      </c>
      <c r="BS31" s="2221">
        <v>2958</v>
      </c>
      <c r="BT31" s="2221">
        <v>9928</v>
      </c>
      <c r="BU31" s="2221">
        <v>9921</v>
      </c>
      <c r="BV31" s="2221">
        <v>7</v>
      </c>
      <c r="BW31" s="2221">
        <v>1</v>
      </c>
      <c r="BX31" s="2221">
        <v>8142</v>
      </c>
      <c r="BY31" s="2221" t="s">
        <v>21</v>
      </c>
      <c r="BZ31" s="2221" t="s">
        <v>21</v>
      </c>
      <c r="CA31" s="2221">
        <v>160126</v>
      </c>
      <c r="CB31" s="2221" t="s">
        <v>21</v>
      </c>
      <c r="CC31" s="2221">
        <v>2137</v>
      </c>
      <c r="CD31" s="2221">
        <v>631</v>
      </c>
      <c r="CE31" s="91" t="s">
        <v>31</v>
      </c>
      <c r="CF31" s="630" t="s">
        <v>26</v>
      </c>
      <c r="CG31" s="88" t="s">
        <v>26</v>
      </c>
      <c r="CH31" s="89" t="s">
        <v>26</v>
      </c>
      <c r="CI31" s="1176">
        <v>42401</v>
      </c>
      <c r="CJ31" s="2221">
        <v>208</v>
      </c>
      <c r="CK31" s="2221">
        <v>330</v>
      </c>
      <c r="CL31" s="2221">
        <v>330</v>
      </c>
      <c r="CM31" s="2221">
        <v>247</v>
      </c>
      <c r="CN31" s="2221" t="s">
        <v>21</v>
      </c>
      <c r="CO31" s="2221">
        <v>1270</v>
      </c>
      <c r="CP31" s="2221" t="s">
        <v>21</v>
      </c>
      <c r="CQ31" s="2221">
        <v>1087</v>
      </c>
      <c r="CR31" s="2221">
        <v>1196</v>
      </c>
      <c r="CS31" s="2221" t="s">
        <v>21</v>
      </c>
      <c r="CT31" s="2221" t="s">
        <v>21</v>
      </c>
      <c r="CU31" s="2221">
        <v>23853</v>
      </c>
      <c r="CV31" s="2221">
        <v>7858</v>
      </c>
      <c r="CW31" s="2221">
        <v>1611</v>
      </c>
      <c r="CX31" s="2221">
        <v>2</v>
      </c>
      <c r="CY31" s="2221">
        <v>289</v>
      </c>
      <c r="CZ31" s="91" t="s">
        <v>31</v>
      </c>
      <c r="DA31" s="630" t="s">
        <v>26</v>
      </c>
      <c r="DB31" s="88" t="s">
        <v>26</v>
      </c>
      <c r="DC31" s="89" t="s">
        <v>26</v>
      </c>
      <c r="DD31" s="1176">
        <v>42401</v>
      </c>
      <c r="DE31" s="2221">
        <v>59227</v>
      </c>
      <c r="DF31" s="2221">
        <v>2113</v>
      </c>
      <c r="DG31" s="2221">
        <v>2</v>
      </c>
      <c r="DH31" s="2221">
        <v>715</v>
      </c>
      <c r="DI31" s="2221" t="s">
        <v>21</v>
      </c>
      <c r="DJ31" s="2221">
        <v>570</v>
      </c>
      <c r="DK31" s="2221">
        <v>570</v>
      </c>
      <c r="DL31" s="2221">
        <v>653</v>
      </c>
      <c r="DM31" s="2221" t="s">
        <v>21</v>
      </c>
      <c r="DN31" s="2221" t="s">
        <v>21</v>
      </c>
      <c r="DO31" s="2221">
        <v>18922</v>
      </c>
      <c r="DP31" s="2221">
        <v>6</v>
      </c>
      <c r="DQ31" s="2221" t="s">
        <v>21</v>
      </c>
      <c r="DR31" s="2221">
        <v>16284</v>
      </c>
      <c r="DS31" s="2221">
        <v>17811</v>
      </c>
      <c r="DT31" s="2221" t="s">
        <v>21</v>
      </c>
      <c r="DU31" s="69" t="s">
        <v>31</v>
      </c>
      <c r="DV31" s="626" t="s">
        <v>26</v>
      </c>
      <c r="DW31" s="93" t="s">
        <v>26</v>
      </c>
      <c r="DX31" s="94" t="s">
        <v>26</v>
      </c>
      <c r="DY31" s="1176">
        <v>42401</v>
      </c>
      <c r="DZ31" s="82">
        <v>625</v>
      </c>
      <c r="EA31" s="2221">
        <v>6086</v>
      </c>
      <c r="EB31" s="2221">
        <v>67051</v>
      </c>
      <c r="EC31" s="2221">
        <v>74016</v>
      </c>
      <c r="ED31" s="2221" t="s">
        <v>21</v>
      </c>
      <c r="EE31" s="2221" t="s">
        <v>21</v>
      </c>
      <c r="EF31" s="2221">
        <v>686754</v>
      </c>
      <c r="EG31" s="91" t="s">
        <v>31</v>
      </c>
      <c r="EH31" s="630" t="s">
        <v>26</v>
      </c>
      <c r="ER31" s="86"/>
    </row>
    <row r="32" spans="1:148" ht="14.25" customHeight="1">
      <c r="A32" s="88" t="s">
        <v>26</v>
      </c>
      <c r="B32" s="89" t="s">
        <v>26</v>
      </c>
      <c r="C32" s="1176">
        <v>42430</v>
      </c>
      <c r="D32" s="2221">
        <v>297084</v>
      </c>
      <c r="E32" s="2221">
        <v>26082</v>
      </c>
      <c r="F32" s="2221">
        <v>5219</v>
      </c>
      <c r="G32" s="2221">
        <v>4508</v>
      </c>
      <c r="H32" s="2221">
        <v>3132</v>
      </c>
      <c r="I32" s="2221">
        <v>5276</v>
      </c>
      <c r="J32" s="2221">
        <v>5269</v>
      </c>
      <c r="K32" s="2221">
        <v>7</v>
      </c>
      <c r="L32" s="2221">
        <v>1</v>
      </c>
      <c r="M32" s="2221">
        <v>6672</v>
      </c>
      <c r="N32" s="2221" t="s">
        <v>21</v>
      </c>
      <c r="O32" s="2221" t="s">
        <v>21</v>
      </c>
      <c r="P32" s="2221">
        <v>67708</v>
      </c>
      <c r="Q32" s="2221" t="s">
        <v>21</v>
      </c>
      <c r="R32" s="2221">
        <v>2440</v>
      </c>
      <c r="S32" s="2221">
        <v>478</v>
      </c>
      <c r="T32" s="91" t="s">
        <v>32</v>
      </c>
      <c r="U32" s="630" t="s">
        <v>26</v>
      </c>
      <c r="V32" s="88" t="s">
        <v>26</v>
      </c>
      <c r="W32" s="89" t="s">
        <v>26</v>
      </c>
      <c r="X32" s="1176">
        <v>42430</v>
      </c>
      <c r="Y32" s="2221">
        <v>4</v>
      </c>
      <c r="Z32" s="2221">
        <v>252</v>
      </c>
      <c r="AA32" s="2221" t="s">
        <v>21</v>
      </c>
      <c r="AB32" s="2221">
        <v>1037</v>
      </c>
      <c r="AC32" s="2221" t="s">
        <v>21</v>
      </c>
      <c r="AD32" s="2221">
        <v>887</v>
      </c>
      <c r="AE32" s="2221">
        <v>976</v>
      </c>
      <c r="AF32" s="2221" t="s">
        <v>21</v>
      </c>
      <c r="AG32" s="2221" t="s">
        <v>21</v>
      </c>
      <c r="AH32" s="2221">
        <v>26118</v>
      </c>
      <c r="AI32" s="2221">
        <v>6399</v>
      </c>
      <c r="AJ32" s="2221">
        <v>1494</v>
      </c>
      <c r="AK32" s="2221">
        <v>2</v>
      </c>
      <c r="AL32" s="2221">
        <v>206</v>
      </c>
      <c r="AM32" s="2221">
        <v>4</v>
      </c>
      <c r="AN32" s="2221">
        <v>1184</v>
      </c>
      <c r="AO32" s="91" t="s">
        <v>32</v>
      </c>
      <c r="AP32" s="630" t="s">
        <v>26</v>
      </c>
      <c r="AQ32" s="88" t="s">
        <v>26</v>
      </c>
      <c r="AR32" s="89" t="s">
        <v>26</v>
      </c>
      <c r="AS32" s="1176">
        <v>42430</v>
      </c>
      <c r="AT32" s="2221">
        <v>7</v>
      </c>
      <c r="AU32" s="2221" t="s">
        <v>21</v>
      </c>
      <c r="AV32" s="2221">
        <v>183</v>
      </c>
      <c r="AW32" s="2221">
        <v>183</v>
      </c>
      <c r="AX32" s="2221">
        <v>264</v>
      </c>
      <c r="AY32" s="2221" t="s">
        <v>21</v>
      </c>
      <c r="AZ32" s="2221">
        <v>1517</v>
      </c>
      <c r="BA32" s="2221">
        <v>8</v>
      </c>
      <c r="BB32" s="2221" t="s">
        <v>21</v>
      </c>
      <c r="BC32" s="2221">
        <v>1287</v>
      </c>
      <c r="BD32" s="2221">
        <v>1420</v>
      </c>
      <c r="BE32" s="2221" t="s">
        <v>21</v>
      </c>
      <c r="BF32" s="2221" t="s">
        <v>21</v>
      </c>
      <c r="BG32" s="2221">
        <v>498818</v>
      </c>
      <c r="BH32" s="2221">
        <v>4472</v>
      </c>
      <c r="BI32" s="2221">
        <v>100</v>
      </c>
      <c r="BJ32" s="91" t="s">
        <v>32</v>
      </c>
      <c r="BK32" s="630" t="s">
        <v>26</v>
      </c>
      <c r="BL32" s="88" t="s">
        <v>26</v>
      </c>
      <c r="BM32" s="89" t="s">
        <v>26</v>
      </c>
      <c r="BN32" s="1176">
        <v>42430</v>
      </c>
      <c r="BO32" s="82">
        <v>367426</v>
      </c>
      <c r="BP32" s="2221">
        <v>30309</v>
      </c>
      <c r="BQ32" s="2221">
        <v>5219</v>
      </c>
      <c r="BR32" s="2221">
        <v>4640</v>
      </c>
      <c r="BS32" s="2221">
        <v>3170</v>
      </c>
      <c r="BT32" s="2221">
        <v>8030</v>
      </c>
      <c r="BU32" s="2221">
        <v>8023</v>
      </c>
      <c r="BV32" s="2221">
        <v>7</v>
      </c>
      <c r="BW32" s="2221">
        <v>1</v>
      </c>
      <c r="BX32" s="2221">
        <v>7649</v>
      </c>
      <c r="BY32" s="2221" t="s">
        <v>21</v>
      </c>
      <c r="BZ32" s="2221" t="s">
        <v>21</v>
      </c>
      <c r="CA32" s="2221">
        <v>158975</v>
      </c>
      <c r="CB32" s="2221" t="s">
        <v>21</v>
      </c>
      <c r="CC32" s="2221">
        <v>2440</v>
      </c>
      <c r="CD32" s="2221">
        <v>478</v>
      </c>
      <c r="CE32" s="91" t="s">
        <v>32</v>
      </c>
      <c r="CF32" s="630" t="s">
        <v>26</v>
      </c>
      <c r="CG32" s="88" t="s">
        <v>26</v>
      </c>
      <c r="CH32" s="89" t="s">
        <v>26</v>
      </c>
      <c r="CI32" s="1176">
        <v>42430</v>
      </c>
      <c r="CJ32" s="2221">
        <v>230</v>
      </c>
      <c r="CK32" s="2221">
        <v>283</v>
      </c>
      <c r="CL32" s="2221">
        <v>283</v>
      </c>
      <c r="CM32" s="2221">
        <v>252</v>
      </c>
      <c r="CN32" s="2221" t="s">
        <v>21</v>
      </c>
      <c r="CO32" s="2221">
        <v>1128</v>
      </c>
      <c r="CP32" s="2221" t="s">
        <v>21</v>
      </c>
      <c r="CQ32" s="2221">
        <v>965</v>
      </c>
      <c r="CR32" s="2221">
        <v>1062</v>
      </c>
      <c r="CS32" s="2221" t="s">
        <v>21</v>
      </c>
      <c r="CT32" s="2221" t="s">
        <v>21</v>
      </c>
      <c r="CU32" s="2221">
        <v>24092</v>
      </c>
      <c r="CV32" s="2221">
        <v>7783</v>
      </c>
      <c r="CW32" s="2221">
        <v>1629</v>
      </c>
      <c r="CX32" s="2221">
        <v>2</v>
      </c>
      <c r="CY32" s="2221">
        <v>248</v>
      </c>
      <c r="CZ32" s="91" t="s">
        <v>32</v>
      </c>
      <c r="DA32" s="630" t="s">
        <v>26</v>
      </c>
      <c r="DB32" s="88" t="s">
        <v>26</v>
      </c>
      <c r="DC32" s="89" t="s">
        <v>26</v>
      </c>
      <c r="DD32" s="1176">
        <v>42430</v>
      </c>
      <c r="DE32" s="2221">
        <v>61290</v>
      </c>
      <c r="DF32" s="2221">
        <v>1442</v>
      </c>
      <c r="DG32" s="2221">
        <v>2</v>
      </c>
      <c r="DH32" s="2221">
        <v>15</v>
      </c>
      <c r="DI32" s="2221" t="s">
        <v>21</v>
      </c>
      <c r="DJ32" s="2221">
        <v>542</v>
      </c>
      <c r="DK32" s="2221">
        <v>542</v>
      </c>
      <c r="DL32" s="2221">
        <v>669</v>
      </c>
      <c r="DM32" s="2221" t="s">
        <v>21</v>
      </c>
      <c r="DN32" s="2221" t="s">
        <v>21</v>
      </c>
      <c r="DO32" s="2221">
        <v>18945</v>
      </c>
      <c r="DP32" s="2221">
        <v>8</v>
      </c>
      <c r="DQ32" s="2221" t="s">
        <v>21</v>
      </c>
      <c r="DR32" s="2221">
        <v>16300</v>
      </c>
      <c r="DS32" s="2221">
        <v>17830</v>
      </c>
      <c r="DT32" s="2221" t="s">
        <v>21</v>
      </c>
      <c r="DU32" s="69" t="s">
        <v>32</v>
      </c>
      <c r="DV32" s="626" t="s">
        <v>26</v>
      </c>
      <c r="DW32" s="93" t="s">
        <v>26</v>
      </c>
      <c r="DX32" s="94" t="s">
        <v>26</v>
      </c>
      <c r="DY32" s="1176">
        <v>42430</v>
      </c>
      <c r="DZ32" s="82">
        <v>470</v>
      </c>
      <c r="EA32" s="2221">
        <v>6805</v>
      </c>
      <c r="EB32" s="2221">
        <v>68307</v>
      </c>
      <c r="EC32" s="2221">
        <v>75409</v>
      </c>
      <c r="ED32" s="2221" t="s">
        <v>21</v>
      </c>
      <c r="EE32" s="2221" t="s">
        <v>21</v>
      </c>
      <c r="EF32" s="2221">
        <v>736519</v>
      </c>
      <c r="EG32" s="91" t="s">
        <v>32</v>
      </c>
      <c r="EH32" s="630" t="s">
        <v>26</v>
      </c>
      <c r="ER32" s="86"/>
    </row>
    <row r="33" spans="1:148" ht="14.25" customHeight="1">
      <c r="A33" s="88" t="s">
        <v>26</v>
      </c>
      <c r="B33" s="89" t="s">
        <v>26</v>
      </c>
      <c r="C33" s="1176">
        <v>42461</v>
      </c>
      <c r="D33" s="2221">
        <v>250243</v>
      </c>
      <c r="E33" s="2221">
        <v>18853</v>
      </c>
      <c r="F33" s="2221">
        <v>3952</v>
      </c>
      <c r="G33" s="2221">
        <v>3436</v>
      </c>
      <c r="H33" s="2221">
        <v>2675</v>
      </c>
      <c r="I33" s="2221">
        <v>2643</v>
      </c>
      <c r="J33" s="2221">
        <v>2512</v>
      </c>
      <c r="K33" s="2221">
        <v>131</v>
      </c>
      <c r="L33" s="2221">
        <v>1</v>
      </c>
      <c r="M33" s="2221">
        <v>5161</v>
      </c>
      <c r="N33" s="2221" t="s">
        <v>21</v>
      </c>
      <c r="O33" s="2221" t="s">
        <v>21</v>
      </c>
      <c r="P33" s="2221">
        <v>48758</v>
      </c>
      <c r="Q33" s="2221" t="s">
        <v>21</v>
      </c>
      <c r="R33" s="2221">
        <v>1857</v>
      </c>
      <c r="S33" s="2221">
        <v>194</v>
      </c>
      <c r="T33" s="91" t="s">
        <v>33</v>
      </c>
      <c r="U33" s="630" t="s">
        <v>26</v>
      </c>
      <c r="V33" s="88" t="s">
        <v>26</v>
      </c>
      <c r="W33" s="89" t="s">
        <v>26</v>
      </c>
      <c r="X33" s="1176">
        <v>42461</v>
      </c>
      <c r="Y33" s="2221">
        <v>6</v>
      </c>
      <c r="Z33" s="2221">
        <v>212</v>
      </c>
      <c r="AA33" s="2221" t="s">
        <v>21</v>
      </c>
      <c r="AB33" s="2221">
        <v>682</v>
      </c>
      <c r="AC33" s="2221" t="s">
        <v>21</v>
      </c>
      <c r="AD33" s="2221">
        <v>583</v>
      </c>
      <c r="AE33" s="2221">
        <v>642</v>
      </c>
      <c r="AF33" s="2221" t="s">
        <v>21</v>
      </c>
      <c r="AG33" s="2221" t="s">
        <v>21</v>
      </c>
      <c r="AH33" s="2221">
        <v>23228</v>
      </c>
      <c r="AI33" s="2221">
        <v>5239</v>
      </c>
      <c r="AJ33" s="2221">
        <v>1250</v>
      </c>
      <c r="AK33" s="2221">
        <v>2</v>
      </c>
      <c r="AL33" s="2221">
        <v>172</v>
      </c>
      <c r="AM33" s="2221">
        <v>4</v>
      </c>
      <c r="AN33" s="2221">
        <v>984</v>
      </c>
      <c r="AO33" s="91" t="s">
        <v>33</v>
      </c>
      <c r="AP33" s="630" t="s">
        <v>26</v>
      </c>
      <c r="AQ33" s="88" t="s">
        <v>26</v>
      </c>
      <c r="AR33" s="89" t="s">
        <v>26</v>
      </c>
      <c r="AS33" s="1176">
        <v>42461</v>
      </c>
      <c r="AT33" s="2221">
        <v>3</v>
      </c>
      <c r="AU33" s="2221" t="s">
        <v>21</v>
      </c>
      <c r="AV33" s="2221">
        <v>131</v>
      </c>
      <c r="AW33" s="2221">
        <v>131</v>
      </c>
      <c r="AX33" s="2221">
        <v>262</v>
      </c>
      <c r="AY33" s="2221" t="s">
        <v>21</v>
      </c>
      <c r="AZ33" s="2221">
        <v>1329</v>
      </c>
      <c r="BA33" s="2221">
        <v>6</v>
      </c>
      <c r="BB33" s="2221" t="s">
        <v>21</v>
      </c>
      <c r="BC33" s="2221">
        <v>1128</v>
      </c>
      <c r="BD33" s="2221">
        <v>1245</v>
      </c>
      <c r="BE33" s="2221" t="s">
        <v>21</v>
      </c>
      <c r="BF33" s="2221" t="s">
        <v>21</v>
      </c>
      <c r="BG33" s="2221">
        <v>464537</v>
      </c>
      <c r="BH33" s="2221">
        <v>4135</v>
      </c>
      <c r="BI33" s="2221">
        <v>56</v>
      </c>
      <c r="BJ33" s="91" t="s">
        <v>33</v>
      </c>
      <c r="BK33" s="630" t="s">
        <v>26</v>
      </c>
      <c r="BL33" s="88" t="s">
        <v>26</v>
      </c>
      <c r="BM33" s="89" t="s">
        <v>26</v>
      </c>
      <c r="BN33" s="1176">
        <v>42461</v>
      </c>
      <c r="BO33" s="82">
        <v>303947</v>
      </c>
      <c r="BP33" s="2221">
        <v>20787</v>
      </c>
      <c r="BQ33" s="2221">
        <v>3952</v>
      </c>
      <c r="BR33" s="2221">
        <v>3453</v>
      </c>
      <c r="BS33" s="2221">
        <v>2706</v>
      </c>
      <c r="BT33" s="2221">
        <v>3608</v>
      </c>
      <c r="BU33" s="2221">
        <v>3477</v>
      </c>
      <c r="BV33" s="2221">
        <v>131</v>
      </c>
      <c r="BW33" s="2221">
        <v>1</v>
      </c>
      <c r="BX33" s="2221">
        <v>5856</v>
      </c>
      <c r="BY33" s="2221" t="s">
        <v>21</v>
      </c>
      <c r="BZ33" s="2221" t="s">
        <v>21</v>
      </c>
      <c r="CA33" s="2221">
        <v>122408</v>
      </c>
      <c r="CB33" s="2221" t="s">
        <v>21</v>
      </c>
      <c r="CC33" s="2221">
        <v>1857</v>
      </c>
      <c r="CD33" s="2221">
        <v>194</v>
      </c>
      <c r="CE33" s="91" t="s">
        <v>33</v>
      </c>
      <c r="CF33" s="630" t="s">
        <v>26</v>
      </c>
      <c r="CG33" s="88" t="s">
        <v>26</v>
      </c>
      <c r="CH33" s="89" t="s">
        <v>26</v>
      </c>
      <c r="CI33" s="1176">
        <v>42461</v>
      </c>
      <c r="CJ33" s="2221">
        <v>194</v>
      </c>
      <c r="CK33" s="2221">
        <v>8</v>
      </c>
      <c r="CL33" s="2221">
        <v>8</v>
      </c>
      <c r="CM33" s="2221">
        <v>212</v>
      </c>
      <c r="CN33" s="2221" t="s">
        <v>21</v>
      </c>
      <c r="CO33" s="2221">
        <v>772</v>
      </c>
      <c r="CP33" s="2221" t="s">
        <v>21</v>
      </c>
      <c r="CQ33" s="2221">
        <v>661</v>
      </c>
      <c r="CR33" s="2221">
        <v>727</v>
      </c>
      <c r="CS33" s="2221" t="s">
        <v>21</v>
      </c>
      <c r="CT33" s="2221" t="s">
        <v>21</v>
      </c>
      <c r="CU33" s="2221">
        <v>22559</v>
      </c>
      <c r="CV33" s="2221">
        <v>5971</v>
      </c>
      <c r="CW33" s="2221">
        <v>1362</v>
      </c>
      <c r="CX33" s="2221">
        <v>2</v>
      </c>
      <c r="CY33" s="2221">
        <v>176</v>
      </c>
      <c r="CZ33" s="91" t="s">
        <v>33</v>
      </c>
      <c r="DA33" s="630" t="s">
        <v>26</v>
      </c>
      <c r="DB33" s="88" t="s">
        <v>26</v>
      </c>
      <c r="DC33" s="89" t="s">
        <v>26</v>
      </c>
      <c r="DD33" s="1176">
        <v>42461</v>
      </c>
      <c r="DE33" s="2221">
        <v>57643</v>
      </c>
      <c r="DF33" s="2221">
        <v>1186</v>
      </c>
      <c r="DG33" s="2221">
        <v>2</v>
      </c>
      <c r="DH33" s="2221">
        <v>11</v>
      </c>
      <c r="DI33" s="2221" t="s">
        <v>21</v>
      </c>
      <c r="DJ33" s="2221">
        <v>431</v>
      </c>
      <c r="DK33" s="2221">
        <v>431</v>
      </c>
      <c r="DL33" s="2221">
        <v>562</v>
      </c>
      <c r="DM33" s="2221" t="s">
        <v>21</v>
      </c>
      <c r="DN33" s="2221" t="s">
        <v>21</v>
      </c>
      <c r="DO33" s="2221">
        <v>18894</v>
      </c>
      <c r="DP33" s="2221">
        <v>6</v>
      </c>
      <c r="DQ33" s="2221" t="s">
        <v>21</v>
      </c>
      <c r="DR33" s="2221">
        <v>16258</v>
      </c>
      <c r="DS33" s="2221">
        <v>17784</v>
      </c>
      <c r="DT33" s="2221" t="s">
        <v>21</v>
      </c>
      <c r="DU33" s="69" t="s">
        <v>33</v>
      </c>
      <c r="DV33" s="626" t="s">
        <v>26</v>
      </c>
      <c r="DW33" s="93" t="s">
        <v>26</v>
      </c>
      <c r="DX33" s="94" t="s">
        <v>26</v>
      </c>
      <c r="DY33" s="1176">
        <v>42461</v>
      </c>
      <c r="DZ33" s="82">
        <v>188</v>
      </c>
      <c r="EA33" s="2221">
        <v>5376</v>
      </c>
      <c r="EB33" s="2221">
        <v>47158</v>
      </c>
      <c r="EC33" s="2221">
        <v>51376</v>
      </c>
      <c r="ED33" s="2221" t="s">
        <v>21</v>
      </c>
      <c r="EE33" s="2221" t="s">
        <v>21</v>
      </c>
      <c r="EF33" s="2221">
        <v>629954</v>
      </c>
      <c r="EG33" s="91" t="s">
        <v>33</v>
      </c>
      <c r="EH33" s="630" t="s">
        <v>26</v>
      </c>
      <c r="ER33" s="86"/>
    </row>
    <row r="34" spans="1:148" ht="14.25" customHeight="1">
      <c r="A34" s="88" t="s">
        <v>26</v>
      </c>
      <c r="B34" s="89" t="s">
        <v>26</v>
      </c>
      <c r="C34" s="1176">
        <v>42491</v>
      </c>
      <c r="D34" s="2221">
        <v>247538</v>
      </c>
      <c r="E34" s="2221">
        <v>16643</v>
      </c>
      <c r="F34" s="2221">
        <v>4014</v>
      </c>
      <c r="G34" s="2221">
        <v>2723</v>
      </c>
      <c r="H34" s="2221">
        <v>2326</v>
      </c>
      <c r="I34" s="2221">
        <v>2279</v>
      </c>
      <c r="J34" s="2221">
        <v>2279</v>
      </c>
      <c r="K34" s="2221" t="s">
        <v>21</v>
      </c>
      <c r="L34" s="2221">
        <v>1</v>
      </c>
      <c r="M34" s="2221">
        <v>4497</v>
      </c>
      <c r="N34" s="2221" t="s">
        <v>21</v>
      </c>
      <c r="O34" s="2221" t="s">
        <v>21</v>
      </c>
      <c r="P34" s="2221">
        <v>47159</v>
      </c>
      <c r="Q34" s="2221" t="s">
        <v>21</v>
      </c>
      <c r="R34" s="2221">
        <v>1879</v>
      </c>
      <c r="S34" s="2221">
        <v>87</v>
      </c>
      <c r="T34" s="91" t="s">
        <v>34</v>
      </c>
      <c r="U34" s="630" t="s">
        <v>26</v>
      </c>
      <c r="V34" s="88" t="s">
        <v>26</v>
      </c>
      <c r="W34" s="89" t="s">
        <v>26</v>
      </c>
      <c r="X34" s="1176">
        <v>42491</v>
      </c>
      <c r="Y34" s="2221">
        <v>4</v>
      </c>
      <c r="Z34" s="2221">
        <v>156</v>
      </c>
      <c r="AA34" s="2221" t="s">
        <v>21</v>
      </c>
      <c r="AB34" s="2221">
        <v>531</v>
      </c>
      <c r="AC34" s="2221" t="s">
        <v>21</v>
      </c>
      <c r="AD34" s="2221">
        <v>454</v>
      </c>
      <c r="AE34" s="2221">
        <v>500</v>
      </c>
      <c r="AF34" s="2221" t="s">
        <v>21</v>
      </c>
      <c r="AG34" s="2221" t="s">
        <v>21</v>
      </c>
      <c r="AH34" s="2221">
        <v>21153</v>
      </c>
      <c r="AI34" s="2221">
        <v>4899</v>
      </c>
      <c r="AJ34" s="2221">
        <v>1296</v>
      </c>
      <c r="AK34" s="2221">
        <v>2</v>
      </c>
      <c r="AL34" s="2221">
        <v>183</v>
      </c>
      <c r="AM34" s="2221">
        <v>2</v>
      </c>
      <c r="AN34" s="2221">
        <v>1023</v>
      </c>
      <c r="AO34" s="91" t="s">
        <v>34</v>
      </c>
      <c r="AP34" s="630" t="s">
        <v>26</v>
      </c>
      <c r="AQ34" s="88" t="s">
        <v>26</v>
      </c>
      <c r="AR34" s="89" t="s">
        <v>26</v>
      </c>
      <c r="AS34" s="1176">
        <v>42491</v>
      </c>
      <c r="AT34" s="2221" t="s">
        <v>21</v>
      </c>
      <c r="AU34" s="2221" t="s">
        <v>21</v>
      </c>
      <c r="AV34" s="2221">
        <v>148</v>
      </c>
      <c r="AW34" s="2221">
        <v>148</v>
      </c>
      <c r="AX34" s="2221">
        <v>288</v>
      </c>
      <c r="AY34" s="2221" t="s">
        <v>21</v>
      </c>
      <c r="AZ34" s="2221">
        <v>1356</v>
      </c>
      <c r="BA34" s="2221">
        <v>7</v>
      </c>
      <c r="BB34" s="2221" t="s">
        <v>21</v>
      </c>
      <c r="BC34" s="2221">
        <v>1152</v>
      </c>
      <c r="BD34" s="2221">
        <v>1269</v>
      </c>
      <c r="BE34" s="2221" t="s">
        <v>21</v>
      </c>
      <c r="BF34" s="2221" t="s">
        <v>21</v>
      </c>
      <c r="BG34" s="2221">
        <v>489559</v>
      </c>
      <c r="BH34" s="2221">
        <v>4104</v>
      </c>
      <c r="BI34" s="2221">
        <v>20</v>
      </c>
      <c r="BJ34" s="91" t="s">
        <v>34</v>
      </c>
      <c r="BK34" s="630" t="s">
        <v>26</v>
      </c>
      <c r="BL34" s="88" t="s">
        <v>26</v>
      </c>
      <c r="BM34" s="89" t="s">
        <v>26</v>
      </c>
      <c r="BN34" s="1176">
        <v>42491</v>
      </c>
      <c r="BO34" s="82">
        <v>296746</v>
      </c>
      <c r="BP34" s="2221">
        <v>18180</v>
      </c>
      <c r="BQ34" s="2221">
        <v>4014</v>
      </c>
      <c r="BR34" s="2221">
        <v>2736</v>
      </c>
      <c r="BS34" s="2221">
        <v>2354</v>
      </c>
      <c r="BT34" s="2221">
        <v>3096</v>
      </c>
      <c r="BU34" s="2221">
        <v>3096</v>
      </c>
      <c r="BV34" s="2221" t="s">
        <v>21</v>
      </c>
      <c r="BW34" s="2221">
        <v>1</v>
      </c>
      <c r="BX34" s="2221">
        <v>5009</v>
      </c>
      <c r="BY34" s="2221" t="s">
        <v>21</v>
      </c>
      <c r="BZ34" s="2221" t="s">
        <v>21</v>
      </c>
      <c r="CA34" s="2221">
        <v>115109</v>
      </c>
      <c r="CB34" s="2221" t="s">
        <v>21</v>
      </c>
      <c r="CC34" s="2221">
        <v>1879</v>
      </c>
      <c r="CD34" s="2221">
        <v>87</v>
      </c>
      <c r="CE34" s="91" t="s">
        <v>34</v>
      </c>
      <c r="CF34" s="630" t="s">
        <v>26</v>
      </c>
      <c r="CG34" s="88" t="s">
        <v>26</v>
      </c>
      <c r="CH34" s="89" t="s">
        <v>26</v>
      </c>
      <c r="CI34" s="1176">
        <v>42491</v>
      </c>
      <c r="CJ34" s="2221">
        <v>196</v>
      </c>
      <c r="CK34" s="2221">
        <v>6</v>
      </c>
      <c r="CL34" s="2221">
        <v>6</v>
      </c>
      <c r="CM34" s="2221">
        <v>156</v>
      </c>
      <c r="CN34" s="2221" t="s">
        <v>21</v>
      </c>
      <c r="CO34" s="2221">
        <v>615</v>
      </c>
      <c r="CP34" s="2221" t="s">
        <v>21</v>
      </c>
      <c r="CQ34" s="2221">
        <v>526</v>
      </c>
      <c r="CR34" s="2221">
        <v>579</v>
      </c>
      <c r="CS34" s="2221" t="s">
        <v>21</v>
      </c>
      <c r="CT34" s="2221" t="s">
        <v>21</v>
      </c>
      <c r="CU34" s="2221">
        <v>20456</v>
      </c>
      <c r="CV34" s="2221">
        <v>5435</v>
      </c>
      <c r="CW34" s="2221">
        <v>1424</v>
      </c>
      <c r="CX34" s="2221">
        <v>2</v>
      </c>
      <c r="CY34" s="2221">
        <v>185</v>
      </c>
      <c r="CZ34" s="91" t="s">
        <v>34</v>
      </c>
      <c r="DA34" s="630" t="s">
        <v>26</v>
      </c>
      <c r="DB34" s="88" t="s">
        <v>26</v>
      </c>
      <c r="DC34" s="89" t="s">
        <v>26</v>
      </c>
      <c r="DD34" s="1176">
        <v>42491</v>
      </c>
      <c r="DE34" s="2221">
        <v>59385</v>
      </c>
      <c r="DF34" s="2221">
        <v>1197</v>
      </c>
      <c r="DG34" s="2221">
        <v>1</v>
      </c>
      <c r="DH34" s="2221">
        <v>8</v>
      </c>
      <c r="DI34" s="2221" t="s">
        <v>21</v>
      </c>
      <c r="DJ34" s="2221">
        <v>446</v>
      </c>
      <c r="DK34" s="2221">
        <v>446</v>
      </c>
      <c r="DL34" s="2221">
        <v>562</v>
      </c>
      <c r="DM34" s="2221" t="s">
        <v>21</v>
      </c>
      <c r="DN34" s="2221" t="s">
        <v>21</v>
      </c>
      <c r="DO34" s="2221">
        <v>17870</v>
      </c>
      <c r="DP34" s="2221">
        <v>7</v>
      </c>
      <c r="DQ34" s="2221" t="s">
        <v>21</v>
      </c>
      <c r="DR34" s="2221">
        <v>15384</v>
      </c>
      <c r="DS34" s="2221">
        <v>16819</v>
      </c>
      <c r="DT34" s="2221" t="s">
        <v>21</v>
      </c>
      <c r="DU34" s="69" t="s">
        <v>34</v>
      </c>
      <c r="DV34" s="626" t="s">
        <v>26</v>
      </c>
      <c r="DW34" s="93" t="s">
        <v>26</v>
      </c>
      <c r="DX34" s="94" t="s">
        <v>26</v>
      </c>
      <c r="DY34" s="1176">
        <v>42491</v>
      </c>
      <c r="DZ34" s="82">
        <v>80</v>
      </c>
      <c r="EA34" s="2221">
        <v>4668</v>
      </c>
      <c r="EB34" s="2221">
        <v>44648</v>
      </c>
      <c r="EC34" s="2221">
        <v>48628</v>
      </c>
      <c r="ED34" s="2221" t="s">
        <v>21</v>
      </c>
      <c r="EE34" s="2221" t="s">
        <v>21</v>
      </c>
      <c r="EF34" s="2221">
        <v>624204</v>
      </c>
      <c r="EG34" s="91" t="s">
        <v>34</v>
      </c>
      <c r="EH34" s="630" t="s">
        <v>26</v>
      </c>
      <c r="ER34" s="86"/>
    </row>
    <row r="35" spans="1:148" ht="14.25" customHeight="1">
      <c r="A35" s="88" t="s">
        <v>26</v>
      </c>
      <c r="B35" s="89" t="s">
        <v>26</v>
      </c>
      <c r="C35" s="1176">
        <v>42522</v>
      </c>
      <c r="D35" s="2221">
        <v>286807</v>
      </c>
      <c r="E35" s="2221">
        <v>19815</v>
      </c>
      <c r="F35" s="2221">
        <v>5179</v>
      </c>
      <c r="G35" s="2221">
        <v>2655</v>
      </c>
      <c r="H35" s="2221">
        <v>2821</v>
      </c>
      <c r="I35" s="2221">
        <v>2639</v>
      </c>
      <c r="J35" s="2221">
        <v>2639</v>
      </c>
      <c r="K35" s="2221" t="s">
        <v>21</v>
      </c>
      <c r="L35" s="2221">
        <v>1</v>
      </c>
      <c r="M35" s="2221">
        <v>5524</v>
      </c>
      <c r="N35" s="2221" t="s">
        <v>21</v>
      </c>
      <c r="O35" s="2221" t="s">
        <v>21</v>
      </c>
      <c r="P35" s="2221">
        <v>55561</v>
      </c>
      <c r="Q35" s="2221" t="s">
        <v>21</v>
      </c>
      <c r="R35" s="2221">
        <v>2446</v>
      </c>
      <c r="S35" s="2221">
        <v>108</v>
      </c>
      <c r="T35" s="91" t="s">
        <v>35</v>
      </c>
      <c r="U35" s="630" t="s">
        <v>26</v>
      </c>
      <c r="V35" s="88" t="s">
        <v>26</v>
      </c>
      <c r="W35" s="89" t="s">
        <v>26</v>
      </c>
      <c r="X35" s="1176">
        <v>42522</v>
      </c>
      <c r="Y35" s="2221">
        <v>6</v>
      </c>
      <c r="Z35" s="2221">
        <v>180</v>
      </c>
      <c r="AA35" s="2221" t="s">
        <v>21</v>
      </c>
      <c r="AB35" s="2221">
        <v>709</v>
      </c>
      <c r="AC35" s="2221" t="s">
        <v>21</v>
      </c>
      <c r="AD35" s="2221">
        <v>607</v>
      </c>
      <c r="AE35" s="2221">
        <v>667</v>
      </c>
      <c r="AF35" s="2221" t="s">
        <v>21</v>
      </c>
      <c r="AG35" s="2221" t="s">
        <v>21</v>
      </c>
      <c r="AH35" s="2221">
        <v>25680</v>
      </c>
      <c r="AI35" s="2221">
        <v>6113</v>
      </c>
      <c r="AJ35" s="2221">
        <v>1552</v>
      </c>
      <c r="AK35" s="2221">
        <v>2</v>
      </c>
      <c r="AL35" s="2221">
        <v>205</v>
      </c>
      <c r="AM35" s="2221">
        <v>1</v>
      </c>
      <c r="AN35" s="2221">
        <v>1242</v>
      </c>
      <c r="AO35" s="91" t="s">
        <v>35</v>
      </c>
      <c r="AP35" s="630" t="s">
        <v>26</v>
      </c>
      <c r="AQ35" s="88" t="s">
        <v>26</v>
      </c>
      <c r="AR35" s="89" t="s">
        <v>26</v>
      </c>
      <c r="AS35" s="1176">
        <v>42522</v>
      </c>
      <c r="AT35" s="2221" t="s">
        <v>21</v>
      </c>
      <c r="AU35" s="2221" t="s">
        <v>21</v>
      </c>
      <c r="AV35" s="2221">
        <v>159</v>
      </c>
      <c r="AW35" s="2221">
        <v>159</v>
      </c>
      <c r="AX35" s="2221">
        <v>296</v>
      </c>
      <c r="AY35" s="2221" t="s">
        <v>21</v>
      </c>
      <c r="AZ35" s="2221">
        <v>1457</v>
      </c>
      <c r="BA35" s="2221">
        <v>6</v>
      </c>
      <c r="BB35" s="2221" t="s">
        <v>21</v>
      </c>
      <c r="BC35" s="2221">
        <v>1237</v>
      </c>
      <c r="BD35" s="2221">
        <v>1365</v>
      </c>
      <c r="BE35" s="2221" t="s">
        <v>21</v>
      </c>
      <c r="BF35" s="2221" t="s">
        <v>21</v>
      </c>
      <c r="BG35" s="2221">
        <v>505963</v>
      </c>
      <c r="BH35" s="2221">
        <v>4668</v>
      </c>
      <c r="BI35" s="2221">
        <v>31</v>
      </c>
      <c r="BJ35" s="91" t="s">
        <v>35</v>
      </c>
      <c r="BK35" s="630" t="s">
        <v>26</v>
      </c>
      <c r="BL35" s="88" t="s">
        <v>26</v>
      </c>
      <c r="BM35" s="89" t="s">
        <v>26</v>
      </c>
      <c r="BN35" s="1176">
        <v>42522</v>
      </c>
      <c r="BO35" s="82">
        <v>346326</v>
      </c>
      <c r="BP35" s="2221">
        <v>21789</v>
      </c>
      <c r="BQ35" s="2221">
        <v>5179</v>
      </c>
      <c r="BR35" s="2221">
        <v>2896</v>
      </c>
      <c r="BS35" s="2221">
        <v>2861</v>
      </c>
      <c r="BT35" s="2221">
        <v>3626</v>
      </c>
      <c r="BU35" s="2221">
        <v>3626</v>
      </c>
      <c r="BV35" s="2221" t="s">
        <v>21</v>
      </c>
      <c r="BW35" s="2221">
        <v>1</v>
      </c>
      <c r="BX35" s="2221">
        <v>6065</v>
      </c>
      <c r="BY35" s="2221" t="s">
        <v>21</v>
      </c>
      <c r="BZ35" s="2221" t="s">
        <v>21</v>
      </c>
      <c r="CA35" s="2221">
        <v>139035</v>
      </c>
      <c r="CB35" s="2221" t="s">
        <v>21</v>
      </c>
      <c r="CC35" s="2221">
        <v>2446</v>
      </c>
      <c r="CD35" s="2221">
        <v>108</v>
      </c>
      <c r="CE35" s="91" t="s">
        <v>35</v>
      </c>
      <c r="CF35" s="630" t="s">
        <v>26</v>
      </c>
      <c r="CG35" s="88" t="s">
        <v>26</v>
      </c>
      <c r="CH35" s="89" t="s">
        <v>26</v>
      </c>
      <c r="CI35" s="1176">
        <v>42522</v>
      </c>
      <c r="CJ35" s="2221">
        <v>187</v>
      </c>
      <c r="CK35" s="2221">
        <v>9</v>
      </c>
      <c r="CL35" s="2221">
        <v>9</v>
      </c>
      <c r="CM35" s="2221">
        <v>180</v>
      </c>
      <c r="CN35" s="2221" t="s">
        <v>21</v>
      </c>
      <c r="CO35" s="2221">
        <v>831</v>
      </c>
      <c r="CP35" s="2221" t="s">
        <v>21</v>
      </c>
      <c r="CQ35" s="2221">
        <v>712</v>
      </c>
      <c r="CR35" s="2221">
        <v>782</v>
      </c>
      <c r="CS35" s="2221" t="s">
        <v>21</v>
      </c>
      <c r="CT35" s="2221" t="s">
        <v>21</v>
      </c>
      <c r="CU35" s="2221">
        <v>24668</v>
      </c>
      <c r="CV35" s="2221">
        <v>6898</v>
      </c>
      <c r="CW35" s="2221">
        <v>1797</v>
      </c>
      <c r="CX35" s="2221">
        <v>2</v>
      </c>
      <c r="CY35" s="2221">
        <v>207</v>
      </c>
      <c r="CZ35" s="91" t="s">
        <v>35</v>
      </c>
      <c r="DA35" s="630" t="s">
        <v>26</v>
      </c>
      <c r="DB35" s="88" t="s">
        <v>26</v>
      </c>
      <c r="DC35" s="89" t="s">
        <v>26</v>
      </c>
      <c r="DD35" s="1176">
        <v>42522</v>
      </c>
      <c r="DE35" s="2221">
        <v>62243</v>
      </c>
      <c r="DF35" s="2221">
        <v>1411</v>
      </c>
      <c r="DG35" s="2221">
        <v>5</v>
      </c>
      <c r="DH35" s="2221">
        <v>236</v>
      </c>
      <c r="DI35" s="2221" t="s">
        <v>21</v>
      </c>
      <c r="DJ35" s="2221">
        <v>444</v>
      </c>
      <c r="DK35" s="2221">
        <v>444</v>
      </c>
      <c r="DL35" s="2221">
        <v>559</v>
      </c>
      <c r="DM35" s="2221" t="s">
        <v>21</v>
      </c>
      <c r="DN35" s="2221" t="s">
        <v>21</v>
      </c>
      <c r="DO35" s="2221">
        <v>19587</v>
      </c>
      <c r="DP35" s="2221">
        <v>6</v>
      </c>
      <c r="DQ35" s="2221" t="s">
        <v>21</v>
      </c>
      <c r="DR35" s="2221">
        <v>16863</v>
      </c>
      <c r="DS35" s="2221">
        <v>18437</v>
      </c>
      <c r="DT35" s="2221" t="s">
        <v>21</v>
      </c>
      <c r="DU35" s="69" t="s">
        <v>35</v>
      </c>
      <c r="DV35" s="626" t="s">
        <v>26</v>
      </c>
      <c r="DW35" s="93" t="s">
        <v>26</v>
      </c>
      <c r="DX35" s="94" t="s">
        <v>26</v>
      </c>
      <c r="DY35" s="1176">
        <v>42522</v>
      </c>
      <c r="DZ35" s="82">
        <v>102</v>
      </c>
      <c r="EA35" s="2221">
        <v>5767</v>
      </c>
      <c r="EB35" s="2221">
        <v>54983</v>
      </c>
      <c r="EC35" s="2221">
        <v>59837</v>
      </c>
      <c r="ED35" s="2221" t="s">
        <v>21</v>
      </c>
      <c r="EE35" s="2221" t="s">
        <v>21</v>
      </c>
      <c r="EF35" s="2221">
        <v>759729</v>
      </c>
      <c r="EG35" s="91" t="s">
        <v>35</v>
      </c>
      <c r="EH35" s="630" t="s">
        <v>26</v>
      </c>
      <c r="ER35" s="86"/>
    </row>
    <row r="36" spans="1:148" ht="14.25" customHeight="1">
      <c r="A36" s="88" t="s">
        <v>26</v>
      </c>
      <c r="B36" s="89" t="s">
        <v>26</v>
      </c>
      <c r="C36" s="1176">
        <v>42552</v>
      </c>
      <c r="D36" s="2221">
        <v>305215</v>
      </c>
      <c r="E36" s="2221">
        <v>20476</v>
      </c>
      <c r="F36" s="2221">
        <v>4915</v>
      </c>
      <c r="G36" s="2221">
        <v>2917</v>
      </c>
      <c r="H36" s="2221">
        <v>2677</v>
      </c>
      <c r="I36" s="2221">
        <v>2692</v>
      </c>
      <c r="J36" s="2221">
        <v>2612</v>
      </c>
      <c r="K36" s="2221">
        <v>80</v>
      </c>
      <c r="L36" s="2221">
        <v>1</v>
      </c>
      <c r="M36" s="2221">
        <v>5764</v>
      </c>
      <c r="N36" s="2221" t="s">
        <v>21</v>
      </c>
      <c r="O36" s="2221">
        <v>400</v>
      </c>
      <c r="P36" s="2221">
        <v>57459</v>
      </c>
      <c r="Q36" s="2221" t="s">
        <v>21</v>
      </c>
      <c r="R36" s="2221">
        <v>2142</v>
      </c>
      <c r="S36" s="2221">
        <v>188</v>
      </c>
      <c r="T36" s="91" t="s">
        <v>36</v>
      </c>
      <c r="U36" s="630" t="s">
        <v>26</v>
      </c>
      <c r="V36" s="88" t="s">
        <v>26</v>
      </c>
      <c r="W36" s="89" t="s">
        <v>26</v>
      </c>
      <c r="X36" s="1176">
        <v>42552</v>
      </c>
      <c r="Y36" s="2221">
        <v>3</v>
      </c>
      <c r="Z36" s="2221">
        <v>172</v>
      </c>
      <c r="AA36" s="2221" t="s">
        <v>21</v>
      </c>
      <c r="AB36" s="2221">
        <v>884</v>
      </c>
      <c r="AC36" s="2221" t="s">
        <v>21</v>
      </c>
      <c r="AD36" s="2221">
        <v>757</v>
      </c>
      <c r="AE36" s="2221">
        <v>832</v>
      </c>
      <c r="AF36" s="2221" t="s">
        <v>21</v>
      </c>
      <c r="AG36" s="2221" t="s">
        <v>21</v>
      </c>
      <c r="AH36" s="2221">
        <v>27746</v>
      </c>
      <c r="AI36" s="2221">
        <v>6120</v>
      </c>
      <c r="AJ36" s="2221">
        <v>1300</v>
      </c>
      <c r="AK36" s="2221">
        <v>2</v>
      </c>
      <c r="AL36" s="2221">
        <v>189</v>
      </c>
      <c r="AM36" s="2221">
        <v>1</v>
      </c>
      <c r="AN36" s="2221">
        <v>1013</v>
      </c>
      <c r="AO36" s="91" t="s">
        <v>36</v>
      </c>
      <c r="AP36" s="630" t="s">
        <v>26</v>
      </c>
      <c r="AQ36" s="88" t="s">
        <v>26</v>
      </c>
      <c r="AR36" s="89" t="s">
        <v>26</v>
      </c>
      <c r="AS36" s="1176">
        <v>42552</v>
      </c>
      <c r="AT36" s="2221" t="s">
        <v>21</v>
      </c>
      <c r="AU36" s="2221" t="s">
        <v>21</v>
      </c>
      <c r="AV36" s="2221">
        <v>117</v>
      </c>
      <c r="AW36" s="2221">
        <v>117</v>
      </c>
      <c r="AX36" s="2221">
        <v>372</v>
      </c>
      <c r="AY36" s="2221" t="s">
        <v>21</v>
      </c>
      <c r="AZ36" s="2221">
        <v>1721</v>
      </c>
      <c r="BA36" s="2221">
        <v>6</v>
      </c>
      <c r="BB36" s="2221" t="s">
        <v>21</v>
      </c>
      <c r="BC36" s="2221">
        <v>1462</v>
      </c>
      <c r="BD36" s="2221">
        <v>1614</v>
      </c>
      <c r="BE36" s="2221" t="s">
        <v>21</v>
      </c>
      <c r="BF36" s="2221" t="s">
        <v>21</v>
      </c>
      <c r="BG36" s="2221">
        <v>539133</v>
      </c>
      <c r="BH36" s="2221">
        <v>5042</v>
      </c>
      <c r="BI36" s="2221">
        <v>35</v>
      </c>
      <c r="BJ36" s="91" t="s">
        <v>36</v>
      </c>
      <c r="BK36" s="630" t="s">
        <v>26</v>
      </c>
      <c r="BL36" s="88" t="s">
        <v>26</v>
      </c>
      <c r="BM36" s="89" t="s">
        <v>26</v>
      </c>
      <c r="BN36" s="1176">
        <v>42552</v>
      </c>
      <c r="BO36" s="82">
        <v>369918</v>
      </c>
      <c r="BP36" s="2221">
        <v>23049</v>
      </c>
      <c r="BQ36" s="2221">
        <v>4915</v>
      </c>
      <c r="BR36" s="2221">
        <v>2947</v>
      </c>
      <c r="BS36" s="2221">
        <v>2719</v>
      </c>
      <c r="BT36" s="2221">
        <v>4858</v>
      </c>
      <c r="BU36" s="2221">
        <v>4778</v>
      </c>
      <c r="BV36" s="2221">
        <v>80</v>
      </c>
      <c r="BW36" s="2221">
        <v>1</v>
      </c>
      <c r="BX36" s="2221">
        <v>6004</v>
      </c>
      <c r="BY36" s="2221" t="s">
        <v>21</v>
      </c>
      <c r="BZ36" s="2221">
        <v>400</v>
      </c>
      <c r="CA36" s="2221">
        <v>147852</v>
      </c>
      <c r="CB36" s="2221" t="s">
        <v>21</v>
      </c>
      <c r="CC36" s="2221">
        <v>2142</v>
      </c>
      <c r="CD36" s="2221">
        <v>188</v>
      </c>
      <c r="CE36" s="91" t="s">
        <v>36</v>
      </c>
      <c r="CF36" s="630" t="s">
        <v>26</v>
      </c>
      <c r="CG36" s="88" t="s">
        <v>26</v>
      </c>
      <c r="CH36" s="89" t="s">
        <v>26</v>
      </c>
      <c r="CI36" s="1176">
        <v>42552</v>
      </c>
      <c r="CJ36" s="2221">
        <v>191</v>
      </c>
      <c r="CK36" s="2221">
        <v>67</v>
      </c>
      <c r="CL36" s="2221">
        <v>67</v>
      </c>
      <c r="CM36" s="2221">
        <v>190</v>
      </c>
      <c r="CN36" s="2221" t="s">
        <v>21</v>
      </c>
      <c r="CO36" s="2221">
        <v>1058</v>
      </c>
      <c r="CP36" s="2221" t="s">
        <v>21</v>
      </c>
      <c r="CQ36" s="2221">
        <v>907</v>
      </c>
      <c r="CR36" s="2221">
        <v>997</v>
      </c>
      <c r="CS36" s="2221" t="s">
        <v>21</v>
      </c>
      <c r="CT36" s="2221" t="s">
        <v>21</v>
      </c>
      <c r="CU36" s="2221">
        <v>26163</v>
      </c>
      <c r="CV36" s="2221">
        <v>6946</v>
      </c>
      <c r="CW36" s="2221">
        <v>1723</v>
      </c>
      <c r="CX36" s="2221">
        <v>2</v>
      </c>
      <c r="CY36" s="2221">
        <v>205</v>
      </c>
      <c r="CZ36" s="91" t="s">
        <v>36</v>
      </c>
      <c r="DA36" s="630" t="s">
        <v>26</v>
      </c>
      <c r="DB36" s="88" t="s">
        <v>26</v>
      </c>
      <c r="DC36" s="89" t="s">
        <v>26</v>
      </c>
      <c r="DD36" s="1176">
        <v>42552</v>
      </c>
      <c r="DE36" s="2221">
        <v>66636</v>
      </c>
      <c r="DF36" s="2221">
        <v>1064</v>
      </c>
      <c r="DG36" s="2221">
        <v>1</v>
      </c>
      <c r="DH36" s="2221">
        <v>8</v>
      </c>
      <c r="DI36" s="2221" t="s">
        <v>21</v>
      </c>
      <c r="DJ36" s="2221">
        <v>561</v>
      </c>
      <c r="DK36" s="2221">
        <v>561</v>
      </c>
      <c r="DL36" s="2221">
        <v>372</v>
      </c>
      <c r="DM36" s="2221" t="s">
        <v>21</v>
      </c>
      <c r="DN36" s="2221" t="s">
        <v>21</v>
      </c>
      <c r="DO36" s="2221">
        <v>21966</v>
      </c>
      <c r="DP36" s="2221">
        <v>6</v>
      </c>
      <c r="DQ36" s="2221" t="s">
        <v>21</v>
      </c>
      <c r="DR36" s="2221">
        <v>18912</v>
      </c>
      <c r="DS36" s="2221">
        <v>20677</v>
      </c>
      <c r="DT36" s="2221" t="s">
        <v>21</v>
      </c>
      <c r="DU36" s="69" t="s">
        <v>36</v>
      </c>
      <c r="DV36" s="626" t="s">
        <v>26</v>
      </c>
      <c r="DW36" s="93" t="s">
        <v>26</v>
      </c>
      <c r="DX36" s="94" t="s">
        <v>26</v>
      </c>
      <c r="DY36" s="1176">
        <v>42552</v>
      </c>
      <c r="DZ36" s="82">
        <v>182</v>
      </c>
      <c r="EA36" s="2221">
        <v>4981</v>
      </c>
      <c r="EB36" s="2221">
        <v>57796</v>
      </c>
      <c r="EC36" s="2221">
        <v>62914</v>
      </c>
      <c r="ED36" s="2221" t="s">
        <v>21</v>
      </c>
      <c r="EE36" s="2221" t="s">
        <v>21</v>
      </c>
      <c r="EF36" s="2221">
        <v>813666</v>
      </c>
      <c r="EG36" s="91" t="s">
        <v>36</v>
      </c>
      <c r="EH36" s="630" t="s">
        <v>26</v>
      </c>
      <c r="ER36" s="86"/>
    </row>
    <row r="37" spans="1:148" ht="14.25" customHeight="1">
      <c r="A37" s="88" t="s">
        <v>26</v>
      </c>
      <c r="B37" s="89" t="s">
        <v>26</v>
      </c>
      <c r="C37" s="1176">
        <v>42583</v>
      </c>
      <c r="D37" s="2221">
        <v>284770</v>
      </c>
      <c r="E37" s="2221">
        <v>17213</v>
      </c>
      <c r="F37" s="2221">
        <v>3994</v>
      </c>
      <c r="G37" s="2221">
        <v>2807</v>
      </c>
      <c r="H37" s="2221">
        <v>2230</v>
      </c>
      <c r="I37" s="2221">
        <v>2247</v>
      </c>
      <c r="J37" s="2221">
        <v>2247</v>
      </c>
      <c r="K37" s="2221" t="s">
        <v>21</v>
      </c>
      <c r="L37" s="2221">
        <v>1</v>
      </c>
      <c r="M37" s="2221">
        <v>4980</v>
      </c>
      <c r="N37" s="2221" t="s">
        <v>21</v>
      </c>
      <c r="O37" s="2221" t="s">
        <v>21</v>
      </c>
      <c r="P37" s="2221">
        <v>56056</v>
      </c>
      <c r="Q37" s="2221" t="s">
        <v>21</v>
      </c>
      <c r="R37" s="2221">
        <v>2056</v>
      </c>
      <c r="S37" s="2221">
        <v>190</v>
      </c>
      <c r="T37" s="91" t="s">
        <v>37</v>
      </c>
      <c r="U37" s="630" t="s">
        <v>26</v>
      </c>
      <c r="V37" s="88" t="s">
        <v>26</v>
      </c>
      <c r="W37" s="89" t="s">
        <v>26</v>
      </c>
      <c r="X37" s="1176">
        <v>42583</v>
      </c>
      <c r="Y37" s="2221">
        <v>2</v>
      </c>
      <c r="Z37" s="2221">
        <v>150</v>
      </c>
      <c r="AA37" s="2221" t="s">
        <v>21</v>
      </c>
      <c r="AB37" s="2221">
        <v>816</v>
      </c>
      <c r="AC37" s="2221" t="s">
        <v>21</v>
      </c>
      <c r="AD37" s="2221">
        <v>700</v>
      </c>
      <c r="AE37" s="2221">
        <v>769</v>
      </c>
      <c r="AF37" s="2221" t="s">
        <v>21</v>
      </c>
      <c r="AG37" s="2221" t="s">
        <v>21</v>
      </c>
      <c r="AH37" s="2221">
        <v>23916</v>
      </c>
      <c r="AI37" s="2221">
        <v>5543</v>
      </c>
      <c r="AJ37" s="2221">
        <v>971</v>
      </c>
      <c r="AK37" s="2221">
        <v>1</v>
      </c>
      <c r="AL37" s="2221">
        <v>203</v>
      </c>
      <c r="AM37" s="2221">
        <v>1</v>
      </c>
      <c r="AN37" s="2221">
        <v>697</v>
      </c>
      <c r="AO37" s="91" t="s">
        <v>37</v>
      </c>
      <c r="AP37" s="630" t="s">
        <v>26</v>
      </c>
      <c r="AQ37" s="88" t="s">
        <v>26</v>
      </c>
      <c r="AR37" s="89" t="s">
        <v>26</v>
      </c>
      <c r="AS37" s="1176">
        <v>42583</v>
      </c>
      <c r="AT37" s="2221" t="s">
        <v>21</v>
      </c>
      <c r="AU37" s="2221" t="s">
        <v>21</v>
      </c>
      <c r="AV37" s="2221">
        <v>130</v>
      </c>
      <c r="AW37" s="2221">
        <v>130</v>
      </c>
      <c r="AX37" s="2221">
        <v>343</v>
      </c>
      <c r="AY37" s="2221" t="s">
        <v>21</v>
      </c>
      <c r="AZ37" s="2221">
        <v>1607</v>
      </c>
      <c r="BA37" s="2221">
        <v>7</v>
      </c>
      <c r="BB37" s="2221" t="s">
        <v>21</v>
      </c>
      <c r="BC37" s="2221">
        <v>1366</v>
      </c>
      <c r="BD37" s="2221">
        <v>1505</v>
      </c>
      <c r="BE37" s="2221" t="s">
        <v>21</v>
      </c>
      <c r="BF37" s="2221" t="s">
        <v>21</v>
      </c>
      <c r="BG37" s="2221">
        <v>536248</v>
      </c>
      <c r="BH37" s="2221">
        <v>5022</v>
      </c>
      <c r="BI37" s="2221">
        <v>40</v>
      </c>
      <c r="BJ37" s="91" t="s">
        <v>37</v>
      </c>
      <c r="BK37" s="630" t="s">
        <v>26</v>
      </c>
      <c r="BL37" s="88" t="s">
        <v>26</v>
      </c>
      <c r="BM37" s="89" t="s">
        <v>26</v>
      </c>
      <c r="BN37" s="1176">
        <v>42583</v>
      </c>
      <c r="BO37" s="82">
        <v>346572</v>
      </c>
      <c r="BP37" s="2221">
        <v>19831</v>
      </c>
      <c r="BQ37" s="2221">
        <v>3994</v>
      </c>
      <c r="BR37" s="2221">
        <v>2851</v>
      </c>
      <c r="BS37" s="2221">
        <v>2261</v>
      </c>
      <c r="BT37" s="2221">
        <v>4482</v>
      </c>
      <c r="BU37" s="2221">
        <v>4482</v>
      </c>
      <c r="BV37" s="2221" t="s">
        <v>21</v>
      </c>
      <c r="BW37" s="2221">
        <v>1</v>
      </c>
      <c r="BX37" s="2221">
        <v>5199</v>
      </c>
      <c r="BY37" s="2221" t="s">
        <v>21</v>
      </c>
      <c r="BZ37" s="2221" t="s">
        <v>21</v>
      </c>
      <c r="CA37" s="2221">
        <v>140685</v>
      </c>
      <c r="CB37" s="2221" t="s">
        <v>21</v>
      </c>
      <c r="CC37" s="2221">
        <v>2056</v>
      </c>
      <c r="CD37" s="2221">
        <v>190</v>
      </c>
      <c r="CE37" s="91" t="s">
        <v>37</v>
      </c>
      <c r="CF37" s="630" t="s">
        <v>26</v>
      </c>
      <c r="CG37" s="88" t="s">
        <v>26</v>
      </c>
      <c r="CH37" s="89" t="s">
        <v>26</v>
      </c>
      <c r="CI37" s="1176">
        <v>42583</v>
      </c>
      <c r="CJ37" s="2221">
        <v>182</v>
      </c>
      <c r="CK37" s="2221">
        <v>77</v>
      </c>
      <c r="CL37" s="2221">
        <v>77</v>
      </c>
      <c r="CM37" s="2221">
        <v>167</v>
      </c>
      <c r="CN37" s="2221" t="s">
        <v>21</v>
      </c>
      <c r="CO37" s="2221">
        <v>916</v>
      </c>
      <c r="CP37" s="2221" t="s">
        <v>21</v>
      </c>
      <c r="CQ37" s="2221">
        <v>786</v>
      </c>
      <c r="CR37" s="2221">
        <v>863</v>
      </c>
      <c r="CS37" s="2221" t="s">
        <v>21</v>
      </c>
      <c r="CT37" s="2221" t="s">
        <v>21</v>
      </c>
      <c r="CU37" s="2221">
        <v>22701</v>
      </c>
      <c r="CV37" s="2221">
        <v>6319</v>
      </c>
      <c r="CW37" s="2221">
        <v>1408</v>
      </c>
      <c r="CX37" s="2221">
        <v>1</v>
      </c>
      <c r="CY37" s="2221">
        <v>231</v>
      </c>
      <c r="CZ37" s="91" t="s">
        <v>37</v>
      </c>
      <c r="DA37" s="630" t="s">
        <v>26</v>
      </c>
      <c r="DB37" s="88" t="s">
        <v>26</v>
      </c>
      <c r="DC37" s="89" t="s">
        <v>26</v>
      </c>
      <c r="DD37" s="1176">
        <v>42583</v>
      </c>
      <c r="DE37" s="2221">
        <v>65754</v>
      </c>
      <c r="DF37" s="2221">
        <v>1060</v>
      </c>
      <c r="DG37" s="2221">
        <v>1</v>
      </c>
      <c r="DH37" s="2221">
        <v>8</v>
      </c>
      <c r="DI37" s="2221" t="s">
        <v>21</v>
      </c>
      <c r="DJ37" s="2221">
        <v>595</v>
      </c>
      <c r="DK37" s="2221">
        <v>595</v>
      </c>
      <c r="DL37" s="2221">
        <v>343</v>
      </c>
      <c r="DM37" s="2221" t="s">
        <v>21</v>
      </c>
      <c r="DN37" s="2221" t="s">
        <v>21</v>
      </c>
      <c r="DO37" s="2221">
        <v>21187</v>
      </c>
      <c r="DP37" s="2221">
        <v>7</v>
      </c>
      <c r="DQ37" s="2221" t="s">
        <v>21</v>
      </c>
      <c r="DR37" s="2221">
        <v>18246</v>
      </c>
      <c r="DS37" s="2221">
        <v>19943</v>
      </c>
      <c r="DT37" s="2221" t="s">
        <v>21</v>
      </c>
      <c r="DU37" s="69" t="s">
        <v>37</v>
      </c>
      <c r="DV37" s="626" t="s">
        <v>26</v>
      </c>
      <c r="DW37" s="93" t="s">
        <v>26</v>
      </c>
      <c r="DX37" s="94" t="s">
        <v>26</v>
      </c>
      <c r="DY37" s="1176">
        <v>42583</v>
      </c>
      <c r="DZ37" s="82">
        <v>183</v>
      </c>
      <c r="EA37" s="2221">
        <v>4869</v>
      </c>
      <c r="EB37" s="2221">
        <v>52820</v>
      </c>
      <c r="EC37" s="2221">
        <v>57454</v>
      </c>
      <c r="ED37" s="2221" t="s">
        <v>21</v>
      </c>
      <c r="EE37" s="2221" t="s">
        <v>21</v>
      </c>
      <c r="EF37" s="2221">
        <v>722215</v>
      </c>
      <c r="EG37" s="91" t="s">
        <v>37</v>
      </c>
      <c r="EH37" s="630" t="s">
        <v>26</v>
      </c>
      <c r="ER37" s="86"/>
    </row>
    <row r="38" spans="1:148" ht="14.25" customHeight="1">
      <c r="A38" s="88" t="s">
        <v>26</v>
      </c>
      <c r="B38" s="89" t="s">
        <v>26</v>
      </c>
      <c r="C38" s="1176">
        <v>42614</v>
      </c>
      <c r="D38" s="2221">
        <v>304061</v>
      </c>
      <c r="E38" s="2221">
        <v>20600</v>
      </c>
      <c r="F38" s="2221">
        <v>5152</v>
      </c>
      <c r="G38" s="2221">
        <v>3026</v>
      </c>
      <c r="H38" s="2221">
        <v>2784</v>
      </c>
      <c r="I38" s="2221">
        <v>2889</v>
      </c>
      <c r="J38" s="2221">
        <v>2759</v>
      </c>
      <c r="K38" s="2221">
        <v>130</v>
      </c>
      <c r="L38" s="2221">
        <v>1</v>
      </c>
      <c r="M38" s="2221">
        <v>5701</v>
      </c>
      <c r="N38" s="2221" t="s">
        <v>21</v>
      </c>
      <c r="O38" s="2221" t="s">
        <v>21</v>
      </c>
      <c r="P38" s="2221">
        <v>59676</v>
      </c>
      <c r="Q38" s="2221" t="s">
        <v>21</v>
      </c>
      <c r="R38" s="2221">
        <v>2654</v>
      </c>
      <c r="S38" s="2221">
        <v>226</v>
      </c>
      <c r="T38" s="91" t="s">
        <v>38</v>
      </c>
      <c r="U38" s="630" t="s">
        <v>26</v>
      </c>
      <c r="V38" s="88" t="s">
        <v>26</v>
      </c>
      <c r="W38" s="89" t="s">
        <v>26</v>
      </c>
      <c r="X38" s="1176">
        <v>42614</v>
      </c>
      <c r="Y38" s="2221">
        <v>1</v>
      </c>
      <c r="Z38" s="2221">
        <v>194</v>
      </c>
      <c r="AA38" s="2221" t="s">
        <v>21</v>
      </c>
      <c r="AB38" s="2221">
        <v>806</v>
      </c>
      <c r="AC38" s="2221" t="s">
        <v>21</v>
      </c>
      <c r="AD38" s="2221">
        <v>691</v>
      </c>
      <c r="AE38" s="2221">
        <v>759</v>
      </c>
      <c r="AF38" s="2221" t="s">
        <v>21</v>
      </c>
      <c r="AG38" s="2221" t="s">
        <v>21</v>
      </c>
      <c r="AH38" s="2221">
        <v>27145</v>
      </c>
      <c r="AI38" s="2221">
        <v>6196</v>
      </c>
      <c r="AJ38" s="2221">
        <v>1471</v>
      </c>
      <c r="AK38" s="2221">
        <v>3</v>
      </c>
      <c r="AL38" s="2221">
        <v>163</v>
      </c>
      <c r="AM38" s="2221">
        <v>2</v>
      </c>
      <c r="AN38" s="2221">
        <v>1213</v>
      </c>
      <c r="AO38" s="91" t="s">
        <v>38</v>
      </c>
      <c r="AP38" s="630" t="s">
        <v>26</v>
      </c>
      <c r="AQ38" s="88" t="s">
        <v>26</v>
      </c>
      <c r="AR38" s="89" t="s">
        <v>26</v>
      </c>
      <c r="AS38" s="1176">
        <v>42614</v>
      </c>
      <c r="AT38" s="2221" t="s">
        <v>21</v>
      </c>
      <c r="AU38" s="2221" t="s">
        <v>21</v>
      </c>
      <c r="AV38" s="2221">
        <v>157</v>
      </c>
      <c r="AW38" s="2221">
        <v>157</v>
      </c>
      <c r="AX38" s="2221">
        <v>296</v>
      </c>
      <c r="AY38" s="2221" t="s">
        <v>21</v>
      </c>
      <c r="AZ38" s="2221">
        <v>1577</v>
      </c>
      <c r="BA38" s="2221">
        <v>6</v>
      </c>
      <c r="BB38" s="2221" t="s">
        <v>21</v>
      </c>
      <c r="BC38" s="2221">
        <v>1340</v>
      </c>
      <c r="BD38" s="2221">
        <v>1478</v>
      </c>
      <c r="BE38" s="2221" t="s">
        <v>21</v>
      </c>
      <c r="BF38" s="2221" t="s">
        <v>21</v>
      </c>
      <c r="BG38" s="2221">
        <v>517259</v>
      </c>
      <c r="BH38" s="2221">
        <v>4997</v>
      </c>
      <c r="BI38" s="2221">
        <v>30</v>
      </c>
      <c r="BJ38" s="91" t="s">
        <v>38</v>
      </c>
      <c r="BK38" s="630" t="s">
        <v>26</v>
      </c>
      <c r="BL38" s="88" t="s">
        <v>26</v>
      </c>
      <c r="BM38" s="89" t="s">
        <v>26</v>
      </c>
      <c r="BN38" s="1176">
        <v>42614</v>
      </c>
      <c r="BO38" s="82">
        <v>368921</v>
      </c>
      <c r="BP38" s="2221">
        <v>23365</v>
      </c>
      <c r="BQ38" s="2221">
        <v>5152</v>
      </c>
      <c r="BR38" s="2221">
        <v>3049</v>
      </c>
      <c r="BS38" s="2221">
        <v>2825</v>
      </c>
      <c r="BT38" s="2221">
        <v>4846</v>
      </c>
      <c r="BU38" s="2221">
        <v>4716</v>
      </c>
      <c r="BV38" s="2221">
        <v>130</v>
      </c>
      <c r="BW38" s="2221">
        <v>1</v>
      </c>
      <c r="BX38" s="2221">
        <v>6254</v>
      </c>
      <c r="BY38" s="2221" t="s">
        <v>21</v>
      </c>
      <c r="BZ38" s="2221" t="s">
        <v>21</v>
      </c>
      <c r="CA38" s="2221">
        <v>150261</v>
      </c>
      <c r="CB38" s="2221" t="s">
        <v>21</v>
      </c>
      <c r="CC38" s="2221">
        <v>2654</v>
      </c>
      <c r="CD38" s="2221">
        <v>226</v>
      </c>
      <c r="CE38" s="91" t="s">
        <v>38</v>
      </c>
      <c r="CF38" s="630" t="s">
        <v>26</v>
      </c>
      <c r="CG38" s="88" t="s">
        <v>26</v>
      </c>
      <c r="CH38" s="89" t="s">
        <v>26</v>
      </c>
      <c r="CI38" s="1176">
        <v>42614</v>
      </c>
      <c r="CJ38" s="2221">
        <v>209</v>
      </c>
      <c r="CK38" s="2221">
        <v>65</v>
      </c>
      <c r="CL38" s="2221">
        <v>65</v>
      </c>
      <c r="CM38" s="2221">
        <v>212</v>
      </c>
      <c r="CN38" s="2221" t="s">
        <v>21</v>
      </c>
      <c r="CO38" s="2221">
        <v>901</v>
      </c>
      <c r="CP38" s="2221" t="s">
        <v>21</v>
      </c>
      <c r="CQ38" s="2221">
        <v>772</v>
      </c>
      <c r="CR38" s="2221">
        <v>848</v>
      </c>
      <c r="CS38" s="2221" t="s">
        <v>21</v>
      </c>
      <c r="CT38" s="2221" t="s">
        <v>21</v>
      </c>
      <c r="CU38" s="2221">
        <v>26049</v>
      </c>
      <c r="CV38" s="2221">
        <v>7051</v>
      </c>
      <c r="CW38" s="2221">
        <v>1937</v>
      </c>
      <c r="CX38" s="2221">
        <v>3</v>
      </c>
      <c r="CY38" s="2221">
        <v>173</v>
      </c>
      <c r="CZ38" s="91" t="s">
        <v>38</v>
      </c>
      <c r="DA38" s="630" t="s">
        <v>26</v>
      </c>
      <c r="DB38" s="88" t="s">
        <v>26</v>
      </c>
      <c r="DC38" s="89" t="s">
        <v>26</v>
      </c>
      <c r="DD38" s="1176">
        <v>42614</v>
      </c>
      <c r="DE38" s="2221">
        <v>63154</v>
      </c>
      <c r="DF38" s="2221">
        <v>1367</v>
      </c>
      <c r="DG38" s="2221">
        <v>1</v>
      </c>
      <c r="DH38" s="2221">
        <v>8</v>
      </c>
      <c r="DI38" s="2221" t="s">
        <v>21</v>
      </c>
      <c r="DJ38" s="2221">
        <v>600</v>
      </c>
      <c r="DK38" s="2221">
        <v>600</v>
      </c>
      <c r="DL38" s="2221">
        <v>573</v>
      </c>
      <c r="DM38" s="2221" t="s">
        <v>21</v>
      </c>
      <c r="DN38" s="2221" t="s">
        <v>21</v>
      </c>
      <c r="DO38" s="2221">
        <v>19698</v>
      </c>
      <c r="DP38" s="2221">
        <v>6</v>
      </c>
      <c r="DQ38" s="2221" t="s">
        <v>21</v>
      </c>
      <c r="DR38" s="2221">
        <v>16961</v>
      </c>
      <c r="DS38" s="2221">
        <v>18542</v>
      </c>
      <c r="DT38" s="2221" t="s">
        <v>21</v>
      </c>
      <c r="DU38" s="69" t="s">
        <v>38</v>
      </c>
      <c r="DV38" s="626" t="s">
        <v>26</v>
      </c>
      <c r="DW38" s="93" t="s">
        <v>26</v>
      </c>
      <c r="DX38" s="94" t="s">
        <v>26</v>
      </c>
      <c r="DY38" s="1176">
        <v>42614</v>
      </c>
      <c r="DZ38" s="82">
        <v>220</v>
      </c>
      <c r="EA38" s="2221">
        <v>5813</v>
      </c>
      <c r="EB38" s="2221">
        <v>60047</v>
      </c>
      <c r="EC38" s="2221">
        <v>65330</v>
      </c>
      <c r="ED38" s="2221" t="s">
        <v>21</v>
      </c>
      <c r="EE38" s="2221" t="s">
        <v>21</v>
      </c>
      <c r="EF38" s="2221">
        <v>812355</v>
      </c>
      <c r="EG38" s="91" t="s">
        <v>38</v>
      </c>
      <c r="EH38" s="630" t="s">
        <v>26</v>
      </c>
      <c r="ER38" s="86"/>
    </row>
    <row r="39" spans="1:148" ht="14.25" customHeight="1">
      <c r="A39" s="88" t="s">
        <v>26</v>
      </c>
      <c r="B39" s="89" t="s">
        <v>26</v>
      </c>
      <c r="C39" s="1176">
        <v>42644</v>
      </c>
      <c r="D39" s="2221">
        <v>279063</v>
      </c>
      <c r="E39" s="2221">
        <v>19407</v>
      </c>
      <c r="F39" s="2221">
        <v>4939</v>
      </c>
      <c r="G39" s="2221">
        <v>2731</v>
      </c>
      <c r="H39" s="2221">
        <v>2628</v>
      </c>
      <c r="I39" s="2221">
        <v>2736</v>
      </c>
      <c r="J39" s="2221">
        <v>2656</v>
      </c>
      <c r="K39" s="2221">
        <v>80</v>
      </c>
      <c r="L39" s="2221">
        <v>1</v>
      </c>
      <c r="M39" s="2221">
        <v>5386</v>
      </c>
      <c r="N39" s="2221" t="s">
        <v>21</v>
      </c>
      <c r="O39" s="2221" t="s">
        <v>21</v>
      </c>
      <c r="P39" s="2221">
        <v>53841</v>
      </c>
      <c r="Q39" s="2221" t="s">
        <v>21</v>
      </c>
      <c r="R39" s="2221">
        <v>2549</v>
      </c>
      <c r="S39" s="2221">
        <v>199</v>
      </c>
      <c r="T39" s="91" t="s">
        <v>39</v>
      </c>
      <c r="U39" s="630" t="s">
        <v>26</v>
      </c>
      <c r="V39" s="88" t="s">
        <v>26</v>
      </c>
      <c r="W39" s="89" t="s">
        <v>26</v>
      </c>
      <c r="X39" s="1176">
        <v>42644</v>
      </c>
      <c r="Y39" s="2221" t="s">
        <v>21</v>
      </c>
      <c r="Z39" s="2221">
        <v>185</v>
      </c>
      <c r="AA39" s="2221" t="s">
        <v>21</v>
      </c>
      <c r="AB39" s="2221">
        <v>566</v>
      </c>
      <c r="AC39" s="2221" t="s">
        <v>21</v>
      </c>
      <c r="AD39" s="2221">
        <v>485</v>
      </c>
      <c r="AE39" s="2221">
        <v>533</v>
      </c>
      <c r="AF39" s="2221" t="s">
        <v>21</v>
      </c>
      <c r="AG39" s="2221" t="s">
        <v>21</v>
      </c>
      <c r="AH39" s="2221">
        <v>24064</v>
      </c>
      <c r="AI39" s="2221">
        <v>5832</v>
      </c>
      <c r="AJ39" s="2221">
        <v>1726</v>
      </c>
      <c r="AK39" s="2221">
        <v>1</v>
      </c>
      <c r="AL39" s="2221">
        <v>164</v>
      </c>
      <c r="AM39" s="2221">
        <v>1</v>
      </c>
      <c r="AN39" s="2221">
        <v>1462</v>
      </c>
      <c r="AO39" s="91" t="s">
        <v>39</v>
      </c>
      <c r="AP39" s="630" t="s">
        <v>26</v>
      </c>
      <c r="AQ39" s="88" t="s">
        <v>26</v>
      </c>
      <c r="AR39" s="89" t="s">
        <v>26</v>
      </c>
      <c r="AS39" s="1176">
        <v>42644</v>
      </c>
      <c r="AT39" s="2221">
        <v>2</v>
      </c>
      <c r="AU39" s="2221" t="s">
        <v>21</v>
      </c>
      <c r="AV39" s="2221">
        <v>151</v>
      </c>
      <c r="AW39" s="2221">
        <v>151</v>
      </c>
      <c r="AX39" s="2221">
        <v>305</v>
      </c>
      <c r="AY39" s="2221" t="s">
        <v>21</v>
      </c>
      <c r="AZ39" s="2221">
        <v>1397</v>
      </c>
      <c r="BA39" s="2221">
        <v>7</v>
      </c>
      <c r="BB39" s="2221" t="s">
        <v>21</v>
      </c>
      <c r="BC39" s="2221">
        <v>1187</v>
      </c>
      <c r="BD39" s="2221">
        <v>1308</v>
      </c>
      <c r="BE39" s="2221" t="s">
        <v>21</v>
      </c>
      <c r="BF39" s="2221" t="s">
        <v>21</v>
      </c>
      <c r="BG39" s="2221">
        <v>513743</v>
      </c>
      <c r="BH39" s="2221">
        <v>4526</v>
      </c>
      <c r="BI39" s="2221">
        <v>26</v>
      </c>
      <c r="BJ39" s="91" t="s">
        <v>39</v>
      </c>
      <c r="BK39" s="630" t="s">
        <v>26</v>
      </c>
      <c r="BL39" s="88" t="s">
        <v>26</v>
      </c>
      <c r="BM39" s="89" t="s">
        <v>26</v>
      </c>
      <c r="BN39" s="1176">
        <v>42644</v>
      </c>
      <c r="BO39" s="82">
        <v>334952</v>
      </c>
      <c r="BP39" s="2221">
        <v>21086</v>
      </c>
      <c r="BQ39" s="2221">
        <v>4939</v>
      </c>
      <c r="BR39" s="2221">
        <v>2746</v>
      </c>
      <c r="BS39" s="2221">
        <v>2662</v>
      </c>
      <c r="BT39" s="2221">
        <v>3660</v>
      </c>
      <c r="BU39" s="2221">
        <v>3580</v>
      </c>
      <c r="BV39" s="2221">
        <v>80</v>
      </c>
      <c r="BW39" s="2221">
        <v>1</v>
      </c>
      <c r="BX39" s="2221">
        <v>5918</v>
      </c>
      <c r="BY39" s="2221" t="s">
        <v>21</v>
      </c>
      <c r="BZ39" s="2221" t="s">
        <v>21</v>
      </c>
      <c r="CA39" s="2221">
        <v>131927</v>
      </c>
      <c r="CB39" s="2221" t="s">
        <v>21</v>
      </c>
      <c r="CC39" s="2221">
        <v>2549</v>
      </c>
      <c r="CD39" s="2221">
        <v>199</v>
      </c>
      <c r="CE39" s="91" t="s">
        <v>39</v>
      </c>
      <c r="CF39" s="630" t="s">
        <v>26</v>
      </c>
      <c r="CG39" s="88" t="s">
        <v>26</v>
      </c>
      <c r="CH39" s="89" t="s">
        <v>26</v>
      </c>
      <c r="CI39" s="1176">
        <v>42644</v>
      </c>
      <c r="CJ39" s="2221">
        <v>207</v>
      </c>
      <c r="CK39" s="2221">
        <v>2</v>
      </c>
      <c r="CL39" s="2221">
        <v>2</v>
      </c>
      <c r="CM39" s="2221">
        <v>185</v>
      </c>
      <c r="CN39" s="2221" t="s">
        <v>21</v>
      </c>
      <c r="CO39" s="2221">
        <v>630</v>
      </c>
      <c r="CP39" s="2221" t="s">
        <v>21</v>
      </c>
      <c r="CQ39" s="2221">
        <v>540</v>
      </c>
      <c r="CR39" s="2221">
        <v>593</v>
      </c>
      <c r="CS39" s="2221" t="s">
        <v>21</v>
      </c>
      <c r="CT39" s="2221" t="s">
        <v>21</v>
      </c>
      <c r="CU39" s="2221">
        <v>23423</v>
      </c>
      <c r="CV39" s="2221">
        <v>6439</v>
      </c>
      <c r="CW39" s="2221">
        <v>1858</v>
      </c>
      <c r="CX39" s="2221">
        <v>1</v>
      </c>
      <c r="CY39" s="2221">
        <v>167</v>
      </c>
      <c r="CZ39" s="91" t="s">
        <v>39</v>
      </c>
      <c r="DA39" s="630" t="s">
        <v>26</v>
      </c>
      <c r="DB39" s="88" t="s">
        <v>26</v>
      </c>
      <c r="DC39" s="89" t="s">
        <v>26</v>
      </c>
      <c r="DD39" s="1176">
        <v>42644</v>
      </c>
      <c r="DE39" s="2221">
        <v>62581</v>
      </c>
      <c r="DF39" s="2221">
        <v>1266</v>
      </c>
      <c r="DG39" s="2221">
        <v>2</v>
      </c>
      <c r="DH39" s="2221">
        <v>10</v>
      </c>
      <c r="DI39" s="2221" t="s">
        <v>21</v>
      </c>
      <c r="DJ39" s="2221">
        <v>450</v>
      </c>
      <c r="DK39" s="2221">
        <v>450</v>
      </c>
      <c r="DL39" s="2221">
        <v>609</v>
      </c>
      <c r="DM39" s="2221" t="s">
        <v>21</v>
      </c>
      <c r="DN39" s="2221" t="s">
        <v>21</v>
      </c>
      <c r="DO39" s="2221">
        <v>19171</v>
      </c>
      <c r="DP39" s="2221">
        <v>7</v>
      </c>
      <c r="DQ39" s="2221" t="s">
        <v>21</v>
      </c>
      <c r="DR39" s="2221">
        <v>16497</v>
      </c>
      <c r="DS39" s="2221">
        <v>18044</v>
      </c>
      <c r="DT39" s="2221" t="s">
        <v>21</v>
      </c>
      <c r="DU39" s="69" t="s">
        <v>39</v>
      </c>
      <c r="DV39" s="626" t="s">
        <v>26</v>
      </c>
      <c r="DW39" s="93" t="s">
        <v>26</v>
      </c>
      <c r="DX39" s="94" t="s">
        <v>26</v>
      </c>
      <c r="DY39" s="1176">
        <v>42644</v>
      </c>
      <c r="DZ39" s="82">
        <v>192</v>
      </c>
      <c r="EA39" s="2221">
        <v>5206</v>
      </c>
      <c r="EB39" s="2221">
        <v>50834</v>
      </c>
      <c r="EC39" s="2221">
        <v>55365</v>
      </c>
      <c r="ED39" s="2221" t="s">
        <v>21</v>
      </c>
      <c r="EE39" s="2221" t="s">
        <v>21</v>
      </c>
      <c r="EF39" s="2221">
        <v>723887</v>
      </c>
      <c r="EG39" s="91" t="s">
        <v>39</v>
      </c>
      <c r="EH39" s="630" t="s">
        <v>26</v>
      </c>
      <c r="ER39" s="86"/>
    </row>
    <row r="40" spans="1:148" ht="14.25" customHeight="1">
      <c r="A40" s="88" t="s">
        <v>26</v>
      </c>
      <c r="B40" s="89" t="s">
        <v>26</v>
      </c>
      <c r="C40" s="1176">
        <v>42675</v>
      </c>
      <c r="D40" s="2221">
        <v>282851</v>
      </c>
      <c r="E40" s="2221">
        <v>22456</v>
      </c>
      <c r="F40" s="2221">
        <v>5313</v>
      </c>
      <c r="G40" s="2221">
        <v>4013</v>
      </c>
      <c r="H40" s="2221">
        <v>2811</v>
      </c>
      <c r="I40" s="2221">
        <v>3146</v>
      </c>
      <c r="J40" s="2221">
        <v>3139</v>
      </c>
      <c r="K40" s="2221">
        <v>7</v>
      </c>
      <c r="L40" s="2221">
        <v>1</v>
      </c>
      <c r="M40" s="2221">
        <v>6081</v>
      </c>
      <c r="N40" s="2221" t="s">
        <v>21</v>
      </c>
      <c r="O40" s="2221" t="s">
        <v>21</v>
      </c>
      <c r="P40" s="2221">
        <v>61091</v>
      </c>
      <c r="Q40" s="2221" t="s">
        <v>21</v>
      </c>
      <c r="R40" s="2221">
        <v>2658</v>
      </c>
      <c r="S40" s="2221">
        <v>191</v>
      </c>
      <c r="T40" s="91" t="s">
        <v>40</v>
      </c>
      <c r="U40" s="630" t="s">
        <v>26</v>
      </c>
      <c r="V40" s="88" t="s">
        <v>26</v>
      </c>
      <c r="W40" s="89" t="s">
        <v>26</v>
      </c>
      <c r="X40" s="1176">
        <v>42675</v>
      </c>
      <c r="Y40" s="2221">
        <v>1</v>
      </c>
      <c r="Z40" s="2221">
        <v>214</v>
      </c>
      <c r="AA40" s="2221" t="s">
        <v>21</v>
      </c>
      <c r="AB40" s="2221">
        <v>658</v>
      </c>
      <c r="AC40" s="2221" t="s">
        <v>21</v>
      </c>
      <c r="AD40" s="2221">
        <v>562</v>
      </c>
      <c r="AE40" s="2221">
        <v>620</v>
      </c>
      <c r="AF40" s="2221" t="s">
        <v>21</v>
      </c>
      <c r="AG40" s="2221" t="s">
        <v>21</v>
      </c>
      <c r="AH40" s="2221">
        <v>24721</v>
      </c>
      <c r="AI40" s="2221">
        <v>5469</v>
      </c>
      <c r="AJ40" s="2221">
        <v>1371</v>
      </c>
      <c r="AK40" s="2221">
        <v>2</v>
      </c>
      <c r="AL40" s="2221">
        <v>189</v>
      </c>
      <c r="AM40" s="2221">
        <v>1</v>
      </c>
      <c r="AN40" s="2221">
        <v>1088</v>
      </c>
      <c r="AO40" s="91" t="s">
        <v>40</v>
      </c>
      <c r="AP40" s="630" t="s">
        <v>26</v>
      </c>
      <c r="AQ40" s="88" t="s">
        <v>26</v>
      </c>
      <c r="AR40" s="89" t="s">
        <v>26</v>
      </c>
      <c r="AS40" s="1176">
        <v>42675</v>
      </c>
      <c r="AT40" s="2221">
        <v>5</v>
      </c>
      <c r="AU40" s="2221" t="s">
        <v>21</v>
      </c>
      <c r="AV40" s="2221">
        <v>145</v>
      </c>
      <c r="AW40" s="2221">
        <v>145</v>
      </c>
      <c r="AX40" s="2221">
        <v>294</v>
      </c>
      <c r="AY40" s="2221" t="s">
        <v>21</v>
      </c>
      <c r="AZ40" s="2221">
        <v>1259</v>
      </c>
      <c r="BA40" s="2221">
        <v>7</v>
      </c>
      <c r="BB40" s="2221" t="s">
        <v>21</v>
      </c>
      <c r="BC40" s="2221">
        <v>1069</v>
      </c>
      <c r="BD40" s="2221">
        <v>1178</v>
      </c>
      <c r="BE40" s="2221" t="s">
        <v>21</v>
      </c>
      <c r="BF40" s="2221" t="s">
        <v>21</v>
      </c>
      <c r="BG40" s="2221">
        <v>486605</v>
      </c>
      <c r="BH40" s="2221">
        <v>4359</v>
      </c>
      <c r="BI40" s="2221">
        <v>40</v>
      </c>
      <c r="BJ40" s="91" t="s">
        <v>40</v>
      </c>
      <c r="BK40" s="630" t="s">
        <v>26</v>
      </c>
      <c r="BL40" s="88" t="s">
        <v>26</v>
      </c>
      <c r="BM40" s="89" t="s">
        <v>26</v>
      </c>
      <c r="BN40" s="1176">
        <v>42675</v>
      </c>
      <c r="BO40" s="82">
        <v>344305</v>
      </c>
      <c r="BP40" s="2221">
        <v>25117</v>
      </c>
      <c r="BQ40" s="2221">
        <v>5313</v>
      </c>
      <c r="BR40" s="2221">
        <v>4076</v>
      </c>
      <c r="BS40" s="2221">
        <v>2839</v>
      </c>
      <c r="BT40" s="2221">
        <v>4698</v>
      </c>
      <c r="BU40" s="2221">
        <v>4691</v>
      </c>
      <c r="BV40" s="2221">
        <v>7</v>
      </c>
      <c r="BW40" s="2221">
        <v>1</v>
      </c>
      <c r="BX40" s="2221">
        <v>6847</v>
      </c>
      <c r="BY40" s="2221" t="s">
        <v>21</v>
      </c>
      <c r="BZ40" s="2221" t="s">
        <v>21</v>
      </c>
      <c r="CA40" s="2221">
        <v>144395</v>
      </c>
      <c r="CB40" s="2221" t="s">
        <v>21</v>
      </c>
      <c r="CC40" s="2221">
        <v>2658</v>
      </c>
      <c r="CD40" s="2221">
        <v>191</v>
      </c>
      <c r="CE40" s="91" t="s">
        <v>40</v>
      </c>
      <c r="CF40" s="630" t="s">
        <v>26</v>
      </c>
      <c r="CG40" s="88" t="s">
        <v>26</v>
      </c>
      <c r="CH40" s="89" t="s">
        <v>26</v>
      </c>
      <c r="CI40" s="1176">
        <v>42675</v>
      </c>
      <c r="CJ40" s="2221">
        <v>178</v>
      </c>
      <c r="CK40" s="2221">
        <v>13</v>
      </c>
      <c r="CL40" s="2221">
        <v>13</v>
      </c>
      <c r="CM40" s="2221">
        <v>214</v>
      </c>
      <c r="CN40" s="2221" t="s">
        <v>21</v>
      </c>
      <c r="CO40" s="2221">
        <v>723</v>
      </c>
      <c r="CP40" s="2221" t="s">
        <v>21</v>
      </c>
      <c r="CQ40" s="2221">
        <v>618</v>
      </c>
      <c r="CR40" s="2221">
        <v>681</v>
      </c>
      <c r="CS40" s="2221" t="s">
        <v>21</v>
      </c>
      <c r="CT40" s="2221" t="s">
        <v>21</v>
      </c>
      <c r="CU40" s="2221">
        <v>24025</v>
      </c>
      <c r="CV40" s="2221">
        <v>6351</v>
      </c>
      <c r="CW40" s="2221">
        <v>1489</v>
      </c>
      <c r="CX40" s="2221">
        <v>2</v>
      </c>
      <c r="CY40" s="2221">
        <v>206</v>
      </c>
      <c r="CZ40" s="91" t="s">
        <v>40</v>
      </c>
      <c r="DA40" s="630" t="s">
        <v>26</v>
      </c>
      <c r="DB40" s="88" t="s">
        <v>26</v>
      </c>
      <c r="DC40" s="89" t="s">
        <v>26</v>
      </c>
      <c r="DD40" s="1176">
        <v>42675</v>
      </c>
      <c r="DE40" s="2221">
        <v>59386</v>
      </c>
      <c r="DF40" s="2221">
        <v>1330</v>
      </c>
      <c r="DG40" s="2221">
        <v>1</v>
      </c>
      <c r="DH40" s="2221">
        <v>13</v>
      </c>
      <c r="DI40" s="2221" t="s">
        <v>21</v>
      </c>
      <c r="DJ40" s="2221">
        <v>517</v>
      </c>
      <c r="DK40" s="2221">
        <v>517</v>
      </c>
      <c r="DL40" s="2221">
        <v>605</v>
      </c>
      <c r="DM40" s="2221" t="s">
        <v>21</v>
      </c>
      <c r="DN40" s="2221" t="s">
        <v>21</v>
      </c>
      <c r="DO40" s="2221">
        <v>18590</v>
      </c>
      <c r="DP40" s="2221">
        <v>7</v>
      </c>
      <c r="DQ40" s="2221" t="s">
        <v>21</v>
      </c>
      <c r="DR40" s="2221">
        <v>16002</v>
      </c>
      <c r="DS40" s="2221">
        <v>17498</v>
      </c>
      <c r="DT40" s="2221" t="s">
        <v>21</v>
      </c>
      <c r="DU40" s="69" t="s">
        <v>40</v>
      </c>
      <c r="DV40" s="626" t="s">
        <v>26</v>
      </c>
      <c r="DW40" s="93" t="s">
        <v>26</v>
      </c>
      <c r="DX40" s="94" t="s">
        <v>26</v>
      </c>
      <c r="DY40" s="1176">
        <v>42675</v>
      </c>
      <c r="DZ40" s="82">
        <v>184</v>
      </c>
      <c r="EA40" s="2221">
        <v>6433</v>
      </c>
      <c r="EB40" s="2221">
        <v>60182</v>
      </c>
      <c r="EC40" s="2221">
        <v>65538</v>
      </c>
      <c r="ED40" s="2221" t="s">
        <v>21</v>
      </c>
      <c r="EE40" s="2221" t="s">
        <v>21</v>
      </c>
      <c r="EF40" s="2221">
        <v>720803</v>
      </c>
      <c r="EG40" s="91" t="s">
        <v>40</v>
      </c>
      <c r="EH40" s="630" t="s">
        <v>26</v>
      </c>
      <c r="ER40" s="86"/>
    </row>
    <row r="41" spans="1:148" ht="14.25" customHeight="1">
      <c r="A41" s="104" t="s">
        <v>26</v>
      </c>
      <c r="B41" s="105" t="s">
        <v>26</v>
      </c>
      <c r="C41" s="1177">
        <v>42705</v>
      </c>
      <c r="D41" s="2222">
        <v>284452</v>
      </c>
      <c r="E41" s="2222">
        <v>23957</v>
      </c>
      <c r="F41" s="2222">
        <v>4869</v>
      </c>
      <c r="G41" s="2222">
        <v>3726</v>
      </c>
      <c r="H41" s="2222">
        <v>2657</v>
      </c>
      <c r="I41" s="2222">
        <v>5024</v>
      </c>
      <c r="J41" s="2222">
        <v>5020</v>
      </c>
      <c r="K41" s="2222">
        <v>4</v>
      </c>
      <c r="L41" s="2222">
        <v>1</v>
      </c>
      <c r="M41" s="2222">
        <v>6403</v>
      </c>
      <c r="N41" s="2222" t="s">
        <v>21</v>
      </c>
      <c r="O41" s="2222" t="s">
        <v>21</v>
      </c>
      <c r="P41" s="2222">
        <v>64622</v>
      </c>
      <c r="Q41" s="2222" t="s">
        <v>21</v>
      </c>
      <c r="R41" s="2221">
        <v>2351</v>
      </c>
      <c r="S41" s="2221">
        <v>449</v>
      </c>
      <c r="T41" s="107" t="s">
        <v>41</v>
      </c>
      <c r="U41" s="633" t="s">
        <v>26</v>
      </c>
      <c r="V41" s="104" t="s">
        <v>26</v>
      </c>
      <c r="W41" s="105" t="s">
        <v>26</v>
      </c>
      <c r="X41" s="1177">
        <v>42705</v>
      </c>
      <c r="Y41" s="2222">
        <v>2</v>
      </c>
      <c r="Z41" s="2222">
        <v>219</v>
      </c>
      <c r="AA41" s="2222" t="s">
        <v>21</v>
      </c>
      <c r="AB41" s="2222">
        <v>997</v>
      </c>
      <c r="AC41" s="2222" t="s">
        <v>21</v>
      </c>
      <c r="AD41" s="2222">
        <v>853</v>
      </c>
      <c r="AE41" s="2222">
        <v>939</v>
      </c>
      <c r="AF41" s="2222" t="s">
        <v>21</v>
      </c>
      <c r="AG41" s="2222" t="s">
        <v>21</v>
      </c>
      <c r="AH41" s="2222">
        <v>28524</v>
      </c>
      <c r="AI41" s="2222">
        <v>5314</v>
      </c>
      <c r="AJ41" s="2222">
        <v>1455</v>
      </c>
      <c r="AK41" s="2222">
        <v>2</v>
      </c>
      <c r="AL41" s="2222">
        <v>195</v>
      </c>
      <c r="AM41" s="2222">
        <v>2</v>
      </c>
      <c r="AN41" s="2222">
        <v>1173</v>
      </c>
      <c r="AO41" s="107" t="s">
        <v>41</v>
      </c>
      <c r="AP41" s="633" t="s">
        <v>26</v>
      </c>
      <c r="AQ41" s="104" t="s">
        <v>26</v>
      </c>
      <c r="AR41" s="105" t="s">
        <v>26</v>
      </c>
      <c r="AS41" s="1177">
        <v>42705</v>
      </c>
      <c r="AT41" s="2222">
        <v>8</v>
      </c>
      <c r="AU41" s="2222" t="s">
        <v>21</v>
      </c>
      <c r="AV41" s="2222">
        <v>140</v>
      </c>
      <c r="AW41" s="2222">
        <v>140</v>
      </c>
      <c r="AX41" s="2222">
        <v>300</v>
      </c>
      <c r="AY41" s="2222" t="s">
        <v>21</v>
      </c>
      <c r="AZ41" s="2222">
        <v>1364</v>
      </c>
      <c r="BA41" s="2222">
        <v>8</v>
      </c>
      <c r="BB41" s="2222" t="s">
        <v>21</v>
      </c>
      <c r="BC41" s="2222">
        <v>1157</v>
      </c>
      <c r="BD41" s="2222">
        <v>1276</v>
      </c>
      <c r="BE41" s="2222" t="s">
        <v>21</v>
      </c>
      <c r="BF41" s="2222" t="s">
        <v>21</v>
      </c>
      <c r="BG41" s="2222">
        <v>492569</v>
      </c>
      <c r="BH41" s="2222">
        <v>4309</v>
      </c>
      <c r="BI41" s="2222">
        <v>78</v>
      </c>
      <c r="BJ41" s="107" t="s">
        <v>41</v>
      </c>
      <c r="BK41" s="633" t="s">
        <v>26</v>
      </c>
      <c r="BL41" s="104" t="s">
        <v>26</v>
      </c>
      <c r="BM41" s="105" t="s">
        <v>26</v>
      </c>
      <c r="BN41" s="1177">
        <v>42705</v>
      </c>
      <c r="BO41" s="106">
        <v>348977</v>
      </c>
      <c r="BP41" s="2222">
        <v>26956</v>
      </c>
      <c r="BQ41" s="2222">
        <v>4869</v>
      </c>
      <c r="BR41" s="2222">
        <v>3971</v>
      </c>
      <c r="BS41" s="2222">
        <v>2686</v>
      </c>
      <c r="BT41" s="2222">
        <v>6727</v>
      </c>
      <c r="BU41" s="2222">
        <v>6723</v>
      </c>
      <c r="BV41" s="2222">
        <v>4</v>
      </c>
      <c r="BW41" s="2222">
        <v>1</v>
      </c>
      <c r="BX41" s="2222">
        <v>7178</v>
      </c>
      <c r="BY41" s="2222" t="s">
        <v>21</v>
      </c>
      <c r="BZ41" s="2222" t="s">
        <v>21</v>
      </c>
      <c r="CA41" s="2222">
        <v>150489</v>
      </c>
      <c r="CB41" s="2222" t="s">
        <v>21</v>
      </c>
      <c r="CC41" s="2222">
        <v>2351</v>
      </c>
      <c r="CD41" s="2222">
        <v>449</v>
      </c>
      <c r="CE41" s="107" t="s">
        <v>41</v>
      </c>
      <c r="CF41" s="633" t="s">
        <v>26</v>
      </c>
      <c r="CG41" s="104" t="s">
        <v>26</v>
      </c>
      <c r="CH41" s="105" t="s">
        <v>26</v>
      </c>
      <c r="CI41" s="1177">
        <v>42705</v>
      </c>
      <c r="CJ41" s="2222">
        <v>195</v>
      </c>
      <c r="CK41" s="2222">
        <v>33</v>
      </c>
      <c r="CL41" s="2222">
        <v>33</v>
      </c>
      <c r="CM41" s="2222">
        <v>219</v>
      </c>
      <c r="CN41" s="2222" t="s">
        <v>21</v>
      </c>
      <c r="CO41" s="2222">
        <v>1075</v>
      </c>
      <c r="CP41" s="2222" t="s">
        <v>21</v>
      </c>
      <c r="CQ41" s="2222">
        <v>920</v>
      </c>
      <c r="CR41" s="2222">
        <v>1012</v>
      </c>
      <c r="CS41" s="2222" t="s">
        <v>21</v>
      </c>
      <c r="CT41" s="2222" t="s">
        <v>21</v>
      </c>
      <c r="CU41" s="2222">
        <v>27702</v>
      </c>
      <c r="CV41" s="2222">
        <v>6267</v>
      </c>
      <c r="CW41" s="2222">
        <v>1599</v>
      </c>
      <c r="CX41" s="2222">
        <v>2</v>
      </c>
      <c r="CY41" s="2222">
        <v>231</v>
      </c>
      <c r="CZ41" s="107" t="s">
        <v>41</v>
      </c>
      <c r="DA41" s="633" t="s">
        <v>26</v>
      </c>
      <c r="DB41" s="104" t="s">
        <v>26</v>
      </c>
      <c r="DC41" s="105" t="s">
        <v>26</v>
      </c>
      <c r="DD41" s="1177">
        <v>42705</v>
      </c>
      <c r="DE41" s="2222">
        <v>60738</v>
      </c>
      <c r="DF41" s="2222">
        <v>1436</v>
      </c>
      <c r="DG41" s="2222">
        <v>1</v>
      </c>
      <c r="DH41" s="2222">
        <v>16</v>
      </c>
      <c r="DI41" s="2222" t="s">
        <v>21</v>
      </c>
      <c r="DJ41" s="2222">
        <v>507</v>
      </c>
      <c r="DK41" s="2222">
        <v>507</v>
      </c>
      <c r="DL41" s="2222">
        <v>691</v>
      </c>
      <c r="DM41" s="2222" t="s">
        <v>21</v>
      </c>
      <c r="DN41" s="2222" t="s">
        <v>21</v>
      </c>
      <c r="DO41" s="2222">
        <v>19508</v>
      </c>
      <c r="DP41" s="2222">
        <v>8</v>
      </c>
      <c r="DQ41" s="2222" t="s">
        <v>21</v>
      </c>
      <c r="DR41" s="2222">
        <v>16789</v>
      </c>
      <c r="DS41" s="2222">
        <v>18361</v>
      </c>
      <c r="DT41" s="2222" t="s">
        <v>21</v>
      </c>
      <c r="DU41" s="1218" t="s">
        <v>41</v>
      </c>
      <c r="DV41" s="1219" t="s">
        <v>26</v>
      </c>
      <c r="DW41" s="1093" t="s">
        <v>26</v>
      </c>
      <c r="DX41" s="1094" t="s">
        <v>26</v>
      </c>
      <c r="DY41" s="1177">
        <v>42705</v>
      </c>
      <c r="DZ41" s="106">
        <v>441</v>
      </c>
      <c r="EA41" s="2222">
        <v>6058</v>
      </c>
      <c r="EB41" s="2222">
        <v>62397</v>
      </c>
      <c r="EC41" s="2222">
        <v>67957</v>
      </c>
      <c r="ED41" s="2222" t="s">
        <v>21</v>
      </c>
      <c r="EE41" s="2222" t="s">
        <v>21</v>
      </c>
      <c r="EF41" s="2222">
        <v>688169</v>
      </c>
      <c r="EG41" s="107" t="s">
        <v>41</v>
      </c>
      <c r="EH41" s="633" t="s">
        <v>26</v>
      </c>
      <c r="ER41" s="86"/>
    </row>
    <row r="42" spans="1:148" ht="14.25" customHeight="1">
      <c r="A42" s="35"/>
      <c r="B42" s="35"/>
      <c r="C42" s="35"/>
      <c r="D42" s="35"/>
      <c r="E42" s="35"/>
      <c r="F42" s="35"/>
      <c r="G42" s="35"/>
      <c r="H42" s="35"/>
      <c r="I42" s="35"/>
      <c r="J42" s="35"/>
      <c r="K42" s="1220" t="s">
        <v>2109</v>
      </c>
      <c r="L42" s="35"/>
      <c r="M42" s="35"/>
      <c r="N42" s="35"/>
      <c r="O42" s="35"/>
      <c r="P42" s="35"/>
      <c r="Q42" s="381"/>
      <c r="R42" s="1221"/>
      <c r="S42" s="1221"/>
      <c r="T42" s="35"/>
      <c r="U42" s="35"/>
      <c r="V42" s="35"/>
      <c r="W42" s="35"/>
      <c r="X42" s="35"/>
      <c r="Y42" s="35"/>
      <c r="Z42" s="35"/>
      <c r="AA42" s="35"/>
      <c r="AB42" s="35"/>
      <c r="AC42" s="35"/>
      <c r="AD42" s="35"/>
      <c r="AE42" s="35"/>
      <c r="AF42" s="1222"/>
      <c r="AG42" s="35"/>
      <c r="AH42" s="35"/>
      <c r="AI42" s="35"/>
      <c r="AJ42" s="1221"/>
      <c r="AK42" s="35"/>
      <c r="AL42" s="35"/>
      <c r="AM42" s="381"/>
      <c r="AN42" s="1221"/>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13" t="s">
        <v>2109</v>
      </c>
      <c r="CE42" s="35"/>
      <c r="CF42" s="35"/>
      <c r="CG42" s="35"/>
      <c r="CH42" s="35"/>
      <c r="CI42" s="35"/>
      <c r="CJ42" s="35"/>
      <c r="CK42" s="35"/>
      <c r="CL42" s="35"/>
      <c r="CM42" s="35"/>
      <c r="CN42" s="35"/>
      <c r="CO42" s="35"/>
      <c r="CP42" s="35"/>
      <c r="CQ42" s="35"/>
      <c r="CR42" s="35"/>
      <c r="CS42" s="35"/>
      <c r="CT42" s="35"/>
      <c r="CU42" s="35"/>
      <c r="CV42" s="35"/>
      <c r="CW42" s="35"/>
      <c r="CX42" s="1221"/>
      <c r="CY42" s="1221"/>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611" t="s">
        <v>2396</v>
      </c>
      <c r="B43" s="2611"/>
      <c r="C43" s="2851"/>
      <c r="D43" s="2241" t="s">
        <v>1153</v>
      </c>
      <c r="E43" s="384"/>
      <c r="F43" s="2230" t="s">
        <v>2715</v>
      </c>
      <c r="G43" s="384"/>
      <c r="H43" s="384"/>
      <c r="I43" s="444"/>
      <c r="J43" s="2856" t="s">
        <v>1154</v>
      </c>
      <c r="K43" s="2857"/>
      <c r="L43" s="2230" t="s">
        <v>2716</v>
      </c>
      <c r="M43" s="507"/>
      <c r="N43" s="507"/>
      <c r="O43" s="507"/>
      <c r="P43" s="507"/>
      <c r="Q43" s="384"/>
      <c r="R43" s="384"/>
      <c r="S43" s="530"/>
      <c r="T43" s="2605" t="s">
        <v>2400</v>
      </c>
      <c r="U43" s="2606"/>
      <c r="V43" s="2611" t="s">
        <v>2396</v>
      </c>
      <c r="W43" s="2611"/>
      <c r="X43" s="2851"/>
      <c r="Y43" s="956" t="s">
        <v>1155</v>
      </c>
      <c r="Z43" s="384"/>
      <c r="AA43" s="384"/>
      <c r="AB43" s="507" t="s">
        <v>2717</v>
      </c>
      <c r="AC43" s="384"/>
      <c r="AD43" s="384"/>
      <c r="AE43" s="384"/>
      <c r="AF43" s="954" t="s">
        <v>2406</v>
      </c>
      <c r="AG43" s="971"/>
      <c r="AH43" s="507"/>
      <c r="AI43" s="507"/>
      <c r="AJ43" s="444"/>
      <c r="AK43" s="956" t="s">
        <v>1156</v>
      </c>
      <c r="AL43" s="507"/>
      <c r="AM43" s="2230" t="s">
        <v>2718</v>
      </c>
      <c r="AN43" s="384"/>
      <c r="AO43" s="2605" t="s">
        <v>2400</v>
      </c>
      <c r="AP43" s="2606"/>
      <c r="AQ43" s="2611" t="s">
        <v>2396</v>
      </c>
      <c r="AR43" s="2611"/>
      <c r="AS43" s="2851"/>
      <c r="AT43" s="956" t="s">
        <v>2719</v>
      </c>
      <c r="AU43" s="507"/>
      <c r="AV43" s="507"/>
      <c r="AW43" s="507" t="s">
        <v>2720</v>
      </c>
      <c r="AX43" s="507"/>
      <c r="AY43" s="507"/>
      <c r="AZ43" s="507"/>
      <c r="BA43" s="954" t="s">
        <v>2406</v>
      </c>
      <c r="BB43" s="507"/>
      <c r="BC43" s="507"/>
      <c r="BD43" s="507"/>
      <c r="BE43" s="384"/>
      <c r="BF43" s="914"/>
      <c r="BG43" s="384"/>
      <c r="BH43" s="2098" t="s">
        <v>1157</v>
      </c>
      <c r="BI43" s="384"/>
      <c r="BJ43" s="2605" t="s">
        <v>2400</v>
      </c>
      <c r="BK43" s="2606"/>
      <c r="BL43" s="2611" t="s">
        <v>2396</v>
      </c>
      <c r="BM43" s="2611"/>
      <c r="BN43" s="2851"/>
      <c r="BO43" s="2241" t="s">
        <v>1158</v>
      </c>
      <c r="BP43" s="507"/>
      <c r="BQ43" s="2230" t="s">
        <v>2721</v>
      </c>
      <c r="BR43" s="507"/>
      <c r="BS43" s="507"/>
      <c r="BT43" s="507"/>
      <c r="BU43" s="384"/>
      <c r="BV43" s="2232" t="s">
        <v>2722</v>
      </c>
      <c r="BW43" s="2117" t="s">
        <v>2723</v>
      </c>
      <c r="BX43" s="2230" t="s">
        <v>2716</v>
      </c>
      <c r="BY43" s="1238"/>
      <c r="BZ43" s="507"/>
      <c r="CA43" s="507"/>
      <c r="CB43" s="507"/>
      <c r="CC43" s="507" t="s">
        <v>2399</v>
      </c>
      <c r="CD43" s="507"/>
      <c r="CE43" s="2605" t="s">
        <v>2400</v>
      </c>
      <c r="CF43" s="2606"/>
      <c r="CG43" s="2611" t="s">
        <v>2396</v>
      </c>
      <c r="CH43" s="2611"/>
      <c r="CI43" s="2851"/>
      <c r="CJ43" s="1912" t="s">
        <v>2724</v>
      </c>
      <c r="CK43" s="1928"/>
      <c r="CL43" s="2231"/>
      <c r="CM43" s="1223" t="s">
        <v>2725</v>
      </c>
      <c r="CN43" s="507"/>
      <c r="CO43" s="507"/>
      <c r="CP43" s="2230"/>
      <c r="CQ43" s="954" t="s">
        <v>2406</v>
      </c>
      <c r="CR43" s="1928"/>
      <c r="CS43" s="2238"/>
      <c r="CT43" s="2238"/>
      <c r="CU43" s="384"/>
      <c r="CV43" s="384"/>
      <c r="CW43" s="444"/>
      <c r="CX43" s="956" t="s">
        <v>685</v>
      </c>
      <c r="CY43" s="444"/>
      <c r="CZ43" s="2605" t="s">
        <v>2400</v>
      </c>
      <c r="DA43" s="2606"/>
      <c r="DB43" s="2611" t="s">
        <v>2396</v>
      </c>
      <c r="DC43" s="2611"/>
      <c r="DD43" s="2851"/>
      <c r="DE43" s="2111" t="s">
        <v>2726</v>
      </c>
      <c r="DF43" s="1204"/>
      <c r="DG43" s="2858" t="s">
        <v>1159</v>
      </c>
      <c r="DH43" s="2859"/>
      <c r="DI43" s="2859"/>
      <c r="DJ43" s="2859"/>
      <c r="DK43" s="2859"/>
      <c r="DL43" s="2859"/>
      <c r="DM43" s="914"/>
      <c r="DN43" s="384"/>
      <c r="DO43" s="507"/>
      <c r="DP43" s="507"/>
      <c r="DQ43" s="384"/>
      <c r="DR43" s="384"/>
      <c r="DS43" s="384"/>
      <c r="DT43" s="444"/>
      <c r="DU43" s="2605" t="s">
        <v>2400</v>
      </c>
      <c r="DV43" s="2606"/>
    </row>
    <row r="44" spans="1:148" ht="19.5" customHeight="1">
      <c r="A44" s="2852"/>
      <c r="B44" s="2852"/>
      <c r="C44" s="2853"/>
      <c r="D44" s="963" t="s">
        <v>308</v>
      </c>
      <c r="E44" s="963" t="s">
        <v>357</v>
      </c>
      <c r="F44" s="963" t="s">
        <v>357</v>
      </c>
      <c r="G44" s="963" t="s">
        <v>88</v>
      </c>
      <c r="H44" s="963" t="s">
        <v>1922</v>
      </c>
      <c r="I44" s="963" t="s">
        <v>5</v>
      </c>
      <c r="J44" s="961" t="s">
        <v>224</v>
      </c>
      <c r="K44" s="960" t="s">
        <v>351</v>
      </c>
      <c r="L44" s="960" t="s">
        <v>1903</v>
      </c>
      <c r="M44" s="963" t="s">
        <v>298</v>
      </c>
      <c r="N44" s="963" t="s">
        <v>299</v>
      </c>
      <c r="O44" s="963" t="s">
        <v>300</v>
      </c>
      <c r="P44" s="962" t="s">
        <v>352</v>
      </c>
      <c r="Q44" s="963" t="s">
        <v>375</v>
      </c>
      <c r="R44" s="963" t="s">
        <v>304</v>
      </c>
      <c r="S44" s="963" t="s">
        <v>1544</v>
      </c>
      <c r="T44" s="2607"/>
      <c r="U44" s="2608"/>
      <c r="V44" s="2852"/>
      <c r="W44" s="2852"/>
      <c r="X44" s="2853"/>
      <c r="Y44" s="963" t="s">
        <v>352</v>
      </c>
      <c r="Z44" s="963" t="s">
        <v>304</v>
      </c>
      <c r="AA44" s="963" t="s">
        <v>1544</v>
      </c>
      <c r="AB44" s="963" t="s">
        <v>356</v>
      </c>
      <c r="AC44" s="961" t="s">
        <v>10</v>
      </c>
      <c r="AD44" s="960" t="s">
        <v>11</v>
      </c>
      <c r="AE44" s="963" t="s">
        <v>308</v>
      </c>
      <c r="AF44" s="960" t="s">
        <v>357</v>
      </c>
      <c r="AG44" s="960" t="s">
        <v>357</v>
      </c>
      <c r="AH44" s="963" t="s">
        <v>88</v>
      </c>
      <c r="AI44" s="963" t="s">
        <v>1922</v>
      </c>
      <c r="AJ44" s="963" t="s">
        <v>5</v>
      </c>
      <c r="AK44" s="963" t="s">
        <v>224</v>
      </c>
      <c r="AL44" s="961" t="s">
        <v>351</v>
      </c>
      <c r="AM44" s="963" t="s">
        <v>1903</v>
      </c>
      <c r="AN44" s="961" t="s">
        <v>298</v>
      </c>
      <c r="AO44" s="2607"/>
      <c r="AP44" s="2608"/>
      <c r="AQ44" s="2852"/>
      <c r="AR44" s="2852"/>
      <c r="AS44" s="2853"/>
      <c r="AT44" s="963" t="s">
        <v>2508</v>
      </c>
      <c r="AU44" s="961" t="s">
        <v>298</v>
      </c>
      <c r="AV44" s="961" t="s">
        <v>299</v>
      </c>
      <c r="AW44" s="963" t="s">
        <v>300</v>
      </c>
      <c r="AX44" s="962" t="s">
        <v>352</v>
      </c>
      <c r="AY44" s="963" t="s">
        <v>304</v>
      </c>
      <c r="AZ44" s="963" t="s">
        <v>1544</v>
      </c>
      <c r="BA44" s="960" t="s">
        <v>355</v>
      </c>
      <c r="BB44" s="960" t="s">
        <v>356</v>
      </c>
      <c r="BC44" s="963" t="s">
        <v>357</v>
      </c>
      <c r="BD44" s="963" t="s">
        <v>357</v>
      </c>
      <c r="BE44" s="963" t="s">
        <v>88</v>
      </c>
      <c r="BF44" s="963" t="s">
        <v>1922</v>
      </c>
      <c r="BG44" s="963" t="s">
        <v>5</v>
      </c>
      <c r="BH44" s="963" t="s">
        <v>224</v>
      </c>
      <c r="BI44" s="960" t="s">
        <v>351</v>
      </c>
      <c r="BJ44" s="2607"/>
      <c r="BK44" s="2608"/>
      <c r="BL44" s="2852"/>
      <c r="BM44" s="2852"/>
      <c r="BN44" s="2853"/>
      <c r="BO44" s="963" t="s">
        <v>308</v>
      </c>
      <c r="BP44" s="963" t="s">
        <v>357</v>
      </c>
      <c r="BQ44" s="963" t="s">
        <v>357</v>
      </c>
      <c r="BR44" s="961" t="s">
        <v>19</v>
      </c>
      <c r="BS44" s="963" t="s">
        <v>88</v>
      </c>
      <c r="BT44" s="1205" t="s">
        <v>1922</v>
      </c>
      <c r="BU44" s="963" t="s">
        <v>5</v>
      </c>
      <c r="BV44" s="960" t="s">
        <v>224</v>
      </c>
      <c r="BW44" s="960" t="s">
        <v>351</v>
      </c>
      <c r="BX44" s="963" t="s">
        <v>1903</v>
      </c>
      <c r="BY44" s="963" t="s">
        <v>298</v>
      </c>
      <c r="BZ44" s="961" t="s">
        <v>299</v>
      </c>
      <c r="CA44" s="963" t="s">
        <v>300</v>
      </c>
      <c r="CB44" s="962" t="s">
        <v>352</v>
      </c>
      <c r="CC44" s="963" t="s">
        <v>375</v>
      </c>
      <c r="CD44" s="963" t="s">
        <v>304</v>
      </c>
      <c r="CE44" s="2607"/>
      <c r="CF44" s="2608"/>
      <c r="CG44" s="2852"/>
      <c r="CH44" s="2852"/>
      <c r="CI44" s="2853"/>
      <c r="CJ44" s="960" t="s">
        <v>299</v>
      </c>
      <c r="CK44" s="960" t="s">
        <v>300</v>
      </c>
      <c r="CL44" s="962" t="s">
        <v>352</v>
      </c>
      <c r="CM44" s="960" t="s">
        <v>304</v>
      </c>
      <c r="CN44" s="963" t="s">
        <v>1544</v>
      </c>
      <c r="CO44" s="1205" t="s">
        <v>355</v>
      </c>
      <c r="CP44" s="963" t="s">
        <v>356</v>
      </c>
      <c r="CQ44" s="960" t="s">
        <v>11</v>
      </c>
      <c r="CR44" s="960" t="s">
        <v>308</v>
      </c>
      <c r="CS44" s="963" t="s">
        <v>357</v>
      </c>
      <c r="CT44" s="963" t="s">
        <v>357</v>
      </c>
      <c r="CU44" s="963" t="s">
        <v>88</v>
      </c>
      <c r="CV44" s="1205" t="s">
        <v>1922</v>
      </c>
      <c r="CW44" s="963" t="s">
        <v>5</v>
      </c>
      <c r="CX44" s="960" t="s">
        <v>224</v>
      </c>
      <c r="CY44" s="960" t="s">
        <v>351</v>
      </c>
      <c r="CZ44" s="2607"/>
      <c r="DA44" s="2608"/>
      <c r="DB44" s="2852"/>
      <c r="DC44" s="2852"/>
      <c r="DD44" s="2853"/>
      <c r="DE44" s="1205" t="s">
        <v>1922</v>
      </c>
      <c r="DF44" s="963" t="s">
        <v>5</v>
      </c>
      <c r="DG44" s="960" t="s">
        <v>224</v>
      </c>
      <c r="DH44" s="961" t="s">
        <v>351</v>
      </c>
      <c r="DI44" s="963" t="s">
        <v>1903</v>
      </c>
      <c r="DJ44" s="961" t="s">
        <v>298</v>
      </c>
      <c r="DK44" s="961" t="s">
        <v>299</v>
      </c>
      <c r="DL44" s="963" t="s">
        <v>300</v>
      </c>
      <c r="DM44" s="960" t="s">
        <v>352</v>
      </c>
      <c r="DN44" s="960" t="s">
        <v>304</v>
      </c>
      <c r="DO44" s="963" t="s">
        <v>1544</v>
      </c>
      <c r="DP44" s="1205" t="s">
        <v>355</v>
      </c>
      <c r="DQ44" s="963" t="s">
        <v>356</v>
      </c>
      <c r="DR44" s="963" t="s">
        <v>357</v>
      </c>
      <c r="DS44" s="963" t="s">
        <v>357</v>
      </c>
      <c r="DT44" s="963" t="s">
        <v>88</v>
      </c>
      <c r="DU44" s="2607"/>
      <c r="DV44" s="2608"/>
    </row>
    <row r="45" spans="1:148" ht="14">
      <c r="A45" s="2852"/>
      <c r="B45" s="2852"/>
      <c r="C45" s="2853"/>
      <c r="D45" s="963"/>
      <c r="E45" s="963" t="s">
        <v>2371</v>
      </c>
      <c r="F45" s="963" t="s">
        <v>2372</v>
      </c>
      <c r="G45" s="1212"/>
      <c r="H45" s="1212"/>
      <c r="I45" s="963"/>
      <c r="J45" s="961" t="s">
        <v>9</v>
      </c>
      <c r="K45" s="963" t="s">
        <v>9</v>
      </c>
      <c r="L45" s="963"/>
      <c r="M45" s="963"/>
      <c r="N45" s="963"/>
      <c r="O45" s="963"/>
      <c r="P45" s="962"/>
      <c r="Q45" s="963"/>
      <c r="R45" s="963" t="s">
        <v>2373</v>
      </c>
      <c r="S45" s="53"/>
      <c r="T45" s="2607"/>
      <c r="U45" s="2608"/>
      <c r="V45" s="2852"/>
      <c r="W45" s="2852"/>
      <c r="X45" s="2853"/>
      <c r="Y45" s="963"/>
      <c r="Z45" s="963" t="s">
        <v>2373</v>
      </c>
      <c r="AA45" s="53"/>
      <c r="AB45" s="963" t="s">
        <v>361</v>
      </c>
      <c r="AC45" s="961"/>
      <c r="AD45" s="2176" t="s">
        <v>725</v>
      </c>
      <c r="AE45" s="963"/>
      <c r="AF45" s="963" t="s">
        <v>2371</v>
      </c>
      <c r="AG45" s="963" t="s">
        <v>2372</v>
      </c>
      <c r="AH45" s="1212"/>
      <c r="AI45" s="1212"/>
      <c r="AJ45" s="963"/>
      <c r="AK45" s="963" t="s">
        <v>9</v>
      </c>
      <c r="AL45" s="961" t="s">
        <v>9</v>
      </c>
      <c r="AM45" s="963"/>
      <c r="AN45" s="961"/>
      <c r="AO45" s="2607"/>
      <c r="AP45" s="2608"/>
      <c r="AQ45" s="2852"/>
      <c r="AR45" s="2852"/>
      <c r="AS45" s="2853"/>
      <c r="AT45" s="963"/>
      <c r="AU45" s="961"/>
      <c r="AV45" s="961"/>
      <c r="AW45" s="963"/>
      <c r="AX45" s="962"/>
      <c r="AY45" s="963" t="s">
        <v>2373</v>
      </c>
      <c r="AZ45" s="53"/>
      <c r="BA45" s="53" t="s">
        <v>401</v>
      </c>
      <c r="BB45" s="963" t="s">
        <v>361</v>
      </c>
      <c r="BC45" s="963" t="s">
        <v>2371</v>
      </c>
      <c r="BD45" s="963" t="s">
        <v>2372</v>
      </c>
      <c r="BE45" s="1212"/>
      <c r="BF45" s="1212"/>
      <c r="BG45" s="963"/>
      <c r="BH45" s="963" t="s">
        <v>9</v>
      </c>
      <c r="BI45" s="963" t="s">
        <v>9</v>
      </c>
      <c r="BJ45" s="2607"/>
      <c r="BK45" s="2608"/>
      <c r="BL45" s="2852"/>
      <c r="BM45" s="2852"/>
      <c r="BN45" s="2853"/>
      <c r="BO45" s="963"/>
      <c r="BP45" s="963" t="s">
        <v>2371</v>
      </c>
      <c r="BQ45" s="963" t="s">
        <v>2372</v>
      </c>
      <c r="BR45" s="961" t="s">
        <v>2373</v>
      </c>
      <c r="BS45" s="1212"/>
      <c r="BT45" s="1212"/>
      <c r="BU45" s="963"/>
      <c r="BV45" s="963" t="s">
        <v>9</v>
      </c>
      <c r="BW45" s="963" t="s">
        <v>9</v>
      </c>
      <c r="BX45" s="963"/>
      <c r="BY45" s="963"/>
      <c r="BZ45" s="961"/>
      <c r="CA45" s="963"/>
      <c r="CB45" s="962"/>
      <c r="CC45" s="963"/>
      <c r="CD45" s="963" t="s">
        <v>2373</v>
      </c>
      <c r="CE45" s="2607"/>
      <c r="CF45" s="2608"/>
      <c r="CG45" s="2852"/>
      <c r="CH45" s="2852"/>
      <c r="CI45" s="2853"/>
      <c r="CJ45" s="963"/>
      <c r="CK45" s="963"/>
      <c r="CL45" s="962"/>
      <c r="CM45" s="963" t="s">
        <v>2373</v>
      </c>
      <c r="CN45" s="53"/>
      <c r="CO45" s="53" t="s">
        <v>401</v>
      </c>
      <c r="CP45" s="963" t="s">
        <v>361</v>
      </c>
      <c r="CQ45" s="2176" t="s">
        <v>725</v>
      </c>
      <c r="CR45" s="963"/>
      <c r="CS45" s="963" t="s">
        <v>2371</v>
      </c>
      <c r="CT45" s="963" t="s">
        <v>2372</v>
      </c>
      <c r="CU45" s="1212"/>
      <c r="CV45" s="1212"/>
      <c r="CW45" s="963"/>
      <c r="CX45" s="963" t="s">
        <v>9</v>
      </c>
      <c r="CY45" s="963" t="s">
        <v>9</v>
      </c>
      <c r="CZ45" s="2607"/>
      <c r="DA45" s="2608"/>
      <c r="DB45" s="2852"/>
      <c r="DC45" s="2852"/>
      <c r="DD45" s="2853"/>
      <c r="DE45" s="1212"/>
      <c r="DF45" s="963"/>
      <c r="DG45" s="963" t="s">
        <v>9</v>
      </c>
      <c r="DH45" s="961" t="s">
        <v>9</v>
      </c>
      <c r="DI45" s="963"/>
      <c r="DJ45" s="961"/>
      <c r="DK45" s="961"/>
      <c r="DL45" s="963"/>
      <c r="DM45" s="963"/>
      <c r="DN45" s="963" t="s">
        <v>2373</v>
      </c>
      <c r="DO45" s="53"/>
      <c r="DP45" s="53" t="s">
        <v>401</v>
      </c>
      <c r="DQ45" s="963" t="s">
        <v>361</v>
      </c>
      <c r="DR45" s="963" t="s">
        <v>2371</v>
      </c>
      <c r="DS45" s="963" t="s">
        <v>2372</v>
      </c>
      <c r="DT45" s="1212"/>
      <c r="DU45" s="2607"/>
      <c r="DV45" s="2608"/>
    </row>
    <row r="46" spans="1:148" ht="15" customHeight="1">
      <c r="A46" s="2852"/>
      <c r="B46" s="2852"/>
      <c r="C46" s="2853"/>
      <c r="D46" s="860" t="s">
        <v>2376</v>
      </c>
      <c r="E46" s="395"/>
      <c r="F46" s="860"/>
      <c r="G46" s="390"/>
      <c r="H46" s="2814" t="s">
        <v>2379</v>
      </c>
      <c r="I46" s="395"/>
      <c r="J46" s="860" t="s">
        <v>2403</v>
      </c>
      <c r="K46" s="395" t="s">
        <v>2403</v>
      </c>
      <c r="L46" s="390"/>
      <c r="M46" s="390"/>
      <c r="N46" s="390"/>
      <c r="O46" s="390" t="s">
        <v>364</v>
      </c>
      <c r="P46" s="478" t="s">
        <v>392</v>
      </c>
      <c r="Q46" s="395" t="s">
        <v>392</v>
      </c>
      <c r="R46" s="396" t="s">
        <v>2376</v>
      </c>
      <c r="S46" s="390"/>
      <c r="T46" s="2607"/>
      <c r="U46" s="2608"/>
      <c r="V46" s="2852"/>
      <c r="W46" s="2852"/>
      <c r="X46" s="2853"/>
      <c r="Y46" s="395" t="s">
        <v>392</v>
      </c>
      <c r="Z46" s="396" t="s">
        <v>2376</v>
      </c>
      <c r="AA46" s="390"/>
      <c r="AB46" s="930" t="s">
        <v>2378</v>
      </c>
      <c r="AC46" s="396"/>
      <c r="AD46" s="390" t="s">
        <v>1912</v>
      </c>
      <c r="AE46" s="860" t="s">
        <v>2376</v>
      </c>
      <c r="AF46" s="395"/>
      <c r="AG46" s="395"/>
      <c r="AH46" s="390"/>
      <c r="AI46" s="2814" t="s">
        <v>2655</v>
      </c>
      <c r="AJ46" s="395"/>
      <c r="AK46" s="395" t="s">
        <v>2374</v>
      </c>
      <c r="AL46" s="860" t="s">
        <v>2403</v>
      </c>
      <c r="AM46" s="396"/>
      <c r="AN46" s="396"/>
      <c r="AO46" s="2607"/>
      <c r="AP46" s="2608"/>
      <c r="AQ46" s="2852"/>
      <c r="AR46" s="2852"/>
      <c r="AS46" s="2853"/>
      <c r="AT46" s="396"/>
      <c r="AU46" s="396"/>
      <c r="AV46" s="396"/>
      <c r="AW46" s="390" t="s">
        <v>364</v>
      </c>
      <c r="AX46" s="478" t="s">
        <v>392</v>
      </c>
      <c r="AY46" s="396" t="s">
        <v>2376</v>
      </c>
      <c r="AZ46" s="390"/>
      <c r="BA46" s="390" t="s">
        <v>2377</v>
      </c>
      <c r="BB46" s="920" t="s">
        <v>2378</v>
      </c>
      <c r="BC46" s="395"/>
      <c r="BD46" s="860"/>
      <c r="BE46" s="390"/>
      <c r="BF46" s="2814" t="s">
        <v>2655</v>
      </c>
      <c r="BG46" s="395"/>
      <c r="BH46" s="395" t="s">
        <v>2374</v>
      </c>
      <c r="BI46" s="395" t="s">
        <v>2403</v>
      </c>
      <c r="BJ46" s="2607"/>
      <c r="BK46" s="2608"/>
      <c r="BL46" s="2852"/>
      <c r="BM46" s="2852"/>
      <c r="BN46" s="2853"/>
      <c r="BO46" s="860" t="s">
        <v>2376</v>
      </c>
      <c r="BP46" s="395"/>
      <c r="BQ46" s="860"/>
      <c r="BR46" s="396"/>
      <c r="BS46" s="390"/>
      <c r="BT46" s="2814" t="s">
        <v>2655</v>
      </c>
      <c r="BU46" s="395"/>
      <c r="BV46" s="395" t="s">
        <v>2374</v>
      </c>
      <c r="BW46" s="395" t="s">
        <v>2403</v>
      </c>
      <c r="BX46" s="390"/>
      <c r="BY46" s="390"/>
      <c r="BZ46" s="396"/>
      <c r="CA46" s="390" t="s">
        <v>364</v>
      </c>
      <c r="CB46" s="478" t="s">
        <v>392</v>
      </c>
      <c r="CC46" s="395" t="s">
        <v>392</v>
      </c>
      <c r="CD46" s="396" t="s">
        <v>2376</v>
      </c>
      <c r="CE46" s="2607"/>
      <c r="CF46" s="2608"/>
      <c r="CG46" s="2852"/>
      <c r="CH46" s="2852"/>
      <c r="CI46" s="2853"/>
      <c r="CJ46" s="390"/>
      <c r="CK46" s="390" t="s">
        <v>364</v>
      </c>
      <c r="CL46" s="478" t="s">
        <v>392</v>
      </c>
      <c r="CM46" s="396" t="s">
        <v>2376</v>
      </c>
      <c r="CN46" s="390"/>
      <c r="CO46" s="390" t="s">
        <v>2377</v>
      </c>
      <c r="CP46" s="930" t="s">
        <v>2378</v>
      </c>
      <c r="CQ46" s="390" t="s">
        <v>1912</v>
      </c>
      <c r="CR46" s="860" t="s">
        <v>2376</v>
      </c>
      <c r="CS46" s="395"/>
      <c r="CT46" s="860"/>
      <c r="CU46" s="390"/>
      <c r="CV46" s="2814" t="s">
        <v>2655</v>
      </c>
      <c r="CW46" s="395"/>
      <c r="CX46" s="395" t="s">
        <v>2374</v>
      </c>
      <c r="CY46" s="395" t="s">
        <v>2403</v>
      </c>
      <c r="CZ46" s="2607"/>
      <c r="DA46" s="2608"/>
      <c r="DB46" s="2852"/>
      <c r="DC46" s="2852"/>
      <c r="DD46" s="2853"/>
      <c r="DE46" s="2814" t="s">
        <v>2379</v>
      </c>
      <c r="DF46" s="395"/>
      <c r="DG46" s="395" t="s">
        <v>2374</v>
      </c>
      <c r="DH46" s="860" t="s">
        <v>2403</v>
      </c>
      <c r="DI46" s="396"/>
      <c r="DJ46" s="396"/>
      <c r="DK46" s="396"/>
      <c r="DL46" s="390" t="s">
        <v>364</v>
      </c>
      <c r="DM46" s="395" t="s">
        <v>392</v>
      </c>
      <c r="DN46" s="396" t="s">
        <v>2376</v>
      </c>
      <c r="DO46" s="390"/>
      <c r="DP46" s="390" t="s">
        <v>2377</v>
      </c>
      <c r="DQ46" s="930" t="s">
        <v>2378</v>
      </c>
      <c r="DR46" s="395"/>
      <c r="DS46" s="860"/>
      <c r="DT46" s="390"/>
      <c r="DU46" s="2607"/>
      <c r="DV46" s="2608"/>
    </row>
    <row r="47" spans="1:148" ht="15" customHeight="1">
      <c r="A47" s="2852"/>
      <c r="B47" s="2852"/>
      <c r="C47" s="2853"/>
      <c r="D47" s="860" t="s">
        <v>2388</v>
      </c>
      <c r="E47" s="395" t="s">
        <v>1823</v>
      </c>
      <c r="F47" s="860" t="s">
        <v>1825</v>
      </c>
      <c r="G47" s="390" t="s">
        <v>1921</v>
      </c>
      <c r="H47" s="2814"/>
      <c r="I47" s="395" t="s">
        <v>2390</v>
      </c>
      <c r="J47" s="2813" t="s">
        <v>2380</v>
      </c>
      <c r="K47" s="2813" t="s">
        <v>2380</v>
      </c>
      <c r="L47" s="390" t="s">
        <v>1803</v>
      </c>
      <c r="M47" s="390" t="s">
        <v>1804</v>
      </c>
      <c r="N47" s="390" t="s">
        <v>1805</v>
      </c>
      <c r="O47" s="395" t="s">
        <v>699</v>
      </c>
      <c r="P47" s="478" t="s">
        <v>2382</v>
      </c>
      <c r="Q47" s="395" t="s">
        <v>366</v>
      </c>
      <c r="R47" s="396" t="s">
        <v>2515</v>
      </c>
      <c r="S47" s="390" t="s">
        <v>1909</v>
      </c>
      <c r="T47" s="2607"/>
      <c r="U47" s="2608"/>
      <c r="V47" s="2852"/>
      <c r="W47" s="2852"/>
      <c r="X47" s="2853"/>
      <c r="Y47" s="478" t="s">
        <v>2382</v>
      </c>
      <c r="Z47" s="396" t="s">
        <v>2515</v>
      </c>
      <c r="AA47" s="390" t="s">
        <v>1909</v>
      </c>
      <c r="AB47" s="2813" t="s">
        <v>2380</v>
      </c>
      <c r="AC47" s="396" t="s">
        <v>1911</v>
      </c>
      <c r="AD47" s="2830" t="s">
        <v>2386</v>
      </c>
      <c r="AE47" s="860" t="s">
        <v>2388</v>
      </c>
      <c r="AF47" s="395" t="s">
        <v>1823</v>
      </c>
      <c r="AG47" s="395" t="s">
        <v>1825</v>
      </c>
      <c r="AH47" s="390" t="s">
        <v>1921</v>
      </c>
      <c r="AI47" s="2814"/>
      <c r="AJ47" s="395" t="s">
        <v>2390</v>
      </c>
      <c r="AK47" s="2813" t="s">
        <v>2380</v>
      </c>
      <c r="AL47" s="2813" t="s">
        <v>2380</v>
      </c>
      <c r="AM47" s="396" t="s">
        <v>1803</v>
      </c>
      <c r="AN47" s="396" t="s">
        <v>1804</v>
      </c>
      <c r="AO47" s="2607"/>
      <c r="AP47" s="2608"/>
      <c r="AQ47" s="2852"/>
      <c r="AR47" s="2852"/>
      <c r="AS47" s="2853"/>
      <c r="AT47" s="396" t="s">
        <v>1803</v>
      </c>
      <c r="AU47" s="396" t="s">
        <v>1804</v>
      </c>
      <c r="AV47" s="396" t="s">
        <v>1805</v>
      </c>
      <c r="AW47" s="395" t="s">
        <v>2381</v>
      </c>
      <c r="AX47" s="478" t="s">
        <v>2382</v>
      </c>
      <c r="AY47" s="396" t="s">
        <v>2515</v>
      </c>
      <c r="AZ47" s="390" t="s">
        <v>1909</v>
      </c>
      <c r="BA47" s="390" t="s">
        <v>2385</v>
      </c>
      <c r="BB47" s="2813" t="s">
        <v>2380</v>
      </c>
      <c r="BC47" s="395" t="s">
        <v>1823</v>
      </c>
      <c r="BD47" s="860" t="s">
        <v>1825</v>
      </c>
      <c r="BE47" s="390" t="s">
        <v>1921</v>
      </c>
      <c r="BF47" s="2814"/>
      <c r="BG47" s="395" t="s">
        <v>2390</v>
      </c>
      <c r="BH47" s="2813" t="s">
        <v>2380</v>
      </c>
      <c r="BI47" s="2813" t="s">
        <v>2380</v>
      </c>
      <c r="BJ47" s="2607"/>
      <c r="BK47" s="2608"/>
      <c r="BL47" s="2852"/>
      <c r="BM47" s="2852"/>
      <c r="BN47" s="2853"/>
      <c r="BO47" s="860" t="s">
        <v>2388</v>
      </c>
      <c r="BP47" s="395" t="s">
        <v>1823</v>
      </c>
      <c r="BQ47" s="860" t="s">
        <v>1825</v>
      </c>
      <c r="BR47" s="396" t="s">
        <v>87</v>
      </c>
      <c r="BS47" s="390" t="s">
        <v>1921</v>
      </c>
      <c r="BT47" s="2814"/>
      <c r="BU47" s="395" t="s">
        <v>2390</v>
      </c>
      <c r="BV47" s="2813" t="s">
        <v>2380</v>
      </c>
      <c r="BW47" s="2813" t="s">
        <v>2380</v>
      </c>
      <c r="BX47" s="390" t="s">
        <v>1803</v>
      </c>
      <c r="BY47" s="390" t="s">
        <v>1804</v>
      </c>
      <c r="BZ47" s="396" t="s">
        <v>1805</v>
      </c>
      <c r="CA47" s="395" t="s">
        <v>2381</v>
      </c>
      <c r="CB47" s="478" t="s">
        <v>2382</v>
      </c>
      <c r="CC47" s="395" t="s">
        <v>366</v>
      </c>
      <c r="CD47" s="396" t="s">
        <v>2515</v>
      </c>
      <c r="CE47" s="2607"/>
      <c r="CF47" s="2608"/>
      <c r="CG47" s="2852"/>
      <c r="CH47" s="2852"/>
      <c r="CI47" s="2853"/>
      <c r="CJ47" s="390" t="s">
        <v>1805</v>
      </c>
      <c r="CK47" s="395" t="s">
        <v>699</v>
      </c>
      <c r="CL47" s="478" t="s">
        <v>2382</v>
      </c>
      <c r="CM47" s="396" t="s">
        <v>2515</v>
      </c>
      <c r="CN47" s="390" t="s">
        <v>1909</v>
      </c>
      <c r="CO47" s="390" t="s">
        <v>2385</v>
      </c>
      <c r="CP47" s="2813" t="s">
        <v>2380</v>
      </c>
      <c r="CQ47" s="2830" t="s">
        <v>2386</v>
      </c>
      <c r="CR47" s="860" t="s">
        <v>2388</v>
      </c>
      <c r="CS47" s="395" t="s">
        <v>1823</v>
      </c>
      <c r="CT47" s="860" t="s">
        <v>1825</v>
      </c>
      <c r="CU47" s="390" t="s">
        <v>1921</v>
      </c>
      <c r="CV47" s="2814"/>
      <c r="CW47" s="395" t="s">
        <v>2390</v>
      </c>
      <c r="CX47" s="2813" t="s">
        <v>2380</v>
      </c>
      <c r="CY47" s="2813" t="s">
        <v>2380</v>
      </c>
      <c r="CZ47" s="2607"/>
      <c r="DA47" s="2608"/>
      <c r="DB47" s="2852"/>
      <c r="DC47" s="2852"/>
      <c r="DD47" s="2853"/>
      <c r="DE47" s="2814"/>
      <c r="DF47" s="395" t="s">
        <v>2390</v>
      </c>
      <c r="DG47" s="2813" t="s">
        <v>2380</v>
      </c>
      <c r="DH47" s="2813" t="s">
        <v>2380</v>
      </c>
      <c r="DI47" s="396" t="s">
        <v>1803</v>
      </c>
      <c r="DJ47" s="396" t="s">
        <v>1804</v>
      </c>
      <c r="DK47" s="396" t="s">
        <v>1805</v>
      </c>
      <c r="DL47" s="395" t="s">
        <v>2381</v>
      </c>
      <c r="DM47" s="395" t="s">
        <v>2382</v>
      </c>
      <c r="DN47" s="396" t="s">
        <v>2515</v>
      </c>
      <c r="DO47" s="390" t="s">
        <v>1909</v>
      </c>
      <c r="DP47" s="390" t="s">
        <v>2385</v>
      </c>
      <c r="DQ47" s="2813" t="s">
        <v>2380</v>
      </c>
      <c r="DR47" s="395" t="s">
        <v>1823</v>
      </c>
      <c r="DS47" s="860" t="s">
        <v>1825</v>
      </c>
      <c r="DT47" s="390" t="s">
        <v>1921</v>
      </c>
      <c r="DU47" s="2607"/>
      <c r="DV47" s="2608"/>
    </row>
    <row r="48" spans="1:148" ht="15" customHeight="1">
      <c r="A48" s="2852"/>
      <c r="B48" s="2852"/>
      <c r="C48" s="2853"/>
      <c r="D48" s="1214"/>
      <c r="E48" s="390"/>
      <c r="F48" s="390"/>
      <c r="G48" s="393"/>
      <c r="H48" s="393"/>
      <c r="I48" s="395"/>
      <c r="J48" s="2813"/>
      <c r="K48" s="2813"/>
      <c r="L48" s="390"/>
      <c r="M48" s="390"/>
      <c r="N48" s="390"/>
      <c r="O48" s="395"/>
      <c r="P48" s="478"/>
      <c r="Q48" s="395"/>
      <c r="R48" s="390"/>
      <c r="S48" s="936"/>
      <c r="T48" s="2607"/>
      <c r="U48" s="2608"/>
      <c r="V48" s="2852"/>
      <c r="W48" s="2852"/>
      <c r="X48" s="2853"/>
      <c r="Y48" s="395"/>
      <c r="Z48" s="390"/>
      <c r="AA48" s="936"/>
      <c r="AB48" s="2813"/>
      <c r="AC48" s="1213"/>
      <c r="AD48" s="2830"/>
      <c r="AE48" s="395"/>
      <c r="AF48" s="390"/>
      <c r="AG48" s="390"/>
      <c r="AH48" s="393"/>
      <c r="AI48" s="393"/>
      <c r="AJ48" s="395"/>
      <c r="AK48" s="2813"/>
      <c r="AL48" s="2813"/>
      <c r="AM48" s="396"/>
      <c r="AN48" s="396"/>
      <c r="AO48" s="2607"/>
      <c r="AP48" s="2608"/>
      <c r="AQ48" s="2852"/>
      <c r="AR48" s="2852"/>
      <c r="AS48" s="2853"/>
      <c r="AT48" s="396"/>
      <c r="AU48" s="396"/>
      <c r="AV48" s="396"/>
      <c r="AW48" s="395"/>
      <c r="AX48" s="478"/>
      <c r="AY48" s="390"/>
      <c r="AZ48" s="936"/>
      <c r="BA48" s="936"/>
      <c r="BB48" s="2813"/>
      <c r="BC48" s="390"/>
      <c r="BD48" s="390"/>
      <c r="BE48" s="393"/>
      <c r="BF48" s="393"/>
      <c r="BG48" s="395"/>
      <c r="BH48" s="2813"/>
      <c r="BI48" s="2813"/>
      <c r="BJ48" s="2607"/>
      <c r="BK48" s="2608"/>
      <c r="BL48" s="2852"/>
      <c r="BM48" s="2852"/>
      <c r="BN48" s="2853"/>
      <c r="BO48" s="395"/>
      <c r="BP48" s="390"/>
      <c r="BQ48" s="390"/>
      <c r="BR48" s="396" t="s">
        <v>2392</v>
      </c>
      <c r="BS48" s="393"/>
      <c r="BT48" s="393"/>
      <c r="BU48" s="395"/>
      <c r="BV48" s="2813"/>
      <c r="BW48" s="2813"/>
      <c r="BX48" s="390"/>
      <c r="BY48" s="390"/>
      <c r="BZ48" s="396"/>
      <c r="CA48" s="395"/>
      <c r="CB48" s="478"/>
      <c r="CC48" s="395"/>
      <c r="CD48" s="390"/>
      <c r="CE48" s="2607"/>
      <c r="CF48" s="2608"/>
      <c r="CG48" s="2852"/>
      <c r="CH48" s="2852"/>
      <c r="CI48" s="2853"/>
      <c r="CJ48" s="390"/>
      <c r="CK48" s="395"/>
      <c r="CL48" s="478"/>
      <c r="CM48" s="390"/>
      <c r="CN48" s="936"/>
      <c r="CO48" s="936"/>
      <c r="CP48" s="2813"/>
      <c r="CQ48" s="2830"/>
      <c r="CR48" s="395"/>
      <c r="CS48" s="390"/>
      <c r="CT48" s="390"/>
      <c r="CU48" s="393"/>
      <c r="CV48" s="393"/>
      <c r="CW48" s="395"/>
      <c r="CX48" s="2813"/>
      <c r="CY48" s="2813"/>
      <c r="CZ48" s="2607"/>
      <c r="DA48" s="2608"/>
      <c r="DB48" s="2852"/>
      <c r="DC48" s="2852"/>
      <c r="DD48" s="2853"/>
      <c r="DE48" s="393"/>
      <c r="DF48" s="395"/>
      <c r="DG48" s="2813"/>
      <c r="DH48" s="2813"/>
      <c r="DI48" s="396"/>
      <c r="DJ48" s="396"/>
      <c r="DK48" s="396"/>
      <c r="DL48" s="395"/>
      <c r="DM48" s="395"/>
      <c r="DN48" s="390"/>
      <c r="DO48" s="936"/>
      <c r="DP48" s="936"/>
      <c r="DQ48" s="2813"/>
      <c r="DR48" s="390"/>
      <c r="DS48" s="390"/>
      <c r="DT48" s="393"/>
      <c r="DU48" s="2607"/>
      <c r="DV48" s="2608"/>
    </row>
    <row r="49" spans="1:126" ht="18" customHeight="1">
      <c r="A49" s="2854"/>
      <c r="B49" s="2854"/>
      <c r="C49" s="2855"/>
      <c r="D49" s="1761" t="s">
        <v>2395</v>
      </c>
      <c r="E49" s="1762" t="s">
        <v>2393</v>
      </c>
      <c r="F49" s="1812" t="s">
        <v>2393</v>
      </c>
      <c r="G49" s="1761" t="s">
        <v>2395</v>
      </c>
      <c r="H49" s="1761" t="s">
        <v>2395</v>
      </c>
      <c r="I49" s="1761" t="s">
        <v>2394</v>
      </c>
      <c r="J49" s="1767" t="s">
        <v>2221</v>
      </c>
      <c r="K49" s="1761" t="s">
        <v>2221</v>
      </c>
      <c r="L49" s="1761" t="s">
        <v>2221</v>
      </c>
      <c r="M49" s="1761" t="s">
        <v>2221</v>
      </c>
      <c r="N49" s="1761" t="s">
        <v>2221</v>
      </c>
      <c r="O49" s="1761" t="s">
        <v>2221</v>
      </c>
      <c r="P49" s="1767" t="s">
        <v>2221</v>
      </c>
      <c r="Q49" s="1761" t="s">
        <v>2221</v>
      </c>
      <c r="R49" s="1762" t="s">
        <v>2404</v>
      </c>
      <c r="S49" s="1761" t="s">
        <v>2395</v>
      </c>
      <c r="T49" s="2609"/>
      <c r="U49" s="2610"/>
      <c r="V49" s="2854"/>
      <c r="W49" s="2854"/>
      <c r="X49" s="2855"/>
      <c r="Y49" s="1761" t="s">
        <v>2221</v>
      </c>
      <c r="Z49" s="1762" t="s">
        <v>2404</v>
      </c>
      <c r="AA49" s="1761" t="s">
        <v>2395</v>
      </c>
      <c r="AB49" s="1761" t="s">
        <v>2221</v>
      </c>
      <c r="AC49" s="1767" t="s">
        <v>2395</v>
      </c>
      <c r="AD49" s="1767" t="s">
        <v>2395</v>
      </c>
      <c r="AE49" s="1761" t="s">
        <v>2395</v>
      </c>
      <c r="AF49" s="1762" t="s">
        <v>2393</v>
      </c>
      <c r="AG49" s="1762" t="s">
        <v>2393</v>
      </c>
      <c r="AH49" s="1761" t="s">
        <v>2395</v>
      </c>
      <c r="AI49" s="1761" t="s">
        <v>2395</v>
      </c>
      <c r="AJ49" s="1761" t="s">
        <v>2394</v>
      </c>
      <c r="AK49" s="1761" t="s">
        <v>2221</v>
      </c>
      <c r="AL49" s="1767" t="s">
        <v>2221</v>
      </c>
      <c r="AM49" s="1767" t="s">
        <v>2221</v>
      </c>
      <c r="AN49" s="1761" t="s">
        <v>2221</v>
      </c>
      <c r="AO49" s="2609"/>
      <c r="AP49" s="2610"/>
      <c r="AQ49" s="2854"/>
      <c r="AR49" s="2854"/>
      <c r="AS49" s="2855"/>
      <c r="AT49" s="1767" t="s">
        <v>2221</v>
      </c>
      <c r="AU49" s="1761" t="s">
        <v>2221</v>
      </c>
      <c r="AV49" s="1767" t="s">
        <v>2221</v>
      </c>
      <c r="AW49" s="1761" t="s">
        <v>2221</v>
      </c>
      <c r="AX49" s="1767" t="s">
        <v>2221</v>
      </c>
      <c r="AY49" s="1762" t="s">
        <v>2404</v>
      </c>
      <c r="AZ49" s="1767" t="s">
        <v>2395</v>
      </c>
      <c r="BA49" s="1761" t="s">
        <v>2395</v>
      </c>
      <c r="BB49" s="1761" t="s">
        <v>2221</v>
      </c>
      <c r="BC49" s="1762" t="s">
        <v>2393</v>
      </c>
      <c r="BD49" s="1812" t="s">
        <v>2393</v>
      </c>
      <c r="BE49" s="1761" t="s">
        <v>2395</v>
      </c>
      <c r="BF49" s="1761" t="s">
        <v>2395</v>
      </c>
      <c r="BG49" s="1761" t="s">
        <v>2394</v>
      </c>
      <c r="BH49" s="1761" t="s">
        <v>2221</v>
      </c>
      <c r="BI49" s="1767" t="s">
        <v>2221</v>
      </c>
      <c r="BJ49" s="2609"/>
      <c r="BK49" s="2610"/>
      <c r="BL49" s="2854"/>
      <c r="BM49" s="2854"/>
      <c r="BN49" s="2855"/>
      <c r="BO49" s="1761" t="s">
        <v>2395</v>
      </c>
      <c r="BP49" s="1762" t="s">
        <v>2393</v>
      </c>
      <c r="BQ49" s="1812" t="s">
        <v>2393</v>
      </c>
      <c r="BR49" s="1767" t="s">
        <v>2395</v>
      </c>
      <c r="BS49" s="1761" t="s">
        <v>2395</v>
      </c>
      <c r="BT49" s="1761" t="s">
        <v>2395</v>
      </c>
      <c r="BU49" s="1761" t="s">
        <v>2394</v>
      </c>
      <c r="BV49" s="1761" t="s">
        <v>2221</v>
      </c>
      <c r="BW49" s="1761" t="s">
        <v>2221</v>
      </c>
      <c r="BX49" s="1761" t="s">
        <v>2221</v>
      </c>
      <c r="BY49" s="1761" t="s">
        <v>2221</v>
      </c>
      <c r="BZ49" s="1767" t="s">
        <v>2221</v>
      </c>
      <c r="CA49" s="1761" t="s">
        <v>2221</v>
      </c>
      <c r="CB49" s="1767" t="s">
        <v>2221</v>
      </c>
      <c r="CC49" s="1761" t="s">
        <v>2221</v>
      </c>
      <c r="CD49" s="1762" t="s">
        <v>2404</v>
      </c>
      <c r="CE49" s="2609"/>
      <c r="CF49" s="2610"/>
      <c r="CG49" s="2854"/>
      <c r="CH49" s="2854"/>
      <c r="CI49" s="2855"/>
      <c r="CJ49" s="1761" t="s">
        <v>2221</v>
      </c>
      <c r="CK49" s="1761" t="s">
        <v>2221</v>
      </c>
      <c r="CL49" s="1767" t="s">
        <v>2221</v>
      </c>
      <c r="CM49" s="1762" t="s">
        <v>2404</v>
      </c>
      <c r="CN49" s="1767" t="s">
        <v>2395</v>
      </c>
      <c r="CO49" s="1767" t="s">
        <v>2395</v>
      </c>
      <c r="CP49" s="1761" t="s">
        <v>2221</v>
      </c>
      <c r="CQ49" s="1761" t="s">
        <v>2395</v>
      </c>
      <c r="CR49" s="1761" t="s">
        <v>2395</v>
      </c>
      <c r="CS49" s="1762" t="s">
        <v>2393</v>
      </c>
      <c r="CT49" s="1812" t="s">
        <v>2393</v>
      </c>
      <c r="CU49" s="1761" t="s">
        <v>2395</v>
      </c>
      <c r="CV49" s="1761" t="s">
        <v>2395</v>
      </c>
      <c r="CW49" s="1761" t="s">
        <v>2394</v>
      </c>
      <c r="CX49" s="1761" t="s">
        <v>2221</v>
      </c>
      <c r="CY49" s="1761" t="s">
        <v>2221</v>
      </c>
      <c r="CZ49" s="2609"/>
      <c r="DA49" s="2610"/>
      <c r="DB49" s="2854"/>
      <c r="DC49" s="2854"/>
      <c r="DD49" s="2855"/>
      <c r="DE49" s="1761" t="s">
        <v>2395</v>
      </c>
      <c r="DF49" s="1761" t="s">
        <v>2394</v>
      </c>
      <c r="DG49" s="1761" t="s">
        <v>2221</v>
      </c>
      <c r="DH49" s="1767" t="s">
        <v>2221</v>
      </c>
      <c r="DI49" s="1767" t="s">
        <v>2221</v>
      </c>
      <c r="DJ49" s="1761" t="s">
        <v>2221</v>
      </c>
      <c r="DK49" s="1767" t="s">
        <v>2221</v>
      </c>
      <c r="DL49" s="1761" t="s">
        <v>2221</v>
      </c>
      <c r="DM49" s="1761" t="s">
        <v>2221</v>
      </c>
      <c r="DN49" s="1762" t="s">
        <v>2404</v>
      </c>
      <c r="DO49" s="1767" t="s">
        <v>2395</v>
      </c>
      <c r="DP49" s="1767" t="s">
        <v>2395</v>
      </c>
      <c r="DQ49" s="1761" t="s">
        <v>2221</v>
      </c>
      <c r="DR49" s="1762" t="s">
        <v>2393</v>
      </c>
      <c r="DS49" s="1812" t="s">
        <v>2393</v>
      </c>
      <c r="DT49" s="1761" t="s">
        <v>2395</v>
      </c>
      <c r="DU49" s="2609"/>
      <c r="DV49" s="2610"/>
    </row>
    <row r="50" spans="1:126" s="35" customFormat="1" ht="18" customHeight="1">
      <c r="A50" s="921">
        <v>40909</v>
      </c>
      <c r="B50" s="1088">
        <v>40909</v>
      </c>
      <c r="C50" s="1217">
        <v>40909</v>
      </c>
      <c r="D50" s="2220">
        <v>50064</v>
      </c>
      <c r="E50" s="2220">
        <v>1133502</v>
      </c>
      <c r="F50" s="2220">
        <v>1248152</v>
      </c>
      <c r="G50" s="2220" t="s">
        <v>21</v>
      </c>
      <c r="H50" s="2220" t="s">
        <v>21</v>
      </c>
      <c r="I50" s="2220">
        <v>28663297</v>
      </c>
      <c r="J50" s="2220">
        <v>3400068.63</v>
      </c>
      <c r="K50" s="2220">
        <v>194640.49</v>
      </c>
      <c r="L50" s="2220">
        <v>35339</v>
      </c>
      <c r="M50" s="2220">
        <v>28981</v>
      </c>
      <c r="N50" s="2220">
        <v>9083</v>
      </c>
      <c r="O50" s="2220">
        <v>30522</v>
      </c>
      <c r="P50" s="2220">
        <v>29912</v>
      </c>
      <c r="Q50" s="2220">
        <v>610</v>
      </c>
      <c r="R50" s="2220">
        <v>73007</v>
      </c>
      <c r="S50" s="2220" t="s">
        <v>21</v>
      </c>
      <c r="T50" s="67">
        <v>40909</v>
      </c>
      <c r="U50" s="622">
        <v>40909</v>
      </c>
      <c r="V50" s="921">
        <v>40909</v>
      </c>
      <c r="W50" s="1088">
        <v>40909</v>
      </c>
      <c r="X50" s="1217">
        <v>40909</v>
      </c>
      <c r="Y50" s="2220">
        <v>12426</v>
      </c>
      <c r="Z50" s="2220">
        <v>945</v>
      </c>
      <c r="AA50" s="2220" t="s">
        <v>21</v>
      </c>
      <c r="AB50" s="2220">
        <v>7280</v>
      </c>
      <c r="AC50" s="2220" t="s">
        <v>21</v>
      </c>
      <c r="AD50" s="2220">
        <v>414</v>
      </c>
      <c r="AE50" s="2220">
        <v>81</v>
      </c>
      <c r="AF50" s="2220">
        <v>5913</v>
      </c>
      <c r="AG50" s="2220">
        <v>6451</v>
      </c>
      <c r="AH50" s="2220" t="s">
        <v>21</v>
      </c>
      <c r="AI50" s="2220" t="s">
        <v>21</v>
      </c>
      <c r="AJ50" s="2220">
        <v>523381</v>
      </c>
      <c r="AK50" s="2220">
        <v>240384</v>
      </c>
      <c r="AL50" s="2219">
        <v>3120</v>
      </c>
      <c r="AM50" s="2220" t="s">
        <v>21</v>
      </c>
      <c r="AN50" s="2220">
        <v>886</v>
      </c>
      <c r="AO50" s="67">
        <v>40909</v>
      </c>
      <c r="AP50" s="622">
        <v>40909</v>
      </c>
      <c r="AQ50" s="921">
        <v>40909</v>
      </c>
      <c r="AR50" s="1088">
        <v>40909</v>
      </c>
      <c r="AS50" s="1217">
        <v>40909</v>
      </c>
      <c r="AT50" s="2220" t="s">
        <v>21</v>
      </c>
      <c r="AU50" s="2220">
        <v>242</v>
      </c>
      <c r="AV50" s="2219" t="s">
        <v>21</v>
      </c>
      <c r="AW50" s="2220">
        <v>762</v>
      </c>
      <c r="AX50" s="2220">
        <v>762</v>
      </c>
      <c r="AY50" s="2220">
        <v>358</v>
      </c>
      <c r="AZ50" s="2220" t="s">
        <v>21</v>
      </c>
      <c r="BA50" s="2220" t="s">
        <v>21</v>
      </c>
      <c r="BB50" s="2220">
        <v>8660</v>
      </c>
      <c r="BC50" s="2220">
        <v>7424</v>
      </c>
      <c r="BD50" s="2220">
        <v>8154</v>
      </c>
      <c r="BE50" s="2220" t="s">
        <v>21</v>
      </c>
      <c r="BF50" s="2220" t="s">
        <v>21</v>
      </c>
      <c r="BG50" s="2220">
        <v>1155361</v>
      </c>
      <c r="BH50" s="2220">
        <v>2211734</v>
      </c>
      <c r="BI50" s="2220">
        <v>149234</v>
      </c>
      <c r="BJ50" s="67">
        <v>40909</v>
      </c>
      <c r="BK50" s="622">
        <v>40909</v>
      </c>
      <c r="BL50" s="921">
        <v>40909</v>
      </c>
      <c r="BM50" s="1088">
        <v>40909</v>
      </c>
      <c r="BN50" s="1217">
        <v>40909</v>
      </c>
      <c r="BO50" s="2220">
        <v>95754</v>
      </c>
      <c r="BP50" s="2220">
        <v>2072810</v>
      </c>
      <c r="BQ50" s="2220">
        <v>2285716</v>
      </c>
      <c r="BR50" s="2220" t="s">
        <v>21</v>
      </c>
      <c r="BS50" s="2220" t="s">
        <v>21</v>
      </c>
      <c r="BT50" s="2220" t="s">
        <v>21</v>
      </c>
      <c r="BU50" s="2220">
        <v>25000893</v>
      </c>
      <c r="BV50" s="2220">
        <v>4146135.23</v>
      </c>
      <c r="BW50" s="2220">
        <v>249388.41999999998</v>
      </c>
      <c r="BX50" s="2220">
        <v>35339</v>
      </c>
      <c r="BY50" s="2220">
        <v>37983.360000000001</v>
      </c>
      <c r="BZ50" s="2220">
        <v>9408.09</v>
      </c>
      <c r="CA50" s="2220">
        <v>68957.48</v>
      </c>
      <c r="CB50" s="2220">
        <v>68347.48</v>
      </c>
      <c r="CC50" s="2220">
        <v>610</v>
      </c>
      <c r="CD50" s="2220">
        <v>78386.48</v>
      </c>
      <c r="CE50" s="67">
        <v>40909</v>
      </c>
      <c r="CF50" s="622">
        <v>40909</v>
      </c>
      <c r="CG50" s="921">
        <v>40909</v>
      </c>
      <c r="CH50" s="1088">
        <v>40909</v>
      </c>
      <c r="CI50" s="1217">
        <v>40909</v>
      </c>
      <c r="CJ50" s="2220">
        <v>27</v>
      </c>
      <c r="CK50" s="2220">
        <v>15517</v>
      </c>
      <c r="CL50" s="2220">
        <v>15517</v>
      </c>
      <c r="CM50" s="2220">
        <v>945</v>
      </c>
      <c r="CN50" s="2220" t="s">
        <v>21</v>
      </c>
      <c r="CO50" s="2220" t="s">
        <v>21</v>
      </c>
      <c r="CP50" s="2220">
        <v>20962</v>
      </c>
      <c r="CQ50" s="2220">
        <v>414</v>
      </c>
      <c r="CR50" s="2220">
        <v>826</v>
      </c>
      <c r="CS50" s="2220">
        <v>16769</v>
      </c>
      <c r="CT50" s="2220">
        <v>18344</v>
      </c>
      <c r="CU50" s="2220" t="s">
        <v>21</v>
      </c>
      <c r="CV50" s="2220" t="s">
        <v>21</v>
      </c>
      <c r="CW50" s="2220">
        <v>481694</v>
      </c>
      <c r="CX50" s="2219">
        <v>323038</v>
      </c>
      <c r="CY50" s="2220">
        <v>8160</v>
      </c>
      <c r="CZ50" s="67">
        <v>40909</v>
      </c>
      <c r="DA50" s="622">
        <v>40909</v>
      </c>
      <c r="DB50" s="921">
        <v>40909</v>
      </c>
      <c r="DC50" s="1088">
        <v>40909</v>
      </c>
      <c r="DD50" s="1217">
        <v>40909</v>
      </c>
      <c r="DE50" s="2220" t="s">
        <v>21</v>
      </c>
      <c r="DF50" s="2220">
        <v>6003623</v>
      </c>
      <c r="DG50" s="2219">
        <v>119615</v>
      </c>
      <c r="DH50" s="2220">
        <v>1619</v>
      </c>
      <c r="DI50" s="2220" t="s">
        <v>21</v>
      </c>
      <c r="DJ50" s="2220">
        <v>242</v>
      </c>
      <c r="DK50" s="2220" t="s">
        <v>21</v>
      </c>
      <c r="DL50" s="2220">
        <v>910</v>
      </c>
      <c r="DM50" s="2220">
        <v>910</v>
      </c>
      <c r="DN50" s="2220">
        <v>358</v>
      </c>
      <c r="DO50" s="2220" t="s">
        <v>21</v>
      </c>
      <c r="DP50" s="2220" t="s">
        <v>21</v>
      </c>
      <c r="DQ50" s="2220">
        <v>10840</v>
      </c>
      <c r="DR50" s="2220">
        <v>9263</v>
      </c>
      <c r="DS50" s="2220">
        <v>10207</v>
      </c>
      <c r="DT50" s="2220" t="s">
        <v>21</v>
      </c>
      <c r="DU50" s="67">
        <v>40909</v>
      </c>
      <c r="DV50" s="622">
        <v>40909</v>
      </c>
    </row>
    <row r="51" spans="1:126" s="35" customFormat="1" ht="14.5" customHeight="1">
      <c r="A51" s="73"/>
      <c r="B51" s="64">
        <v>41275</v>
      </c>
      <c r="C51" s="127"/>
      <c r="D51" s="2220">
        <v>53580</v>
      </c>
      <c r="E51" s="2220">
        <v>667285</v>
      </c>
      <c r="F51" s="2220">
        <v>737101</v>
      </c>
      <c r="G51" s="2220" t="s">
        <v>21</v>
      </c>
      <c r="H51" s="2220" t="s">
        <v>21</v>
      </c>
      <c r="I51" s="2220">
        <v>27051070</v>
      </c>
      <c r="J51" s="2220">
        <v>2726220.46</v>
      </c>
      <c r="K51" s="2220">
        <v>168629.06</v>
      </c>
      <c r="L51" s="2220">
        <v>33518</v>
      </c>
      <c r="M51" s="2220">
        <v>25639</v>
      </c>
      <c r="N51" s="2220">
        <v>8196</v>
      </c>
      <c r="O51" s="2220">
        <v>28794</v>
      </c>
      <c r="P51" s="2220">
        <v>28216</v>
      </c>
      <c r="Q51" s="2220">
        <v>578</v>
      </c>
      <c r="R51" s="2220">
        <v>58836</v>
      </c>
      <c r="S51" s="2220" t="s">
        <v>21</v>
      </c>
      <c r="T51" s="67">
        <v>41275</v>
      </c>
      <c r="U51" s="622">
        <v>41275</v>
      </c>
      <c r="V51" s="73"/>
      <c r="W51" s="64">
        <v>41275</v>
      </c>
      <c r="X51" s="127"/>
      <c r="Y51" s="2220">
        <v>13679</v>
      </c>
      <c r="Z51" s="2220">
        <v>961</v>
      </c>
      <c r="AA51" s="2220" t="s">
        <v>21</v>
      </c>
      <c r="AB51" s="2220">
        <v>7053</v>
      </c>
      <c r="AC51" s="2220" t="s">
        <v>21</v>
      </c>
      <c r="AD51" s="2220">
        <v>289</v>
      </c>
      <c r="AE51" s="2220">
        <v>76</v>
      </c>
      <c r="AF51" s="2220">
        <v>5798</v>
      </c>
      <c r="AG51" s="2220">
        <v>6333</v>
      </c>
      <c r="AH51" s="2220" t="s">
        <v>21</v>
      </c>
      <c r="AI51" s="2220" t="s">
        <v>21</v>
      </c>
      <c r="AJ51" s="2220">
        <v>492243</v>
      </c>
      <c r="AK51" s="2220">
        <v>228536</v>
      </c>
      <c r="AL51" s="2220">
        <v>2263</v>
      </c>
      <c r="AM51" s="2220" t="s">
        <v>21</v>
      </c>
      <c r="AN51" s="2220">
        <v>727</v>
      </c>
      <c r="AO51" s="67">
        <v>41275</v>
      </c>
      <c r="AP51" s="622">
        <v>41275</v>
      </c>
      <c r="AQ51" s="73"/>
      <c r="AR51" s="64">
        <v>41275</v>
      </c>
      <c r="AS51" s="127"/>
      <c r="AT51" s="2220" t="s">
        <v>21</v>
      </c>
      <c r="AU51" s="2220">
        <v>158</v>
      </c>
      <c r="AV51" s="2220" t="s">
        <v>21</v>
      </c>
      <c r="AW51" s="2220">
        <v>251</v>
      </c>
      <c r="AX51" s="2220">
        <v>251</v>
      </c>
      <c r="AY51" s="2220">
        <v>279</v>
      </c>
      <c r="AZ51" s="2220" t="s">
        <v>21</v>
      </c>
      <c r="BA51" s="2220" t="s">
        <v>21</v>
      </c>
      <c r="BB51" s="2220">
        <v>7644</v>
      </c>
      <c r="BC51" s="2220">
        <v>6551</v>
      </c>
      <c r="BD51" s="2220">
        <v>7198</v>
      </c>
      <c r="BE51" s="2220" t="s">
        <v>21</v>
      </c>
      <c r="BF51" s="2220" t="s">
        <v>21</v>
      </c>
      <c r="BG51" s="2220">
        <v>947349</v>
      </c>
      <c r="BH51" s="2220">
        <v>1654176</v>
      </c>
      <c r="BI51" s="2220">
        <v>131518</v>
      </c>
      <c r="BJ51" s="67">
        <v>41275</v>
      </c>
      <c r="BK51" s="622">
        <v>41275</v>
      </c>
      <c r="BL51" s="73"/>
      <c r="BM51" s="64">
        <v>41275</v>
      </c>
      <c r="BN51" s="127"/>
      <c r="BO51" s="2220">
        <v>115960</v>
      </c>
      <c r="BP51" s="2220">
        <v>1510648</v>
      </c>
      <c r="BQ51" s="2220">
        <v>1667448</v>
      </c>
      <c r="BR51" s="2220" t="s">
        <v>21</v>
      </c>
      <c r="BS51" s="2220" t="s">
        <v>21</v>
      </c>
      <c r="BT51" s="2220" t="s">
        <v>21</v>
      </c>
      <c r="BU51" s="2220">
        <v>23717704</v>
      </c>
      <c r="BV51" s="2220">
        <v>3425924.82</v>
      </c>
      <c r="BW51" s="2220">
        <v>213396.05000000002</v>
      </c>
      <c r="BX51" s="2220">
        <v>33518</v>
      </c>
      <c r="BY51" s="2220">
        <v>33476.19</v>
      </c>
      <c r="BZ51" s="2220">
        <v>8501.11</v>
      </c>
      <c r="CA51" s="2220">
        <v>55366.899999999994</v>
      </c>
      <c r="CB51" s="2220">
        <v>54788.899999999994</v>
      </c>
      <c r="CC51" s="2220">
        <v>578</v>
      </c>
      <c r="CD51" s="2220">
        <v>66598.92</v>
      </c>
      <c r="CE51" s="67">
        <v>41275</v>
      </c>
      <c r="CF51" s="622">
        <v>41275</v>
      </c>
      <c r="CG51" s="73"/>
      <c r="CH51" s="64">
        <v>41275</v>
      </c>
      <c r="CI51" s="127"/>
      <c r="CJ51" s="2220">
        <v>21</v>
      </c>
      <c r="CK51" s="2220">
        <v>15462</v>
      </c>
      <c r="CL51" s="2220">
        <v>15462</v>
      </c>
      <c r="CM51" s="2220">
        <v>961</v>
      </c>
      <c r="CN51" s="2220" t="s">
        <v>21</v>
      </c>
      <c r="CO51" s="2220" t="s">
        <v>21</v>
      </c>
      <c r="CP51" s="2220">
        <v>20903</v>
      </c>
      <c r="CQ51" s="2220">
        <v>289</v>
      </c>
      <c r="CR51" s="2220">
        <v>791</v>
      </c>
      <c r="CS51" s="2220">
        <v>16834</v>
      </c>
      <c r="CT51" s="2220">
        <v>18425</v>
      </c>
      <c r="CU51" s="2220" t="s">
        <v>21</v>
      </c>
      <c r="CV51" s="2220" t="s">
        <v>21</v>
      </c>
      <c r="CW51" s="2220">
        <v>453879</v>
      </c>
      <c r="CX51" s="2220">
        <v>306479</v>
      </c>
      <c r="CY51" s="2220">
        <v>6985</v>
      </c>
      <c r="CZ51" s="67">
        <v>41275</v>
      </c>
      <c r="DA51" s="622">
        <v>41275</v>
      </c>
      <c r="DB51" s="73"/>
      <c r="DC51" s="64">
        <v>41275</v>
      </c>
      <c r="DD51" s="127"/>
      <c r="DE51" s="2220" t="s">
        <v>21</v>
      </c>
      <c r="DF51" s="2220">
        <v>5391895</v>
      </c>
      <c r="DG51" s="2220">
        <v>96634</v>
      </c>
      <c r="DH51" s="2220">
        <v>770</v>
      </c>
      <c r="DI51" s="2220" t="s">
        <v>21</v>
      </c>
      <c r="DJ51" s="2220">
        <v>159</v>
      </c>
      <c r="DK51" s="2220" t="s">
        <v>21</v>
      </c>
      <c r="DL51" s="2220">
        <v>251</v>
      </c>
      <c r="DM51" s="2220">
        <v>251</v>
      </c>
      <c r="DN51" s="2220">
        <v>279</v>
      </c>
      <c r="DO51" s="2220" t="s">
        <v>21</v>
      </c>
      <c r="DP51" s="2220" t="s">
        <v>21</v>
      </c>
      <c r="DQ51" s="2220">
        <v>7814</v>
      </c>
      <c r="DR51" s="2220">
        <v>6694</v>
      </c>
      <c r="DS51" s="2220">
        <v>7358</v>
      </c>
      <c r="DT51" s="2220" t="s">
        <v>21</v>
      </c>
      <c r="DU51" s="67">
        <v>41275</v>
      </c>
      <c r="DV51" s="622">
        <v>41275</v>
      </c>
    </row>
    <row r="52" spans="1:126" s="35" customFormat="1" ht="14.5" customHeight="1">
      <c r="A52" s="73"/>
      <c r="B52" s="64">
        <v>41640</v>
      </c>
      <c r="C52" s="127"/>
      <c r="D52" s="2220">
        <v>62911</v>
      </c>
      <c r="E52" s="2220">
        <v>545065</v>
      </c>
      <c r="F52" s="2220">
        <v>602998</v>
      </c>
      <c r="G52" s="2220" t="s">
        <v>21</v>
      </c>
      <c r="H52" s="2220" t="s">
        <v>21</v>
      </c>
      <c r="I52" s="2220">
        <v>26069365</v>
      </c>
      <c r="J52" s="2220">
        <v>2502251.88</v>
      </c>
      <c r="K52" s="2220">
        <v>160303.94</v>
      </c>
      <c r="L52" s="2220">
        <v>32228</v>
      </c>
      <c r="M52" s="2220">
        <v>22956</v>
      </c>
      <c r="N52" s="2220">
        <v>7777</v>
      </c>
      <c r="O52" s="2220">
        <v>26578</v>
      </c>
      <c r="P52" s="2220">
        <v>26422</v>
      </c>
      <c r="Q52" s="2220">
        <v>156</v>
      </c>
      <c r="R52" s="2220">
        <v>57351</v>
      </c>
      <c r="S52" s="2220" t="s">
        <v>21</v>
      </c>
      <c r="T52" s="67">
        <v>41640</v>
      </c>
      <c r="U52" s="622">
        <v>41640</v>
      </c>
      <c r="V52" s="73"/>
      <c r="W52" s="64">
        <v>41640</v>
      </c>
      <c r="X52" s="127"/>
      <c r="Y52" s="2220">
        <v>12821</v>
      </c>
      <c r="Z52" s="2220">
        <v>968</v>
      </c>
      <c r="AA52" s="2220" t="s">
        <v>21</v>
      </c>
      <c r="AB52" s="2220">
        <v>6901</v>
      </c>
      <c r="AC52" s="2220" t="s">
        <v>21</v>
      </c>
      <c r="AD52" s="2220">
        <v>357</v>
      </c>
      <c r="AE52" s="2220">
        <v>77</v>
      </c>
      <c r="AF52" s="2220">
        <v>5624</v>
      </c>
      <c r="AG52" s="2220">
        <v>6140</v>
      </c>
      <c r="AH52" s="2220" t="s">
        <v>21</v>
      </c>
      <c r="AI52" s="2220" t="s">
        <v>21</v>
      </c>
      <c r="AJ52" s="2220">
        <v>508061</v>
      </c>
      <c r="AK52" s="2220">
        <v>223920</v>
      </c>
      <c r="AL52" s="2220">
        <v>1743</v>
      </c>
      <c r="AM52" s="2220" t="s">
        <v>21</v>
      </c>
      <c r="AN52" s="2220">
        <v>302</v>
      </c>
      <c r="AO52" s="67">
        <v>41640</v>
      </c>
      <c r="AP52" s="622">
        <v>41640</v>
      </c>
      <c r="AQ52" s="73"/>
      <c r="AR52" s="64">
        <v>41640</v>
      </c>
      <c r="AS52" s="127"/>
      <c r="AT52" s="2220" t="s">
        <v>21</v>
      </c>
      <c r="AU52" s="2220">
        <v>103</v>
      </c>
      <c r="AV52" s="2220" t="s">
        <v>21</v>
      </c>
      <c r="AW52" s="2220">
        <v>285</v>
      </c>
      <c r="AX52" s="2220">
        <v>285</v>
      </c>
      <c r="AY52" s="2220">
        <v>277</v>
      </c>
      <c r="AZ52" s="2220" t="s">
        <v>21</v>
      </c>
      <c r="BA52" s="2220" t="s">
        <v>21</v>
      </c>
      <c r="BB52" s="2220">
        <v>1580</v>
      </c>
      <c r="BC52" s="2220">
        <v>1351</v>
      </c>
      <c r="BD52" s="2220">
        <v>1488</v>
      </c>
      <c r="BE52" s="2220" t="s">
        <v>21</v>
      </c>
      <c r="BF52" s="2220" t="s">
        <v>21</v>
      </c>
      <c r="BG52" s="2220">
        <v>582246</v>
      </c>
      <c r="BH52" s="2220">
        <v>1519603</v>
      </c>
      <c r="BI52" s="2220">
        <v>126096</v>
      </c>
      <c r="BJ52" s="67">
        <v>41640</v>
      </c>
      <c r="BK52" s="622">
        <v>41640</v>
      </c>
      <c r="BL52" s="73"/>
      <c r="BM52" s="64">
        <v>41640</v>
      </c>
      <c r="BN52" s="127"/>
      <c r="BO52" s="2220">
        <v>145263</v>
      </c>
      <c r="BP52" s="2220">
        <v>1322306</v>
      </c>
      <c r="BQ52" s="2220">
        <v>1459777</v>
      </c>
      <c r="BR52" s="2220" t="s">
        <v>21</v>
      </c>
      <c r="BS52" s="2220" t="s">
        <v>21</v>
      </c>
      <c r="BT52" s="2220" t="s">
        <v>21</v>
      </c>
      <c r="BU52" s="2220">
        <v>22915340</v>
      </c>
      <c r="BV52" s="2220">
        <v>3163601.4299999997</v>
      </c>
      <c r="BW52" s="2220">
        <v>199702.55000000002</v>
      </c>
      <c r="BX52" s="2220">
        <v>32228</v>
      </c>
      <c r="BY52" s="2220">
        <v>28677.550000000003</v>
      </c>
      <c r="BZ52" s="2220">
        <v>8101.6</v>
      </c>
      <c r="CA52" s="2220">
        <v>51353.35</v>
      </c>
      <c r="CB52" s="2220">
        <v>51197.35</v>
      </c>
      <c r="CC52" s="2220">
        <v>156</v>
      </c>
      <c r="CD52" s="2220">
        <v>63921.75</v>
      </c>
      <c r="CE52" s="67">
        <v>41640</v>
      </c>
      <c r="CF52" s="622">
        <v>41640</v>
      </c>
      <c r="CG52" s="73"/>
      <c r="CH52" s="64">
        <v>41640</v>
      </c>
      <c r="CI52" s="127"/>
      <c r="CJ52" s="2220">
        <v>29</v>
      </c>
      <c r="CK52" s="2220">
        <v>14291</v>
      </c>
      <c r="CL52" s="2220">
        <v>14291</v>
      </c>
      <c r="CM52" s="2220">
        <v>968</v>
      </c>
      <c r="CN52" s="2220" t="s">
        <v>21</v>
      </c>
      <c r="CO52" s="2220" t="s">
        <v>21</v>
      </c>
      <c r="CP52" s="2220">
        <v>19620</v>
      </c>
      <c r="CQ52" s="2220">
        <v>357</v>
      </c>
      <c r="CR52" s="2220">
        <v>754</v>
      </c>
      <c r="CS52" s="2220">
        <v>15734</v>
      </c>
      <c r="CT52" s="2220">
        <v>17218</v>
      </c>
      <c r="CU52" s="2220" t="s">
        <v>21</v>
      </c>
      <c r="CV52" s="2220" t="s">
        <v>21</v>
      </c>
      <c r="CW52" s="2220">
        <v>474700</v>
      </c>
      <c r="CX52" s="2220">
        <v>288876</v>
      </c>
      <c r="CY52" s="2220">
        <v>5178</v>
      </c>
      <c r="CZ52" s="67">
        <v>41640</v>
      </c>
      <c r="DA52" s="622">
        <v>41640</v>
      </c>
      <c r="DB52" s="73"/>
      <c r="DC52" s="64">
        <v>41640</v>
      </c>
      <c r="DD52" s="127"/>
      <c r="DE52" s="2220" t="s">
        <v>21</v>
      </c>
      <c r="DF52" s="2220">
        <v>5054620</v>
      </c>
      <c r="DG52" s="2220">
        <v>56556</v>
      </c>
      <c r="DH52" s="2220">
        <v>750</v>
      </c>
      <c r="DI52" s="2220" t="s">
        <v>21</v>
      </c>
      <c r="DJ52" s="2220">
        <v>104</v>
      </c>
      <c r="DK52" s="2220" t="s">
        <v>21</v>
      </c>
      <c r="DL52" s="2220">
        <v>285</v>
      </c>
      <c r="DM52" s="2220">
        <v>285</v>
      </c>
      <c r="DN52" s="2220">
        <v>277</v>
      </c>
      <c r="DO52" s="2220" t="s">
        <v>21</v>
      </c>
      <c r="DP52" s="2220" t="s">
        <v>21</v>
      </c>
      <c r="DQ52" s="2220">
        <v>1715</v>
      </c>
      <c r="DR52" s="2220">
        <v>1464</v>
      </c>
      <c r="DS52" s="2220">
        <v>1615</v>
      </c>
      <c r="DT52" s="2220" t="s">
        <v>21</v>
      </c>
      <c r="DU52" s="67">
        <v>41640</v>
      </c>
      <c r="DV52" s="622">
        <v>41640</v>
      </c>
    </row>
    <row r="53" spans="1:126" s="35" customFormat="1" ht="14.5" customHeight="1">
      <c r="A53" s="73"/>
      <c r="B53" s="64">
        <v>42005</v>
      </c>
      <c r="C53" s="127"/>
      <c r="D53" s="2220">
        <v>45992</v>
      </c>
      <c r="E53" s="2220">
        <v>532311</v>
      </c>
      <c r="F53" s="2220">
        <v>588277</v>
      </c>
      <c r="G53" s="2220" t="s">
        <v>21</v>
      </c>
      <c r="H53" s="2220" t="s">
        <v>21</v>
      </c>
      <c r="I53" s="2220">
        <v>25530850</v>
      </c>
      <c r="J53" s="2220">
        <v>2432224.06</v>
      </c>
      <c r="K53" s="2220">
        <v>142282.53</v>
      </c>
      <c r="L53" s="2220">
        <v>29795</v>
      </c>
      <c r="M53" s="2220">
        <v>19801</v>
      </c>
      <c r="N53" s="2220">
        <v>7789</v>
      </c>
      <c r="O53" s="2220">
        <v>24085</v>
      </c>
      <c r="P53" s="2220">
        <v>24056</v>
      </c>
      <c r="Q53" s="2220">
        <v>29</v>
      </c>
      <c r="R53" s="2220">
        <v>49475</v>
      </c>
      <c r="S53" s="2220" t="s">
        <v>21</v>
      </c>
      <c r="T53" s="67">
        <v>42005</v>
      </c>
      <c r="U53" s="622">
        <v>42005</v>
      </c>
      <c r="V53" s="73"/>
      <c r="W53" s="64">
        <v>42005</v>
      </c>
      <c r="X53" s="127"/>
      <c r="Y53" s="2220">
        <v>12573</v>
      </c>
      <c r="Z53" s="2220">
        <v>986</v>
      </c>
      <c r="AA53" s="2220" t="s">
        <v>21</v>
      </c>
      <c r="AB53" s="2220">
        <v>7236</v>
      </c>
      <c r="AC53" s="2220" t="s">
        <v>21</v>
      </c>
      <c r="AD53" s="2220">
        <v>306</v>
      </c>
      <c r="AE53" s="2220">
        <v>78</v>
      </c>
      <c r="AF53" s="2220">
        <v>5953</v>
      </c>
      <c r="AG53" s="2220">
        <v>6490</v>
      </c>
      <c r="AH53" s="2220" t="s">
        <v>21</v>
      </c>
      <c r="AI53" s="2220" t="s">
        <v>21</v>
      </c>
      <c r="AJ53" s="2220">
        <v>516412</v>
      </c>
      <c r="AK53" s="2220">
        <v>229079</v>
      </c>
      <c r="AL53" s="2220">
        <v>1826</v>
      </c>
      <c r="AM53" s="2220" t="s">
        <v>21</v>
      </c>
      <c r="AN53" s="2220">
        <v>536</v>
      </c>
      <c r="AO53" s="67">
        <v>42005</v>
      </c>
      <c r="AP53" s="622">
        <v>42005</v>
      </c>
      <c r="AQ53" s="73"/>
      <c r="AR53" s="64">
        <v>42005</v>
      </c>
      <c r="AS53" s="127"/>
      <c r="AT53" s="2220">
        <v>3</v>
      </c>
      <c r="AU53" s="2220">
        <v>83</v>
      </c>
      <c r="AV53" s="2220" t="s">
        <v>21</v>
      </c>
      <c r="AW53" s="2220">
        <v>248</v>
      </c>
      <c r="AX53" s="2220">
        <v>248</v>
      </c>
      <c r="AY53" s="2220">
        <v>270</v>
      </c>
      <c r="AZ53" s="2220" t="s">
        <v>21</v>
      </c>
      <c r="BA53" s="2220" t="s">
        <v>21</v>
      </c>
      <c r="BB53" s="2220">
        <v>2160</v>
      </c>
      <c r="BC53" s="2220">
        <v>1834</v>
      </c>
      <c r="BD53" s="2220">
        <v>2034</v>
      </c>
      <c r="BE53" s="2220" t="s">
        <v>21</v>
      </c>
      <c r="BF53" s="2220" t="s">
        <v>21</v>
      </c>
      <c r="BG53" s="2220">
        <v>563537</v>
      </c>
      <c r="BH53" s="2220">
        <v>1461028</v>
      </c>
      <c r="BI53" s="2220">
        <v>110948</v>
      </c>
      <c r="BJ53" s="67">
        <v>42005</v>
      </c>
      <c r="BK53" s="622">
        <v>42005</v>
      </c>
      <c r="BL53" s="73"/>
      <c r="BM53" s="64">
        <v>42005</v>
      </c>
      <c r="BN53" s="127"/>
      <c r="BO53" s="2220">
        <v>114269</v>
      </c>
      <c r="BP53" s="2220">
        <v>1284671</v>
      </c>
      <c r="BQ53" s="2220">
        <v>1417360</v>
      </c>
      <c r="BR53" s="2220" t="s">
        <v>21</v>
      </c>
      <c r="BS53" s="2220" t="s">
        <v>21</v>
      </c>
      <c r="BT53" s="2220" t="s">
        <v>21</v>
      </c>
      <c r="BU53" s="2220">
        <v>22549751</v>
      </c>
      <c r="BV53" s="2220">
        <v>3044782.8600000003</v>
      </c>
      <c r="BW53" s="2220">
        <v>176272.31</v>
      </c>
      <c r="BX53" s="2220">
        <v>29795</v>
      </c>
      <c r="BY53" s="2220">
        <v>25155.84</v>
      </c>
      <c r="BZ53" s="2220">
        <v>8146.32</v>
      </c>
      <c r="CA53" s="2220">
        <v>44857.31</v>
      </c>
      <c r="CB53" s="2220">
        <v>44828.31</v>
      </c>
      <c r="CC53" s="2220">
        <v>29</v>
      </c>
      <c r="CD53" s="2220">
        <v>55247.07</v>
      </c>
      <c r="CE53" s="67">
        <v>42005</v>
      </c>
      <c r="CF53" s="622">
        <v>42005</v>
      </c>
      <c r="CG53" s="73"/>
      <c r="CH53" s="64">
        <v>42005</v>
      </c>
      <c r="CI53" s="127"/>
      <c r="CJ53" s="2220">
        <v>36</v>
      </c>
      <c r="CK53" s="2220">
        <v>14328</v>
      </c>
      <c r="CL53" s="2220">
        <v>14328</v>
      </c>
      <c r="CM53" s="2220">
        <v>986</v>
      </c>
      <c r="CN53" s="2220" t="s">
        <v>21</v>
      </c>
      <c r="CO53" s="2220" t="s">
        <v>21</v>
      </c>
      <c r="CP53" s="2220">
        <v>20017</v>
      </c>
      <c r="CQ53" s="2220">
        <v>306</v>
      </c>
      <c r="CR53" s="2220">
        <v>774</v>
      </c>
      <c r="CS53" s="2220">
        <v>16094</v>
      </c>
      <c r="CT53" s="2220">
        <v>17601</v>
      </c>
      <c r="CU53" s="2220" t="s">
        <v>21</v>
      </c>
      <c r="CV53" s="2220" t="s">
        <v>21</v>
      </c>
      <c r="CW53" s="2220">
        <v>479381</v>
      </c>
      <c r="CX53" s="2220">
        <v>297734</v>
      </c>
      <c r="CY53" s="2220">
        <v>4852</v>
      </c>
      <c r="CZ53" s="67">
        <v>42005</v>
      </c>
      <c r="DA53" s="622">
        <v>42005</v>
      </c>
      <c r="DB53" s="73"/>
      <c r="DC53" s="64">
        <v>42005</v>
      </c>
      <c r="DD53" s="127"/>
      <c r="DE53" s="2220" t="s">
        <v>21</v>
      </c>
      <c r="DF53" s="2220">
        <v>5067125</v>
      </c>
      <c r="DG53" s="2220">
        <v>55267</v>
      </c>
      <c r="DH53" s="2220">
        <v>686</v>
      </c>
      <c r="DI53" s="2220">
        <v>3</v>
      </c>
      <c r="DJ53" s="2220">
        <v>83</v>
      </c>
      <c r="DK53" s="2220" t="s">
        <v>21</v>
      </c>
      <c r="DL53" s="2220">
        <v>248</v>
      </c>
      <c r="DM53" s="2220">
        <v>248</v>
      </c>
      <c r="DN53" s="2220">
        <v>270</v>
      </c>
      <c r="DO53" s="2220" t="s">
        <v>21</v>
      </c>
      <c r="DP53" s="2220" t="s">
        <v>21</v>
      </c>
      <c r="DQ53" s="2220">
        <v>2207</v>
      </c>
      <c r="DR53" s="2220">
        <v>1874</v>
      </c>
      <c r="DS53" s="2220">
        <v>2078</v>
      </c>
      <c r="DT53" s="2220" t="s">
        <v>21</v>
      </c>
      <c r="DU53" s="67">
        <v>42005</v>
      </c>
      <c r="DV53" s="622">
        <v>42005</v>
      </c>
    </row>
    <row r="54" spans="1:126" s="35" customFormat="1" ht="14.5" customHeight="1">
      <c r="A54" s="73"/>
      <c r="B54" s="64">
        <v>42370</v>
      </c>
      <c r="C54" s="127"/>
      <c r="D54" s="2220">
        <v>44245</v>
      </c>
      <c r="E54" s="2220">
        <v>535216</v>
      </c>
      <c r="F54" s="2220">
        <v>586757</v>
      </c>
      <c r="G54" s="2220" t="s">
        <v>21</v>
      </c>
      <c r="H54" s="2220" t="s">
        <v>21</v>
      </c>
      <c r="I54" s="2220">
        <v>26078262</v>
      </c>
      <c r="J54" s="2220">
        <v>2470218.42</v>
      </c>
      <c r="K54" s="2220">
        <v>145721.88</v>
      </c>
      <c r="L54" s="2220">
        <v>30693</v>
      </c>
      <c r="M54" s="2220">
        <v>20173</v>
      </c>
      <c r="N54" s="2220">
        <v>7623</v>
      </c>
      <c r="O54" s="2220">
        <v>23720</v>
      </c>
      <c r="P54" s="2220">
        <v>23655</v>
      </c>
      <c r="Q54" s="2220">
        <v>65</v>
      </c>
      <c r="R54" s="2220">
        <v>51617</v>
      </c>
      <c r="S54" s="2220" t="s">
        <v>21</v>
      </c>
      <c r="T54" s="67">
        <v>42370</v>
      </c>
      <c r="U54" s="622">
        <v>42370</v>
      </c>
      <c r="V54" s="73"/>
      <c r="W54" s="64">
        <v>42370</v>
      </c>
      <c r="X54" s="127"/>
      <c r="Y54" s="2220">
        <v>13071</v>
      </c>
      <c r="Z54" s="2220">
        <v>814</v>
      </c>
      <c r="AA54" s="2220" t="s">
        <v>21</v>
      </c>
      <c r="AB54" s="2220">
        <v>6463</v>
      </c>
      <c r="AC54" s="2220" t="s">
        <v>21</v>
      </c>
      <c r="AD54" s="2220">
        <v>263</v>
      </c>
      <c r="AE54" s="2220">
        <v>77</v>
      </c>
      <c r="AF54" s="2220">
        <v>5316</v>
      </c>
      <c r="AG54" s="2220">
        <v>5795</v>
      </c>
      <c r="AH54" s="2220" t="s">
        <v>21</v>
      </c>
      <c r="AI54" s="2220" t="s">
        <v>21</v>
      </c>
      <c r="AJ54" s="2220">
        <v>496751</v>
      </c>
      <c r="AK54" s="2220">
        <v>244357</v>
      </c>
      <c r="AL54" s="2220">
        <v>1778</v>
      </c>
      <c r="AM54" s="2220" t="s">
        <v>21</v>
      </c>
      <c r="AN54" s="2220">
        <v>502</v>
      </c>
      <c r="AO54" s="67">
        <v>42370</v>
      </c>
      <c r="AP54" s="622">
        <v>42370</v>
      </c>
      <c r="AQ54" s="73"/>
      <c r="AR54" s="64">
        <v>42370</v>
      </c>
      <c r="AS54" s="127"/>
      <c r="AT54" s="2220">
        <v>12</v>
      </c>
      <c r="AU54" s="2220">
        <v>91</v>
      </c>
      <c r="AV54" s="2220" t="s">
        <v>21</v>
      </c>
      <c r="AW54" s="2220">
        <v>165</v>
      </c>
      <c r="AX54" s="2220">
        <v>165</v>
      </c>
      <c r="AY54" s="2220">
        <v>281</v>
      </c>
      <c r="AZ54" s="2220" t="s">
        <v>21</v>
      </c>
      <c r="BA54" s="2220" t="s">
        <v>21</v>
      </c>
      <c r="BB54" s="2220">
        <v>2163</v>
      </c>
      <c r="BC54" s="2220">
        <v>1850</v>
      </c>
      <c r="BD54" s="2220">
        <v>2037</v>
      </c>
      <c r="BE54" s="2220" t="s">
        <v>21</v>
      </c>
      <c r="BF54" s="2220" t="s">
        <v>21</v>
      </c>
      <c r="BG54" s="2220">
        <v>554333</v>
      </c>
      <c r="BH54" s="2220">
        <v>1476386</v>
      </c>
      <c r="BI54" s="2220">
        <v>114657</v>
      </c>
      <c r="BJ54" s="67">
        <v>42370</v>
      </c>
      <c r="BK54" s="622">
        <v>42370</v>
      </c>
      <c r="BL54" s="73"/>
      <c r="BM54" s="64">
        <v>42370</v>
      </c>
      <c r="BN54" s="127"/>
      <c r="BO54" s="2220">
        <v>113088</v>
      </c>
      <c r="BP54" s="2220">
        <v>1319533</v>
      </c>
      <c r="BQ54" s="2220">
        <v>1444731</v>
      </c>
      <c r="BR54" s="2220" t="s">
        <v>21</v>
      </c>
      <c r="BS54" s="2220" t="s">
        <v>21</v>
      </c>
      <c r="BT54" s="2220" t="s">
        <v>21</v>
      </c>
      <c r="BU54" s="2220">
        <v>22908428</v>
      </c>
      <c r="BV54" s="2220">
        <v>3087800.7199999997</v>
      </c>
      <c r="BW54" s="2220">
        <v>178808.16</v>
      </c>
      <c r="BX54" s="2220">
        <v>30693</v>
      </c>
      <c r="BY54" s="2220">
        <v>22540.95</v>
      </c>
      <c r="BZ54" s="2220">
        <v>7999.83</v>
      </c>
      <c r="CA54" s="2220">
        <v>43954.210000000006</v>
      </c>
      <c r="CB54" s="2220">
        <v>43889.210000000006</v>
      </c>
      <c r="CC54" s="2220">
        <v>65</v>
      </c>
      <c r="CD54" s="2220">
        <v>59258.229999999996</v>
      </c>
      <c r="CE54" s="67">
        <v>42370</v>
      </c>
      <c r="CF54" s="622">
        <v>42370</v>
      </c>
      <c r="CG54" s="73"/>
      <c r="CH54" s="64">
        <v>42370</v>
      </c>
      <c r="CI54" s="127"/>
      <c r="CJ54" s="2220">
        <v>25</v>
      </c>
      <c r="CK54" s="2220">
        <v>15433</v>
      </c>
      <c r="CL54" s="2220">
        <v>15433</v>
      </c>
      <c r="CM54" s="2220">
        <v>814</v>
      </c>
      <c r="CN54" s="2220" t="s">
        <v>21</v>
      </c>
      <c r="CO54" s="2220" t="s">
        <v>21</v>
      </c>
      <c r="CP54" s="2220">
        <v>18323</v>
      </c>
      <c r="CQ54" s="2220">
        <v>263</v>
      </c>
      <c r="CR54" s="2220">
        <v>808</v>
      </c>
      <c r="CS54" s="2220">
        <v>14622</v>
      </c>
      <c r="CT54" s="2220">
        <v>15992</v>
      </c>
      <c r="CU54" s="2220" t="s">
        <v>21</v>
      </c>
      <c r="CV54" s="2220" t="s">
        <v>21</v>
      </c>
      <c r="CW54" s="2220">
        <v>460552</v>
      </c>
      <c r="CX54" s="2220">
        <v>316036</v>
      </c>
      <c r="CY54" s="2220">
        <v>5601</v>
      </c>
      <c r="CZ54" s="67">
        <v>42370</v>
      </c>
      <c r="DA54" s="622">
        <v>42370</v>
      </c>
      <c r="DB54" s="73"/>
      <c r="DC54" s="64">
        <v>42370</v>
      </c>
      <c r="DD54" s="127"/>
      <c r="DE54" s="2220" t="s">
        <v>21</v>
      </c>
      <c r="DF54" s="2220">
        <v>5245788</v>
      </c>
      <c r="DG54" s="2220">
        <v>54363</v>
      </c>
      <c r="DH54" s="2220">
        <v>633</v>
      </c>
      <c r="DI54" s="2220">
        <v>12</v>
      </c>
      <c r="DJ54" s="2220">
        <v>91</v>
      </c>
      <c r="DK54" s="2220" t="s">
        <v>21</v>
      </c>
      <c r="DL54" s="2220">
        <v>165</v>
      </c>
      <c r="DM54" s="2220">
        <v>165</v>
      </c>
      <c r="DN54" s="2220">
        <v>281</v>
      </c>
      <c r="DO54" s="2220" t="s">
        <v>21</v>
      </c>
      <c r="DP54" s="2220" t="s">
        <v>21</v>
      </c>
      <c r="DQ54" s="2220">
        <v>2211</v>
      </c>
      <c r="DR54" s="2220">
        <v>1890</v>
      </c>
      <c r="DS54" s="2220">
        <v>2082</v>
      </c>
      <c r="DT54" s="2220" t="s">
        <v>21</v>
      </c>
      <c r="DU54" s="67">
        <v>42370</v>
      </c>
      <c r="DV54" s="622">
        <v>42370</v>
      </c>
    </row>
    <row r="55" spans="1:126" s="35" customFormat="1" ht="6.75" customHeight="1">
      <c r="A55" s="73"/>
      <c r="B55" s="64"/>
      <c r="C55" s="127"/>
      <c r="D55" s="4"/>
      <c r="E55" s="623"/>
      <c r="F55" s="2220"/>
      <c r="G55" s="2220"/>
      <c r="H55" s="2220"/>
      <c r="I55" s="2220"/>
      <c r="T55" s="69"/>
      <c r="U55" s="626"/>
      <c r="V55" s="73"/>
      <c r="W55" s="64"/>
      <c r="X55" s="127"/>
      <c r="Y55" s="2220"/>
      <c r="Z55" s="2220"/>
      <c r="AA55" s="2220"/>
      <c r="AB55" s="2220"/>
      <c r="AC55" s="2220"/>
      <c r="AD55" s="2220"/>
      <c r="AE55" s="2220"/>
      <c r="AF55" s="2220"/>
      <c r="AG55" s="2220"/>
      <c r="AH55" s="2220"/>
      <c r="AI55" s="2220"/>
      <c r="AJ55" s="2220"/>
      <c r="AL55" s="2220"/>
      <c r="AM55" s="2220"/>
      <c r="AN55" s="2220"/>
      <c r="AO55" s="69"/>
      <c r="AP55" s="626"/>
      <c r="AQ55" s="73"/>
      <c r="AR55" s="64"/>
      <c r="AS55" s="127"/>
      <c r="AT55" s="2220"/>
      <c r="AU55" s="2220"/>
      <c r="AV55" s="2220"/>
      <c r="AW55" s="2220"/>
      <c r="AX55" s="2220"/>
      <c r="AY55" s="2220"/>
      <c r="AZ55" s="2220"/>
      <c r="BA55" s="2220"/>
      <c r="BB55" s="2220"/>
      <c r="BC55" s="2220"/>
      <c r="BD55" s="2220"/>
      <c r="BE55" s="2220"/>
      <c r="BF55" s="2220"/>
      <c r="BG55" s="2220"/>
      <c r="BI55" s="2220"/>
      <c r="BJ55" s="69"/>
      <c r="BK55" s="626"/>
      <c r="BL55" s="73"/>
      <c r="BM55" s="64"/>
      <c r="BN55" s="127"/>
      <c r="BO55" s="2220"/>
      <c r="BP55" s="2220"/>
      <c r="BQ55" s="2220"/>
      <c r="BR55" s="2220"/>
      <c r="BS55" s="2220"/>
      <c r="BT55" s="2220"/>
      <c r="BU55" s="2220"/>
      <c r="CE55" s="69"/>
      <c r="CF55" s="626"/>
      <c r="CG55" s="73"/>
      <c r="CH55" s="64"/>
      <c r="CI55" s="127"/>
      <c r="CJ55" s="2220"/>
      <c r="CK55" s="2220"/>
      <c r="CL55" s="2220"/>
      <c r="CM55" s="2220"/>
      <c r="CN55" s="2220"/>
      <c r="CO55" s="2220"/>
      <c r="CP55" s="2220"/>
      <c r="CQ55" s="2220"/>
      <c r="CR55" s="2220"/>
      <c r="CS55" s="2220"/>
      <c r="CT55" s="2220"/>
      <c r="CU55" s="2220"/>
      <c r="CV55" s="2220"/>
      <c r="CW55" s="2220"/>
      <c r="CX55" s="2220"/>
      <c r="CY55" s="2220"/>
      <c r="CZ55" s="69"/>
      <c r="DA55" s="626"/>
      <c r="DB55" s="73"/>
      <c r="DC55" s="64"/>
      <c r="DD55" s="127"/>
      <c r="DE55" s="623"/>
      <c r="DF55" s="2220"/>
      <c r="DG55" s="2220"/>
      <c r="DH55" s="2220"/>
      <c r="DI55" s="2220"/>
      <c r="DJ55" s="2220"/>
      <c r="DK55" s="2220"/>
      <c r="DL55" s="2220"/>
      <c r="DM55" s="2220"/>
      <c r="DN55" s="2220"/>
      <c r="DO55" s="2220"/>
      <c r="DP55" s="2220"/>
      <c r="DQ55" s="2220"/>
      <c r="DR55" s="2220"/>
      <c r="DS55" s="2220"/>
      <c r="DT55" s="2220"/>
      <c r="DU55" s="69"/>
      <c r="DV55" s="626"/>
    </row>
    <row r="56" spans="1:126" ht="15.75" customHeight="1">
      <c r="A56" s="1090">
        <v>41730</v>
      </c>
      <c r="B56" s="80">
        <v>41730</v>
      </c>
      <c r="C56" s="128">
        <v>41730</v>
      </c>
      <c r="D56" s="2221">
        <v>58682</v>
      </c>
      <c r="E56" s="2221">
        <v>542917</v>
      </c>
      <c r="F56" s="2221">
        <v>600706</v>
      </c>
      <c r="G56" s="2221" t="s">
        <v>21</v>
      </c>
      <c r="H56" s="2221" t="s">
        <v>21</v>
      </c>
      <c r="I56" s="2221">
        <v>25920134</v>
      </c>
      <c r="J56" s="2221">
        <v>2481567.9500000002</v>
      </c>
      <c r="K56" s="2221">
        <v>155049.31</v>
      </c>
      <c r="L56" s="2221">
        <v>31250</v>
      </c>
      <c r="M56" s="2221">
        <v>21795</v>
      </c>
      <c r="N56" s="2221">
        <v>7947</v>
      </c>
      <c r="O56" s="2221">
        <v>26439</v>
      </c>
      <c r="P56" s="2221">
        <v>26397</v>
      </c>
      <c r="Q56" s="2221">
        <v>42</v>
      </c>
      <c r="R56" s="2221">
        <v>54840</v>
      </c>
      <c r="S56" s="2221" t="s">
        <v>21</v>
      </c>
      <c r="T56" s="83">
        <v>41730</v>
      </c>
      <c r="U56" s="626">
        <v>41730</v>
      </c>
      <c r="V56" s="1090">
        <v>41730</v>
      </c>
      <c r="W56" s="80">
        <v>41730</v>
      </c>
      <c r="X56" s="128">
        <v>41730</v>
      </c>
      <c r="Y56" s="2221">
        <v>12852</v>
      </c>
      <c r="Z56" s="2221">
        <v>981</v>
      </c>
      <c r="AA56" s="2221" t="s">
        <v>21</v>
      </c>
      <c r="AB56" s="2221">
        <v>6950</v>
      </c>
      <c r="AC56" s="2221" t="s">
        <v>21</v>
      </c>
      <c r="AD56" s="2221">
        <v>331</v>
      </c>
      <c r="AE56" s="2221">
        <v>76</v>
      </c>
      <c r="AF56" s="2221">
        <v>5685</v>
      </c>
      <c r="AG56" s="2221">
        <v>6206</v>
      </c>
      <c r="AH56" s="2221" t="s">
        <v>21</v>
      </c>
      <c r="AI56" s="2221" t="s">
        <v>21</v>
      </c>
      <c r="AJ56" s="2221">
        <v>511582</v>
      </c>
      <c r="AK56" s="2221">
        <v>224051</v>
      </c>
      <c r="AL56" s="2221">
        <v>1397</v>
      </c>
      <c r="AM56" s="2221" t="s">
        <v>21</v>
      </c>
      <c r="AN56" s="2221">
        <v>234</v>
      </c>
      <c r="AO56" s="83">
        <v>41730</v>
      </c>
      <c r="AP56" s="626">
        <v>41730</v>
      </c>
      <c r="AQ56" s="1090">
        <v>41730</v>
      </c>
      <c r="AR56" s="80">
        <v>41730</v>
      </c>
      <c r="AS56" s="128">
        <v>41730</v>
      </c>
      <c r="AT56" s="2221" t="s">
        <v>21</v>
      </c>
      <c r="AU56" s="2221">
        <v>93</v>
      </c>
      <c r="AV56" s="2221" t="s">
        <v>21</v>
      </c>
      <c r="AW56" s="2221">
        <v>279</v>
      </c>
      <c r="AX56" s="2221">
        <v>279</v>
      </c>
      <c r="AY56" s="2221">
        <v>282</v>
      </c>
      <c r="AZ56" s="2221" t="s">
        <v>21</v>
      </c>
      <c r="BA56" s="2221" t="s">
        <v>21</v>
      </c>
      <c r="BB56" s="2221">
        <v>1855</v>
      </c>
      <c r="BC56" s="2221">
        <v>1579</v>
      </c>
      <c r="BD56" s="2221">
        <v>1747</v>
      </c>
      <c r="BE56" s="2221" t="s">
        <v>21</v>
      </c>
      <c r="BF56" s="2221" t="s">
        <v>21</v>
      </c>
      <c r="BG56" s="2221">
        <v>577324</v>
      </c>
      <c r="BH56" s="2221">
        <v>1505017</v>
      </c>
      <c r="BI56" s="2221">
        <v>121677</v>
      </c>
      <c r="BJ56" s="69">
        <v>41730</v>
      </c>
      <c r="BK56" s="626">
        <v>41730</v>
      </c>
      <c r="BL56" s="1090">
        <v>41730</v>
      </c>
      <c r="BM56" s="80">
        <v>41730</v>
      </c>
      <c r="BN56" s="128">
        <v>41730</v>
      </c>
      <c r="BO56" s="2221">
        <v>136723</v>
      </c>
      <c r="BP56" s="2221">
        <v>1311429</v>
      </c>
      <c r="BQ56" s="2221">
        <v>1447828</v>
      </c>
      <c r="BR56" s="2221" t="s">
        <v>21</v>
      </c>
      <c r="BS56" s="2221" t="s">
        <v>21</v>
      </c>
      <c r="BT56" s="2221" t="s">
        <v>21</v>
      </c>
      <c r="BU56" s="2221">
        <v>22845021</v>
      </c>
      <c r="BV56" s="2221">
        <v>3127986.51</v>
      </c>
      <c r="BW56" s="2221">
        <v>191105.62</v>
      </c>
      <c r="BX56" s="2221">
        <v>31250</v>
      </c>
      <c r="BY56" s="2221">
        <v>27596.29</v>
      </c>
      <c r="BZ56" s="2221">
        <v>8278.18</v>
      </c>
      <c r="CA56" s="2221">
        <v>48405.68</v>
      </c>
      <c r="CB56" s="2221">
        <v>48363.68</v>
      </c>
      <c r="CC56" s="2221">
        <v>42</v>
      </c>
      <c r="CD56" s="2221">
        <v>60963.86</v>
      </c>
      <c r="CE56" s="83">
        <v>41730</v>
      </c>
      <c r="CF56" s="626">
        <v>41730</v>
      </c>
      <c r="CG56" s="1090">
        <v>41730</v>
      </c>
      <c r="CH56" s="80">
        <v>41730</v>
      </c>
      <c r="CI56" s="128">
        <v>41730</v>
      </c>
      <c r="CJ56" s="2221">
        <v>33</v>
      </c>
      <c r="CK56" s="2221">
        <v>14368</v>
      </c>
      <c r="CL56" s="2221">
        <v>14368</v>
      </c>
      <c r="CM56" s="2221">
        <v>981</v>
      </c>
      <c r="CN56" s="2221" t="s">
        <v>21</v>
      </c>
      <c r="CO56" s="2221" t="s">
        <v>21</v>
      </c>
      <c r="CP56" s="2221">
        <v>19537</v>
      </c>
      <c r="CQ56" s="2221">
        <v>331</v>
      </c>
      <c r="CR56" s="2221">
        <v>754</v>
      </c>
      <c r="CS56" s="2221">
        <v>15681</v>
      </c>
      <c r="CT56" s="2221">
        <v>17158</v>
      </c>
      <c r="CU56" s="2221" t="s">
        <v>21</v>
      </c>
      <c r="CV56" s="2221" t="s">
        <v>21</v>
      </c>
      <c r="CW56" s="2221">
        <v>477686</v>
      </c>
      <c r="CX56" s="2221">
        <v>290564</v>
      </c>
      <c r="CY56" s="2221">
        <v>4494</v>
      </c>
      <c r="CZ56" s="83">
        <v>41730</v>
      </c>
      <c r="DA56" s="626">
        <v>41730</v>
      </c>
      <c r="DB56" s="1090">
        <v>41730</v>
      </c>
      <c r="DC56" s="80">
        <v>41730</v>
      </c>
      <c r="DD56" s="128">
        <v>41730</v>
      </c>
      <c r="DE56" s="2221" t="s">
        <v>21</v>
      </c>
      <c r="DF56" s="2221">
        <v>5037052</v>
      </c>
      <c r="DG56" s="2221">
        <v>56354</v>
      </c>
      <c r="DH56" s="2221">
        <v>741</v>
      </c>
      <c r="DI56" s="2221" t="s">
        <v>21</v>
      </c>
      <c r="DJ56" s="2221">
        <v>93</v>
      </c>
      <c r="DK56" s="2221" t="s">
        <v>21</v>
      </c>
      <c r="DL56" s="2221">
        <v>279</v>
      </c>
      <c r="DM56" s="2221">
        <v>279</v>
      </c>
      <c r="DN56" s="2221">
        <v>282</v>
      </c>
      <c r="DO56" s="2221" t="s">
        <v>21</v>
      </c>
      <c r="DP56" s="2221" t="s">
        <v>21</v>
      </c>
      <c r="DQ56" s="2221">
        <v>1975</v>
      </c>
      <c r="DR56" s="2221">
        <v>1680</v>
      </c>
      <c r="DS56" s="2221">
        <v>1860</v>
      </c>
      <c r="DT56" s="2221" t="s">
        <v>21</v>
      </c>
      <c r="DU56" s="83">
        <v>41730</v>
      </c>
      <c r="DV56" s="626">
        <v>41730</v>
      </c>
    </row>
    <row r="57" spans="1:126" ht="14.5" customHeight="1">
      <c r="A57" s="85"/>
      <c r="B57" s="80">
        <v>42095</v>
      </c>
      <c r="C57" s="130"/>
      <c r="D57" s="2221">
        <v>44437</v>
      </c>
      <c r="E57" s="2221">
        <v>527356</v>
      </c>
      <c r="F57" s="2221">
        <v>582078</v>
      </c>
      <c r="G57" s="2221" t="s">
        <v>21</v>
      </c>
      <c r="H57" s="2221" t="s">
        <v>21</v>
      </c>
      <c r="I57" s="2221">
        <v>25564690</v>
      </c>
      <c r="J57" s="2221">
        <v>2433680.65</v>
      </c>
      <c r="K57" s="2221">
        <v>141102.97</v>
      </c>
      <c r="L57" s="2221">
        <v>29714</v>
      </c>
      <c r="M57" s="2221">
        <v>20052</v>
      </c>
      <c r="N57" s="2221">
        <v>7720</v>
      </c>
      <c r="O57" s="2221">
        <v>22478</v>
      </c>
      <c r="P57" s="2221">
        <v>22428</v>
      </c>
      <c r="Q57" s="2221">
        <v>50</v>
      </c>
      <c r="R57" s="2221">
        <v>49737</v>
      </c>
      <c r="S57" s="2221" t="s">
        <v>21</v>
      </c>
      <c r="T57" s="83">
        <v>42095</v>
      </c>
      <c r="U57" s="626">
        <v>42095</v>
      </c>
      <c r="V57" s="85"/>
      <c r="W57" s="80">
        <v>42095</v>
      </c>
      <c r="X57" s="130"/>
      <c r="Y57" s="2221">
        <v>12548</v>
      </c>
      <c r="Z57" s="2221">
        <v>954</v>
      </c>
      <c r="AA57" s="2221" t="s">
        <v>21</v>
      </c>
      <c r="AB57" s="2221">
        <v>7045</v>
      </c>
      <c r="AC57" s="2221" t="s">
        <v>21</v>
      </c>
      <c r="AD57" s="2221">
        <v>307</v>
      </c>
      <c r="AE57" s="2221">
        <v>74</v>
      </c>
      <c r="AF57" s="2221">
        <v>5795</v>
      </c>
      <c r="AG57" s="2221">
        <v>6316</v>
      </c>
      <c r="AH57" s="2221" t="s">
        <v>21</v>
      </c>
      <c r="AI57" s="2221" t="s">
        <v>21</v>
      </c>
      <c r="AJ57" s="2221">
        <v>515520</v>
      </c>
      <c r="AK57" s="2221">
        <v>232292</v>
      </c>
      <c r="AL57" s="2221">
        <v>2087</v>
      </c>
      <c r="AM57" s="2221" t="s">
        <v>21</v>
      </c>
      <c r="AN57" s="2221">
        <v>537</v>
      </c>
      <c r="AO57" s="83">
        <v>42095</v>
      </c>
      <c r="AP57" s="626">
        <v>42095</v>
      </c>
      <c r="AQ57" s="85"/>
      <c r="AR57" s="80">
        <v>42095</v>
      </c>
      <c r="AS57" s="130"/>
      <c r="AT57" s="2221">
        <v>4</v>
      </c>
      <c r="AU57" s="2221">
        <v>85</v>
      </c>
      <c r="AV57" s="2221" t="s">
        <v>21</v>
      </c>
      <c r="AW57" s="2221">
        <v>142</v>
      </c>
      <c r="AX57" s="2221">
        <v>142</v>
      </c>
      <c r="AY57" s="2221">
        <v>277</v>
      </c>
      <c r="AZ57" s="2221" t="s">
        <v>21</v>
      </c>
      <c r="BA57" s="2221" t="s">
        <v>21</v>
      </c>
      <c r="BB57" s="2221">
        <v>2088</v>
      </c>
      <c r="BC57" s="2221">
        <v>1779</v>
      </c>
      <c r="BD57" s="2221">
        <v>1966</v>
      </c>
      <c r="BE57" s="2221" t="s">
        <v>21</v>
      </c>
      <c r="BF57" s="2221" t="s">
        <v>21</v>
      </c>
      <c r="BG57" s="2221">
        <v>555361</v>
      </c>
      <c r="BH57" s="2221">
        <v>1456223</v>
      </c>
      <c r="BI57" s="2221">
        <v>110317</v>
      </c>
      <c r="BJ57" s="69">
        <v>42095</v>
      </c>
      <c r="BK57" s="626">
        <v>42095</v>
      </c>
      <c r="BL57" s="85"/>
      <c r="BM57" s="80">
        <v>42095</v>
      </c>
      <c r="BN57" s="130"/>
      <c r="BO57" s="2221">
        <v>112278</v>
      </c>
      <c r="BP57" s="2221">
        <v>1272343</v>
      </c>
      <c r="BQ57" s="2221">
        <v>1402693</v>
      </c>
      <c r="BR57" s="2221" t="s">
        <v>21</v>
      </c>
      <c r="BS57" s="2221" t="s">
        <v>21</v>
      </c>
      <c r="BT57" s="2221" t="s">
        <v>21</v>
      </c>
      <c r="BU57" s="2221">
        <v>22573360</v>
      </c>
      <c r="BV57" s="2221">
        <v>3039718.5599999996</v>
      </c>
      <c r="BW57" s="2221">
        <v>176922.25</v>
      </c>
      <c r="BX57" s="2221">
        <v>29714</v>
      </c>
      <c r="BY57" s="2221">
        <v>25100.02</v>
      </c>
      <c r="BZ57" s="2221">
        <v>8098.43</v>
      </c>
      <c r="CA57" s="2221">
        <v>44707.020000000004</v>
      </c>
      <c r="CB57" s="2221">
        <v>44657.020000000004</v>
      </c>
      <c r="CC57" s="2221">
        <v>50</v>
      </c>
      <c r="CD57" s="2221">
        <v>55987.570000000007</v>
      </c>
      <c r="CE57" s="83">
        <v>42095</v>
      </c>
      <c r="CF57" s="626">
        <v>42095</v>
      </c>
      <c r="CG57" s="85"/>
      <c r="CH57" s="80">
        <v>42095</v>
      </c>
      <c r="CI57" s="130"/>
      <c r="CJ57" s="2221">
        <v>36</v>
      </c>
      <c r="CK57" s="2221">
        <v>14193</v>
      </c>
      <c r="CL57" s="2221">
        <v>14193</v>
      </c>
      <c r="CM57" s="2221">
        <v>954</v>
      </c>
      <c r="CN57" s="2221" t="s">
        <v>21</v>
      </c>
      <c r="CO57" s="2221" t="s">
        <v>21</v>
      </c>
      <c r="CP57" s="2221">
        <v>19928</v>
      </c>
      <c r="CQ57" s="2221">
        <v>307</v>
      </c>
      <c r="CR57" s="2221">
        <v>794</v>
      </c>
      <c r="CS57" s="2221">
        <v>15994</v>
      </c>
      <c r="CT57" s="2221">
        <v>17490</v>
      </c>
      <c r="CU57" s="2221" t="s">
        <v>21</v>
      </c>
      <c r="CV57" s="2221" t="s">
        <v>21</v>
      </c>
      <c r="CW57" s="2221">
        <v>478231</v>
      </c>
      <c r="CX57" s="2221">
        <v>302957</v>
      </c>
      <c r="CY57" s="2221">
        <v>5556</v>
      </c>
      <c r="CZ57" s="83">
        <v>42095</v>
      </c>
      <c r="DA57" s="626">
        <v>42095</v>
      </c>
      <c r="DB57" s="85"/>
      <c r="DC57" s="80">
        <v>42095</v>
      </c>
      <c r="DD57" s="130"/>
      <c r="DE57" s="2221" t="s">
        <v>21</v>
      </c>
      <c r="DF57" s="2221">
        <v>5150661</v>
      </c>
      <c r="DG57" s="2221">
        <v>54337</v>
      </c>
      <c r="DH57" s="2221">
        <v>591</v>
      </c>
      <c r="DI57" s="2221">
        <v>4</v>
      </c>
      <c r="DJ57" s="2221">
        <v>85</v>
      </c>
      <c r="DK57" s="2221" t="s">
        <v>21</v>
      </c>
      <c r="DL57" s="2221">
        <v>142</v>
      </c>
      <c r="DM57" s="2221">
        <v>142</v>
      </c>
      <c r="DN57" s="2221">
        <v>277</v>
      </c>
      <c r="DO57" s="2221" t="s">
        <v>21</v>
      </c>
      <c r="DP57" s="2221" t="s">
        <v>21</v>
      </c>
      <c r="DQ57" s="2221">
        <v>2132</v>
      </c>
      <c r="DR57" s="2221">
        <v>1816</v>
      </c>
      <c r="DS57" s="2221">
        <v>2008</v>
      </c>
      <c r="DT57" s="2221" t="s">
        <v>21</v>
      </c>
      <c r="DU57" s="83">
        <v>42095</v>
      </c>
      <c r="DV57" s="626">
        <v>42095</v>
      </c>
    </row>
    <row r="58" spans="1:126" ht="6.75" customHeight="1">
      <c r="A58" s="85"/>
      <c r="B58" s="80"/>
      <c r="C58" s="130"/>
      <c r="E58" s="2221"/>
      <c r="F58" s="2221"/>
      <c r="G58" s="2221"/>
      <c r="H58" s="2221"/>
      <c r="I58" s="2221"/>
      <c r="T58" s="83"/>
      <c r="U58" s="626"/>
      <c r="V58" s="85"/>
      <c r="W58" s="80"/>
      <c r="X58" s="130"/>
      <c r="Y58" s="2221"/>
      <c r="Z58" s="2221"/>
      <c r="AA58" s="2221"/>
      <c r="AB58" s="2221"/>
      <c r="AC58" s="2221"/>
      <c r="AD58" s="2221"/>
      <c r="AE58" s="2221"/>
      <c r="AF58" s="2221"/>
      <c r="AG58" s="2221"/>
      <c r="AH58" s="2221"/>
      <c r="AI58" s="2221"/>
      <c r="AJ58" s="2221"/>
      <c r="AL58" s="2221"/>
      <c r="AM58" s="2221"/>
      <c r="AN58" s="2221"/>
      <c r="AO58" s="83"/>
      <c r="AP58" s="626"/>
      <c r="AQ58" s="85"/>
      <c r="AR58" s="80"/>
      <c r="AS58" s="130"/>
      <c r="AT58" s="2221"/>
      <c r="AU58" s="2221"/>
      <c r="AV58" s="2221"/>
      <c r="AW58" s="2221"/>
      <c r="AX58" s="2221"/>
      <c r="AY58" s="2221"/>
      <c r="AZ58" s="2221"/>
      <c r="BA58" s="2221"/>
      <c r="BB58" s="2221"/>
      <c r="BC58" s="2221"/>
      <c r="BD58" s="2221"/>
      <c r="BE58" s="2221"/>
      <c r="BF58" s="2221"/>
      <c r="BG58" s="2221"/>
      <c r="BI58" s="2221"/>
      <c r="BJ58" s="69"/>
      <c r="BK58" s="626"/>
      <c r="BL58" s="85"/>
      <c r="BM58" s="80"/>
      <c r="BN58" s="130"/>
      <c r="BO58" s="2221"/>
      <c r="BP58" s="2221"/>
      <c r="BQ58" s="2221"/>
      <c r="BR58" s="2221"/>
      <c r="BS58" s="2221"/>
      <c r="BT58" s="2221"/>
      <c r="BU58" s="2221"/>
      <c r="BV58" s="2221"/>
      <c r="BW58" s="2221"/>
      <c r="BX58" s="2221"/>
      <c r="BY58" s="2221"/>
      <c r="BZ58" s="2221"/>
      <c r="CA58" s="2221"/>
      <c r="CB58" s="2221"/>
      <c r="CC58" s="2221"/>
      <c r="CD58" s="2221"/>
      <c r="CE58" s="83"/>
      <c r="CF58" s="626"/>
      <c r="CG58" s="85"/>
      <c r="CH58" s="80"/>
      <c r="CI58" s="130"/>
      <c r="CJ58" s="2221"/>
      <c r="CK58" s="2221"/>
      <c r="CL58" s="2221"/>
      <c r="CM58" s="2221"/>
      <c r="CN58" s="2221"/>
      <c r="CO58" s="2221"/>
      <c r="CP58" s="2221"/>
      <c r="CQ58" s="2221"/>
      <c r="CR58" s="2221"/>
      <c r="CS58" s="2221"/>
      <c r="CT58" s="2221"/>
      <c r="CU58" s="2221"/>
      <c r="CV58" s="2221"/>
      <c r="CW58" s="2221"/>
      <c r="CX58" s="2221"/>
      <c r="CY58" s="2221"/>
      <c r="CZ58" s="83"/>
      <c r="DA58" s="626"/>
      <c r="DB58" s="85"/>
      <c r="DC58" s="80"/>
      <c r="DD58" s="130"/>
      <c r="DE58" s="2221"/>
      <c r="DF58" s="2221"/>
      <c r="DG58" s="2221"/>
      <c r="DH58" s="2221"/>
      <c r="DI58" s="2221"/>
      <c r="DJ58" s="2221"/>
      <c r="DK58" s="2221"/>
      <c r="DL58" s="2221"/>
      <c r="DM58" s="2221"/>
      <c r="DN58" s="2221"/>
      <c r="DO58" s="2221"/>
      <c r="DP58" s="2221"/>
      <c r="DQ58" s="2221"/>
      <c r="DR58" s="2221"/>
      <c r="DS58" s="2221"/>
      <c r="DT58" s="2221"/>
      <c r="DU58" s="83"/>
      <c r="DV58" s="626"/>
    </row>
    <row r="59" spans="1:126" ht="15.75" customHeight="1">
      <c r="A59" s="88" t="s">
        <v>1535</v>
      </c>
      <c r="B59" s="89" t="s">
        <v>23</v>
      </c>
      <c r="C59" s="131" t="s">
        <v>24</v>
      </c>
      <c r="D59" s="2221">
        <v>11452</v>
      </c>
      <c r="E59" s="2221">
        <v>156318</v>
      </c>
      <c r="F59" s="2221">
        <v>172213</v>
      </c>
      <c r="G59" s="2221" t="s">
        <v>21</v>
      </c>
      <c r="H59" s="2221" t="s">
        <v>21</v>
      </c>
      <c r="I59" s="2221">
        <v>6283675</v>
      </c>
      <c r="J59" s="2221">
        <v>631943.64</v>
      </c>
      <c r="K59" s="2221">
        <v>41303.699999999997</v>
      </c>
      <c r="L59" s="2221">
        <v>7724</v>
      </c>
      <c r="M59" s="2221">
        <v>6111</v>
      </c>
      <c r="N59" s="2221">
        <v>1999</v>
      </c>
      <c r="O59" s="2221">
        <v>7123</v>
      </c>
      <c r="P59" s="2221">
        <v>7102</v>
      </c>
      <c r="Q59" s="2221">
        <v>21</v>
      </c>
      <c r="R59" s="2221">
        <v>14823</v>
      </c>
      <c r="S59" s="2221" t="s">
        <v>21</v>
      </c>
      <c r="T59" s="91" t="s">
        <v>25</v>
      </c>
      <c r="U59" s="630" t="s">
        <v>1536</v>
      </c>
      <c r="V59" s="88" t="s">
        <v>1535</v>
      </c>
      <c r="W59" s="89" t="s">
        <v>23</v>
      </c>
      <c r="X59" s="131" t="s">
        <v>24</v>
      </c>
      <c r="Y59" s="2221">
        <v>3176</v>
      </c>
      <c r="Z59" s="2221">
        <v>214</v>
      </c>
      <c r="AA59" s="2221" t="s">
        <v>21</v>
      </c>
      <c r="AB59" s="2221">
        <v>2251</v>
      </c>
      <c r="AC59" s="2221" t="s">
        <v>21</v>
      </c>
      <c r="AD59" s="2221">
        <v>68</v>
      </c>
      <c r="AE59" s="2221">
        <v>22</v>
      </c>
      <c r="AF59" s="2221">
        <v>1878</v>
      </c>
      <c r="AG59" s="2221">
        <v>2042</v>
      </c>
      <c r="AH59" s="2221" t="s">
        <v>21</v>
      </c>
      <c r="AI59" s="2221" t="s">
        <v>21</v>
      </c>
      <c r="AJ59" s="2221">
        <v>129943</v>
      </c>
      <c r="AK59" s="2221">
        <v>55872</v>
      </c>
      <c r="AL59" s="2221">
        <v>653</v>
      </c>
      <c r="AM59" s="2221" t="s">
        <v>21</v>
      </c>
      <c r="AN59" s="2221">
        <v>124</v>
      </c>
      <c r="AO59" s="91" t="s">
        <v>25</v>
      </c>
      <c r="AP59" s="630" t="s">
        <v>1536</v>
      </c>
      <c r="AQ59" s="88" t="s">
        <v>1535</v>
      </c>
      <c r="AR59" s="89" t="s">
        <v>23</v>
      </c>
      <c r="AS59" s="131" t="s">
        <v>24</v>
      </c>
      <c r="AT59" s="2221">
        <v>1</v>
      </c>
      <c r="AU59" s="2221">
        <v>51</v>
      </c>
      <c r="AV59" s="2221" t="s">
        <v>21</v>
      </c>
      <c r="AW59" s="2221">
        <v>103</v>
      </c>
      <c r="AX59" s="2221">
        <v>103</v>
      </c>
      <c r="AY59" s="2221">
        <v>93</v>
      </c>
      <c r="AZ59" s="2221" t="s">
        <v>21</v>
      </c>
      <c r="BA59" s="2221" t="s">
        <v>21</v>
      </c>
      <c r="BB59" s="2221">
        <v>674</v>
      </c>
      <c r="BC59" s="2221">
        <v>578</v>
      </c>
      <c r="BD59" s="2221">
        <v>635</v>
      </c>
      <c r="BE59" s="2221" t="s">
        <v>21</v>
      </c>
      <c r="BF59" s="2221" t="s">
        <v>21</v>
      </c>
      <c r="BG59" s="2221">
        <v>131694</v>
      </c>
      <c r="BH59" s="2221">
        <v>391063</v>
      </c>
      <c r="BI59" s="2221">
        <v>33091</v>
      </c>
      <c r="BJ59" s="69" t="s">
        <v>25</v>
      </c>
      <c r="BK59" s="626" t="s">
        <v>1536</v>
      </c>
      <c r="BL59" s="88" t="s">
        <v>1535</v>
      </c>
      <c r="BM59" s="89" t="s">
        <v>23</v>
      </c>
      <c r="BN59" s="131" t="s">
        <v>24</v>
      </c>
      <c r="BO59" s="2221">
        <v>29900</v>
      </c>
      <c r="BP59" s="2221">
        <v>365208</v>
      </c>
      <c r="BQ59" s="2221">
        <v>402286</v>
      </c>
      <c r="BR59" s="2221" t="s">
        <v>21</v>
      </c>
      <c r="BS59" s="2221" t="s">
        <v>21</v>
      </c>
      <c r="BT59" s="2221" t="s">
        <v>21</v>
      </c>
      <c r="BU59" s="2221">
        <v>5511255</v>
      </c>
      <c r="BV59" s="2221">
        <v>808292.44000000006</v>
      </c>
      <c r="BW59" s="2221">
        <v>55013.37</v>
      </c>
      <c r="BX59" s="2221">
        <v>7724</v>
      </c>
      <c r="BY59" s="2221">
        <v>7910.83</v>
      </c>
      <c r="BZ59" s="2221">
        <v>2101.65</v>
      </c>
      <c r="CA59" s="2221">
        <v>15168.75</v>
      </c>
      <c r="CB59" s="2221">
        <v>15147.75</v>
      </c>
      <c r="CC59" s="2221">
        <v>21</v>
      </c>
      <c r="CD59" s="2221">
        <v>17698.05</v>
      </c>
      <c r="CE59" s="91" t="s">
        <v>25</v>
      </c>
      <c r="CF59" s="630" t="s">
        <v>1536</v>
      </c>
      <c r="CG59" s="88" t="s">
        <v>1535</v>
      </c>
      <c r="CH59" s="89" t="s">
        <v>23</v>
      </c>
      <c r="CI59" s="131" t="s">
        <v>24</v>
      </c>
      <c r="CJ59" s="2221">
        <v>10</v>
      </c>
      <c r="CK59" s="2221">
        <v>3465</v>
      </c>
      <c r="CL59" s="2221">
        <v>3465</v>
      </c>
      <c r="CM59" s="2221">
        <v>214</v>
      </c>
      <c r="CN59" s="2221" t="s">
        <v>21</v>
      </c>
      <c r="CO59" s="2221" t="s">
        <v>21</v>
      </c>
      <c r="CP59" s="2221">
        <v>6906</v>
      </c>
      <c r="CQ59" s="2221">
        <v>68</v>
      </c>
      <c r="CR59" s="2221">
        <v>236</v>
      </c>
      <c r="CS59" s="2221">
        <v>5619</v>
      </c>
      <c r="CT59" s="2221">
        <v>6141</v>
      </c>
      <c r="CU59" s="2221" t="s">
        <v>21</v>
      </c>
      <c r="CV59" s="2221" t="s">
        <v>21</v>
      </c>
      <c r="CW59" s="2221">
        <v>120190</v>
      </c>
      <c r="CX59" s="2221">
        <v>73260</v>
      </c>
      <c r="CY59" s="2221">
        <v>2094</v>
      </c>
      <c r="CZ59" s="91" t="s">
        <v>25</v>
      </c>
      <c r="DA59" s="630" t="s">
        <v>1536</v>
      </c>
      <c r="DB59" s="88" t="s">
        <v>1535</v>
      </c>
      <c r="DC59" s="89" t="s">
        <v>23</v>
      </c>
      <c r="DD59" s="131" t="s">
        <v>24</v>
      </c>
      <c r="DE59" s="2221" t="s">
        <v>21</v>
      </c>
      <c r="DF59" s="2221">
        <v>1271157</v>
      </c>
      <c r="DG59" s="2221">
        <v>13204</v>
      </c>
      <c r="DH59" s="2221">
        <v>275</v>
      </c>
      <c r="DI59" s="2221">
        <v>1</v>
      </c>
      <c r="DJ59" s="2221">
        <v>51</v>
      </c>
      <c r="DK59" s="2221" t="s">
        <v>21</v>
      </c>
      <c r="DL59" s="2221">
        <v>103</v>
      </c>
      <c r="DM59" s="2221">
        <v>103</v>
      </c>
      <c r="DN59" s="2221">
        <v>93</v>
      </c>
      <c r="DO59" s="2221" t="s">
        <v>21</v>
      </c>
      <c r="DP59" s="2221" t="s">
        <v>21</v>
      </c>
      <c r="DQ59" s="2221">
        <v>690</v>
      </c>
      <c r="DR59" s="2221">
        <v>591</v>
      </c>
      <c r="DS59" s="2221">
        <v>650</v>
      </c>
      <c r="DT59" s="2221" t="s">
        <v>21</v>
      </c>
      <c r="DU59" s="91" t="s">
        <v>25</v>
      </c>
      <c r="DV59" s="630" t="s">
        <v>1536</v>
      </c>
    </row>
    <row r="60" spans="1:126" ht="14.5" customHeight="1">
      <c r="A60" s="93" t="s">
        <v>26</v>
      </c>
      <c r="B60" s="94" t="s">
        <v>26</v>
      </c>
      <c r="C60" s="132" t="s">
        <v>562</v>
      </c>
      <c r="D60" s="2221">
        <v>10280</v>
      </c>
      <c r="E60" s="2221">
        <v>113470</v>
      </c>
      <c r="F60" s="2221">
        <v>124141</v>
      </c>
      <c r="G60" s="2221" t="s">
        <v>21</v>
      </c>
      <c r="H60" s="2221" t="s">
        <v>21</v>
      </c>
      <c r="I60" s="2221">
        <v>6211345</v>
      </c>
      <c r="J60" s="2221">
        <v>572490.67999999993</v>
      </c>
      <c r="K60" s="2221">
        <v>32106.11</v>
      </c>
      <c r="L60" s="2221">
        <v>7023</v>
      </c>
      <c r="M60" s="2221">
        <v>4332</v>
      </c>
      <c r="N60" s="2221">
        <v>1867</v>
      </c>
      <c r="O60" s="2221">
        <v>5304</v>
      </c>
      <c r="P60" s="2221">
        <v>5283</v>
      </c>
      <c r="Q60" s="2221">
        <v>21</v>
      </c>
      <c r="R60" s="2221">
        <v>11077</v>
      </c>
      <c r="S60" s="2221" t="s">
        <v>21</v>
      </c>
      <c r="T60" s="91" t="s">
        <v>27</v>
      </c>
      <c r="U60" s="630" t="s">
        <v>26</v>
      </c>
      <c r="V60" s="93" t="s">
        <v>26</v>
      </c>
      <c r="W60" s="94" t="s">
        <v>26</v>
      </c>
      <c r="X60" s="132" t="s">
        <v>562</v>
      </c>
      <c r="Y60" s="2221">
        <v>3249</v>
      </c>
      <c r="Z60" s="2221">
        <v>207</v>
      </c>
      <c r="AA60" s="2221" t="s">
        <v>21</v>
      </c>
      <c r="AB60" s="2221">
        <v>1317</v>
      </c>
      <c r="AC60" s="2221" t="s">
        <v>21</v>
      </c>
      <c r="AD60" s="2221">
        <v>72</v>
      </c>
      <c r="AE60" s="2221">
        <v>17</v>
      </c>
      <c r="AF60" s="2221">
        <v>1067</v>
      </c>
      <c r="AG60" s="2221">
        <v>1166</v>
      </c>
      <c r="AH60" s="2221" t="s">
        <v>21</v>
      </c>
      <c r="AI60" s="2221" t="s">
        <v>21</v>
      </c>
      <c r="AJ60" s="2221">
        <v>116489</v>
      </c>
      <c r="AK60" s="2221">
        <v>59412</v>
      </c>
      <c r="AL60" s="2221">
        <v>275</v>
      </c>
      <c r="AM60" s="2221" t="s">
        <v>21</v>
      </c>
      <c r="AN60" s="2221">
        <v>94</v>
      </c>
      <c r="AO60" s="91" t="s">
        <v>27</v>
      </c>
      <c r="AP60" s="630" t="s">
        <v>26</v>
      </c>
      <c r="AQ60" s="93" t="s">
        <v>26</v>
      </c>
      <c r="AR60" s="94" t="s">
        <v>26</v>
      </c>
      <c r="AS60" s="132" t="s">
        <v>562</v>
      </c>
      <c r="AT60" s="2221">
        <v>6</v>
      </c>
      <c r="AU60" s="2221">
        <v>6</v>
      </c>
      <c r="AV60" s="2221" t="s">
        <v>21</v>
      </c>
      <c r="AW60" s="2221">
        <v>30</v>
      </c>
      <c r="AX60" s="2221">
        <v>30</v>
      </c>
      <c r="AY60" s="2221">
        <v>50</v>
      </c>
      <c r="AZ60" s="2221" t="s">
        <v>21</v>
      </c>
      <c r="BA60" s="2221" t="s">
        <v>21</v>
      </c>
      <c r="BB60" s="2221">
        <v>444</v>
      </c>
      <c r="BC60" s="2221">
        <v>379</v>
      </c>
      <c r="BD60" s="2221">
        <v>418</v>
      </c>
      <c r="BE60" s="2221" t="s">
        <v>21</v>
      </c>
      <c r="BF60" s="2221" t="s">
        <v>21</v>
      </c>
      <c r="BG60" s="2221">
        <v>132821</v>
      </c>
      <c r="BH60" s="2221">
        <v>332617</v>
      </c>
      <c r="BI60" s="2221">
        <v>24722</v>
      </c>
      <c r="BJ60" s="69" t="s">
        <v>27</v>
      </c>
      <c r="BK60" s="626" t="s">
        <v>26</v>
      </c>
      <c r="BL60" s="93" t="s">
        <v>26</v>
      </c>
      <c r="BM60" s="94" t="s">
        <v>26</v>
      </c>
      <c r="BN60" s="132" t="s">
        <v>562</v>
      </c>
      <c r="BO60" s="2221">
        <v>26607</v>
      </c>
      <c r="BP60" s="2221">
        <v>287761</v>
      </c>
      <c r="BQ60" s="2221">
        <v>314383</v>
      </c>
      <c r="BR60" s="2221" t="s">
        <v>21</v>
      </c>
      <c r="BS60" s="2221" t="s">
        <v>21</v>
      </c>
      <c r="BT60" s="2221" t="s">
        <v>21</v>
      </c>
      <c r="BU60" s="2221">
        <v>5479383</v>
      </c>
      <c r="BV60" s="2221">
        <v>706902.83000000007</v>
      </c>
      <c r="BW60" s="2221">
        <v>37284.339999999997</v>
      </c>
      <c r="BX60" s="2221">
        <v>7023</v>
      </c>
      <c r="BY60" s="2221">
        <v>4592.6500000000005</v>
      </c>
      <c r="BZ60" s="2221">
        <v>1956.2</v>
      </c>
      <c r="CA60" s="2221">
        <v>7852.3600000000006</v>
      </c>
      <c r="CB60" s="2221">
        <v>7831.3600000000006</v>
      </c>
      <c r="CC60" s="2221">
        <v>21</v>
      </c>
      <c r="CD60" s="2221">
        <v>12805.88</v>
      </c>
      <c r="CE60" s="91" t="s">
        <v>27</v>
      </c>
      <c r="CF60" s="630" t="s">
        <v>26</v>
      </c>
      <c r="CG60" s="93" t="s">
        <v>26</v>
      </c>
      <c r="CH60" s="94" t="s">
        <v>26</v>
      </c>
      <c r="CI60" s="132" t="s">
        <v>562</v>
      </c>
      <c r="CJ60" s="2221">
        <v>7</v>
      </c>
      <c r="CK60" s="2221">
        <v>3723</v>
      </c>
      <c r="CL60" s="2221">
        <v>3723</v>
      </c>
      <c r="CM60" s="2221">
        <v>207</v>
      </c>
      <c r="CN60" s="2221" t="s">
        <v>21</v>
      </c>
      <c r="CO60" s="2221" t="s">
        <v>21</v>
      </c>
      <c r="CP60" s="2221">
        <v>3677</v>
      </c>
      <c r="CQ60" s="2221">
        <v>72</v>
      </c>
      <c r="CR60" s="2221">
        <v>188</v>
      </c>
      <c r="CS60" s="2221">
        <v>2887</v>
      </c>
      <c r="CT60" s="2221">
        <v>3161</v>
      </c>
      <c r="CU60" s="2221" t="s">
        <v>21</v>
      </c>
      <c r="CV60" s="2221" t="s">
        <v>21</v>
      </c>
      <c r="CW60" s="2221">
        <v>107971</v>
      </c>
      <c r="CX60" s="2221">
        <v>75769</v>
      </c>
      <c r="CY60" s="2221">
        <v>1116</v>
      </c>
      <c r="CZ60" s="91" t="s">
        <v>27</v>
      </c>
      <c r="DA60" s="630" t="s">
        <v>26</v>
      </c>
      <c r="DB60" s="93" t="s">
        <v>26</v>
      </c>
      <c r="DC60" s="94" t="s">
        <v>26</v>
      </c>
      <c r="DD60" s="132" t="s">
        <v>562</v>
      </c>
      <c r="DE60" s="2221" t="s">
        <v>21</v>
      </c>
      <c r="DF60" s="2221">
        <v>1280617</v>
      </c>
      <c r="DG60" s="2221">
        <v>12904</v>
      </c>
      <c r="DH60" s="2221">
        <v>107</v>
      </c>
      <c r="DI60" s="2221">
        <v>6</v>
      </c>
      <c r="DJ60" s="2221">
        <v>6</v>
      </c>
      <c r="DK60" s="2221" t="s">
        <v>21</v>
      </c>
      <c r="DL60" s="2221">
        <v>30</v>
      </c>
      <c r="DM60" s="2221">
        <v>30</v>
      </c>
      <c r="DN60" s="2221">
        <v>50</v>
      </c>
      <c r="DO60" s="2221" t="s">
        <v>21</v>
      </c>
      <c r="DP60" s="2221" t="s">
        <v>21</v>
      </c>
      <c r="DQ60" s="2221">
        <v>455</v>
      </c>
      <c r="DR60" s="2221">
        <v>388</v>
      </c>
      <c r="DS60" s="2221">
        <v>428</v>
      </c>
      <c r="DT60" s="2221" t="s">
        <v>21</v>
      </c>
      <c r="DU60" s="91" t="s">
        <v>27</v>
      </c>
      <c r="DV60" s="630" t="s">
        <v>26</v>
      </c>
    </row>
    <row r="61" spans="1:126" ht="14.5" customHeight="1">
      <c r="A61" s="88" t="s">
        <v>26</v>
      </c>
      <c r="B61" s="89" t="s">
        <v>26</v>
      </c>
      <c r="C61" s="131" t="s">
        <v>563</v>
      </c>
      <c r="D61" s="2221">
        <v>10799</v>
      </c>
      <c r="E61" s="2221">
        <v>130866</v>
      </c>
      <c r="F61" s="2221">
        <v>143191</v>
      </c>
      <c r="G61" s="2221" t="s">
        <v>21</v>
      </c>
      <c r="H61" s="2221" t="s">
        <v>21</v>
      </c>
      <c r="I61" s="2221">
        <v>7122573</v>
      </c>
      <c r="J61" s="2221">
        <v>647182.76</v>
      </c>
      <c r="K61" s="2221">
        <v>34333.870000000003</v>
      </c>
      <c r="L61" s="2221">
        <v>7643</v>
      </c>
      <c r="M61" s="2221">
        <v>4656</v>
      </c>
      <c r="N61" s="2221">
        <v>1902</v>
      </c>
      <c r="O61" s="2221">
        <v>5068</v>
      </c>
      <c r="P61" s="2221">
        <v>5056</v>
      </c>
      <c r="Q61" s="2221">
        <v>12</v>
      </c>
      <c r="R61" s="2221">
        <v>12274</v>
      </c>
      <c r="S61" s="2221" t="s">
        <v>21</v>
      </c>
      <c r="T61" s="91" t="s">
        <v>28</v>
      </c>
      <c r="U61" s="630" t="s">
        <v>26</v>
      </c>
      <c r="V61" s="88" t="s">
        <v>26</v>
      </c>
      <c r="W61" s="89" t="s">
        <v>26</v>
      </c>
      <c r="X61" s="131" t="s">
        <v>563</v>
      </c>
      <c r="Y61" s="2221">
        <v>2923</v>
      </c>
      <c r="Z61" s="2221">
        <v>193</v>
      </c>
      <c r="AA61" s="2221" t="s">
        <v>21</v>
      </c>
      <c r="AB61" s="2221">
        <v>1643</v>
      </c>
      <c r="AC61" s="2221" t="s">
        <v>21</v>
      </c>
      <c r="AD61" s="2221">
        <v>31</v>
      </c>
      <c r="AE61" s="2221">
        <v>20</v>
      </c>
      <c r="AF61" s="2221">
        <v>1372</v>
      </c>
      <c r="AG61" s="2221">
        <v>1498</v>
      </c>
      <c r="AH61" s="2221" t="s">
        <v>21</v>
      </c>
      <c r="AI61" s="2221" t="s">
        <v>21</v>
      </c>
      <c r="AJ61" s="2221">
        <v>134096</v>
      </c>
      <c r="AK61" s="2221">
        <v>68148</v>
      </c>
      <c r="AL61" s="2221">
        <v>493</v>
      </c>
      <c r="AM61" s="2221" t="s">
        <v>21</v>
      </c>
      <c r="AN61" s="2221">
        <v>182</v>
      </c>
      <c r="AO61" s="91" t="s">
        <v>28</v>
      </c>
      <c r="AP61" s="630" t="s">
        <v>26</v>
      </c>
      <c r="AQ61" s="88" t="s">
        <v>26</v>
      </c>
      <c r="AR61" s="89" t="s">
        <v>26</v>
      </c>
      <c r="AS61" s="131" t="s">
        <v>563</v>
      </c>
      <c r="AT61" s="2221">
        <v>3</v>
      </c>
      <c r="AU61" s="2221">
        <v>4</v>
      </c>
      <c r="AV61" s="2221" t="s">
        <v>21</v>
      </c>
      <c r="AW61" s="2221" t="s">
        <v>21</v>
      </c>
      <c r="AX61" s="2221" t="s">
        <v>21</v>
      </c>
      <c r="AY61" s="2221">
        <v>75</v>
      </c>
      <c r="AZ61" s="2221" t="s">
        <v>21</v>
      </c>
      <c r="BA61" s="2221" t="s">
        <v>21</v>
      </c>
      <c r="BB61" s="2221">
        <v>556</v>
      </c>
      <c r="BC61" s="2221">
        <v>475</v>
      </c>
      <c r="BD61" s="2221">
        <v>523</v>
      </c>
      <c r="BE61" s="2221" t="s">
        <v>21</v>
      </c>
      <c r="BF61" s="2221" t="s">
        <v>21</v>
      </c>
      <c r="BG61" s="2221">
        <v>154804</v>
      </c>
      <c r="BH61" s="2221">
        <v>380200</v>
      </c>
      <c r="BI61" s="2221">
        <v>26973</v>
      </c>
      <c r="BJ61" s="69" t="s">
        <v>28</v>
      </c>
      <c r="BK61" s="626" t="s">
        <v>26</v>
      </c>
      <c r="BL61" s="88" t="s">
        <v>26</v>
      </c>
      <c r="BM61" s="89" t="s">
        <v>26</v>
      </c>
      <c r="BN61" s="131" t="s">
        <v>563</v>
      </c>
      <c r="BO61" s="2221">
        <v>26973</v>
      </c>
      <c r="BP61" s="2221">
        <v>340456</v>
      </c>
      <c r="BQ61" s="2221">
        <v>371801</v>
      </c>
      <c r="BR61" s="2221" t="s">
        <v>21</v>
      </c>
      <c r="BS61" s="2221" t="s">
        <v>21</v>
      </c>
      <c r="BT61" s="2221" t="s">
        <v>21</v>
      </c>
      <c r="BU61" s="2221">
        <v>6238960</v>
      </c>
      <c r="BV61" s="2221">
        <v>804864.8</v>
      </c>
      <c r="BW61" s="2221">
        <v>41668.31</v>
      </c>
      <c r="BX61" s="2221">
        <v>7643</v>
      </c>
      <c r="BY61" s="2221">
        <v>4735.1100000000006</v>
      </c>
      <c r="BZ61" s="2221">
        <v>2005.28</v>
      </c>
      <c r="CA61" s="2221">
        <v>10865.61</v>
      </c>
      <c r="CB61" s="2221">
        <v>10853.61</v>
      </c>
      <c r="CC61" s="2221">
        <v>12</v>
      </c>
      <c r="CD61" s="2221">
        <v>13265.36</v>
      </c>
      <c r="CE61" s="91" t="s">
        <v>28</v>
      </c>
      <c r="CF61" s="630" t="s">
        <v>26</v>
      </c>
      <c r="CG61" s="88" t="s">
        <v>26</v>
      </c>
      <c r="CH61" s="89" t="s">
        <v>26</v>
      </c>
      <c r="CI61" s="131" t="s">
        <v>563</v>
      </c>
      <c r="CJ61" s="2221">
        <v>4</v>
      </c>
      <c r="CK61" s="2221">
        <v>4185</v>
      </c>
      <c r="CL61" s="2221">
        <v>4185</v>
      </c>
      <c r="CM61" s="2221">
        <v>193</v>
      </c>
      <c r="CN61" s="2221" t="s">
        <v>21</v>
      </c>
      <c r="CO61" s="2221" t="s">
        <v>21</v>
      </c>
      <c r="CP61" s="2221">
        <v>3829</v>
      </c>
      <c r="CQ61" s="2221">
        <v>31</v>
      </c>
      <c r="CR61" s="2221">
        <v>196</v>
      </c>
      <c r="CS61" s="2221">
        <v>3037</v>
      </c>
      <c r="CT61" s="2221">
        <v>3323</v>
      </c>
      <c r="CU61" s="2221" t="s">
        <v>21</v>
      </c>
      <c r="CV61" s="2221" t="s">
        <v>21</v>
      </c>
      <c r="CW61" s="2221">
        <v>122753</v>
      </c>
      <c r="CX61" s="2221">
        <v>88595</v>
      </c>
      <c r="CY61" s="2221">
        <v>1088</v>
      </c>
      <c r="CZ61" s="91" t="s">
        <v>28</v>
      </c>
      <c r="DA61" s="630" t="s">
        <v>26</v>
      </c>
      <c r="DB61" s="88" t="s">
        <v>26</v>
      </c>
      <c r="DC61" s="89" t="s">
        <v>26</v>
      </c>
      <c r="DD61" s="131" t="s">
        <v>563</v>
      </c>
      <c r="DE61" s="2221" t="s">
        <v>21</v>
      </c>
      <c r="DF61" s="2221">
        <v>1388914</v>
      </c>
      <c r="DG61" s="2221">
        <v>15057</v>
      </c>
      <c r="DH61" s="2221">
        <v>105</v>
      </c>
      <c r="DI61" s="2221">
        <v>3</v>
      </c>
      <c r="DJ61" s="2221">
        <v>4</v>
      </c>
      <c r="DK61" s="2221" t="s">
        <v>21</v>
      </c>
      <c r="DL61" s="2221" t="s">
        <v>21</v>
      </c>
      <c r="DM61" s="2221" t="s">
        <v>21</v>
      </c>
      <c r="DN61" s="2221">
        <v>75</v>
      </c>
      <c r="DO61" s="2221" t="s">
        <v>21</v>
      </c>
      <c r="DP61" s="2221" t="s">
        <v>21</v>
      </c>
      <c r="DQ61" s="2221">
        <v>565</v>
      </c>
      <c r="DR61" s="2221">
        <v>482</v>
      </c>
      <c r="DS61" s="2221">
        <v>532</v>
      </c>
      <c r="DT61" s="2221" t="s">
        <v>21</v>
      </c>
      <c r="DU61" s="91" t="s">
        <v>28</v>
      </c>
      <c r="DV61" s="630" t="s">
        <v>26</v>
      </c>
    </row>
    <row r="62" spans="1:126" ht="14.5" customHeight="1">
      <c r="A62" s="88" t="s">
        <v>26</v>
      </c>
      <c r="B62" s="89" t="s">
        <v>26</v>
      </c>
      <c r="C62" s="131" t="s">
        <v>167</v>
      </c>
      <c r="D62" s="2221">
        <v>11714</v>
      </c>
      <c r="E62" s="2221">
        <v>134562</v>
      </c>
      <c r="F62" s="2221">
        <v>147213</v>
      </c>
      <c r="G62" s="2221" t="s">
        <v>21</v>
      </c>
      <c r="H62" s="2221" t="s">
        <v>21</v>
      </c>
      <c r="I62" s="2221">
        <v>6460669</v>
      </c>
      <c r="J62" s="2221">
        <v>618601.34</v>
      </c>
      <c r="K62" s="2221">
        <v>37978.200000000004</v>
      </c>
      <c r="L62" s="2221">
        <v>8303</v>
      </c>
      <c r="M62" s="2221">
        <v>5074</v>
      </c>
      <c r="N62" s="2221">
        <v>1855</v>
      </c>
      <c r="O62" s="2221">
        <v>6225</v>
      </c>
      <c r="P62" s="2221">
        <v>6214</v>
      </c>
      <c r="Q62" s="2221">
        <v>11</v>
      </c>
      <c r="R62" s="2221">
        <v>13443</v>
      </c>
      <c r="S62" s="2221" t="s">
        <v>21</v>
      </c>
      <c r="T62" s="91" t="s">
        <v>29</v>
      </c>
      <c r="U62" s="630" t="s">
        <v>26</v>
      </c>
      <c r="V62" s="88" t="s">
        <v>26</v>
      </c>
      <c r="W62" s="89" t="s">
        <v>26</v>
      </c>
      <c r="X62" s="131" t="s">
        <v>167</v>
      </c>
      <c r="Y62" s="2221">
        <v>3723</v>
      </c>
      <c r="Z62" s="2221">
        <v>200</v>
      </c>
      <c r="AA62" s="2221" t="s">
        <v>21</v>
      </c>
      <c r="AB62" s="2221">
        <v>1251</v>
      </c>
      <c r="AC62" s="2221" t="s">
        <v>21</v>
      </c>
      <c r="AD62" s="2221">
        <v>92</v>
      </c>
      <c r="AE62" s="2221">
        <v>18</v>
      </c>
      <c r="AF62" s="2221">
        <v>999</v>
      </c>
      <c r="AG62" s="2221">
        <v>1089</v>
      </c>
      <c r="AH62" s="2221" t="s">
        <v>21</v>
      </c>
      <c r="AI62" s="2221" t="s">
        <v>21</v>
      </c>
      <c r="AJ62" s="2221">
        <v>116223</v>
      </c>
      <c r="AK62" s="2221">
        <v>60926</v>
      </c>
      <c r="AL62" s="2221">
        <v>358</v>
      </c>
      <c r="AM62" s="2221" t="s">
        <v>21</v>
      </c>
      <c r="AN62" s="2221">
        <v>102</v>
      </c>
      <c r="AO62" s="91" t="s">
        <v>29</v>
      </c>
      <c r="AP62" s="630" t="s">
        <v>26</v>
      </c>
      <c r="AQ62" s="88" t="s">
        <v>26</v>
      </c>
      <c r="AR62" s="89" t="s">
        <v>26</v>
      </c>
      <c r="AS62" s="131" t="s">
        <v>167</v>
      </c>
      <c r="AT62" s="2221">
        <v>2</v>
      </c>
      <c r="AU62" s="2221">
        <v>30</v>
      </c>
      <c r="AV62" s="2221" t="s">
        <v>21</v>
      </c>
      <c r="AW62" s="2221">
        <v>32</v>
      </c>
      <c r="AX62" s="2221">
        <v>32</v>
      </c>
      <c r="AY62" s="2221">
        <v>63</v>
      </c>
      <c r="AZ62" s="2221" t="s">
        <v>21</v>
      </c>
      <c r="BA62" s="2221" t="s">
        <v>21</v>
      </c>
      <c r="BB62" s="2221">
        <v>489</v>
      </c>
      <c r="BC62" s="2221">
        <v>418</v>
      </c>
      <c r="BD62" s="2221">
        <v>460</v>
      </c>
      <c r="BE62" s="2221" t="s">
        <v>21</v>
      </c>
      <c r="BF62" s="2221" t="s">
        <v>21</v>
      </c>
      <c r="BG62" s="2221">
        <v>135014</v>
      </c>
      <c r="BH62" s="2221">
        <v>372506</v>
      </c>
      <c r="BI62" s="2221">
        <v>29872</v>
      </c>
      <c r="BJ62" s="69" t="s">
        <v>29</v>
      </c>
      <c r="BK62" s="626" t="s">
        <v>26</v>
      </c>
      <c r="BL62" s="88" t="s">
        <v>26</v>
      </c>
      <c r="BM62" s="89" t="s">
        <v>26</v>
      </c>
      <c r="BN62" s="131" t="s">
        <v>167</v>
      </c>
      <c r="BO62" s="2221">
        <v>29608</v>
      </c>
      <c r="BP62" s="2221">
        <v>326109</v>
      </c>
      <c r="BQ62" s="2221">
        <v>356261</v>
      </c>
      <c r="BR62" s="2221" t="s">
        <v>21</v>
      </c>
      <c r="BS62" s="2221" t="s">
        <v>21</v>
      </c>
      <c r="BT62" s="2221" t="s">
        <v>21</v>
      </c>
      <c r="BU62" s="2221">
        <v>5678830</v>
      </c>
      <c r="BV62" s="2221">
        <v>767740.65000000014</v>
      </c>
      <c r="BW62" s="2221">
        <v>44842.14</v>
      </c>
      <c r="BX62" s="2221">
        <v>8303</v>
      </c>
      <c r="BY62" s="2221">
        <v>5302.3600000000006</v>
      </c>
      <c r="BZ62" s="2221">
        <v>1936.7</v>
      </c>
      <c r="CA62" s="2221">
        <v>10067.49</v>
      </c>
      <c r="CB62" s="2221">
        <v>10056.49</v>
      </c>
      <c r="CC62" s="2221">
        <v>11</v>
      </c>
      <c r="CD62" s="2221">
        <v>15488.939999999999</v>
      </c>
      <c r="CE62" s="91" t="s">
        <v>29</v>
      </c>
      <c r="CF62" s="630" t="s">
        <v>26</v>
      </c>
      <c r="CG62" s="88" t="s">
        <v>26</v>
      </c>
      <c r="CH62" s="89" t="s">
        <v>26</v>
      </c>
      <c r="CI62" s="131" t="s">
        <v>167</v>
      </c>
      <c r="CJ62" s="2221">
        <v>4</v>
      </c>
      <c r="CK62" s="2221">
        <v>4061</v>
      </c>
      <c r="CL62" s="2221">
        <v>4061</v>
      </c>
      <c r="CM62" s="2221">
        <v>200</v>
      </c>
      <c r="CN62" s="2221" t="s">
        <v>21</v>
      </c>
      <c r="CO62" s="2221" t="s">
        <v>21</v>
      </c>
      <c r="CP62" s="2221">
        <v>3912</v>
      </c>
      <c r="CQ62" s="2221">
        <v>92</v>
      </c>
      <c r="CR62" s="2221">
        <v>188</v>
      </c>
      <c r="CS62" s="2221">
        <v>3079</v>
      </c>
      <c r="CT62" s="2221">
        <v>3367</v>
      </c>
      <c r="CU62" s="2221" t="s">
        <v>21</v>
      </c>
      <c r="CV62" s="2221" t="s">
        <v>21</v>
      </c>
      <c r="CW62" s="2221">
        <v>109638</v>
      </c>
      <c r="CX62" s="2221">
        <v>78412</v>
      </c>
      <c r="CY62" s="2221">
        <v>1304</v>
      </c>
      <c r="CZ62" s="91" t="s">
        <v>29</v>
      </c>
      <c r="DA62" s="630" t="s">
        <v>26</v>
      </c>
      <c r="DB62" s="88" t="s">
        <v>26</v>
      </c>
      <c r="DC62" s="89" t="s">
        <v>26</v>
      </c>
      <c r="DD62" s="131" t="s">
        <v>167</v>
      </c>
      <c r="DE62" s="2221" t="s">
        <v>21</v>
      </c>
      <c r="DF62" s="2221">
        <v>1305100</v>
      </c>
      <c r="DG62" s="2221">
        <v>13197</v>
      </c>
      <c r="DH62" s="2221">
        <v>145</v>
      </c>
      <c r="DI62" s="2221">
        <v>2</v>
      </c>
      <c r="DJ62" s="2221">
        <v>30</v>
      </c>
      <c r="DK62" s="2221" t="s">
        <v>21</v>
      </c>
      <c r="DL62" s="2221">
        <v>32</v>
      </c>
      <c r="DM62" s="2221">
        <v>32</v>
      </c>
      <c r="DN62" s="2221">
        <v>63</v>
      </c>
      <c r="DO62" s="2221" t="s">
        <v>21</v>
      </c>
      <c r="DP62" s="2221" t="s">
        <v>21</v>
      </c>
      <c r="DQ62" s="2221">
        <v>501</v>
      </c>
      <c r="DR62" s="2221">
        <v>428</v>
      </c>
      <c r="DS62" s="2221">
        <v>472</v>
      </c>
      <c r="DT62" s="2221" t="s">
        <v>21</v>
      </c>
      <c r="DU62" s="91" t="s">
        <v>29</v>
      </c>
      <c r="DV62" s="630" t="s">
        <v>26</v>
      </c>
    </row>
    <row r="63" spans="1:126" ht="6.75" customHeight="1">
      <c r="A63" s="88"/>
      <c r="B63" s="89"/>
      <c r="C63" s="131"/>
      <c r="E63" s="2221"/>
      <c r="F63" s="2221"/>
      <c r="G63" s="2221"/>
      <c r="H63" s="2221"/>
      <c r="I63" s="2221"/>
      <c r="T63" s="91"/>
      <c r="U63" s="630"/>
      <c r="V63" s="88"/>
      <c r="W63" s="89"/>
      <c r="X63" s="131"/>
      <c r="Y63" s="2221"/>
      <c r="Z63" s="2221"/>
      <c r="AA63" s="2221"/>
      <c r="AB63" s="2221"/>
      <c r="AC63" s="2221"/>
      <c r="AD63" s="2221"/>
      <c r="AE63" s="2221"/>
      <c r="AF63" s="2221"/>
      <c r="AG63" s="2221"/>
      <c r="AH63" s="2221"/>
      <c r="AI63" s="2221"/>
      <c r="AJ63" s="2221"/>
      <c r="AL63" s="2221"/>
      <c r="AM63" s="2221"/>
      <c r="AN63" s="2221"/>
      <c r="AO63" s="91"/>
      <c r="AP63" s="630"/>
      <c r="AQ63" s="88"/>
      <c r="AR63" s="89"/>
      <c r="AS63" s="131"/>
      <c r="AT63" s="2221"/>
      <c r="AU63" s="2221"/>
      <c r="AV63" s="2221"/>
      <c r="AW63" s="2221"/>
      <c r="AX63" s="2221"/>
      <c r="AY63" s="2221"/>
      <c r="AZ63" s="2221"/>
      <c r="BA63" s="2221"/>
      <c r="BB63" s="2221"/>
      <c r="BC63" s="2221"/>
      <c r="BD63" s="2221"/>
      <c r="BE63" s="2221"/>
      <c r="BF63" s="2221"/>
      <c r="BG63" s="2221"/>
      <c r="BI63" s="2221"/>
      <c r="BJ63" s="69"/>
      <c r="BK63" s="626"/>
      <c r="BL63" s="88"/>
      <c r="BM63" s="89"/>
      <c r="BN63" s="131"/>
      <c r="BO63" s="2221"/>
      <c r="BP63" s="2221"/>
      <c r="BQ63" s="2221"/>
      <c r="BR63" s="2221"/>
      <c r="BS63" s="2221"/>
      <c r="BT63" s="2221"/>
      <c r="BU63" s="2221"/>
      <c r="BV63" s="2221"/>
      <c r="BW63" s="2221"/>
      <c r="BX63" s="2221"/>
      <c r="BY63" s="2221"/>
      <c r="BZ63" s="2221"/>
      <c r="CA63" s="2221"/>
      <c r="CB63" s="2221"/>
      <c r="CC63" s="2221"/>
      <c r="CD63" s="2221"/>
      <c r="CE63" s="91"/>
      <c r="CF63" s="630"/>
      <c r="CG63" s="88"/>
      <c r="CH63" s="89"/>
      <c r="CI63" s="131"/>
      <c r="CJ63" s="2221"/>
      <c r="CK63" s="2221"/>
      <c r="CL63" s="2221"/>
      <c r="CM63" s="2221"/>
      <c r="CN63" s="2221"/>
      <c r="CO63" s="2221"/>
      <c r="CP63" s="2221"/>
      <c r="CQ63" s="2221"/>
      <c r="CR63" s="2221"/>
      <c r="CS63" s="2221"/>
      <c r="CT63" s="2221"/>
      <c r="CU63" s="2221"/>
      <c r="CV63" s="2221"/>
      <c r="CW63" s="2221"/>
      <c r="CX63" s="2221"/>
      <c r="CY63" s="2221"/>
      <c r="CZ63" s="91"/>
      <c r="DA63" s="630"/>
      <c r="DB63" s="88"/>
      <c r="DC63" s="89"/>
      <c r="DD63" s="131"/>
      <c r="DE63" s="2221"/>
      <c r="DF63" s="2221"/>
      <c r="DG63" s="2221"/>
      <c r="DH63" s="2221"/>
      <c r="DI63" s="2221"/>
      <c r="DJ63" s="2221"/>
      <c r="DK63" s="2221"/>
      <c r="DL63" s="2221"/>
      <c r="DM63" s="2221"/>
      <c r="DN63" s="2221"/>
      <c r="DO63" s="2221"/>
      <c r="DP63" s="2221"/>
      <c r="DQ63" s="2221"/>
      <c r="DR63" s="2221"/>
      <c r="DS63" s="2221"/>
      <c r="DT63" s="2221"/>
      <c r="DU63" s="91"/>
      <c r="DV63" s="630"/>
    </row>
    <row r="64" spans="1:126" ht="15.75" customHeight="1">
      <c r="A64" s="93" t="s">
        <v>1535</v>
      </c>
      <c r="B64" s="94" t="s">
        <v>23</v>
      </c>
      <c r="C64" s="135">
        <v>42370</v>
      </c>
      <c r="D64" s="2221">
        <v>3866</v>
      </c>
      <c r="E64" s="2221">
        <v>51203</v>
      </c>
      <c r="F64" s="2221">
        <v>56411</v>
      </c>
      <c r="G64" s="2221" t="s">
        <v>21</v>
      </c>
      <c r="H64" s="2221" t="s">
        <v>21</v>
      </c>
      <c r="I64" s="2221">
        <v>2043276</v>
      </c>
      <c r="J64" s="2221">
        <v>204769.09</v>
      </c>
      <c r="K64" s="2221">
        <v>12963.25</v>
      </c>
      <c r="L64" s="2221">
        <v>2332</v>
      </c>
      <c r="M64" s="2221">
        <v>1936</v>
      </c>
      <c r="N64" s="2221">
        <v>605</v>
      </c>
      <c r="O64" s="2221">
        <v>2183</v>
      </c>
      <c r="P64" s="2221">
        <v>2176</v>
      </c>
      <c r="Q64" s="2221">
        <v>7</v>
      </c>
      <c r="R64" s="2221">
        <v>4759</v>
      </c>
      <c r="S64" s="2221" t="s">
        <v>21</v>
      </c>
      <c r="T64" s="91" t="s">
        <v>30</v>
      </c>
      <c r="U64" s="630" t="s">
        <v>1536</v>
      </c>
      <c r="V64" s="93" t="s">
        <v>1535</v>
      </c>
      <c r="W64" s="94" t="s">
        <v>23</v>
      </c>
      <c r="X64" s="135">
        <v>42370</v>
      </c>
      <c r="Y64" s="2221">
        <v>872</v>
      </c>
      <c r="Z64" s="2221">
        <v>64</v>
      </c>
      <c r="AA64" s="2221" t="s">
        <v>21</v>
      </c>
      <c r="AB64" s="2221">
        <v>687</v>
      </c>
      <c r="AC64" s="2221" t="s">
        <v>21</v>
      </c>
      <c r="AD64" s="2221">
        <v>34</v>
      </c>
      <c r="AE64" s="2221">
        <v>7</v>
      </c>
      <c r="AF64" s="2221">
        <v>565</v>
      </c>
      <c r="AG64" s="2221">
        <v>613</v>
      </c>
      <c r="AH64" s="2221" t="s">
        <v>21</v>
      </c>
      <c r="AI64" s="2221" t="s">
        <v>21</v>
      </c>
      <c r="AJ64" s="2221">
        <v>40973</v>
      </c>
      <c r="AK64" s="2221">
        <v>17956</v>
      </c>
      <c r="AL64" s="2221">
        <v>232</v>
      </c>
      <c r="AM64" s="2221" t="s">
        <v>21</v>
      </c>
      <c r="AN64" s="2221">
        <v>49</v>
      </c>
      <c r="AO64" s="91" t="s">
        <v>30</v>
      </c>
      <c r="AP64" s="630" t="s">
        <v>1536</v>
      </c>
      <c r="AQ64" s="93" t="s">
        <v>1535</v>
      </c>
      <c r="AR64" s="94" t="s">
        <v>23</v>
      </c>
      <c r="AS64" s="135">
        <v>42370</v>
      </c>
      <c r="AT64" s="2221" t="s">
        <v>21</v>
      </c>
      <c r="AU64" s="2221">
        <v>15</v>
      </c>
      <c r="AV64" s="2221" t="s">
        <v>21</v>
      </c>
      <c r="AW64" s="2221">
        <v>21</v>
      </c>
      <c r="AX64" s="2221">
        <v>21</v>
      </c>
      <c r="AY64" s="2221">
        <v>31</v>
      </c>
      <c r="AZ64" s="2221" t="s">
        <v>21</v>
      </c>
      <c r="BA64" s="2221" t="s">
        <v>21</v>
      </c>
      <c r="BB64" s="2221">
        <v>226</v>
      </c>
      <c r="BC64" s="2221">
        <v>194</v>
      </c>
      <c r="BD64" s="2221">
        <v>213</v>
      </c>
      <c r="BE64" s="2221" t="s">
        <v>21</v>
      </c>
      <c r="BF64" s="2221" t="s">
        <v>21</v>
      </c>
      <c r="BG64" s="2221">
        <v>43628</v>
      </c>
      <c r="BH64" s="2221">
        <v>125722</v>
      </c>
      <c r="BI64" s="2221">
        <v>10485</v>
      </c>
      <c r="BJ64" s="69" t="s">
        <v>30</v>
      </c>
      <c r="BK64" s="626" t="s">
        <v>1536</v>
      </c>
      <c r="BL64" s="93" t="s">
        <v>1535</v>
      </c>
      <c r="BM64" s="94" t="s">
        <v>23</v>
      </c>
      <c r="BN64" s="135">
        <v>42370</v>
      </c>
      <c r="BO64" s="2221">
        <v>9869</v>
      </c>
      <c r="BP64" s="2221">
        <v>120632</v>
      </c>
      <c r="BQ64" s="2221">
        <v>132877</v>
      </c>
      <c r="BR64" s="2221" t="s">
        <v>21</v>
      </c>
      <c r="BS64" s="2221" t="s">
        <v>21</v>
      </c>
      <c r="BT64" s="2221" t="s">
        <v>21</v>
      </c>
      <c r="BU64" s="2221">
        <v>1789330</v>
      </c>
      <c r="BV64" s="2221">
        <v>263883.3</v>
      </c>
      <c r="BW64" s="2221">
        <v>17887.61</v>
      </c>
      <c r="BX64" s="2221">
        <v>2332</v>
      </c>
      <c r="BY64" s="2221">
        <v>2793.38</v>
      </c>
      <c r="BZ64" s="2221">
        <v>638.48</v>
      </c>
      <c r="CA64" s="2221">
        <v>5109.1399999999994</v>
      </c>
      <c r="CB64" s="2221">
        <v>5102.1399999999994</v>
      </c>
      <c r="CC64" s="2221">
        <v>7</v>
      </c>
      <c r="CD64" s="2221">
        <v>5613.97</v>
      </c>
      <c r="CE64" s="91" t="s">
        <v>30</v>
      </c>
      <c r="CF64" s="630" t="s">
        <v>1536</v>
      </c>
      <c r="CG64" s="93" t="s">
        <v>1535</v>
      </c>
      <c r="CH64" s="94" t="s">
        <v>23</v>
      </c>
      <c r="CI64" s="135">
        <v>42370</v>
      </c>
      <c r="CJ64" s="2221">
        <v>3</v>
      </c>
      <c r="CK64" s="2221">
        <v>967</v>
      </c>
      <c r="CL64" s="2221">
        <v>967</v>
      </c>
      <c r="CM64" s="2221">
        <v>64</v>
      </c>
      <c r="CN64" s="2221" t="s">
        <v>21</v>
      </c>
      <c r="CO64" s="2221" t="s">
        <v>21</v>
      </c>
      <c r="CP64" s="2221">
        <v>2149</v>
      </c>
      <c r="CQ64" s="2221">
        <v>34</v>
      </c>
      <c r="CR64" s="2221">
        <v>71</v>
      </c>
      <c r="CS64" s="2221">
        <v>1744</v>
      </c>
      <c r="CT64" s="2221">
        <v>1904</v>
      </c>
      <c r="CU64" s="2221" t="s">
        <v>21</v>
      </c>
      <c r="CV64" s="2221" t="s">
        <v>21</v>
      </c>
      <c r="CW64" s="2221">
        <v>38021</v>
      </c>
      <c r="CX64" s="2221">
        <v>23313</v>
      </c>
      <c r="CY64" s="2221">
        <v>607</v>
      </c>
      <c r="CZ64" s="91" t="s">
        <v>30</v>
      </c>
      <c r="DA64" s="630" t="s">
        <v>1536</v>
      </c>
      <c r="DB64" s="93" t="s">
        <v>1535</v>
      </c>
      <c r="DC64" s="94" t="s">
        <v>23</v>
      </c>
      <c r="DD64" s="135">
        <v>42370</v>
      </c>
      <c r="DE64" s="2221" t="s">
        <v>21</v>
      </c>
      <c r="DF64" s="2221">
        <v>420885</v>
      </c>
      <c r="DG64" s="2221">
        <v>4363</v>
      </c>
      <c r="DH64" s="2221">
        <v>76</v>
      </c>
      <c r="DI64" s="2221" t="s">
        <v>21</v>
      </c>
      <c r="DJ64" s="2221">
        <v>15</v>
      </c>
      <c r="DK64" s="2221" t="s">
        <v>21</v>
      </c>
      <c r="DL64" s="2221">
        <v>21</v>
      </c>
      <c r="DM64" s="2221">
        <v>21</v>
      </c>
      <c r="DN64" s="2221">
        <v>31</v>
      </c>
      <c r="DO64" s="2221" t="s">
        <v>21</v>
      </c>
      <c r="DP64" s="2221" t="s">
        <v>21</v>
      </c>
      <c r="DQ64" s="2221">
        <v>232</v>
      </c>
      <c r="DR64" s="2221">
        <v>199</v>
      </c>
      <c r="DS64" s="2221">
        <v>218</v>
      </c>
      <c r="DT64" s="2221" t="s">
        <v>21</v>
      </c>
      <c r="DU64" s="91" t="s">
        <v>30</v>
      </c>
      <c r="DV64" s="630" t="s">
        <v>1536</v>
      </c>
    </row>
    <row r="65" spans="1:147" ht="14.5" customHeight="1">
      <c r="A65" s="88" t="s">
        <v>26</v>
      </c>
      <c r="B65" s="89" t="s">
        <v>26</v>
      </c>
      <c r="C65" s="1176">
        <v>42401</v>
      </c>
      <c r="D65" s="2221">
        <v>3950</v>
      </c>
      <c r="E65" s="2221">
        <v>53673</v>
      </c>
      <c r="F65" s="2221">
        <v>59129</v>
      </c>
      <c r="G65" s="2221" t="s">
        <v>21</v>
      </c>
      <c r="H65" s="2221" t="s">
        <v>21</v>
      </c>
      <c r="I65" s="2221">
        <v>2054994</v>
      </c>
      <c r="J65" s="2221">
        <v>208833.5</v>
      </c>
      <c r="K65" s="2221">
        <v>14370.49</v>
      </c>
      <c r="L65" s="2221">
        <v>2531</v>
      </c>
      <c r="M65" s="2221">
        <v>2173</v>
      </c>
      <c r="N65" s="2221">
        <v>706</v>
      </c>
      <c r="O65" s="2221">
        <v>2559</v>
      </c>
      <c r="P65" s="2221">
        <v>2552</v>
      </c>
      <c r="Q65" s="2221">
        <v>7</v>
      </c>
      <c r="R65" s="2221">
        <v>5160</v>
      </c>
      <c r="S65" s="2221" t="s">
        <v>21</v>
      </c>
      <c r="T65" s="91" t="s">
        <v>31</v>
      </c>
      <c r="U65" s="630" t="s">
        <v>26</v>
      </c>
      <c r="V65" s="88" t="s">
        <v>26</v>
      </c>
      <c r="W65" s="89" t="s">
        <v>26</v>
      </c>
      <c r="X65" s="1176">
        <v>42401</v>
      </c>
      <c r="Y65" s="2221">
        <v>1120</v>
      </c>
      <c r="Z65" s="2221">
        <v>76</v>
      </c>
      <c r="AA65" s="2221" t="s">
        <v>21</v>
      </c>
      <c r="AB65" s="2221">
        <v>813</v>
      </c>
      <c r="AC65" s="2221" t="s">
        <v>21</v>
      </c>
      <c r="AD65" s="2221" t="s">
        <v>21</v>
      </c>
      <c r="AE65" s="2221">
        <v>8</v>
      </c>
      <c r="AF65" s="2221">
        <v>694</v>
      </c>
      <c r="AG65" s="2221">
        <v>755</v>
      </c>
      <c r="AH65" s="2221" t="s">
        <v>21</v>
      </c>
      <c r="AI65" s="2221" t="s">
        <v>21</v>
      </c>
      <c r="AJ65" s="2221">
        <v>44335</v>
      </c>
      <c r="AK65" s="2221">
        <v>18403</v>
      </c>
      <c r="AL65" s="2221">
        <v>233</v>
      </c>
      <c r="AM65" s="2221" t="s">
        <v>21</v>
      </c>
      <c r="AN65" s="2221">
        <v>42</v>
      </c>
      <c r="AO65" s="91" t="s">
        <v>31</v>
      </c>
      <c r="AP65" s="630" t="s">
        <v>26</v>
      </c>
      <c r="AQ65" s="88" t="s">
        <v>26</v>
      </c>
      <c r="AR65" s="89" t="s">
        <v>26</v>
      </c>
      <c r="AS65" s="1176">
        <v>42401</v>
      </c>
      <c r="AT65" s="2221" t="s">
        <v>21</v>
      </c>
      <c r="AU65" s="2221">
        <v>23</v>
      </c>
      <c r="AV65" s="2221" t="s">
        <v>21</v>
      </c>
      <c r="AW65" s="2221">
        <v>34</v>
      </c>
      <c r="AX65" s="2221">
        <v>34</v>
      </c>
      <c r="AY65" s="2221">
        <v>33</v>
      </c>
      <c r="AZ65" s="2221" t="s">
        <v>21</v>
      </c>
      <c r="BA65" s="2221" t="s">
        <v>21</v>
      </c>
      <c r="BB65" s="2221">
        <v>231</v>
      </c>
      <c r="BC65" s="2221">
        <v>198</v>
      </c>
      <c r="BD65" s="2221">
        <v>218</v>
      </c>
      <c r="BE65" s="2221" t="s">
        <v>21</v>
      </c>
      <c r="BF65" s="2221" t="s">
        <v>21</v>
      </c>
      <c r="BG65" s="2221">
        <v>43395</v>
      </c>
      <c r="BH65" s="2221">
        <v>129884</v>
      </c>
      <c r="BI65" s="2221">
        <v>11532</v>
      </c>
      <c r="BJ65" s="69" t="s">
        <v>31</v>
      </c>
      <c r="BK65" s="626" t="s">
        <v>26</v>
      </c>
      <c r="BL65" s="88" t="s">
        <v>26</v>
      </c>
      <c r="BM65" s="89" t="s">
        <v>26</v>
      </c>
      <c r="BN65" s="1176">
        <v>42401</v>
      </c>
      <c r="BO65" s="2221">
        <v>10032</v>
      </c>
      <c r="BP65" s="2221">
        <v>122781</v>
      </c>
      <c r="BQ65" s="2221">
        <v>135252</v>
      </c>
      <c r="BR65" s="2221" t="s">
        <v>21</v>
      </c>
      <c r="BS65" s="2221" t="s">
        <v>21</v>
      </c>
      <c r="BT65" s="2221" t="s">
        <v>21</v>
      </c>
      <c r="BU65" s="2221">
        <v>1806899</v>
      </c>
      <c r="BV65" s="2221">
        <v>267457.15000000002</v>
      </c>
      <c r="BW65" s="2221">
        <v>19411.449999999997</v>
      </c>
      <c r="BX65" s="2221">
        <v>2531</v>
      </c>
      <c r="BY65" s="2221">
        <v>3024.9</v>
      </c>
      <c r="BZ65" s="2221">
        <v>741.15</v>
      </c>
      <c r="CA65" s="2221">
        <v>5339.66</v>
      </c>
      <c r="CB65" s="2221">
        <v>5332.66</v>
      </c>
      <c r="CC65" s="2221">
        <v>7</v>
      </c>
      <c r="CD65" s="2221">
        <v>6218.5</v>
      </c>
      <c r="CE65" s="91" t="s">
        <v>31</v>
      </c>
      <c r="CF65" s="630" t="s">
        <v>26</v>
      </c>
      <c r="CG65" s="88" t="s">
        <v>26</v>
      </c>
      <c r="CH65" s="89" t="s">
        <v>26</v>
      </c>
      <c r="CI65" s="1176">
        <v>42401</v>
      </c>
      <c r="CJ65" s="2221">
        <v>3</v>
      </c>
      <c r="CK65" s="2221">
        <v>1220</v>
      </c>
      <c r="CL65" s="2221">
        <v>1220</v>
      </c>
      <c r="CM65" s="2221">
        <v>76</v>
      </c>
      <c r="CN65" s="2221" t="s">
        <v>21</v>
      </c>
      <c r="CO65" s="2221" t="s">
        <v>21</v>
      </c>
      <c r="CP65" s="2221">
        <v>2434</v>
      </c>
      <c r="CQ65" s="2221" t="s">
        <v>21</v>
      </c>
      <c r="CR65" s="2221">
        <v>85</v>
      </c>
      <c r="CS65" s="2221">
        <v>1994</v>
      </c>
      <c r="CT65" s="2221">
        <v>2179</v>
      </c>
      <c r="CU65" s="2221" t="s">
        <v>21</v>
      </c>
      <c r="CV65" s="2221" t="s">
        <v>21</v>
      </c>
      <c r="CW65" s="2221">
        <v>40991</v>
      </c>
      <c r="CX65" s="2221">
        <v>24342</v>
      </c>
      <c r="CY65" s="2221">
        <v>819</v>
      </c>
      <c r="CZ65" s="91" t="s">
        <v>31</v>
      </c>
      <c r="DA65" s="630" t="s">
        <v>26</v>
      </c>
      <c r="DB65" s="88" t="s">
        <v>26</v>
      </c>
      <c r="DC65" s="89" t="s">
        <v>26</v>
      </c>
      <c r="DD65" s="1176">
        <v>42401</v>
      </c>
      <c r="DE65" s="2221" t="s">
        <v>21</v>
      </c>
      <c r="DF65" s="2221">
        <v>410558</v>
      </c>
      <c r="DG65" s="2221">
        <v>4369</v>
      </c>
      <c r="DH65" s="2221">
        <v>99</v>
      </c>
      <c r="DI65" s="2221" t="s">
        <v>21</v>
      </c>
      <c r="DJ65" s="2221">
        <v>23</v>
      </c>
      <c r="DK65" s="2221" t="s">
        <v>21</v>
      </c>
      <c r="DL65" s="2221">
        <v>34</v>
      </c>
      <c r="DM65" s="2221">
        <v>34</v>
      </c>
      <c r="DN65" s="2221">
        <v>33</v>
      </c>
      <c r="DO65" s="2221" t="s">
        <v>21</v>
      </c>
      <c r="DP65" s="2221" t="s">
        <v>21</v>
      </c>
      <c r="DQ65" s="2221">
        <v>236</v>
      </c>
      <c r="DR65" s="2221">
        <v>203</v>
      </c>
      <c r="DS65" s="2221">
        <v>223</v>
      </c>
      <c r="DT65" s="2221" t="s">
        <v>21</v>
      </c>
      <c r="DU65" s="91" t="s">
        <v>31</v>
      </c>
      <c r="DV65" s="630" t="s">
        <v>26</v>
      </c>
    </row>
    <row r="66" spans="1:147" ht="14.5" customHeight="1">
      <c r="A66" s="88" t="s">
        <v>26</v>
      </c>
      <c r="B66" s="89" t="s">
        <v>26</v>
      </c>
      <c r="C66" s="1176">
        <v>42430</v>
      </c>
      <c r="D66" s="2221">
        <v>3636</v>
      </c>
      <c r="E66" s="2221">
        <v>51442</v>
      </c>
      <c r="F66" s="2221">
        <v>56673</v>
      </c>
      <c r="G66" s="2221" t="s">
        <v>21</v>
      </c>
      <c r="H66" s="2221" t="s">
        <v>21</v>
      </c>
      <c r="I66" s="2221">
        <v>2185405</v>
      </c>
      <c r="J66" s="2221">
        <v>218341.05</v>
      </c>
      <c r="K66" s="2221">
        <v>13969.96</v>
      </c>
      <c r="L66" s="2221">
        <v>2861</v>
      </c>
      <c r="M66" s="2221">
        <v>2002</v>
      </c>
      <c r="N66" s="2221">
        <v>688</v>
      </c>
      <c r="O66" s="2221">
        <v>2381</v>
      </c>
      <c r="P66" s="2221">
        <v>2374</v>
      </c>
      <c r="Q66" s="2221">
        <v>7</v>
      </c>
      <c r="R66" s="2221">
        <v>4904</v>
      </c>
      <c r="S66" s="2221" t="s">
        <v>21</v>
      </c>
      <c r="T66" s="91" t="s">
        <v>32</v>
      </c>
      <c r="U66" s="630" t="s">
        <v>26</v>
      </c>
      <c r="V66" s="88" t="s">
        <v>26</v>
      </c>
      <c r="W66" s="89" t="s">
        <v>26</v>
      </c>
      <c r="X66" s="1176">
        <v>42430</v>
      </c>
      <c r="Y66" s="2221">
        <v>1184</v>
      </c>
      <c r="Z66" s="2221">
        <v>74</v>
      </c>
      <c r="AA66" s="2221" t="s">
        <v>21</v>
      </c>
      <c r="AB66" s="2221">
        <v>752</v>
      </c>
      <c r="AC66" s="2221" t="s">
        <v>21</v>
      </c>
      <c r="AD66" s="2221">
        <v>34</v>
      </c>
      <c r="AE66" s="2221">
        <v>7</v>
      </c>
      <c r="AF66" s="2221">
        <v>619</v>
      </c>
      <c r="AG66" s="2221">
        <v>674</v>
      </c>
      <c r="AH66" s="2221" t="s">
        <v>21</v>
      </c>
      <c r="AI66" s="2221" t="s">
        <v>21</v>
      </c>
      <c r="AJ66" s="2221">
        <v>44635</v>
      </c>
      <c r="AK66" s="2221">
        <v>19513</v>
      </c>
      <c r="AL66" s="2221">
        <v>188</v>
      </c>
      <c r="AM66" s="2221" t="s">
        <v>21</v>
      </c>
      <c r="AN66" s="2221">
        <v>33</v>
      </c>
      <c r="AO66" s="91" t="s">
        <v>32</v>
      </c>
      <c r="AP66" s="630" t="s">
        <v>26</v>
      </c>
      <c r="AQ66" s="88" t="s">
        <v>26</v>
      </c>
      <c r="AR66" s="89" t="s">
        <v>26</v>
      </c>
      <c r="AS66" s="1176">
        <v>42430</v>
      </c>
      <c r="AT66" s="2221">
        <v>1</v>
      </c>
      <c r="AU66" s="2221">
        <v>13</v>
      </c>
      <c r="AV66" s="2221" t="s">
        <v>21</v>
      </c>
      <c r="AW66" s="2221">
        <v>48</v>
      </c>
      <c r="AX66" s="2221">
        <v>48</v>
      </c>
      <c r="AY66" s="2221">
        <v>29</v>
      </c>
      <c r="AZ66" s="2221" t="s">
        <v>21</v>
      </c>
      <c r="BA66" s="2221" t="s">
        <v>21</v>
      </c>
      <c r="BB66" s="2221">
        <v>217</v>
      </c>
      <c r="BC66" s="2221">
        <v>186</v>
      </c>
      <c r="BD66" s="2221">
        <v>204</v>
      </c>
      <c r="BE66" s="2221" t="s">
        <v>21</v>
      </c>
      <c r="BF66" s="2221" t="s">
        <v>21</v>
      </c>
      <c r="BG66" s="2221">
        <v>44671</v>
      </c>
      <c r="BH66" s="2221">
        <v>135457</v>
      </c>
      <c r="BI66" s="2221">
        <v>11073</v>
      </c>
      <c r="BJ66" s="69" t="s">
        <v>32</v>
      </c>
      <c r="BK66" s="626" t="s">
        <v>26</v>
      </c>
      <c r="BL66" s="88" t="s">
        <v>26</v>
      </c>
      <c r="BM66" s="89" t="s">
        <v>26</v>
      </c>
      <c r="BN66" s="1176">
        <v>42430</v>
      </c>
      <c r="BO66" s="2221">
        <v>9999</v>
      </c>
      <c r="BP66" s="2221">
        <v>121795</v>
      </c>
      <c r="BQ66" s="2221">
        <v>134157</v>
      </c>
      <c r="BR66" s="2221" t="s">
        <v>21</v>
      </c>
      <c r="BS66" s="2221" t="s">
        <v>21</v>
      </c>
      <c r="BT66" s="2221" t="s">
        <v>21</v>
      </c>
      <c r="BU66" s="2221">
        <v>1915026</v>
      </c>
      <c r="BV66" s="2221">
        <v>276951.99</v>
      </c>
      <c r="BW66" s="2221">
        <v>17714.310000000001</v>
      </c>
      <c r="BX66" s="2221">
        <v>2861</v>
      </c>
      <c r="BY66" s="2221">
        <v>2092.5500000000002</v>
      </c>
      <c r="BZ66" s="2221">
        <v>722.02</v>
      </c>
      <c r="CA66" s="2221">
        <v>4719.95</v>
      </c>
      <c r="CB66" s="2221">
        <v>4712.95</v>
      </c>
      <c r="CC66" s="2221">
        <v>7</v>
      </c>
      <c r="CD66" s="2221">
        <v>5865.58</v>
      </c>
      <c r="CE66" s="91" t="s">
        <v>32</v>
      </c>
      <c r="CF66" s="630" t="s">
        <v>26</v>
      </c>
      <c r="CG66" s="88" t="s">
        <v>26</v>
      </c>
      <c r="CH66" s="89" t="s">
        <v>26</v>
      </c>
      <c r="CI66" s="1176">
        <v>42430</v>
      </c>
      <c r="CJ66" s="2221">
        <v>4</v>
      </c>
      <c r="CK66" s="2221">
        <v>1277</v>
      </c>
      <c r="CL66" s="2221">
        <v>1277</v>
      </c>
      <c r="CM66" s="2221">
        <v>74</v>
      </c>
      <c r="CN66" s="2221" t="s">
        <v>21</v>
      </c>
      <c r="CO66" s="2221" t="s">
        <v>21</v>
      </c>
      <c r="CP66" s="2221">
        <v>2324</v>
      </c>
      <c r="CQ66" s="2221">
        <v>34</v>
      </c>
      <c r="CR66" s="2221">
        <v>80</v>
      </c>
      <c r="CS66" s="2221">
        <v>1882</v>
      </c>
      <c r="CT66" s="2221">
        <v>2058</v>
      </c>
      <c r="CU66" s="2221" t="s">
        <v>21</v>
      </c>
      <c r="CV66" s="2221" t="s">
        <v>21</v>
      </c>
      <c r="CW66" s="2221">
        <v>41179</v>
      </c>
      <c r="CX66" s="2221">
        <v>25605</v>
      </c>
      <c r="CY66" s="2221">
        <v>668</v>
      </c>
      <c r="CZ66" s="91" t="s">
        <v>32</v>
      </c>
      <c r="DA66" s="630" t="s">
        <v>26</v>
      </c>
      <c r="DB66" s="88" t="s">
        <v>26</v>
      </c>
      <c r="DC66" s="89" t="s">
        <v>26</v>
      </c>
      <c r="DD66" s="1176">
        <v>42430</v>
      </c>
      <c r="DE66" s="2221" t="s">
        <v>21</v>
      </c>
      <c r="DF66" s="2221">
        <v>439714</v>
      </c>
      <c r="DG66" s="2221">
        <v>4473</v>
      </c>
      <c r="DH66" s="2221">
        <v>100</v>
      </c>
      <c r="DI66" s="2221">
        <v>1</v>
      </c>
      <c r="DJ66" s="2221">
        <v>13</v>
      </c>
      <c r="DK66" s="2221" t="s">
        <v>21</v>
      </c>
      <c r="DL66" s="2221">
        <v>48</v>
      </c>
      <c r="DM66" s="2221">
        <v>48</v>
      </c>
      <c r="DN66" s="2221">
        <v>29</v>
      </c>
      <c r="DO66" s="2221" t="s">
        <v>21</v>
      </c>
      <c r="DP66" s="2221" t="s">
        <v>21</v>
      </c>
      <c r="DQ66" s="2221">
        <v>222</v>
      </c>
      <c r="DR66" s="2221">
        <v>190</v>
      </c>
      <c r="DS66" s="2221">
        <v>209</v>
      </c>
      <c r="DT66" s="2221" t="s">
        <v>21</v>
      </c>
      <c r="DU66" s="91" t="s">
        <v>32</v>
      </c>
      <c r="DV66" s="630" t="s">
        <v>26</v>
      </c>
    </row>
    <row r="67" spans="1:147" ht="14.5" customHeight="1">
      <c r="A67" s="88" t="s">
        <v>26</v>
      </c>
      <c r="B67" s="89" t="s">
        <v>26</v>
      </c>
      <c r="C67" s="1176">
        <v>42461</v>
      </c>
      <c r="D67" s="2221">
        <v>3494</v>
      </c>
      <c r="E67" s="2221">
        <v>36312</v>
      </c>
      <c r="F67" s="2221">
        <v>39735</v>
      </c>
      <c r="G67" s="2221" t="s">
        <v>21</v>
      </c>
      <c r="H67" s="2221" t="s">
        <v>21</v>
      </c>
      <c r="I67" s="2221">
        <v>1963298</v>
      </c>
      <c r="J67" s="2221">
        <v>182077.01</v>
      </c>
      <c r="K67" s="2221">
        <v>10482.970000000001</v>
      </c>
      <c r="L67" s="2221">
        <v>2025</v>
      </c>
      <c r="M67" s="2221">
        <v>1527</v>
      </c>
      <c r="N67" s="2221">
        <v>636</v>
      </c>
      <c r="O67" s="2221">
        <v>1743</v>
      </c>
      <c r="P67" s="2221">
        <v>1722</v>
      </c>
      <c r="Q67" s="2221">
        <v>21</v>
      </c>
      <c r="R67" s="2221">
        <v>3689</v>
      </c>
      <c r="S67" s="2221" t="s">
        <v>21</v>
      </c>
      <c r="T67" s="91" t="s">
        <v>33</v>
      </c>
      <c r="U67" s="630" t="s">
        <v>26</v>
      </c>
      <c r="V67" s="88" t="s">
        <v>26</v>
      </c>
      <c r="W67" s="89" t="s">
        <v>26</v>
      </c>
      <c r="X67" s="1176">
        <v>42461</v>
      </c>
      <c r="Y67" s="2221">
        <v>984</v>
      </c>
      <c r="Z67" s="2221">
        <v>66</v>
      </c>
      <c r="AA67" s="2221" t="s">
        <v>21</v>
      </c>
      <c r="AB67" s="2221">
        <v>437</v>
      </c>
      <c r="AC67" s="2221" t="s">
        <v>21</v>
      </c>
      <c r="AD67" s="2221">
        <v>38</v>
      </c>
      <c r="AE67" s="2221">
        <v>5</v>
      </c>
      <c r="AF67" s="2221">
        <v>346</v>
      </c>
      <c r="AG67" s="2221">
        <v>378</v>
      </c>
      <c r="AH67" s="2221" t="s">
        <v>21</v>
      </c>
      <c r="AI67" s="2221" t="s">
        <v>21</v>
      </c>
      <c r="AJ67" s="2221">
        <v>38184</v>
      </c>
      <c r="AK67" s="2221">
        <v>18771</v>
      </c>
      <c r="AL67" s="2221">
        <v>88</v>
      </c>
      <c r="AM67" s="2221" t="s">
        <v>21</v>
      </c>
      <c r="AN67" s="2221">
        <v>20</v>
      </c>
      <c r="AO67" s="91" t="s">
        <v>33</v>
      </c>
      <c r="AP67" s="630" t="s">
        <v>26</v>
      </c>
      <c r="AQ67" s="88" t="s">
        <v>26</v>
      </c>
      <c r="AR67" s="89" t="s">
        <v>26</v>
      </c>
      <c r="AS67" s="1176">
        <v>42461</v>
      </c>
      <c r="AT67" s="2221" t="s">
        <v>21</v>
      </c>
      <c r="AU67" s="2221">
        <v>5</v>
      </c>
      <c r="AV67" s="2221" t="s">
        <v>21</v>
      </c>
      <c r="AW67" s="2221">
        <v>30</v>
      </c>
      <c r="AX67" s="2221">
        <v>30</v>
      </c>
      <c r="AY67" s="2221">
        <v>16</v>
      </c>
      <c r="AZ67" s="2221" t="s">
        <v>21</v>
      </c>
      <c r="BA67" s="2221" t="s">
        <v>21</v>
      </c>
      <c r="BB67" s="2221">
        <v>142</v>
      </c>
      <c r="BC67" s="2221">
        <v>121</v>
      </c>
      <c r="BD67" s="2221">
        <v>134</v>
      </c>
      <c r="BE67" s="2221" t="s">
        <v>21</v>
      </c>
      <c r="BF67" s="2221" t="s">
        <v>21</v>
      </c>
      <c r="BG67" s="2221">
        <v>42324</v>
      </c>
      <c r="BH67" s="2221">
        <v>105573</v>
      </c>
      <c r="BI67" s="2221">
        <v>8115</v>
      </c>
      <c r="BJ67" s="69" t="s">
        <v>33</v>
      </c>
      <c r="BK67" s="626" t="s">
        <v>26</v>
      </c>
      <c r="BL67" s="88" t="s">
        <v>26</v>
      </c>
      <c r="BM67" s="89" t="s">
        <v>26</v>
      </c>
      <c r="BN67" s="1176">
        <v>42461</v>
      </c>
      <c r="BO67" s="2221">
        <v>9037</v>
      </c>
      <c r="BP67" s="2221">
        <v>93078</v>
      </c>
      <c r="BQ67" s="2221">
        <v>101721</v>
      </c>
      <c r="BR67" s="2221" t="s">
        <v>21</v>
      </c>
      <c r="BS67" s="2221" t="s">
        <v>21</v>
      </c>
      <c r="BT67" s="2221" t="s">
        <v>21</v>
      </c>
      <c r="BU67" s="2221">
        <v>1728092</v>
      </c>
      <c r="BV67" s="2221">
        <v>226416.99</v>
      </c>
      <c r="BW67" s="2221">
        <v>12303.189999999999</v>
      </c>
      <c r="BX67" s="2221">
        <v>2025</v>
      </c>
      <c r="BY67" s="2221">
        <v>1539.61</v>
      </c>
      <c r="BZ67" s="2221">
        <v>663.8</v>
      </c>
      <c r="CA67" s="2221">
        <v>2613.7399999999998</v>
      </c>
      <c r="CB67" s="2221">
        <v>2592.7399999999998</v>
      </c>
      <c r="CC67" s="2221">
        <v>21</v>
      </c>
      <c r="CD67" s="2221">
        <v>4375.7199999999993</v>
      </c>
      <c r="CE67" s="91" t="s">
        <v>33</v>
      </c>
      <c r="CF67" s="630" t="s">
        <v>26</v>
      </c>
      <c r="CG67" s="88" t="s">
        <v>26</v>
      </c>
      <c r="CH67" s="89" t="s">
        <v>26</v>
      </c>
      <c r="CI67" s="1176">
        <v>42461</v>
      </c>
      <c r="CJ67" s="2221">
        <v>4</v>
      </c>
      <c r="CK67" s="2221">
        <v>1092</v>
      </c>
      <c r="CL67" s="2221">
        <v>1092</v>
      </c>
      <c r="CM67" s="2221">
        <v>66</v>
      </c>
      <c r="CN67" s="2221" t="s">
        <v>21</v>
      </c>
      <c r="CO67" s="2221" t="s">
        <v>21</v>
      </c>
      <c r="CP67" s="2221">
        <v>1299</v>
      </c>
      <c r="CQ67" s="2221">
        <v>38</v>
      </c>
      <c r="CR67" s="2221">
        <v>64</v>
      </c>
      <c r="CS67" s="2221">
        <v>1015</v>
      </c>
      <c r="CT67" s="2221">
        <v>1111</v>
      </c>
      <c r="CU67" s="2221" t="s">
        <v>21</v>
      </c>
      <c r="CV67" s="2221" t="s">
        <v>21</v>
      </c>
      <c r="CW67" s="2221">
        <v>35581</v>
      </c>
      <c r="CX67" s="2221">
        <v>24209</v>
      </c>
      <c r="CY67" s="2221">
        <v>451</v>
      </c>
      <c r="CZ67" s="91" t="s">
        <v>33</v>
      </c>
      <c r="DA67" s="630" t="s">
        <v>26</v>
      </c>
      <c r="DB67" s="88" t="s">
        <v>26</v>
      </c>
      <c r="DC67" s="89" t="s">
        <v>26</v>
      </c>
      <c r="DD67" s="1176">
        <v>42461</v>
      </c>
      <c r="DE67" s="2221" t="s">
        <v>21</v>
      </c>
      <c r="DF67" s="2221">
        <v>403808</v>
      </c>
      <c r="DG67" s="2221">
        <v>4134</v>
      </c>
      <c r="DH67" s="2221">
        <v>56</v>
      </c>
      <c r="DI67" s="2221" t="s">
        <v>21</v>
      </c>
      <c r="DJ67" s="2221">
        <v>5</v>
      </c>
      <c r="DK67" s="2221" t="s">
        <v>21</v>
      </c>
      <c r="DL67" s="2221">
        <v>30</v>
      </c>
      <c r="DM67" s="2221">
        <v>30</v>
      </c>
      <c r="DN67" s="2221">
        <v>16</v>
      </c>
      <c r="DO67" s="2221" t="s">
        <v>21</v>
      </c>
      <c r="DP67" s="2221" t="s">
        <v>21</v>
      </c>
      <c r="DQ67" s="2221">
        <v>146</v>
      </c>
      <c r="DR67" s="2221">
        <v>124</v>
      </c>
      <c r="DS67" s="2221">
        <v>137</v>
      </c>
      <c r="DT67" s="2221" t="s">
        <v>21</v>
      </c>
      <c r="DU67" s="91" t="s">
        <v>33</v>
      </c>
      <c r="DV67" s="630" t="s">
        <v>26</v>
      </c>
    </row>
    <row r="68" spans="1:147" ht="14.5" customHeight="1">
      <c r="A68" s="88" t="s">
        <v>26</v>
      </c>
      <c r="B68" s="89" t="s">
        <v>26</v>
      </c>
      <c r="C68" s="1176">
        <v>42491</v>
      </c>
      <c r="D68" s="2221">
        <v>3299</v>
      </c>
      <c r="E68" s="2221">
        <v>35247</v>
      </c>
      <c r="F68" s="2221">
        <v>38586</v>
      </c>
      <c r="G68" s="2221" t="s">
        <v>21</v>
      </c>
      <c r="H68" s="2221" t="s">
        <v>21</v>
      </c>
      <c r="I68" s="2221">
        <v>1975160</v>
      </c>
      <c r="J68" s="2221">
        <v>180168.77000000002</v>
      </c>
      <c r="K68" s="2221">
        <v>9734.7999999999993</v>
      </c>
      <c r="L68" s="2221">
        <v>2194</v>
      </c>
      <c r="M68" s="2221">
        <v>1281</v>
      </c>
      <c r="N68" s="2221">
        <v>573</v>
      </c>
      <c r="O68" s="2221">
        <v>1636</v>
      </c>
      <c r="P68" s="2221">
        <v>1636</v>
      </c>
      <c r="Q68" s="2221" t="s">
        <v>21</v>
      </c>
      <c r="R68" s="2221">
        <v>3312</v>
      </c>
      <c r="S68" s="2221" t="s">
        <v>21</v>
      </c>
      <c r="T68" s="91" t="s">
        <v>34</v>
      </c>
      <c r="U68" s="630" t="s">
        <v>26</v>
      </c>
      <c r="V68" s="88" t="s">
        <v>26</v>
      </c>
      <c r="W68" s="89" t="s">
        <v>26</v>
      </c>
      <c r="X68" s="1176">
        <v>42491</v>
      </c>
      <c r="Y68" s="2221">
        <v>1023</v>
      </c>
      <c r="Z68" s="2221">
        <v>65</v>
      </c>
      <c r="AA68" s="2221" t="s">
        <v>21</v>
      </c>
      <c r="AB68" s="2221">
        <v>373</v>
      </c>
      <c r="AC68" s="2221" t="s">
        <v>21</v>
      </c>
      <c r="AD68" s="2221">
        <v>34</v>
      </c>
      <c r="AE68" s="2221">
        <v>6</v>
      </c>
      <c r="AF68" s="2221">
        <v>292</v>
      </c>
      <c r="AG68" s="2221">
        <v>319</v>
      </c>
      <c r="AH68" s="2221" t="s">
        <v>21</v>
      </c>
      <c r="AI68" s="2221" t="s">
        <v>21</v>
      </c>
      <c r="AJ68" s="2221">
        <v>34719</v>
      </c>
      <c r="AK68" s="2221">
        <v>19026</v>
      </c>
      <c r="AL68" s="2221">
        <v>100</v>
      </c>
      <c r="AM68" s="2221" t="s">
        <v>21</v>
      </c>
      <c r="AN68" s="2221">
        <v>33</v>
      </c>
      <c r="AO68" s="91" t="s">
        <v>34</v>
      </c>
      <c r="AP68" s="630" t="s">
        <v>26</v>
      </c>
      <c r="AQ68" s="88" t="s">
        <v>26</v>
      </c>
      <c r="AR68" s="89" t="s">
        <v>26</v>
      </c>
      <c r="AS68" s="1176">
        <v>42491</v>
      </c>
      <c r="AT68" s="2221">
        <v>1</v>
      </c>
      <c r="AU68" s="2221">
        <v>1</v>
      </c>
      <c r="AV68" s="2221" t="s">
        <v>21</v>
      </c>
      <c r="AW68" s="2221" t="s">
        <v>21</v>
      </c>
      <c r="AX68" s="2221" t="s">
        <v>21</v>
      </c>
      <c r="AY68" s="2221">
        <v>14</v>
      </c>
      <c r="AZ68" s="2221" t="s">
        <v>21</v>
      </c>
      <c r="BA68" s="2221" t="s">
        <v>21</v>
      </c>
      <c r="BB68" s="2221">
        <v>154</v>
      </c>
      <c r="BC68" s="2221">
        <v>131</v>
      </c>
      <c r="BD68" s="2221">
        <v>145</v>
      </c>
      <c r="BE68" s="2221" t="s">
        <v>21</v>
      </c>
      <c r="BF68" s="2221" t="s">
        <v>21</v>
      </c>
      <c r="BG68" s="2221">
        <v>42250</v>
      </c>
      <c r="BH68" s="2221">
        <v>101806</v>
      </c>
      <c r="BI68" s="2221">
        <v>7379</v>
      </c>
      <c r="BJ68" s="69" t="s">
        <v>34</v>
      </c>
      <c r="BK68" s="626" t="s">
        <v>26</v>
      </c>
      <c r="BL68" s="88" t="s">
        <v>26</v>
      </c>
      <c r="BM68" s="89" t="s">
        <v>26</v>
      </c>
      <c r="BN68" s="1176">
        <v>42491</v>
      </c>
      <c r="BO68" s="2221">
        <v>8043</v>
      </c>
      <c r="BP68" s="2221">
        <v>88108</v>
      </c>
      <c r="BQ68" s="2221">
        <v>96266</v>
      </c>
      <c r="BR68" s="2221" t="s">
        <v>21</v>
      </c>
      <c r="BS68" s="2221" t="s">
        <v>21</v>
      </c>
      <c r="BT68" s="2221" t="s">
        <v>21</v>
      </c>
      <c r="BU68" s="2221">
        <v>1757158</v>
      </c>
      <c r="BV68" s="2221">
        <v>221509.28</v>
      </c>
      <c r="BW68" s="2221">
        <v>11204.4</v>
      </c>
      <c r="BX68" s="2221">
        <v>2194</v>
      </c>
      <c r="BY68" s="2221">
        <v>1291.02</v>
      </c>
      <c r="BZ68" s="2221">
        <v>598.22</v>
      </c>
      <c r="CA68" s="2221">
        <v>2396.08</v>
      </c>
      <c r="CB68" s="2221">
        <v>2396.08</v>
      </c>
      <c r="CC68" s="2221" t="s">
        <v>21</v>
      </c>
      <c r="CD68" s="2221">
        <v>3820.56</v>
      </c>
      <c r="CE68" s="91" t="s">
        <v>34</v>
      </c>
      <c r="CF68" s="630" t="s">
        <v>26</v>
      </c>
      <c r="CG68" s="88" t="s">
        <v>26</v>
      </c>
      <c r="CH68" s="89" t="s">
        <v>26</v>
      </c>
      <c r="CI68" s="1176">
        <v>42491</v>
      </c>
      <c r="CJ68" s="2221">
        <v>2</v>
      </c>
      <c r="CK68" s="2221">
        <v>1148</v>
      </c>
      <c r="CL68" s="2221">
        <v>1148</v>
      </c>
      <c r="CM68" s="2221">
        <v>65</v>
      </c>
      <c r="CN68" s="2221" t="s">
        <v>21</v>
      </c>
      <c r="CO68" s="2221" t="s">
        <v>21</v>
      </c>
      <c r="CP68" s="2221">
        <v>994</v>
      </c>
      <c r="CQ68" s="2221">
        <v>34</v>
      </c>
      <c r="CR68" s="2221">
        <v>56</v>
      </c>
      <c r="CS68" s="2221">
        <v>764</v>
      </c>
      <c r="CT68" s="2221">
        <v>837</v>
      </c>
      <c r="CU68" s="2221" t="s">
        <v>21</v>
      </c>
      <c r="CV68" s="2221" t="s">
        <v>21</v>
      </c>
      <c r="CW68" s="2221">
        <v>32433</v>
      </c>
      <c r="CX68" s="2221">
        <v>24038</v>
      </c>
      <c r="CY68" s="2221">
        <v>319</v>
      </c>
      <c r="CZ68" s="91" t="s">
        <v>34</v>
      </c>
      <c r="DA68" s="630" t="s">
        <v>26</v>
      </c>
      <c r="DB68" s="88" t="s">
        <v>26</v>
      </c>
      <c r="DC68" s="89" t="s">
        <v>26</v>
      </c>
      <c r="DD68" s="1176">
        <v>42491</v>
      </c>
      <c r="DE68" s="2221" t="s">
        <v>21</v>
      </c>
      <c r="DF68" s="2221">
        <v>433427</v>
      </c>
      <c r="DG68" s="2221">
        <v>4103</v>
      </c>
      <c r="DH68" s="2221">
        <v>20</v>
      </c>
      <c r="DI68" s="2221">
        <v>1</v>
      </c>
      <c r="DJ68" s="2221">
        <v>1</v>
      </c>
      <c r="DK68" s="2221" t="s">
        <v>21</v>
      </c>
      <c r="DL68" s="2221" t="s">
        <v>21</v>
      </c>
      <c r="DM68" s="2221" t="s">
        <v>21</v>
      </c>
      <c r="DN68" s="2221">
        <v>14</v>
      </c>
      <c r="DO68" s="2221" t="s">
        <v>21</v>
      </c>
      <c r="DP68" s="2221" t="s">
        <v>21</v>
      </c>
      <c r="DQ68" s="2221">
        <v>157</v>
      </c>
      <c r="DR68" s="2221">
        <v>134</v>
      </c>
      <c r="DS68" s="2221">
        <v>148</v>
      </c>
      <c r="DT68" s="2221" t="s">
        <v>21</v>
      </c>
      <c r="DU68" s="91" t="s">
        <v>34</v>
      </c>
      <c r="DV68" s="630" t="s">
        <v>26</v>
      </c>
    </row>
    <row r="69" spans="1:147" ht="14.5" customHeight="1">
      <c r="A69" s="88" t="s">
        <v>26</v>
      </c>
      <c r="B69" s="89" t="s">
        <v>26</v>
      </c>
      <c r="C69" s="1176">
        <v>42522</v>
      </c>
      <c r="D69" s="2221">
        <v>3487</v>
      </c>
      <c r="E69" s="2221">
        <v>41911</v>
      </c>
      <c r="F69" s="2221">
        <v>45820</v>
      </c>
      <c r="G69" s="2221" t="s">
        <v>21</v>
      </c>
      <c r="H69" s="2221" t="s">
        <v>21</v>
      </c>
      <c r="I69" s="2221">
        <v>2272887</v>
      </c>
      <c r="J69" s="2221">
        <v>210244.90000000002</v>
      </c>
      <c r="K69" s="2221">
        <v>11888.34</v>
      </c>
      <c r="L69" s="2221">
        <v>2804</v>
      </c>
      <c r="M69" s="2221">
        <v>1524</v>
      </c>
      <c r="N69" s="2221">
        <v>658</v>
      </c>
      <c r="O69" s="2221">
        <v>1925</v>
      </c>
      <c r="P69" s="2221">
        <v>1925</v>
      </c>
      <c r="Q69" s="2221" t="s">
        <v>21</v>
      </c>
      <c r="R69" s="2221">
        <v>4076</v>
      </c>
      <c r="S69" s="2221" t="s">
        <v>21</v>
      </c>
      <c r="T69" s="91" t="s">
        <v>35</v>
      </c>
      <c r="U69" s="630" t="s">
        <v>26</v>
      </c>
      <c r="V69" s="88" t="s">
        <v>26</v>
      </c>
      <c r="W69" s="89" t="s">
        <v>26</v>
      </c>
      <c r="X69" s="1176">
        <v>42522</v>
      </c>
      <c r="Y69" s="2221">
        <v>1242</v>
      </c>
      <c r="Z69" s="2221">
        <v>76</v>
      </c>
      <c r="AA69" s="2221" t="s">
        <v>21</v>
      </c>
      <c r="AB69" s="2221">
        <v>507</v>
      </c>
      <c r="AC69" s="2221" t="s">
        <v>21</v>
      </c>
      <c r="AD69" s="2221" t="s">
        <v>21</v>
      </c>
      <c r="AE69" s="2221">
        <v>6</v>
      </c>
      <c r="AF69" s="2221">
        <v>429</v>
      </c>
      <c r="AG69" s="2221">
        <v>469</v>
      </c>
      <c r="AH69" s="2221" t="s">
        <v>21</v>
      </c>
      <c r="AI69" s="2221" t="s">
        <v>21</v>
      </c>
      <c r="AJ69" s="2221">
        <v>43586</v>
      </c>
      <c r="AK69" s="2221">
        <v>21615</v>
      </c>
      <c r="AL69" s="2221">
        <v>87</v>
      </c>
      <c r="AM69" s="2221" t="s">
        <v>21</v>
      </c>
      <c r="AN69" s="2221">
        <v>41</v>
      </c>
      <c r="AO69" s="91" t="s">
        <v>35</v>
      </c>
      <c r="AP69" s="630" t="s">
        <v>26</v>
      </c>
      <c r="AQ69" s="88" t="s">
        <v>26</v>
      </c>
      <c r="AR69" s="89" t="s">
        <v>26</v>
      </c>
      <c r="AS69" s="1176">
        <v>42522</v>
      </c>
      <c r="AT69" s="2221">
        <v>5</v>
      </c>
      <c r="AU69" s="2221" t="s">
        <v>21</v>
      </c>
      <c r="AV69" s="2221" t="s">
        <v>21</v>
      </c>
      <c r="AW69" s="2221" t="s">
        <v>21</v>
      </c>
      <c r="AX69" s="2221" t="s">
        <v>21</v>
      </c>
      <c r="AY69" s="2221">
        <v>20</v>
      </c>
      <c r="AZ69" s="2221" t="s">
        <v>21</v>
      </c>
      <c r="BA69" s="2221" t="s">
        <v>21</v>
      </c>
      <c r="BB69" s="2221">
        <v>149</v>
      </c>
      <c r="BC69" s="2221">
        <v>127</v>
      </c>
      <c r="BD69" s="2221">
        <v>140</v>
      </c>
      <c r="BE69" s="2221" t="s">
        <v>21</v>
      </c>
      <c r="BF69" s="2221" t="s">
        <v>21</v>
      </c>
      <c r="BG69" s="2221">
        <v>48247</v>
      </c>
      <c r="BH69" s="2221">
        <v>125238</v>
      </c>
      <c r="BI69" s="2221">
        <v>9228</v>
      </c>
      <c r="BJ69" s="69" t="s">
        <v>35</v>
      </c>
      <c r="BK69" s="626" t="s">
        <v>26</v>
      </c>
      <c r="BL69" s="88" t="s">
        <v>26</v>
      </c>
      <c r="BM69" s="89" t="s">
        <v>26</v>
      </c>
      <c r="BN69" s="1176">
        <v>42522</v>
      </c>
      <c r="BO69" s="2221">
        <v>9527</v>
      </c>
      <c r="BP69" s="2221">
        <v>106574</v>
      </c>
      <c r="BQ69" s="2221">
        <v>116396</v>
      </c>
      <c r="BR69" s="2221" t="s">
        <v>21</v>
      </c>
      <c r="BS69" s="2221" t="s">
        <v>21</v>
      </c>
      <c r="BT69" s="2221" t="s">
        <v>21</v>
      </c>
      <c r="BU69" s="2221">
        <v>1994133</v>
      </c>
      <c r="BV69" s="2221">
        <v>258976.56</v>
      </c>
      <c r="BW69" s="2221">
        <v>13776.75</v>
      </c>
      <c r="BX69" s="2221">
        <v>2804</v>
      </c>
      <c r="BY69" s="2221">
        <v>1762.02</v>
      </c>
      <c r="BZ69" s="2221">
        <v>694.18000000000006</v>
      </c>
      <c r="CA69" s="2221">
        <v>2842.54</v>
      </c>
      <c r="CB69" s="2221">
        <v>2842.54</v>
      </c>
      <c r="CC69" s="2221" t="s">
        <v>21</v>
      </c>
      <c r="CD69" s="2221">
        <v>4609.6000000000004</v>
      </c>
      <c r="CE69" s="91" t="s">
        <v>35</v>
      </c>
      <c r="CF69" s="630" t="s">
        <v>26</v>
      </c>
      <c r="CG69" s="88" t="s">
        <v>26</v>
      </c>
      <c r="CH69" s="89" t="s">
        <v>26</v>
      </c>
      <c r="CI69" s="1176">
        <v>42522</v>
      </c>
      <c r="CJ69" s="2221">
        <v>1</v>
      </c>
      <c r="CK69" s="2221">
        <v>1483</v>
      </c>
      <c r="CL69" s="2221">
        <v>1483</v>
      </c>
      <c r="CM69" s="2221">
        <v>76</v>
      </c>
      <c r="CN69" s="2221" t="s">
        <v>21</v>
      </c>
      <c r="CO69" s="2221" t="s">
        <v>21</v>
      </c>
      <c r="CP69" s="2221">
        <v>1384</v>
      </c>
      <c r="CQ69" s="2221" t="s">
        <v>21</v>
      </c>
      <c r="CR69" s="2221">
        <v>68</v>
      </c>
      <c r="CS69" s="2221">
        <v>1108</v>
      </c>
      <c r="CT69" s="2221">
        <v>1213</v>
      </c>
      <c r="CU69" s="2221" t="s">
        <v>21</v>
      </c>
      <c r="CV69" s="2221" t="s">
        <v>21</v>
      </c>
      <c r="CW69" s="2221">
        <v>39957</v>
      </c>
      <c r="CX69" s="2221">
        <v>27522</v>
      </c>
      <c r="CY69" s="2221">
        <v>346</v>
      </c>
      <c r="CZ69" s="91" t="s">
        <v>35</v>
      </c>
      <c r="DA69" s="630" t="s">
        <v>26</v>
      </c>
      <c r="DB69" s="88" t="s">
        <v>26</v>
      </c>
      <c r="DC69" s="89" t="s">
        <v>26</v>
      </c>
      <c r="DD69" s="1176">
        <v>42522</v>
      </c>
      <c r="DE69" s="2221" t="s">
        <v>21</v>
      </c>
      <c r="DF69" s="2221">
        <v>443383</v>
      </c>
      <c r="DG69" s="2221">
        <v>4667</v>
      </c>
      <c r="DH69" s="2221">
        <v>31</v>
      </c>
      <c r="DI69" s="2221">
        <v>5</v>
      </c>
      <c r="DJ69" s="2221" t="s">
        <v>21</v>
      </c>
      <c r="DK69" s="2221" t="s">
        <v>21</v>
      </c>
      <c r="DL69" s="2221" t="s">
        <v>21</v>
      </c>
      <c r="DM69" s="2221" t="s">
        <v>21</v>
      </c>
      <c r="DN69" s="2221">
        <v>20</v>
      </c>
      <c r="DO69" s="2221" t="s">
        <v>21</v>
      </c>
      <c r="DP69" s="2221" t="s">
        <v>21</v>
      </c>
      <c r="DQ69" s="2221">
        <v>152</v>
      </c>
      <c r="DR69" s="2221">
        <v>130</v>
      </c>
      <c r="DS69" s="2221">
        <v>143</v>
      </c>
      <c r="DT69" s="2221" t="s">
        <v>21</v>
      </c>
      <c r="DU69" s="91" t="s">
        <v>35</v>
      </c>
      <c r="DV69" s="630" t="s">
        <v>26</v>
      </c>
    </row>
    <row r="70" spans="1:147" ht="14.5" customHeight="1">
      <c r="A70" s="88" t="s">
        <v>26</v>
      </c>
      <c r="B70" s="89" t="s">
        <v>26</v>
      </c>
      <c r="C70" s="1176">
        <v>42552</v>
      </c>
      <c r="D70" s="2221">
        <v>3652</v>
      </c>
      <c r="E70" s="2221">
        <v>43442</v>
      </c>
      <c r="F70" s="2221">
        <v>47521</v>
      </c>
      <c r="G70" s="2221" t="s">
        <v>21</v>
      </c>
      <c r="H70" s="2221" t="s">
        <v>21</v>
      </c>
      <c r="I70" s="2221">
        <v>2443253</v>
      </c>
      <c r="J70" s="2221">
        <v>221543.87</v>
      </c>
      <c r="K70" s="2221">
        <v>11920.14</v>
      </c>
      <c r="L70" s="2221">
        <v>2704</v>
      </c>
      <c r="M70" s="2221">
        <v>1592</v>
      </c>
      <c r="N70" s="2221">
        <v>647</v>
      </c>
      <c r="O70" s="2221">
        <v>1689</v>
      </c>
      <c r="P70" s="2221">
        <v>1689</v>
      </c>
      <c r="Q70" s="2221" t="s">
        <v>21</v>
      </c>
      <c r="R70" s="2221">
        <v>4309</v>
      </c>
      <c r="S70" s="2221" t="s">
        <v>21</v>
      </c>
      <c r="T70" s="91" t="s">
        <v>36</v>
      </c>
      <c r="U70" s="630" t="s">
        <v>26</v>
      </c>
      <c r="V70" s="88" t="s">
        <v>26</v>
      </c>
      <c r="W70" s="89" t="s">
        <v>26</v>
      </c>
      <c r="X70" s="1176">
        <v>42552</v>
      </c>
      <c r="Y70" s="2221">
        <v>1013</v>
      </c>
      <c r="Z70" s="2221">
        <v>72</v>
      </c>
      <c r="AA70" s="2221" t="s">
        <v>21</v>
      </c>
      <c r="AB70" s="2221">
        <v>556</v>
      </c>
      <c r="AC70" s="2221" t="s">
        <v>21</v>
      </c>
      <c r="AD70" s="2221" t="s">
        <v>21</v>
      </c>
      <c r="AE70" s="2221">
        <v>6</v>
      </c>
      <c r="AF70" s="2221">
        <v>472</v>
      </c>
      <c r="AG70" s="2221">
        <v>515</v>
      </c>
      <c r="AH70" s="2221" t="s">
        <v>21</v>
      </c>
      <c r="AI70" s="2221" t="s">
        <v>21</v>
      </c>
      <c r="AJ70" s="2221">
        <v>45844</v>
      </c>
      <c r="AK70" s="2221">
        <v>23401</v>
      </c>
      <c r="AL70" s="2221">
        <v>161</v>
      </c>
      <c r="AM70" s="2221" t="s">
        <v>21</v>
      </c>
      <c r="AN70" s="2221">
        <v>55</v>
      </c>
      <c r="AO70" s="91" t="s">
        <v>36</v>
      </c>
      <c r="AP70" s="630" t="s">
        <v>26</v>
      </c>
      <c r="AQ70" s="88" t="s">
        <v>26</v>
      </c>
      <c r="AR70" s="89" t="s">
        <v>26</v>
      </c>
      <c r="AS70" s="1176">
        <v>42552</v>
      </c>
      <c r="AT70" s="2221">
        <v>1</v>
      </c>
      <c r="AU70" s="2221" t="s">
        <v>21</v>
      </c>
      <c r="AV70" s="2221" t="s">
        <v>21</v>
      </c>
      <c r="AW70" s="2221" t="s">
        <v>21</v>
      </c>
      <c r="AX70" s="2221" t="s">
        <v>21</v>
      </c>
      <c r="AY70" s="2221">
        <v>26</v>
      </c>
      <c r="AZ70" s="2221" t="s">
        <v>21</v>
      </c>
      <c r="BA70" s="2221" t="s">
        <v>21</v>
      </c>
      <c r="BB70" s="2221">
        <v>178</v>
      </c>
      <c r="BC70" s="2221">
        <v>152</v>
      </c>
      <c r="BD70" s="2221">
        <v>167</v>
      </c>
      <c r="BE70" s="2221" t="s">
        <v>21</v>
      </c>
      <c r="BF70" s="2221" t="s">
        <v>21</v>
      </c>
      <c r="BG70" s="2221">
        <v>51914</v>
      </c>
      <c r="BH70" s="2221">
        <v>130610</v>
      </c>
      <c r="BI70" s="2221">
        <v>9391</v>
      </c>
      <c r="BJ70" s="69" t="s">
        <v>36</v>
      </c>
      <c r="BK70" s="626" t="s">
        <v>26</v>
      </c>
      <c r="BL70" s="88" t="s">
        <v>26</v>
      </c>
      <c r="BM70" s="89" t="s">
        <v>26</v>
      </c>
      <c r="BN70" s="1176">
        <v>42552</v>
      </c>
      <c r="BO70" s="2221">
        <v>8814</v>
      </c>
      <c r="BP70" s="2221">
        <v>115162</v>
      </c>
      <c r="BQ70" s="2221">
        <v>125778</v>
      </c>
      <c r="BR70" s="2221" t="s">
        <v>21</v>
      </c>
      <c r="BS70" s="2221" t="s">
        <v>21</v>
      </c>
      <c r="BT70" s="2221" t="s">
        <v>21</v>
      </c>
      <c r="BU70" s="2221">
        <v>2139432</v>
      </c>
      <c r="BV70" s="2221">
        <v>274608.01</v>
      </c>
      <c r="BW70" s="2221">
        <v>14297.75</v>
      </c>
      <c r="BX70" s="2221">
        <v>2704</v>
      </c>
      <c r="BY70" s="2221">
        <v>1616.1599999999999</v>
      </c>
      <c r="BZ70" s="2221">
        <v>685.16000000000008</v>
      </c>
      <c r="CA70" s="2221">
        <v>3677.6000000000004</v>
      </c>
      <c r="CB70" s="2221">
        <v>3677.6000000000004</v>
      </c>
      <c r="CC70" s="2221" t="s">
        <v>21</v>
      </c>
      <c r="CD70" s="2221">
        <v>4543.9400000000005</v>
      </c>
      <c r="CE70" s="91" t="s">
        <v>36</v>
      </c>
      <c r="CF70" s="630" t="s">
        <v>26</v>
      </c>
      <c r="CG70" s="88" t="s">
        <v>26</v>
      </c>
      <c r="CH70" s="89" t="s">
        <v>26</v>
      </c>
      <c r="CI70" s="1176">
        <v>42552</v>
      </c>
      <c r="CJ70" s="2221">
        <v>1</v>
      </c>
      <c r="CK70" s="2221">
        <v>1417</v>
      </c>
      <c r="CL70" s="2221">
        <v>1417</v>
      </c>
      <c r="CM70" s="2221">
        <v>72</v>
      </c>
      <c r="CN70" s="2221" t="s">
        <v>21</v>
      </c>
      <c r="CO70" s="2221" t="s">
        <v>21</v>
      </c>
      <c r="CP70" s="2221">
        <v>1315</v>
      </c>
      <c r="CQ70" s="2221" t="s">
        <v>21</v>
      </c>
      <c r="CR70" s="2221">
        <v>63</v>
      </c>
      <c r="CS70" s="2221">
        <v>1056</v>
      </c>
      <c r="CT70" s="2221">
        <v>1155</v>
      </c>
      <c r="CU70" s="2221" t="s">
        <v>21</v>
      </c>
      <c r="CV70" s="2221" t="s">
        <v>21</v>
      </c>
      <c r="CW70" s="2221">
        <v>42008</v>
      </c>
      <c r="CX70" s="2221">
        <v>30003</v>
      </c>
      <c r="CY70" s="2221">
        <v>350</v>
      </c>
      <c r="CZ70" s="91" t="s">
        <v>36</v>
      </c>
      <c r="DA70" s="630" t="s">
        <v>26</v>
      </c>
      <c r="DB70" s="88" t="s">
        <v>26</v>
      </c>
      <c r="DC70" s="89" t="s">
        <v>26</v>
      </c>
      <c r="DD70" s="1176">
        <v>42552</v>
      </c>
      <c r="DE70" s="2221" t="s">
        <v>21</v>
      </c>
      <c r="DF70" s="2221">
        <v>468767</v>
      </c>
      <c r="DG70" s="2221">
        <v>5040</v>
      </c>
      <c r="DH70" s="2221">
        <v>35</v>
      </c>
      <c r="DI70" s="2221">
        <v>1</v>
      </c>
      <c r="DJ70" s="2221" t="s">
        <v>21</v>
      </c>
      <c r="DK70" s="2221" t="s">
        <v>21</v>
      </c>
      <c r="DL70" s="2221" t="s">
        <v>21</v>
      </c>
      <c r="DM70" s="2221" t="s">
        <v>21</v>
      </c>
      <c r="DN70" s="2221">
        <v>26</v>
      </c>
      <c r="DO70" s="2221" t="s">
        <v>21</v>
      </c>
      <c r="DP70" s="2221" t="s">
        <v>21</v>
      </c>
      <c r="DQ70" s="2221">
        <v>181</v>
      </c>
      <c r="DR70" s="2221">
        <v>155</v>
      </c>
      <c r="DS70" s="2221">
        <v>170</v>
      </c>
      <c r="DT70" s="2221" t="s">
        <v>21</v>
      </c>
      <c r="DU70" s="91" t="s">
        <v>36</v>
      </c>
      <c r="DV70" s="630" t="s">
        <v>26</v>
      </c>
    </row>
    <row r="71" spans="1:147" ht="14.5" customHeight="1">
      <c r="A71" s="88" t="s">
        <v>26</v>
      </c>
      <c r="B71" s="89" t="s">
        <v>26</v>
      </c>
      <c r="C71" s="1176">
        <v>42583</v>
      </c>
      <c r="D71" s="2221">
        <v>3479</v>
      </c>
      <c r="E71" s="2221">
        <v>42480</v>
      </c>
      <c r="F71" s="2221">
        <v>46489</v>
      </c>
      <c r="G71" s="2221" t="s">
        <v>21</v>
      </c>
      <c r="H71" s="2221" t="s">
        <v>21</v>
      </c>
      <c r="I71" s="2221">
        <v>2273629</v>
      </c>
      <c r="J71" s="2221">
        <v>204346.58000000002</v>
      </c>
      <c r="K71" s="2221">
        <v>10045.83</v>
      </c>
      <c r="L71" s="2221">
        <v>2096</v>
      </c>
      <c r="M71" s="2221">
        <v>1416</v>
      </c>
      <c r="N71" s="2221">
        <v>547</v>
      </c>
      <c r="O71" s="2221">
        <v>1430</v>
      </c>
      <c r="P71" s="2221">
        <v>1430</v>
      </c>
      <c r="Q71" s="2221" t="s">
        <v>21</v>
      </c>
      <c r="R71" s="2221">
        <v>3696</v>
      </c>
      <c r="S71" s="2221" t="s">
        <v>21</v>
      </c>
      <c r="T71" s="91" t="s">
        <v>37</v>
      </c>
      <c r="U71" s="630" t="s">
        <v>26</v>
      </c>
      <c r="V71" s="88" t="s">
        <v>26</v>
      </c>
      <c r="W71" s="89" t="s">
        <v>26</v>
      </c>
      <c r="X71" s="1176">
        <v>42583</v>
      </c>
      <c r="Y71" s="2221">
        <v>697</v>
      </c>
      <c r="Z71" s="2221">
        <v>55</v>
      </c>
      <c r="AA71" s="2221" t="s">
        <v>21</v>
      </c>
      <c r="AB71" s="2221">
        <v>558</v>
      </c>
      <c r="AC71" s="2221" t="s">
        <v>21</v>
      </c>
      <c r="AD71" s="2221">
        <v>31</v>
      </c>
      <c r="AE71" s="2221">
        <v>7</v>
      </c>
      <c r="AF71" s="2221">
        <v>452</v>
      </c>
      <c r="AG71" s="2221">
        <v>494</v>
      </c>
      <c r="AH71" s="2221" t="s">
        <v>21</v>
      </c>
      <c r="AI71" s="2221" t="s">
        <v>21</v>
      </c>
      <c r="AJ71" s="2221">
        <v>43155</v>
      </c>
      <c r="AK71" s="2221">
        <v>22075</v>
      </c>
      <c r="AL71" s="2221">
        <v>174</v>
      </c>
      <c r="AM71" s="2221" t="s">
        <v>21</v>
      </c>
      <c r="AN71" s="2221">
        <v>69</v>
      </c>
      <c r="AO71" s="91" t="s">
        <v>37</v>
      </c>
      <c r="AP71" s="630" t="s">
        <v>26</v>
      </c>
      <c r="AQ71" s="88" t="s">
        <v>26</v>
      </c>
      <c r="AR71" s="89" t="s">
        <v>26</v>
      </c>
      <c r="AS71" s="1176">
        <v>42583</v>
      </c>
      <c r="AT71" s="2221">
        <v>1</v>
      </c>
      <c r="AU71" s="2221">
        <v>4</v>
      </c>
      <c r="AV71" s="2221" t="s">
        <v>21</v>
      </c>
      <c r="AW71" s="2221" t="s">
        <v>21</v>
      </c>
      <c r="AX71" s="2221" t="s">
        <v>21</v>
      </c>
      <c r="AY71" s="2221">
        <v>27</v>
      </c>
      <c r="AZ71" s="2221" t="s">
        <v>21</v>
      </c>
      <c r="BA71" s="2221" t="s">
        <v>21</v>
      </c>
      <c r="BB71" s="2221">
        <v>200</v>
      </c>
      <c r="BC71" s="2221">
        <v>171</v>
      </c>
      <c r="BD71" s="2221">
        <v>188</v>
      </c>
      <c r="BE71" s="2221" t="s">
        <v>21</v>
      </c>
      <c r="BF71" s="2221" t="s">
        <v>21</v>
      </c>
      <c r="BG71" s="2221">
        <v>51407</v>
      </c>
      <c r="BH71" s="2221">
        <v>116205</v>
      </c>
      <c r="BI71" s="2221">
        <v>7891</v>
      </c>
      <c r="BJ71" s="69" t="s">
        <v>37</v>
      </c>
      <c r="BK71" s="626" t="s">
        <v>26</v>
      </c>
      <c r="BL71" s="88" t="s">
        <v>26</v>
      </c>
      <c r="BM71" s="89" t="s">
        <v>26</v>
      </c>
      <c r="BN71" s="1176">
        <v>42583</v>
      </c>
      <c r="BO71" s="2221">
        <v>8414</v>
      </c>
      <c r="BP71" s="2221">
        <v>109534</v>
      </c>
      <c r="BQ71" s="2221">
        <v>119620</v>
      </c>
      <c r="BR71" s="2221" t="s">
        <v>21</v>
      </c>
      <c r="BS71" s="2221" t="s">
        <v>21</v>
      </c>
      <c r="BT71" s="2221" t="s">
        <v>21</v>
      </c>
      <c r="BU71" s="2221">
        <v>2000107</v>
      </c>
      <c r="BV71" s="2221">
        <v>255640.63</v>
      </c>
      <c r="BW71" s="2221">
        <v>12426.82</v>
      </c>
      <c r="BX71" s="2221">
        <v>2096</v>
      </c>
      <c r="BY71" s="2221">
        <v>1452.29</v>
      </c>
      <c r="BZ71" s="2221">
        <v>574.99</v>
      </c>
      <c r="CA71" s="2221">
        <v>3449.36</v>
      </c>
      <c r="CB71" s="2221">
        <v>3449.36</v>
      </c>
      <c r="CC71" s="2221" t="s">
        <v>21</v>
      </c>
      <c r="CD71" s="2221">
        <v>3908.61</v>
      </c>
      <c r="CE71" s="91" t="s">
        <v>37</v>
      </c>
      <c r="CF71" s="630" t="s">
        <v>26</v>
      </c>
      <c r="CG71" s="88" t="s">
        <v>26</v>
      </c>
      <c r="CH71" s="89" t="s">
        <v>26</v>
      </c>
      <c r="CI71" s="1176">
        <v>42583</v>
      </c>
      <c r="CJ71" s="2221">
        <v>1</v>
      </c>
      <c r="CK71" s="2221">
        <v>1104</v>
      </c>
      <c r="CL71" s="2221">
        <v>1104</v>
      </c>
      <c r="CM71" s="2221">
        <v>55</v>
      </c>
      <c r="CN71" s="2221" t="s">
        <v>21</v>
      </c>
      <c r="CO71" s="2221" t="s">
        <v>21</v>
      </c>
      <c r="CP71" s="2221">
        <v>1224</v>
      </c>
      <c r="CQ71" s="2221">
        <v>31</v>
      </c>
      <c r="CR71" s="2221">
        <v>65</v>
      </c>
      <c r="CS71" s="2221">
        <v>954</v>
      </c>
      <c r="CT71" s="2221">
        <v>1044</v>
      </c>
      <c r="CU71" s="2221" t="s">
        <v>21</v>
      </c>
      <c r="CV71" s="2221" t="s">
        <v>21</v>
      </c>
      <c r="CW71" s="2221">
        <v>39633</v>
      </c>
      <c r="CX71" s="2221">
        <v>29144</v>
      </c>
      <c r="CY71" s="2221">
        <v>357</v>
      </c>
      <c r="CZ71" s="91" t="s">
        <v>37</v>
      </c>
      <c r="DA71" s="630" t="s">
        <v>26</v>
      </c>
      <c r="DB71" s="88" t="s">
        <v>26</v>
      </c>
      <c r="DC71" s="89" t="s">
        <v>26</v>
      </c>
      <c r="DD71" s="1176">
        <v>42583</v>
      </c>
      <c r="DE71" s="2221" t="s">
        <v>21</v>
      </c>
      <c r="DF71" s="2221">
        <v>467696</v>
      </c>
      <c r="DG71" s="2221">
        <v>5021</v>
      </c>
      <c r="DH71" s="2221">
        <v>40</v>
      </c>
      <c r="DI71" s="2221">
        <v>1</v>
      </c>
      <c r="DJ71" s="2221">
        <v>4</v>
      </c>
      <c r="DK71" s="2221" t="s">
        <v>21</v>
      </c>
      <c r="DL71" s="2221" t="s">
        <v>21</v>
      </c>
      <c r="DM71" s="2221" t="s">
        <v>21</v>
      </c>
      <c r="DN71" s="2221">
        <v>27</v>
      </c>
      <c r="DO71" s="2221" t="s">
        <v>21</v>
      </c>
      <c r="DP71" s="2221" t="s">
        <v>21</v>
      </c>
      <c r="DQ71" s="2221">
        <v>203</v>
      </c>
      <c r="DR71" s="2221">
        <v>173</v>
      </c>
      <c r="DS71" s="2221">
        <v>191</v>
      </c>
      <c r="DT71" s="2221" t="s">
        <v>21</v>
      </c>
      <c r="DU71" s="91" t="s">
        <v>37</v>
      </c>
      <c r="DV71" s="630" t="s">
        <v>26</v>
      </c>
    </row>
    <row r="72" spans="1:147" ht="14.5" customHeight="1">
      <c r="A72" s="88" t="s">
        <v>26</v>
      </c>
      <c r="B72" s="89" t="s">
        <v>26</v>
      </c>
      <c r="C72" s="1176">
        <v>42614</v>
      </c>
      <c r="D72" s="2221">
        <v>3668</v>
      </c>
      <c r="E72" s="2221">
        <v>44944</v>
      </c>
      <c r="F72" s="2221">
        <v>49181</v>
      </c>
      <c r="G72" s="2221" t="s">
        <v>21</v>
      </c>
      <c r="H72" s="2221" t="s">
        <v>21</v>
      </c>
      <c r="I72" s="2221">
        <v>2405691</v>
      </c>
      <c r="J72" s="2221">
        <v>221292.31</v>
      </c>
      <c r="K72" s="2221">
        <v>12367.9</v>
      </c>
      <c r="L72" s="2221">
        <v>2843</v>
      </c>
      <c r="M72" s="2221">
        <v>1648</v>
      </c>
      <c r="N72" s="2221">
        <v>708</v>
      </c>
      <c r="O72" s="2221">
        <v>1949</v>
      </c>
      <c r="P72" s="2221">
        <v>1937</v>
      </c>
      <c r="Q72" s="2221">
        <v>12</v>
      </c>
      <c r="R72" s="2221">
        <v>4269</v>
      </c>
      <c r="S72" s="2221" t="s">
        <v>21</v>
      </c>
      <c r="T72" s="91" t="s">
        <v>38</v>
      </c>
      <c r="U72" s="630" t="s">
        <v>26</v>
      </c>
      <c r="V72" s="88" t="s">
        <v>26</v>
      </c>
      <c r="W72" s="89" t="s">
        <v>26</v>
      </c>
      <c r="X72" s="1176">
        <v>42614</v>
      </c>
      <c r="Y72" s="2221">
        <v>1213</v>
      </c>
      <c r="Z72" s="2221">
        <v>66</v>
      </c>
      <c r="AA72" s="2221" t="s">
        <v>21</v>
      </c>
      <c r="AB72" s="2221">
        <v>529</v>
      </c>
      <c r="AC72" s="2221" t="s">
        <v>21</v>
      </c>
      <c r="AD72" s="2221" t="s">
        <v>21</v>
      </c>
      <c r="AE72" s="2221">
        <v>7</v>
      </c>
      <c r="AF72" s="2221">
        <v>448</v>
      </c>
      <c r="AG72" s="2221">
        <v>489</v>
      </c>
      <c r="AH72" s="2221" t="s">
        <v>21</v>
      </c>
      <c r="AI72" s="2221" t="s">
        <v>21</v>
      </c>
      <c r="AJ72" s="2221">
        <v>45097</v>
      </c>
      <c r="AK72" s="2221">
        <v>22672</v>
      </c>
      <c r="AL72" s="2221">
        <v>158</v>
      </c>
      <c r="AM72" s="2221" t="s">
        <v>21</v>
      </c>
      <c r="AN72" s="2221">
        <v>58</v>
      </c>
      <c r="AO72" s="91" t="s">
        <v>38</v>
      </c>
      <c r="AP72" s="630" t="s">
        <v>26</v>
      </c>
      <c r="AQ72" s="88" t="s">
        <v>26</v>
      </c>
      <c r="AR72" s="89" t="s">
        <v>26</v>
      </c>
      <c r="AS72" s="1176">
        <v>42614</v>
      </c>
      <c r="AT72" s="2221">
        <v>1</v>
      </c>
      <c r="AU72" s="2221" t="s">
        <v>21</v>
      </c>
      <c r="AV72" s="2221" t="s">
        <v>21</v>
      </c>
      <c r="AW72" s="2221" t="s">
        <v>21</v>
      </c>
      <c r="AX72" s="2221" t="s">
        <v>21</v>
      </c>
      <c r="AY72" s="2221">
        <v>22</v>
      </c>
      <c r="AZ72" s="2221" t="s">
        <v>21</v>
      </c>
      <c r="BA72" s="2221" t="s">
        <v>21</v>
      </c>
      <c r="BB72" s="2221">
        <v>178</v>
      </c>
      <c r="BC72" s="2221">
        <v>152</v>
      </c>
      <c r="BD72" s="2221">
        <v>168</v>
      </c>
      <c r="BE72" s="2221" t="s">
        <v>21</v>
      </c>
      <c r="BF72" s="2221" t="s">
        <v>21</v>
      </c>
      <c r="BG72" s="2221">
        <v>51483</v>
      </c>
      <c r="BH72" s="2221">
        <v>133385</v>
      </c>
      <c r="BI72" s="2221">
        <v>9691</v>
      </c>
      <c r="BJ72" s="69" t="s">
        <v>38</v>
      </c>
      <c r="BK72" s="626" t="s">
        <v>26</v>
      </c>
      <c r="BL72" s="88" t="s">
        <v>26</v>
      </c>
      <c r="BM72" s="89" t="s">
        <v>26</v>
      </c>
      <c r="BN72" s="1176">
        <v>42614</v>
      </c>
      <c r="BO72" s="2221">
        <v>9745</v>
      </c>
      <c r="BP72" s="2221">
        <v>115760</v>
      </c>
      <c r="BQ72" s="2221">
        <v>126403</v>
      </c>
      <c r="BR72" s="2221" t="s">
        <v>21</v>
      </c>
      <c r="BS72" s="2221" t="s">
        <v>21</v>
      </c>
      <c r="BT72" s="2221" t="s">
        <v>21</v>
      </c>
      <c r="BU72" s="2221">
        <v>2099421</v>
      </c>
      <c r="BV72" s="2221">
        <v>274616.16000000003</v>
      </c>
      <c r="BW72" s="2221">
        <v>14943.74</v>
      </c>
      <c r="BX72" s="2221">
        <v>2843</v>
      </c>
      <c r="BY72" s="2221">
        <v>1666.66</v>
      </c>
      <c r="BZ72" s="2221">
        <v>745.13</v>
      </c>
      <c r="CA72" s="2221">
        <v>3738.6499999999996</v>
      </c>
      <c r="CB72" s="2221">
        <v>3726.6499999999996</v>
      </c>
      <c r="CC72" s="2221">
        <v>12</v>
      </c>
      <c r="CD72" s="2221">
        <v>4812.8100000000004</v>
      </c>
      <c r="CE72" s="91" t="s">
        <v>38</v>
      </c>
      <c r="CF72" s="630" t="s">
        <v>26</v>
      </c>
      <c r="CG72" s="88" t="s">
        <v>26</v>
      </c>
      <c r="CH72" s="89" t="s">
        <v>26</v>
      </c>
      <c r="CI72" s="1176">
        <v>42614</v>
      </c>
      <c r="CJ72" s="2221">
        <v>2</v>
      </c>
      <c r="CK72" s="2221">
        <v>1664</v>
      </c>
      <c r="CL72" s="2221">
        <v>1664</v>
      </c>
      <c r="CM72" s="2221">
        <v>66</v>
      </c>
      <c r="CN72" s="2221" t="s">
        <v>21</v>
      </c>
      <c r="CO72" s="2221" t="s">
        <v>21</v>
      </c>
      <c r="CP72" s="2221">
        <v>1290</v>
      </c>
      <c r="CQ72" s="2221" t="s">
        <v>21</v>
      </c>
      <c r="CR72" s="2221">
        <v>68</v>
      </c>
      <c r="CS72" s="2221">
        <v>1027</v>
      </c>
      <c r="CT72" s="2221">
        <v>1124</v>
      </c>
      <c r="CU72" s="2221" t="s">
        <v>21</v>
      </c>
      <c r="CV72" s="2221" t="s">
        <v>21</v>
      </c>
      <c r="CW72" s="2221">
        <v>41112</v>
      </c>
      <c r="CX72" s="2221">
        <v>29447</v>
      </c>
      <c r="CY72" s="2221">
        <v>381</v>
      </c>
      <c r="CZ72" s="91" t="s">
        <v>38</v>
      </c>
      <c r="DA72" s="630" t="s">
        <v>26</v>
      </c>
      <c r="DB72" s="88" t="s">
        <v>26</v>
      </c>
      <c r="DC72" s="89" t="s">
        <v>26</v>
      </c>
      <c r="DD72" s="1176">
        <v>42614</v>
      </c>
      <c r="DE72" s="2221" t="s">
        <v>21</v>
      </c>
      <c r="DF72" s="2221">
        <v>452451</v>
      </c>
      <c r="DG72" s="2221">
        <v>4996</v>
      </c>
      <c r="DH72" s="2221">
        <v>30</v>
      </c>
      <c r="DI72" s="2221">
        <v>1</v>
      </c>
      <c r="DJ72" s="2221" t="s">
        <v>21</v>
      </c>
      <c r="DK72" s="2221" t="s">
        <v>21</v>
      </c>
      <c r="DL72" s="2221" t="s">
        <v>21</v>
      </c>
      <c r="DM72" s="2221" t="s">
        <v>21</v>
      </c>
      <c r="DN72" s="2221">
        <v>22</v>
      </c>
      <c r="DO72" s="2221" t="s">
        <v>21</v>
      </c>
      <c r="DP72" s="2221" t="s">
        <v>21</v>
      </c>
      <c r="DQ72" s="2221">
        <v>181</v>
      </c>
      <c r="DR72" s="2221">
        <v>155</v>
      </c>
      <c r="DS72" s="2221">
        <v>171</v>
      </c>
      <c r="DT72" s="2221" t="s">
        <v>21</v>
      </c>
      <c r="DU72" s="91" t="s">
        <v>38</v>
      </c>
      <c r="DV72" s="630" t="s">
        <v>26</v>
      </c>
    </row>
    <row r="73" spans="1:147" ht="14.5" customHeight="1">
      <c r="A73" s="88" t="s">
        <v>26</v>
      </c>
      <c r="B73" s="89" t="s">
        <v>26</v>
      </c>
      <c r="C73" s="1176">
        <v>42644</v>
      </c>
      <c r="D73" s="2221">
        <v>3402</v>
      </c>
      <c r="E73" s="2221">
        <v>40316</v>
      </c>
      <c r="F73" s="2221">
        <v>44143</v>
      </c>
      <c r="G73" s="2221" t="s">
        <v>21</v>
      </c>
      <c r="H73" s="2221" t="s">
        <v>21</v>
      </c>
      <c r="I73" s="2221">
        <v>2212522</v>
      </c>
      <c r="J73" s="2221">
        <v>204058.63</v>
      </c>
      <c r="K73" s="2221">
        <v>11865.45</v>
      </c>
      <c r="L73" s="2221">
        <v>2644</v>
      </c>
      <c r="M73" s="2221">
        <v>1588</v>
      </c>
      <c r="N73" s="2221">
        <v>635</v>
      </c>
      <c r="O73" s="2221">
        <v>2080</v>
      </c>
      <c r="P73" s="2221">
        <v>2080</v>
      </c>
      <c r="Q73" s="2221" t="s">
        <v>21</v>
      </c>
      <c r="R73" s="2221">
        <v>4019</v>
      </c>
      <c r="S73" s="2221" t="s">
        <v>21</v>
      </c>
      <c r="T73" s="91" t="s">
        <v>39</v>
      </c>
      <c r="U73" s="630" t="s">
        <v>26</v>
      </c>
      <c r="V73" s="88" t="s">
        <v>26</v>
      </c>
      <c r="W73" s="89" t="s">
        <v>26</v>
      </c>
      <c r="X73" s="1176">
        <v>42644</v>
      </c>
      <c r="Y73" s="2221">
        <v>1462</v>
      </c>
      <c r="Z73" s="2221">
        <v>70</v>
      </c>
      <c r="AA73" s="2221" t="s">
        <v>21</v>
      </c>
      <c r="AB73" s="2221">
        <v>358</v>
      </c>
      <c r="AC73" s="2221" t="s">
        <v>21</v>
      </c>
      <c r="AD73" s="2221">
        <v>37</v>
      </c>
      <c r="AE73" s="2221">
        <v>5</v>
      </c>
      <c r="AF73" s="2221">
        <v>279</v>
      </c>
      <c r="AG73" s="2221">
        <v>304</v>
      </c>
      <c r="AH73" s="2221" t="s">
        <v>21</v>
      </c>
      <c r="AI73" s="2221" t="s">
        <v>21</v>
      </c>
      <c r="AJ73" s="2221">
        <v>40286</v>
      </c>
      <c r="AK73" s="2221">
        <v>21550</v>
      </c>
      <c r="AL73" s="2221">
        <v>88</v>
      </c>
      <c r="AM73" s="2221" t="s">
        <v>21</v>
      </c>
      <c r="AN73" s="2221">
        <v>35</v>
      </c>
      <c r="AO73" s="91" t="s">
        <v>39</v>
      </c>
      <c r="AP73" s="630" t="s">
        <v>26</v>
      </c>
      <c r="AQ73" s="88" t="s">
        <v>26</v>
      </c>
      <c r="AR73" s="89" t="s">
        <v>26</v>
      </c>
      <c r="AS73" s="1176">
        <v>42644</v>
      </c>
      <c r="AT73" s="2221">
        <v>1</v>
      </c>
      <c r="AU73" s="2221">
        <v>2</v>
      </c>
      <c r="AV73" s="2221" t="s">
        <v>21</v>
      </c>
      <c r="AW73" s="2221" t="s">
        <v>21</v>
      </c>
      <c r="AX73" s="2221" t="s">
        <v>21</v>
      </c>
      <c r="AY73" s="2221">
        <v>18</v>
      </c>
      <c r="AZ73" s="2221" t="s">
        <v>21</v>
      </c>
      <c r="BA73" s="2221" t="s">
        <v>21</v>
      </c>
      <c r="BB73" s="2221">
        <v>140</v>
      </c>
      <c r="BC73" s="2221">
        <v>119</v>
      </c>
      <c r="BD73" s="2221">
        <v>131</v>
      </c>
      <c r="BE73" s="2221" t="s">
        <v>21</v>
      </c>
      <c r="BF73" s="2221" t="s">
        <v>21</v>
      </c>
      <c r="BG73" s="2221">
        <v>46871</v>
      </c>
      <c r="BH73" s="2221">
        <v>119146</v>
      </c>
      <c r="BI73" s="2221">
        <v>9013</v>
      </c>
      <c r="BJ73" s="69" t="s">
        <v>39</v>
      </c>
      <c r="BK73" s="626" t="s">
        <v>26</v>
      </c>
      <c r="BL73" s="88" t="s">
        <v>26</v>
      </c>
      <c r="BM73" s="89" t="s">
        <v>26</v>
      </c>
      <c r="BN73" s="1176">
        <v>42644</v>
      </c>
      <c r="BO73" s="2221">
        <v>8958</v>
      </c>
      <c r="BP73" s="2221">
        <v>100911</v>
      </c>
      <c r="BQ73" s="2221">
        <v>110289</v>
      </c>
      <c r="BR73" s="2221" t="s">
        <v>21</v>
      </c>
      <c r="BS73" s="2221" t="s">
        <v>21</v>
      </c>
      <c r="BT73" s="2221" t="s">
        <v>21</v>
      </c>
      <c r="BU73" s="2221">
        <v>1955839</v>
      </c>
      <c r="BV73" s="2221">
        <v>249984.38</v>
      </c>
      <c r="BW73" s="2221">
        <v>13439.259999999998</v>
      </c>
      <c r="BX73" s="2221">
        <v>2644</v>
      </c>
      <c r="BY73" s="2221">
        <v>1599.1799999999998</v>
      </c>
      <c r="BZ73" s="2221">
        <v>665.76</v>
      </c>
      <c r="CA73" s="2221">
        <v>2910.25</v>
      </c>
      <c r="CB73" s="2221">
        <v>2910.25</v>
      </c>
      <c r="CC73" s="2221" t="s">
        <v>21</v>
      </c>
      <c r="CD73" s="2221">
        <v>4548.0300000000007</v>
      </c>
      <c r="CE73" s="91" t="s">
        <v>39</v>
      </c>
      <c r="CF73" s="630" t="s">
        <v>26</v>
      </c>
      <c r="CG73" s="88" t="s">
        <v>26</v>
      </c>
      <c r="CH73" s="89" t="s">
        <v>26</v>
      </c>
      <c r="CI73" s="1176">
        <v>42644</v>
      </c>
      <c r="CJ73" s="2221">
        <v>1</v>
      </c>
      <c r="CK73" s="2221">
        <v>1590</v>
      </c>
      <c r="CL73" s="2221">
        <v>1590</v>
      </c>
      <c r="CM73" s="2221">
        <v>70</v>
      </c>
      <c r="CN73" s="2221" t="s">
        <v>21</v>
      </c>
      <c r="CO73" s="2221" t="s">
        <v>21</v>
      </c>
      <c r="CP73" s="2221">
        <v>1055</v>
      </c>
      <c r="CQ73" s="2221">
        <v>37</v>
      </c>
      <c r="CR73" s="2221">
        <v>63</v>
      </c>
      <c r="CS73" s="2221">
        <v>808</v>
      </c>
      <c r="CT73" s="2221">
        <v>883</v>
      </c>
      <c r="CU73" s="2221" t="s">
        <v>21</v>
      </c>
      <c r="CV73" s="2221" t="s">
        <v>21</v>
      </c>
      <c r="CW73" s="2221">
        <v>37899</v>
      </c>
      <c r="CX73" s="2221">
        <v>28037</v>
      </c>
      <c r="CY73" s="2221">
        <v>303</v>
      </c>
      <c r="CZ73" s="91" t="s">
        <v>39</v>
      </c>
      <c r="DA73" s="630" t="s">
        <v>26</v>
      </c>
      <c r="DB73" s="88" t="s">
        <v>26</v>
      </c>
      <c r="DC73" s="89" t="s">
        <v>26</v>
      </c>
      <c r="DD73" s="1176">
        <v>42644</v>
      </c>
      <c r="DE73" s="2221" t="s">
        <v>21</v>
      </c>
      <c r="DF73" s="2221">
        <v>453051</v>
      </c>
      <c r="DG73" s="2221">
        <v>4527</v>
      </c>
      <c r="DH73" s="2221">
        <v>26</v>
      </c>
      <c r="DI73" s="2221">
        <v>1</v>
      </c>
      <c r="DJ73" s="2221">
        <v>2</v>
      </c>
      <c r="DK73" s="2221" t="s">
        <v>21</v>
      </c>
      <c r="DL73" s="2221" t="s">
        <v>21</v>
      </c>
      <c r="DM73" s="2221" t="s">
        <v>21</v>
      </c>
      <c r="DN73" s="2221">
        <v>18</v>
      </c>
      <c r="DO73" s="2221" t="s">
        <v>21</v>
      </c>
      <c r="DP73" s="2221" t="s">
        <v>21</v>
      </c>
      <c r="DQ73" s="2221">
        <v>143</v>
      </c>
      <c r="DR73" s="2221">
        <v>122</v>
      </c>
      <c r="DS73" s="2221">
        <v>135</v>
      </c>
      <c r="DT73" s="2221" t="s">
        <v>21</v>
      </c>
      <c r="DU73" s="91" t="s">
        <v>39</v>
      </c>
      <c r="DV73" s="630" t="s">
        <v>26</v>
      </c>
    </row>
    <row r="74" spans="1:147" ht="14.5" customHeight="1">
      <c r="A74" s="88" t="s">
        <v>26</v>
      </c>
      <c r="B74" s="89" t="s">
        <v>26</v>
      </c>
      <c r="C74" s="1176">
        <v>42675</v>
      </c>
      <c r="D74" s="2221">
        <v>4136</v>
      </c>
      <c r="E74" s="2221">
        <v>45649</v>
      </c>
      <c r="F74" s="2221">
        <v>49926</v>
      </c>
      <c r="G74" s="2221" t="s">
        <v>21</v>
      </c>
      <c r="H74" s="2221" t="s">
        <v>21</v>
      </c>
      <c r="I74" s="2221">
        <v>2142513</v>
      </c>
      <c r="J74" s="2221">
        <v>207619.83000000002</v>
      </c>
      <c r="K74" s="2221">
        <v>12737.400000000001</v>
      </c>
      <c r="L74" s="2221">
        <v>2981</v>
      </c>
      <c r="M74" s="2221">
        <v>1713</v>
      </c>
      <c r="N74" s="2221">
        <v>626</v>
      </c>
      <c r="O74" s="2221">
        <v>1825</v>
      </c>
      <c r="P74" s="2221">
        <v>1818</v>
      </c>
      <c r="Q74" s="2221">
        <v>7</v>
      </c>
      <c r="R74" s="2221">
        <v>4566</v>
      </c>
      <c r="S74" s="2221" t="s">
        <v>21</v>
      </c>
      <c r="T74" s="91" t="s">
        <v>40</v>
      </c>
      <c r="U74" s="630" t="s">
        <v>26</v>
      </c>
      <c r="V74" s="88" t="s">
        <v>26</v>
      </c>
      <c r="W74" s="89" t="s">
        <v>26</v>
      </c>
      <c r="X74" s="1176">
        <v>42675</v>
      </c>
      <c r="Y74" s="2221">
        <v>1088</v>
      </c>
      <c r="Z74" s="2221">
        <v>68</v>
      </c>
      <c r="AA74" s="2221" t="s">
        <v>21</v>
      </c>
      <c r="AB74" s="2221">
        <v>415</v>
      </c>
      <c r="AC74" s="2221" t="s">
        <v>21</v>
      </c>
      <c r="AD74" s="2221">
        <v>28</v>
      </c>
      <c r="AE74" s="2221">
        <v>6</v>
      </c>
      <c r="AF74" s="2221">
        <v>333</v>
      </c>
      <c r="AG74" s="2221">
        <v>363</v>
      </c>
      <c r="AH74" s="2221" t="s">
        <v>21</v>
      </c>
      <c r="AI74" s="2221" t="s">
        <v>21</v>
      </c>
      <c r="AJ74" s="2221">
        <v>39596</v>
      </c>
      <c r="AK74" s="2221">
        <v>19759</v>
      </c>
      <c r="AL74" s="2221">
        <v>116</v>
      </c>
      <c r="AM74" s="2221" t="s">
        <v>21</v>
      </c>
      <c r="AN74" s="2221">
        <v>24</v>
      </c>
      <c r="AO74" s="91" t="s">
        <v>40</v>
      </c>
      <c r="AP74" s="630" t="s">
        <v>26</v>
      </c>
      <c r="AQ74" s="88" t="s">
        <v>26</v>
      </c>
      <c r="AR74" s="89" t="s">
        <v>26</v>
      </c>
      <c r="AS74" s="1176">
        <v>42675</v>
      </c>
      <c r="AT74" s="2221" t="s">
        <v>21</v>
      </c>
      <c r="AU74" s="2221">
        <v>11</v>
      </c>
      <c r="AV74" s="2221" t="s">
        <v>21</v>
      </c>
      <c r="AW74" s="2221">
        <v>5</v>
      </c>
      <c r="AX74" s="2221">
        <v>5</v>
      </c>
      <c r="AY74" s="2221">
        <v>19</v>
      </c>
      <c r="AZ74" s="2221" t="s">
        <v>21</v>
      </c>
      <c r="BA74" s="2221" t="s">
        <v>21</v>
      </c>
      <c r="BB74" s="2221">
        <v>164</v>
      </c>
      <c r="BC74" s="2221">
        <v>140</v>
      </c>
      <c r="BD74" s="2221">
        <v>154</v>
      </c>
      <c r="BE74" s="2221" t="s">
        <v>21</v>
      </c>
      <c r="BF74" s="2221" t="s">
        <v>21</v>
      </c>
      <c r="BG74" s="2221">
        <v>44660</v>
      </c>
      <c r="BH74" s="2221">
        <v>127545</v>
      </c>
      <c r="BI74" s="2221">
        <v>10204</v>
      </c>
      <c r="BJ74" s="69" t="s">
        <v>40</v>
      </c>
      <c r="BK74" s="626" t="s">
        <v>26</v>
      </c>
      <c r="BL74" s="88" t="s">
        <v>26</v>
      </c>
      <c r="BM74" s="89" t="s">
        <v>26</v>
      </c>
      <c r="BN74" s="1176">
        <v>42675</v>
      </c>
      <c r="BO74" s="2221">
        <v>10462</v>
      </c>
      <c r="BP74" s="2221">
        <v>109828</v>
      </c>
      <c r="BQ74" s="2221">
        <v>119961</v>
      </c>
      <c r="BR74" s="2221" t="s">
        <v>21</v>
      </c>
      <c r="BS74" s="2221" t="s">
        <v>21</v>
      </c>
      <c r="BT74" s="2221" t="s">
        <v>21</v>
      </c>
      <c r="BU74" s="2221">
        <v>1879020</v>
      </c>
      <c r="BV74" s="2221">
        <v>258089.46999999997</v>
      </c>
      <c r="BW74" s="2221">
        <v>15247.78</v>
      </c>
      <c r="BX74" s="2221">
        <v>2981</v>
      </c>
      <c r="BY74" s="2221">
        <v>1759.4899999999998</v>
      </c>
      <c r="BZ74" s="2221">
        <v>650.94000000000005</v>
      </c>
      <c r="CA74" s="2221">
        <v>3270.36</v>
      </c>
      <c r="CB74" s="2221">
        <v>3263.36</v>
      </c>
      <c r="CC74" s="2221">
        <v>7</v>
      </c>
      <c r="CD74" s="2221">
        <v>5313.8899999999994</v>
      </c>
      <c r="CE74" s="91" t="s">
        <v>40</v>
      </c>
      <c r="CF74" s="630" t="s">
        <v>26</v>
      </c>
      <c r="CG74" s="88" t="s">
        <v>26</v>
      </c>
      <c r="CH74" s="89" t="s">
        <v>26</v>
      </c>
      <c r="CI74" s="1176">
        <v>42675</v>
      </c>
      <c r="CJ74" s="2221">
        <v>1</v>
      </c>
      <c r="CK74" s="2221">
        <v>1189</v>
      </c>
      <c r="CL74" s="2221">
        <v>1189</v>
      </c>
      <c r="CM74" s="2221">
        <v>68</v>
      </c>
      <c r="CN74" s="2221" t="s">
        <v>21</v>
      </c>
      <c r="CO74" s="2221" t="s">
        <v>21</v>
      </c>
      <c r="CP74" s="2221">
        <v>1385</v>
      </c>
      <c r="CQ74" s="2221">
        <v>28</v>
      </c>
      <c r="CR74" s="2221">
        <v>59</v>
      </c>
      <c r="CS74" s="2221">
        <v>1103</v>
      </c>
      <c r="CT74" s="2221">
        <v>1206</v>
      </c>
      <c r="CU74" s="2221" t="s">
        <v>21</v>
      </c>
      <c r="CV74" s="2221" t="s">
        <v>21</v>
      </c>
      <c r="CW74" s="2221">
        <v>37377</v>
      </c>
      <c r="CX74" s="2221">
        <v>25221</v>
      </c>
      <c r="CY74" s="2221">
        <v>508</v>
      </c>
      <c r="CZ74" s="91" t="s">
        <v>40</v>
      </c>
      <c r="DA74" s="630" t="s">
        <v>26</v>
      </c>
      <c r="DB74" s="88" t="s">
        <v>26</v>
      </c>
      <c r="DC74" s="89" t="s">
        <v>26</v>
      </c>
      <c r="DD74" s="1176">
        <v>42675</v>
      </c>
      <c r="DE74" s="2221" t="s">
        <v>21</v>
      </c>
      <c r="DF74" s="2221">
        <v>424259</v>
      </c>
      <c r="DG74" s="2221">
        <v>4359</v>
      </c>
      <c r="DH74" s="2221">
        <v>40</v>
      </c>
      <c r="DI74" s="2221" t="s">
        <v>21</v>
      </c>
      <c r="DJ74" s="2221">
        <v>11</v>
      </c>
      <c r="DK74" s="2221" t="s">
        <v>21</v>
      </c>
      <c r="DL74" s="2221">
        <v>5</v>
      </c>
      <c r="DM74" s="2221">
        <v>5</v>
      </c>
      <c r="DN74" s="2221">
        <v>19</v>
      </c>
      <c r="DO74" s="2221" t="s">
        <v>21</v>
      </c>
      <c r="DP74" s="2221" t="s">
        <v>21</v>
      </c>
      <c r="DQ74" s="2221">
        <v>168</v>
      </c>
      <c r="DR74" s="2221">
        <v>143</v>
      </c>
      <c r="DS74" s="2221">
        <v>158</v>
      </c>
      <c r="DT74" s="2221" t="s">
        <v>21</v>
      </c>
      <c r="DU74" s="91" t="s">
        <v>40</v>
      </c>
      <c r="DV74" s="630" t="s">
        <v>26</v>
      </c>
    </row>
    <row r="75" spans="1:147" ht="14.5" customHeight="1">
      <c r="A75" s="104" t="s">
        <v>26</v>
      </c>
      <c r="B75" s="105" t="s">
        <v>26</v>
      </c>
      <c r="C75" s="1177">
        <v>42705</v>
      </c>
      <c r="D75" s="2221">
        <v>4176</v>
      </c>
      <c r="E75" s="2222">
        <v>48597</v>
      </c>
      <c r="F75" s="2222">
        <v>53144</v>
      </c>
      <c r="G75" s="2222" t="s">
        <v>21</v>
      </c>
      <c r="H75" s="2222" t="s">
        <v>21</v>
      </c>
      <c r="I75" s="2222">
        <v>2105634</v>
      </c>
      <c r="J75" s="2222">
        <v>206922.88</v>
      </c>
      <c r="K75" s="2222">
        <v>13375.35</v>
      </c>
      <c r="L75" s="2222">
        <v>2678</v>
      </c>
      <c r="M75" s="2222">
        <v>1773</v>
      </c>
      <c r="N75" s="2222">
        <v>594</v>
      </c>
      <c r="O75" s="2222">
        <v>2320</v>
      </c>
      <c r="P75" s="2222">
        <v>2316</v>
      </c>
      <c r="Q75" s="2222">
        <v>4</v>
      </c>
      <c r="R75" s="2222">
        <v>4858</v>
      </c>
      <c r="S75" s="2222" t="s">
        <v>21</v>
      </c>
      <c r="T75" s="107" t="s">
        <v>41</v>
      </c>
      <c r="U75" s="633" t="s">
        <v>26</v>
      </c>
      <c r="V75" s="104" t="s">
        <v>26</v>
      </c>
      <c r="W75" s="105" t="s">
        <v>26</v>
      </c>
      <c r="X75" s="1177">
        <v>42705</v>
      </c>
      <c r="Y75" s="2222">
        <v>1173</v>
      </c>
      <c r="Z75" s="2222">
        <v>62</v>
      </c>
      <c r="AA75" s="2222" t="s">
        <v>21</v>
      </c>
      <c r="AB75" s="2222">
        <v>478</v>
      </c>
      <c r="AC75" s="2222" t="s">
        <v>21</v>
      </c>
      <c r="AD75" s="2222">
        <v>27</v>
      </c>
      <c r="AE75" s="2222">
        <v>7</v>
      </c>
      <c r="AF75" s="2222">
        <v>387</v>
      </c>
      <c r="AG75" s="2222">
        <v>422</v>
      </c>
      <c r="AH75" s="2222" t="s">
        <v>21</v>
      </c>
      <c r="AI75" s="2222" t="s">
        <v>21</v>
      </c>
      <c r="AJ75" s="2222">
        <v>36341</v>
      </c>
      <c r="AK75" s="2222">
        <v>19617</v>
      </c>
      <c r="AL75" s="2222">
        <v>154</v>
      </c>
      <c r="AM75" s="2222" t="s">
        <v>21</v>
      </c>
      <c r="AN75" s="2222">
        <v>43</v>
      </c>
      <c r="AO75" s="107" t="s">
        <v>41</v>
      </c>
      <c r="AP75" s="633" t="s">
        <v>26</v>
      </c>
      <c r="AQ75" s="104" t="s">
        <v>26</v>
      </c>
      <c r="AR75" s="105" t="s">
        <v>26</v>
      </c>
      <c r="AS75" s="1177">
        <v>42705</v>
      </c>
      <c r="AT75" s="2222">
        <v>1</v>
      </c>
      <c r="AU75" s="2222">
        <v>17</v>
      </c>
      <c r="AV75" s="2222" t="s">
        <v>21</v>
      </c>
      <c r="AW75" s="2222">
        <v>27</v>
      </c>
      <c r="AX75" s="2222">
        <v>27</v>
      </c>
      <c r="AY75" s="2222">
        <v>26</v>
      </c>
      <c r="AZ75" s="2222" t="s">
        <v>21</v>
      </c>
      <c r="BA75" s="2222" t="s">
        <v>21</v>
      </c>
      <c r="BB75" s="2222">
        <v>185</v>
      </c>
      <c r="BC75" s="2222">
        <v>159</v>
      </c>
      <c r="BD75" s="2222">
        <v>175</v>
      </c>
      <c r="BE75" s="2222" t="s">
        <v>21</v>
      </c>
      <c r="BF75" s="2222" t="s">
        <v>21</v>
      </c>
      <c r="BG75" s="2222">
        <v>43483</v>
      </c>
      <c r="BH75" s="2222">
        <v>125816</v>
      </c>
      <c r="BI75" s="2222">
        <v>10655</v>
      </c>
      <c r="BJ75" s="1218" t="s">
        <v>41</v>
      </c>
      <c r="BK75" s="1219" t="s">
        <v>26</v>
      </c>
      <c r="BL75" s="104" t="s">
        <v>26</v>
      </c>
      <c r="BM75" s="105" t="s">
        <v>26</v>
      </c>
      <c r="BN75" s="1177">
        <v>42705</v>
      </c>
      <c r="BO75" s="2222">
        <v>10188</v>
      </c>
      <c r="BP75" s="2222">
        <v>115371</v>
      </c>
      <c r="BQ75" s="2222">
        <v>126010</v>
      </c>
      <c r="BR75" s="2222" t="s">
        <v>21</v>
      </c>
      <c r="BS75" s="2222" t="s">
        <v>21</v>
      </c>
      <c r="BT75" s="2222" t="s">
        <v>21</v>
      </c>
      <c r="BU75" s="2222">
        <v>1843971</v>
      </c>
      <c r="BV75" s="2222">
        <v>259666.8</v>
      </c>
      <c r="BW75" s="2222">
        <v>16155.1</v>
      </c>
      <c r="BX75" s="2222">
        <v>2678</v>
      </c>
      <c r="BY75" s="2222">
        <v>1943.6899999999998</v>
      </c>
      <c r="BZ75" s="2222">
        <v>620</v>
      </c>
      <c r="CA75" s="2222">
        <v>3886.88</v>
      </c>
      <c r="CB75" s="2222">
        <v>3882.88</v>
      </c>
      <c r="CC75" s="2222">
        <v>4</v>
      </c>
      <c r="CD75" s="2222">
        <v>5627.02</v>
      </c>
      <c r="CE75" s="107" t="s">
        <v>41</v>
      </c>
      <c r="CF75" s="633" t="s">
        <v>26</v>
      </c>
      <c r="CG75" s="104" t="s">
        <v>26</v>
      </c>
      <c r="CH75" s="105" t="s">
        <v>26</v>
      </c>
      <c r="CI75" s="1177">
        <v>42705</v>
      </c>
      <c r="CJ75" s="2222">
        <v>2</v>
      </c>
      <c r="CK75" s="2222">
        <v>1282</v>
      </c>
      <c r="CL75" s="2222">
        <v>1282</v>
      </c>
      <c r="CM75" s="2222">
        <v>62</v>
      </c>
      <c r="CN75" s="2222" t="s">
        <v>21</v>
      </c>
      <c r="CO75" s="2222" t="s">
        <v>21</v>
      </c>
      <c r="CP75" s="2222">
        <v>1471</v>
      </c>
      <c r="CQ75" s="2222">
        <v>27</v>
      </c>
      <c r="CR75" s="2222">
        <v>66</v>
      </c>
      <c r="CS75" s="2222">
        <v>1169</v>
      </c>
      <c r="CT75" s="2222">
        <v>1279</v>
      </c>
      <c r="CU75" s="2222" t="s">
        <v>21</v>
      </c>
      <c r="CV75" s="2222" t="s">
        <v>21</v>
      </c>
      <c r="CW75" s="2222">
        <v>34361</v>
      </c>
      <c r="CX75" s="2222">
        <v>25155</v>
      </c>
      <c r="CY75" s="2222">
        <v>492</v>
      </c>
      <c r="CZ75" s="107" t="s">
        <v>41</v>
      </c>
      <c r="DA75" s="633" t="s">
        <v>26</v>
      </c>
      <c r="DB75" s="104" t="s">
        <v>26</v>
      </c>
      <c r="DC75" s="105" t="s">
        <v>26</v>
      </c>
      <c r="DD75" s="1177">
        <v>42705</v>
      </c>
      <c r="DE75" s="2222" t="s">
        <v>21</v>
      </c>
      <c r="DF75" s="2222">
        <v>427789</v>
      </c>
      <c r="DG75" s="2222">
        <v>4311</v>
      </c>
      <c r="DH75" s="2222">
        <v>78</v>
      </c>
      <c r="DI75" s="2222">
        <v>1</v>
      </c>
      <c r="DJ75" s="2222">
        <v>17</v>
      </c>
      <c r="DK75" s="2222" t="s">
        <v>21</v>
      </c>
      <c r="DL75" s="2222">
        <v>27</v>
      </c>
      <c r="DM75" s="2222">
        <v>27</v>
      </c>
      <c r="DN75" s="2222">
        <v>26</v>
      </c>
      <c r="DO75" s="2222" t="s">
        <v>21</v>
      </c>
      <c r="DP75" s="2222" t="s">
        <v>21</v>
      </c>
      <c r="DQ75" s="2222">
        <v>190</v>
      </c>
      <c r="DR75" s="2222">
        <v>163</v>
      </c>
      <c r="DS75" s="2222">
        <v>179</v>
      </c>
      <c r="DT75" s="2222" t="s">
        <v>21</v>
      </c>
      <c r="DU75" s="107" t="s">
        <v>41</v>
      </c>
      <c r="DV75" s="633" t="s">
        <v>26</v>
      </c>
    </row>
    <row r="76" spans="1:147" ht="14.25" customHeight="1">
      <c r="A76" s="1224"/>
      <c r="B76" s="1224"/>
      <c r="C76" s="1224"/>
      <c r="D76" s="1221"/>
      <c r="E76" s="1221"/>
      <c r="F76" s="1221"/>
      <c r="G76" s="1221"/>
      <c r="H76" s="1221"/>
      <c r="I76" s="1221"/>
      <c r="K76" s="1225"/>
      <c r="R76" s="35"/>
      <c r="S76" s="35"/>
      <c r="T76" s="1221"/>
      <c r="U76" s="1221"/>
      <c r="V76" s="1224"/>
      <c r="W76" s="1224"/>
      <c r="X76" s="1224"/>
      <c r="Y76" s="1221"/>
      <c r="Z76" s="1221"/>
      <c r="AA76" s="1221"/>
      <c r="AB76" s="1221"/>
      <c r="AC76" s="1221"/>
      <c r="AD76" s="1221"/>
      <c r="AE76" s="1221"/>
      <c r="AG76" s="1221"/>
      <c r="AH76" s="1221"/>
      <c r="AI76" s="1221"/>
      <c r="AJ76" s="1221"/>
      <c r="AK76" s="1221"/>
      <c r="AL76" s="1221"/>
      <c r="AM76" s="1221"/>
      <c r="AN76" s="381"/>
      <c r="AO76" s="1221"/>
      <c r="AP76" s="1221"/>
      <c r="AQ76" s="1224"/>
      <c r="AR76" s="1215"/>
      <c r="AS76" s="1215"/>
      <c r="AT76" s="967"/>
      <c r="AU76" s="967"/>
      <c r="AV76" s="967"/>
      <c r="AW76" s="967"/>
      <c r="AX76" s="967"/>
      <c r="AY76" s="967"/>
      <c r="AZ76" s="967"/>
      <c r="BA76" s="967"/>
      <c r="BB76" s="967"/>
      <c r="BC76" s="967"/>
      <c r="BD76" s="967"/>
      <c r="BE76" s="967"/>
      <c r="BF76" s="967"/>
      <c r="BG76" s="967"/>
      <c r="BH76" s="967"/>
      <c r="BI76" s="967"/>
      <c r="BJ76" s="967"/>
      <c r="BK76" s="967"/>
      <c r="BL76" s="1224"/>
      <c r="BM76" s="1224"/>
      <c r="BN76" s="1224"/>
      <c r="BO76" s="1221"/>
      <c r="BP76" s="1221"/>
      <c r="BQ76" s="1221"/>
      <c r="BR76" s="1221"/>
      <c r="BS76" s="1221"/>
      <c r="BT76" s="1221"/>
      <c r="BU76" s="1221"/>
      <c r="CC76" s="35"/>
      <c r="CD76" s="35"/>
      <c r="CE76" s="1221"/>
      <c r="CF76" s="1221"/>
      <c r="CG76" s="1224"/>
      <c r="CH76" s="1224"/>
      <c r="CI76" s="1224"/>
      <c r="CJ76" s="1221"/>
      <c r="CK76" s="1221"/>
      <c r="CL76" s="1221"/>
      <c r="CM76" s="1221"/>
      <c r="CN76" s="1221"/>
      <c r="CO76" s="1221"/>
      <c r="CP76" s="1221"/>
      <c r="CQ76" s="1222"/>
      <c r="CR76" s="1221"/>
      <c r="CS76" s="1221"/>
      <c r="CU76" s="1221"/>
      <c r="CV76" s="1221"/>
      <c r="CW76" s="1221"/>
      <c r="CX76" s="1221"/>
      <c r="CY76" s="1221"/>
      <c r="CZ76" s="1221"/>
      <c r="DA76" s="1221"/>
      <c r="DB76" s="35"/>
      <c r="DC76" s="35"/>
      <c r="DD76" s="35"/>
      <c r="DE76" s="35"/>
      <c r="DF76" s="35"/>
      <c r="DG76" s="35"/>
      <c r="DH76" s="35"/>
      <c r="DI76" s="35"/>
      <c r="DJ76" s="35"/>
      <c r="DK76" s="35"/>
      <c r="DL76" s="1222"/>
      <c r="DN76" s="35"/>
      <c r="DO76" s="35"/>
      <c r="DP76" s="35"/>
      <c r="DQ76" s="35"/>
      <c r="DR76" s="35"/>
      <c r="DS76" s="35"/>
      <c r="DT76" s="35"/>
      <c r="DU76" s="35"/>
      <c r="DV76" s="35"/>
      <c r="DW76" s="1215"/>
      <c r="DX76" s="1215"/>
      <c r="DY76" s="1215"/>
      <c r="EG76" s="1226"/>
      <c r="EP76" s="967"/>
      <c r="EQ76" s="967"/>
    </row>
    <row r="77" spans="1:147" s="14" customFormat="1" ht="19.5" customHeight="1">
      <c r="A77" s="2611" t="s">
        <v>2396</v>
      </c>
      <c r="B77" s="2611"/>
      <c r="C77" s="2851"/>
      <c r="D77" s="2234" t="s">
        <v>1160</v>
      </c>
      <c r="E77" s="507"/>
      <c r="F77" s="1929" t="s">
        <v>2727</v>
      </c>
      <c r="G77" s="507"/>
      <c r="H77" s="384"/>
      <c r="I77" s="384"/>
      <c r="J77" s="384"/>
      <c r="K77" s="954" t="s">
        <v>2406</v>
      </c>
      <c r="L77" s="384"/>
      <c r="M77" s="530"/>
      <c r="N77" s="2240" t="s">
        <v>686</v>
      </c>
      <c r="O77" s="384"/>
      <c r="P77" s="2231" t="s">
        <v>2728</v>
      </c>
      <c r="Q77" s="1643"/>
      <c r="R77" s="2231"/>
      <c r="S77" s="507" t="s">
        <v>2399</v>
      </c>
      <c r="T77" s="2605" t="s">
        <v>2400</v>
      </c>
      <c r="U77" s="2606"/>
      <c r="V77" s="2611" t="s">
        <v>2396</v>
      </c>
      <c r="W77" s="2611"/>
      <c r="X77" s="2851"/>
      <c r="Y77" s="956" t="s">
        <v>1161</v>
      </c>
      <c r="Z77" s="507"/>
      <c r="AA77" s="507" t="s">
        <v>2729</v>
      </c>
      <c r="AB77" s="384"/>
      <c r="AC77" s="384"/>
      <c r="AD77" s="384"/>
      <c r="AE77" s="384"/>
      <c r="AF77" s="954" t="s">
        <v>2406</v>
      </c>
      <c r="AG77" s="507" t="s">
        <v>2399</v>
      </c>
      <c r="AH77" s="507"/>
      <c r="AI77" s="507"/>
      <c r="AJ77" s="384"/>
      <c r="AK77" s="2230"/>
      <c r="AL77" s="2240" t="s">
        <v>2730</v>
      </c>
      <c r="AM77" s="1223"/>
      <c r="AN77" s="384"/>
      <c r="AO77" s="2605" t="s">
        <v>2400</v>
      </c>
      <c r="AP77" s="2606"/>
      <c r="AQ77" s="2611" t="s">
        <v>2396</v>
      </c>
      <c r="AR77" s="2611"/>
      <c r="AS77" s="2851"/>
      <c r="AT77" s="1912" t="s">
        <v>2731</v>
      </c>
      <c r="AU77" s="507"/>
      <c r="AV77" s="507"/>
      <c r="AW77" s="1223" t="s">
        <v>2732</v>
      </c>
      <c r="AX77" s="384"/>
      <c r="AY77" s="1928"/>
      <c r="AZ77" s="2231"/>
      <c r="BA77" s="954" t="s">
        <v>2406</v>
      </c>
      <c r="BB77" s="914" t="s">
        <v>2733</v>
      </c>
      <c r="BC77" s="384"/>
      <c r="BD77" s="384"/>
      <c r="BE77" s="384"/>
      <c r="BF77" s="1227"/>
      <c r="BG77" s="384"/>
      <c r="BH77" s="384"/>
      <c r="BI77" s="1228"/>
      <c r="BJ77" s="2605" t="s">
        <v>2400</v>
      </c>
      <c r="BK77" s="2606"/>
      <c r="BL77" s="2611" t="s">
        <v>2396</v>
      </c>
      <c r="BM77" s="2611"/>
      <c r="BN77" s="2851"/>
      <c r="BO77" s="2232" t="s">
        <v>2734</v>
      </c>
      <c r="BP77" s="507"/>
      <c r="BQ77" s="959" t="s">
        <v>2727</v>
      </c>
      <c r="BR77" s="507"/>
      <c r="BS77" s="507"/>
      <c r="BT77" s="507"/>
      <c r="BU77" s="507"/>
      <c r="BV77" s="954" t="s">
        <v>2406</v>
      </c>
      <c r="BW77" s="914"/>
      <c r="BX77" s="384"/>
      <c r="BY77" s="384"/>
      <c r="BZ77" s="507"/>
      <c r="CA77" s="2240" t="s">
        <v>686</v>
      </c>
      <c r="CB77" s="443"/>
      <c r="CC77" s="1223" t="s">
        <v>2728</v>
      </c>
      <c r="CD77" s="444"/>
      <c r="CE77" s="2605" t="s">
        <v>2400</v>
      </c>
      <c r="CF77" s="2606"/>
      <c r="CG77" s="2611" t="s">
        <v>2396</v>
      </c>
      <c r="CH77" s="2611"/>
      <c r="CI77" s="2851"/>
      <c r="CJ77" s="499" t="s">
        <v>2735</v>
      </c>
      <c r="CK77" s="507"/>
      <c r="CL77" s="507" t="s">
        <v>2736</v>
      </c>
      <c r="CM77" s="384"/>
      <c r="CN77" s="384"/>
      <c r="CO77" s="384"/>
      <c r="CP77" s="384"/>
      <c r="CQ77" s="954" t="s">
        <v>2406</v>
      </c>
      <c r="CR77" s="507"/>
      <c r="CS77" s="507"/>
      <c r="CT77" s="507"/>
      <c r="CU77" s="507" t="s">
        <v>2399</v>
      </c>
      <c r="CV77" s="507"/>
      <c r="CW77" s="507"/>
      <c r="CX77" s="1928"/>
      <c r="CY77" s="2177"/>
      <c r="CZ77" s="2605" t="s">
        <v>2400</v>
      </c>
      <c r="DA77" s="2606"/>
      <c r="DB77" s="2611" t="s">
        <v>2396</v>
      </c>
      <c r="DC77" s="2611"/>
      <c r="DD77" s="2851"/>
      <c r="DE77" s="2141" t="s">
        <v>2719</v>
      </c>
      <c r="DF77" s="2099"/>
      <c r="DG77" s="382" t="s">
        <v>1162</v>
      </c>
      <c r="DH77" s="384"/>
      <c r="DI77" s="507" t="s">
        <v>2737</v>
      </c>
      <c r="DJ77" s="384"/>
      <c r="DK77" s="507"/>
      <c r="DL77" s="954" t="s">
        <v>2406</v>
      </c>
      <c r="DM77" s="914"/>
      <c r="DN77" s="384"/>
      <c r="DO77" s="384"/>
      <c r="DP77" s="384"/>
      <c r="DQ77" s="1921"/>
      <c r="DR77" s="1921"/>
      <c r="DS77" s="1921"/>
      <c r="DT77" s="1021"/>
      <c r="DU77" s="2605" t="s">
        <v>2400</v>
      </c>
      <c r="DV77" s="2606"/>
      <c r="DW77" s="1028"/>
      <c r="DX77" s="1029"/>
      <c r="DY77" s="1029"/>
      <c r="ED77" s="1229"/>
      <c r="EE77" s="1229"/>
      <c r="EF77" s="1229"/>
      <c r="EG77" s="1230"/>
      <c r="EH77" s="1230"/>
      <c r="EI77" s="1230"/>
      <c r="EJ77" s="2223"/>
      <c r="EK77" s="2223"/>
      <c r="EL77" s="2223"/>
      <c r="EO77" s="2223"/>
      <c r="EP77" s="1231"/>
      <c r="EQ77" s="1029"/>
    </row>
    <row r="78" spans="1:147" ht="19.5" customHeight="1">
      <c r="A78" s="2852"/>
      <c r="B78" s="2852"/>
      <c r="C78" s="2853"/>
      <c r="D78" s="963" t="s">
        <v>356</v>
      </c>
      <c r="E78" s="961" t="s">
        <v>10</v>
      </c>
      <c r="F78" s="960" t="s">
        <v>11</v>
      </c>
      <c r="G78" s="960" t="s">
        <v>15</v>
      </c>
      <c r="H78" s="960" t="s">
        <v>308</v>
      </c>
      <c r="I78" s="960" t="s">
        <v>357</v>
      </c>
      <c r="J78" s="960" t="s">
        <v>357</v>
      </c>
      <c r="K78" s="960" t="s">
        <v>88</v>
      </c>
      <c r="L78" s="960" t="s">
        <v>1922</v>
      </c>
      <c r="M78" s="960" t="s">
        <v>5</v>
      </c>
      <c r="N78" s="960" t="s">
        <v>351</v>
      </c>
      <c r="O78" s="960" t="s">
        <v>351</v>
      </c>
      <c r="P78" s="960" t="s">
        <v>1903</v>
      </c>
      <c r="Q78" s="961" t="s">
        <v>298</v>
      </c>
      <c r="R78" s="961" t="s">
        <v>299</v>
      </c>
      <c r="S78" s="960" t="s">
        <v>300</v>
      </c>
      <c r="T78" s="2607"/>
      <c r="U78" s="2608"/>
      <c r="V78" s="2852"/>
      <c r="W78" s="2852"/>
      <c r="X78" s="2853"/>
      <c r="Y78" s="961" t="s">
        <v>299</v>
      </c>
      <c r="Z78" s="963" t="s">
        <v>300</v>
      </c>
      <c r="AA78" s="963" t="s">
        <v>352</v>
      </c>
      <c r="AB78" s="963" t="s">
        <v>304</v>
      </c>
      <c r="AC78" s="963" t="s">
        <v>355</v>
      </c>
      <c r="AD78" s="963" t="s">
        <v>356</v>
      </c>
      <c r="AE78" s="1205" t="s">
        <v>15</v>
      </c>
      <c r="AF78" s="960" t="s">
        <v>308</v>
      </c>
      <c r="AG78" s="960" t="s">
        <v>357</v>
      </c>
      <c r="AH78" s="963" t="s">
        <v>357</v>
      </c>
      <c r="AI78" s="963" t="s">
        <v>88</v>
      </c>
      <c r="AJ78" s="963" t="s">
        <v>1922</v>
      </c>
      <c r="AK78" s="963" t="s">
        <v>5</v>
      </c>
      <c r="AL78" s="963" t="s">
        <v>224</v>
      </c>
      <c r="AM78" s="962" t="s">
        <v>351</v>
      </c>
      <c r="AN78" s="963" t="s">
        <v>1903</v>
      </c>
      <c r="AO78" s="2607"/>
      <c r="AP78" s="2608"/>
      <c r="AQ78" s="2852"/>
      <c r="AR78" s="2852"/>
      <c r="AS78" s="2853"/>
      <c r="AT78" s="963" t="s">
        <v>1903</v>
      </c>
      <c r="AU78" s="961" t="s">
        <v>298</v>
      </c>
      <c r="AV78" s="961" t="s">
        <v>299</v>
      </c>
      <c r="AW78" s="963" t="s">
        <v>300</v>
      </c>
      <c r="AX78" s="962" t="s">
        <v>352</v>
      </c>
      <c r="AY78" s="963" t="s">
        <v>375</v>
      </c>
      <c r="AZ78" s="963" t="s">
        <v>304</v>
      </c>
      <c r="BA78" s="960" t="s">
        <v>1544</v>
      </c>
      <c r="BB78" s="960" t="s">
        <v>355</v>
      </c>
      <c r="BC78" s="963" t="s">
        <v>356</v>
      </c>
      <c r="BD78" s="960" t="s">
        <v>11</v>
      </c>
      <c r="BE78" s="963" t="s">
        <v>15</v>
      </c>
      <c r="BF78" s="963" t="s">
        <v>308</v>
      </c>
      <c r="BG78" s="963" t="s">
        <v>357</v>
      </c>
      <c r="BH78" s="963" t="s">
        <v>357</v>
      </c>
      <c r="BI78" s="963" t="s">
        <v>5</v>
      </c>
      <c r="BJ78" s="2607"/>
      <c r="BK78" s="2608"/>
      <c r="BL78" s="2852"/>
      <c r="BM78" s="2852"/>
      <c r="BN78" s="2853"/>
      <c r="BO78" s="963" t="s">
        <v>1544</v>
      </c>
      <c r="BP78" s="1205" t="s">
        <v>355</v>
      </c>
      <c r="BQ78" s="963" t="s">
        <v>356</v>
      </c>
      <c r="BR78" s="961" t="s">
        <v>10</v>
      </c>
      <c r="BS78" s="960" t="s">
        <v>11</v>
      </c>
      <c r="BT78" s="963" t="s">
        <v>15</v>
      </c>
      <c r="BU78" s="963" t="s">
        <v>308</v>
      </c>
      <c r="BV78" s="960" t="s">
        <v>357</v>
      </c>
      <c r="BW78" s="960" t="s">
        <v>357</v>
      </c>
      <c r="BX78" s="963" t="s">
        <v>88</v>
      </c>
      <c r="BY78" s="1205" t="s">
        <v>1922</v>
      </c>
      <c r="BZ78" s="963" t="s">
        <v>5</v>
      </c>
      <c r="CA78" s="963" t="s">
        <v>224</v>
      </c>
      <c r="CB78" s="961" t="s">
        <v>351</v>
      </c>
      <c r="CC78" s="963" t="s">
        <v>1903</v>
      </c>
      <c r="CD78" s="961" t="s">
        <v>298</v>
      </c>
      <c r="CE78" s="2607"/>
      <c r="CF78" s="2608"/>
      <c r="CG78" s="2852"/>
      <c r="CH78" s="2852"/>
      <c r="CI78" s="2853"/>
      <c r="CJ78" s="963" t="s">
        <v>2508</v>
      </c>
      <c r="CK78" s="963" t="s">
        <v>298</v>
      </c>
      <c r="CL78" s="963" t="s">
        <v>299</v>
      </c>
      <c r="CM78" s="963" t="s">
        <v>300</v>
      </c>
      <c r="CN78" s="962" t="s">
        <v>352</v>
      </c>
      <c r="CO78" s="963" t="s">
        <v>304</v>
      </c>
      <c r="CP78" s="963" t="s">
        <v>1544</v>
      </c>
      <c r="CQ78" s="960" t="s">
        <v>355</v>
      </c>
      <c r="CR78" s="960" t="s">
        <v>356</v>
      </c>
      <c r="CS78" s="963" t="s">
        <v>15</v>
      </c>
      <c r="CT78" s="963" t="s">
        <v>308</v>
      </c>
      <c r="CU78" s="963" t="s">
        <v>357</v>
      </c>
      <c r="CV78" s="963" t="s">
        <v>357</v>
      </c>
      <c r="CW78" s="963" t="s">
        <v>88</v>
      </c>
      <c r="CX78" s="1205" t="s">
        <v>1922</v>
      </c>
      <c r="CY78" s="963" t="s">
        <v>5</v>
      </c>
      <c r="CZ78" s="2607"/>
      <c r="DA78" s="2608"/>
      <c r="DB78" s="2852"/>
      <c r="DC78" s="2852"/>
      <c r="DD78" s="2853"/>
      <c r="DE78" s="1205" t="s">
        <v>1922</v>
      </c>
      <c r="DF78" s="963" t="s">
        <v>5</v>
      </c>
      <c r="DG78" s="960" t="s">
        <v>224</v>
      </c>
      <c r="DH78" s="961" t="s">
        <v>351</v>
      </c>
      <c r="DI78" s="963" t="s">
        <v>1903</v>
      </c>
      <c r="DJ78" s="961" t="s">
        <v>298</v>
      </c>
      <c r="DK78" s="961" t="s">
        <v>299</v>
      </c>
      <c r="DL78" s="963" t="s">
        <v>300</v>
      </c>
      <c r="DM78" s="960" t="s">
        <v>352</v>
      </c>
      <c r="DN78" s="960" t="s">
        <v>375</v>
      </c>
      <c r="DO78" s="963" t="s">
        <v>304</v>
      </c>
      <c r="DP78" s="963" t="s">
        <v>1544</v>
      </c>
      <c r="DQ78" s="1205" t="s">
        <v>355</v>
      </c>
      <c r="DR78" s="963" t="s">
        <v>356</v>
      </c>
      <c r="DS78" s="961" t="s">
        <v>10</v>
      </c>
      <c r="DT78" s="960" t="s">
        <v>11</v>
      </c>
      <c r="DU78" s="2607"/>
      <c r="DV78" s="2608"/>
      <c r="DW78" s="1202"/>
      <c r="DX78" s="1202"/>
      <c r="DY78" s="1202"/>
      <c r="EP78" s="1202"/>
      <c r="EQ78" s="1202"/>
    </row>
    <row r="79" spans="1:147" ht="14">
      <c r="A79" s="2852"/>
      <c r="B79" s="2852"/>
      <c r="C79" s="2853"/>
      <c r="D79" s="963" t="s">
        <v>361</v>
      </c>
      <c r="E79" s="961"/>
      <c r="F79" s="2176" t="s">
        <v>725</v>
      </c>
      <c r="G79" s="963"/>
      <c r="H79" s="963"/>
      <c r="I79" s="963" t="s">
        <v>2371</v>
      </c>
      <c r="J79" s="963" t="s">
        <v>2372</v>
      </c>
      <c r="K79" s="1212"/>
      <c r="L79" s="1212"/>
      <c r="M79" s="963"/>
      <c r="N79" s="963" t="s">
        <v>9</v>
      </c>
      <c r="O79" s="963" t="s">
        <v>9</v>
      </c>
      <c r="P79" s="963"/>
      <c r="Q79" s="961"/>
      <c r="R79" s="961"/>
      <c r="S79" s="963"/>
      <c r="T79" s="2607"/>
      <c r="U79" s="2608"/>
      <c r="V79" s="2852"/>
      <c r="W79" s="2852"/>
      <c r="X79" s="2853"/>
      <c r="Y79" s="961"/>
      <c r="Z79" s="963"/>
      <c r="AA79" s="963"/>
      <c r="AB79" s="963" t="s">
        <v>2373</v>
      </c>
      <c r="AC79" s="53" t="s">
        <v>401</v>
      </c>
      <c r="AD79" s="963" t="s">
        <v>361</v>
      </c>
      <c r="AE79" s="1205"/>
      <c r="AF79" s="963"/>
      <c r="AG79" s="963" t="s">
        <v>2371</v>
      </c>
      <c r="AH79" s="963" t="s">
        <v>2372</v>
      </c>
      <c r="AI79" s="1212"/>
      <c r="AJ79" s="1212"/>
      <c r="AK79" s="963"/>
      <c r="AL79" s="963" t="s">
        <v>9</v>
      </c>
      <c r="AM79" s="962" t="s">
        <v>9</v>
      </c>
      <c r="AN79" s="963"/>
      <c r="AO79" s="2607"/>
      <c r="AP79" s="2608"/>
      <c r="AQ79" s="2852"/>
      <c r="AR79" s="2852"/>
      <c r="AS79" s="2853"/>
      <c r="AT79" s="963"/>
      <c r="AU79" s="961"/>
      <c r="AV79" s="961"/>
      <c r="AW79" s="963"/>
      <c r="AX79" s="962"/>
      <c r="AY79" s="963"/>
      <c r="AZ79" s="963" t="s">
        <v>2373</v>
      </c>
      <c r="BA79" s="53"/>
      <c r="BB79" s="53" t="s">
        <v>401</v>
      </c>
      <c r="BC79" s="963" t="s">
        <v>361</v>
      </c>
      <c r="BD79" s="2176" t="s">
        <v>725</v>
      </c>
      <c r="BE79" s="963"/>
      <c r="BF79" s="963"/>
      <c r="BG79" s="963" t="s">
        <v>2371</v>
      </c>
      <c r="BH79" s="963" t="s">
        <v>2372</v>
      </c>
      <c r="BI79" s="963"/>
      <c r="BJ79" s="2607"/>
      <c r="BK79" s="2608"/>
      <c r="BL79" s="2852"/>
      <c r="BM79" s="2852"/>
      <c r="BN79" s="2853"/>
      <c r="BO79" s="53"/>
      <c r="BP79" s="53" t="s">
        <v>401</v>
      </c>
      <c r="BQ79" s="963" t="s">
        <v>361</v>
      </c>
      <c r="BR79" s="961"/>
      <c r="BS79" s="2176" t="s">
        <v>725</v>
      </c>
      <c r="BT79" s="963"/>
      <c r="BU79" s="963"/>
      <c r="BV79" s="963" t="s">
        <v>2371</v>
      </c>
      <c r="BW79" s="963" t="s">
        <v>2372</v>
      </c>
      <c r="BX79" s="1212"/>
      <c r="BY79" s="1212"/>
      <c r="BZ79" s="963"/>
      <c r="CA79" s="963" t="s">
        <v>9</v>
      </c>
      <c r="CB79" s="961" t="s">
        <v>9</v>
      </c>
      <c r="CC79" s="963"/>
      <c r="CD79" s="961"/>
      <c r="CE79" s="2607"/>
      <c r="CF79" s="2608"/>
      <c r="CG79" s="2852"/>
      <c r="CH79" s="2852"/>
      <c r="CI79" s="2853"/>
      <c r="CJ79" s="963"/>
      <c r="CK79" s="963"/>
      <c r="CL79" s="963"/>
      <c r="CM79" s="963"/>
      <c r="CN79" s="962"/>
      <c r="CO79" s="963" t="s">
        <v>2373</v>
      </c>
      <c r="CP79" s="53"/>
      <c r="CQ79" s="53" t="s">
        <v>401</v>
      </c>
      <c r="CR79" s="963" t="s">
        <v>361</v>
      </c>
      <c r="CS79" s="963"/>
      <c r="CT79" s="963"/>
      <c r="CU79" s="963" t="s">
        <v>2371</v>
      </c>
      <c r="CV79" s="963" t="s">
        <v>2372</v>
      </c>
      <c r="CW79" s="1212"/>
      <c r="CX79" s="1212"/>
      <c r="CY79" s="963"/>
      <c r="CZ79" s="2607"/>
      <c r="DA79" s="2608"/>
      <c r="DB79" s="2852"/>
      <c r="DC79" s="2852"/>
      <c r="DD79" s="2853"/>
      <c r="DE79" s="1212"/>
      <c r="DF79" s="963"/>
      <c r="DG79" s="963" t="s">
        <v>9</v>
      </c>
      <c r="DH79" s="961" t="s">
        <v>9</v>
      </c>
      <c r="DI79" s="963"/>
      <c r="DJ79" s="961"/>
      <c r="DK79" s="961"/>
      <c r="DL79" s="963"/>
      <c r="DM79" s="963"/>
      <c r="DN79" s="963"/>
      <c r="DO79" s="963" t="s">
        <v>2373</v>
      </c>
      <c r="DP79" s="53"/>
      <c r="DQ79" s="53" t="s">
        <v>401</v>
      </c>
      <c r="DR79" s="963" t="s">
        <v>361</v>
      </c>
      <c r="DS79" s="961"/>
      <c r="DT79" s="2176" t="s">
        <v>725</v>
      </c>
      <c r="DU79" s="2607"/>
      <c r="DV79" s="2608"/>
      <c r="DW79" s="1202"/>
      <c r="DX79" s="1202"/>
      <c r="DY79" s="1202"/>
      <c r="EP79" s="1202"/>
      <c r="EQ79" s="1202"/>
    </row>
    <row r="80" spans="1:147" ht="15" customHeight="1">
      <c r="A80" s="2852"/>
      <c r="B80" s="2852"/>
      <c r="C80" s="2853"/>
      <c r="D80" s="920" t="s">
        <v>2378</v>
      </c>
      <c r="E80" s="396"/>
      <c r="F80" s="390" t="s">
        <v>1912</v>
      </c>
      <c r="G80" s="390"/>
      <c r="H80" s="860" t="s">
        <v>2376</v>
      </c>
      <c r="I80" s="395"/>
      <c r="J80" s="860"/>
      <c r="K80" s="390"/>
      <c r="L80" s="2814" t="s">
        <v>2379</v>
      </c>
      <c r="M80" s="395"/>
      <c r="N80" s="395" t="s">
        <v>2403</v>
      </c>
      <c r="O80" s="395" t="s">
        <v>2403</v>
      </c>
      <c r="P80" s="390"/>
      <c r="Q80" s="396"/>
      <c r="R80" s="396"/>
      <c r="S80" s="390" t="s">
        <v>364</v>
      </c>
      <c r="T80" s="2607"/>
      <c r="U80" s="2608"/>
      <c r="V80" s="2852"/>
      <c r="W80" s="2852"/>
      <c r="X80" s="2853"/>
      <c r="Y80" s="396"/>
      <c r="Z80" s="390" t="s">
        <v>364</v>
      </c>
      <c r="AA80" s="395" t="s">
        <v>392</v>
      </c>
      <c r="AB80" s="396" t="s">
        <v>2376</v>
      </c>
      <c r="AC80" s="390" t="s">
        <v>2377</v>
      </c>
      <c r="AD80" s="920" t="s">
        <v>2378</v>
      </c>
      <c r="AE80" s="428"/>
      <c r="AF80" s="395" t="s">
        <v>2376</v>
      </c>
      <c r="AG80" s="395"/>
      <c r="AH80" s="860"/>
      <c r="AI80" s="390"/>
      <c r="AJ80" s="2814" t="s">
        <v>2655</v>
      </c>
      <c r="AK80" s="395"/>
      <c r="AL80" s="395" t="s">
        <v>2374</v>
      </c>
      <c r="AM80" s="478" t="s">
        <v>2403</v>
      </c>
      <c r="AN80" s="396"/>
      <c r="AO80" s="2607"/>
      <c r="AP80" s="2608"/>
      <c r="AQ80" s="2852"/>
      <c r="AR80" s="2852"/>
      <c r="AS80" s="2853"/>
      <c r="AT80" s="396"/>
      <c r="AU80" s="396"/>
      <c r="AV80" s="396"/>
      <c r="AW80" s="390" t="s">
        <v>364</v>
      </c>
      <c r="AX80" s="478" t="s">
        <v>392</v>
      </c>
      <c r="AY80" s="395" t="s">
        <v>392</v>
      </c>
      <c r="AZ80" s="396" t="s">
        <v>2376</v>
      </c>
      <c r="BA80" s="390"/>
      <c r="BB80" s="390" t="s">
        <v>2377</v>
      </c>
      <c r="BC80" s="930" t="s">
        <v>2378</v>
      </c>
      <c r="BD80" s="390" t="s">
        <v>1912</v>
      </c>
      <c r="BE80" s="390"/>
      <c r="BF80" s="860" t="s">
        <v>2376</v>
      </c>
      <c r="BG80" s="395"/>
      <c r="BH80" s="395"/>
      <c r="BI80" s="395"/>
      <c r="BJ80" s="2607"/>
      <c r="BK80" s="2608"/>
      <c r="BL80" s="2852"/>
      <c r="BM80" s="2852"/>
      <c r="BN80" s="2853"/>
      <c r="BO80" s="390"/>
      <c r="BP80" s="390" t="s">
        <v>2377</v>
      </c>
      <c r="BQ80" s="930" t="s">
        <v>1817</v>
      </c>
      <c r="BR80" s="396"/>
      <c r="BS80" s="390" t="s">
        <v>1912</v>
      </c>
      <c r="BT80" s="390"/>
      <c r="BU80" s="860" t="s">
        <v>2376</v>
      </c>
      <c r="BV80" s="395"/>
      <c r="BW80" s="395"/>
      <c r="BX80" s="390"/>
      <c r="BY80" s="2814" t="s">
        <v>2655</v>
      </c>
      <c r="BZ80" s="395"/>
      <c r="CA80" s="395" t="s">
        <v>2374</v>
      </c>
      <c r="CB80" s="860" t="s">
        <v>2403</v>
      </c>
      <c r="CC80" s="396"/>
      <c r="CD80" s="396"/>
      <c r="CE80" s="2607"/>
      <c r="CF80" s="2608"/>
      <c r="CG80" s="2852"/>
      <c r="CH80" s="2852"/>
      <c r="CI80" s="2853"/>
      <c r="CJ80" s="396"/>
      <c r="CK80" s="390"/>
      <c r="CL80" s="390"/>
      <c r="CM80" s="390" t="s">
        <v>364</v>
      </c>
      <c r="CN80" s="478" t="s">
        <v>392</v>
      </c>
      <c r="CO80" s="396" t="s">
        <v>2376</v>
      </c>
      <c r="CP80" s="390"/>
      <c r="CQ80" s="390" t="s">
        <v>2377</v>
      </c>
      <c r="CR80" s="920" t="s">
        <v>2378</v>
      </c>
      <c r="CS80" s="390"/>
      <c r="CT80" s="860" t="s">
        <v>2376</v>
      </c>
      <c r="CU80" s="395"/>
      <c r="CV80" s="860"/>
      <c r="CW80" s="390"/>
      <c r="CX80" s="2814" t="s">
        <v>2655</v>
      </c>
      <c r="CY80" s="395"/>
      <c r="CZ80" s="2607"/>
      <c r="DA80" s="2608"/>
      <c r="DB80" s="2852"/>
      <c r="DC80" s="2852"/>
      <c r="DD80" s="2853"/>
      <c r="DE80" s="2814" t="s">
        <v>2655</v>
      </c>
      <c r="DF80" s="395"/>
      <c r="DG80" s="395" t="s">
        <v>2374</v>
      </c>
      <c r="DH80" s="860" t="s">
        <v>2403</v>
      </c>
      <c r="DI80" s="396"/>
      <c r="DJ80" s="396"/>
      <c r="DK80" s="396"/>
      <c r="DL80" s="390" t="s">
        <v>364</v>
      </c>
      <c r="DM80" s="395" t="s">
        <v>392</v>
      </c>
      <c r="DN80" s="395" t="s">
        <v>392</v>
      </c>
      <c r="DO80" s="396" t="s">
        <v>2376</v>
      </c>
      <c r="DP80" s="390"/>
      <c r="DQ80" s="390" t="s">
        <v>2377</v>
      </c>
      <c r="DR80" s="920" t="s">
        <v>1817</v>
      </c>
      <c r="DS80" s="396"/>
      <c r="DT80" s="390" t="s">
        <v>1912</v>
      </c>
      <c r="DU80" s="2607"/>
      <c r="DV80" s="2608"/>
      <c r="DW80" s="1202"/>
      <c r="DX80" s="1202"/>
      <c r="DY80" s="1202"/>
      <c r="EP80" s="1202"/>
      <c r="EQ80" s="1202"/>
    </row>
    <row r="81" spans="1:147" ht="15" customHeight="1">
      <c r="A81" s="2852"/>
      <c r="B81" s="2852"/>
      <c r="C81" s="2853"/>
      <c r="D81" s="2813" t="s">
        <v>2380</v>
      </c>
      <c r="E81" s="396" t="s">
        <v>1911</v>
      </c>
      <c r="F81" s="2830" t="s">
        <v>2386</v>
      </c>
      <c r="G81" s="390" t="s">
        <v>2387</v>
      </c>
      <c r="H81" s="860" t="s">
        <v>2388</v>
      </c>
      <c r="I81" s="395" t="s">
        <v>1823</v>
      </c>
      <c r="J81" s="860" t="s">
        <v>1825</v>
      </c>
      <c r="K81" s="390" t="s">
        <v>1921</v>
      </c>
      <c r="L81" s="2814"/>
      <c r="M81" s="395" t="s">
        <v>2390</v>
      </c>
      <c r="N81" s="2813" t="s">
        <v>2380</v>
      </c>
      <c r="O81" s="2813" t="s">
        <v>2380</v>
      </c>
      <c r="P81" s="390" t="s">
        <v>1803</v>
      </c>
      <c r="Q81" s="396" t="s">
        <v>1804</v>
      </c>
      <c r="R81" s="396" t="s">
        <v>1805</v>
      </c>
      <c r="S81" s="395" t="s">
        <v>699</v>
      </c>
      <c r="T81" s="2607"/>
      <c r="U81" s="2608"/>
      <c r="V81" s="2852"/>
      <c r="W81" s="2852"/>
      <c r="X81" s="2853"/>
      <c r="Y81" s="396" t="s">
        <v>1805</v>
      </c>
      <c r="Z81" s="395" t="s">
        <v>699</v>
      </c>
      <c r="AA81" s="478" t="s">
        <v>2382</v>
      </c>
      <c r="AB81" s="396" t="s">
        <v>2515</v>
      </c>
      <c r="AC81" s="390" t="s">
        <v>2385</v>
      </c>
      <c r="AD81" s="2813" t="s">
        <v>1800</v>
      </c>
      <c r="AE81" s="428" t="s">
        <v>2387</v>
      </c>
      <c r="AF81" s="395" t="s">
        <v>2388</v>
      </c>
      <c r="AG81" s="395" t="s">
        <v>1823</v>
      </c>
      <c r="AH81" s="860" t="s">
        <v>1825</v>
      </c>
      <c r="AI81" s="390" t="s">
        <v>1921</v>
      </c>
      <c r="AJ81" s="2814"/>
      <c r="AK81" s="395" t="s">
        <v>2390</v>
      </c>
      <c r="AL81" s="2813" t="s">
        <v>2391</v>
      </c>
      <c r="AM81" s="2813" t="s">
        <v>2391</v>
      </c>
      <c r="AN81" s="396" t="s">
        <v>1803</v>
      </c>
      <c r="AO81" s="2607"/>
      <c r="AP81" s="2608"/>
      <c r="AQ81" s="2852"/>
      <c r="AR81" s="2852"/>
      <c r="AS81" s="2853"/>
      <c r="AT81" s="396" t="s">
        <v>1803</v>
      </c>
      <c r="AU81" s="396" t="s">
        <v>1804</v>
      </c>
      <c r="AV81" s="396" t="s">
        <v>1805</v>
      </c>
      <c r="AW81" s="395" t="s">
        <v>2381</v>
      </c>
      <c r="AX81" s="478" t="s">
        <v>2382</v>
      </c>
      <c r="AY81" s="395" t="s">
        <v>366</v>
      </c>
      <c r="AZ81" s="396" t="s">
        <v>2515</v>
      </c>
      <c r="BA81" s="390" t="s">
        <v>1909</v>
      </c>
      <c r="BB81" s="390" t="s">
        <v>2385</v>
      </c>
      <c r="BC81" s="2813" t="s">
        <v>2380</v>
      </c>
      <c r="BD81" s="2830" t="s">
        <v>2386</v>
      </c>
      <c r="BE81" s="390" t="s">
        <v>2387</v>
      </c>
      <c r="BF81" s="860" t="s">
        <v>2388</v>
      </c>
      <c r="BG81" s="395" t="s">
        <v>1823</v>
      </c>
      <c r="BH81" s="395" t="s">
        <v>1825</v>
      </c>
      <c r="BI81" s="395" t="s">
        <v>2390</v>
      </c>
      <c r="BJ81" s="2607"/>
      <c r="BK81" s="2608"/>
      <c r="BL81" s="2852"/>
      <c r="BM81" s="2852"/>
      <c r="BN81" s="2853"/>
      <c r="BO81" s="390" t="s">
        <v>1909</v>
      </c>
      <c r="BP81" s="390" t="s">
        <v>2385</v>
      </c>
      <c r="BQ81" s="2813" t="s">
        <v>2380</v>
      </c>
      <c r="BR81" s="396" t="s">
        <v>2608</v>
      </c>
      <c r="BS81" s="2830" t="s">
        <v>2386</v>
      </c>
      <c r="BT81" s="390" t="s">
        <v>2387</v>
      </c>
      <c r="BU81" s="860" t="s">
        <v>2388</v>
      </c>
      <c r="BV81" s="395" t="s">
        <v>1823</v>
      </c>
      <c r="BW81" s="395" t="s">
        <v>1825</v>
      </c>
      <c r="BX81" s="390" t="s">
        <v>1921</v>
      </c>
      <c r="BY81" s="2814"/>
      <c r="BZ81" s="395" t="s">
        <v>2390</v>
      </c>
      <c r="CA81" s="2813" t="s">
        <v>2380</v>
      </c>
      <c r="CB81" s="2813" t="s">
        <v>2380</v>
      </c>
      <c r="CC81" s="396" t="s">
        <v>1803</v>
      </c>
      <c r="CD81" s="396" t="s">
        <v>1804</v>
      </c>
      <c r="CE81" s="2607"/>
      <c r="CF81" s="2608"/>
      <c r="CG81" s="2852"/>
      <c r="CH81" s="2852"/>
      <c r="CI81" s="2853"/>
      <c r="CJ81" s="396" t="s">
        <v>1803</v>
      </c>
      <c r="CK81" s="390" t="s">
        <v>1804</v>
      </c>
      <c r="CL81" s="390" t="s">
        <v>1805</v>
      </c>
      <c r="CM81" s="395" t="s">
        <v>699</v>
      </c>
      <c r="CN81" s="478" t="s">
        <v>2382</v>
      </c>
      <c r="CO81" s="396" t="s">
        <v>2515</v>
      </c>
      <c r="CP81" s="390" t="s">
        <v>1909</v>
      </c>
      <c r="CQ81" s="390" t="s">
        <v>2385</v>
      </c>
      <c r="CR81" s="2813" t="s">
        <v>2380</v>
      </c>
      <c r="CS81" s="390" t="s">
        <v>2387</v>
      </c>
      <c r="CT81" s="860" t="s">
        <v>2388</v>
      </c>
      <c r="CU81" s="395" t="s">
        <v>1823</v>
      </c>
      <c r="CV81" s="860" t="s">
        <v>1825</v>
      </c>
      <c r="CW81" s="390" t="s">
        <v>1921</v>
      </c>
      <c r="CX81" s="2814"/>
      <c r="CY81" s="395" t="s">
        <v>2390</v>
      </c>
      <c r="CZ81" s="2607"/>
      <c r="DA81" s="2608"/>
      <c r="DB81" s="2852"/>
      <c r="DC81" s="2852"/>
      <c r="DD81" s="2853"/>
      <c r="DE81" s="2814"/>
      <c r="DF81" s="395" t="s">
        <v>2390</v>
      </c>
      <c r="DG81" s="2813" t="s">
        <v>2380</v>
      </c>
      <c r="DH81" s="2813" t="s">
        <v>2380</v>
      </c>
      <c r="DI81" s="396" t="s">
        <v>1803</v>
      </c>
      <c r="DJ81" s="396" t="s">
        <v>1804</v>
      </c>
      <c r="DK81" s="396" t="s">
        <v>1805</v>
      </c>
      <c r="DL81" s="395" t="s">
        <v>699</v>
      </c>
      <c r="DM81" s="395" t="s">
        <v>2382</v>
      </c>
      <c r="DN81" s="395" t="s">
        <v>366</v>
      </c>
      <c r="DO81" s="396" t="s">
        <v>2515</v>
      </c>
      <c r="DP81" s="390" t="s">
        <v>1909</v>
      </c>
      <c r="DQ81" s="390" t="s">
        <v>2385</v>
      </c>
      <c r="DR81" s="2813" t="s">
        <v>2380</v>
      </c>
      <c r="DS81" s="396" t="s">
        <v>2608</v>
      </c>
      <c r="DT81" s="2830" t="s">
        <v>2386</v>
      </c>
      <c r="DU81" s="2607"/>
      <c r="DV81" s="2608"/>
      <c r="DW81" s="1202"/>
      <c r="DX81" s="1202"/>
      <c r="DY81" s="1202"/>
      <c r="EP81" s="1202"/>
      <c r="EQ81" s="1202"/>
    </row>
    <row r="82" spans="1:147" ht="15" customHeight="1">
      <c r="A82" s="2852"/>
      <c r="B82" s="2852"/>
      <c r="C82" s="2853"/>
      <c r="D82" s="2813"/>
      <c r="E82" s="1213"/>
      <c r="F82" s="2830"/>
      <c r="G82" s="986"/>
      <c r="H82" s="395"/>
      <c r="I82" s="390"/>
      <c r="J82" s="390"/>
      <c r="K82" s="393"/>
      <c r="L82" s="393"/>
      <c r="M82" s="395"/>
      <c r="N82" s="2813"/>
      <c r="O82" s="2813"/>
      <c r="P82" s="390"/>
      <c r="Q82" s="396"/>
      <c r="R82" s="396"/>
      <c r="S82" s="395"/>
      <c r="T82" s="2607"/>
      <c r="U82" s="2608"/>
      <c r="V82" s="2852"/>
      <c r="W82" s="2852"/>
      <c r="X82" s="2853"/>
      <c r="Y82" s="396"/>
      <c r="Z82" s="395"/>
      <c r="AA82" s="395"/>
      <c r="AB82" s="390"/>
      <c r="AC82" s="936"/>
      <c r="AD82" s="2813"/>
      <c r="AE82" s="995"/>
      <c r="AF82" s="395"/>
      <c r="AG82" s="390"/>
      <c r="AH82" s="390"/>
      <c r="AI82" s="393"/>
      <c r="AJ82" s="393"/>
      <c r="AK82" s="395"/>
      <c r="AL82" s="2813"/>
      <c r="AM82" s="2813"/>
      <c r="AN82" s="396"/>
      <c r="AO82" s="2607"/>
      <c r="AP82" s="2608"/>
      <c r="AQ82" s="2852"/>
      <c r="AR82" s="2852"/>
      <c r="AS82" s="2853"/>
      <c r="AT82" s="396"/>
      <c r="AU82" s="396"/>
      <c r="AV82" s="396"/>
      <c r="AW82" s="395"/>
      <c r="AX82" s="478"/>
      <c r="AY82" s="395"/>
      <c r="AZ82" s="390"/>
      <c r="BA82" s="936"/>
      <c r="BB82" s="936"/>
      <c r="BC82" s="2813"/>
      <c r="BD82" s="2830"/>
      <c r="BE82" s="986"/>
      <c r="BF82" s="395"/>
      <c r="BG82" s="390"/>
      <c r="BH82" s="390"/>
      <c r="BI82" s="395"/>
      <c r="BJ82" s="2607"/>
      <c r="BK82" s="2608"/>
      <c r="BL82" s="2852"/>
      <c r="BM82" s="2852"/>
      <c r="BN82" s="2853"/>
      <c r="BO82" s="936"/>
      <c r="BP82" s="936"/>
      <c r="BQ82" s="2813"/>
      <c r="BR82" s="396"/>
      <c r="BS82" s="2830"/>
      <c r="BT82" s="986"/>
      <c r="BU82" s="395"/>
      <c r="BV82" s="390"/>
      <c r="BW82" s="390"/>
      <c r="BX82" s="393"/>
      <c r="BY82" s="393"/>
      <c r="BZ82" s="395"/>
      <c r="CA82" s="2813"/>
      <c r="CB82" s="2813"/>
      <c r="CC82" s="396"/>
      <c r="CD82" s="396"/>
      <c r="CE82" s="2607"/>
      <c r="CF82" s="2608"/>
      <c r="CG82" s="2852"/>
      <c r="CH82" s="2852"/>
      <c r="CI82" s="2853"/>
      <c r="CJ82" s="396"/>
      <c r="CK82" s="390"/>
      <c r="CL82" s="390"/>
      <c r="CM82" s="395"/>
      <c r="CN82" s="478"/>
      <c r="CO82" s="390"/>
      <c r="CP82" s="936"/>
      <c r="CQ82" s="936"/>
      <c r="CR82" s="2813"/>
      <c r="CS82" s="986"/>
      <c r="CT82" s="395"/>
      <c r="CU82" s="390"/>
      <c r="CV82" s="390"/>
      <c r="CW82" s="393"/>
      <c r="CX82" s="393"/>
      <c r="CY82" s="395"/>
      <c r="CZ82" s="2607"/>
      <c r="DA82" s="2608"/>
      <c r="DB82" s="2852"/>
      <c r="DC82" s="2852"/>
      <c r="DD82" s="2853"/>
      <c r="DE82" s="393"/>
      <c r="DF82" s="395"/>
      <c r="DG82" s="2813"/>
      <c r="DH82" s="2813"/>
      <c r="DI82" s="396"/>
      <c r="DJ82" s="396"/>
      <c r="DK82" s="396"/>
      <c r="DL82" s="395"/>
      <c r="DM82" s="395"/>
      <c r="DN82" s="395"/>
      <c r="DO82" s="390"/>
      <c r="DP82" s="936"/>
      <c r="DQ82" s="936"/>
      <c r="DR82" s="2813"/>
      <c r="DS82" s="396"/>
      <c r="DT82" s="2830"/>
      <c r="DU82" s="2607"/>
      <c r="DV82" s="2608"/>
      <c r="DW82" s="1202"/>
      <c r="DX82" s="1202"/>
      <c r="DY82" s="1202"/>
      <c r="EP82" s="1202"/>
      <c r="EQ82" s="1202"/>
    </row>
    <row r="83" spans="1:147" ht="18" customHeight="1">
      <c r="A83" s="2854"/>
      <c r="B83" s="2854"/>
      <c r="C83" s="2855"/>
      <c r="D83" s="1761" t="s">
        <v>2221</v>
      </c>
      <c r="E83" s="1767" t="s">
        <v>2395</v>
      </c>
      <c r="F83" s="1767" t="s">
        <v>2395</v>
      </c>
      <c r="G83" s="1762" t="s">
        <v>2393</v>
      </c>
      <c r="H83" s="1761" t="s">
        <v>2395</v>
      </c>
      <c r="I83" s="1762" t="s">
        <v>2393</v>
      </c>
      <c r="J83" s="1812" t="s">
        <v>2393</v>
      </c>
      <c r="K83" s="1761" t="s">
        <v>2395</v>
      </c>
      <c r="L83" s="1761" t="s">
        <v>2395</v>
      </c>
      <c r="M83" s="1761" t="s">
        <v>2394</v>
      </c>
      <c r="N83" s="1761" t="s">
        <v>2221</v>
      </c>
      <c r="O83" s="1761" t="s">
        <v>2221</v>
      </c>
      <c r="P83" s="1761" t="s">
        <v>2221</v>
      </c>
      <c r="Q83" s="1761" t="s">
        <v>2221</v>
      </c>
      <c r="R83" s="1767" t="s">
        <v>2221</v>
      </c>
      <c r="S83" s="1761" t="s">
        <v>2221</v>
      </c>
      <c r="T83" s="2609"/>
      <c r="U83" s="2610"/>
      <c r="V83" s="2854"/>
      <c r="W83" s="2854"/>
      <c r="X83" s="2855"/>
      <c r="Y83" s="1767" t="s">
        <v>2221</v>
      </c>
      <c r="Z83" s="1761" t="s">
        <v>2221</v>
      </c>
      <c r="AA83" s="1761" t="s">
        <v>2221</v>
      </c>
      <c r="AB83" s="1762" t="s">
        <v>2404</v>
      </c>
      <c r="AC83" s="1761" t="s">
        <v>2395</v>
      </c>
      <c r="AD83" s="1761" t="s">
        <v>2221</v>
      </c>
      <c r="AE83" s="2175" t="s">
        <v>2393</v>
      </c>
      <c r="AF83" s="1761" t="s">
        <v>2395</v>
      </c>
      <c r="AG83" s="1762" t="s">
        <v>2393</v>
      </c>
      <c r="AH83" s="1812" t="s">
        <v>2393</v>
      </c>
      <c r="AI83" s="1761" t="s">
        <v>2395</v>
      </c>
      <c r="AJ83" s="1761" t="s">
        <v>2395</v>
      </c>
      <c r="AK83" s="1761" t="s">
        <v>2394</v>
      </c>
      <c r="AL83" s="1761" t="s">
        <v>2221</v>
      </c>
      <c r="AM83" s="1811" t="s">
        <v>2221</v>
      </c>
      <c r="AN83" s="1767" t="s">
        <v>2221</v>
      </c>
      <c r="AO83" s="2609"/>
      <c r="AP83" s="2610"/>
      <c r="AQ83" s="2854"/>
      <c r="AR83" s="2854"/>
      <c r="AS83" s="2855"/>
      <c r="AT83" s="1767" t="s">
        <v>2221</v>
      </c>
      <c r="AU83" s="1761" t="s">
        <v>2221</v>
      </c>
      <c r="AV83" s="1767" t="s">
        <v>2221</v>
      </c>
      <c r="AW83" s="1761" t="s">
        <v>2221</v>
      </c>
      <c r="AX83" s="1767" t="s">
        <v>2221</v>
      </c>
      <c r="AY83" s="1761" t="s">
        <v>2221</v>
      </c>
      <c r="AZ83" s="1762" t="s">
        <v>2404</v>
      </c>
      <c r="BA83" s="1761" t="s">
        <v>2395</v>
      </c>
      <c r="BB83" s="1761" t="s">
        <v>2395</v>
      </c>
      <c r="BC83" s="1761" t="s">
        <v>2221</v>
      </c>
      <c r="BD83" s="1767" t="s">
        <v>2395</v>
      </c>
      <c r="BE83" s="1762" t="s">
        <v>2393</v>
      </c>
      <c r="BF83" s="1761" t="s">
        <v>2395</v>
      </c>
      <c r="BG83" s="1762" t="s">
        <v>2393</v>
      </c>
      <c r="BH83" s="1762" t="s">
        <v>2393</v>
      </c>
      <c r="BI83" s="1761" t="s">
        <v>2394</v>
      </c>
      <c r="BJ83" s="2609"/>
      <c r="BK83" s="2610"/>
      <c r="BL83" s="2854"/>
      <c r="BM83" s="2854"/>
      <c r="BN83" s="2855"/>
      <c r="BO83" s="1767" t="s">
        <v>2395</v>
      </c>
      <c r="BP83" s="1767" t="s">
        <v>2395</v>
      </c>
      <c r="BQ83" s="1761" t="s">
        <v>2221</v>
      </c>
      <c r="BR83" s="1767" t="s">
        <v>2395</v>
      </c>
      <c r="BS83" s="1767" t="s">
        <v>2395</v>
      </c>
      <c r="BT83" s="1762" t="s">
        <v>2393</v>
      </c>
      <c r="BU83" s="1761" t="s">
        <v>2395</v>
      </c>
      <c r="BV83" s="1762" t="s">
        <v>2393</v>
      </c>
      <c r="BW83" s="1762" t="s">
        <v>2393</v>
      </c>
      <c r="BX83" s="1761" t="s">
        <v>2395</v>
      </c>
      <c r="BY83" s="1761" t="s">
        <v>2395</v>
      </c>
      <c r="BZ83" s="1761" t="s">
        <v>2394</v>
      </c>
      <c r="CA83" s="1761" t="s">
        <v>2221</v>
      </c>
      <c r="CB83" s="1767" t="s">
        <v>2221</v>
      </c>
      <c r="CC83" s="1767" t="s">
        <v>2221</v>
      </c>
      <c r="CD83" s="1761" t="s">
        <v>2221</v>
      </c>
      <c r="CE83" s="2609"/>
      <c r="CF83" s="2610"/>
      <c r="CG83" s="2854"/>
      <c r="CH83" s="2854"/>
      <c r="CI83" s="2855"/>
      <c r="CJ83" s="1767" t="s">
        <v>2221</v>
      </c>
      <c r="CK83" s="1761" t="s">
        <v>2221</v>
      </c>
      <c r="CL83" s="1761" t="s">
        <v>2221</v>
      </c>
      <c r="CM83" s="1761" t="s">
        <v>2221</v>
      </c>
      <c r="CN83" s="1767" t="s">
        <v>2221</v>
      </c>
      <c r="CO83" s="1762" t="s">
        <v>2404</v>
      </c>
      <c r="CP83" s="1767" t="s">
        <v>2395</v>
      </c>
      <c r="CQ83" s="1761" t="s">
        <v>2395</v>
      </c>
      <c r="CR83" s="1761" t="s">
        <v>2221</v>
      </c>
      <c r="CS83" s="1762" t="s">
        <v>2393</v>
      </c>
      <c r="CT83" s="1761" t="s">
        <v>2395</v>
      </c>
      <c r="CU83" s="1762" t="s">
        <v>2393</v>
      </c>
      <c r="CV83" s="1812" t="s">
        <v>2393</v>
      </c>
      <c r="CW83" s="1761" t="s">
        <v>2395</v>
      </c>
      <c r="CX83" s="1761" t="s">
        <v>2395</v>
      </c>
      <c r="CY83" s="1761" t="s">
        <v>2394</v>
      </c>
      <c r="CZ83" s="2609"/>
      <c r="DA83" s="2610"/>
      <c r="DB83" s="2854"/>
      <c r="DC83" s="2854"/>
      <c r="DD83" s="2855"/>
      <c r="DE83" s="1761" t="s">
        <v>2395</v>
      </c>
      <c r="DF83" s="1761" t="s">
        <v>2394</v>
      </c>
      <c r="DG83" s="1761" t="s">
        <v>2221</v>
      </c>
      <c r="DH83" s="1767" t="s">
        <v>2221</v>
      </c>
      <c r="DI83" s="1767" t="s">
        <v>2221</v>
      </c>
      <c r="DJ83" s="1761" t="s">
        <v>2221</v>
      </c>
      <c r="DK83" s="1767" t="s">
        <v>2221</v>
      </c>
      <c r="DL83" s="1761" t="s">
        <v>2221</v>
      </c>
      <c r="DM83" s="1761" t="s">
        <v>2221</v>
      </c>
      <c r="DN83" s="1761" t="s">
        <v>2221</v>
      </c>
      <c r="DO83" s="1762" t="s">
        <v>2404</v>
      </c>
      <c r="DP83" s="1767" t="s">
        <v>2395</v>
      </c>
      <c r="DQ83" s="1767" t="s">
        <v>2395</v>
      </c>
      <c r="DR83" s="1761" t="s">
        <v>2221</v>
      </c>
      <c r="DS83" s="1767" t="s">
        <v>2395</v>
      </c>
      <c r="DT83" s="1767" t="s">
        <v>2395</v>
      </c>
      <c r="DU83" s="2609"/>
      <c r="DV83" s="2610"/>
      <c r="DW83" s="1202"/>
      <c r="DX83" s="1202"/>
      <c r="DY83" s="1202"/>
      <c r="EP83" s="1202"/>
      <c r="EQ83" s="1202"/>
    </row>
    <row r="84" spans="1:147" s="35" customFormat="1" ht="18" customHeight="1">
      <c r="A84" s="921">
        <v>40909</v>
      </c>
      <c r="B84" s="1088">
        <v>40909</v>
      </c>
      <c r="C84" s="1217">
        <v>40909</v>
      </c>
      <c r="D84" s="2220">
        <v>1156135.0900000001</v>
      </c>
      <c r="E84" s="2220" t="s">
        <v>21</v>
      </c>
      <c r="F84" s="2220">
        <v>37432</v>
      </c>
      <c r="G84" s="2220">
        <v>7663</v>
      </c>
      <c r="H84" s="2220">
        <v>18297</v>
      </c>
      <c r="I84" s="2220">
        <v>936072</v>
      </c>
      <c r="J84" s="2220">
        <v>1029429.9</v>
      </c>
      <c r="K84" s="2220" t="s">
        <v>21</v>
      </c>
      <c r="L84" s="2220" t="s">
        <v>21</v>
      </c>
      <c r="M84" s="2219">
        <v>22029905</v>
      </c>
      <c r="N84" s="2220">
        <v>64698</v>
      </c>
      <c r="O84" s="2220">
        <v>8439</v>
      </c>
      <c r="P84" s="2220">
        <v>20</v>
      </c>
      <c r="Q84" s="2220">
        <v>285</v>
      </c>
      <c r="R84" s="2220">
        <v>3069</v>
      </c>
      <c r="S84" s="2220">
        <v>300</v>
      </c>
      <c r="T84" s="67">
        <v>40909</v>
      </c>
      <c r="U84" s="622">
        <v>40909</v>
      </c>
      <c r="V84" s="921">
        <v>40909</v>
      </c>
      <c r="W84" s="1088">
        <v>40909</v>
      </c>
      <c r="X84" s="1217">
        <v>40909</v>
      </c>
      <c r="Y84" s="2220" t="s">
        <v>21</v>
      </c>
      <c r="Z84" s="2220">
        <v>626</v>
      </c>
      <c r="AA84" s="2220">
        <v>626</v>
      </c>
      <c r="AB84" s="2220">
        <v>1255</v>
      </c>
      <c r="AC84" s="2220" t="s">
        <v>21</v>
      </c>
      <c r="AD84" s="2220">
        <v>16059</v>
      </c>
      <c r="AE84" s="2220">
        <v>69</v>
      </c>
      <c r="AF84" s="2220">
        <v>642</v>
      </c>
      <c r="AG84" s="2220">
        <v>12923</v>
      </c>
      <c r="AH84" s="2220">
        <v>14195</v>
      </c>
      <c r="AI84" s="2220" t="s">
        <v>21</v>
      </c>
      <c r="AJ84" s="2220" t="s">
        <v>21</v>
      </c>
      <c r="AK84" s="2220">
        <v>2377956</v>
      </c>
      <c r="AL84" s="2220">
        <v>693194</v>
      </c>
      <c r="AM84" s="2219">
        <v>15891</v>
      </c>
      <c r="AN84" s="2220">
        <v>46</v>
      </c>
      <c r="AO84" s="67">
        <v>40909</v>
      </c>
      <c r="AP84" s="622">
        <v>40909</v>
      </c>
      <c r="AQ84" s="921">
        <v>40909</v>
      </c>
      <c r="AR84" s="1088">
        <v>40909</v>
      </c>
      <c r="AS84" s="1217">
        <v>40909</v>
      </c>
      <c r="AT84" s="2220">
        <v>35243</v>
      </c>
      <c r="AU84" s="2220">
        <v>24068</v>
      </c>
      <c r="AV84" s="2220">
        <v>5987</v>
      </c>
      <c r="AW84" s="2220">
        <v>13918</v>
      </c>
      <c r="AX84" s="2220">
        <v>13308</v>
      </c>
      <c r="AY84" s="2220">
        <v>610</v>
      </c>
      <c r="AZ84" s="2220">
        <v>57108</v>
      </c>
      <c r="BA84" s="2220" t="s">
        <v>21</v>
      </c>
      <c r="BB84" s="2220" t="s">
        <v>21</v>
      </c>
      <c r="BC84" s="2220">
        <v>1079143</v>
      </c>
      <c r="BD84" s="2220">
        <v>37018</v>
      </c>
      <c r="BE84" s="2220">
        <v>7441</v>
      </c>
      <c r="BF84" s="2220">
        <v>17562</v>
      </c>
      <c r="BG84" s="2220">
        <v>871556</v>
      </c>
      <c r="BH84" s="2220">
        <v>958441</v>
      </c>
      <c r="BI84" s="2220">
        <v>10571086</v>
      </c>
      <c r="BJ84" s="67">
        <v>40909</v>
      </c>
      <c r="BK84" s="622">
        <v>40909</v>
      </c>
      <c r="BL84" s="921">
        <v>40909</v>
      </c>
      <c r="BM84" s="1088">
        <v>40909</v>
      </c>
      <c r="BN84" s="1217">
        <v>40909</v>
      </c>
      <c r="BO84" s="75" t="s">
        <v>21</v>
      </c>
      <c r="BP84" s="2220" t="s">
        <v>21</v>
      </c>
      <c r="BQ84" s="2219">
        <v>2129135.73</v>
      </c>
      <c r="BR84" s="2219" t="s">
        <v>21</v>
      </c>
      <c r="BS84" s="2219">
        <v>37432</v>
      </c>
      <c r="BT84" s="2219">
        <v>27223</v>
      </c>
      <c r="BU84" s="2219">
        <v>54518.82</v>
      </c>
      <c r="BV84" s="2219">
        <v>1703626.01</v>
      </c>
      <c r="BW84" s="2219">
        <v>1876791.17</v>
      </c>
      <c r="BX84" s="2220" t="s">
        <v>21</v>
      </c>
      <c r="BY84" s="2220" t="s">
        <v>21</v>
      </c>
      <c r="BZ84" s="2219">
        <v>19001823.899999999</v>
      </c>
      <c r="CA84" s="2219">
        <v>65177</v>
      </c>
      <c r="CB84" s="2220">
        <v>9225</v>
      </c>
      <c r="CC84" s="2220">
        <v>20</v>
      </c>
      <c r="CD84" s="2220">
        <v>285</v>
      </c>
      <c r="CE84" s="67">
        <v>40909</v>
      </c>
      <c r="CF84" s="622">
        <v>40909</v>
      </c>
      <c r="CG84" s="921">
        <v>40909</v>
      </c>
      <c r="CH84" s="1088">
        <v>40909</v>
      </c>
      <c r="CI84" s="1217">
        <v>40909</v>
      </c>
      <c r="CJ84" s="2220" t="s">
        <v>21</v>
      </c>
      <c r="CK84" s="2220">
        <v>886</v>
      </c>
      <c r="CL84" s="2220">
        <v>32</v>
      </c>
      <c r="CM84" s="2220">
        <v>824</v>
      </c>
      <c r="CN84" s="2220">
        <v>824</v>
      </c>
      <c r="CO84" s="2220">
        <v>4918</v>
      </c>
      <c r="CP84" s="2220" t="s">
        <v>21</v>
      </c>
      <c r="CQ84" s="2220" t="s">
        <v>21</v>
      </c>
      <c r="CR84" s="2220">
        <v>131174</v>
      </c>
      <c r="CS84" s="2219">
        <v>69</v>
      </c>
      <c r="CT84" s="2220">
        <v>3144</v>
      </c>
      <c r="CU84" s="2220">
        <v>109114</v>
      </c>
      <c r="CV84" s="2220">
        <v>119265</v>
      </c>
      <c r="CW84" s="2220" t="s">
        <v>21</v>
      </c>
      <c r="CX84" s="2220" t="s">
        <v>21</v>
      </c>
      <c r="CY84" s="2220">
        <v>1974822</v>
      </c>
      <c r="CZ84" s="67">
        <v>40909</v>
      </c>
      <c r="DA84" s="622">
        <v>40909</v>
      </c>
      <c r="DB84" s="921">
        <v>40909</v>
      </c>
      <c r="DC84" s="1088">
        <v>40909</v>
      </c>
      <c r="DD84" s="1217">
        <v>40909</v>
      </c>
      <c r="DE84" s="2220" t="s">
        <v>21</v>
      </c>
      <c r="DF84" s="2220">
        <v>1151933</v>
      </c>
      <c r="DG84" s="2219">
        <v>2639454</v>
      </c>
      <c r="DH84" s="2220">
        <v>175108</v>
      </c>
      <c r="DI84" s="2219">
        <v>35243</v>
      </c>
      <c r="DJ84" s="2220">
        <v>24424</v>
      </c>
      <c r="DK84" s="2220">
        <v>6280</v>
      </c>
      <c r="DL84" s="2220">
        <v>36824</v>
      </c>
      <c r="DM84" s="2220">
        <v>36214</v>
      </c>
      <c r="DN84" s="2220">
        <v>610</v>
      </c>
      <c r="DO84" s="2220">
        <v>58714</v>
      </c>
      <c r="DP84" s="2220" t="s">
        <v>21</v>
      </c>
      <c r="DQ84" s="2220" t="s">
        <v>21</v>
      </c>
      <c r="DR84" s="2220">
        <v>1628072</v>
      </c>
      <c r="DS84" s="2220" t="s">
        <v>21</v>
      </c>
      <c r="DT84" s="2220">
        <v>37018</v>
      </c>
      <c r="DU84" s="67">
        <v>40909</v>
      </c>
      <c r="DV84" s="622">
        <v>40909</v>
      </c>
      <c r="DW84" s="1087"/>
      <c r="DX84" s="1088"/>
      <c r="DY84" s="1232"/>
      <c r="EP84" s="645"/>
      <c r="EQ84" s="646"/>
    </row>
    <row r="85" spans="1:147" s="35" customFormat="1" ht="14.25" customHeight="1">
      <c r="A85" s="73"/>
      <c r="B85" s="64">
        <v>41275</v>
      </c>
      <c r="C85" s="127"/>
      <c r="D85" s="2220">
        <v>627068.71</v>
      </c>
      <c r="E85" s="2220" t="s">
        <v>21</v>
      </c>
      <c r="F85" s="2220">
        <v>35221</v>
      </c>
      <c r="G85" s="2220">
        <v>8457</v>
      </c>
      <c r="H85" s="2220">
        <v>22950</v>
      </c>
      <c r="I85" s="2220">
        <v>476453</v>
      </c>
      <c r="J85" s="2220">
        <v>525817.86</v>
      </c>
      <c r="K85" s="2220" t="s">
        <v>21</v>
      </c>
      <c r="L85" s="2220" t="s">
        <v>21</v>
      </c>
      <c r="M85" s="2220">
        <v>20753118</v>
      </c>
      <c r="N85" s="2220">
        <v>55483</v>
      </c>
      <c r="O85" s="2220">
        <v>6900</v>
      </c>
      <c r="P85" s="2220" t="s">
        <v>21</v>
      </c>
      <c r="Q85" s="2220">
        <v>221</v>
      </c>
      <c r="R85" s="2220">
        <v>2911</v>
      </c>
      <c r="S85" s="2220">
        <v>186</v>
      </c>
      <c r="T85" s="67">
        <v>41275</v>
      </c>
      <c r="U85" s="622">
        <v>41275</v>
      </c>
      <c r="V85" s="73"/>
      <c r="W85" s="64">
        <v>41275</v>
      </c>
      <c r="X85" s="127"/>
      <c r="Y85" s="2220">
        <v>3</v>
      </c>
      <c r="Z85" s="2220">
        <v>701</v>
      </c>
      <c r="AA85" s="2220">
        <v>701</v>
      </c>
      <c r="AB85" s="2220">
        <v>657</v>
      </c>
      <c r="AC85" s="2220" t="s">
        <v>21</v>
      </c>
      <c r="AD85" s="2220">
        <v>15863</v>
      </c>
      <c r="AE85" s="2220" t="s">
        <v>21</v>
      </c>
      <c r="AF85" s="2220">
        <v>1026</v>
      </c>
      <c r="AG85" s="2220">
        <v>12303</v>
      </c>
      <c r="AH85" s="2220">
        <v>13573</v>
      </c>
      <c r="AI85" s="2220" t="s">
        <v>21</v>
      </c>
      <c r="AJ85" s="2220" t="s">
        <v>21</v>
      </c>
      <c r="AK85" s="2220">
        <v>2261907</v>
      </c>
      <c r="AL85" s="2220">
        <v>621159</v>
      </c>
      <c r="AM85" s="2220">
        <v>9694</v>
      </c>
      <c r="AN85" s="2220">
        <v>28</v>
      </c>
      <c r="AO85" s="67">
        <v>41275</v>
      </c>
      <c r="AP85" s="622">
        <v>41275</v>
      </c>
      <c r="AQ85" s="73"/>
      <c r="AR85" s="1088">
        <v>41275</v>
      </c>
      <c r="AS85" s="127"/>
      <c r="AT85" s="2220">
        <v>33466</v>
      </c>
      <c r="AU85" s="2220">
        <v>21568</v>
      </c>
      <c r="AV85" s="2220">
        <v>5261</v>
      </c>
      <c r="AW85" s="2220">
        <v>11475</v>
      </c>
      <c r="AX85" s="2220">
        <v>10897</v>
      </c>
      <c r="AY85" s="2220">
        <v>578</v>
      </c>
      <c r="AZ85" s="2220">
        <v>49049</v>
      </c>
      <c r="BA85" s="2220" t="s">
        <v>21</v>
      </c>
      <c r="BB85" s="2220" t="s">
        <v>21</v>
      </c>
      <c r="BC85" s="2220">
        <v>556868</v>
      </c>
      <c r="BD85" s="2220">
        <v>34932</v>
      </c>
      <c r="BE85" s="2220">
        <v>8309</v>
      </c>
      <c r="BF85" s="2220">
        <v>21836</v>
      </c>
      <c r="BG85" s="2220">
        <v>418088</v>
      </c>
      <c r="BH85" s="2220">
        <v>461560</v>
      </c>
      <c r="BI85" s="2220">
        <v>10382235</v>
      </c>
      <c r="BJ85" s="67">
        <v>41275</v>
      </c>
      <c r="BK85" s="622">
        <v>41275</v>
      </c>
      <c r="BL85" s="73"/>
      <c r="BM85" s="64">
        <v>41275</v>
      </c>
      <c r="BN85" s="127"/>
      <c r="BO85" s="75" t="s">
        <v>21</v>
      </c>
      <c r="BP85" s="2220" t="s">
        <v>21</v>
      </c>
      <c r="BQ85" s="2220">
        <v>1543410.34</v>
      </c>
      <c r="BR85" s="2220" t="s">
        <v>21</v>
      </c>
      <c r="BS85" s="2220">
        <v>35221</v>
      </c>
      <c r="BT85" s="2220">
        <v>24098</v>
      </c>
      <c r="BU85" s="2220">
        <v>75197.83</v>
      </c>
      <c r="BV85" s="2220">
        <v>1181035.05</v>
      </c>
      <c r="BW85" s="2220">
        <v>1302686.6099999999</v>
      </c>
      <c r="BX85" s="2220" t="s">
        <v>21</v>
      </c>
      <c r="BY85" s="2220" t="s">
        <v>21</v>
      </c>
      <c r="BZ85" s="2220">
        <v>17943024</v>
      </c>
      <c r="CA85" s="2220">
        <v>55741</v>
      </c>
      <c r="CB85" s="2220">
        <v>7557</v>
      </c>
      <c r="CC85" s="2220" t="s">
        <v>21</v>
      </c>
      <c r="CD85" s="2220">
        <v>221</v>
      </c>
      <c r="CE85" s="67">
        <v>41275</v>
      </c>
      <c r="CF85" s="622">
        <v>41275</v>
      </c>
      <c r="CG85" s="73"/>
      <c r="CH85" s="64">
        <v>41275</v>
      </c>
      <c r="CI85" s="127"/>
      <c r="CJ85" s="2220" t="s">
        <v>21</v>
      </c>
      <c r="CK85" s="2220">
        <v>730</v>
      </c>
      <c r="CL85" s="2220">
        <v>37</v>
      </c>
      <c r="CM85" s="2220">
        <v>885</v>
      </c>
      <c r="CN85" s="2220">
        <v>885</v>
      </c>
      <c r="CO85" s="2220">
        <v>4085</v>
      </c>
      <c r="CP85" s="2220" t="s">
        <v>21</v>
      </c>
      <c r="CQ85" s="2220" t="s">
        <v>21</v>
      </c>
      <c r="CR85" s="2220">
        <v>120804</v>
      </c>
      <c r="CS85" s="2220" t="s">
        <v>21</v>
      </c>
      <c r="CT85" s="2220">
        <v>3324</v>
      </c>
      <c r="CU85" s="2220">
        <v>100014</v>
      </c>
      <c r="CV85" s="2220">
        <v>109334</v>
      </c>
      <c r="CW85" s="2220" t="s">
        <v>21</v>
      </c>
      <c r="CX85" s="2220" t="s">
        <v>21</v>
      </c>
      <c r="CY85" s="2220">
        <v>1920920</v>
      </c>
      <c r="CZ85" s="67">
        <v>41275</v>
      </c>
      <c r="DA85" s="622">
        <v>41275</v>
      </c>
      <c r="DB85" s="73"/>
      <c r="DC85" s="64">
        <v>41275</v>
      </c>
      <c r="DD85" s="127"/>
      <c r="DE85" s="2220" t="s">
        <v>21</v>
      </c>
      <c r="DF85" s="2220">
        <v>946530</v>
      </c>
      <c r="DG85" s="2220">
        <v>2062875</v>
      </c>
      <c r="DH85" s="2220">
        <v>150887</v>
      </c>
      <c r="DI85" s="2220">
        <v>33466</v>
      </c>
      <c r="DJ85" s="2220">
        <v>21737</v>
      </c>
      <c r="DK85" s="2220">
        <v>5532</v>
      </c>
      <c r="DL85" s="2220">
        <v>28275</v>
      </c>
      <c r="DM85" s="2220">
        <v>27697</v>
      </c>
      <c r="DN85" s="2220">
        <v>578</v>
      </c>
      <c r="DO85" s="2220">
        <v>50551</v>
      </c>
      <c r="DP85" s="2220" t="s">
        <v>21</v>
      </c>
      <c r="DQ85" s="2220" t="s">
        <v>21</v>
      </c>
      <c r="DR85" s="2220">
        <v>1086801</v>
      </c>
      <c r="DS85" s="2220" t="s">
        <v>21</v>
      </c>
      <c r="DT85" s="2220">
        <v>34932</v>
      </c>
      <c r="DU85" s="67">
        <v>41275</v>
      </c>
      <c r="DV85" s="622">
        <v>41275</v>
      </c>
      <c r="DW85" s="73"/>
      <c r="DX85" s="64"/>
      <c r="DY85" s="74"/>
      <c r="EP85" s="645"/>
      <c r="EQ85" s="646"/>
    </row>
    <row r="86" spans="1:147" s="35" customFormat="1" ht="14.25" customHeight="1">
      <c r="A86" s="73"/>
      <c r="B86" s="64">
        <v>41640</v>
      </c>
      <c r="C86" s="127"/>
      <c r="D86" s="2220">
        <v>489608.19</v>
      </c>
      <c r="E86" s="2220" t="s">
        <v>21</v>
      </c>
      <c r="F86" s="2220">
        <v>32860</v>
      </c>
      <c r="G86" s="2220">
        <v>5523</v>
      </c>
      <c r="H86" s="2220">
        <v>29963</v>
      </c>
      <c r="I86" s="2220">
        <v>354284</v>
      </c>
      <c r="J86" s="2220">
        <v>391861.48</v>
      </c>
      <c r="K86" s="2220" t="s">
        <v>21</v>
      </c>
      <c r="L86" s="2220" t="s">
        <v>21</v>
      </c>
      <c r="M86" s="2220">
        <v>19912656</v>
      </c>
      <c r="N86" s="2220">
        <v>56070</v>
      </c>
      <c r="O86" s="2220">
        <v>6980</v>
      </c>
      <c r="P86" s="2220" t="s">
        <v>21</v>
      </c>
      <c r="Q86" s="2220">
        <v>197</v>
      </c>
      <c r="R86" s="2220">
        <v>3070</v>
      </c>
      <c r="S86" s="2220">
        <v>162</v>
      </c>
      <c r="T86" s="67">
        <v>41640</v>
      </c>
      <c r="U86" s="622">
        <v>41640</v>
      </c>
      <c r="V86" s="73"/>
      <c r="W86" s="64">
        <v>41640</v>
      </c>
      <c r="X86" s="127"/>
      <c r="Y86" s="2220">
        <v>2</v>
      </c>
      <c r="Z86" s="2220">
        <v>637</v>
      </c>
      <c r="AA86" s="2220">
        <v>637</v>
      </c>
      <c r="AB86" s="2220">
        <v>618</v>
      </c>
      <c r="AC86" s="2220" t="s">
        <v>21</v>
      </c>
      <c r="AD86" s="2220">
        <v>13968</v>
      </c>
      <c r="AE86" s="2220" t="s">
        <v>21</v>
      </c>
      <c r="AF86" s="2220">
        <v>864</v>
      </c>
      <c r="AG86" s="2220">
        <v>10866</v>
      </c>
      <c r="AH86" s="2220">
        <v>12004</v>
      </c>
      <c r="AI86" s="2220" t="s">
        <v>21</v>
      </c>
      <c r="AJ86" s="2220" t="s">
        <v>21</v>
      </c>
      <c r="AK86" s="2220">
        <v>2238252</v>
      </c>
      <c r="AL86" s="2220">
        <v>575230</v>
      </c>
      <c r="AM86" s="2220">
        <v>7962</v>
      </c>
      <c r="AN86" s="2220">
        <v>25</v>
      </c>
      <c r="AO86" s="67">
        <v>41640</v>
      </c>
      <c r="AP86" s="622">
        <v>41640</v>
      </c>
      <c r="AQ86" s="73"/>
      <c r="AR86" s="1088">
        <v>41640</v>
      </c>
      <c r="AS86" s="127"/>
      <c r="AT86" s="2220">
        <v>32182</v>
      </c>
      <c r="AU86" s="2220">
        <v>19671</v>
      </c>
      <c r="AV86" s="2220">
        <v>4676</v>
      </c>
      <c r="AW86" s="2220">
        <v>10444</v>
      </c>
      <c r="AX86" s="2220">
        <v>10288</v>
      </c>
      <c r="AY86" s="2220">
        <v>156</v>
      </c>
      <c r="AZ86" s="2220">
        <v>48415</v>
      </c>
      <c r="BA86" s="2220" t="s">
        <v>21</v>
      </c>
      <c r="BB86" s="2220" t="s">
        <v>21</v>
      </c>
      <c r="BC86" s="2220">
        <v>433966</v>
      </c>
      <c r="BD86" s="2220">
        <v>32503</v>
      </c>
      <c r="BE86" s="2220">
        <v>5395</v>
      </c>
      <c r="BF86" s="2220">
        <v>29012</v>
      </c>
      <c r="BG86" s="2220">
        <v>308221</v>
      </c>
      <c r="BH86" s="2220">
        <v>341123</v>
      </c>
      <c r="BI86" s="2220">
        <v>10315065</v>
      </c>
      <c r="BJ86" s="67">
        <v>41640</v>
      </c>
      <c r="BK86" s="622">
        <v>41640</v>
      </c>
      <c r="BL86" s="73"/>
      <c r="BM86" s="64">
        <v>41640</v>
      </c>
      <c r="BN86" s="127"/>
      <c r="BO86" s="75" t="s">
        <v>21</v>
      </c>
      <c r="BP86" s="2220" t="s">
        <v>21</v>
      </c>
      <c r="BQ86" s="2220">
        <v>1357140.37</v>
      </c>
      <c r="BR86" s="2220" t="s">
        <v>21</v>
      </c>
      <c r="BS86" s="2220">
        <v>32860</v>
      </c>
      <c r="BT86" s="2220">
        <v>20880</v>
      </c>
      <c r="BU86" s="2220">
        <v>97479.92</v>
      </c>
      <c r="BV86" s="2220">
        <v>999623.02</v>
      </c>
      <c r="BW86" s="2220">
        <v>1102787.19</v>
      </c>
      <c r="BX86" s="2220" t="s">
        <v>21</v>
      </c>
      <c r="BY86" s="2220" t="s">
        <v>21</v>
      </c>
      <c r="BZ86" s="2220">
        <v>17272656.879999999</v>
      </c>
      <c r="CA86" s="2220">
        <v>56879</v>
      </c>
      <c r="CB86" s="2220">
        <v>7978</v>
      </c>
      <c r="CC86" s="2220" t="s">
        <v>21</v>
      </c>
      <c r="CD86" s="2220">
        <v>197</v>
      </c>
      <c r="CE86" s="67">
        <v>41640</v>
      </c>
      <c r="CF86" s="622">
        <v>41640</v>
      </c>
      <c r="CG86" s="73"/>
      <c r="CH86" s="64">
        <v>41640</v>
      </c>
      <c r="CI86" s="127"/>
      <c r="CJ86" s="2220" t="s">
        <v>21</v>
      </c>
      <c r="CK86" s="2220">
        <v>306</v>
      </c>
      <c r="CL86" s="2220">
        <v>40</v>
      </c>
      <c r="CM86" s="2220">
        <v>753</v>
      </c>
      <c r="CN86" s="2220">
        <v>753</v>
      </c>
      <c r="CO86" s="2220">
        <v>3114</v>
      </c>
      <c r="CP86" s="2220" t="s">
        <v>21</v>
      </c>
      <c r="CQ86" s="2220" t="s">
        <v>21</v>
      </c>
      <c r="CR86" s="2220">
        <v>102539</v>
      </c>
      <c r="CS86" s="2220" t="s">
        <v>21</v>
      </c>
      <c r="CT86" s="2220">
        <v>3171</v>
      </c>
      <c r="CU86" s="2220">
        <v>84413</v>
      </c>
      <c r="CV86" s="2220">
        <v>92339</v>
      </c>
      <c r="CW86" s="2220" t="s">
        <v>21</v>
      </c>
      <c r="CX86" s="2220" t="s">
        <v>21</v>
      </c>
      <c r="CY86" s="2220">
        <v>1947466</v>
      </c>
      <c r="CZ86" s="67">
        <v>41640</v>
      </c>
      <c r="DA86" s="622">
        <v>41640</v>
      </c>
      <c r="DB86" s="73"/>
      <c r="DC86" s="64">
        <v>41640</v>
      </c>
      <c r="DD86" s="127"/>
      <c r="DE86" s="2220" t="s">
        <v>21</v>
      </c>
      <c r="DF86" s="2220">
        <v>581481</v>
      </c>
      <c r="DG86" s="2220">
        <v>1917319</v>
      </c>
      <c r="DH86" s="2220">
        <v>144785</v>
      </c>
      <c r="DI86" s="2220">
        <v>32182</v>
      </c>
      <c r="DJ86" s="2220">
        <v>19810</v>
      </c>
      <c r="DK86" s="2220">
        <v>4963</v>
      </c>
      <c r="DL86" s="2220">
        <v>26674</v>
      </c>
      <c r="DM86" s="2220">
        <v>26518</v>
      </c>
      <c r="DN86" s="2220">
        <v>156</v>
      </c>
      <c r="DO86" s="2220">
        <v>49847</v>
      </c>
      <c r="DP86" s="2220" t="s">
        <v>21</v>
      </c>
      <c r="DQ86" s="2220" t="s">
        <v>21</v>
      </c>
      <c r="DR86" s="2220">
        <v>949112</v>
      </c>
      <c r="DS86" s="2220" t="s">
        <v>21</v>
      </c>
      <c r="DT86" s="2220">
        <v>32503</v>
      </c>
      <c r="DU86" s="67">
        <v>41640</v>
      </c>
      <c r="DV86" s="622">
        <v>41640</v>
      </c>
      <c r="DW86" s="73"/>
      <c r="DX86" s="64"/>
      <c r="DY86" s="74"/>
      <c r="EP86" s="645"/>
      <c r="EQ86" s="646"/>
    </row>
    <row r="87" spans="1:147" s="35" customFormat="1" ht="14.25" customHeight="1">
      <c r="A87" s="73"/>
      <c r="B87" s="64">
        <v>42005</v>
      </c>
      <c r="C87" s="127"/>
      <c r="D87" s="2220">
        <v>470488.77</v>
      </c>
      <c r="E87" s="2220" t="s">
        <v>21</v>
      </c>
      <c r="F87" s="2220">
        <v>28190</v>
      </c>
      <c r="G87" s="2220">
        <v>3521</v>
      </c>
      <c r="H87" s="2220">
        <v>19635</v>
      </c>
      <c r="I87" s="2220">
        <v>355696</v>
      </c>
      <c r="J87" s="2220">
        <v>393038.5</v>
      </c>
      <c r="K87" s="2220" t="s">
        <v>21</v>
      </c>
      <c r="L87" s="2220" t="s">
        <v>21</v>
      </c>
      <c r="M87" s="2220">
        <v>19559118</v>
      </c>
      <c r="N87" s="2220">
        <v>49090</v>
      </c>
      <c r="O87" s="2220">
        <v>6143</v>
      </c>
      <c r="P87" s="2220" t="s">
        <v>21</v>
      </c>
      <c r="Q87" s="2220">
        <v>149</v>
      </c>
      <c r="R87" s="2220">
        <v>2676</v>
      </c>
      <c r="S87" s="2220">
        <v>96</v>
      </c>
      <c r="T87" s="67">
        <v>42005</v>
      </c>
      <c r="U87" s="622">
        <v>42005</v>
      </c>
      <c r="V87" s="73"/>
      <c r="W87" s="64">
        <v>42005</v>
      </c>
      <c r="X87" s="127"/>
      <c r="Y87" s="2220">
        <v>2</v>
      </c>
      <c r="Z87" s="2220">
        <v>518</v>
      </c>
      <c r="AA87" s="2220">
        <v>518</v>
      </c>
      <c r="AB87" s="2220">
        <v>604</v>
      </c>
      <c r="AC87" s="2220" t="s">
        <v>21</v>
      </c>
      <c r="AD87" s="2220">
        <v>12591</v>
      </c>
      <c r="AE87" s="2220" t="s">
        <v>21</v>
      </c>
      <c r="AF87" s="2220">
        <v>1129</v>
      </c>
      <c r="AG87" s="2220">
        <v>9396</v>
      </c>
      <c r="AH87" s="2220">
        <v>10356</v>
      </c>
      <c r="AI87" s="2220" t="s">
        <v>21</v>
      </c>
      <c r="AJ87" s="2220" t="s">
        <v>21</v>
      </c>
      <c r="AK87" s="2220">
        <v>2307606</v>
      </c>
      <c r="AL87" s="2220">
        <v>566195</v>
      </c>
      <c r="AM87" s="2220">
        <v>6389</v>
      </c>
      <c r="AN87" s="2220">
        <v>28</v>
      </c>
      <c r="AO87" s="67">
        <v>42005</v>
      </c>
      <c r="AP87" s="622">
        <v>42005</v>
      </c>
      <c r="AQ87" s="73"/>
      <c r="AR87" s="1088">
        <v>42005</v>
      </c>
      <c r="AS87" s="127"/>
      <c r="AT87" s="2220">
        <v>29744</v>
      </c>
      <c r="AU87" s="2220">
        <v>16633</v>
      </c>
      <c r="AV87" s="2220">
        <v>5074</v>
      </c>
      <c r="AW87" s="2220">
        <v>8805</v>
      </c>
      <c r="AX87" s="2220">
        <v>8776</v>
      </c>
      <c r="AY87" s="2220">
        <v>29</v>
      </c>
      <c r="AZ87" s="2220">
        <v>41703</v>
      </c>
      <c r="BA87" s="2220" t="s">
        <v>21</v>
      </c>
      <c r="BB87" s="2220" t="s">
        <v>21</v>
      </c>
      <c r="BC87" s="2220">
        <v>417601</v>
      </c>
      <c r="BD87" s="2220">
        <v>27884</v>
      </c>
      <c r="BE87" s="2220">
        <v>3443</v>
      </c>
      <c r="BF87" s="2220">
        <v>18428</v>
      </c>
      <c r="BG87" s="2220">
        <v>312191</v>
      </c>
      <c r="BH87" s="2220">
        <v>345144</v>
      </c>
      <c r="BI87" s="2220">
        <v>10024152</v>
      </c>
      <c r="BJ87" s="67">
        <v>42005</v>
      </c>
      <c r="BK87" s="622">
        <v>42005</v>
      </c>
      <c r="BL87" s="73"/>
      <c r="BM87" s="64">
        <v>42005</v>
      </c>
      <c r="BN87" s="127"/>
      <c r="BO87" s="75" t="s">
        <v>21</v>
      </c>
      <c r="BP87" s="2220" t="s">
        <v>21</v>
      </c>
      <c r="BQ87" s="2220">
        <v>1281057.8599999999</v>
      </c>
      <c r="BR87" s="2220" t="s">
        <v>21</v>
      </c>
      <c r="BS87" s="2220">
        <v>28190</v>
      </c>
      <c r="BT87" s="2220">
        <v>3521</v>
      </c>
      <c r="BU87" s="2220">
        <v>75380.66</v>
      </c>
      <c r="BV87" s="2220">
        <v>981500.99</v>
      </c>
      <c r="BW87" s="2220">
        <v>1082218.96</v>
      </c>
      <c r="BX87" s="2220" t="s">
        <v>21</v>
      </c>
      <c r="BY87" s="2220" t="s">
        <v>21</v>
      </c>
      <c r="BZ87" s="2220">
        <v>17065118.32</v>
      </c>
      <c r="CA87" s="2220">
        <v>49759</v>
      </c>
      <c r="CB87" s="2220">
        <v>7311</v>
      </c>
      <c r="CC87" s="2220" t="s">
        <v>21</v>
      </c>
      <c r="CD87" s="2220">
        <v>149</v>
      </c>
      <c r="CE87" s="67">
        <v>42005</v>
      </c>
      <c r="CF87" s="622">
        <v>42005</v>
      </c>
      <c r="CG87" s="73"/>
      <c r="CH87" s="64">
        <v>42005</v>
      </c>
      <c r="CI87" s="127"/>
      <c r="CJ87" s="2220" t="s">
        <v>21</v>
      </c>
      <c r="CK87" s="2220">
        <v>536</v>
      </c>
      <c r="CL87" s="2220">
        <v>40</v>
      </c>
      <c r="CM87" s="2220">
        <v>684</v>
      </c>
      <c r="CN87" s="2220">
        <v>684</v>
      </c>
      <c r="CO87" s="2220">
        <v>2753</v>
      </c>
      <c r="CP87" s="2220" t="s">
        <v>21</v>
      </c>
      <c r="CQ87" s="2220" t="s">
        <v>21</v>
      </c>
      <c r="CR87" s="2220">
        <v>104280</v>
      </c>
      <c r="CS87" s="2220" t="s">
        <v>21</v>
      </c>
      <c r="CT87" s="2220">
        <v>3058</v>
      </c>
      <c r="CU87" s="2220">
        <v>86210</v>
      </c>
      <c r="CV87" s="2220">
        <v>94129</v>
      </c>
      <c r="CW87" s="2220" t="s">
        <v>21</v>
      </c>
      <c r="CX87" s="2220" t="s">
        <v>21</v>
      </c>
      <c r="CY87" s="2220">
        <v>2027467</v>
      </c>
      <c r="CZ87" s="67">
        <v>42005</v>
      </c>
      <c r="DA87" s="622">
        <v>42005</v>
      </c>
      <c r="DB87" s="73"/>
      <c r="DC87" s="64">
        <v>42005</v>
      </c>
      <c r="DD87" s="127"/>
      <c r="DE87" s="2220" t="s">
        <v>21</v>
      </c>
      <c r="DF87" s="2220">
        <v>563023</v>
      </c>
      <c r="DG87" s="2220">
        <v>1833890</v>
      </c>
      <c r="DH87" s="2220">
        <v>126376</v>
      </c>
      <c r="DI87" s="2220">
        <v>29744</v>
      </c>
      <c r="DJ87" s="2220">
        <v>16818</v>
      </c>
      <c r="DK87" s="2220">
        <v>5393</v>
      </c>
      <c r="DL87" s="2220">
        <v>22002</v>
      </c>
      <c r="DM87" s="2220">
        <v>21973</v>
      </c>
      <c r="DN87" s="2220">
        <v>29</v>
      </c>
      <c r="DO87" s="2220">
        <v>42928</v>
      </c>
      <c r="DP87" s="2220" t="s">
        <v>21</v>
      </c>
      <c r="DQ87" s="2220" t="s">
        <v>21</v>
      </c>
      <c r="DR87" s="2220">
        <v>906494</v>
      </c>
      <c r="DS87" s="2220" t="s">
        <v>21</v>
      </c>
      <c r="DT87" s="2220">
        <v>27884</v>
      </c>
      <c r="DU87" s="67">
        <v>42005</v>
      </c>
      <c r="DV87" s="622">
        <v>42005</v>
      </c>
      <c r="DW87" s="73"/>
      <c r="DX87" s="64"/>
      <c r="DY87" s="74"/>
      <c r="EP87" s="645"/>
      <c r="EQ87" s="646"/>
    </row>
    <row r="88" spans="1:147" s="35" customFormat="1" ht="14.25" customHeight="1">
      <c r="A88" s="73"/>
      <c r="B88" s="64">
        <v>42370</v>
      </c>
      <c r="C88" s="127"/>
      <c r="D88" s="2220">
        <v>467066.58</v>
      </c>
      <c r="E88" s="2220" t="s">
        <v>21</v>
      </c>
      <c r="F88" s="2220">
        <v>26969</v>
      </c>
      <c r="G88" s="2220">
        <v>3398</v>
      </c>
      <c r="H88" s="2220">
        <v>18359</v>
      </c>
      <c r="I88" s="2220">
        <v>358835</v>
      </c>
      <c r="J88" s="2220">
        <v>392515.05</v>
      </c>
      <c r="K88" s="2220" t="s">
        <v>21</v>
      </c>
      <c r="L88" s="2220" t="s">
        <v>21</v>
      </c>
      <c r="M88" s="2220">
        <v>19967374</v>
      </c>
      <c r="N88" s="2220">
        <v>43785</v>
      </c>
      <c r="O88" s="2220">
        <v>5659</v>
      </c>
      <c r="P88" s="2220" t="s">
        <v>21</v>
      </c>
      <c r="Q88" s="2220">
        <v>161</v>
      </c>
      <c r="R88" s="2220">
        <v>2375</v>
      </c>
      <c r="S88" s="2220">
        <v>52</v>
      </c>
      <c r="T88" s="67">
        <v>42370</v>
      </c>
      <c r="U88" s="622">
        <v>42370</v>
      </c>
      <c r="V88" s="73"/>
      <c r="W88" s="64">
        <v>42370</v>
      </c>
      <c r="X88" s="127"/>
      <c r="Y88" s="2220">
        <v>20</v>
      </c>
      <c r="Z88" s="2220">
        <v>561</v>
      </c>
      <c r="AA88" s="2220">
        <v>561</v>
      </c>
      <c r="AB88" s="2220">
        <v>545</v>
      </c>
      <c r="AC88" s="2220" t="s">
        <v>21</v>
      </c>
      <c r="AD88" s="2220">
        <v>11624</v>
      </c>
      <c r="AE88" s="2220" t="s">
        <v>21</v>
      </c>
      <c r="AF88" s="2220">
        <v>1071</v>
      </c>
      <c r="AG88" s="2220">
        <v>8655</v>
      </c>
      <c r="AH88" s="2220">
        <v>9522</v>
      </c>
      <c r="AI88" s="2220" t="s">
        <v>21</v>
      </c>
      <c r="AJ88" s="2220" t="s">
        <v>21</v>
      </c>
      <c r="AK88" s="2220">
        <v>2482772</v>
      </c>
      <c r="AL88" s="2220">
        <v>582145</v>
      </c>
      <c r="AM88" s="2220">
        <v>6485</v>
      </c>
      <c r="AN88" s="2220">
        <v>21</v>
      </c>
      <c r="AO88" s="67">
        <v>42370</v>
      </c>
      <c r="AP88" s="622">
        <v>42370</v>
      </c>
      <c r="AQ88" s="73"/>
      <c r="AR88" s="1088">
        <v>42370</v>
      </c>
      <c r="AS88" s="127"/>
      <c r="AT88" s="2220">
        <v>30637</v>
      </c>
      <c r="AU88" s="2220">
        <v>17064</v>
      </c>
      <c r="AV88" s="2220">
        <v>5203</v>
      </c>
      <c r="AW88" s="2220">
        <v>8054</v>
      </c>
      <c r="AX88" s="2220">
        <v>7989</v>
      </c>
      <c r="AY88" s="2220">
        <v>65</v>
      </c>
      <c r="AZ88" s="2220">
        <v>44089</v>
      </c>
      <c r="BA88" s="2220" t="s">
        <v>21</v>
      </c>
      <c r="BB88" s="2220" t="s">
        <v>21</v>
      </c>
      <c r="BC88" s="2220">
        <v>419367</v>
      </c>
      <c r="BD88" s="2220">
        <v>26706</v>
      </c>
      <c r="BE88" s="2220">
        <v>3318</v>
      </c>
      <c r="BF88" s="2220">
        <v>17211</v>
      </c>
      <c r="BG88" s="2220">
        <v>319631</v>
      </c>
      <c r="BH88" s="2220">
        <v>349399</v>
      </c>
      <c r="BI88" s="2220">
        <v>10130400</v>
      </c>
      <c r="BJ88" s="67">
        <v>42370</v>
      </c>
      <c r="BK88" s="622">
        <v>42370</v>
      </c>
      <c r="BL88" s="73"/>
      <c r="BM88" s="64">
        <v>42370</v>
      </c>
      <c r="BN88" s="127"/>
      <c r="BO88" s="75" t="s">
        <v>21</v>
      </c>
      <c r="BP88" s="2220" t="s">
        <v>21</v>
      </c>
      <c r="BQ88" s="2220">
        <v>1294984.8700000001</v>
      </c>
      <c r="BR88" s="2220" t="s">
        <v>21</v>
      </c>
      <c r="BS88" s="2220">
        <v>26969</v>
      </c>
      <c r="BT88" s="2220">
        <v>3398</v>
      </c>
      <c r="BU88" s="2220">
        <v>72335.490000000005</v>
      </c>
      <c r="BV88" s="2220">
        <v>1006643.8400000001</v>
      </c>
      <c r="BW88" s="2220">
        <v>1100381.82</v>
      </c>
      <c r="BX88" s="2220" t="s">
        <v>21</v>
      </c>
      <c r="BY88" s="2220" t="s">
        <v>21</v>
      </c>
      <c r="BZ88" s="2220">
        <v>17350585.809999999</v>
      </c>
      <c r="CA88" s="2220">
        <v>44723</v>
      </c>
      <c r="CB88" s="2220">
        <v>6764</v>
      </c>
      <c r="CC88" s="2220" t="s">
        <v>21</v>
      </c>
      <c r="CD88" s="2220">
        <v>161</v>
      </c>
      <c r="CE88" s="67">
        <v>42370</v>
      </c>
      <c r="CF88" s="622">
        <v>42370</v>
      </c>
      <c r="CG88" s="73"/>
      <c r="CH88" s="64">
        <v>42370</v>
      </c>
      <c r="CI88" s="127"/>
      <c r="CJ88" s="2220" t="s">
        <v>21</v>
      </c>
      <c r="CK88" s="2220">
        <v>502</v>
      </c>
      <c r="CL88" s="2220">
        <v>57</v>
      </c>
      <c r="CM88" s="2220">
        <v>741</v>
      </c>
      <c r="CN88" s="2220">
        <v>741</v>
      </c>
      <c r="CO88" s="2220">
        <v>3292</v>
      </c>
      <c r="CP88" s="2220" t="s">
        <v>21</v>
      </c>
      <c r="CQ88" s="2220" t="s">
        <v>21</v>
      </c>
      <c r="CR88" s="2220">
        <v>104534</v>
      </c>
      <c r="CS88" s="2220" t="s">
        <v>21</v>
      </c>
      <c r="CT88" s="2220">
        <v>3277</v>
      </c>
      <c r="CU88" s="2220">
        <v>86203</v>
      </c>
      <c r="CV88" s="2220">
        <v>94076</v>
      </c>
      <c r="CW88" s="2220" t="s">
        <v>21</v>
      </c>
      <c r="CX88" s="2220" t="s">
        <v>21</v>
      </c>
      <c r="CY88" s="2220">
        <v>2213437</v>
      </c>
      <c r="CZ88" s="67">
        <v>42370</v>
      </c>
      <c r="DA88" s="622">
        <v>42370</v>
      </c>
      <c r="DB88" s="73"/>
      <c r="DC88" s="64">
        <v>42370</v>
      </c>
      <c r="DD88" s="127"/>
      <c r="DE88" s="2220" t="s">
        <v>21</v>
      </c>
      <c r="DF88" s="2220">
        <v>553834</v>
      </c>
      <c r="DG88" s="2220">
        <v>1853066</v>
      </c>
      <c r="DH88" s="2220">
        <v>129938</v>
      </c>
      <c r="DI88" s="2220">
        <v>30637</v>
      </c>
      <c r="DJ88" s="2220">
        <v>17407</v>
      </c>
      <c r="DK88" s="2220">
        <v>5543</v>
      </c>
      <c r="DL88" s="2220">
        <v>20588</v>
      </c>
      <c r="DM88" s="2220">
        <v>20523</v>
      </c>
      <c r="DN88" s="2220">
        <v>65</v>
      </c>
      <c r="DO88" s="2220">
        <v>45583</v>
      </c>
      <c r="DP88" s="2220" t="s">
        <v>21</v>
      </c>
      <c r="DQ88" s="2220" t="s">
        <v>21</v>
      </c>
      <c r="DR88" s="2220">
        <v>924216</v>
      </c>
      <c r="DS88" s="2220" t="s">
        <v>21</v>
      </c>
      <c r="DT88" s="2220">
        <v>26706</v>
      </c>
      <c r="DU88" s="67">
        <v>42370</v>
      </c>
      <c r="DV88" s="622">
        <v>42370</v>
      </c>
      <c r="DW88" s="73"/>
      <c r="DX88" s="64"/>
      <c r="DY88" s="74"/>
      <c r="EP88" s="645"/>
      <c r="EQ88" s="646"/>
    </row>
    <row r="89" spans="1:147" ht="6.75" customHeight="1">
      <c r="A89" s="85"/>
      <c r="B89" s="80"/>
      <c r="C89" s="130"/>
      <c r="D89" s="623"/>
      <c r="E89" s="2220"/>
      <c r="F89" s="2220"/>
      <c r="G89" s="2220"/>
      <c r="H89" s="2220"/>
      <c r="I89" s="2220"/>
      <c r="J89" s="35"/>
      <c r="K89" s="35"/>
      <c r="L89" s="2220"/>
      <c r="M89" s="2220"/>
      <c r="O89" s="2221"/>
      <c r="P89" s="2221"/>
      <c r="Q89" s="2221"/>
      <c r="R89" s="2221"/>
      <c r="S89" s="2221"/>
      <c r="T89" s="69"/>
      <c r="U89" s="626"/>
      <c r="V89" s="85"/>
      <c r="W89" s="80"/>
      <c r="X89" s="130"/>
      <c r="Z89" s="2221"/>
      <c r="AA89" s="2221"/>
      <c r="AB89" s="2221"/>
      <c r="AC89" s="2221"/>
      <c r="AD89" s="2221"/>
      <c r="AE89" s="2221"/>
      <c r="AF89" s="2221"/>
      <c r="AG89" s="2221"/>
      <c r="AH89" s="2221"/>
      <c r="AI89" s="2221"/>
      <c r="AJ89" s="2221"/>
      <c r="AK89" s="2221"/>
      <c r="AM89" s="2221"/>
      <c r="AN89" s="2221"/>
      <c r="AO89" s="69"/>
      <c r="AP89" s="626"/>
      <c r="AQ89" s="85"/>
      <c r="AR89" s="80"/>
      <c r="AS89" s="130"/>
      <c r="AT89" s="2221"/>
      <c r="AU89" s="2221"/>
      <c r="AV89" s="2221"/>
      <c r="AW89" s="2221"/>
      <c r="AX89" s="2221"/>
      <c r="AY89" s="2221"/>
      <c r="AZ89" s="2221"/>
      <c r="BA89" s="2221"/>
      <c r="BB89" s="2221"/>
      <c r="BC89" s="2221"/>
      <c r="BD89" s="2221"/>
      <c r="BE89" s="2221"/>
      <c r="BF89" s="2221"/>
      <c r="BG89" s="2221"/>
      <c r="BH89" s="2221"/>
      <c r="BI89" s="2221"/>
      <c r="BJ89" s="69"/>
      <c r="BK89" s="626"/>
      <c r="BL89" s="85"/>
      <c r="BM89" s="80"/>
      <c r="BN89" s="130"/>
      <c r="BO89" s="75"/>
      <c r="BP89" s="2220"/>
      <c r="BQ89" s="2220"/>
      <c r="BR89" s="2220"/>
      <c r="BS89" s="2220"/>
      <c r="BT89" s="2220"/>
      <c r="BU89" s="2220"/>
      <c r="BV89" s="2220"/>
      <c r="BW89" s="2220"/>
      <c r="BX89" s="2220"/>
      <c r="BY89" s="2220"/>
      <c r="BZ89" s="2220"/>
      <c r="CA89" s="2221"/>
      <c r="CB89" s="2221"/>
      <c r="CC89" s="2221"/>
      <c r="CD89" s="2221"/>
      <c r="CE89" s="69"/>
      <c r="CF89" s="626"/>
      <c r="CG89" s="85"/>
      <c r="CH89" s="80"/>
      <c r="CI89" s="130"/>
      <c r="CJ89" s="2221"/>
      <c r="CK89" s="2221"/>
      <c r="CL89" s="2221"/>
      <c r="CM89" s="2221"/>
      <c r="CN89" s="2221"/>
      <c r="CO89" s="2221"/>
      <c r="CP89" s="2221"/>
      <c r="CQ89" s="2221"/>
      <c r="CR89" s="2221"/>
      <c r="CS89" s="2221"/>
      <c r="CT89" s="2221"/>
      <c r="CU89" s="2221"/>
      <c r="CV89" s="2221"/>
      <c r="CW89" s="2221"/>
      <c r="CX89" s="2220"/>
      <c r="CY89" s="2221"/>
      <c r="CZ89" s="69"/>
      <c r="DA89" s="626"/>
      <c r="DB89" s="85"/>
      <c r="DC89" s="80"/>
      <c r="DD89" s="130"/>
      <c r="DE89" s="2220"/>
      <c r="DF89" s="2221"/>
      <c r="DG89" s="2221"/>
      <c r="DH89" s="2221"/>
      <c r="DI89" s="2221"/>
      <c r="DJ89" s="2221"/>
      <c r="DK89" s="2221"/>
      <c r="DL89" s="2221"/>
      <c r="DM89" s="2221"/>
      <c r="DN89" s="2221"/>
      <c r="DO89" s="2221"/>
      <c r="DP89" s="2221"/>
      <c r="DQ89" s="2221"/>
      <c r="DR89" s="2221"/>
      <c r="DS89" s="2221"/>
      <c r="DT89" s="2221"/>
      <c r="DU89" s="69"/>
      <c r="DV89" s="626"/>
      <c r="DW89" s="85"/>
      <c r="DX89" s="80"/>
      <c r="DY89" s="86"/>
      <c r="EP89" s="1233"/>
      <c r="EQ89" s="1018"/>
    </row>
    <row r="90" spans="1:147" ht="15.75" customHeight="1">
      <c r="A90" s="1090">
        <v>41730</v>
      </c>
      <c r="B90" s="80">
        <v>41730</v>
      </c>
      <c r="C90" s="128">
        <v>41730</v>
      </c>
      <c r="D90" s="2221">
        <v>485675.70999999996</v>
      </c>
      <c r="E90" s="2221" t="s">
        <v>21</v>
      </c>
      <c r="F90" s="2221">
        <v>32037</v>
      </c>
      <c r="G90" s="2221">
        <v>3671</v>
      </c>
      <c r="H90" s="2221">
        <v>27531</v>
      </c>
      <c r="I90" s="2221">
        <v>356077</v>
      </c>
      <c r="J90" s="2221">
        <v>393938.32</v>
      </c>
      <c r="K90" s="2221" t="s">
        <v>21</v>
      </c>
      <c r="L90" s="2221" t="s">
        <v>21</v>
      </c>
      <c r="M90" s="2221">
        <v>19789065</v>
      </c>
      <c r="N90" s="2221">
        <v>55524</v>
      </c>
      <c r="O90" s="2221">
        <v>6853</v>
      </c>
      <c r="P90" s="2221" t="s">
        <v>21</v>
      </c>
      <c r="Q90" s="2221">
        <v>204</v>
      </c>
      <c r="R90" s="2221">
        <v>3005</v>
      </c>
      <c r="S90" s="2221">
        <v>158</v>
      </c>
      <c r="T90" s="83">
        <v>41730</v>
      </c>
      <c r="U90" s="626">
        <v>41730</v>
      </c>
      <c r="V90" s="1090">
        <v>41730</v>
      </c>
      <c r="W90" s="80">
        <v>41730</v>
      </c>
      <c r="X90" s="128">
        <v>41730</v>
      </c>
      <c r="Y90" s="2221">
        <v>2</v>
      </c>
      <c r="Z90" s="2221">
        <v>556</v>
      </c>
      <c r="AA90" s="2221">
        <v>556</v>
      </c>
      <c r="AB90" s="2221">
        <v>466</v>
      </c>
      <c r="AC90" s="2221" t="s">
        <v>21</v>
      </c>
      <c r="AD90" s="2221">
        <v>13814</v>
      </c>
      <c r="AE90" s="2221" t="s">
        <v>21</v>
      </c>
      <c r="AF90" s="2221">
        <v>871</v>
      </c>
      <c r="AG90" s="2221">
        <v>10736</v>
      </c>
      <c r="AH90" s="2221">
        <v>11850</v>
      </c>
      <c r="AI90" s="2221" t="s">
        <v>21</v>
      </c>
      <c r="AJ90" s="2221" t="s">
        <v>21</v>
      </c>
      <c r="AK90" s="2221">
        <v>2245025</v>
      </c>
      <c r="AL90" s="2221">
        <v>569366</v>
      </c>
      <c r="AM90" s="2221">
        <v>7610</v>
      </c>
      <c r="AN90" s="2221">
        <v>25</v>
      </c>
      <c r="AO90" s="83">
        <v>41730</v>
      </c>
      <c r="AP90" s="626">
        <v>41730</v>
      </c>
      <c r="AQ90" s="1090">
        <v>41730</v>
      </c>
      <c r="AR90" s="80">
        <v>41730</v>
      </c>
      <c r="AS90" s="128">
        <v>41730</v>
      </c>
      <c r="AT90" s="2221">
        <v>31204</v>
      </c>
      <c r="AU90" s="2221">
        <v>18638</v>
      </c>
      <c r="AV90" s="2221">
        <v>4906</v>
      </c>
      <c r="AW90" s="2221">
        <v>10366</v>
      </c>
      <c r="AX90" s="2221">
        <v>10324</v>
      </c>
      <c r="AY90" s="2221">
        <v>42</v>
      </c>
      <c r="AZ90" s="2221">
        <v>46356</v>
      </c>
      <c r="BA90" s="2221" t="s">
        <v>21</v>
      </c>
      <c r="BB90" s="2221" t="s">
        <v>21</v>
      </c>
      <c r="BC90" s="2221">
        <v>430002</v>
      </c>
      <c r="BD90" s="2221">
        <v>31706</v>
      </c>
      <c r="BE90" s="2221">
        <v>3556</v>
      </c>
      <c r="BF90" s="2221">
        <v>26577</v>
      </c>
      <c r="BG90" s="2221">
        <v>309957</v>
      </c>
      <c r="BH90" s="2221">
        <v>343142</v>
      </c>
      <c r="BI90" s="2221">
        <v>10248386</v>
      </c>
      <c r="BJ90" s="83">
        <v>41730</v>
      </c>
      <c r="BK90" s="626">
        <v>41730</v>
      </c>
      <c r="BL90" s="1090">
        <v>41730</v>
      </c>
      <c r="BM90" s="80">
        <v>41730</v>
      </c>
      <c r="BN90" s="128">
        <v>41730</v>
      </c>
      <c r="BO90" s="82" t="s">
        <v>21</v>
      </c>
      <c r="BP90" s="2221" t="s">
        <v>21</v>
      </c>
      <c r="BQ90" s="2221">
        <v>1335792.23</v>
      </c>
      <c r="BR90" s="2221" t="s">
        <v>21</v>
      </c>
      <c r="BS90" s="2221">
        <v>32037</v>
      </c>
      <c r="BT90" s="2221">
        <v>15258</v>
      </c>
      <c r="BU90" s="2221">
        <v>91391.22</v>
      </c>
      <c r="BV90" s="2221">
        <v>994596.39</v>
      </c>
      <c r="BW90" s="2221">
        <v>1097313.3900000001</v>
      </c>
      <c r="BX90" s="2221" t="s">
        <v>21</v>
      </c>
      <c r="BY90" s="2221" t="s">
        <v>21</v>
      </c>
      <c r="BZ90" s="2221">
        <v>17211705.98</v>
      </c>
      <c r="CA90" s="2221">
        <v>56333</v>
      </c>
      <c r="CB90" s="2221">
        <v>7899</v>
      </c>
      <c r="CC90" s="2221" t="s">
        <v>21</v>
      </c>
      <c r="CD90" s="2221">
        <v>204</v>
      </c>
      <c r="CE90" s="83">
        <v>41730</v>
      </c>
      <c r="CF90" s="626">
        <v>41730</v>
      </c>
      <c r="CG90" s="1090">
        <v>41730</v>
      </c>
      <c r="CH90" s="80">
        <v>41730</v>
      </c>
      <c r="CI90" s="128">
        <v>41730</v>
      </c>
      <c r="CJ90" s="2221" t="s">
        <v>21</v>
      </c>
      <c r="CK90" s="2221">
        <v>237</v>
      </c>
      <c r="CL90" s="2221">
        <v>42</v>
      </c>
      <c r="CM90" s="2221">
        <v>714</v>
      </c>
      <c r="CN90" s="2221">
        <v>714</v>
      </c>
      <c r="CO90" s="2221">
        <v>2672</v>
      </c>
      <c r="CP90" s="2221" t="s">
        <v>21</v>
      </c>
      <c r="CQ90" s="2221" t="s">
        <v>21</v>
      </c>
      <c r="CR90" s="2221">
        <v>104924</v>
      </c>
      <c r="CS90" s="2221" t="s">
        <v>21</v>
      </c>
      <c r="CT90" s="2221">
        <v>3148</v>
      </c>
      <c r="CU90" s="2221">
        <v>86608</v>
      </c>
      <c r="CV90" s="2221">
        <v>94615</v>
      </c>
      <c r="CW90" s="2221" t="s">
        <v>21</v>
      </c>
      <c r="CX90" s="2221" t="s">
        <v>21</v>
      </c>
      <c r="CY90" s="2221">
        <v>1947319</v>
      </c>
      <c r="CZ90" s="83">
        <v>41730</v>
      </c>
      <c r="DA90" s="626">
        <v>41730</v>
      </c>
      <c r="DB90" s="1090">
        <v>41730</v>
      </c>
      <c r="DC90" s="80">
        <v>41730</v>
      </c>
      <c r="DD90" s="128">
        <v>41730</v>
      </c>
      <c r="DE90" s="2221" t="s">
        <v>21</v>
      </c>
      <c r="DF90" s="2221">
        <v>576606</v>
      </c>
      <c r="DG90" s="2221">
        <v>1895563</v>
      </c>
      <c r="DH90" s="2221">
        <v>137949</v>
      </c>
      <c r="DI90" s="2221">
        <v>31204</v>
      </c>
      <c r="DJ90" s="2221">
        <v>18804</v>
      </c>
      <c r="DK90" s="2221">
        <v>5197</v>
      </c>
      <c r="DL90" s="2221">
        <v>24296</v>
      </c>
      <c r="DM90" s="2221">
        <v>24254</v>
      </c>
      <c r="DN90" s="2221">
        <v>42</v>
      </c>
      <c r="DO90" s="2221">
        <v>47695</v>
      </c>
      <c r="DP90" s="2221" t="s">
        <v>21</v>
      </c>
      <c r="DQ90" s="2221" t="s">
        <v>21</v>
      </c>
      <c r="DR90" s="2221">
        <v>937611</v>
      </c>
      <c r="DS90" s="2221" t="s">
        <v>21</v>
      </c>
      <c r="DT90" s="2221">
        <v>31706</v>
      </c>
      <c r="DU90" s="69">
        <v>41730</v>
      </c>
      <c r="DV90" s="626">
        <v>41730</v>
      </c>
      <c r="DW90" s="1090"/>
      <c r="DX90" s="80"/>
      <c r="DY90" s="81"/>
      <c r="EP90" s="1234"/>
      <c r="EQ90" s="1018"/>
    </row>
    <row r="91" spans="1:147" ht="14.25" customHeight="1">
      <c r="A91" s="85"/>
      <c r="B91" s="80">
        <v>42095</v>
      </c>
      <c r="C91" s="130"/>
      <c r="D91" s="2221">
        <v>468033.51</v>
      </c>
      <c r="E91" s="2221" t="s">
        <v>21</v>
      </c>
      <c r="F91" s="2221">
        <v>26921</v>
      </c>
      <c r="G91" s="2221">
        <v>4183</v>
      </c>
      <c r="H91" s="2221">
        <v>18348</v>
      </c>
      <c r="I91" s="2221">
        <v>355857</v>
      </c>
      <c r="J91" s="2221">
        <v>392643.54000000004</v>
      </c>
      <c r="K91" s="2221" t="s">
        <v>21</v>
      </c>
      <c r="L91" s="2221" t="s">
        <v>21</v>
      </c>
      <c r="M91" s="2221">
        <v>19613851</v>
      </c>
      <c r="N91" s="2221">
        <v>46283</v>
      </c>
      <c r="O91" s="2221">
        <v>5988</v>
      </c>
      <c r="P91" s="2221" t="s">
        <v>21</v>
      </c>
      <c r="Q91" s="2221">
        <v>126</v>
      </c>
      <c r="R91" s="2221">
        <v>2591</v>
      </c>
      <c r="S91" s="2221">
        <v>91</v>
      </c>
      <c r="T91" s="83">
        <v>42095</v>
      </c>
      <c r="U91" s="626">
        <v>42095</v>
      </c>
      <c r="V91" s="85"/>
      <c r="W91" s="80">
        <v>42095</v>
      </c>
      <c r="X91" s="130"/>
      <c r="Y91" s="2221">
        <v>4</v>
      </c>
      <c r="Z91" s="2221">
        <v>538</v>
      </c>
      <c r="AA91" s="2221">
        <v>538</v>
      </c>
      <c r="AB91" s="2221">
        <v>785</v>
      </c>
      <c r="AC91" s="2221" t="s">
        <v>21</v>
      </c>
      <c r="AD91" s="2221">
        <v>11859</v>
      </c>
      <c r="AE91" s="2221" t="s">
        <v>21</v>
      </c>
      <c r="AF91" s="2221">
        <v>1139</v>
      </c>
      <c r="AG91" s="2221">
        <v>8763</v>
      </c>
      <c r="AH91" s="2221">
        <v>9653</v>
      </c>
      <c r="AI91" s="2221" t="s">
        <v>21</v>
      </c>
      <c r="AJ91" s="2221" t="s">
        <v>21</v>
      </c>
      <c r="AK91" s="2221">
        <v>2347217</v>
      </c>
      <c r="AL91" s="2221">
        <v>573351</v>
      </c>
      <c r="AM91" s="2221">
        <v>5929</v>
      </c>
      <c r="AN91" s="2221">
        <v>28</v>
      </c>
      <c r="AO91" s="83">
        <v>42095</v>
      </c>
      <c r="AP91" s="626">
        <v>42095</v>
      </c>
      <c r="AQ91" s="85"/>
      <c r="AR91" s="80">
        <v>42095</v>
      </c>
      <c r="AS91" s="130"/>
      <c r="AT91" s="2221">
        <v>29661</v>
      </c>
      <c r="AU91" s="2221">
        <v>16938</v>
      </c>
      <c r="AV91" s="2221">
        <v>5089</v>
      </c>
      <c r="AW91" s="2221">
        <v>7580</v>
      </c>
      <c r="AX91" s="2221">
        <v>7530</v>
      </c>
      <c r="AY91" s="2221">
        <v>50</v>
      </c>
      <c r="AZ91" s="2221">
        <v>41989</v>
      </c>
      <c r="BA91" s="2221" t="s">
        <v>21</v>
      </c>
      <c r="BB91" s="2221" t="s">
        <v>21</v>
      </c>
      <c r="BC91" s="2221">
        <v>417398</v>
      </c>
      <c r="BD91" s="2221">
        <v>26614</v>
      </c>
      <c r="BE91" s="2221">
        <v>4108</v>
      </c>
      <c r="BF91" s="2221">
        <v>17135</v>
      </c>
      <c r="BG91" s="2221">
        <v>314267</v>
      </c>
      <c r="BH91" s="2221">
        <v>346875</v>
      </c>
      <c r="BI91" s="2221">
        <v>9981458</v>
      </c>
      <c r="BJ91" s="83">
        <v>42095</v>
      </c>
      <c r="BK91" s="626">
        <v>42095</v>
      </c>
      <c r="BL91" s="85"/>
      <c r="BM91" s="80">
        <v>42095</v>
      </c>
      <c r="BN91" s="130"/>
      <c r="BO91" s="82" t="s">
        <v>21</v>
      </c>
      <c r="BP91" s="2221" t="s">
        <v>21</v>
      </c>
      <c r="BQ91" s="2221">
        <v>1270935.53</v>
      </c>
      <c r="BR91" s="2221" t="s">
        <v>21</v>
      </c>
      <c r="BS91" s="2221">
        <v>26921</v>
      </c>
      <c r="BT91" s="2221">
        <v>4183</v>
      </c>
      <c r="BU91" s="2221">
        <v>73658.590000000011</v>
      </c>
      <c r="BV91" s="2221">
        <v>975914.04</v>
      </c>
      <c r="BW91" s="2221">
        <v>1075182.5699999998</v>
      </c>
      <c r="BX91" s="2221" t="s">
        <v>21</v>
      </c>
      <c r="BY91" s="2221" t="s">
        <v>21</v>
      </c>
      <c r="BZ91" s="2221">
        <v>17112506.079999998</v>
      </c>
      <c r="CA91" s="2221">
        <v>47284</v>
      </c>
      <c r="CB91" s="2221">
        <v>7625</v>
      </c>
      <c r="CC91" s="2221" t="s">
        <v>21</v>
      </c>
      <c r="CD91" s="2221">
        <v>126</v>
      </c>
      <c r="CE91" s="83">
        <v>42095</v>
      </c>
      <c r="CF91" s="626">
        <v>42095</v>
      </c>
      <c r="CG91" s="85"/>
      <c r="CH91" s="80">
        <v>42095</v>
      </c>
      <c r="CI91" s="130"/>
      <c r="CJ91" s="2221" t="s">
        <v>21</v>
      </c>
      <c r="CK91" s="2221">
        <v>537</v>
      </c>
      <c r="CL91" s="2221">
        <v>41</v>
      </c>
      <c r="CM91" s="2221">
        <v>708</v>
      </c>
      <c r="CN91" s="2221">
        <v>708</v>
      </c>
      <c r="CO91" s="2221">
        <v>3270</v>
      </c>
      <c r="CP91" s="2221" t="s">
        <v>21</v>
      </c>
      <c r="CQ91" s="2221" t="s">
        <v>21</v>
      </c>
      <c r="CR91" s="2221">
        <v>104408</v>
      </c>
      <c r="CS91" s="2221" t="s">
        <v>21</v>
      </c>
      <c r="CT91" s="2221">
        <v>3085</v>
      </c>
      <c r="CU91" s="2221">
        <v>86298</v>
      </c>
      <c r="CV91" s="2221">
        <v>94213</v>
      </c>
      <c r="CW91" s="2221" t="s">
        <v>21</v>
      </c>
      <c r="CX91" s="2221" t="s">
        <v>21</v>
      </c>
      <c r="CY91" s="2221">
        <v>2074679</v>
      </c>
      <c r="CZ91" s="83">
        <v>42095</v>
      </c>
      <c r="DA91" s="626">
        <v>42095</v>
      </c>
      <c r="DB91" s="85"/>
      <c r="DC91" s="80">
        <v>42095</v>
      </c>
      <c r="DD91" s="130"/>
      <c r="DE91" s="2221" t="s">
        <v>21</v>
      </c>
      <c r="DF91" s="2221">
        <v>554850</v>
      </c>
      <c r="DG91" s="2221">
        <v>1821398</v>
      </c>
      <c r="DH91" s="2221">
        <v>127734</v>
      </c>
      <c r="DI91" s="2221">
        <v>29661</v>
      </c>
      <c r="DJ91" s="2221">
        <v>17208</v>
      </c>
      <c r="DK91" s="2221">
        <v>5430</v>
      </c>
      <c r="DL91" s="2221">
        <v>22468</v>
      </c>
      <c r="DM91" s="2221">
        <v>22418</v>
      </c>
      <c r="DN91" s="2221">
        <v>50</v>
      </c>
      <c r="DO91" s="2221">
        <v>43349</v>
      </c>
      <c r="DP91" s="2221" t="s">
        <v>21</v>
      </c>
      <c r="DQ91" s="2221" t="s">
        <v>21</v>
      </c>
      <c r="DR91" s="2221">
        <v>897824</v>
      </c>
      <c r="DS91" s="2221" t="s">
        <v>21</v>
      </c>
      <c r="DT91" s="2221">
        <v>26614</v>
      </c>
      <c r="DU91" s="69">
        <v>42095</v>
      </c>
      <c r="DV91" s="626">
        <v>42095</v>
      </c>
      <c r="DW91" s="85"/>
      <c r="DX91" s="80"/>
      <c r="DY91" s="86"/>
      <c r="EP91" s="1234"/>
      <c r="EQ91" s="1018"/>
    </row>
    <row r="92" spans="1:147" ht="6.75" customHeight="1">
      <c r="A92" s="85"/>
      <c r="B92" s="80"/>
      <c r="C92" s="130"/>
      <c r="D92" s="2221"/>
      <c r="E92" s="2221"/>
      <c r="F92" s="2221"/>
      <c r="G92" s="2221"/>
      <c r="H92" s="2221"/>
      <c r="I92" s="2221"/>
      <c r="L92" s="2221"/>
      <c r="M92" s="2221"/>
      <c r="O92" s="2221"/>
      <c r="P92" s="2221"/>
      <c r="Q92" s="2221"/>
      <c r="R92" s="2221"/>
      <c r="S92" s="2221"/>
      <c r="T92" s="83"/>
      <c r="U92" s="626"/>
      <c r="V92" s="85"/>
      <c r="W92" s="80"/>
      <c r="X92" s="130"/>
      <c r="Z92" s="2221"/>
      <c r="AA92" s="2221"/>
      <c r="AB92" s="2221"/>
      <c r="AC92" s="2221"/>
      <c r="AD92" s="2221"/>
      <c r="AE92" s="2221"/>
      <c r="AF92" s="2221"/>
      <c r="AG92" s="2221"/>
      <c r="AH92" s="2221"/>
      <c r="AI92" s="2221"/>
      <c r="AJ92" s="2221"/>
      <c r="AK92" s="2221"/>
      <c r="AM92" s="2221"/>
      <c r="AN92" s="2221"/>
      <c r="AO92" s="83"/>
      <c r="AP92" s="626"/>
      <c r="AQ92" s="85"/>
      <c r="AR92" s="80"/>
      <c r="AS92" s="130"/>
      <c r="AT92" s="2221"/>
      <c r="AU92" s="2221"/>
      <c r="AV92" s="2221"/>
      <c r="AW92" s="2221"/>
      <c r="AX92" s="2221"/>
      <c r="AY92" s="2221"/>
      <c r="AZ92" s="2221"/>
      <c r="BA92" s="2221"/>
      <c r="BB92" s="2221"/>
      <c r="BC92" s="2221"/>
      <c r="BD92" s="2221"/>
      <c r="BE92" s="2221"/>
      <c r="BF92" s="2221"/>
      <c r="BG92" s="2221"/>
      <c r="BH92" s="2221"/>
      <c r="BI92" s="2221"/>
      <c r="BJ92" s="83"/>
      <c r="BK92" s="626"/>
      <c r="BL92" s="85"/>
      <c r="BM92" s="80"/>
      <c r="BN92" s="130"/>
      <c r="BO92" s="82"/>
      <c r="BP92" s="2221"/>
      <c r="BQ92" s="2221"/>
      <c r="BR92" s="2221"/>
      <c r="BS92" s="2221"/>
      <c r="BT92" s="2221"/>
      <c r="BU92" s="2221"/>
      <c r="BV92" s="2221"/>
      <c r="BW92" s="2221"/>
      <c r="BX92" s="2221"/>
      <c r="BY92" s="2221"/>
      <c r="BZ92" s="2221"/>
      <c r="CA92" s="2221"/>
      <c r="CB92" s="2221"/>
      <c r="CC92" s="2221"/>
      <c r="CD92" s="2221"/>
      <c r="CE92" s="83"/>
      <c r="CF92" s="626"/>
      <c r="CG92" s="85"/>
      <c r="CH92" s="80"/>
      <c r="CI92" s="130"/>
      <c r="CJ92" s="2221"/>
      <c r="CK92" s="2221"/>
      <c r="CL92" s="2221"/>
      <c r="CM92" s="2221"/>
      <c r="CN92" s="2221"/>
      <c r="CO92" s="2221"/>
      <c r="CP92" s="2221"/>
      <c r="CQ92" s="2221"/>
      <c r="CR92" s="2221"/>
      <c r="CS92" s="2221"/>
      <c r="CT92" s="2221"/>
      <c r="CU92" s="2221"/>
      <c r="CV92" s="2221"/>
      <c r="CW92" s="2221"/>
      <c r="CX92" s="2221"/>
      <c r="CY92" s="2221"/>
      <c r="CZ92" s="83"/>
      <c r="DA92" s="626"/>
      <c r="DB92" s="85"/>
      <c r="DC92" s="80"/>
      <c r="DD92" s="130"/>
      <c r="DE92" s="2221"/>
      <c r="DF92" s="2221"/>
      <c r="DG92" s="2221"/>
      <c r="DH92" s="2221"/>
      <c r="DI92" s="2221"/>
      <c r="DJ92" s="2221"/>
      <c r="DK92" s="2221"/>
      <c r="DL92" s="2221"/>
      <c r="DM92" s="2221"/>
      <c r="DN92" s="2221"/>
      <c r="DO92" s="2221"/>
      <c r="DP92" s="2221"/>
      <c r="DQ92" s="2221"/>
      <c r="DR92" s="2221"/>
      <c r="DS92" s="2221"/>
      <c r="DT92" s="2221"/>
      <c r="DU92" s="69"/>
      <c r="DV92" s="626"/>
      <c r="DW92" s="85"/>
      <c r="DX92" s="80"/>
      <c r="DY92" s="86"/>
      <c r="EP92" s="1234"/>
      <c r="EQ92" s="1018"/>
    </row>
    <row r="93" spans="1:147" ht="15.75" customHeight="1">
      <c r="A93" s="88" t="s">
        <v>1535</v>
      </c>
      <c r="B93" s="89" t="s">
        <v>23</v>
      </c>
      <c r="C93" s="131" t="s">
        <v>24</v>
      </c>
      <c r="D93" s="2221">
        <v>140993.65</v>
      </c>
      <c r="E93" s="2221" t="s">
        <v>21</v>
      </c>
      <c r="F93" s="2221">
        <v>6377</v>
      </c>
      <c r="G93" s="2221">
        <v>1566</v>
      </c>
      <c r="H93" s="2221">
        <v>5002</v>
      </c>
      <c r="I93" s="2221">
        <v>108892</v>
      </c>
      <c r="J93" s="2221">
        <v>119896.34</v>
      </c>
      <c r="K93" s="2221" t="s">
        <v>21</v>
      </c>
      <c r="L93" s="2221" t="s">
        <v>21</v>
      </c>
      <c r="M93" s="2221">
        <v>4833698</v>
      </c>
      <c r="N93" s="2221">
        <v>12057</v>
      </c>
      <c r="O93" s="2221">
        <v>1620</v>
      </c>
      <c r="P93" s="2221" t="s">
        <v>21</v>
      </c>
      <c r="Q93" s="2221">
        <v>43</v>
      </c>
      <c r="R93" s="2221">
        <v>636</v>
      </c>
      <c r="S93" s="2221">
        <v>27</v>
      </c>
      <c r="T93" s="91" t="s">
        <v>25</v>
      </c>
      <c r="U93" s="630" t="s">
        <v>1536</v>
      </c>
      <c r="V93" s="88" t="s">
        <v>1535</v>
      </c>
      <c r="W93" s="89" t="s">
        <v>23</v>
      </c>
      <c r="X93" s="131" t="s">
        <v>24</v>
      </c>
      <c r="Y93" s="2221">
        <v>2</v>
      </c>
      <c r="Z93" s="2221">
        <v>164</v>
      </c>
      <c r="AA93" s="2221">
        <v>164</v>
      </c>
      <c r="AB93" s="2221">
        <v>280</v>
      </c>
      <c r="AC93" s="2221" t="s">
        <v>21</v>
      </c>
      <c r="AD93" s="2221">
        <v>2651</v>
      </c>
      <c r="AE93" s="2221" t="s">
        <v>21</v>
      </c>
      <c r="AF93" s="2221">
        <v>121</v>
      </c>
      <c r="AG93" s="2221">
        <v>2123</v>
      </c>
      <c r="AH93" s="2221">
        <v>2335</v>
      </c>
      <c r="AI93" s="2221" t="s">
        <v>21</v>
      </c>
      <c r="AJ93" s="2221" t="s">
        <v>21</v>
      </c>
      <c r="AK93" s="2221">
        <v>565114</v>
      </c>
      <c r="AL93" s="2221">
        <v>141293</v>
      </c>
      <c r="AM93" s="2221">
        <v>1546</v>
      </c>
      <c r="AN93" s="2221">
        <v>6</v>
      </c>
      <c r="AO93" s="91" t="s">
        <v>25</v>
      </c>
      <c r="AP93" s="630" t="s">
        <v>1536</v>
      </c>
      <c r="AQ93" s="88" t="s">
        <v>1535</v>
      </c>
      <c r="AR93" s="89" t="s">
        <v>23</v>
      </c>
      <c r="AS93" s="131" t="s">
        <v>24</v>
      </c>
      <c r="AT93" s="2221">
        <v>7711</v>
      </c>
      <c r="AU93" s="2221">
        <v>5219</v>
      </c>
      <c r="AV93" s="2221">
        <v>1351</v>
      </c>
      <c r="AW93" s="2221">
        <v>3114</v>
      </c>
      <c r="AX93" s="2221">
        <v>3093</v>
      </c>
      <c r="AY93" s="2221">
        <v>21</v>
      </c>
      <c r="AZ93" s="2221">
        <v>12786</v>
      </c>
      <c r="BA93" s="2221" t="s">
        <v>21</v>
      </c>
      <c r="BB93" s="2221" t="s">
        <v>21</v>
      </c>
      <c r="BC93" s="2221">
        <v>127682</v>
      </c>
      <c r="BD93" s="2221">
        <v>6309</v>
      </c>
      <c r="BE93" s="2221">
        <v>1546</v>
      </c>
      <c r="BF93" s="2221">
        <v>4859</v>
      </c>
      <c r="BG93" s="2221">
        <v>97720</v>
      </c>
      <c r="BH93" s="2221">
        <v>107622</v>
      </c>
      <c r="BI93" s="2221">
        <v>2475622</v>
      </c>
      <c r="BJ93" s="91" t="s">
        <v>25</v>
      </c>
      <c r="BK93" s="630" t="s">
        <v>1536</v>
      </c>
      <c r="BL93" s="88" t="s">
        <v>1535</v>
      </c>
      <c r="BM93" s="89" t="s">
        <v>23</v>
      </c>
      <c r="BN93" s="131" t="s">
        <v>24</v>
      </c>
      <c r="BO93" s="82" t="s">
        <v>21</v>
      </c>
      <c r="BP93" s="2221" t="s">
        <v>21</v>
      </c>
      <c r="BQ93" s="2221">
        <v>363392.33999999997</v>
      </c>
      <c r="BR93" s="2221" t="s">
        <v>21</v>
      </c>
      <c r="BS93" s="2221">
        <v>6377</v>
      </c>
      <c r="BT93" s="2221">
        <v>1566</v>
      </c>
      <c r="BU93" s="2221">
        <v>19965.690000000002</v>
      </c>
      <c r="BV93" s="2221">
        <v>281107.21000000002</v>
      </c>
      <c r="BW93" s="2221">
        <v>309429.56999999995</v>
      </c>
      <c r="BX93" s="2221" t="s">
        <v>21</v>
      </c>
      <c r="BY93" s="2221" t="s">
        <v>21</v>
      </c>
      <c r="BZ93" s="2221">
        <v>4191283.38</v>
      </c>
      <c r="CA93" s="2221">
        <v>12580</v>
      </c>
      <c r="CB93" s="2221">
        <v>2399</v>
      </c>
      <c r="CC93" s="2221" t="s">
        <v>21</v>
      </c>
      <c r="CD93" s="2221">
        <v>43</v>
      </c>
      <c r="CE93" s="91" t="s">
        <v>25</v>
      </c>
      <c r="CF93" s="630" t="s">
        <v>1536</v>
      </c>
      <c r="CG93" s="88" t="s">
        <v>1535</v>
      </c>
      <c r="CH93" s="89" t="s">
        <v>23</v>
      </c>
      <c r="CI93" s="131" t="s">
        <v>24</v>
      </c>
      <c r="CJ93" s="2221" t="s">
        <v>21</v>
      </c>
      <c r="CK93" s="2221">
        <v>124</v>
      </c>
      <c r="CL93" s="2221">
        <v>12</v>
      </c>
      <c r="CM93" s="2221">
        <v>215</v>
      </c>
      <c r="CN93" s="2221">
        <v>215</v>
      </c>
      <c r="CO93" s="2221">
        <v>1331</v>
      </c>
      <c r="CP93" s="2221" t="s">
        <v>21</v>
      </c>
      <c r="CQ93" s="2221" t="s">
        <v>21</v>
      </c>
      <c r="CR93" s="2221">
        <v>24271</v>
      </c>
      <c r="CS93" s="2221" t="s">
        <v>21</v>
      </c>
      <c r="CT93" s="2221">
        <v>650</v>
      </c>
      <c r="CU93" s="2221">
        <v>20186</v>
      </c>
      <c r="CV93" s="2221">
        <v>21991</v>
      </c>
      <c r="CW93" s="2221" t="s">
        <v>21</v>
      </c>
      <c r="CX93" s="2221" t="s">
        <v>21</v>
      </c>
      <c r="CY93" s="2221">
        <v>504120</v>
      </c>
      <c r="CZ93" s="91" t="s">
        <v>25</v>
      </c>
      <c r="DA93" s="630" t="s">
        <v>1536</v>
      </c>
      <c r="DB93" s="88" t="s">
        <v>1535</v>
      </c>
      <c r="DC93" s="89" t="s">
        <v>23</v>
      </c>
      <c r="DD93" s="131" t="s">
        <v>24</v>
      </c>
      <c r="DE93" s="2221" t="s">
        <v>21</v>
      </c>
      <c r="DF93" s="2221">
        <v>131571</v>
      </c>
      <c r="DG93" s="2221">
        <v>504832</v>
      </c>
      <c r="DH93" s="2221">
        <v>40288</v>
      </c>
      <c r="DI93" s="2221">
        <v>7711</v>
      </c>
      <c r="DJ93" s="2221">
        <v>5414</v>
      </c>
      <c r="DK93" s="2221">
        <v>1444</v>
      </c>
      <c r="DL93" s="2221">
        <v>9189</v>
      </c>
      <c r="DM93" s="2221">
        <v>9168</v>
      </c>
      <c r="DN93" s="2221">
        <v>21</v>
      </c>
      <c r="DO93" s="2221">
        <v>13383</v>
      </c>
      <c r="DP93" s="2221" t="s">
        <v>21</v>
      </c>
      <c r="DQ93" s="2221" t="s">
        <v>21</v>
      </c>
      <c r="DR93" s="2221">
        <v>269817</v>
      </c>
      <c r="DS93" s="2221" t="s">
        <v>21</v>
      </c>
      <c r="DT93" s="2221">
        <v>6309</v>
      </c>
      <c r="DU93" s="69" t="s">
        <v>25</v>
      </c>
      <c r="DV93" s="626" t="s">
        <v>1536</v>
      </c>
      <c r="DW93" s="88"/>
      <c r="DX93" s="89"/>
      <c r="DY93" s="90"/>
      <c r="EP93" s="1234"/>
      <c r="EQ93" s="1018"/>
    </row>
    <row r="94" spans="1:147" ht="14.25" customHeight="1">
      <c r="A94" s="93" t="s">
        <v>26</v>
      </c>
      <c r="B94" s="94" t="s">
        <v>26</v>
      </c>
      <c r="C94" s="132" t="s">
        <v>562</v>
      </c>
      <c r="D94" s="2221">
        <v>98426.87</v>
      </c>
      <c r="E94" s="2221" t="s">
        <v>21</v>
      </c>
      <c r="F94" s="2221">
        <v>6182</v>
      </c>
      <c r="G94" s="2221">
        <v>389</v>
      </c>
      <c r="H94" s="2221">
        <v>4111</v>
      </c>
      <c r="I94" s="2221">
        <v>75551</v>
      </c>
      <c r="J94" s="2221">
        <v>82383.960000000006</v>
      </c>
      <c r="K94" s="2221" t="s">
        <v>21</v>
      </c>
      <c r="L94" s="2221" t="s">
        <v>21</v>
      </c>
      <c r="M94" s="2221">
        <v>4751047</v>
      </c>
      <c r="N94" s="2221">
        <v>9781</v>
      </c>
      <c r="O94" s="2221">
        <v>1342</v>
      </c>
      <c r="P94" s="2221" t="s">
        <v>21</v>
      </c>
      <c r="Q94" s="2221">
        <v>47</v>
      </c>
      <c r="R94" s="2221">
        <v>577</v>
      </c>
      <c r="S94" s="2221">
        <v>16</v>
      </c>
      <c r="T94" s="91" t="s">
        <v>27</v>
      </c>
      <c r="U94" s="630" t="s">
        <v>26</v>
      </c>
      <c r="V94" s="93" t="s">
        <v>26</v>
      </c>
      <c r="W94" s="94" t="s">
        <v>26</v>
      </c>
      <c r="X94" s="132" t="s">
        <v>562</v>
      </c>
      <c r="Y94" s="2221">
        <v>9</v>
      </c>
      <c r="Z94" s="2221">
        <v>97</v>
      </c>
      <c r="AA94" s="2221">
        <v>97</v>
      </c>
      <c r="AB94" s="2221">
        <v>60</v>
      </c>
      <c r="AC94" s="2221" t="s">
        <v>21</v>
      </c>
      <c r="AD94" s="2221">
        <v>2854</v>
      </c>
      <c r="AE94" s="2221" t="s">
        <v>21</v>
      </c>
      <c r="AF94" s="2221">
        <v>297</v>
      </c>
      <c r="AG94" s="2221">
        <v>2084</v>
      </c>
      <c r="AH94" s="2221">
        <v>2293</v>
      </c>
      <c r="AI94" s="2221" t="s">
        <v>21</v>
      </c>
      <c r="AJ94" s="2221" t="s">
        <v>21</v>
      </c>
      <c r="AK94" s="2221">
        <v>605044</v>
      </c>
      <c r="AL94" s="2221">
        <v>141524</v>
      </c>
      <c r="AM94" s="2221">
        <v>1563</v>
      </c>
      <c r="AN94" s="2221">
        <v>8</v>
      </c>
      <c r="AO94" s="91" t="s">
        <v>27</v>
      </c>
      <c r="AP94" s="630" t="s">
        <v>26</v>
      </c>
      <c r="AQ94" s="93" t="s">
        <v>26</v>
      </c>
      <c r="AR94" s="94" t="s">
        <v>26</v>
      </c>
      <c r="AS94" s="131" t="s">
        <v>562</v>
      </c>
      <c r="AT94" s="2221">
        <v>7003</v>
      </c>
      <c r="AU94" s="2221">
        <v>3622</v>
      </c>
      <c r="AV94" s="2221">
        <v>1274</v>
      </c>
      <c r="AW94" s="2221">
        <v>1474</v>
      </c>
      <c r="AX94" s="2221">
        <v>1453</v>
      </c>
      <c r="AY94" s="2221">
        <v>21</v>
      </c>
      <c r="AZ94" s="2221">
        <v>9366</v>
      </c>
      <c r="BA94" s="2221" t="s">
        <v>21</v>
      </c>
      <c r="BB94" s="2221" t="s">
        <v>21</v>
      </c>
      <c r="BC94" s="2221">
        <v>87749</v>
      </c>
      <c r="BD94" s="2221">
        <v>6110</v>
      </c>
      <c r="BE94" s="2221">
        <v>370</v>
      </c>
      <c r="BF94" s="2221">
        <v>3797</v>
      </c>
      <c r="BG94" s="2221">
        <v>66860</v>
      </c>
      <c r="BH94" s="2221">
        <v>72818</v>
      </c>
      <c r="BI94" s="2221">
        <v>2366573</v>
      </c>
      <c r="BJ94" s="91" t="s">
        <v>27</v>
      </c>
      <c r="BK94" s="630" t="s">
        <v>26</v>
      </c>
      <c r="BL94" s="93" t="s">
        <v>26</v>
      </c>
      <c r="BM94" s="94" t="s">
        <v>26</v>
      </c>
      <c r="BN94" s="132" t="s">
        <v>562</v>
      </c>
      <c r="BO94" s="82" t="s">
        <v>21</v>
      </c>
      <c r="BP94" s="2221" t="s">
        <v>21</v>
      </c>
      <c r="BQ94" s="2221">
        <v>284053.8</v>
      </c>
      <c r="BR94" s="2221" t="s">
        <v>21</v>
      </c>
      <c r="BS94" s="2221">
        <v>6182</v>
      </c>
      <c r="BT94" s="2221">
        <v>389</v>
      </c>
      <c r="BU94" s="2221">
        <v>16800.96</v>
      </c>
      <c r="BV94" s="2221">
        <v>220419.91999999998</v>
      </c>
      <c r="BW94" s="2221">
        <v>240313.27999999997</v>
      </c>
      <c r="BX94" s="2221" t="s">
        <v>21</v>
      </c>
      <c r="BY94" s="2221" t="s">
        <v>21</v>
      </c>
      <c r="BZ94" s="2221">
        <v>4144821.4299999997</v>
      </c>
      <c r="CA94" s="2221">
        <v>9863</v>
      </c>
      <c r="CB94" s="2221">
        <v>1349</v>
      </c>
      <c r="CC94" s="2221" t="s">
        <v>21</v>
      </c>
      <c r="CD94" s="2221">
        <v>47</v>
      </c>
      <c r="CE94" s="91" t="s">
        <v>27</v>
      </c>
      <c r="CF94" s="630" t="s">
        <v>26</v>
      </c>
      <c r="CG94" s="93" t="s">
        <v>26</v>
      </c>
      <c r="CH94" s="94" t="s">
        <v>26</v>
      </c>
      <c r="CI94" s="132" t="s">
        <v>562</v>
      </c>
      <c r="CJ94" s="2221" t="s">
        <v>21</v>
      </c>
      <c r="CK94" s="2221">
        <v>94</v>
      </c>
      <c r="CL94" s="2221">
        <v>18</v>
      </c>
      <c r="CM94" s="2221">
        <v>129</v>
      </c>
      <c r="CN94" s="2221">
        <v>129</v>
      </c>
      <c r="CO94" s="2221">
        <v>670</v>
      </c>
      <c r="CP94" s="2221" t="s">
        <v>21</v>
      </c>
      <c r="CQ94" s="2221" t="s">
        <v>21</v>
      </c>
      <c r="CR94" s="2221">
        <v>24236</v>
      </c>
      <c r="CS94" s="2221" t="s">
        <v>21</v>
      </c>
      <c r="CT94" s="2221">
        <v>802</v>
      </c>
      <c r="CU94" s="2221">
        <v>19953</v>
      </c>
      <c r="CV94" s="2221">
        <v>21756</v>
      </c>
      <c r="CW94" s="2221" t="s">
        <v>21</v>
      </c>
      <c r="CX94" s="2221" t="s">
        <v>21</v>
      </c>
      <c r="CY94" s="2221">
        <v>541983</v>
      </c>
      <c r="CZ94" s="91" t="s">
        <v>27</v>
      </c>
      <c r="DA94" s="630" t="s">
        <v>26</v>
      </c>
      <c r="DB94" s="93" t="s">
        <v>26</v>
      </c>
      <c r="DC94" s="94" t="s">
        <v>26</v>
      </c>
      <c r="DD94" s="132" t="s">
        <v>562</v>
      </c>
      <c r="DE94" s="2221" t="s">
        <v>21</v>
      </c>
      <c r="DF94" s="2221">
        <v>132680</v>
      </c>
      <c r="DG94" s="2221">
        <v>410792</v>
      </c>
      <c r="DH94" s="2221">
        <v>26336</v>
      </c>
      <c r="DI94" s="2221">
        <v>7003</v>
      </c>
      <c r="DJ94" s="2221">
        <v>3623</v>
      </c>
      <c r="DK94" s="2221">
        <v>1354</v>
      </c>
      <c r="DL94" s="2221">
        <v>2627</v>
      </c>
      <c r="DM94" s="2221">
        <v>2606</v>
      </c>
      <c r="DN94" s="2221">
        <v>21</v>
      </c>
      <c r="DO94" s="2221">
        <v>9648</v>
      </c>
      <c r="DP94" s="2221" t="s">
        <v>21</v>
      </c>
      <c r="DQ94" s="2221" t="s">
        <v>21</v>
      </c>
      <c r="DR94" s="2221">
        <v>197117</v>
      </c>
      <c r="DS94" s="2221" t="s">
        <v>21</v>
      </c>
      <c r="DT94" s="2221">
        <v>6110</v>
      </c>
      <c r="DU94" s="69" t="s">
        <v>27</v>
      </c>
      <c r="DV94" s="626" t="s">
        <v>26</v>
      </c>
      <c r="DW94" s="93"/>
      <c r="DX94" s="94"/>
      <c r="DY94" s="95"/>
      <c r="EP94" s="1234"/>
      <c r="EQ94" s="1018"/>
    </row>
    <row r="95" spans="1:147" ht="14.25" customHeight="1">
      <c r="A95" s="88" t="s">
        <v>26</v>
      </c>
      <c r="B95" s="89" t="s">
        <v>26</v>
      </c>
      <c r="C95" s="131" t="s">
        <v>563</v>
      </c>
      <c r="D95" s="2221">
        <v>107981.26000000001</v>
      </c>
      <c r="E95" s="2221" t="s">
        <v>21</v>
      </c>
      <c r="F95" s="2221">
        <v>6852</v>
      </c>
      <c r="G95" s="2221">
        <v>604</v>
      </c>
      <c r="H95" s="2221">
        <v>4350</v>
      </c>
      <c r="I95" s="2221">
        <v>82808</v>
      </c>
      <c r="J95" s="2221">
        <v>90356.23</v>
      </c>
      <c r="K95" s="2221" t="s">
        <v>21</v>
      </c>
      <c r="L95" s="2221" t="s">
        <v>21</v>
      </c>
      <c r="M95" s="2221">
        <v>5427326</v>
      </c>
      <c r="N95" s="2221">
        <v>11121</v>
      </c>
      <c r="O95" s="2221">
        <v>1284</v>
      </c>
      <c r="P95" s="2221" t="s">
        <v>21</v>
      </c>
      <c r="Q95" s="2221">
        <v>35</v>
      </c>
      <c r="R95" s="2221">
        <v>582</v>
      </c>
      <c r="S95" s="2221">
        <v>6</v>
      </c>
      <c r="T95" s="91" t="s">
        <v>28</v>
      </c>
      <c r="U95" s="630" t="s">
        <v>26</v>
      </c>
      <c r="V95" s="88" t="s">
        <v>26</v>
      </c>
      <c r="W95" s="89" t="s">
        <v>26</v>
      </c>
      <c r="X95" s="131" t="s">
        <v>563</v>
      </c>
      <c r="Y95" s="2221">
        <v>6</v>
      </c>
      <c r="Z95" s="2221">
        <v>198</v>
      </c>
      <c r="AA95" s="2221">
        <v>198</v>
      </c>
      <c r="AB95" s="2221">
        <v>87</v>
      </c>
      <c r="AC95" s="2221" t="s">
        <v>21</v>
      </c>
      <c r="AD95" s="2221">
        <v>3378</v>
      </c>
      <c r="AE95" s="2221" t="s">
        <v>21</v>
      </c>
      <c r="AF95" s="2221">
        <v>501</v>
      </c>
      <c r="AG95" s="2221">
        <v>2285</v>
      </c>
      <c r="AH95" s="2221">
        <v>2515</v>
      </c>
      <c r="AI95" s="2221" t="s">
        <v>21</v>
      </c>
      <c r="AJ95" s="2221" t="s">
        <v>21</v>
      </c>
      <c r="AK95" s="2221">
        <v>690982</v>
      </c>
      <c r="AL95" s="2221">
        <v>154794</v>
      </c>
      <c r="AM95" s="2221">
        <v>1738</v>
      </c>
      <c r="AN95" s="2221">
        <v>3</v>
      </c>
      <c r="AO95" s="91" t="s">
        <v>28</v>
      </c>
      <c r="AP95" s="630" t="s">
        <v>26</v>
      </c>
      <c r="AQ95" s="88" t="s">
        <v>26</v>
      </c>
      <c r="AR95" s="89" t="s">
        <v>26</v>
      </c>
      <c r="AS95" s="131" t="s">
        <v>563</v>
      </c>
      <c r="AT95" s="2221">
        <v>7631</v>
      </c>
      <c r="AU95" s="2221">
        <v>3880</v>
      </c>
      <c r="AV95" s="2221">
        <v>1310</v>
      </c>
      <c r="AW95" s="2221">
        <v>1537</v>
      </c>
      <c r="AX95" s="2221">
        <v>1525</v>
      </c>
      <c r="AY95" s="2221">
        <v>12</v>
      </c>
      <c r="AZ95" s="2221">
        <v>10392</v>
      </c>
      <c r="BA95" s="2221" t="s">
        <v>21</v>
      </c>
      <c r="BB95" s="2221" t="s">
        <v>21</v>
      </c>
      <c r="BC95" s="2221">
        <v>94995</v>
      </c>
      <c r="BD95" s="2221">
        <v>6821</v>
      </c>
      <c r="BE95" s="2221">
        <v>585</v>
      </c>
      <c r="BF95" s="2221">
        <v>3829</v>
      </c>
      <c r="BG95" s="2221">
        <v>72360</v>
      </c>
      <c r="BH95" s="2221">
        <v>78863</v>
      </c>
      <c r="BI95" s="2221">
        <v>2775997</v>
      </c>
      <c r="BJ95" s="91" t="s">
        <v>28</v>
      </c>
      <c r="BK95" s="630" t="s">
        <v>26</v>
      </c>
      <c r="BL95" s="88" t="s">
        <v>26</v>
      </c>
      <c r="BM95" s="89" t="s">
        <v>26</v>
      </c>
      <c r="BN95" s="131" t="s">
        <v>563</v>
      </c>
      <c r="BO95" s="82" t="s">
        <v>21</v>
      </c>
      <c r="BP95" s="2221" t="s">
        <v>21</v>
      </c>
      <c r="BQ95" s="2221">
        <v>325994.53999999998</v>
      </c>
      <c r="BR95" s="2221" t="s">
        <v>21</v>
      </c>
      <c r="BS95" s="2221">
        <v>6852</v>
      </c>
      <c r="BT95" s="2221">
        <v>604</v>
      </c>
      <c r="BU95" s="2221">
        <v>16942.32</v>
      </c>
      <c r="BV95" s="2221">
        <v>255893.03999999998</v>
      </c>
      <c r="BW95" s="2221">
        <v>278910.27</v>
      </c>
      <c r="BX95" s="2221" t="s">
        <v>21</v>
      </c>
      <c r="BY95" s="2221" t="s">
        <v>21</v>
      </c>
      <c r="BZ95" s="2221">
        <v>4699920.8999999994</v>
      </c>
      <c r="CA95" s="2221">
        <v>11402</v>
      </c>
      <c r="CB95" s="2221">
        <v>1558</v>
      </c>
      <c r="CC95" s="2221" t="s">
        <v>21</v>
      </c>
      <c r="CD95" s="2221">
        <v>35</v>
      </c>
      <c r="CE95" s="91" t="s">
        <v>28</v>
      </c>
      <c r="CF95" s="630" t="s">
        <v>26</v>
      </c>
      <c r="CG95" s="88" t="s">
        <v>26</v>
      </c>
      <c r="CH95" s="89" t="s">
        <v>26</v>
      </c>
      <c r="CI95" s="131" t="s">
        <v>563</v>
      </c>
      <c r="CJ95" s="2221" t="s">
        <v>21</v>
      </c>
      <c r="CK95" s="2221">
        <v>182</v>
      </c>
      <c r="CL95" s="2221">
        <v>15</v>
      </c>
      <c r="CM95" s="2221">
        <v>234</v>
      </c>
      <c r="CN95" s="2221">
        <v>234</v>
      </c>
      <c r="CO95" s="2221">
        <v>506</v>
      </c>
      <c r="CP95" s="2221" t="s">
        <v>21</v>
      </c>
      <c r="CQ95" s="2221" t="s">
        <v>21</v>
      </c>
      <c r="CR95" s="2221">
        <v>30722</v>
      </c>
      <c r="CS95" s="2221" t="s">
        <v>21</v>
      </c>
      <c r="CT95" s="2221">
        <v>1083</v>
      </c>
      <c r="CU95" s="2221">
        <v>25126</v>
      </c>
      <c r="CV95" s="2221">
        <v>27489</v>
      </c>
      <c r="CW95" s="2221" t="s">
        <v>21</v>
      </c>
      <c r="CX95" s="2221" t="s">
        <v>21</v>
      </c>
      <c r="CY95" s="2221">
        <v>610435</v>
      </c>
      <c r="CZ95" s="91" t="s">
        <v>28</v>
      </c>
      <c r="DA95" s="630" t="s">
        <v>26</v>
      </c>
      <c r="DB95" s="88" t="s">
        <v>26</v>
      </c>
      <c r="DC95" s="89" t="s">
        <v>26</v>
      </c>
      <c r="DD95" s="131" t="s">
        <v>563</v>
      </c>
      <c r="DE95" s="2221" t="s">
        <v>21</v>
      </c>
      <c r="DF95" s="2221">
        <v>154669</v>
      </c>
      <c r="DG95" s="2221">
        <v>473951</v>
      </c>
      <c r="DH95" s="2221">
        <v>30358</v>
      </c>
      <c r="DI95" s="2221">
        <v>7631</v>
      </c>
      <c r="DJ95" s="2221">
        <v>3880</v>
      </c>
      <c r="DK95" s="2221">
        <v>1404</v>
      </c>
      <c r="DL95" s="2221">
        <v>4482</v>
      </c>
      <c r="DM95" s="2221">
        <v>4470</v>
      </c>
      <c r="DN95" s="2221">
        <v>12</v>
      </c>
      <c r="DO95" s="2221">
        <v>10634</v>
      </c>
      <c r="DP95" s="2221" t="s">
        <v>21</v>
      </c>
      <c r="DQ95" s="2221" t="s">
        <v>21</v>
      </c>
      <c r="DR95" s="2221">
        <v>225152</v>
      </c>
      <c r="DS95" s="2221" t="s">
        <v>21</v>
      </c>
      <c r="DT95" s="2221">
        <v>6821</v>
      </c>
      <c r="DU95" s="69" t="s">
        <v>28</v>
      </c>
      <c r="DV95" s="626" t="s">
        <v>26</v>
      </c>
      <c r="DW95" s="88"/>
      <c r="DX95" s="89"/>
      <c r="DY95" s="90"/>
      <c r="EP95" s="1234"/>
      <c r="EQ95" s="1018"/>
    </row>
    <row r="96" spans="1:147" ht="14.25" customHeight="1">
      <c r="A96" s="88" t="s">
        <v>26</v>
      </c>
      <c r="B96" s="89" t="s">
        <v>26</v>
      </c>
      <c r="C96" s="131" t="s">
        <v>167</v>
      </c>
      <c r="D96" s="2221">
        <v>119664.8</v>
      </c>
      <c r="E96" s="2221" t="s">
        <v>21</v>
      </c>
      <c r="F96" s="2221">
        <v>7558</v>
      </c>
      <c r="G96" s="2221">
        <v>839</v>
      </c>
      <c r="H96" s="2221">
        <v>4896</v>
      </c>
      <c r="I96" s="2221">
        <v>91584</v>
      </c>
      <c r="J96" s="2221">
        <v>99878.52</v>
      </c>
      <c r="K96" s="2221" t="s">
        <v>21</v>
      </c>
      <c r="L96" s="2221" t="s">
        <v>21</v>
      </c>
      <c r="M96" s="2221">
        <v>4955303</v>
      </c>
      <c r="N96" s="2221">
        <v>10827</v>
      </c>
      <c r="O96" s="2221">
        <v>1413</v>
      </c>
      <c r="P96" s="2221" t="s">
        <v>21</v>
      </c>
      <c r="Q96" s="2221">
        <v>36</v>
      </c>
      <c r="R96" s="2221">
        <v>580</v>
      </c>
      <c r="S96" s="2221">
        <v>3</v>
      </c>
      <c r="T96" s="91" t="s">
        <v>29</v>
      </c>
      <c r="U96" s="630" t="s">
        <v>26</v>
      </c>
      <c r="V96" s="88" t="s">
        <v>26</v>
      </c>
      <c r="W96" s="89" t="s">
        <v>26</v>
      </c>
      <c r="X96" s="131" t="s">
        <v>167</v>
      </c>
      <c r="Y96" s="2221">
        <v>3</v>
      </c>
      <c r="Z96" s="2221">
        <v>102</v>
      </c>
      <c r="AA96" s="2221">
        <v>102</v>
      </c>
      <c r="AB96" s="2221">
        <v>118</v>
      </c>
      <c r="AC96" s="2221" t="s">
        <v>21</v>
      </c>
      <c r="AD96" s="2221">
        <v>2742</v>
      </c>
      <c r="AE96" s="2221" t="s">
        <v>21</v>
      </c>
      <c r="AF96" s="2221">
        <v>152</v>
      </c>
      <c r="AG96" s="2221">
        <v>2163</v>
      </c>
      <c r="AH96" s="2221">
        <v>2380</v>
      </c>
      <c r="AI96" s="2221" t="s">
        <v>21</v>
      </c>
      <c r="AJ96" s="2221" t="s">
        <v>21</v>
      </c>
      <c r="AK96" s="2221">
        <v>621632</v>
      </c>
      <c r="AL96" s="2221">
        <v>144534</v>
      </c>
      <c r="AM96" s="2221">
        <v>1638</v>
      </c>
      <c r="AN96" s="2221">
        <v>4</v>
      </c>
      <c r="AO96" s="91" t="s">
        <v>29</v>
      </c>
      <c r="AP96" s="630" t="s">
        <v>26</v>
      </c>
      <c r="AQ96" s="88" t="s">
        <v>26</v>
      </c>
      <c r="AR96" s="89" t="s">
        <v>26</v>
      </c>
      <c r="AS96" s="131" t="s">
        <v>167</v>
      </c>
      <c r="AT96" s="2221">
        <v>8292</v>
      </c>
      <c r="AU96" s="2221">
        <v>4343</v>
      </c>
      <c r="AV96" s="2221">
        <v>1268</v>
      </c>
      <c r="AW96" s="2221">
        <v>1929</v>
      </c>
      <c r="AX96" s="2221">
        <v>1918</v>
      </c>
      <c r="AY96" s="2221">
        <v>11</v>
      </c>
      <c r="AZ96" s="2221">
        <v>11545</v>
      </c>
      <c r="BA96" s="2221" t="s">
        <v>21</v>
      </c>
      <c r="BB96" s="2221" t="s">
        <v>21</v>
      </c>
      <c r="BC96" s="2221">
        <v>108941</v>
      </c>
      <c r="BD96" s="2221">
        <v>7466</v>
      </c>
      <c r="BE96" s="2221">
        <v>817</v>
      </c>
      <c r="BF96" s="2221">
        <v>4726</v>
      </c>
      <c r="BG96" s="2221">
        <v>82691</v>
      </c>
      <c r="BH96" s="2221">
        <v>90095</v>
      </c>
      <c r="BI96" s="2221">
        <v>2512208</v>
      </c>
      <c r="BJ96" s="91" t="s">
        <v>29</v>
      </c>
      <c r="BK96" s="630" t="s">
        <v>26</v>
      </c>
      <c r="BL96" s="88" t="s">
        <v>26</v>
      </c>
      <c r="BM96" s="89" t="s">
        <v>26</v>
      </c>
      <c r="BN96" s="131" t="s">
        <v>167</v>
      </c>
      <c r="BO96" s="82" t="s">
        <v>21</v>
      </c>
      <c r="BP96" s="2221" t="s">
        <v>21</v>
      </c>
      <c r="BQ96" s="2221">
        <v>321544.19</v>
      </c>
      <c r="BR96" s="2221" t="s">
        <v>21</v>
      </c>
      <c r="BS96" s="2221">
        <v>7558</v>
      </c>
      <c r="BT96" s="2221">
        <v>839</v>
      </c>
      <c r="BU96" s="2221">
        <v>18626.52</v>
      </c>
      <c r="BV96" s="2221">
        <v>249223.66999999998</v>
      </c>
      <c r="BW96" s="2221">
        <v>271728.7</v>
      </c>
      <c r="BX96" s="2221" t="s">
        <v>21</v>
      </c>
      <c r="BY96" s="2221" t="s">
        <v>21</v>
      </c>
      <c r="BZ96" s="2221">
        <v>4314560.0999999996</v>
      </c>
      <c r="CA96" s="2221">
        <v>10878</v>
      </c>
      <c r="CB96" s="2221">
        <v>1459</v>
      </c>
      <c r="CC96" s="2221" t="s">
        <v>21</v>
      </c>
      <c r="CD96" s="2221">
        <v>36</v>
      </c>
      <c r="CE96" s="91" t="s">
        <v>29</v>
      </c>
      <c r="CF96" s="630" t="s">
        <v>26</v>
      </c>
      <c r="CG96" s="88" t="s">
        <v>26</v>
      </c>
      <c r="CH96" s="89" t="s">
        <v>26</v>
      </c>
      <c r="CI96" s="131" t="s">
        <v>167</v>
      </c>
      <c r="CJ96" s="2221" t="s">
        <v>21</v>
      </c>
      <c r="CK96" s="2221">
        <v>102</v>
      </c>
      <c r="CL96" s="2221">
        <v>12</v>
      </c>
      <c r="CM96" s="2221">
        <v>163</v>
      </c>
      <c r="CN96" s="2221">
        <v>163</v>
      </c>
      <c r="CO96" s="2221">
        <v>785</v>
      </c>
      <c r="CP96" s="2221" t="s">
        <v>21</v>
      </c>
      <c r="CQ96" s="2221" t="s">
        <v>21</v>
      </c>
      <c r="CR96" s="2221">
        <v>25304</v>
      </c>
      <c r="CS96" s="2221" t="s">
        <v>21</v>
      </c>
      <c r="CT96" s="2221">
        <v>742</v>
      </c>
      <c r="CU96" s="2221">
        <v>20938</v>
      </c>
      <c r="CV96" s="2221">
        <v>22841</v>
      </c>
      <c r="CW96" s="2221" t="s">
        <v>21</v>
      </c>
      <c r="CX96" s="2221" t="s">
        <v>21</v>
      </c>
      <c r="CY96" s="2221">
        <v>556898</v>
      </c>
      <c r="CZ96" s="91" t="s">
        <v>29</v>
      </c>
      <c r="DA96" s="630" t="s">
        <v>26</v>
      </c>
      <c r="DB96" s="88" t="s">
        <v>26</v>
      </c>
      <c r="DC96" s="89" t="s">
        <v>26</v>
      </c>
      <c r="DD96" s="131" t="s">
        <v>167</v>
      </c>
      <c r="DE96" s="2221" t="s">
        <v>21</v>
      </c>
      <c r="DF96" s="2221">
        <v>134915</v>
      </c>
      <c r="DG96" s="2221">
        <v>463491</v>
      </c>
      <c r="DH96" s="2221">
        <v>32956</v>
      </c>
      <c r="DI96" s="2221">
        <v>8292</v>
      </c>
      <c r="DJ96" s="2221">
        <v>4490</v>
      </c>
      <c r="DK96" s="2221">
        <v>1341</v>
      </c>
      <c r="DL96" s="2221">
        <v>4289</v>
      </c>
      <c r="DM96" s="2221">
        <v>4278</v>
      </c>
      <c r="DN96" s="2221">
        <v>11</v>
      </c>
      <c r="DO96" s="2221">
        <v>11918</v>
      </c>
      <c r="DP96" s="2221" t="s">
        <v>21</v>
      </c>
      <c r="DQ96" s="2221" t="s">
        <v>21</v>
      </c>
      <c r="DR96" s="2221">
        <v>232129</v>
      </c>
      <c r="DS96" s="2221" t="s">
        <v>21</v>
      </c>
      <c r="DT96" s="2221">
        <v>7466</v>
      </c>
      <c r="DU96" s="69" t="s">
        <v>29</v>
      </c>
      <c r="DV96" s="626" t="s">
        <v>26</v>
      </c>
      <c r="DW96" s="88"/>
      <c r="DX96" s="89"/>
      <c r="DY96" s="90"/>
      <c r="EP96" s="1234"/>
      <c r="EQ96" s="1018"/>
    </row>
    <row r="97" spans="1:147" ht="6.75" customHeight="1">
      <c r="A97" s="88"/>
      <c r="B97" s="89"/>
      <c r="C97" s="131"/>
      <c r="D97" s="2221"/>
      <c r="E97" s="2221"/>
      <c r="F97" s="2221"/>
      <c r="G97" s="2221"/>
      <c r="H97" s="2221"/>
      <c r="I97" s="2221"/>
      <c r="L97" s="2221"/>
      <c r="M97" s="2221"/>
      <c r="O97" s="2221"/>
      <c r="P97" s="2221"/>
      <c r="Q97" s="2221"/>
      <c r="R97" s="2221"/>
      <c r="S97" s="2221"/>
      <c r="T97" s="91"/>
      <c r="U97" s="630"/>
      <c r="V97" s="88"/>
      <c r="W97" s="89"/>
      <c r="X97" s="131"/>
      <c r="Z97" s="2221"/>
      <c r="AA97" s="2221"/>
      <c r="AB97" s="2221"/>
      <c r="AC97" s="2221"/>
      <c r="AD97" s="2221"/>
      <c r="AE97" s="2221"/>
      <c r="AF97" s="2221"/>
      <c r="AG97" s="2221"/>
      <c r="AH97" s="2221"/>
      <c r="AI97" s="2221"/>
      <c r="AJ97" s="2221"/>
      <c r="AK97" s="2221"/>
      <c r="AM97" s="2221"/>
      <c r="AN97" s="2221"/>
      <c r="AO97" s="91"/>
      <c r="AP97" s="630"/>
      <c r="AQ97" s="88"/>
      <c r="AR97" s="89"/>
      <c r="AS97" s="131"/>
      <c r="AT97" s="2221"/>
      <c r="AU97" s="2221"/>
      <c r="AV97" s="2221"/>
      <c r="AW97" s="2221"/>
      <c r="AX97" s="2221"/>
      <c r="AY97" s="2221"/>
      <c r="AZ97" s="2221"/>
      <c r="BA97" s="2221"/>
      <c r="BB97" s="2221"/>
      <c r="BC97" s="2221"/>
      <c r="BD97" s="2221"/>
      <c r="BE97" s="2221"/>
      <c r="BF97" s="2221"/>
      <c r="BG97" s="2221"/>
      <c r="BH97" s="2221"/>
      <c r="BI97" s="2221"/>
      <c r="BJ97" s="91"/>
      <c r="BK97" s="630"/>
      <c r="BL97" s="88"/>
      <c r="BM97" s="89"/>
      <c r="BN97" s="131"/>
      <c r="BO97" s="82"/>
      <c r="BP97" s="2221"/>
      <c r="BQ97" s="2221"/>
      <c r="BR97" s="2221"/>
      <c r="BS97" s="2221"/>
      <c r="BT97" s="2221"/>
      <c r="BU97" s="2221"/>
      <c r="BV97" s="2221"/>
      <c r="BW97" s="2221"/>
      <c r="BX97" s="2221"/>
      <c r="BY97" s="2221"/>
      <c r="BZ97" s="2221"/>
      <c r="CA97" s="2221"/>
      <c r="CB97" s="2221"/>
      <c r="CC97" s="2221"/>
      <c r="CD97" s="2221"/>
      <c r="CE97" s="91"/>
      <c r="CF97" s="630"/>
      <c r="CG97" s="88"/>
      <c r="CH97" s="89"/>
      <c r="CI97" s="131"/>
      <c r="CJ97" s="2221"/>
      <c r="CK97" s="2221"/>
      <c r="CL97" s="2221"/>
      <c r="CM97" s="2221"/>
      <c r="CN97" s="2221"/>
      <c r="CO97" s="2221"/>
      <c r="CP97" s="2221"/>
      <c r="CQ97" s="2221"/>
      <c r="CR97" s="2221"/>
      <c r="CS97" s="2221"/>
      <c r="CT97" s="2221"/>
      <c r="CU97" s="2221"/>
      <c r="CV97" s="2221"/>
      <c r="CW97" s="2221"/>
      <c r="CX97" s="2221"/>
      <c r="CY97" s="2221"/>
      <c r="CZ97" s="91"/>
      <c r="DA97" s="630"/>
      <c r="DB97" s="88"/>
      <c r="DC97" s="89"/>
      <c r="DD97" s="131"/>
      <c r="DE97" s="2221"/>
      <c r="DF97" s="2221"/>
      <c r="DG97" s="2221"/>
      <c r="DH97" s="2221"/>
      <c r="DI97" s="2221"/>
      <c r="DJ97" s="2221"/>
      <c r="DK97" s="2221"/>
      <c r="DL97" s="2221"/>
      <c r="DM97" s="2221"/>
      <c r="DN97" s="2221"/>
      <c r="DO97" s="2221"/>
      <c r="DP97" s="2221"/>
      <c r="DQ97" s="2221"/>
      <c r="DR97" s="2221"/>
      <c r="DS97" s="2221"/>
      <c r="DT97" s="2221"/>
      <c r="DU97" s="69"/>
      <c r="DV97" s="626"/>
      <c r="DW97" s="88"/>
      <c r="DX97" s="89"/>
      <c r="DY97" s="90"/>
    </row>
    <row r="98" spans="1:147" ht="15.75" customHeight="1">
      <c r="A98" s="93" t="s">
        <v>1535</v>
      </c>
      <c r="B98" s="94" t="s">
        <v>23</v>
      </c>
      <c r="C98" s="135">
        <v>42370</v>
      </c>
      <c r="D98" s="2221">
        <v>45805.08</v>
      </c>
      <c r="E98" s="2221" t="s">
        <v>21</v>
      </c>
      <c r="F98" s="2221">
        <v>1800</v>
      </c>
      <c r="G98" s="2221">
        <v>457</v>
      </c>
      <c r="H98" s="2221">
        <v>1698</v>
      </c>
      <c r="I98" s="2221">
        <v>35519</v>
      </c>
      <c r="J98" s="2221">
        <v>39103.33</v>
      </c>
      <c r="K98" s="2221" t="s">
        <v>21</v>
      </c>
      <c r="L98" s="2221" t="s">
        <v>21</v>
      </c>
      <c r="M98" s="2221">
        <v>1569508</v>
      </c>
      <c r="N98" s="2221">
        <v>3884</v>
      </c>
      <c r="O98" s="2221">
        <v>491</v>
      </c>
      <c r="P98" s="2221" t="s">
        <v>21</v>
      </c>
      <c r="Q98" s="2221">
        <v>8</v>
      </c>
      <c r="R98" s="2221">
        <v>198</v>
      </c>
      <c r="S98" s="2221">
        <v>13</v>
      </c>
      <c r="T98" s="91" t="s">
        <v>30</v>
      </c>
      <c r="U98" s="630" t="s">
        <v>1536</v>
      </c>
      <c r="V98" s="93" t="s">
        <v>1535</v>
      </c>
      <c r="W98" s="94" t="s">
        <v>23</v>
      </c>
      <c r="X98" s="135">
        <v>42370</v>
      </c>
      <c r="Y98" s="2221" t="s">
        <v>21</v>
      </c>
      <c r="Z98" s="2221">
        <v>59</v>
      </c>
      <c r="AA98" s="2221">
        <v>59</v>
      </c>
      <c r="AB98" s="2221">
        <v>96</v>
      </c>
      <c r="AC98" s="2221" t="s">
        <v>21</v>
      </c>
      <c r="AD98" s="2221">
        <v>865</v>
      </c>
      <c r="AE98" s="2221" t="s">
        <v>21</v>
      </c>
      <c r="AF98" s="2221">
        <v>49</v>
      </c>
      <c r="AG98" s="2221">
        <v>681</v>
      </c>
      <c r="AH98" s="2221">
        <v>749</v>
      </c>
      <c r="AI98" s="2221" t="s">
        <v>21</v>
      </c>
      <c r="AJ98" s="2221" t="s">
        <v>21</v>
      </c>
      <c r="AK98" s="2221">
        <v>181237</v>
      </c>
      <c r="AL98" s="2221">
        <v>47175</v>
      </c>
      <c r="AM98" s="2221">
        <v>506</v>
      </c>
      <c r="AN98" s="2221">
        <v>2</v>
      </c>
      <c r="AO98" s="91" t="s">
        <v>30</v>
      </c>
      <c r="AP98" s="630" t="s">
        <v>1536</v>
      </c>
      <c r="AQ98" s="93" t="s">
        <v>1535</v>
      </c>
      <c r="AR98" s="94" t="s">
        <v>23</v>
      </c>
      <c r="AS98" s="136">
        <v>42370</v>
      </c>
      <c r="AT98" s="2221">
        <v>2328</v>
      </c>
      <c r="AU98" s="2221">
        <v>1639</v>
      </c>
      <c r="AV98" s="2221">
        <v>404</v>
      </c>
      <c r="AW98" s="2221">
        <v>1038</v>
      </c>
      <c r="AX98" s="2221">
        <v>1031</v>
      </c>
      <c r="AY98" s="2221">
        <v>7</v>
      </c>
      <c r="AZ98" s="2221">
        <v>4119</v>
      </c>
      <c r="BA98" s="2221" t="s">
        <v>21</v>
      </c>
      <c r="BB98" s="2221" t="s">
        <v>21</v>
      </c>
      <c r="BC98" s="2221">
        <v>41459</v>
      </c>
      <c r="BD98" s="2221">
        <v>1766</v>
      </c>
      <c r="BE98" s="2221">
        <v>451</v>
      </c>
      <c r="BF98" s="2221">
        <v>1642</v>
      </c>
      <c r="BG98" s="2221">
        <v>31888</v>
      </c>
      <c r="BH98" s="2221">
        <v>35116</v>
      </c>
      <c r="BI98" s="2221">
        <v>793109</v>
      </c>
      <c r="BJ98" s="91" t="s">
        <v>30</v>
      </c>
      <c r="BK98" s="630" t="s">
        <v>1536</v>
      </c>
      <c r="BL98" s="93" t="s">
        <v>1535</v>
      </c>
      <c r="BM98" s="94" t="s">
        <v>23</v>
      </c>
      <c r="BN98" s="135">
        <v>42370</v>
      </c>
      <c r="BO98" s="82" t="s">
        <v>21</v>
      </c>
      <c r="BP98" s="2221" t="s">
        <v>21</v>
      </c>
      <c r="BQ98" s="2221">
        <v>119687.01999999999</v>
      </c>
      <c r="BR98" s="2221" t="s">
        <v>21</v>
      </c>
      <c r="BS98" s="2221">
        <v>1800</v>
      </c>
      <c r="BT98" s="2221">
        <v>457</v>
      </c>
      <c r="BU98" s="2221">
        <v>6488.33</v>
      </c>
      <c r="BV98" s="2221">
        <v>92956.159999999989</v>
      </c>
      <c r="BW98" s="2221">
        <v>102307.22</v>
      </c>
      <c r="BX98" s="2221" t="s">
        <v>21</v>
      </c>
      <c r="BY98" s="2221" t="s">
        <v>21</v>
      </c>
      <c r="BZ98" s="2221">
        <v>1357818.03</v>
      </c>
      <c r="CA98" s="2221">
        <v>3987</v>
      </c>
      <c r="CB98" s="2221">
        <v>664</v>
      </c>
      <c r="CC98" s="2221" t="s">
        <v>21</v>
      </c>
      <c r="CD98" s="2221">
        <v>8</v>
      </c>
      <c r="CE98" s="91" t="s">
        <v>30</v>
      </c>
      <c r="CF98" s="630" t="s">
        <v>1536</v>
      </c>
      <c r="CG98" s="93" t="s">
        <v>1535</v>
      </c>
      <c r="CH98" s="94" t="s">
        <v>23</v>
      </c>
      <c r="CI98" s="135">
        <v>42370</v>
      </c>
      <c r="CJ98" s="2221" t="s">
        <v>21</v>
      </c>
      <c r="CK98" s="2221">
        <v>49</v>
      </c>
      <c r="CL98" s="2221">
        <v>4</v>
      </c>
      <c r="CM98" s="2221">
        <v>81</v>
      </c>
      <c r="CN98" s="2221">
        <v>81</v>
      </c>
      <c r="CO98" s="2221">
        <v>362</v>
      </c>
      <c r="CP98" s="2221" t="s">
        <v>21</v>
      </c>
      <c r="CQ98" s="2221" t="s">
        <v>21</v>
      </c>
      <c r="CR98" s="2221">
        <v>7609</v>
      </c>
      <c r="CS98" s="2221" t="s">
        <v>21</v>
      </c>
      <c r="CT98" s="2221">
        <v>229</v>
      </c>
      <c r="CU98" s="2221">
        <v>6297</v>
      </c>
      <c r="CV98" s="2221">
        <v>6860</v>
      </c>
      <c r="CW98" s="2221" t="s">
        <v>21</v>
      </c>
      <c r="CX98" s="2221" t="s">
        <v>21</v>
      </c>
      <c r="CY98" s="2221">
        <v>162294</v>
      </c>
      <c r="CZ98" s="91" t="s">
        <v>30</v>
      </c>
      <c r="DA98" s="630" t="s">
        <v>1536</v>
      </c>
      <c r="DB98" s="93" t="s">
        <v>1535</v>
      </c>
      <c r="DC98" s="94" t="s">
        <v>23</v>
      </c>
      <c r="DD98" s="135">
        <v>42370</v>
      </c>
      <c r="DE98" s="2221" t="s">
        <v>21</v>
      </c>
      <c r="DF98" s="2221">
        <v>43590</v>
      </c>
      <c r="DG98" s="2221">
        <v>163962</v>
      </c>
      <c r="DH98" s="2221">
        <v>13377</v>
      </c>
      <c r="DI98" s="2221">
        <v>2328</v>
      </c>
      <c r="DJ98" s="2221">
        <v>1710</v>
      </c>
      <c r="DK98" s="2221">
        <v>433</v>
      </c>
      <c r="DL98" s="2221">
        <v>3568</v>
      </c>
      <c r="DM98" s="2221">
        <v>3561</v>
      </c>
      <c r="DN98" s="2221">
        <v>7</v>
      </c>
      <c r="DO98" s="2221">
        <v>4301</v>
      </c>
      <c r="DP98" s="2221" t="s">
        <v>21</v>
      </c>
      <c r="DQ98" s="2221" t="s">
        <v>21</v>
      </c>
      <c r="DR98" s="2221">
        <v>88256</v>
      </c>
      <c r="DS98" s="2221" t="s">
        <v>21</v>
      </c>
      <c r="DT98" s="2221">
        <v>1766</v>
      </c>
      <c r="DU98" s="69" t="s">
        <v>30</v>
      </c>
      <c r="DV98" s="626" t="s">
        <v>1536</v>
      </c>
      <c r="DW98" s="93"/>
      <c r="DX98" s="94"/>
      <c r="DY98" s="101"/>
      <c r="EP98" s="93"/>
      <c r="EQ98" s="95"/>
    </row>
    <row r="99" spans="1:147" ht="14.25" customHeight="1">
      <c r="A99" s="88" t="s">
        <v>26</v>
      </c>
      <c r="B99" s="89" t="s">
        <v>26</v>
      </c>
      <c r="C99" s="1176">
        <v>42401</v>
      </c>
      <c r="D99" s="2221">
        <v>47928.84</v>
      </c>
      <c r="E99" s="2221" t="s">
        <v>21</v>
      </c>
      <c r="F99" s="2221">
        <v>2137</v>
      </c>
      <c r="G99" s="2221">
        <v>631</v>
      </c>
      <c r="H99" s="2221">
        <v>1697</v>
      </c>
      <c r="I99" s="2221">
        <v>36947</v>
      </c>
      <c r="J99" s="2221">
        <v>40679.130000000005</v>
      </c>
      <c r="K99" s="2221" t="s">
        <v>21</v>
      </c>
      <c r="L99" s="2221" t="s">
        <v>21</v>
      </c>
      <c r="M99" s="2221">
        <v>1575242</v>
      </c>
      <c r="N99" s="2221">
        <v>4131</v>
      </c>
      <c r="O99" s="2221">
        <v>554</v>
      </c>
      <c r="P99" s="2221" t="s">
        <v>21</v>
      </c>
      <c r="Q99" s="2221">
        <v>18</v>
      </c>
      <c r="R99" s="2221">
        <v>208</v>
      </c>
      <c r="S99" s="2221">
        <v>10</v>
      </c>
      <c r="T99" s="91" t="s">
        <v>31</v>
      </c>
      <c r="U99" s="630" t="s">
        <v>26</v>
      </c>
      <c r="V99" s="88" t="s">
        <v>26</v>
      </c>
      <c r="W99" s="89" t="s">
        <v>26</v>
      </c>
      <c r="X99" s="1176">
        <v>42401</v>
      </c>
      <c r="Y99" s="2221">
        <v>1</v>
      </c>
      <c r="Z99" s="2221">
        <v>55</v>
      </c>
      <c r="AA99" s="2221">
        <v>55</v>
      </c>
      <c r="AB99" s="2221">
        <v>104</v>
      </c>
      <c r="AC99" s="2221" t="s">
        <v>21</v>
      </c>
      <c r="AD99" s="2221">
        <v>862</v>
      </c>
      <c r="AE99" s="2221" t="s">
        <v>21</v>
      </c>
      <c r="AF99" s="2221">
        <v>25</v>
      </c>
      <c r="AG99" s="2221">
        <v>707</v>
      </c>
      <c r="AH99" s="2221">
        <v>778</v>
      </c>
      <c r="AI99" s="2221" t="s">
        <v>21</v>
      </c>
      <c r="AJ99" s="2221" t="s">
        <v>21</v>
      </c>
      <c r="AK99" s="2221">
        <v>186070</v>
      </c>
      <c r="AL99" s="2221">
        <v>45660</v>
      </c>
      <c r="AM99" s="2221">
        <v>501</v>
      </c>
      <c r="AN99" s="2221">
        <v>2</v>
      </c>
      <c r="AO99" s="91" t="s">
        <v>31</v>
      </c>
      <c r="AP99" s="630" t="s">
        <v>26</v>
      </c>
      <c r="AQ99" s="88" t="s">
        <v>26</v>
      </c>
      <c r="AR99" s="89" t="s">
        <v>26</v>
      </c>
      <c r="AS99" s="1176">
        <v>42401</v>
      </c>
      <c r="AT99" s="2221">
        <v>2527</v>
      </c>
      <c r="AU99" s="2221">
        <v>1854</v>
      </c>
      <c r="AV99" s="2221">
        <v>494</v>
      </c>
      <c r="AW99" s="2221">
        <v>1164</v>
      </c>
      <c r="AX99" s="2221">
        <v>1157</v>
      </c>
      <c r="AY99" s="2221">
        <v>7</v>
      </c>
      <c r="AZ99" s="2221">
        <v>4462</v>
      </c>
      <c r="BA99" s="2221" t="s">
        <v>21</v>
      </c>
      <c r="BB99" s="2221" t="s">
        <v>21</v>
      </c>
      <c r="BC99" s="2221">
        <v>43411</v>
      </c>
      <c r="BD99" s="2221">
        <v>2137</v>
      </c>
      <c r="BE99" s="2221">
        <v>625</v>
      </c>
      <c r="BF99" s="2221">
        <v>1664</v>
      </c>
      <c r="BG99" s="2221">
        <v>33120</v>
      </c>
      <c r="BH99" s="2221">
        <v>36475</v>
      </c>
      <c r="BI99" s="2221">
        <v>805614</v>
      </c>
      <c r="BJ99" s="91" t="s">
        <v>31</v>
      </c>
      <c r="BK99" s="630" t="s">
        <v>26</v>
      </c>
      <c r="BL99" s="88" t="s">
        <v>26</v>
      </c>
      <c r="BM99" s="89" t="s">
        <v>26</v>
      </c>
      <c r="BN99" s="1176">
        <v>42401</v>
      </c>
      <c r="BO99" s="82" t="s">
        <v>21</v>
      </c>
      <c r="BP99" s="2221" t="s">
        <v>21</v>
      </c>
      <c r="BQ99" s="2221">
        <v>120482</v>
      </c>
      <c r="BR99" s="2221" t="s">
        <v>21</v>
      </c>
      <c r="BS99" s="2221">
        <v>2137</v>
      </c>
      <c r="BT99" s="2221">
        <v>631</v>
      </c>
      <c r="BU99" s="2221">
        <v>6373.46</v>
      </c>
      <c r="BV99" s="2221">
        <v>93373.260000000009</v>
      </c>
      <c r="BW99" s="2221">
        <v>102783.12</v>
      </c>
      <c r="BX99" s="2221" t="s">
        <v>21</v>
      </c>
      <c r="BY99" s="2221" t="s">
        <v>21</v>
      </c>
      <c r="BZ99" s="2221">
        <v>1371309.5099999998</v>
      </c>
      <c r="CA99" s="2221">
        <v>4367</v>
      </c>
      <c r="CB99" s="2221">
        <v>877</v>
      </c>
      <c r="CC99" s="2221" t="s">
        <v>21</v>
      </c>
      <c r="CD99" s="2221">
        <v>18</v>
      </c>
      <c r="CE99" s="91" t="s">
        <v>31</v>
      </c>
      <c r="CF99" s="630" t="s">
        <v>26</v>
      </c>
      <c r="CG99" s="88" t="s">
        <v>26</v>
      </c>
      <c r="CH99" s="89" t="s">
        <v>26</v>
      </c>
      <c r="CI99" s="1176">
        <v>42401</v>
      </c>
      <c r="CJ99" s="2221" t="s">
        <v>21</v>
      </c>
      <c r="CK99" s="2221">
        <v>42</v>
      </c>
      <c r="CL99" s="2221">
        <v>4</v>
      </c>
      <c r="CM99" s="2221">
        <v>68</v>
      </c>
      <c r="CN99" s="2221">
        <v>68</v>
      </c>
      <c r="CO99" s="2221">
        <v>538</v>
      </c>
      <c r="CP99" s="2221" t="s">
        <v>21</v>
      </c>
      <c r="CQ99" s="2221" t="s">
        <v>21</v>
      </c>
      <c r="CR99" s="2221">
        <v>8100</v>
      </c>
      <c r="CS99" s="2221" t="s">
        <v>21</v>
      </c>
      <c r="CT99" s="2221">
        <v>202</v>
      </c>
      <c r="CU99" s="2221">
        <v>6755</v>
      </c>
      <c r="CV99" s="2221">
        <v>7358</v>
      </c>
      <c r="CW99" s="2221" t="s">
        <v>21</v>
      </c>
      <c r="CX99" s="2221" t="s">
        <v>21</v>
      </c>
      <c r="CY99" s="2221">
        <v>165802</v>
      </c>
      <c r="CZ99" s="91" t="s">
        <v>31</v>
      </c>
      <c r="DA99" s="630" t="s">
        <v>26</v>
      </c>
      <c r="DB99" s="88" t="s">
        <v>26</v>
      </c>
      <c r="DC99" s="89" t="s">
        <v>26</v>
      </c>
      <c r="DD99" s="1176">
        <v>42401</v>
      </c>
      <c r="DE99" s="2221" t="s">
        <v>21</v>
      </c>
      <c r="DF99" s="2221">
        <v>43353</v>
      </c>
      <c r="DG99" s="2221">
        <v>167295</v>
      </c>
      <c r="DH99" s="2221">
        <v>13891</v>
      </c>
      <c r="DI99" s="2221">
        <v>2527</v>
      </c>
      <c r="DJ99" s="2221">
        <v>1938</v>
      </c>
      <c r="DK99" s="2221">
        <v>526</v>
      </c>
      <c r="DL99" s="2221">
        <v>3117</v>
      </c>
      <c r="DM99" s="2221">
        <v>3110</v>
      </c>
      <c r="DN99" s="2221">
        <v>7</v>
      </c>
      <c r="DO99" s="2221">
        <v>4672</v>
      </c>
      <c r="DP99" s="2221" t="s">
        <v>21</v>
      </c>
      <c r="DQ99" s="2221" t="s">
        <v>21</v>
      </c>
      <c r="DR99" s="2221">
        <v>89519</v>
      </c>
      <c r="DS99" s="2221" t="s">
        <v>21</v>
      </c>
      <c r="DT99" s="2221">
        <v>2137</v>
      </c>
      <c r="DU99" s="69" t="s">
        <v>31</v>
      </c>
      <c r="DV99" s="626" t="s">
        <v>26</v>
      </c>
      <c r="DW99" s="88"/>
      <c r="DX99" s="89"/>
      <c r="DY99" s="102"/>
      <c r="EP99" s="93"/>
      <c r="EQ99" s="95"/>
    </row>
    <row r="100" spans="1:147" ht="14.25" customHeight="1">
      <c r="A100" s="88" t="s">
        <v>26</v>
      </c>
      <c r="B100" s="89" t="s">
        <v>26</v>
      </c>
      <c r="C100" s="1176">
        <v>42430</v>
      </c>
      <c r="D100" s="2221">
        <v>47259.73</v>
      </c>
      <c r="E100" s="2221" t="s">
        <v>21</v>
      </c>
      <c r="F100" s="2221">
        <v>2440</v>
      </c>
      <c r="G100" s="2221">
        <v>478</v>
      </c>
      <c r="H100" s="2221">
        <v>1607</v>
      </c>
      <c r="I100" s="2221">
        <v>36426</v>
      </c>
      <c r="J100" s="2221">
        <v>40113.879999999997</v>
      </c>
      <c r="K100" s="2221" t="s">
        <v>21</v>
      </c>
      <c r="L100" s="2221" t="s">
        <v>21</v>
      </c>
      <c r="M100" s="2221">
        <v>1688948</v>
      </c>
      <c r="N100" s="2221">
        <v>4042</v>
      </c>
      <c r="O100" s="2221">
        <v>575</v>
      </c>
      <c r="P100" s="2221" t="s">
        <v>21</v>
      </c>
      <c r="Q100" s="2221">
        <v>17</v>
      </c>
      <c r="R100" s="2221">
        <v>230</v>
      </c>
      <c r="S100" s="2221">
        <v>4</v>
      </c>
      <c r="T100" s="91" t="s">
        <v>32</v>
      </c>
      <c r="U100" s="630" t="s">
        <v>26</v>
      </c>
      <c r="V100" s="88" t="s">
        <v>26</v>
      </c>
      <c r="W100" s="89" t="s">
        <v>26</v>
      </c>
      <c r="X100" s="1176">
        <v>42430</v>
      </c>
      <c r="Y100" s="2221">
        <v>1</v>
      </c>
      <c r="Z100" s="2221">
        <v>50</v>
      </c>
      <c r="AA100" s="2221">
        <v>50</v>
      </c>
      <c r="AB100" s="2221">
        <v>80</v>
      </c>
      <c r="AC100" s="2221" t="s">
        <v>21</v>
      </c>
      <c r="AD100" s="2221">
        <v>925</v>
      </c>
      <c r="AE100" s="2221" t="s">
        <v>21</v>
      </c>
      <c r="AF100" s="2221">
        <v>47</v>
      </c>
      <c r="AG100" s="2221">
        <v>735</v>
      </c>
      <c r="AH100" s="2221">
        <v>808</v>
      </c>
      <c r="AI100" s="2221" t="s">
        <v>21</v>
      </c>
      <c r="AJ100" s="2221" t="s">
        <v>21</v>
      </c>
      <c r="AK100" s="2221">
        <v>197807</v>
      </c>
      <c r="AL100" s="2221">
        <v>48458</v>
      </c>
      <c r="AM100" s="2221">
        <v>540</v>
      </c>
      <c r="AN100" s="2221">
        <v>2</v>
      </c>
      <c r="AO100" s="91" t="s">
        <v>32</v>
      </c>
      <c r="AP100" s="630" t="s">
        <v>26</v>
      </c>
      <c r="AQ100" s="88" t="s">
        <v>26</v>
      </c>
      <c r="AR100" s="89" t="s">
        <v>26</v>
      </c>
      <c r="AS100" s="1176">
        <v>42430</v>
      </c>
      <c r="AT100" s="2221">
        <v>2856</v>
      </c>
      <c r="AU100" s="2221">
        <v>1726</v>
      </c>
      <c r="AV100" s="2221">
        <v>453</v>
      </c>
      <c r="AW100" s="2221">
        <v>912</v>
      </c>
      <c r="AX100" s="2221">
        <v>905</v>
      </c>
      <c r="AY100" s="2221">
        <v>7</v>
      </c>
      <c r="AZ100" s="2221">
        <v>4205</v>
      </c>
      <c r="BA100" s="2221" t="s">
        <v>21</v>
      </c>
      <c r="BB100" s="2221" t="s">
        <v>21</v>
      </c>
      <c r="BC100" s="2221">
        <v>42812</v>
      </c>
      <c r="BD100" s="2221">
        <v>2406</v>
      </c>
      <c r="BE100" s="2221">
        <v>470</v>
      </c>
      <c r="BF100" s="2221">
        <v>1553</v>
      </c>
      <c r="BG100" s="2221">
        <v>32712</v>
      </c>
      <c r="BH100" s="2221">
        <v>36031</v>
      </c>
      <c r="BI100" s="2221">
        <v>876899</v>
      </c>
      <c r="BJ100" s="91" t="s">
        <v>32</v>
      </c>
      <c r="BK100" s="630" t="s">
        <v>26</v>
      </c>
      <c r="BL100" s="88" t="s">
        <v>26</v>
      </c>
      <c r="BM100" s="89" t="s">
        <v>26</v>
      </c>
      <c r="BN100" s="1176">
        <v>42430</v>
      </c>
      <c r="BO100" s="82" t="s">
        <v>21</v>
      </c>
      <c r="BP100" s="2221" t="s">
        <v>21</v>
      </c>
      <c r="BQ100" s="2221">
        <v>123223.32</v>
      </c>
      <c r="BR100" s="2221" t="s">
        <v>21</v>
      </c>
      <c r="BS100" s="2221">
        <v>2440</v>
      </c>
      <c r="BT100" s="2221">
        <v>478</v>
      </c>
      <c r="BU100" s="2221">
        <v>7103.9</v>
      </c>
      <c r="BV100" s="2221">
        <v>94777.79</v>
      </c>
      <c r="BW100" s="2221">
        <v>104339.23000000001</v>
      </c>
      <c r="BX100" s="2221" t="s">
        <v>21</v>
      </c>
      <c r="BY100" s="2221" t="s">
        <v>21</v>
      </c>
      <c r="BZ100" s="2221">
        <v>1462155.8399999999</v>
      </c>
      <c r="CA100" s="2221">
        <v>4226</v>
      </c>
      <c r="CB100" s="2221">
        <v>857</v>
      </c>
      <c r="CC100" s="2221" t="s">
        <v>21</v>
      </c>
      <c r="CD100" s="2221">
        <v>17</v>
      </c>
      <c r="CE100" s="91" t="s">
        <v>32</v>
      </c>
      <c r="CF100" s="630" t="s">
        <v>26</v>
      </c>
      <c r="CG100" s="88" t="s">
        <v>26</v>
      </c>
      <c r="CH100" s="89" t="s">
        <v>26</v>
      </c>
      <c r="CI100" s="1176">
        <v>42430</v>
      </c>
      <c r="CJ100" s="2221" t="s">
        <v>21</v>
      </c>
      <c r="CK100" s="2221">
        <v>33</v>
      </c>
      <c r="CL100" s="2221">
        <v>4</v>
      </c>
      <c r="CM100" s="2221">
        <v>66</v>
      </c>
      <c r="CN100" s="2221">
        <v>66</v>
      </c>
      <c r="CO100" s="2221">
        <v>431</v>
      </c>
      <c r="CP100" s="2221" t="s">
        <v>21</v>
      </c>
      <c r="CQ100" s="2221" t="s">
        <v>21</v>
      </c>
      <c r="CR100" s="2221">
        <v>8563</v>
      </c>
      <c r="CS100" s="2221" t="s">
        <v>21</v>
      </c>
      <c r="CT100" s="2221">
        <v>219</v>
      </c>
      <c r="CU100" s="2221">
        <v>7134</v>
      </c>
      <c r="CV100" s="2221">
        <v>7772</v>
      </c>
      <c r="CW100" s="2221" t="s">
        <v>21</v>
      </c>
      <c r="CX100" s="2221" t="s">
        <v>21</v>
      </c>
      <c r="CY100" s="2221">
        <v>176024</v>
      </c>
      <c r="CZ100" s="91" t="s">
        <v>32</v>
      </c>
      <c r="DA100" s="630" t="s">
        <v>26</v>
      </c>
      <c r="DB100" s="88" t="s">
        <v>26</v>
      </c>
      <c r="DC100" s="89" t="s">
        <v>26</v>
      </c>
      <c r="DD100" s="1176">
        <v>42430</v>
      </c>
      <c r="DE100" s="2221" t="s">
        <v>21</v>
      </c>
      <c r="DF100" s="2221">
        <v>44628</v>
      </c>
      <c r="DG100" s="2221">
        <v>173575</v>
      </c>
      <c r="DH100" s="2221">
        <v>13020</v>
      </c>
      <c r="DI100" s="2221">
        <v>2856</v>
      </c>
      <c r="DJ100" s="2221">
        <v>1766</v>
      </c>
      <c r="DK100" s="2221">
        <v>484</v>
      </c>
      <c r="DL100" s="2221">
        <v>2504</v>
      </c>
      <c r="DM100" s="2221">
        <v>2497</v>
      </c>
      <c r="DN100" s="2221">
        <v>7</v>
      </c>
      <c r="DO100" s="2221">
        <v>4411</v>
      </c>
      <c r="DP100" s="2221" t="s">
        <v>21</v>
      </c>
      <c r="DQ100" s="2221" t="s">
        <v>21</v>
      </c>
      <c r="DR100" s="2221">
        <v>92042</v>
      </c>
      <c r="DS100" s="2221" t="s">
        <v>21</v>
      </c>
      <c r="DT100" s="2221">
        <v>2406</v>
      </c>
      <c r="DU100" s="69" t="s">
        <v>32</v>
      </c>
      <c r="DV100" s="626" t="s">
        <v>26</v>
      </c>
      <c r="DW100" s="88"/>
      <c r="DX100" s="89"/>
      <c r="DY100" s="102"/>
      <c r="EP100" s="93"/>
      <c r="EQ100" s="95"/>
    </row>
    <row r="101" spans="1:147" ht="14.25" customHeight="1">
      <c r="A101" s="88" t="s">
        <v>26</v>
      </c>
      <c r="B101" s="89" t="s">
        <v>26</v>
      </c>
      <c r="C101" s="1176">
        <v>42461</v>
      </c>
      <c r="D101" s="2221">
        <v>32152.89</v>
      </c>
      <c r="E101" s="2221" t="s">
        <v>21</v>
      </c>
      <c r="F101" s="2221">
        <v>1857</v>
      </c>
      <c r="G101" s="2221">
        <v>194</v>
      </c>
      <c r="H101" s="2221">
        <v>1406</v>
      </c>
      <c r="I101" s="2221">
        <v>24631</v>
      </c>
      <c r="J101" s="2221">
        <v>26873.78</v>
      </c>
      <c r="K101" s="2221" t="s">
        <v>21</v>
      </c>
      <c r="L101" s="2221" t="s">
        <v>21</v>
      </c>
      <c r="M101" s="2221">
        <v>1498993</v>
      </c>
      <c r="N101" s="2221">
        <v>3337</v>
      </c>
      <c r="O101" s="2221">
        <v>494</v>
      </c>
      <c r="P101" s="2221" t="s">
        <v>21</v>
      </c>
      <c r="Q101" s="2221">
        <v>22</v>
      </c>
      <c r="R101" s="2221">
        <v>194</v>
      </c>
      <c r="S101" s="2221">
        <v>6</v>
      </c>
      <c r="T101" s="91" t="s">
        <v>33</v>
      </c>
      <c r="U101" s="630" t="s">
        <v>26</v>
      </c>
      <c r="V101" s="88" t="s">
        <v>26</v>
      </c>
      <c r="W101" s="89" t="s">
        <v>26</v>
      </c>
      <c r="X101" s="1176">
        <v>42461</v>
      </c>
      <c r="Y101" s="2221">
        <v>1</v>
      </c>
      <c r="Z101" s="2221">
        <v>41</v>
      </c>
      <c r="AA101" s="2221">
        <v>41</v>
      </c>
      <c r="AB101" s="2221">
        <v>20</v>
      </c>
      <c r="AC101" s="2221" t="s">
        <v>21</v>
      </c>
      <c r="AD101" s="2221">
        <v>926</v>
      </c>
      <c r="AE101" s="2221" t="s">
        <v>21</v>
      </c>
      <c r="AF101" s="2221">
        <v>50</v>
      </c>
      <c r="AG101" s="2221">
        <v>731</v>
      </c>
      <c r="AH101" s="2221">
        <v>805</v>
      </c>
      <c r="AI101" s="2221" t="s">
        <v>21</v>
      </c>
      <c r="AJ101" s="2221" t="s">
        <v>21</v>
      </c>
      <c r="AK101" s="2221">
        <v>190888</v>
      </c>
      <c r="AL101" s="2221">
        <v>45022</v>
      </c>
      <c r="AM101" s="2221">
        <v>481</v>
      </c>
      <c r="AN101" s="2221">
        <v>2</v>
      </c>
      <c r="AO101" s="91" t="s">
        <v>33</v>
      </c>
      <c r="AP101" s="630" t="s">
        <v>26</v>
      </c>
      <c r="AQ101" s="88" t="s">
        <v>26</v>
      </c>
      <c r="AR101" s="89" t="s">
        <v>26</v>
      </c>
      <c r="AS101" s="1176">
        <v>42461</v>
      </c>
      <c r="AT101" s="2221">
        <v>2021</v>
      </c>
      <c r="AU101" s="2221">
        <v>1305</v>
      </c>
      <c r="AV101" s="2221">
        <v>437</v>
      </c>
      <c r="AW101" s="2221">
        <v>551</v>
      </c>
      <c r="AX101" s="2221">
        <v>530</v>
      </c>
      <c r="AY101" s="2221">
        <v>21</v>
      </c>
      <c r="AZ101" s="2221">
        <v>3113</v>
      </c>
      <c r="BA101" s="2221" t="s">
        <v>21</v>
      </c>
      <c r="BB101" s="2221" t="s">
        <v>21</v>
      </c>
      <c r="BC101" s="2221">
        <v>28637</v>
      </c>
      <c r="BD101" s="2221">
        <v>1819</v>
      </c>
      <c r="BE101" s="2221">
        <v>188</v>
      </c>
      <c r="BF101" s="2221">
        <v>1351</v>
      </c>
      <c r="BG101" s="2221">
        <v>21722</v>
      </c>
      <c r="BH101" s="2221">
        <v>23670</v>
      </c>
      <c r="BI101" s="2221">
        <v>739832</v>
      </c>
      <c r="BJ101" s="91" t="s">
        <v>33</v>
      </c>
      <c r="BK101" s="630" t="s">
        <v>26</v>
      </c>
      <c r="BL101" s="88" t="s">
        <v>26</v>
      </c>
      <c r="BM101" s="89" t="s">
        <v>26</v>
      </c>
      <c r="BN101" s="1176">
        <v>42461</v>
      </c>
      <c r="BO101" s="82" t="s">
        <v>21</v>
      </c>
      <c r="BP101" s="2221" t="s">
        <v>21</v>
      </c>
      <c r="BQ101" s="2221">
        <v>92771.799999999988</v>
      </c>
      <c r="BR101" s="2221" t="s">
        <v>21</v>
      </c>
      <c r="BS101" s="2221">
        <v>1857</v>
      </c>
      <c r="BT101" s="2221">
        <v>194</v>
      </c>
      <c r="BU101" s="2221">
        <v>5678.23</v>
      </c>
      <c r="BV101" s="2221">
        <v>71766.400000000009</v>
      </c>
      <c r="BW101" s="2221">
        <v>78277.429999999993</v>
      </c>
      <c r="BX101" s="2221" t="s">
        <v>21</v>
      </c>
      <c r="BY101" s="2221" t="s">
        <v>21</v>
      </c>
      <c r="BZ101" s="2221">
        <v>1304426.9900000002</v>
      </c>
      <c r="CA101" s="2221">
        <v>3367</v>
      </c>
      <c r="CB101" s="2221">
        <v>496</v>
      </c>
      <c r="CC101" s="2221" t="s">
        <v>21</v>
      </c>
      <c r="CD101" s="2221">
        <v>22</v>
      </c>
      <c r="CE101" s="91" t="s">
        <v>33</v>
      </c>
      <c r="CF101" s="630" t="s">
        <v>26</v>
      </c>
      <c r="CG101" s="88" t="s">
        <v>26</v>
      </c>
      <c r="CH101" s="89" t="s">
        <v>26</v>
      </c>
      <c r="CI101" s="1176">
        <v>42461</v>
      </c>
      <c r="CJ101" s="2221" t="s">
        <v>21</v>
      </c>
      <c r="CK101" s="2221">
        <v>20</v>
      </c>
      <c r="CL101" s="2221">
        <v>5</v>
      </c>
      <c r="CM101" s="2221">
        <v>53</v>
      </c>
      <c r="CN101" s="2221">
        <v>53</v>
      </c>
      <c r="CO101" s="2221">
        <v>285</v>
      </c>
      <c r="CP101" s="2221" t="s">
        <v>21</v>
      </c>
      <c r="CQ101" s="2221" t="s">
        <v>21</v>
      </c>
      <c r="CR101" s="2221">
        <v>7921</v>
      </c>
      <c r="CS101" s="2221" t="s">
        <v>21</v>
      </c>
      <c r="CT101" s="2221">
        <v>238</v>
      </c>
      <c r="CU101" s="2221">
        <v>6551</v>
      </c>
      <c r="CV101" s="2221">
        <v>7142</v>
      </c>
      <c r="CW101" s="2221" t="s">
        <v>21</v>
      </c>
      <c r="CX101" s="2221" t="s">
        <v>21</v>
      </c>
      <c r="CY101" s="2221">
        <v>170248</v>
      </c>
      <c r="CZ101" s="91" t="s">
        <v>33</v>
      </c>
      <c r="DA101" s="630" t="s">
        <v>26</v>
      </c>
      <c r="DB101" s="88" t="s">
        <v>26</v>
      </c>
      <c r="DC101" s="89" t="s">
        <v>26</v>
      </c>
      <c r="DD101" s="1176">
        <v>42461</v>
      </c>
      <c r="DE101" s="2221" t="s">
        <v>21</v>
      </c>
      <c r="DF101" s="2221">
        <v>42277</v>
      </c>
      <c r="DG101" s="2221">
        <v>131093</v>
      </c>
      <c r="DH101" s="2221">
        <v>8752</v>
      </c>
      <c r="DI101" s="2221">
        <v>2021</v>
      </c>
      <c r="DJ101" s="2221">
        <v>1306</v>
      </c>
      <c r="DK101" s="2221">
        <v>461</v>
      </c>
      <c r="DL101" s="2221">
        <v>1000</v>
      </c>
      <c r="DM101" s="2221">
        <v>979</v>
      </c>
      <c r="DN101" s="2221">
        <v>21</v>
      </c>
      <c r="DO101" s="2221">
        <v>3235</v>
      </c>
      <c r="DP101" s="2221" t="s">
        <v>21</v>
      </c>
      <c r="DQ101" s="2221" t="s">
        <v>21</v>
      </c>
      <c r="DR101" s="2221">
        <v>63740</v>
      </c>
      <c r="DS101" s="2221" t="s">
        <v>21</v>
      </c>
      <c r="DT101" s="2221">
        <v>1819</v>
      </c>
      <c r="DU101" s="69" t="s">
        <v>33</v>
      </c>
      <c r="DV101" s="626" t="s">
        <v>26</v>
      </c>
      <c r="DW101" s="88"/>
      <c r="DX101" s="89"/>
      <c r="DY101" s="102"/>
      <c r="EP101" s="93"/>
      <c r="EQ101" s="95"/>
    </row>
    <row r="102" spans="1:147" ht="14.25" customHeight="1">
      <c r="A102" s="88" t="s">
        <v>26</v>
      </c>
      <c r="B102" s="89" t="s">
        <v>26</v>
      </c>
      <c r="C102" s="1176">
        <v>42491</v>
      </c>
      <c r="D102" s="2221">
        <v>29766.880000000001</v>
      </c>
      <c r="E102" s="2221" t="s">
        <v>21</v>
      </c>
      <c r="F102" s="2221">
        <v>1879</v>
      </c>
      <c r="G102" s="2221">
        <v>87</v>
      </c>
      <c r="H102" s="2221">
        <v>1204</v>
      </c>
      <c r="I102" s="2221">
        <v>22917</v>
      </c>
      <c r="J102" s="2221">
        <v>24992.94</v>
      </c>
      <c r="K102" s="2221" t="s">
        <v>21</v>
      </c>
      <c r="L102" s="2221" t="s">
        <v>21</v>
      </c>
      <c r="M102" s="2221">
        <v>1512172</v>
      </c>
      <c r="N102" s="2221">
        <v>2909</v>
      </c>
      <c r="O102" s="2221">
        <v>411</v>
      </c>
      <c r="P102" s="2221" t="s">
        <v>21</v>
      </c>
      <c r="Q102" s="2221">
        <v>12</v>
      </c>
      <c r="R102" s="2221">
        <v>196</v>
      </c>
      <c r="S102" s="2221">
        <v>4</v>
      </c>
      <c r="T102" s="91" t="s">
        <v>34</v>
      </c>
      <c r="U102" s="630" t="s">
        <v>26</v>
      </c>
      <c r="V102" s="88" t="s">
        <v>26</v>
      </c>
      <c r="W102" s="89" t="s">
        <v>26</v>
      </c>
      <c r="X102" s="1176">
        <v>42491</v>
      </c>
      <c r="Y102" s="2221">
        <v>7</v>
      </c>
      <c r="Z102" s="2221">
        <v>34</v>
      </c>
      <c r="AA102" s="2221">
        <v>34</v>
      </c>
      <c r="AB102" s="2221">
        <v>21</v>
      </c>
      <c r="AC102" s="2221" t="s">
        <v>21</v>
      </c>
      <c r="AD102" s="2221">
        <v>842</v>
      </c>
      <c r="AE102" s="2221" t="s">
        <v>21</v>
      </c>
      <c r="AF102" s="2221">
        <v>101</v>
      </c>
      <c r="AG102" s="2221">
        <v>599</v>
      </c>
      <c r="AH102" s="2221">
        <v>658</v>
      </c>
      <c r="AI102" s="2221" t="s">
        <v>21</v>
      </c>
      <c r="AJ102" s="2221" t="s">
        <v>21</v>
      </c>
      <c r="AK102" s="2221">
        <v>194404</v>
      </c>
      <c r="AL102" s="2221">
        <v>47425</v>
      </c>
      <c r="AM102" s="2221">
        <v>528</v>
      </c>
      <c r="AN102" s="2221">
        <v>1</v>
      </c>
      <c r="AO102" s="91" t="s">
        <v>34</v>
      </c>
      <c r="AP102" s="630" t="s">
        <v>26</v>
      </c>
      <c r="AQ102" s="88" t="s">
        <v>26</v>
      </c>
      <c r="AR102" s="89" t="s">
        <v>26</v>
      </c>
      <c r="AS102" s="1176">
        <v>42491</v>
      </c>
      <c r="AT102" s="2221">
        <v>2190</v>
      </c>
      <c r="AU102" s="2221">
        <v>1052</v>
      </c>
      <c r="AV102" s="2221">
        <v>368</v>
      </c>
      <c r="AW102" s="2221">
        <v>427</v>
      </c>
      <c r="AX102" s="2221">
        <v>427</v>
      </c>
      <c r="AY102" s="2221" t="s">
        <v>21</v>
      </c>
      <c r="AZ102" s="2221">
        <v>2768</v>
      </c>
      <c r="BA102" s="2221" t="s">
        <v>21</v>
      </c>
      <c r="BB102" s="2221" t="s">
        <v>21</v>
      </c>
      <c r="BC102" s="2221">
        <v>26512</v>
      </c>
      <c r="BD102" s="2221">
        <v>1845</v>
      </c>
      <c r="BE102" s="2221">
        <v>80</v>
      </c>
      <c r="BF102" s="2221">
        <v>1097</v>
      </c>
      <c r="BG102" s="2221">
        <v>20289</v>
      </c>
      <c r="BH102" s="2221">
        <v>22102</v>
      </c>
      <c r="BI102" s="2221">
        <v>730087</v>
      </c>
      <c r="BJ102" s="91" t="s">
        <v>34</v>
      </c>
      <c r="BK102" s="630" t="s">
        <v>26</v>
      </c>
      <c r="BL102" s="88" t="s">
        <v>26</v>
      </c>
      <c r="BM102" s="89" t="s">
        <v>26</v>
      </c>
      <c r="BN102" s="1176">
        <v>42491</v>
      </c>
      <c r="BO102" s="82" t="s">
        <v>21</v>
      </c>
      <c r="BP102" s="2221" t="s">
        <v>21</v>
      </c>
      <c r="BQ102" s="2221">
        <v>86741.88</v>
      </c>
      <c r="BR102" s="2221" t="s">
        <v>21</v>
      </c>
      <c r="BS102" s="2221">
        <v>1879</v>
      </c>
      <c r="BT102" s="2221">
        <v>87</v>
      </c>
      <c r="BU102" s="2221">
        <v>4971.03</v>
      </c>
      <c r="BV102" s="2221">
        <v>67541.56</v>
      </c>
      <c r="BW102" s="2221">
        <v>73636.570000000007</v>
      </c>
      <c r="BX102" s="2221" t="s">
        <v>21</v>
      </c>
      <c r="BY102" s="2221" t="s">
        <v>21</v>
      </c>
      <c r="BZ102" s="2221">
        <v>1328302.7799999998</v>
      </c>
      <c r="CA102" s="2221">
        <v>2930</v>
      </c>
      <c r="CB102" s="2221">
        <v>413</v>
      </c>
      <c r="CC102" s="2221" t="s">
        <v>21</v>
      </c>
      <c r="CD102" s="2221">
        <v>12</v>
      </c>
      <c r="CE102" s="91" t="s">
        <v>34</v>
      </c>
      <c r="CF102" s="630" t="s">
        <v>26</v>
      </c>
      <c r="CG102" s="88" t="s">
        <v>26</v>
      </c>
      <c r="CH102" s="89" t="s">
        <v>26</v>
      </c>
      <c r="CI102" s="1176">
        <v>42491</v>
      </c>
      <c r="CJ102" s="2221" t="s">
        <v>21</v>
      </c>
      <c r="CK102" s="2221">
        <v>33</v>
      </c>
      <c r="CL102" s="2221">
        <v>9</v>
      </c>
      <c r="CM102" s="2221">
        <v>42</v>
      </c>
      <c r="CN102" s="2221">
        <v>42</v>
      </c>
      <c r="CO102" s="2221">
        <v>180</v>
      </c>
      <c r="CP102" s="2221" t="s">
        <v>21</v>
      </c>
      <c r="CQ102" s="2221" t="s">
        <v>21</v>
      </c>
      <c r="CR102" s="2221">
        <v>7386</v>
      </c>
      <c r="CS102" s="2221" t="s">
        <v>21</v>
      </c>
      <c r="CT102" s="2221">
        <v>247</v>
      </c>
      <c r="CU102" s="2221">
        <v>6085</v>
      </c>
      <c r="CV102" s="2221">
        <v>6626</v>
      </c>
      <c r="CW102" s="2221" t="s">
        <v>21</v>
      </c>
      <c r="CX102" s="2221" t="s">
        <v>21</v>
      </c>
      <c r="CY102" s="2221">
        <v>175581</v>
      </c>
      <c r="CZ102" s="91" t="s">
        <v>34</v>
      </c>
      <c r="DA102" s="630" t="s">
        <v>26</v>
      </c>
      <c r="DB102" s="88" t="s">
        <v>26</v>
      </c>
      <c r="DC102" s="89" t="s">
        <v>26</v>
      </c>
      <c r="DD102" s="1176">
        <v>42491</v>
      </c>
      <c r="DE102" s="2221" t="s">
        <v>21</v>
      </c>
      <c r="DF102" s="2221">
        <v>42202</v>
      </c>
      <c r="DG102" s="2221">
        <v>125618</v>
      </c>
      <c r="DH102" s="2221">
        <v>7832</v>
      </c>
      <c r="DI102" s="2221">
        <v>2190</v>
      </c>
      <c r="DJ102" s="2221">
        <v>1052</v>
      </c>
      <c r="DK102" s="2221">
        <v>391</v>
      </c>
      <c r="DL102" s="2221">
        <v>755</v>
      </c>
      <c r="DM102" s="2221">
        <v>755</v>
      </c>
      <c r="DN102" s="2221" t="s">
        <v>21</v>
      </c>
      <c r="DO102" s="2221">
        <v>2844</v>
      </c>
      <c r="DP102" s="2221" t="s">
        <v>21</v>
      </c>
      <c r="DQ102" s="2221" t="s">
        <v>21</v>
      </c>
      <c r="DR102" s="2221">
        <v>59721</v>
      </c>
      <c r="DS102" s="2221" t="s">
        <v>21</v>
      </c>
      <c r="DT102" s="2221">
        <v>1845</v>
      </c>
      <c r="DU102" s="69" t="s">
        <v>34</v>
      </c>
      <c r="DV102" s="626" t="s">
        <v>26</v>
      </c>
      <c r="DW102" s="88"/>
      <c r="DX102" s="89"/>
      <c r="DY102" s="102"/>
      <c r="EP102" s="93"/>
      <c r="EQ102" s="95"/>
    </row>
    <row r="103" spans="1:147" ht="14.25" customHeight="1">
      <c r="A103" s="88" t="s">
        <v>26</v>
      </c>
      <c r="B103" s="89" t="s">
        <v>26</v>
      </c>
      <c r="C103" s="1176">
        <v>42522</v>
      </c>
      <c r="D103" s="2221">
        <v>36507.1</v>
      </c>
      <c r="E103" s="2221" t="s">
        <v>21</v>
      </c>
      <c r="F103" s="2221">
        <v>2446</v>
      </c>
      <c r="G103" s="2221">
        <v>108</v>
      </c>
      <c r="H103" s="2221">
        <v>1501</v>
      </c>
      <c r="I103" s="2221">
        <v>28003</v>
      </c>
      <c r="J103" s="2221">
        <v>30517.24</v>
      </c>
      <c r="K103" s="2221" t="s">
        <v>21</v>
      </c>
      <c r="L103" s="2221" t="s">
        <v>21</v>
      </c>
      <c r="M103" s="2221">
        <v>1739882</v>
      </c>
      <c r="N103" s="2221">
        <v>3534</v>
      </c>
      <c r="O103" s="2221">
        <v>437</v>
      </c>
      <c r="P103" s="2221" t="s">
        <v>21</v>
      </c>
      <c r="Q103" s="2221">
        <v>13</v>
      </c>
      <c r="R103" s="2221">
        <v>187</v>
      </c>
      <c r="S103" s="2221">
        <v>6</v>
      </c>
      <c r="T103" s="91" t="s">
        <v>35</v>
      </c>
      <c r="U103" s="630" t="s">
        <v>26</v>
      </c>
      <c r="V103" s="88" t="s">
        <v>26</v>
      </c>
      <c r="W103" s="89" t="s">
        <v>26</v>
      </c>
      <c r="X103" s="1176">
        <v>42522</v>
      </c>
      <c r="Y103" s="2221">
        <v>1</v>
      </c>
      <c r="Z103" s="2221">
        <v>22</v>
      </c>
      <c r="AA103" s="2221">
        <v>22</v>
      </c>
      <c r="AB103" s="2221">
        <v>19</v>
      </c>
      <c r="AC103" s="2221" t="s">
        <v>21</v>
      </c>
      <c r="AD103" s="2221">
        <v>1086</v>
      </c>
      <c r="AE103" s="2221" t="s">
        <v>21</v>
      </c>
      <c r="AF103" s="2221">
        <v>146</v>
      </c>
      <c r="AG103" s="2221">
        <v>754</v>
      </c>
      <c r="AH103" s="2221">
        <v>829</v>
      </c>
      <c r="AI103" s="2221" t="s">
        <v>21</v>
      </c>
      <c r="AJ103" s="2221" t="s">
        <v>21</v>
      </c>
      <c r="AK103" s="2221">
        <v>219752</v>
      </c>
      <c r="AL103" s="2221">
        <v>49076</v>
      </c>
      <c r="AM103" s="2221">
        <v>554</v>
      </c>
      <c r="AN103" s="2221">
        <v>5</v>
      </c>
      <c r="AO103" s="91" t="s">
        <v>35</v>
      </c>
      <c r="AP103" s="630" t="s">
        <v>26</v>
      </c>
      <c r="AQ103" s="88" t="s">
        <v>26</v>
      </c>
      <c r="AR103" s="89" t="s">
        <v>26</v>
      </c>
      <c r="AS103" s="1176">
        <v>42522</v>
      </c>
      <c r="AT103" s="2221">
        <v>2792</v>
      </c>
      <c r="AU103" s="2221">
        <v>1265</v>
      </c>
      <c r="AV103" s="2221">
        <v>469</v>
      </c>
      <c r="AW103" s="2221">
        <v>496</v>
      </c>
      <c r="AX103" s="2221">
        <v>496</v>
      </c>
      <c r="AY103" s="2221" t="s">
        <v>21</v>
      </c>
      <c r="AZ103" s="2221">
        <v>3485</v>
      </c>
      <c r="BA103" s="2221" t="s">
        <v>21</v>
      </c>
      <c r="BB103" s="2221" t="s">
        <v>21</v>
      </c>
      <c r="BC103" s="2221">
        <v>32600</v>
      </c>
      <c r="BD103" s="2221">
        <v>2446</v>
      </c>
      <c r="BE103" s="2221">
        <v>102</v>
      </c>
      <c r="BF103" s="2221">
        <v>1349</v>
      </c>
      <c r="BG103" s="2221">
        <v>24849</v>
      </c>
      <c r="BH103" s="2221">
        <v>27046</v>
      </c>
      <c r="BI103" s="2221">
        <v>896654</v>
      </c>
      <c r="BJ103" s="91" t="s">
        <v>35</v>
      </c>
      <c r="BK103" s="630" t="s">
        <v>26</v>
      </c>
      <c r="BL103" s="88" t="s">
        <v>26</v>
      </c>
      <c r="BM103" s="89" t="s">
        <v>26</v>
      </c>
      <c r="BN103" s="1176">
        <v>42522</v>
      </c>
      <c r="BO103" s="82" t="s">
        <v>21</v>
      </c>
      <c r="BP103" s="2221" t="s">
        <v>21</v>
      </c>
      <c r="BQ103" s="2221">
        <v>104540.12</v>
      </c>
      <c r="BR103" s="2221" t="s">
        <v>21</v>
      </c>
      <c r="BS103" s="2221">
        <v>2446</v>
      </c>
      <c r="BT103" s="2221">
        <v>108</v>
      </c>
      <c r="BU103" s="2221">
        <v>6151.7</v>
      </c>
      <c r="BV103" s="2221">
        <v>81111.959999999992</v>
      </c>
      <c r="BW103" s="2221">
        <v>88399.28</v>
      </c>
      <c r="BX103" s="2221" t="s">
        <v>21</v>
      </c>
      <c r="BY103" s="2221" t="s">
        <v>21</v>
      </c>
      <c r="BZ103" s="2221">
        <v>1512091.66</v>
      </c>
      <c r="CA103" s="2221">
        <v>3566</v>
      </c>
      <c r="CB103" s="2221">
        <v>440</v>
      </c>
      <c r="CC103" s="2221" t="s">
        <v>21</v>
      </c>
      <c r="CD103" s="2221">
        <v>13</v>
      </c>
      <c r="CE103" s="91" t="s">
        <v>35</v>
      </c>
      <c r="CF103" s="630" t="s">
        <v>26</v>
      </c>
      <c r="CG103" s="88" t="s">
        <v>26</v>
      </c>
      <c r="CH103" s="89" t="s">
        <v>26</v>
      </c>
      <c r="CI103" s="1176">
        <v>42522</v>
      </c>
      <c r="CJ103" s="2221" t="s">
        <v>21</v>
      </c>
      <c r="CK103" s="2221">
        <v>41</v>
      </c>
      <c r="CL103" s="2221">
        <v>4</v>
      </c>
      <c r="CM103" s="2221">
        <v>34</v>
      </c>
      <c r="CN103" s="2221">
        <v>34</v>
      </c>
      <c r="CO103" s="2221">
        <v>205</v>
      </c>
      <c r="CP103" s="2221" t="s">
        <v>21</v>
      </c>
      <c r="CQ103" s="2221" t="s">
        <v>21</v>
      </c>
      <c r="CR103" s="2221">
        <v>8930</v>
      </c>
      <c r="CS103" s="2221" t="s">
        <v>21</v>
      </c>
      <c r="CT103" s="2221">
        <v>317</v>
      </c>
      <c r="CU103" s="2221">
        <v>7317</v>
      </c>
      <c r="CV103" s="2221">
        <v>7987</v>
      </c>
      <c r="CW103" s="2221" t="s">
        <v>21</v>
      </c>
      <c r="CX103" s="2221" t="s">
        <v>21</v>
      </c>
      <c r="CY103" s="2221">
        <v>196154</v>
      </c>
      <c r="CZ103" s="91" t="s">
        <v>35</v>
      </c>
      <c r="DA103" s="630" t="s">
        <v>26</v>
      </c>
      <c r="DB103" s="88" t="s">
        <v>26</v>
      </c>
      <c r="DC103" s="89" t="s">
        <v>26</v>
      </c>
      <c r="DD103" s="1176">
        <v>42522</v>
      </c>
      <c r="DE103" s="2221" t="s">
        <v>21</v>
      </c>
      <c r="DF103" s="2221">
        <v>48201</v>
      </c>
      <c r="DG103" s="2221">
        <v>154081</v>
      </c>
      <c r="DH103" s="2221">
        <v>9752</v>
      </c>
      <c r="DI103" s="2221">
        <v>2792</v>
      </c>
      <c r="DJ103" s="2221">
        <v>1265</v>
      </c>
      <c r="DK103" s="2221">
        <v>502</v>
      </c>
      <c r="DL103" s="2221">
        <v>872</v>
      </c>
      <c r="DM103" s="2221">
        <v>872</v>
      </c>
      <c r="DN103" s="2221" t="s">
        <v>21</v>
      </c>
      <c r="DO103" s="2221">
        <v>3570</v>
      </c>
      <c r="DP103" s="2221" t="s">
        <v>21</v>
      </c>
      <c r="DQ103" s="2221" t="s">
        <v>21</v>
      </c>
      <c r="DR103" s="2221">
        <v>73657</v>
      </c>
      <c r="DS103" s="2221" t="s">
        <v>21</v>
      </c>
      <c r="DT103" s="2221">
        <v>2446</v>
      </c>
      <c r="DU103" s="69" t="s">
        <v>35</v>
      </c>
      <c r="DV103" s="626" t="s">
        <v>26</v>
      </c>
      <c r="DW103" s="88"/>
      <c r="DX103" s="89"/>
      <c r="DY103" s="102"/>
      <c r="EP103" s="93"/>
      <c r="EQ103" s="95"/>
    </row>
    <row r="104" spans="1:147" ht="14.25" customHeight="1">
      <c r="A104" s="88" t="s">
        <v>26</v>
      </c>
      <c r="B104" s="89" t="s">
        <v>26</v>
      </c>
      <c r="C104" s="1176">
        <v>42552</v>
      </c>
      <c r="D104" s="2221">
        <v>36378.559999999998</v>
      </c>
      <c r="E104" s="2221" t="s">
        <v>21</v>
      </c>
      <c r="F104" s="2221">
        <v>2142</v>
      </c>
      <c r="G104" s="2221">
        <v>188</v>
      </c>
      <c r="H104" s="2221">
        <v>1525</v>
      </c>
      <c r="I104" s="2221">
        <v>27948</v>
      </c>
      <c r="J104" s="2221">
        <v>30497.11</v>
      </c>
      <c r="K104" s="2221" t="s">
        <v>21</v>
      </c>
      <c r="L104" s="2221" t="s">
        <v>21</v>
      </c>
      <c r="M104" s="2221">
        <v>1862385</v>
      </c>
      <c r="N104" s="2221">
        <v>3891</v>
      </c>
      <c r="O104" s="2221">
        <v>426</v>
      </c>
      <c r="P104" s="2221" t="s">
        <v>21</v>
      </c>
      <c r="Q104" s="2221">
        <v>12</v>
      </c>
      <c r="R104" s="2221">
        <v>191</v>
      </c>
      <c r="S104" s="2221">
        <v>3</v>
      </c>
      <c r="T104" s="91" t="s">
        <v>36</v>
      </c>
      <c r="U104" s="630" t="s">
        <v>26</v>
      </c>
      <c r="V104" s="88" t="s">
        <v>26</v>
      </c>
      <c r="W104" s="89" t="s">
        <v>26</v>
      </c>
      <c r="X104" s="1176">
        <v>42552</v>
      </c>
      <c r="Y104" s="2221">
        <v>1</v>
      </c>
      <c r="Z104" s="2221">
        <v>65</v>
      </c>
      <c r="AA104" s="2221">
        <v>65</v>
      </c>
      <c r="AB104" s="2221">
        <v>32</v>
      </c>
      <c r="AC104" s="2221" t="s">
        <v>21</v>
      </c>
      <c r="AD104" s="2221">
        <v>1141</v>
      </c>
      <c r="AE104" s="2221" t="s">
        <v>21</v>
      </c>
      <c r="AF104" s="2221">
        <v>174</v>
      </c>
      <c r="AG104" s="2221">
        <v>766</v>
      </c>
      <c r="AH104" s="2221">
        <v>843</v>
      </c>
      <c r="AI104" s="2221" t="s">
        <v>21</v>
      </c>
      <c r="AJ104" s="2221" t="s">
        <v>21</v>
      </c>
      <c r="AK104" s="2221">
        <v>237570</v>
      </c>
      <c r="AL104" s="2221">
        <v>52480</v>
      </c>
      <c r="AM104" s="2221">
        <v>607</v>
      </c>
      <c r="AN104" s="2221">
        <v>1</v>
      </c>
      <c r="AO104" s="91" t="s">
        <v>36</v>
      </c>
      <c r="AP104" s="630" t="s">
        <v>26</v>
      </c>
      <c r="AQ104" s="88" t="s">
        <v>26</v>
      </c>
      <c r="AR104" s="89" t="s">
        <v>26</v>
      </c>
      <c r="AS104" s="1176">
        <v>42552</v>
      </c>
      <c r="AT104" s="2221">
        <v>2700</v>
      </c>
      <c r="AU104" s="2221">
        <v>1336</v>
      </c>
      <c r="AV104" s="2221">
        <v>454</v>
      </c>
      <c r="AW104" s="2221">
        <v>491</v>
      </c>
      <c r="AX104" s="2221">
        <v>491</v>
      </c>
      <c r="AY104" s="2221" t="s">
        <v>21</v>
      </c>
      <c r="AZ104" s="2221">
        <v>3635</v>
      </c>
      <c r="BA104" s="2221" t="s">
        <v>21</v>
      </c>
      <c r="BB104" s="2221" t="s">
        <v>21</v>
      </c>
      <c r="BC104" s="2221">
        <v>31900</v>
      </c>
      <c r="BD104" s="2221">
        <v>2142</v>
      </c>
      <c r="BE104" s="2221">
        <v>182</v>
      </c>
      <c r="BF104" s="2221">
        <v>1345</v>
      </c>
      <c r="BG104" s="2221">
        <v>24339</v>
      </c>
      <c r="BH104" s="2221">
        <v>26526</v>
      </c>
      <c r="BI104" s="2221">
        <v>960178</v>
      </c>
      <c r="BJ104" s="91" t="s">
        <v>36</v>
      </c>
      <c r="BK104" s="630" t="s">
        <v>26</v>
      </c>
      <c r="BL104" s="88" t="s">
        <v>26</v>
      </c>
      <c r="BM104" s="89" t="s">
        <v>26</v>
      </c>
      <c r="BN104" s="1176">
        <v>42552</v>
      </c>
      <c r="BO104" s="82" t="s">
        <v>21</v>
      </c>
      <c r="BP104" s="2221" t="s">
        <v>21</v>
      </c>
      <c r="BQ104" s="2221">
        <v>110204.47</v>
      </c>
      <c r="BR104" s="2221" t="s">
        <v>21</v>
      </c>
      <c r="BS104" s="2221">
        <v>2142</v>
      </c>
      <c r="BT104" s="2221">
        <v>188</v>
      </c>
      <c r="BU104" s="2221">
        <v>5406.1600000000008</v>
      </c>
      <c r="BV104" s="2221">
        <v>87009.82</v>
      </c>
      <c r="BW104" s="2221">
        <v>94856.03</v>
      </c>
      <c r="BX104" s="2221" t="s">
        <v>21</v>
      </c>
      <c r="BY104" s="2221" t="s">
        <v>21</v>
      </c>
      <c r="BZ104" s="2221">
        <v>1613636.65</v>
      </c>
      <c r="CA104" s="2221">
        <v>4007</v>
      </c>
      <c r="CB104" s="2221">
        <v>515</v>
      </c>
      <c r="CC104" s="2221" t="s">
        <v>21</v>
      </c>
      <c r="CD104" s="2221">
        <v>12</v>
      </c>
      <c r="CE104" s="91" t="s">
        <v>36</v>
      </c>
      <c r="CF104" s="630" t="s">
        <v>26</v>
      </c>
      <c r="CG104" s="88" t="s">
        <v>26</v>
      </c>
      <c r="CH104" s="89" t="s">
        <v>26</v>
      </c>
      <c r="CI104" s="1176">
        <v>42552</v>
      </c>
      <c r="CJ104" s="2221" t="s">
        <v>21</v>
      </c>
      <c r="CK104" s="2221">
        <v>55</v>
      </c>
      <c r="CL104" s="2221">
        <v>5</v>
      </c>
      <c r="CM104" s="2221">
        <v>77</v>
      </c>
      <c r="CN104" s="2221">
        <v>77</v>
      </c>
      <c r="CO104" s="2221">
        <v>164</v>
      </c>
      <c r="CP104" s="2221" t="s">
        <v>21</v>
      </c>
      <c r="CQ104" s="2221" t="s">
        <v>21</v>
      </c>
      <c r="CR104" s="2221">
        <v>10009</v>
      </c>
      <c r="CS104" s="2221" t="s">
        <v>21</v>
      </c>
      <c r="CT104" s="2221">
        <v>362</v>
      </c>
      <c r="CU104" s="2221">
        <v>8184</v>
      </c>
      <c r="CV104" s="2221">
        <v>8944</v>
      </c>
      <c r="CW104" s="2221" t="s">
        <v>21</v>
      </c>
      <c r="CX104" s="2221" t="s">
        <v>21</v>
      </c>
      <c r="CY104" s="2221">
        <v>211170</v>
      </c>
      <c r="CZ104" s="91" t="s">
        <v>36</v>
      </c>
      <c r="DA104" s="630" t="s">
        <v>26</v>
      </c>
      <c r="DB104" s="88" t="s">
        <v>26</v>
      </c>
      <c r="DC104" s="89" t="s">
        <v>26</v>
      </c>
      <c r="DD104" s="1176">
        <v>42552</v>
      </c>
      <c r="DE104" s="2221" t="s">
        <v>21</v>
      </c>
      <c r="DF104" s="2221">
        <v>51862</v>
      </c>
      <c r="DG104" s="2221">
        <v>161976</v>
      </c>
      <c r="DH104" s="2221">
        <v>10611</v>
      </c>
      <c r="DI104" s="2221">
        <v>2700</v>
      </c>
      <c r="DJ104" s="2221">
        <v>1336</v>
      </c>
      <c r="DK104" s="2221">
        <v>488</v>
      </c>
      <c r="DL104" s="2221">
        <v>1555</v>
      </c>
      <c r="DM104" s="2221">
        <v>1555</v>
      </c>
      <c r="DN104" s="2221" t="s">
        <v>21</v>
      </c>
      <c r="DO104" s="2221">
        <v>3720</v>
      </c>
      <c r="DP104" s="2221" t="s">
        <v>21</v>
      </c>
      <c r="DQ104" s="2221" t="s">
        <v>21</v>
      </c>
      <c r="DR104" s="2221">
        <v>75675</v>
      </c>
      <c r="DS104" s="2221" t="s">
        <v>21</v>
      </c>
      <c r="DT104" s="2221">
        <v>2142</v>
      </c>
      <c r="DU104" s="69" t="s">
        <v>36</v>
      </c>
      <c r="DV104" s="626" t="s">
        <v>26</v>
      </c>
      <c r="DW104" s="88"/>
      <c r="DX104" s="89"/>
      <c r="DY104" s="102"/>
      <c r="EP104" s="93"/>
      <c r="EQ104" s="95"/>
    </row>
    <row r="105" spans="1:147" ht="14.25" customHeight="1">
      <c r="A105" s="88" t="s">
        <v>26</v>
      </c>
      <c r="B105" s="89" t="s">
        <v>26</v>
      </c>
      <c r="C105" s="1176">
        <v>42583</v>
      </c>
      <c r="D105" s="2221">
        <v>33640.17</v>
      </c>
      <c r="E105" s="2221" t="s">
        <v>21</v>
      </c>
      <c r="F105" s="2221">
        <v>2056</v>
      </c>
      <c r="G105" s="2221">
        <v>190</v>
      </c>
      <c r="H105" s="2221">
        <v>1317</v>
      </c>
      <c r="I105" s="2221">
        <v>25892</v>
      </c>
      <c r="J105" s="2221">
        <v>28254.400000000001</v>
      </c>
      <c r="K105" s="2221" t="s">
        <v>21</v>
      </c>
      <c r="L105" s="2221" t="s">
        <v>21</v>
      </c>
      <c r="M105" s="2221">
        <v>1727101</v>
      </c>
      <c r="N105" s="2221">
        <v>3429</v>
      </c>
      <c r="O105" s="2221">
        <v>388</v>
      </c>
      <c r="P105" s="2221" t="s">
        <v>21</v>
      </c>
      <c r="Q105" s="2221">
        <v>12</v>
      </c>
      <c r="R105" s="2221">
        <v>182</v>
      </c>
      <c r="S105" s="2221">
        <v>2</v>
      </c>
      <c r="T105" s="91" t="s">
        <v>37</v>
      </c>
      <c r="U105" s="630" t="s">
        <v>26</v>
      </c>
      <c r="V105" s="88" t="s">
        <v>26</v>
      </c>
      <c r="W105" s="89" t="s">
        <v>26</v>
      </c>
      <c r="X105" s="1176">
        <v>42583</v>
      </c>
      <c r="Y105" s="2221">
        <v>4</v>
      </c>
      <c r="Z105" s="2221">
        <v>70</v>
      </c>
      <c r="AA105" s="2221">
        <v>70</v>
      </c>
      <c r="AB105" s="2221">
        <v>26</v>
      </c>
      <c r="AC105" s="2221" t="s">
        <v>21</v>
      </c>
      <c r="AD105" s="2221">
        <v>1111</v>
      </c>
      <c r="AE105" s="2221" t="s">
        <v>21</v>
      </c>
      <c r="AF105" s="2221">
        <v>177</v>
      </c>
      <c r="AG105" s="2221">
        <v>736</v>
      </c>
      <c r="AH105" s="2221">
        <v>811</v>
      </c>
      <c r="AI105" s="2221" t="s">
        <v>21</v>
      </c>
      <c r="AJ105" s="2221" t="s">
        <v>21</v>
      </c>
      <c r="AK105" s="2221">
        <v>223490</v>
      </c>
      <c r="AL105" s="2221">
        <v>52073</v>
      </c>
      <c r="AM105" s="2221">
        <v>582</v>
      </c>
      <c r="AN105" s="2221">
        <v>1</v>
      </c>
      <c r="AO105" s="91" t="s">
        <v>37</v>
      </c>
      <c r="AP105" s="630" t="s">
        <v>26</v>
      </c>
      <c r="AQ105" s="88" t="s">
        <v>26</v>
      </c>
      <c r="AR105" s="89" t="s">
        <v>26</v>
      </c>
      <c r="AS105" s="1176">
        <v>42583</v>
      </c>
      <c r="AT105" s="2221">
        <v>2093</v>
      </c>
      <c r="AU105" s="2221">
        <v>1128</v>
      </c>
      <c r="AV105" s="2221">
        <v>360</v>
      </c>
      <c r="AW105" s="2221">
        <v>531</v>
      </c>
      <c r="AX105" s="2221">
        <v>531</v>
      </c>
      <c r="AY105" s="2221" t="s">
        <v>21</v>
      </c>
      <c r="AZ105" s="2221">
        <v>3095</v>
      </c>
      <c r="BA105" s="2221" t="s">
        <v>21</v>
      </c>
      <c r="BB105" s="2221" t="s">
        <v>21</v>
      </c>
      <c r="BC105" s="2221">
        <v>29349</v>
      </c>
      <c r="BD105" s="2221">
        <v>2025</v>
      </c>
      <c r="BE105" s="2221">
        <v>183</v>
      </c>
      <c r="BF105" s="2221">
        <v>1133</v>
      </c>
      <c r="BG105" s="2221">
        <v>22467</v>
      </c>
      <c r="BH105" s="2221">
        <v>24487</v>
      </c>
      <c r="BI105" s="2221">
        <v>848885</v>
      </c>
      <c r="BJ105" s="91" t="s">
        <v>37</v>
      </c>
      <c r="BK105" s="630" t="s">
        <v>26</v>
      </c>
      <c r="BL105" s="88" t="s">
        <v>26</v>
      </c>
      <c r="BM105" s="89" t="s">
        <v>26</v>
      </c>
      <c r="BN105" s="1176">
        <v>42583</v>
      </c>
      <c r="BO105" s="82" t="s">
        <v>21</v>
      </c>
      <c r="BP105" s="2221" t="s">
        <v>21</v>
      </c>
      <c r="BQ105" s="2221">
        <v>103706.18</v>
      </c>
      <c r="BR105" s="2221" t="s">
        <v>21</v>
      </c>
      <c r="BS105" s="2221">
        <v>2056</v>
      </c>
      <c r="BT105" s="2221">
        <v>190</v>
      </c>
      <c r="BU105" s="2221">
        <v>5310.8</v>
      </c>
      <c r="BV105" s="2221">
        <v>81584.95</v>
      </c>
      <c r="BW105" s="2221">
        <v>88923.32</v>
      </c>
      <c r="BX105" s="2221" t="s">
        <v>21</v>
      </c>
      <c r="BY105" s="2221" t="s">
        <v>21</v>
      </c>
      <c r="BZ105" s="2221">
        <v>1499707.25</v>
      </c>
      <c r="CA105" s="2221">
        <v>3514</v>
      </c>
      <c r="CB105" s="2221">
        <v>486</v>
      </c>
      <c r="CC105" s="2221" t="s">
        <v>21</v>
      </c>
      <c r="CD105" s="2221">
        <v>12</v>
      </c>
      <c r="CE105" s="91" t="s">
        <v>37</v>
      </c>
      <c r="CF105" s="630" t="s">
        <v>26</v>
      </c>
      <c r="CG105" s="88" t="s">
        <v>26</v>
      </c>
      <c r="CH105" s="89" t="s">
        <v>26</v>
      </c>
      <c r="CI105" s="1176">
        <v>42583</v>
      </c>
      <c r="CJ105" s="2221" t="s">
        <v>21</v>
      </c>
      <c r="CK105" s="2221">
        <v>69</v>
      </c>
      <c r="CL105" s="2221">
        <v>6</v>
      </c>
      <c r="CM105" s="2221">
        <v>80</v>
      </c>
      <c r="CN105" s="2221">
        <v>80</v>
      </c>
      <c r="CO105" s="2221">
        <v>156</v>
      </c>
      <c r="CP105" s="2221" t="s">
        <v>21</v>
      </c>
      <c r="CQ105" s="2221" t="s">
        <v>21</v>
      </c>
      <c r="CR105" s="2221">
        <v>10546</v>
      </c>
      <c r="CS105" s="2221" t="s">
        <v>21</v>
      </c>
      <c r="CT105" s="2221">
        <v>377</v>
      </c>
      <c r="CU105" s="2221">
        <v>8606</v>
      </c>
      <c r="CV105" s="2221">
        <v>9429</v>
      </c>
      <c r="CW105" s="2221" t="s">
        <v>21</v>
      </c>
      <c r="CX105" s="2221" t="s">
        <v>21</v>
      </c>
      <c r="CY105" s="2221">
        <v>196099</v>
      </c>
      <c r="CZ105" s="91" t="s">
        <v>37</v>
      </c>
      <c r="DA105" s="630" t="s">
        <v>26</v>
      </c>
      <c r="DB105" s="88" t="s">
        <v>26</v>
      </c>
      <c r="DC105" s="89" t="s">
        <v>26</v>
      </c>
      <c r="DD105" s="1176">
        <v>42583</v>
      </c>
      <c r="DE105" s="2221" t="s">
        <v>21</v>
      </c>
      <c r="DF105" s="2221">
        <v>51363</v>
      </c>
      <c r="DG105" s="2221">
        <v>145889</v>
      </c>
      <c r="DH105" s="2221">
        <v>9076</v>
      </c>
      <c r="DI105" s="2221">
        <v>2093</v>
      </c>
      <c r="DJ105" s="2221">
        <v>1128</v>
      </c>
      <c r="DK105" s="2221">
        <v>386</v>
      </c>
      <c r="DL105" s="2221">
        <v>1594</v>
      </c>
      <c r="DM105" s="2221">
        <v>1594</v>
      </c>
      <c r="DN105" s="2221" t="s">
        <v>21</v>
      </c>
      <c r="DO105" s="2221">
        <v>3160</v>
      </c>
      <c r="DP105" s="2221" t="s">
        <v>21</v>
      </c>
      <c r="DQ105" s="2221" t="s">
        <v>21</v>
      </c>
      <c r="DR105" s="2221">
        <v>69630</v>
      </c>
      <c r="DS105" s="2221" t="s">
        <v>21</v>
      </c>
      <c r="DT105" s="2221">
        <v>2025</v>
      </c>
      <c r="DU105" s="69" t="s">
        <v>37</v>
      </c>
      <c r="DV105" s="626" t="s">
        <v>26</v>
      </c>
      <c r="DW105" s="88"/>
      <c r="DX105" s="89"/>
      <c r="DY105" s="102"/>
      <c r="EP105" s="93"/>
      <c r="EQ105" s="95"/>
    </row>
    <row r="106" spans="1:147" ht="14.25" customHeight="1">
      <c r="A106" s="88" t="s">
        <v>26</v>
      </c>
      <c r="B106" s="89" t="s">
        <v>26</v>
      </c>
      <c r="C106" s="1176">
        <v>42614</v>
      </c>
      <c r="D106" s="2221">
        <v>37962.53</v>
      </c>
      <c r="E106" s="2221" t="s">
        <v>21</v>
      </c>
      <c r="F106" s="2221">
        <v>2654</v>
      </c>
      <c r="G106" s="2221">
        <v>226</v>
      </c>
      <c r="H106" s="2221">
        <v>1508</v>
      </c>
      <c r="I106" s="2221">
        <v>28968</v>
      </c>
      <c r="J106" s="2221">
        <v>31604.720000000001</v>
      </c>
      <c r="K106" s="2221" t="s">
        <v>21</v>
      </c>
      <c r="L106" s="2221" t="s">
        <v>21</v>
      </c>
      <c r="M106" s="2221">
        <v>1837840</v>
      </c>
      <c r="N106" s="2221">
        <v>3801</v>
      </c>
      <c r="O106" s="2221">
        <v>470</v>
      </c>
      <c r="P106" s="2221" t="s">
        <v>21</v>
      </c>
      <c r="Q106" s="2221">
        <v>11</v>
      </c>
      <c r="R106" s="2221">
        <v>209</v>
      </c>
      <c r="S106" s="2221">
        <v>1</v>
      </c>
      <c r="T106" s="91" t="s">
        <v>38</v>
      </c>
      <c r="U106" s="630" t="s">
        <v>26</v>
      </c>
      <c r="V106" s="88" t="s">
        <v>26</v>
      </c>
      <c r="W106" s="89" t="s">
        <v>26</v>
      </c>
      <c r="X106" s="1176">
        <v>42614</v>
      </c>
      <c r="Y106" s="2221">
        <v>1</v>
      </c>
      <c r="Z106" s="2221">
        <v>63</v>
      </c>
      <c r="AA106" s="2221">
        <v>63</v>
      </c>
      <c r="AB106" s="2221">
        <v>29</v>
      </c>
      <c r="AC106" s="2221" t="s">
        <v>21</v>
      </c>
      <c r="AD106" s="2221">
        <v>1126</v>
      </c>
      <c r="AE106" s="2221" t="s">
        <v>21</v>
      </c>
      <c r="AF106" s="2221">
        <v>150</v>
      </c>
      <c r="AG106" s="2221">
        <v>783</v>
      </c>
      <c r="AH106" s="2221">
        <v>861</v>
      </c>
      <c r="AI106" s="2221" t="s">
        <v>21</v>
      </c>
      <c r="AJ106" s="2221" t="s">
        <v>21</v>
      </c>
      <c r="AK106" s="2221">
        <v>229922</v>
      </c>
      <c r="AL106" s="2221">
        <v>50242</v>
      </c>
      <c r="AM106" s="2221">
        <v>548</v>
      </c>
      <c r="AN106" s="2221">
        <v>1</v>
      </c>
      <c r="AO106" s="91" t="s">
        <v>38</v>
      </c>
      <c r="AP106" s="630" t="s">
        <v>26</v>
      </c>
      <c r="AQ106" s="88" t="s">
        <v>26</v>
      </c>
      <c r="AR106" s="89" t="s">
        <v>26</v>
      </c>
      <c r="AS106" s="1176">
        <v>42614</v>
      </c>
      <c r="AT106" s="2221">
        <v>2838</v>
      </c>
      <c r="AU106" s="2221">
        <v>1416</v>
      </c>
      <c r="AV106" s="2221">
        <v>496</v>
      </c>
      <c r="AW106" s="2221">
        <v>515</v>
      </c>
      <c r="AX106" s="2221">
        <v>503</v>
      </c>
      <c r="AY106" s="2221">
        <v>12</v>
      </c>
      <c r="AZ106" s="2221">
        <v>3662</v>
      </c>
      <c r="BA106" s="2221" t="s">
        <v>21</v>
      </c>
      <c r="BB106" s="2221" t="s">
        <v>21</v>
      </c>
      <c r="BC106" s="2221">
        <v>33746</v>
      </c>
      <c r="BD106" s="2221">
        <v>2654</v>
      </c>
      <c r="BE106" s="2221">
        <v>220</v>
      </c>
      <c r="BF106" s="2221">
        <v>1351</v>
      </c>
      <c r="BG106" s="2221">
        <v>25554</v>
      </c>
      <c r="BH106" s="2221">
        <v>27850</v>
      </c>
      <c r="BI106" s="2221">
        <v>966934</v>
      </c>
      <c r="BJ106" s="91" t="s">
        <v>38</v>
      </c>
      <c r="BK106" s="630" t="s">
        <v>26</v>
      </c>
      <c r="BL106" s="88" t="s">
        <v>26</v>
      </c>
      <c r="BM106" s="89" t="s">
        <v>26</v>
      </c>
      <c r="BN106" s="1176">
        <v>42614</v>
      </c>
      <c r="BO106" s="82" t="s">
        <v>21</v>
      </c>
      <c r="BP106" s="2221" t="s">
        <v>21</v>
      </c>
      <c r="BQ106" s="2221">
        <v>112083.89</v>
      </c>
      <c r="BR106" s="2221" t="s">
        <v>21</v>
      </c>
      <c r="BS106" s="2221">
        <v>2654</v>
      </c>
      <c r="BT106" s="2221">
        <v>226</v>
      </c>
      <c r="BU106" s="2221">
        <v>6225.36</v>
      </c>
      <c r="BV106" s="2221">
        <v>87298.27</v>
      </c>
      <c r="BW106" s="2221">
        <v>95130.92</v>
      </c>
      <c r="BX106" s="2221" t="s">
        <v>21</v>
      </c>
      <c r="BY106" s="2221" t="s">
        <v>21</v>
      </c>
      <c r="BZ106" s="2221">
        <v>1586577</v>
      </c>
      <c r="CA106" s="2221">
        <v>3882</v>
      </c>
      <c r="CB106" s="2221">
        <v>558</v>
      </c>
      <c r="CC106" s="2221" t="s">
        <v>21</v>
      </c>
      <c r="CD106" s="2221">
        <v>11</v>
      </c>
      <c r="CE106" s="91" t="s">
        <v>38</v>
      </c>
      <c r="CF106" s="630" t="s">
        <v>26</v>
      </c>
      <c r="CG106" s="88" t="s">
        <v>26</v>
      </c>
      <c r="CH106" s="89" t="s">
        <v>26</v>
      </c>
      <c r="CI106" s="1176">
        <v>42614</v>
      </c>
      <c r="CJ106" s="2221" t="s">
        <v>21</v>
      </c>
      <c r="CK106" s="2221">
        <v>58</v>
      </c>
      <c r="CL106" s="2221">
        <v>4</v>
      </c>
      <c r="CM106" s="2221">
        <v>77</v>
      </c>
      <c r="CN106" s="2221">
        <v>77</v>
      </c>
      <c r="CO106" s="2221">
        <v>186</v>
      </c>
      <c r="CP106" s="2221" t="s">
        <v>21</v>
      </c>
      <c r="CQ106" s="2221" t="s">
        <v>21</v>
      </c>
      <c r="CR106" s="2221">
        <v>10167</v>
      </c>
      <c r="CS106" s="2221" t="s">
        <v>21</v>
      </c>
      <c r="CT106" s="2221">
        <v>344</v>
      </c>
      <c r="CU106" s="2221">
        <v>8336</v>
      </c>
      <c r="CV106" s="2221">
        <v>9116</v>
      </c>
      <c r="CW106" s="2221" t="s">
        <v>21</v>
      </c>
      <c r="CX106" s="2221" t="s">
        <v>21</v>
      </c>
      <c r="CY106" s="2221">
        <v>203166</v>
      </c>
      <c r="CZ106" s="91" t="s">
        <v>38</v>
      </c>
      <c r="DA106" s="630" t="s">
        <v>26</v>
      </c>
      <c r="DB106" s="88" t="s">
        <v>26</v>
      </c>
      <c r="DC106" s="89" t="s">
        <v>26</v>
      </c>
      <c r="DD106" s="1176">
        <v>42614</v>
      </c>
      <c r="DE106" s="2221" t="s">
        <v>21</v>
      </c>
      <c r="DF106" s="2221">
        <v>51444</v>
      </c>
      <c r="DG106" s="2221">
        <v>166086</v>
      </c>
      <c r="DH106" s="2221">
        <v>10671</v>
      </c>
      <c r="DI106" s="2221">
        <v>2838</v>
      </c>
      <c r="DJ106" s="2221">
        <v>1416</v>
      </c>
      <c r="DK106" s="2221">
        <v>530</v>
      </c>
      <c r="DL106" s="2221">
        <v>1333</v>
      </c>
      <c r="DM106" s="2221">
        <v>1321</v>
      </c>
      <c r="DN106" s="2221">
        <v>12</v>
      </c>
      <c r="DO106" s="2221">
        <v>3754</v>
      </c>
      <c r="DP106" s="2221" t="s">
        <v>21</v>
      </c>
      <c r="DQ106" s="2221" t="s">
        <v>21</v>
      </c>
      <c r="DR106" s="2221">
        <v>79847</v>
      </c>
      <c r="DS106" s="2221" t="s">
        <v>21</v>
      </c>
      <c r="DT106" s="2221">
        <v>2654</v>
      </c>
      <c r="DU106" s="69" t="s">
        <v>38</v>
      </c>
      <c r="DV106" s="626" t="s">
        <v>26</v>
      </c>
      <c r="DW106" s="88"/>
      <c r="DX106" s="89"/>
      <c r="DY106" s="102"/>
      <c r="EP106" s="93"/>
      <c r="EQ106" s="95"/>
    </row>
    <row r="107" spans="1:147" ht="14.25" customHeight="1">
      <c r="A107" s="88" t="s">
        <v>26</v>
      </c>
      <c r="B107" s="89" t="s">
        <v>26</v>
      </c>
      <c r="C107" s="1176">
        <v>42644</v>
      </c>
      <c r="D107" s="2221">
        <v>34901.630000000005</v>
      </c>
      <c r="E107" s="2221" t="s">
        <v>21</v>
      </c>
      <c r="F107" s="2221">
        <v>2549</v>
      </c>
      <c r="G107" s="2221">
        <v>199</v>
      </c>
      <c r="H107" s="2221">
        <v>1375</v>
      </c>
      <c r="I107" s="2221">
        <v>26582</v>
      </c>
      <c r="J107" s="2221">
        <v>29002.989999999998</v>
      </c>
      <c r="K107" s="2221" t="s">
        <v>21</v>
      </c>
      <c r="L107" s="2221" t="s">
        <v>21</v>
      </c>
      <c r="M107" s="2221">
        <v>1690884</v>
      </c>
      <c r="N107" s="2221">
        <v>3261</v>
      </c>
      <c r="O107" s="2221">
        <v>456</v>
      </c>
      <c r="P107" s="2221" t="s">
        <v>21</v>
      </c>
      <c r="Q107" s="2221">
        <v>12</v>
      </c>
      <c r="R107" s="2221">
        <v>207</v>
      </c>
      <c r="S107" s="2221" t="s">
        <v>21</v>
      </c>
      <c r="T107" s="91" t="s">
        <v>39</v>
      </c>
      <c r="U107" s="630" t="s">
        <v>26</v>
      </c>
      <c r="V107" s="88" t="s">
        <v>26</v>
      </c>
      <c r="W107" s="89" t="s">
        <v>26</v>
      </c>
      <c r="X107" s="1176">
        <v>42644</v>
      </c>
      <c r="Y107" s="2221">
        <v>1</v>
      </c>
      <c r="Z107" s="2221">
        <v>27</v>
      </c>
      <c r="AA107" s="2221">
        <v>27</v>
      </c>
      <c r="AB107" s="2221">
        <v>20</v>
      </c>
      <c r="AC107" s="2221" t="s">
        <v>21</v>
      </c>
      <c r="AD107" s="2221">
        <v>1007</v>
      </c>
      <c r="AE107" s="2221" t="s">
        <v>21</v>
      </c>
      <c r="AF107" s="2221">
        <v>87</v>
      </c>
      <c r="AG107" s="2221">
        <v>756</v>
      </c>
      <c r="AH107" s="2221">
        <v>833</v>
      </c>
      <c r="AI107" s="2221" t="s">
        <v>21</v>
      </c>
      <c r="AJ107" s="2221" t="s">
        <v>21</v>
      </c>
      <c r="AK107" s="2221">
        <v>219894</v>
      </c>
      <c r="AL107" s="2221">
        <v>49744</v>
      </c>
      <c r="AM107" s="2221">
        <v>557</v>
      </c>
      <c r="AN107" s="2221">
        <v>2</v>
      </c>
      <c r="AO107" s="91" t="s">
        <v>39</v>
      </c>
      <c r="AP107" s="630" t="s">
        <v>26</v>
      </c>
      <c r="AQ107" s="88" t="s">
        <v>26</v>
      </c>
      <c r="AR107" s="89" t="s">
        <v>26</v>
      </c>
      <c r="AS107" s="1176">
        <v>42644</v>
      </c>
      <c r="AT107" s="2221">
        <v>2640</v>
      </c>
      <c r="AU107" s="2221">
        <v>1373</v>
      </c>
      <c r="AV107" s="2221">
        <v>426</v>
      </c>
      <c r="AW107" s="2221">
        <v>440</v>
      </c>
      <c r="AX107" s="2221">
        <v>440</v>
      </c>
      <c r="AY107" s="2221" t="s">
        <v>21</v>
      </c>
      <c r="AZ107" s="2221">
        <v>3421</v>
      </c>
      <c r="BA107" s="2221" t="s">
        <v>21</v>
      </c>
      <c r="BB107" s="2221" t="s">
        <v>21</v>
      </c>
      <c r="BC107" s="2221">
        <v>31433</v>
      </c>
      <c r="BD107" s="2221">
        <v>2512</v>
      </c>
      <c r="BE107" s="2221">
        <v>192</v>
      </c>
      <c r="BF107" s="2221">
        <v>1283</v>
      </c>
      <c r="BG107" s="2221">
        <v>23756</v>
      </c>
      <c r="BH107" s="2221">
        <v>25893</v>
      </c>
      <c r="BI107" s="2221">
        <v>846026</v>
      </c>
      <c r="BJ107" s="91" t="s">
        <v>39</v>
      </c>
      <c r="BK107" s="630" t="s">
        <v>26</v>
      </c>
      <c r="BL107" s="88" t="s">
        <v>26</v>
      </c>
      <c r="BM107" s="89" t="s">
        <v>26</v>
      </c>
      <c r="BN107" s="1176">
        <v>42644</v>
      </c>
      <c r="BO107" s="82" t="s">
        <v>21</v>
      </c>
      <c r="BP107" s="2221" t="s">
        <v>21</v>
      </c>
      <c r="BQ107" s="2221">
        <v>98871.64</v>
      </c>
      <c r="BR107" s="2221" t="s">
        <v>21</v>
      </c>
      <c r="BS107" s="2221">
        <v>2549</v>
      </c>
      <c r="BT107" s="2221">
        <v>199</v>
      </c>
      <c r="BU107" s="2221">
        <v>5547.47</v>
      </c>
      <c r="BV107" s="2221">
        <v>76740.77</v>
      </c>
      <c r="BW107" s="2221">
        <v>83694.5</v>
      </c>
      <c r="BX107" s="2221" t="s">
        <v>21</v>
      </c>
      <c r="BY107" s="2221" t="s">
        <v>21</v>
      </c>
      <c r="BZ107" s="2221">
        <v>1479990.65</v>
      </c>
      <c r="CA107" s="2221">
        <v>3267</v>
      </c>
      <c r="CB107" s="2221">
        <v>458</v>
      </c>
      <c r="CC107" s="2221" t="s">
        <v>21</v>
      </c>
      <c r="CD107" s="2221">
        <v>12</v>
      </c>
      <c r="CE107" s="91" t="s">
        <v>39</v>
      </c>
      <c r="CF107" s="630" t="s">
        <v>26</v>
      </c>
      <c r="CG107" s="88" t="s">
        <v>26</v>
      </c>
      <c r="CH107" s="89" t="s">
        <v>26</v>
      </c>
      <c r="CI107" s="1176">
        <v>42644</v>
      </c>
      <c r="CJ107" s="2221" t="s">
        <v>21</v>
      </c>
      <c r="CK107" s="2221">
        <v>35</v>
      </c>
      <c r="CL107" s="2221">
        <v>5</v>
      </c>
      <c r="CM107" s="2221">
        <v>39</v>
      </c>
      <c r="CN107" s="2221">
        <v>39</v>
      </c>
      <c r="CO107" s="2221">
        <v>172</v>
      </c>
      <c r="CP107" s="2221" t="s">
        <v>21</v>
      </c>
      <c r="CQ107" s="2221" t="s">
        <v>21</v>
      </c>
      <c r="CR107" s="2221">
        <v>9604</v>
      </c>
      <c r="CS107" s="2221" t="s">
        <v>21</v>
      </c>
      <c r="CT107" s="2221">
        <v>278</v>
      </c>
      <c r="CU107" s="2221">
        <v>7940</v>
      </c>
      <c r="CV107" s="2221">
        <v>8674</v>
      </c>
      <c r="CW107" s="2221" t="s">
        <v>21</v>
      </c>
      <c r="CX107" s="2221" t="s">
        <v>21</v>
      </c>
      <c r="CY107" s="2221">
        <v>194895</v>
      </c>
      <c r="CZ107" s="91" t="s">
        <v>39</v>
      </c>
      <c r="DA107" s="630" t="s">
        <v>26</v>
      </c>
      <c r="DB107" s="88" t="s">
        <v>26</v>
      </c>
      <c r="DC107" s="89" t="s">
        <v>26</v>
      </c>
      <c r="DD107" s="1176">
        <v>42644</v>
      </c>
      <c r="DE107" s="2221" t="s">
        <v>21</v>
      </c>
      <c r="DF107" s="2221">
        <v>46835</v>
      </c>
      <c r="DG107" s="2221">
        <v>145134</v>
      </c>
      <c r="DH107" s="2221">
        <v>9528</v>
      </c>
      <c r="DI107" s="2221">
        <v>2640</v>
      </c>
      <c r="DJ107" s="2221">
        <v>1373</v>
      </c>
      <c r="DK107" s="2221">
        <v>453</v>
      </c>
      <c r="DL107" s="2221">
        <v>829</v>
      </c>
      <c r="DM107" s="2221">
        <v>829</v>
      </c>
      <c r="DN107" s="2221" t="s">
        <v>21</v>
      </c>
      <c r="DO107" s="2221">
        <v>3494</v>
      </c>
      <c r="DP107" s="2221" t="s">
        <v>21</v>
      </c>
      <c r="DQ107" s="2221" t="s">
        <v>21</v>
      </c>
      <c r="DR107" s="2221">
        <v>68268</v>
      </c>
      <c r="DS107" s="2221" t="s">
        <v>21</v>
      </c>
      <c r="DT107" s="2221">
        <v>2512</v>
      </c>
      <c r="DU107" s="69" t="s">
        <v>39</v>
      </c>
      <c r="DV107" s="626" t="s">
        <v>26</v>
      </c>
      <c r="DW107" s="88"/>
      <c r="DX107" s="89"/>
      <c r="DY107" s="102"/>
      <c r="EP107" s="93"/>
      <c r="EQ107" s="95"/>
    </row>
    <row r="108" spans="1:147" ht="14.25" customHeight="1">
      <c r="A108" s="88" t="s">
        <v>26</v>
      </c>
      <c r="B108" s="89" t="s">
        <v>26</v>
      </c>
      <c r="C108" s="1176">
        <v>42675</v>
      </c>
      <c r="D108" s="2221">
        <v>41531.340000000004</v>
      </c>
      <c r="E108" s="2221" t="s">
        <v>21</v>
      </c>
      <c r="F108" s="2221">
        <v>2658</v>
      </c>
      <c r="G108" s="2221">
        <v>191</v>
      </c>
      <c r="H108" s="2221">
        <v>1815</v>
      </c>
      <c r="I108" s="2221">
        <v>31728</v>
      </c>
      <c r="J108" s="2221">
        <v>34591.520000000004</v>
      </c>
      <c r="K108" s="2221" t="s">
        <v>21</v>
      </c>
      <c r="L108" s="2221" t="s">
        <v>21</v>
      </c>
      <c r="M108" s="2221">
        <v>1648525</v>
      </c>
      <c r="N108" s="2221">
        <v>3426</v>
      </c>
      <c r="O108" s="2221">
        <v>469</v>
      </c>
      <c r="P108" s="2221" t="s">
        <v>21</v>
      </c>
      <c r="Q108" s="2221">
        <v>14</v>
      </c>
      <c r="R108" s="2221">
        <v>178</v>
      </c>
      <c r="S108" s="2221">
        <v>1</v>
      </c>
      <c r="T108" s="91" t="s">
        <v>40</v>
      </c>
      <c r="U108" s="630" t="s">
        <v>26</v>
      </c>
      <c r="V108" s="88" t="s">
        <v>26</v>
      </c>
      <c r="W108" s="89" t="s">
        <v>26</v>
      </c>
      <c r="X108" s="1176">
        <v>42675</v>
      </c>
      <c r="Y108" s="2221">
        <v>1</v>
      </c>
      <c r="Z108" s="2221">
        <v>35</v>
      </c>
      <c r="AA108" s="2221">
        <v>35</v>
      </c>
      <c r="AB108" s="2221">
        <v>43</v>
      </c>
      <c r="AC108" s="2221" t="s">
        <v>21</v>
      </c>
      <c r="AD108" s="2221">
        <v>940</v>
      </c>
      <c r="AE108" s="2221" t="s">
        <v>21</v>
      </c>
      <c r="AF108" s="2221">
        <v>39</v>
      </c>
      <c r="AG108" s="2221">
        <v>758</v>
      </c>
      <c r="AH108" s="2221">
        <v>833</v>
      </c>
      <c r="AI108" s="2221" t="s">
        <v>21</v>
      </c>
      <c r="AJ108" s="2221" t="s">
        <v>21</v>
      </c>
      <c r="AK108" s="2221">
        <v>201060</v>
      </c>
      <c r="AL108" s="2221">
        <v>47062</v>
      </c>
      <c r="AM108" s="2221">
        <v>538</v>
      </c>
      <c r="AN108" s="2221">
        <v>1</v>
      </c>
      <c r="AO108" s="91" t="s">
        <v>40</v>
      </c>
      <c r="AP108" s="630" t="s">
        <v>26</v>
      </c>
      <c r="AQ108" s="88" t="s">
        <v>26</v>
      </c>
      <c r="AR108" s="89" t="s">
        <v>26</v>
      </c>
      <c r="AS108" s="1176">
        <v>42675</v>
      </c>
      <c r="AT108" s="2221">
        <v>2978</v>
      </c>
      <c r="AU108" s="2221">
        <v>1470</v>
      </c>
      <c r="AV108" s="2221">
        <v>446</v>
      </c>
      <c r="AW108" s="2221">
        <v>551</v>
      </c>
      <c r="AX108" s="2221">
        <v>544</v>
      </c>
      <c r="AY108" s="2221">
        <v>7</v>
      </c>
      <c r="AZ108" s="2221">
        <v>3928</v>
      </c>
      <c r="BA108" s="2221" t="s">
        <v>21</v>
      </c>
      <c r="BB108" s="2221" t="s">
        <v>21</v>
      </c>
      <c r="BC108" s="2221">
        <v>38095</v>
      </c>
      <c r="BD108" s="2221">
        <v>2630</v>
      </c>
      <c r="BE108" s="2221">
        <v>184</v>
      </c>
      <c r="BF108" s="2221">
        <v>1770</v>
      </c>
      <c r="BG108" s="2221">
        <v>28866</v>
      </c>
      <c r="BH108" s="2221">
        <v>31443</v>
      </c>
      <c r="BI108" s="2221">
        <v>851883</v>
      </c>
      <c r="BJ108" s="91" t="s">
        <v>40</v>
      </c>
      <c r="BK108" s="630" t="s">
        <v>26</v>
      </c>
      <c r="BL108" s="88" t="s">
        <v>26</v>
      </c>
      <c r="BM108" s="89" t="s">
        <v>26</v>
      </c>
      <c r="BN108" s="1176">
        <v>42675</v>
      </c>
      <c r="BO108" s="82" t="s">
        <v>21</v>
      </c>
      <c r="BP108" s="2221" t="s">
        <v>21</v>
      </c>
      <c r="BQ108" s="2221">
        <v>109554.94</v>
      </c>
      <c r="BR108" s="2221" t="s">
        <v>21</v>
      </c>
      <c r="BS108" s="2221">
        <v>2658</v>
      </c>
      <c r="BT108" s="2221">
        <v>191</v>
      </c>
      <c r="BU108" s="2221">
        <v>6728.82</v>
      </c>
      <c r="BV108" s="2221">
        <v>84500.160000000003</v>
      </c>
      <c r="BW108" s="2221">
        <v>92115.049999999988</v>
      </c>
      <c r="BX108" s="2221" t="s">
        <v>21</v>
      </c>
      <c r="BY108" s="2221" t="s">
        <v>21</v>
      </c>
      <c r="BZ108" s="2221">
        <v>1432833.68</v>
      </c>
      <c r="CA108" s="2221">
        <v>3438</v>
      </c>
      <c r="CB108" s="2221">
        <v>480</v>
      </c>
      <c r="CC108" s="2221" t="s">
        <v>21</v>
      </c>
      <c r="CD108" s="2221">
        <v>14</v>
      </c>
      <c r="CE108" s="91" t="s">
        <v>40</v>
      </c>
      <c r="CF108" s="630" t="s">
        <v>26</v>
      </c>
      <c r="CG108" s="88" t="s">
        <v>26</v>
      </c>
      <c r="CH108" s="89" t="s">
        <v>26</v>
      </c>
      <c r="CI108" s="1176">
        <v>42675</v>
      </c>
      <c r="CJ108" s="2221" t="s">
        <v>21</v>
      </c>
      <c r="CK108" s="2221">
        <v>24</v>
      </c>
      <c r="CL108" s="2221">
        <v>3</v>
      </c>
      <c r="CM108" s="2221">
        <v>54</v>
      </c>
      <c r="CN108" s="2221">
        <v>54</v>
      </c>
      <c r="CO108" s="2221">
        <v>326</v>
      </c>
      <c r="CP108" s="2221" t="s">
        <v>21</v>
      </c>
      <c r="CQ108" s="2221" t="s">
        <v>21</v>
      </c>
      <c r="CR108" s="2221">
        <v>7806</v>
      </c>
      <c r="CS108" s="2221" t="s">
        <v>21</v>
      </c>
      <c r="CT108" s="2221">
        <v>237</v>
      </c>
      <c r="CU108" s="2221">
        <v>6453</v>
      </c>
      <c r="CV108" s="2221">
        <v>7036</v>
      </c>
      <c r="CW108" s="2221" t="s">
        <v>21</v>
      </c>
      <c r="CX108" s="2221" t="s">
        <v>21</v>
      </c>
      <c r="CY108" s="2221">
        <v>181742</v>
      </c>
      <c r="CZ108" s="91" t="s">
        <v>40</v>
      </c>
      <c r="DA108" s="630" t="s">
        <v>26</v>
      </c>
      <c r="DB108" s="88" t="s">
        <v>26</v>
      </c>
      <c r="DC108" s="89" t="s">
        <v>26</v>
      </c>
      <c r="DD108" s="1176">
        <v>42675</v>
      </c>
      <c r="DE108" s="2221" t="s">
        <v>21</v>
      </c>
      <c r="DF108" s="2221">
        <v>44626</v>
      </c>
      <c r="DG108" s="2221">
        <v>159333</v>
      </c>
      <c r="DH108" s="2221">
        <v>11400</v>
      </c>
      <c r="DI108" s="2221">
        <v>2978</v>
      </c>
      <c r="DJ108" s="2221">
        <v>1491</v>
      </c>
      <c r="DK108" s="2221">
        <v>469</v>
      </c>
      <c r="DL108" s="2221">
        <v>1493</v>
      </c>
      <c r="DM108" s="2221">
        <v>1486</v>
      </c>
      <c r="DN108" s="2221">
        <v>7</v>
      </c>
      <c r="DO108" s="2221">
        <v>4082</v>
      </c>
      <c r="DP108" s="2221" t="s">
        <v>21</v>
      </c>
      <c r="DQ108" s="2221" t="s">
        <v>21</v>
      </c>
      <c r="DR108" s="2221">
        <v>80882</v>
      </c>
      <c r="DS108" s="2221" t="s">
        <v>21</v>
      </c>
      <c r="DT108" s="2221">
        <v>2630</v>
      </c>
      <c r="DU108" s="69" t="s">
        <v>40</v>
      </c>
      <c r="DV108" s="626" t="s">
        <v>26</v>
      </c>
      <c r="DW108" s="88"/>
      <c r="DX108" s="89"/>
      <c r="DY108" s="102"/>
      <c r="EP108" s="93"/>
      <c r="EQ108" s="95"/>
    </row>
    <row r="109" spans="1:147" ht="14.25" customHeight="1">
      <c r="A109" s="104" t="s">
        <v>26</v>
      </c>
      <c r="B109" s="105" t="s">
        <v>26</v>
      </c>
      <c r="C109" s="1177">
        <v>42705</v>
      </c>
      <c r="D109" s="2222">
        <v>43231.83</v>
      </c>
      <c r="E109" s="2222" t="s">
        <v>21</v>
      </c>
      <c r="F109" s="2222">
        <v>2351</v>
      </c>
      <c r="G109" s="2222">
        <v>449</v>
      </c>
      <c r="H109" s="2222">
        <v>1706</v>
      </c>
      <c r="I109" s="2222">
        <v>33274</v>
      </c>
      <c r="J109" s="2222">
        <v>36284.01</v>
      </c>
      <c r="K109" s="2222" t="s">
        <v>21</v>
      </c>
      <c r="L109" s="2222" t="s">
        <v>21</v>
      </c>
      <c r="M109" s="2222">
        <v>1615894</v>
      </c>
      <c r="N109" s="2222">
        <v>4140</v>
      </c>
      <c r="O109" s="2222">
        <v>489</v>
      </c>
      <c r="P109" s="2222" t="s">
        <v>21</v>
      </c>
      <c r="Q109" s="2222">
        <v>10</v>
      </c>
      <c r="R109" s="2222">
        <v>195</v>
      </c>
      <c r="S109" s="2222">
        <v>2</v>
      </c>
      <c r="T109" s="107" t="s">
        <v>41</v>
      </c>
      <c r="U109" s="633" t="s">
        <v>26</v>
      </c>
      <c r="V109" s="104" t="s">
        <v>26</v>
      </c>
      <c r="W109" s="105" t="s">
        <v>26</v>
      </c>
      <c r="X109" s="1177">
        <v>42705</v>
      </c>
      <c r="Y109" s="106">
        <v>1</v>
      </c>
      <c r="Z109" s="2222">
        <v>40</v>
      </c>
      <c r="AA109" s="2222">
        <v>40</v>
      </c>
      <c r="AB109" s="2222">
        <v>55</v>
      </c>
      <c r="AC109" s="2222" t="s">
        <v>21</v>
      </c>
      <c r="AD109" s="2222">
        <v>795</v>
      </c>
      <c r="AE109" s="2222" t="s">
        <v>21</v>
      </c>
      <c r="AF109" s="2222">
        <v>26</v>
      </c>
      <c r="AG109" s="2222">
        <v>649</v>
      </c>
      <c r="AH109" s="2222">
        <v>714</v>
      </c>
      <c r="AI109" s="2222" t="s">
        <v>21</v>
      </c>
      <c r="AJ109" s="2222" t="s">
        <v>21</v>
      </c>
      <c r="AK109" s="2222">
        <v>200678</v>
      </c>
      <c r="AL109" s="2222">
        <v>47728</v>
      </c>
      <c r="AM109" s="2222">
        <v>544</v>
      </c>
      <c r="AN109" s="2222">
        <v>1</v>
      </c>
      <c r="AO109" s="107" t="s">
        <v>41</v>
      </c>
      <c r="AP109" s="633" t="s">
        <v>26</v>
      </c>
      <c r="AQ109" s="104" t="s">
        <v>26</v>
      </c>
      <c r="AR109" s="105" t="s">
        <v>26</v>
      </c>
      <c r="AS109" s="1177">
        <v>42705</v>
      </c>
      <c r="AT109" s="2222">
        <v>2674</v>
      </c>
      <c r="AU109" s="2222">
        <v>1500</v>
      </c>
      <c r="AV109" s="2222">
        <v>396</v>
      </c>
      <c r="AW109" s="2222">
        <v>938</v>
      </c>
      <c r="AX109" s="2222">
        <v>934</v>
      </c>
      <c r="AY109" s="2222">
        <v>4</v>
      </c>
      <c r="AZ109" s="2222">
        <v>4196</v>
      </c>
      <c r="BA109" s="2222" t="s">
        <v>21</v>
      </c>
      <c r="BB109" s="2222" t="s">
        <v>21</v>
      </c>
      <c r="BC109" s="2222">
        <v>39412</v>
      </c>
      <c r="BD109" s="2222">
        <v>2324</v>
      </c>
      <c r="BE109" s="2222">
        <v>441</v>
      </c>
      <c r="BF109" s="2222">
        <v>1673</v>
      </c>
      <c r="BG109" s="2222">
        <v>30069</v>
      </c>
      <c r="BH109" s="2222">
        <v>32759</v>
      </c>
      <c r="BI109" s="2222">
        <v>814299</v>
      </c>
      <c r="BJ109" s="107" t="s">
        <v>41</v>
      </c>
      <c r="BK109" s="633" t="s">
        <v>26</v>
      </c>
      <c r="BL109" s="104" t="s">
        <v>26</v>
      </c>
      <c r="BM109" s="105" t="s">
        <v>26</v>
      </c>
      <c r="BN109" s="1177">
        <v>42705</v>
      </c>
      <c r="BO109" s="106" t="s">
        <v>21</v>
      </c>
      <c r="BP109" s="2222" t="s">
        <v>21</v>
      </c>
      <c r="BQ109" s="2222">
        <v>113117.61000000002</v>
      </c>
      <c r="BR109" s="2222" t="s">
        <v>21</v>
      </c>
      <c r="BS109" s="2222">
        <v>2351</v>
      </c>
      <c r="BT109" s="2222">
        <v>449</v>
      </c>
      <c r="BU109" s="2222">
        <v>6350.23</v>
      </c>
      <c r="BV109" s="2222">
        <v>87982.74</v>
      </c>
      <c r="BW109" s="2222">
        <v>95919.15</v>
      </c>
      <c r="BX109" s="2222" t="s">
        <v>21</v>
      </c>
      <c r="BY109" s="2222" t="s">
        <v>21</v>
      </c>
      <c r="BZ109" s="2222">
        <v>1401735.77</v>
      </c>
      <c r="CA109" s="2222">
        <v>4172</v>
      </c>
      <c r="CB109" s="2222">
        <v>520</v>
      </c>
      <c r="CC109" s="2222" t="s">
        <v>21</v>
      </c>
      <c r="CD109" s="2222">
        <v>10</v>
      </c>
      <c r="CE109" s="107" t="s">
        <v>41</v>
      </c>
      <c r="CF109" s="633" t="s">
        <v>26</v>
      </c>
      <c r="CG109" s="104" t="s">
        <v>26</v>
      </c>
      <c r="CH109" s="105" t="s">
        <v>26</v>
      </c>
      <c r="CI109" s="1177">
        <v>42705</v>
      </c>
      <c r="CJ109" s="2222" t="s">
        <v>21</v>
      </c>
      <c r="CK109" s="2222">
        <v>43</v>
      </c>
      <c r="CL109" s="2222">
        <v>4</v>
      </c>
      <c r="CM109" s="2222">
        <v>70</v>
      </c>
      <c r="CN109" s="2222">
        <v>70</v>
      </c>
      <c r="CO109" s="2222">
        <v>287</v>
      </c>
      <c r="CP109" s="2222" t="s">
        <v>21</v>
      </c>
      <c r="CQ109" s="2222" t="s">
        <v>21</v>
      </c>
      <c r="CR109" s="2222">
        <v>7894</v>
      </c>
      <c r="CS109" s="2222" t="s">
        <v>21</v>
      </c>
      <c r="CT109" s="2222">
        <v>227</v>
      </c>
      <c r="CU109" s="2222">
        <v>6545</v>
      </c>
      <c r="CV109" s="2222">
        <v>7131</v>
      </c>
      <c r="CW109" s="2222" t="s">
        <v>21</v>
      </c>
      <c r="CX109" s="2222" t="s">
        <v>21</v>
      </c>
      <c r="CY109" s="2222">
        <v>180262</v>
      </c>
      <c r="CZ109" s="107" t="s">
        <v>41</v>
      </c>
      <c r="DA109" s="633" t="s">
        <v>26</v>
      </c>
      <c r="DB109" s="104" t="s">
        <v>26</v>
      </c>
      <c r="DC109" s="105" t="s">
        <v>26</v>
      </c>
      <c r="DD109" s="1177">
        <v>42705</v>
      </c>
      <c r="DE109" s="2222" t="s">
        <v>21</v>
      </c>
      <c r="DF109" s="2222">
        <v>43453</v>
      </c>
      <c r="DG109" s="2222">
        <v>159024</v>
      </c>
      <c r="DH109" s="2222">
        <v>12029</v>
      </c>
      <c r="DI109" s="2222">
        <v>2674</v>
      </c>
      <c r="DJ109" s="2222">
        <v>1626</v>
      </c>
      <c r="DK109" s="2222">
        <v>419</v>
      </c>
      <c r="DL109" s="2222">
        <v>1968</v>
      </c>
      <c r="DM109" s="2222">
        <v>1964</v>
      </c>
      <c r="DN109" s="2222">
        <v>4</v>
      </c>
      <c r="DO109" s="2222">
        <v>4342</v>
      </c>
      <c r="DP109" s="2222" t="s">
        <v>21</v>
      </c>
      <c r="DQ109" s="2222" t="s">
        <v>21</v>
      </c>
      <c r="DR109" s="2222">
        <v>82979</v>
      </c>
      <c r="DS109" s="2222" t="s">
        <v>21</v>
      </c>
      <c r="DT109" s="2222">
        <v>2324</v>
      </c>
      <c r="DU109" s="1218" t="s">
        <v>41</v>
      </c>
      <c r="DV109" s="1219" t="s">
        <v>26</v>
      </c>
      <c r="DW109" s="88"/>
      <c r="DX109" s="89"/>
      <c r="DY109" s="102"/>
      <c r="EP109" s="93"/>
      <c r="EQ109" s="95"/>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967"/>
      <c r="DX110" s="967"/>
      <c r="DY110" s="967"/>
      <c r="DZ110" s="35"/>
      <c r="EA110" s="35"/>
      <c r="EB110" s="35"/>
      <c r="EC110" s="35"/>
      <c r="ED110" s="35"/>
      <c r="EE110" s="35"/>
      <c r="EF110" s="35"/>
      <c r="EG110" s="35"/>
      <c r="EH110" s="35"/>
      <c r="EI110" s="35"/>
      <c r="EJ110" s="35"/>
      <c r="EK110" s="35"/>
      <c r="EL110" s="35"/>
      <c r="EM110" s="35"/>
      <c r="EN110" s="35"/>
      <c r="EO110" s="35"/>
      <c r="EP110" s="967"/>
      <c r="EQ110" s="967"/>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402</v>
      </c>
      <c r="BO112" s="623"/>
      <c r="BP112" s="623"/>
      <c r="BQ112" s="623"/>
      <c r="BR112" s="623"/>
      <c r="BU112" s="623"/>
      <c r="BW112" s="623"/>
      <c r="BX112" s="623"/>
      <c r="CA112" s="623"/>
      <c r="CB112" s="623"/>
      <c r="CC112" s="623"/>
      <c r="CE112" s="623"/>
      <c r="CF112" s="623"/>
      <c r="CG112" s="623"/>
      <c r="CH112" s="623"/>
      <c r="CI112" s="623"/>
    </row>
    <row r="113" ht="14.25" customHeight="1"/>
    <row r="114" ht="14.25" customHeight="1"/>
    <row r="115" ht="14.25" customHeight="1"/>
    <row r="116" ht="14.25" customHeight="1"/>
  </sheetData>
  <mergeCells count="111">
    <mergeCell ref="DE13:DE14"/>
    <mergeCell ref="A9:C15"/>
    <mergeCell ref="T9:U15"/>
    <mergeCell ref="V9:X15"/>
    <mergeCell ref="AO9:AP15"/>
    <mergeCell ref="AQ9:AS15"/>
    <mergeCell ref="BJ9:BK15"/>
    <mergeCell ref="D13:D14"/>
    <mergeCell ref="E13:E14"/>
    <mergeCell ref="P13:P14"/>
    <mergeCell ref="R13:R14"/>
    <mergeCell ref="AB13:AB14"/>
    <mergeCell ref="DW9:DY15"/>
    <mergeCell ref="EG9:EH15"/>
    <mergeCell ref="AG12:AG13"/>
    <mergeCell ref="BF12:BF13"/>
    <mergeCell ref="CT12:CT13"/>
    <mergeCell ref="EE12:EE13"/>
    <mergeCell ref="BO13:BO14"/>
    <mergeCell ref="BP13:BP14"/>
    <mergeCell ref="CA13:CA14"/>
    <mergeCell ref="CC13:CC14"/>
    <mergeCell ref="AI13:AI14"/>
    <mergeCell ref="AJ13:AJ14"/>
    <mergeCell ref="AZ13:AZ14"/>
    <mergeCell ref="BH13:BH14"/>
    <mergeCell ref="BI13:BI14"/>
    <mergeCell ref="BL9:BN15"/>
    <mergeCell ref="CE9:CF15"/>
    <mergeCell ref="CG9:CI15"/>
    <mergeCell ref="CZ9:DA15"/>
    <mergeCell ref="DB9:DD15"/>
    <mergeCell ref="DU9:DV15"/>
    <mergeCell ref="CO13:CO14"/>
    <mergeCell ref="CV13:CV14"/>
    <mergeCell ref="CW13:CW14"/>
    <mergeCell ref="A43:C49"/>
    <mergeCell ref="J43:K43"/>
    <mergeCell ref="T43:U49"/>
    <mergeCell ref="V43:X49"/>
    <mergeCell ref="AO43:AP49"/>
    <mergeCell ref="AQ43:AS49"/>
    <mergeCell ref="H46:H47"/>
    <mergeCell ref="AI46:AI47"/>
    <mergeCell ref="DG43:DL43"/>
    <mergeCell ref="CX47:CX48"/>
    <mergeCell ref="CY47:CY48"/>
    <mergeCell ref="DG47:DG48"/>
    <mergeCell ref="CE43:CF49"/>
    <mergeCell ref="CG43:CI49"/>
    <mergeCell ref="CZ43:DA49"/>
    <mergeCell ref="DB43:DD49"/>
    <mergeCell ref="DU43:DV49"/>
    <mergeCell ref="DH47:DH48"/>
    <mergeCell ref="DQ47:DQ48"/>
    <mergeCell ref="DF13:DF14"/>
    <mergeCell ref="DO13:DO14"/>
    <mergeCell ref="CV46:CV47"/>
    <mergeCell ref="DE46:DE47"/>
    <mergeCell ref="J47:J48"/>
    <mergeCell ref="K47:K48"/>
    <mergeCell ref="AB47:AB48"/>
    <mergeCell ref="AD47:AD48"/>
    <mergeCell ref="AK47:AK48"/>
    <mergeCell ref="AL47:AL48"/>
    <mergeCell ref="BB47:BB48"/>
    <mergeCell ref="BH47:BH48"/>
    <mergeCell ref="BI47:BI48"/>
    <mergeCell ref="BV47:BV48"/>
    <mergeCell ref="BJ43:BK49"/>
    <mergeCell ref="BL43:BN49"/>
    <mergeCell ref="BF46:BF47"/>
    <mergeCell ref="BT46:BT47"/>
    <mergeCell ref="BW47:BW48"/>
    <mergeCell ref="CP47:CP48"/>
    <mergeCell ref="CQ47:CQ48"/>
    <mergeCell ref="A77:C83"/>
    <mergeCell ref="T77:U83"/>
    <mergeCell ref="V77:X83"/>
    <mergeCell ref="AO77:AP83"/>
    <mergeCell ref="AQ77:AS83"/>
    <mergeCell ref="BJ77:BK83"/>
    <mergeCell ref="L80:L81"/>
    <mergeCell ref="AJ80:AJ81"/>
    <mergeCell ref="D81:D82"/>
    <mergeCell ref="F81:F82"/>
    <mergeCell ref="N81:N82"/>
    <mergeCell ref="O81:O82"/>
    <mergeCell ref="AD81:AD82"/>
    <mergeCell ref="AL81:AL82"/>
    <mergeCell ref="AM81:AM82"/>
    <mergeCell ref="BC81:BC82"/>
    <mergeCell ref="BD81:BD82"/>
    <mergeCell ref="DB77:DD83"/>
    <mergeCell ref="DU77:DV83"/>
    <mergeCell ref="BY80:BY81"/>
    <mergeCell ref="CX80:CX81"/>
    <mergeCell ref="DE80:DE81"/>
    <mergeCell ref="DG81:DG82"/>
    <mergeCell ref="DH81:DH82"/>
    <mergeCell ref="DR81:DR82"/>
    <mergeCell ref="DT81:DT82"/>
    <mergeCell ref="BQ81:BQ82"/>
    <mergeCell ref="BS81:BS82"/>
    <mergeCell ref="CA81:CA82"/>
    <mergeCell ref="CB81:CB82"/>
    <mergeCell ref="CR81:CR82"/>
    <mergeCell ref="BL77:BN83"/>
    <mergeCell ref="CE77:CF83"/>
    <mergeCell ref="CG77:CI83"/>
    <mergeCell ref="CZ77:DA83"/>
  </mergeCells>
  <phoneticPr fontId="99"/>
  <printOptions horizontalCentered="1"/>
  <pageMargins left="0.59055118110236227" right="0.59055118110236227" top="0.31496062992125984" bottom="0.31496062992125984" header="0" footer="0"/>
  <pageSetup paperSize="9" scale="55" firstPageNumber="300"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197EE-14F5-4627-A2F6-A76620A9ABC8}">
  <dimension ref="A1:AQ110"/>
  <sheetViews>
    <sheetView zoomScaleNormal="100" zoomScaleSheetLayoutView="70" workbookViewId="0"/>
  </sheetViews>
  <sheetFormatPr defaultColWidth="9" defaultRowHeight="13"/>
  <cols>
    <col min="1" max="1" width="8.7265625" style="4" customWidth="1"/>
    <col min="2" max="2" width="6.26953125" style="4" customWidth="1"/>
    <col min="3" max="3" width="14" style="4" customWidth="1"/>
    <col min="4" max="11" width="17.08984375" style="4" customWidth="1"/>
    <col min="12" max="19" width="17.6328125" style="4" customWidth="1"/>
    <col min="20" max="21" width="11.6328125" style="4" customWidth="1"/>
    <col min="22" max="22" width="8.7265625" style="4" customWidth="1"/>
    <col min="23" max="23" width="6.26953125" style="4" customWidth="1"/>
    <col min="24" max="24" width="14" style="4" customWidth="1"/>
    <col min="25" max="32" width="17.08984375" style="4" customWidth="1"/>
    <col min="33" max="40" width="17.6328125" style="4" customWidth="1"/>
    <col min="41" max="42" width="11.6328125" style="4" customWidth="1"/>
    <col min="43" max="16384" width="9" style="4"/>
  </cols>
  <sheetData>
    <row r="1" spans="1:43" s="14" customFormat="1" ht="14">
      <c r="A1" s="610" t="s">
        <v>1163</v>
      </c>
      <c r="B1" s="610"/>
      <c r="C1" s="610"/>
      <c r="D1" s="610"/>
      <c r="E1" s="610"/>
      <c r="F1" s="610"/>
      <c r="G1" s="610"/>
      <c r="S1" s="429"/>
      <c r="T1" s="429"/>
      <c r="U1" s="608" t="s">
        <v>1164</v>
      </c>
      <c r="V1" s="610" t="s">
        <v>1163</v>
      </c>
      <c r="W1" s="429"/>
      <c r="X1" s="429"/>
      <c r="Y1" s="429"/>
      <c r="Z1" s="429"/>
      <c r="AA1" s="429"/>
      <c r="AB1" s="429"/>
      <c r="AN1" s="429"/>
      <c r="AO1" s="429"/>
      <c r="AP1" s="608" t="s">
        <v>1164</v>
      </c>
    </row>
    <row r="2" spans="1:43" s="14" customFormat="1" ht="14">
      <c r="A2" s="610" t="s">
        <v>1165</v>
      </c>
      <c r="B2" s="609"/>
      <c r="C2" s="413"/>
      <c r="E2" s="413"/>
      <c r="F2" s="413"/>
      <c r="S2" s="413"/>
      <c r="U2" s="608" t="s">
        <v>1166</v>
      </c>
      <c r="V2" s="610" t="s">
        <v>1165</v>
      </c>
      <c r="W2" s="609"/>
      <c r="X2" s="413"/>
      <c r="Z2" s="413"/>
      <c r="AA2" s="413"/>
      <c r="AN2" s="413"/>
      <c r="AP2" s="608" t="s">
        <v>1166</v>
      </c>
    </row>
    <row r="3" spans="1:43">
      <c r="A3" s="610"/>
      <c r="B3" s="610"/>
      <c r="C3" s="610"/>
      <c r="D3" s="377"/>
      <c r="E3" s="377"/>
      <c r="F3" s="440"/>
      <c r="G3" s="35"/>
      <c r="H3" s="35"/>
      <c r="I3" s="35"/>
      <c r="J3" s="35"/>
      <c r="K3" s="35"/>
      <c r="R3" s="610"/>
      <c r="S3" s="377"/>
      <c r="V3" s="610"/>
      <c r="W3" s="610"/>
      <c r="X3" s="610"/>
      <c r="Y3" s="377"/>
      <c r="Z3" s="377"/>
      <c r="AA3" s="440"/>
      <c r="AB3" s="35"/>
      <c r="AC3" s="35"/>
      <c r="AD3" s="35"/>
      <c r="AE3" s="35"/>
      <c r="AF3" s="35"/>
      <c r="AM3" s="610"/>
      <c r="AN3" s="377"/>
    </row>
    <row r="4" spans="1:43">
      <c r="F4" s="35"/>
      <c r="G4" s="35"/>
      <c r="H4" s="35"/>
      <c r="I4" s="35"/>
      <c r="J4" s="35"/>
      <c r="K4" s="35"/>
    </row>
    <row r="5" spans="1:43" s="14" customFormat="1" ht="20.25" customHeight="1">
      <c r="A5" s="1032" t="s">
        <v>1408</v>
      </c>
      <c r="B5" s="379"/>
      <c r="C5" s="379"/>
      <c r="D5" s="1033"/>
      <c r="E5" s="873"/>
      <c r="F5" s="2235" t="s">
        <v>1409</v>
      </c>
      <c r="G5" s="614"/>
      <c r="H5" s="614"/>
    </row>
    <row r="6" spans="1:43" s="14" customFormat="1" ht="14">
      <c r="D6" s="413"/>
    </row>
    <row r="7" spans="1:43" s="14" customFormat="1" ht="15">
      <c r="A7" s="14" t="s">
        <v>1387</v>
      </c>
      <c r="D7" s="442" t="s">
        <v>1167</v>
      </c>
      <c r="F7" s="479" t="s">
        <v>1410</v>
      </c>
      <c r="AA7" s="614"/>
      <c r="AC7" s="614"/>
      <c r="AF7" s="442" t="s">
        <v>1168</v>
      </c>
      <c r="AH7" s="614" t="s">
        <v>1411</v>
      </c>
    </row>
    <row r="8" spans="1:43" s="14" customFormat="1" ht="18.75" customHeight="1">
      <c r="A8" s="2611" t="s">
        <v>749</v>
      </c>
      <c r="B8" s="2611"/>
      <c r="C8" s="2851"/>
      <c r="D8" s="499" t="s">
        <v>700</v>
      </c>
      <c r="E8" s="2230" t="s">
        <v>1412</v>
      </c>
      <c r="F8" s="507"/>
      <c r="G8" s="507"/>
      <c r="H8" s="507"/>
      <c r="I8" s="507"/>
      <c r="J8" s="507"/>
      <c r="K8" s="973" t="s">
        <v>756</v>
      </c>
      <c r="L8" s="507" t="s">
        <v>403</v>
      </c>
      <c r="M8" s="507"/>
      <c r="N8" s="507" t="s">
        <v>728</v>
      </c>
      <c r="O8" s="2231"/>
      <c r="P8" s="507"/>
      <c r="Q8" s="2237" t="s">
        <v>1169</v>
      </c>
      <c r="R8" s="507"/>
      <c r="S8" s="507"/>
      <c r="T8" s="2605" t="s">
        <v>708</v>
      </c>
      <c r="U8" s="2606"/>
      <c r="V8" s="2611" t="s">
        <v>749</v>
      </c>
      <c r="W8" s="2611"/>
      <c r="X8" s="2851"/>
      <c r="Y8" s="956" t="s">
        <v>1170</v>
      </c>
      <c r="Z8" s="507" t="s">
        <v>1413</v>
      </c>
      <c r="AA8" s="499"/>
      <c r="AB8" s="1928"/>
      <c r="AC8" s="507"/>
      <c r="AD8" s="507"/>
      <c r="AE8" s="384"/>
      <c r="AF8" s="2178" t="s">
        <v>1171</v>
      </c>
      <c r="AG8" s="507" t="s">
        <v>403</v>
      </c>
      <c r="AH8" s="507"/>
      <c r="AI8" s="499"/>
      <c r="AJ8" s="1928"/>
      <c r="AK8" s="507"/>
      <c r="AL8" s="507"/>
      <c r="AM8" s="384"/>
      <c r="AN8" s="1204"/>
      <c r="AO8" s="2605" t="s">
        <v>708</v>
      </c>
      <c r="AP8" s="2606"/>
    </row>
    <row r="9" spans="1:43" s="14" customFormat="1" ht="18.75" customHeight="1">
      <c r="A9" s="2852"/>
      <c r="B9" s="2852"/>
      <c r="C9" s="2853"/>
      <c r="D9" s="962" t="s">
        <v>1414</v>
      </c>
      <c r="E9" s="961" t="s">
        <v>751</v>
      </c>
      <c r="F9" s="960" t="s">
        <v>754</v>
      </c>
      <c r="G9" s="962" t="s">
        <v>320</v>
      </c>
      <c r="H9" s="960" t="s">
        <v>298</v>
      </c>
      <c r="I9" s="1918" t="s">
        <v>299</v>
      </c>
      <c r="J9" s="960" t="s">
        <v>352</v>
      </c>
      <c r="K9" s="960" t="s">
        <v>375</v>
      </c>
      <c r="L9" s="960" t="s">
        <v>304</v>
      </c>
      <c r="M9" s="960" t="s">
        <v>1543</v>
      </c>
      <c r="N9" s="961" t="s">
        <v>10</v>
      </c>
      <c r="O9" s="961" t="s">
        <v>1547</v>
      </c>
      <c r="P9" s="961" t="s">
        <v>19</v>
      </c>
      <c r="Q9" s="961" t="s">
        <v>2738</v>
      </c>
      <c r="R9" s="960" t="s">
        <v>2440</v>
      </c>
      <c r="S9" s="1918" t="s">
        <v>299</v>
      </c>
      <c r="T9" s="2607"/>
      <c r="U9" s="2608"/>
      <c r="V9" s="2852"/>
      <c r="W9" s="2852"/>
      <c r="X9" s="2853"/>
      <c r="Y9" s="960" t="s">
        <v>375</v>
      </c>
      <c r="Z9" s="960" t="s">
        <v>303</v>
      </c>
      <c r="AA9" s="960" t="s">
        <v>304</v>
      </c>
      <c r="AB9" s="960" t="s">
        <v>1543</v>
      </c>
      <c r="AC9" s="961" t="s">
        <v>10</v>
      </c>
      <c r="AD9" s="960" t="s">
        <v>11</v>
      </c>
      <c r="AE9" s="961" t="s">
        <v>19</v>
      </c>
      <c r="AF9" s="960" t="s">
        <v>298</v>
      </c>
      <c r="AG9" s="1918" t="s">
        <v>299</v>
      </c>
      <c r="AH9" s="960" t="s">
        <v>352</v>
      </c>
      <c r="AI9" s="960" t="s">
        <v>375</v>
      </c>
      <c r="AJ9" s="960" t="s">
        <v>303</v>
      </c>
      <c r="AK9" s="960" t="s">
        <v>304</v>
      </c>
      <c r="AL9" s="960" t="s">
        <v>1543</v>
      </c>
      <c r="AM9" s="961" t="s">
        <v>10</v>
      </c>
      <c r="AN9" s="960" t="s">
        <v>11</v>
      </c>
      <c r="AO9" s="2607"/>
      <c r="AP9" s="2608"/>
    </row>
    <row r="10" spans="1:43" s="14" customFormat="1" ht="14.25" customHeight="1">
      <c r="A10" s="2852"/>
      <c r="B10" s="2852"/>
      <c r="C10" s="2853"/>
      <c r="D10" s="501"/>
      <c r="E10" s="2215"/>
      <c r="F10" s="504"/>
      <c r="G10" s="501"/>
      <c r="H10" s="504"/>
      <c r="I10" s="2215"/>
      <c r="J10" s="504"/>
      <c r="K10" s="504"/>
      <c r="L10" s="963" t="s">
        <v>2373</v>
      </c>
      <c r="M10" s="963"/>
      <c r="N10" s="961" t="s">
        <v>2109</v>
      </c>
      <c r="O10" s="961"/>
      <c r="P10" s="961" t="s">
        <v>2373</v>
      </c>
      <c r="Q10" s="961"/>
      <c r="R10" s="963"/>
      <c r="S10" s="961"/>
      <c r="T10" s="2607"/>
      <c r="U10" s="2608"/>
      <c r="V10" s="2852"/>
      <c r="W10" s="2852"/>
      <c r="X10" s="2853"/>
      <c r="Y10" s="963"/>
      <c r="Z10" s="963" t="s">
        <v>2373</v>
      </c>
      <c r="AA10" s="963" t="s">
        <v>2373</v>
      </c>
      <c r="AB10" s="963"/>
      <c r="AC10" s="961" t="s">
        <v>2109</v>
      </c>
      <c r="AD10" s="1582" t="s">
        <v>725</v>
      </c>
      <c r="AE10" s="961" t="s">
        <v>2373</v>
      </c>
      <c r="AF10" s="963"/>
      <c r="AG10" s="961"/>
      <c r="AH10" s="963"/>
      <c r="AI10" s="963"/>
      <c r="AJ10" s="963" t="s">
        <v>2373</v>
      </c>
      <c r="AK10" s="963" t="s">
        <v>2373</v>
      </c>
      <c r="AL10" s="963"/>
      <c r="AM10" s="961" t="s">
        <v>2109</v>
      </c>
      <c r="AN10" s="1582" t="s">
        <v>725</v>
      </c>
      <c r="AO10" s="2607"/>
      <c r="AP10" s="2608"/>
    </row>
    <row r="11" spans="1:43" s="14" customFormat="1" ht="14.25" customHeight="1">
      <c r="A11" s="2852"/>
      <c r="B11" s="2852"/>
      <c r="C11" s="2853"/>
      <c r="D11" s="891" t="s">
        <v>1917</v>
      </c>
      <c r="E11" s="2215"/>
      <c r="F11" s="2215"/>
      <c r="G11" s="654" t="s">
        <v>2511</v>
      </c>
      <c r="H11" s="504"/>
      <c r="I11" s="2215"/>
      <c r="J11" s="532" t="s">
        <v>392</v>
      </c>
      <c r="K11" s="532" t="s">
        <v>392</v>
      </c>
      <c r="L11" s="2215" t="s">
        <v>2376</v>
      </c>
      <c r="M11" s="504"/>
      <c r="N11" s="2215"/>
      <c r="O11" s="2215"/>
      <c r="P11" s="2215"/>
      <c r="Q11" s="654" t="s">
        <v>1917</v>
      </c>
      <c r="R11" s="2215"/>
      <c r="S11" s="2215"/>
      <c r="T11" s="2607"/>
      <c r="U11" s="2608"/>
      <c r="V11" s="2852"/>
      <c r="W11" s="2852"/>
      <c r="X11" s="2853"/>
      <c r="Y11" s="532" t="s">
        <v>392</v>
      </c>
      <c r="Z11" s="532"/>
      <c r="AA11" s="2215" t="s">
        <v>2376</v>
      </c>
      <c r="AB11" s="504"/>
      <c r="AC11" s="2215"/>
      <c r="AD11" s="390" t="s">
        <v>1912</v>
      </c>
      <c r="AE11" s="2215"/>
      <c r="AF11" s="504"/>
      <c r="AG11" s="2215"/>
      <c r="AH11" s="532" t="s">
        <v>392</v>
      </c>
      <c r="AI11" s="532" t="s">
        <v>392</v>
      </c>
      <c r="AJ11" s="532"/>
      <c r="AK11" s="2215" t="s">
        <v>2376</v>
      </c>
      <c r="AL11" s="504"/>
      <c r="AM11" s="2215"/>
      <c r="AN11" s="390" t="s">
        <v>1912</v>
      </c>
      <c r="AO11" s="2607"/>
      <c r="AP11" s="2608"/>
    </row>
    <row r="12" spans="1:43" s="14" customFormat="1" ht="14.25" customHeight="1">
      <c r="A12" s="2852"/>
      <c r="B12" s="2852"/>
      <c r="C12" s="2853"/>
      <c r="D12" s="891" t="s">
        <v>2516</v>
      </c>
      <c r="E12" s="2215" t="s">
        <v>1803</v>
      </c>
      <c r="F12" s="2215" t="s">
        <v>1844</v>
      </c>
      <c r="G12" s="654" t="s">
        <v>2514</v>
      </c>
      <c r="H12" s="504" t="s">
        <v>1804</v>
      </c>
      <c r="I12" s="2215" t="s">
        <v>404</v>
      </c>
      <c r="J12" s="532" t="s">
        <v>2382</v>
      </c>
      <c r="K12" s="532" t="s">
        <v>2739</v>
      </c>
      <c r="L12" s="2215" t="s">
        <v>2515</v>
      </c>
      <c r="M12" s="504" t="s">
        <v>1815</v>
      </c>
      <c r="N12" s="2215" t="s">
        <v>1911</v>
      </c>
      <c r="O12" s="2215" t="s">
        <v>1913</v>
      </c>
      <c r="P12" s="2215" t="s">
        <v>87</v>
      </c>
      <c r="Q12" s="654" t="s">
        <v>2740</v>
      </c>
      <c r="R12" s="2215" t="s">
        <v>1844</v>
      </c>
      <c r="S12" s="2215" t="s">
        <v>404</v>
      </c>
      <c r="T12" s="2607"/>
      <c r="U12" s="2608"/>
      <c r="V12" s="2852"/>
      <c r="W12" s="2852"/>
      <c r="X12" s="2853"/>
      <c r="Y12" s="532" t="s">
        <v>2739</v>
      </c>
      <c r="Z12" s="532" t="s">
        <v>1811</v>
      </c>
      <c r="AA12" s="2215" t="s">
        <v>2515</v>
      </c>
      <c r="AB12" s="504" t="s">
        <v>1815</v>
      </c>
      <c r="AC12" s="2215" t="s">
        <v>1911</v>
      </c>
      <c r="AD12" s="2860" t="s">
        <v>2386</v>
      </c>
      <c r="AE12" s="2215" t="s">
        <v>87</v>
      </c>
      <c r="AF12" s="504" t="s">
        <v>1804</v>
      </c>
      <c r="AG12" s="2215" t="s">
        <v>404</v>
      </c>
      <c r="AH12" s="532" t="s">
        <v>2382</v>
      </c>
      <c r="AI12" s="532" t="s">
        <v>2739</v>
      </c>
      <c r="AJ12" s="532" t="s">
        <v>1811</v>
      </c>
      <c r="AK12" s="2215" t="s">
        <v>2515</v>
      </c>
      <c r="AL12" s="504" t="s">
        <v>1815</v>
      </c>
      <c r="AM12" s="2215" t="s">
        <v>1911</v>
      </c>
      <c r="AN12" s="2242" t="s">
        <v>2386</v>
      </c>
      <c r="AO12" s="2607"/>
      <c r="AP12" s="2608"/>
    </row>
    <row r="13" spans="1:43" s="14" customFormat="1" ht="14.25" customHeight="1">
      <c r="A13" s="2852"/>
      <c r="B13" s="2852"/>
      <c r="C13" s="2853"/>
      <c r="D13" s="501" t="s">
        <v>2517</v>
      </c>
      <c r="E13" s="2215"/>
      <c r="F13" s="532"/>
      <c r="G13" s="891"/>
      <c r="H13" s="532"/>
      <c r="I13" s="654"/>
      <c r="J13" s="532"/>
      <c r="K13" s="532"/>
      <c r="L13" s="504"/>
      <c r="M13" s="504"/>
      <c r="N13" s="2215" t="s">
        <v>2149</v>
      </c>
      <c r="O13" s="2215"/>
      <c r="P13" s="2215" t="s">
        <v>2149</v>
      </c>
      <c r="Q13" s="2215" t="s">
        <v>2517</v>
      </c>
      <c r="R13" s="532"/>
      <c r="S13" s="654"/>
      <c r="T13" s="2607"/>
      <c r="U13" s="2608"/>
      <c r="V13" s="2852"/>
      <c r="W13" s="2852"/>
      <c r="X13" s="2853"/>
      <c r="Y13" s="532"/>
      <c r="Z13" s="504"/>
      <c r="AA13" s="504"/>
      <c r="AB13" s="504"/>
      <c r="AC13" s="2215" t="s">
        <v>2149</v>
      </c>
      <c r="AD13" s="2860"/>
      <c r="AE13" s="2215" t="s">
        <v>2149</v>
      </c>
      <c r="AF13" s="532"/>
      <c r="AG13" s="654"/>
      <c r="AH13" s="532"/>
      <c r="AI13" s="532"/>
      <c r="AJ13" s="504"/>
      <c r="AK13" s="504"/>
      <c r="AL13" s="504"/>
      <c r="AM13" s="2215" t="s">
        <v>2149</v>
      </c>
      <c r="AN13" s="2242"/>
      <c r="AO13" s="2607"/>
      <c r="AP13" s="2608"/>
    </row>
    <row r="14" spans="1:43" s="14" customFormat="1" ht="19.5" customHeight="1">
      <c r="A14" s="2854"/>
      <c r="B14" s="2854"/>
      <c r="C14" s="2855"/>
      <c r="D14" s="1768" t="s">
        <v>2221</v>
      </c>
      <c r="E14" s="1767" t="s">
        <v>2221</v>
      </c>
      <c r="F14" s="1761" t="s">
        <v>2221</v>
      </c>
      <c r="G14" s="1761" t="s">
        <v>2221</v>
      </c>
      <c r="H14" s="1761" t="s">
        <v>2221</v>
      </c>
      <c r="I14" s="1761" t="s">
        <v>2221</v>
      </c>
      <c r="J14" s="1761" t="s">
        <v>2221</v>
      </c>
      <c r="K14" s="1761" t="s">
        <v>2221</v>
      </c>
      <c r="L14" s="1762" t="s">
        <v>2404</v>
      </c>
      <c r="M14" s="1761" t="s">
        <v>2218</v>
      </c>
      <c r="N14" s="1761" t="s">
        <v>2395</v>
      </c>
      <c r="O14" s="1761" t="s">
        <v>2395</v>
      </c>
      <c r="P14" s="1764" t="s">
        <v>2395</v>
      </c>
      <c r="Q14" s="1761" t="s">
        <v>2221</v>
      </c>
      <c r="R14" s="1761" t="s">
        <v>2221</v>
      </c>
      <c r="S14" s="1761" t="s">
        <v>2221</v>
      </c>
      <c r="T14" s="2609"/>
      <c r="U14" s="2610"/>
      <c r="V14" s="2854"/>
      <c r="W14" s="2854"/>
      <c r="X14" s="2855"/>
      <c r="Y14" s="1765" t="s">
        <v>2221</v>
      </c>
      <c r="Z14" s="1648" t="s">
        <v>2741</v>
      </c>
      <c r="AA14" s="1762" t="s">
        <v>2404</v>
      </c>
      <c r="AB14" s="1761" t="s">
        <v>2218</v>
      </c>
      <c r="AC14" s="1767" t="s">
        <v>2395</v>
      </c>
      <c r="AD14" s="1767" t="s">
        <v>2395</v>
      </c>
      <c r="AE14" s="1764" t="s">
        <v>2395</v>
      </c>
      <c r="AF14" s="1761" t="s">
        <v>2221</v>
      </c>
      <c r="AG14" s="1767" t="s">
        <v>2221</v>
      </c>
      <c r="AH14" s="1761" t="s">
        <v>2221</v>
      </c>
      <c r="AI14" s="1761" t="s">
        <v>2221</v>
      </c>
      <c r="AJ14" s="1762" t="s">
        <v>2741</v>
      </c>
      <c r="AK14" s="1762" t="s">
        <v>2404</v>
      </c>
      <c r="AL14" s="1761" t="s">
        <v>2218</v>
      </c>
      <c r="AM14" s="1767" t="s">
        <v>2395</v>
      </c>
      <c r="AN14" s="1767" t="s">
        <v>2395</v>
      </c>
      <c r="AO14" s="2609"/>
      <c r="AP14" s="2610"/>
    </row>
    <row r="15" spans="1:43" ht="17.25" customHeight="1">
      <c r="A15" s="1594">
        <v>40909</v>
      </c>
      <c r="B15" s="1374">
        <v>40909</v>
      </c>
      <c r="C15" s="1595">
        <v>40909</v>
      </c>
      <c r="D15" s="2219">
        <v>5528</v>
      </c>
      <c r="E15" s="2219" t="s">
        <v>21</v>
      </c>
      <c r="F15" s="2219">
        <v>629917</v>
      </c>
      <c r="G15" s="2219">
        <v>13376</v>
      </c>
      <c r="H15" s="2219">
        <v>5647</v>
      </c>
      <c r="I15" s="2219">
        <v>11681</v>
      </c>
      <c r="J15" s="2219">
        <v>1243</v>
      </c>
      <c r="K15" s="2219">
        <v>23817</v>
      </c>
      <c r="L15" s="2219">
        <v>22397</v>
      </c>
      <c r="M15" s="2219">
        <v>35984</v>
      </c>
      <c r="N15" s="2219">
        <v>78253</v>
      </c>
      <c r="O15" s="2219" t="s">
        <v>21</v>
      </c>
      <c r="P15" s="2219">
        <v>2407</v>
      </c>
      <c r="Q15" s="2219" t="s">
        <v>21</v>
      </c>
      <c r="R15" s="2219">
        <v>9191</v>
      </c>
      <c r="S15" s="199" t="s">
        <v>21</v>
      </c>
      <c r="T15" s="67">
        <v>40909</v>
      </c>
      <c r="U15" s="622">
        <v>40909</v>
      </c>
      <c r="V15" s="1594">
        <v>40909</v>
      </c>
      <c r="W15" s="1374">
        <v>40909</v>
      </c>
      <c r="X15" s="1595">
        <v>40909</v>
      </c>
      <c r="Y15" s="2219">
        <v>7589</v>
      </c>
      <c r="Z15" s="2219">
        <v>62</v>
      </c>
      <c r="AA15" s="2219" t="s">
        <v>21</v>
      </c>
      <c r="AB15" s="2219">
        <v>12070</v>
      </c>
      <c r="AC15" s="2219">
        <v>21557</v>
      </c>
      <c r="AD15" s="2219">
        <v>10247</v>
      </c>
      <c r="AE15" s="2219" t="s">
        <v>21</v>
      </c>
      <c r="AF15" s="2219" t="s">
        <v>21</v>
      </c>
      <c r="AG15" s="2219" t="s">
        <v>21</v>
      </c>
      <c r="AH15" s="2219">
        <v>772</v>
      </c>
      <c r="AI15" s="2219">
        <v>2955</v>
      </c>
      <c r="AJ15" s="2219">
        <v>36</v>
      </c>
      <c r="AK15" s="2219">
        <v>57</v>
      </c>
      <c r="AL15" s="2219">
        <v>258</v>
      </c>
      <c r="AM15" s="2219">
        <v>16480</v>
      </c>
      <c r="AN15" s="2219">
        <v>606</v>
      </c>
      <c r="AO15" s="67">
        <v>40909</v>
      </c>
      <c r="AP15" s="622">
        <v>40909</v>
      </c>
      <c r="AQ15" s="482"/>
    </row>
    <row r="16" spans="1:43" ht="14.25" customHeight="1">
      <c r="A16" s="1420"/>
      <c r="B16" s="1374">
        <v>41275</v>
      </c>
      <c r="C16" s="1596"/>
      <c r="D16" s="2220">
        <v>411</v>
      </c>
      <c r="E16" s="2220" t="s">
        <v>21</v>
      </c>
      <c r="F16" s="2220">
        <v>578417</v>
      </c>
      <c r="G16" s="2220">
        <v>12697</v>
      </c>
      <c r="H16" s="2220">
        <v>7551</v>
      </c>
      <c r="I16" s="2220">
        <v>10266</v>
      </c>
      <c r="J16" s="2220">
        <v>732</v>
      </c>
      <c r="K16" s="2220">
        <v>29218</v>
      </c>
      <c r="L16" s="2220">
        <v>33284</v>
      </c>
      <c r="M16" s="2220">
        <v>34134</v>
      </c>
      <c r="N16" s="2220">
        <v>77070</v>
      </c>
      <c r="O16" s="2220" t="s">
        <v>21</v>
      </c>
      <c r="P16" s="2220">
        <v>1802</v>
      </c>
      <c r="Q16" s="2220" t="s">
        <v>21</v>
      </c>
      <c r="R16" s="2220">
        <v>9738</v>
      </c>
      <c r="S16" s="205" t="s">
        <v>21</v>
      </c>
      <c r="T16" s="67">
        <v>41275</v>
      </c>
      <c r="U16" s="622">
        <v>41275</v>
      </c>
      <c r="V16" s="1420"/>
      <c r="W16" s="1374">
        <v>41275</v>
      </c>
      <c r="X16" s="1596"/>
      <c r="Y16" s="2220">
        <v>6981</v>
      </c>
      <c r="Z16" s="2220">
        <v>371</v>
      </c>
      <c r="AA16" s="2220" t="s">
        <v>21</v>
      </c>
      <c r="AB16" s="2220">
        <v>8698</v>
      </c>
      <c r="AC16" s="2220">
        <v>23978</v>
      </c>
      <c r="AD16" s="2220">
        <v>8643</v>
      </c>
      <c r="AE16" s="2220">
        <v>2</v>
      </c>
      <c r="AF16" s="2220">
        <v>64</v>
      </c>
      <c r="AG16" s="2220" t="s">
        <v>21</v>
      </c>
      <c r="AH16" s="2220">
        <v>728</v>
      </c>
      <c r="AI16" s="2220">
        <v>3289</v>
      </c>
      <c r="AJ16" s="2220">
        <v>423</v>
      </c>
      <c r="AK16" s="2220">
        <v>35</v>
      </c>
      <c r="AL16" s="2220">
        <v>198</v>
      </c>
      <c r="AM16" s="2220">
        <v>28409</v>
      </c>
      <c r="AN16" s="2220">
        <v>816</v>
      </c>
      <c r="AO16" s="67">
        <v>41275</v>
      </c>
      <c r="AP16" s="622">
        <v>41275</v>
      </c>
      <c r="AQ16" s="966"/>
    </row>
    <row r="17" spans="1:43" ht="14.25" customHeight="1">
      <c r="A17" s="1420"/>
      <c r="B17" s="1374">
        <v>41640</v>
      </c>
      <c r="C17" s="1596"/>
      <c r="D17" s="2220">
        <v>23</v>
      </c>
      <c r="E17" s="2220" t="s">
        <v>21</v>
      </c>
      <c r="F17" s="2220">
        <v>711059</v>
      </c>
      <c r="G17" s="2220">
        <v>5055</v>
      </c>
      <c r="H17" s="2220">
        <v>7369</v>
      </c>
      <c r="I17" s="2220">
        <v>8843</v>
      </c>
      <c r="J17" s="2220">
        <v>680</v>
      </c>
      <c r="K17" s="2220">
        <v>24993</v>
      </c>
      <c r="L17" s="2220">
        <v>33786</v>
      </c>
      <c r="M17" s="2220">
        <v>35138</v>
      </c>
      <c r="N17" s="2220">
        <v>63914</v>
      </c>
      <c r="O17" s="2220" t="s">
        <v>21</v>
      </c>
      <c r="P17" s="2220">
        <v>1646</v>
      </c>
      <c r="Q17" s="2220" t="s">
        <v>21</v>
      </c>
      <c r="R17" s="2220">
        <v>9310</v>
      </c>
      <c r="S17" s="205" t="s">
        <v>21</v>
      </c>
      <c r="T17" s="67">
        <v>41640</v>
      </c>
      <c r="U17" s="622">
        <v>41640</v>
      </c>
      <c r="V17" s="1420"/>
      <c r="W17" s="1374">
        <v>41640</v>
      </c>
      <c r="X17" s="1596"/>
      <c r="Y17" s="2220">
        <v>5114</v>
      </c>
      <c r="Z17" s="2220">
        <v>561</v>
      </c>
      <c r="AA17" s="2220" t="s">
        <v>21</v>
      </c>
      <c r="AB17" s="2220">
        <v>11661</v>
      </c>
      <c r="AC17" s="2220">
        <v>21911</v>
      </c>
      <c r="AD17" s="2220">
        <v>7984</v>
      </c>
      <c r="AE17" s="2220">
        <v>2</v>
      </c>
      <c r="AF17" s="2220">
        <v>110</v>
      </c>
      <c r="AG17" s="2220" t="s">
        <v>21</v>
      </c>
      <c r="AH17" s="2220">
        <v>362</v>
      </c>
      <c r="AI17" s="2220">
        <v>4053</v>
      </c>
      <c r="AJ17" s="2220">
        <v>396</v>
      </c>
      <c r="AK17" s="2220">
        <v>51</v>
      </c>
      <c r="AL17" s="2220" t="s">
        <v>21</v>
      </c>
      <c r="AM17" s="2220">
        <v>15656</v>
      </c>
      <c r="AN17" s="2220">
        <v>923</v>
      </c>
      <c r="AO17" s="67">
        <v>41640</v>
      </c>
      <c r="AP17" s="622">
        <v>41640</v>
      </c>
      <c r="AQ17" s="966"/>
    </row>
    <row r="18" spans="1:43" ht="14.25" customHeight="1">
      <c r="A18" s="1420"/>
      <c r="B18" s="1374">
        <v>42005</v>
      </c>
      <c r="C18" s="1596"/>
      <c r="D18" s="2220">
        <v>21299</v>
      </c>
      <c r="E18" s="2220" t="s">
        <v>21</v>
      </c>
      <c r="F18" s="2220">
        <v>627906</v>
      </c>
      <c r="G18" s="2220">
        <v>12332</v>
      </c>
      <c r="H18" s="2220">
        <v>4088</v>
      </c>
      <c r="I18" s="2220">
        <v>9354</v>
      </c>
      <c r="J18" s="2220">
        <v>765</v>
      </c>
      <c r="K18" s="2220">
        <v>15161</v>
      </c>
      <c r="L18" s="2220">
        <v>39405</v>
      </c>
      <c r="M18" s="2220">
        <v>23163</v>
      </c>
      <c r="N18" s="2220">
        <v>51044</v>
      </c>
      <c r="O18" s="2220" t="s">
        <v>21</v>
      </c>
      <c r="P18" s="2220">
        <v>1928</v>
      </c>
      <c r="Q18" s="2220" t="s">
        <v>21</v>
      </c>
      <c r="R18" s="2220">
        <v>9528</v>
      </c>
      <c r="S18" s="205" t="s">
        <v>21</v>
      </c>
      <c r="T18" s="67">
        <v>42005</v>
      </c>
      <c r="U18" s="622">
        <v>42005</v>
      </c>
      <c r="V18" s="1420"/>
      <c r="W18" s="1374">
        <v>42005</v>
      </c>
      <c r="X18" s="1596"/>
      <c r="Y18" s="2220">
        <v>4941</v>
      </c>
      <c r="Z18" s="2220">
        <v>397</v>
      </c>
      <c r="AA18" s="2220" t="s">
        <v>21</v>
      </c>
      <c r="AB18" s="2220">
        <v>10902</v>
      </c>
      <c r="AC18" s="2220">
        <v>20871</v>
      </c>
      <c r="AD18" s="2220">
        <v>8240</v>
      </c>
      <c r="AE18" s="2220">
        <v>1</v>
      </c>
      <c r="AF18" s="2220">
        <v>115</v>
      </c>
      <c r="AG18" s="2220" t="s">
        <v>21</v>
      </c>
      <c r="AH18" s="2220">
        <v>755</v>
      </c>
      <c r="AI18" s="2220">
        <v>2449</v>
      </c>
      <c r="AJ18" s="2220">
        <v>402</v>
      </c>
      <c r="AK18" s="2220">
        <v>57</v>
      </c>
      <c r="AL18" s="2220">
        <v>533</v>
      </c>
      <c r="AM18" s="2220">
        <v>17937</v>
      </c>
      <c r="AN18" s="2220">
        <v>774</v>
      </c>
      <c r="AO18" s="67">
        <v>42005</v>
      </c>
      <c r="AP18" s="622">
        <v>42005</v>
      </c>
      <c r="AQ18" s="966"/>
    </row>
    <row r="19" spans="1:43" ht="14.25" customHeight="1">
      <c r="A19" s="1420"/>
      <c r="B19" s="1374">
        <v>42370</v>
      </c>
      <c r="C19" s="1596"/>
      <c r="D19" s="2220">
        <v>26560</v>
      </c>
      <c r="E19" s="2220" t="s">
        <v>21</v>
      </c>
      <c r="F19" s="2220">
        <v>499039</v>
      </c>
      <c r="G19" s="2220">
        <v>6953</v>
      </c>
      <c r="H19" s="2220">
        <v>3815</v>
      </c>
      <c r="I19" s="2220">
        <v>4945</v>
      </c>
      <c r="J19" s="2220">
        <v>985</v>
      </c>
      <c r="K19" s="2220">
        <v>16136</v>
      </c>
      <c r="L19" s="2220">
        <v>42267</v>
      </c>
      <c r="M19" s="2220">
        <v>19899</v>
      </c>
      <c r="N19" s="2220">
        <v>64047</v>
      </c>
      <c r="O19" s="2220" t="s">
        <v>21</v>
      </c>
      <c r="P19" s="2220">
        <v>3304</v>
      </c>
      <c r="Q19" s="2220" t="s">
        <v>21</v>
      </c>
      <c r="R19" s="2220" t="s">
        <v>21</v>
      </c>
      <c r="S19" s="205" t="s">
        <v>21</v>
      </c>
      <c r="T19" s="67">
        <v>42370</v>
      </c>
      <c r="U19" s="622">
        <v>42370</v>
      </c>
      <c r="V19" s="1420"/>
      <c r="W19" s="1374">
        <v>42370</v>
      </c>
      <c r="X19" s="1596"/>
      <c r="Y19" s="2220">
        <v>5654</v>
      </c>
      <c r="Z19" s="2220">
        <v>478</v>
      </c>
      <c r="AA19" s="2220" t="s">
        <v>21</v>
      </c>
      <c r="AB19" s="2220">
        <v>11919</v>
      </c>
      <c r="AC19" s="2220">
        <v>17105</v>
      </c>
      <c r="AD19" s="2220">
        <v>10005</v>
      </c>
      <c r="AE19" s="2220">
        <v>2</v>
      </c>
      <c r="AF19" s="2220">
        <v>135</v>
      </c>
      <c r="AG19" s="2220" t="s">
        <v>21</v>
      </c>
      <c r="AH19" s="2220">
        <v>420</v>
      </c>
      <c r="AI19" s="2220">
        <v>2882</v>
      </c>
      <c r="AJ19" s="2220">
        <v>415</v>
      </c>
      <c r="AK19" s="2220">
        <v>34</v>
      </c>
      <c r="AL19" s="2220">
        <v>722</v>
      </c>
      <c r="AM19" s="2220">
        <v>32314</v>
      </c>
      <c r="AN19" s="2220">
        <v>793</v>
      </c>
      <c r="AO19" s="67">
        <v>42370</v>
      </c>
      <c r="AP19" s="622">
        <v>42370</v>
      </c>
      <c r="AQ19" s="966"/>
    </row>
    <row r="20" spans="1:43" ht="9.75" customHeight="1">
      <c r="A20" s="1420"/>
      <c r="B20" s="1215"/>
      <c r="C20" s="1596"/>
      <c r="D20" s="623"/>
      <c r="F20" s="623"/>
      <c r="G20" s="623"/>
      <c r="H20" s="623"/>
      <c r="I20" s="623"/>
      <c r="J20" s="623"/>
      <c r="K20" s="623"/>
      <c r="L20" s="623"/>
      <c r="M20" s="623"/>
      <c r="N20" s="623"/>
      <c r="O20" s="623"/>
      <c r="Q20" s="623"/>
      <c r="R20" s="623"/>
      <c r="S20" s="623"/>
      <c r="T20" s="77"/>
      <c r="U20" s="486"/>
      <c r="V20" s="1420"/>
      <c r="W20" s="1215"/>
      <c r="X20" s="1596"/>
      <c r="Y20" s="623"/>
      <c r="Z20" s="623"/>
      <c r="AA20" s="623"/>
      <c r="AB20" s="623"/>
      <c r="AC20" s="623"/>
      <c r="AD20" s="623"/>
      <c r="AF20" s="623"/>
      <c r="AH20" s="623"/>
      <c r="AI20" s="623"/>
      <c r="AJ20" s="623"/>
      <c r="AK20" s="623"/>
      <c r="AL20" s="623"/>
      <c r="AM20" s="623"/>
      <c r="AN20" s="623"/>
      <c r="AO20" s="77"/>
      <c r="AP20" s="486"/>
      <c r="AQ20" s="966"/>
    </row>
    <row r="21" spans="1:43" ht="14.25" customHeight="1">
      <c r="A21" s="1034">
        <v>41730</v>
      </c>
      <c r="B21" s="1035">
        <v>41730</v>
      </c>
      <c r="C21" s="1036">
        <v>41730</v>
      </c>
      <c r="D21" s="2221" t="s">
        <v>21</v>
      </c>
      <c r="E21" s="2220" t="s">
        <v>21</v>
      </c>
      <c r="F21" s="2221">
        <v>644747</v>
      </c>
      <c r="G21" s="2221">
        <v>6172</v>
      </c>
      <c r="H21" s="2221">
        <v>6338</v>
      </c>
      <c r="I21" s="2221">
        <v>8893</v>
      </c>
      <c r="J21" s="2221">
        <v>794</v>
      </c>
      <c r="K21" s="2221">
        <v>16488</v>
      </c>
      <c r="L21" s="2221">
        <v>33577</v>
      </c>
      <c r="M21" s="2221">
        <v>37695</v>
      </c>
      <c r="N21" s="2221">
        <v>61775</v>
      </c>
      <c r="O21" s="2221" t="s">
        <v>21</v>
      </c>
      <c r="P21" s="2221">
        <v>1907</v>
      </c>
      <c r="Q21" s="2221" t="s">
        <v>21</v>
      </c>
      <c r="R21" s="2221">
        <v>2367</v>
      </c>
      <c r="S21" s="2221" t="s">
        <v>21</v>
      </c>
      <c r="T21" s="83">
        <v>41730</v>
      </c>
      <c r="U21" s="626">
        <v>41730</v>
      </c>
      <c r="V21" s="1034">
        <v>41730</v>
      </c>
      <c r="W21" s="1035">
        <v>41730</v>
      </c>
      <c r="X21" s="1036">
        <v>41730</v>
      </c>
      <c r="Y21" s="2221">
        <v>5270</v>
      </c>
      <c r="Z21" s="2221">
        <v>469</v>
      </c>
      <c r="AA21" s="2221" t="s">
        <v>21</v>
      </c>
      <c r="AB21" s="2221">
        <v>8621</v>
      </c>
      <c r="AC21" s="2221">
        <v>17019</v>
      </c>
      <c r="AD21" s="2221">
        <v>8250</v>
      </c>
      <c r="AE21" s="2221">
        <v>1</v>
      </c>
      <c r="AF21" s="2221">
        <v>111</v>
      </c>
      <c r="AG21" s="2220" t="s">
        <v>21</v>
      </c>
      <c r="AH21" s="2221">
        <v>836</v>
      </c>
      <c r="AI21" s="2221">
        <v>2734</v>
      </c>
      <c r="AJ21" s="2221">
        <v>551</v>
      </c>
      <c r="AK21" s="2221">
        <v>45</v>
      </c>
      <c r="AL21" s="2221" t="s">
        <v>21</v>
      </c>
      <c r="AM21" s="2221">
        <v>13091</v>
      </c>
      <c r="AN21" s="2221">
        <v>778</v>
      </c>
      <c r="AO21" s="83">
        <v>41730</v>
      </c>
      <c r="AP21" s="626">
        <v>41730</v>
      </c>
      <c r="AQ21" s="74"/>
    </row>
    <row r="22" spans="1:43" ht="14.25" customHeight="1">
      <c r="A22" s="1037"/>
      <c r="B22" s="1035">
        <v>42095</v>
      </c>
      <c r="C22" s="1038"/>
      <c r="D22" s="2221">
        <v>33275</v>
      </c>
      <c r="E22" s="2220" t="s">
        <v>21</v>
      </c>
      <c r="F22" s="2221">
        <v>616549</v>
      </c>
      <c r="G22" s="2221">
        <v>13656</v>
      </c>
      <c r="H22" s="2221">
        <v>2808</v>
      </c>
      <c r="I22" s="2221">
        <v>6470</v>
      </c>
      <c r="J22" s="2221">
        <v>779</v>
      </c>
      <c r="K22" s="2221">
        <v>16703</v>
      </c>
      <c r="L22" s="2221">
        <v>41778</v>
      </c>
      <c r="M22" s="2221">
        <v>26863</v>
      </c>
      <c r="N22" s="2221">
        <v>62544</v>
      </c>
      <c r="O22" s="2221" t="s">
        <v>21</v>
      </c>
      <c r="P22" s="2221">
        <v>3399</v>
      </c>
      <c r="Q22" s="2221" t="s">
        <v>21</v>
      </c>
      <c r="R22" s="2221">
        <v>2509</v>
      </c>
      <c r="S22" s="2221" t="s">
        <v>21</v>
      </c>
      <c r="T22" s="83">
        <v>42095</v>
      </c>
      <c r="U22" s="626">
        <v>42095</v>
      </c>
      <c r="V22" s="1037"/>
      <c r="W22" s="1035">
        <v>42095</v>
      </c>
      <c r="X22" s="1038"/>
      <c r="Y22" s="2221">
        <v>5827</v>
      </c>
      <c r="Z22" s="2221">
        <v>296</v>
      </c>
      <c r="AA22" s="2221" t="s">
        <v>21</v>
      </c>
      <c r="AB22" s="2221">
        <v>7732</v>
      </c>
      <c r="AC22" s="2221">
        <v>17978</v>
      </c>
      <c r="AD22" s="2221">
        <v>8817</v>
      </c>
      <c r="AE22" s="2221" t="s">
        <v>21</v>
      </c>
      <c r="AF22" s="2221" t="s">
        <v>21</v>
      </c>
      <c r="AG22" s="2220" t="s">
        <v>21</v>
      </c>
      <c r="AH22" s="2221">
        <v>460</v>
      </c>
      <c r="AI22" s="2221">
        <v>2141</v>
      </c>
      <c r="AJ22" s="2221">
        <v>498</v>
      </c>
      <c r="AK22" s="2221">
        <v>58</v>
      </c>
      <c r="AL22" s="2221">
        <v>853</v>
      </c>
      <c r="AM22" s="2221">
        <v>15363</v>
      </c>
      <c r="AN22" s="2221">
        <v>781</v>
      </c>
      <c r="AO22" s="83">
        <v>42095</v>
      </c>
      <c r="AP22" s="626">
        <v>42095</v>
      </c>
      <c r="AQ22" s="74"/>
    </row>
    <row r="23" spans="1:43" ht="9.75" customHeight="1">
      <c r="A23" s="1037"/>
      <c r="B23" s="1039"/>
      <c r="C23" s="1038"/>
      <c r="D23" s="2221"/>
      <c r="F23" s="2221"/>
      <c r="G23" s="2221"/>
      <c r="H23" s="2221"/>
      <c r="I23" s="2221"/>
      <c r="J23" s="2221"/>
      <c r="K23" s="2221"/>
      <c r="L23" s="2221"/>
      <c r="M23" s="2221"/>
      <c r="N23" s="2221"/>
      <c r="O23" s="2221"/>
      <c r="Q23" s="2221"/>
      <c r="R23" s="2221"/>
      <c r="S23" s="2221"/>
      <c r="T23" s="77"/>
      <c r="U23" s="486"/>
      <c r="V23" s="1037"/>
      <c r="W23" s="1039"/>
      <c r="X23" s="1038"/>
      <c r="Y23" s="2221"/>
      <c r="Z23" s="2221"/>
      <c r="AA23" s="2221"/>
      <c r="AB23" s="2221"/>
      <c r="AC23" s="2221"/>
      <c r="AD23" s="2221"/>
      <c r="AF23" s="2221"/>
      <c r="AH23" s="2221"/>
      <c r="AI23" s="2221"/>
      <c r="AJ23" s="2221"/>
      <c r="AK23" s="2221"/>
      <c r="AL23" s="2221"/>
      <c r="AM23" s="2221"/>
      <c r="AN23" s="2221"/>
      <c r="AO23" s="77"/>
      <c r="AP23" s="486"/>
      <c r="AQ23" s="74"/>
    </row>
    <row r="24" spans="1:43" ht="14.25" customHeight="1">
      <c r="A24" s="1040" t="s">
        <v>1535</v>
      </c>
      <c r="B24" s="1041" t="s">
        <v>23</v>
      </c>
      <c r="C24" s="1042" t="s">
        <v>24</v>
      </c>
      <c r="D24" s="2221">
        <v>33275</v>
      </c>
      <c r="E24" s="2220" t="s">
        <v>21</v>
      </c>
      <c r="F24" s="2221">
        <v>616549</v>
      </c>
      <c r="G24" s="2221">
        <v>13656</v>
      </c>
      <c r="H24" s="2221">
        <v>2808</v>
      </c>
      <c r="I24" s="2221">
        <v>6470</v>
      </c>
      <c r="J24" s="2221">
        <v>779</v>
      </c>
      <c r="K24" s="2221">
        <v>16703</v>
      </c>
      <c r="L24" s="2221">
        <v>41778</v>
      </c>
      <c r="M24" s="2221">
        <v>26863</v>
      </c>
      <c r="N24" s="2221">
        <v>62544</v>
      </c>
      <c r="O24" s="2221" t="s">
        <v>21</v>
      </c>
      <c r="P24" s="2221">
        <v>3399</v>
      </c>
      <c r="Q24" s="2221" t="s">
        <v>21</v>
      </c>
      <c r="R24" s="2221">
        <v>2509</v>
      </c>
      <c r="S24" s="2221" t="s">
        <v>21</v>
      </c>
      <c r="T24" s="91" t="s">
        <v>25</v>
      </c>
      <c r="U24" s="630" t="s">
        <v>1536</v>
      </c>
      <c r="V24" s="1040" t="s">
        <v>1535</v>
      </c>
      <c r="W24" s="1041" t="s">
        <v>23</v>
      </c>
      <c r="X24" s="1042" t="s">
        <v>24</v>
      </c>
      <c r="Y24" s="2221">
        <v>5827</v>
      </c>
      <c r="Z24" s="2221">
        <v>296</v>
      </c>
      <c r="AA24" s="2221" t="s">
        <v>21</v>
      </c>
      <c r="AB24" s="2221">
        <v>7732</v>
      </c>
      <c r="AC24" s="2221">
        <v>17978</v>
      </c>
      <c r="AD24" s="2221">
        <v>8817</v>
      </c>
      <c r="AE24" s="2221" t="s">
        <v>21</v>
      </c>
      <c r="AF24" s="2221" t="s">
        <v>21</v>
      </c>
      <c r="AG24" s="2220" t="s">
        <v>21</v>
      </c>
      <c r="AH24" s="2221">
        <v>460</v>
      </c>
      <c r="AI24" s="2221">
        <v>2141</v>
      </c>
      <c r="AJ24" s="2221">
        <v>498</v>
      </c>
      <c r="AK24" s="2221">
        <v>58</v>
      </c>
      <c r="AL24" s="2221">
        <v>853</v>
      </c>
      <c r="AM24" s="2221">
        <v>15363</v>
      </c>
      <c r="AN24" s="2221">
        <v>781</v>
      </c>
      <c r="AO24" s="91" t="s">
        <v>25</v>
      </c>
      <c r="AP24" s="630" t="s">
        <v>1536</v>
      </c>
      <c r="AQ24" s="74"/>
    </row>
    <row r="25" spans="1:43" ht="14.25" customHeight="1">
      <c r="A25" s="1043" t="s">
        <v>26</v>
      </c>
      <c r="B25" s="1044" t="s">
        <v>26</v>
      </c>
      <c r="C25" s="1045" t="s">
        <v>2742</v>
      </c>
      <c r="D25" s="2221" t="s">
        <v>21</v>
      </c>
      <c r="E25" s="2220" t="s">
        <v>21</v>
      </c>
      <c r="F25" s="2221">
        <v>695305</v>
      </c>
      <c r="G25" s="2221">
        <v>7250</v>
      </c>
      <c r="H25" s="2221">
        <v>2769</v>
      </c>
      <c r="I25" s="2221">
        <v>8681</v>
      </c>
      <c r="J25" s="2221">
        <v>964</v>
      </c>
      <c r="K25" s="2221">
        <v>16261</v>
      </c>
      <c r="L25" s="2221">
        <v>37186</v>
      </c>
      <c r="M25" s="2221">
        <v>37118</v>
      </c>
      <c r="N25" s="2221">
        <v>64754</v>
      </c>
      <c r="O25" s="2221" t="s">
        <v>21</v>
      </c>
      <c r="P25" s="2221">
        <v>1247</v>
      </c>
      <c r="Q25" s="2221" t="s">
        <v>21</v>
      </c>
      <c r="R25" s="2221">
        <v>750</v>
      </c>
      <c r="S25" s="2221" t="s">
        <v>21</v>
      </c>
      <c r="T25" s="91" t="s">
        <v>27</v>
      </c>
      <c r="U25" s="630" t="s">
        <v>26</v>
      </c>
      <c r="V25" s="1043" t="s">
        <v>26</v>
      </c>
      <c r="W25" s="1044" t="s">
        <v>26</v>
      </c>
      <c r="X25" s="1045" t="s">
        <v>571</v>
      </c>
      <c r="Y25" s="2221">
        <v>4668</v>
      </c>
      <c r="Z25" s="2221">
        <v>652</v>
      </c>
      <c r="AA25" s="2221" t="s">
        <v>21</v>
      </c>
      <c r="AB25" s="2221">
        <v>12142</v>
      </c>
      <c r="AC25" s="2221">
        <v>14603</v>
      </c>
      <c r="AD25" s="2221">
        <v>10512</v>
      </c>
      <c r="AE25" s="2221">
        <v>5</v>
      </c>
      <c r="AF25" s="2221">
        <v>107</v>
      </c>
      <c r="AG25" s="2220" t="s">
        <v>21</v>
      </c>
      <c r="AH25" s="2221">
        <v>801</v>
      </c>
      <c r="AI25" s="2221">
        <v>3159</v>
      </c>
      <c r="AJ25" s="2221">
        <v>322</v>
      </c>
      <c r="AK25" s="2221">
        <v>65</v>
      </c>
      <c r="AL25" s="2221">
        <v>579</v>
      </c>
      <c r="AM25" s="2221">
        <v>20142</v>
      </c>
      <c r="AN25" s="2221">
        <v>788</v>
      </c>
      <c r="AO25" s="91" t="s">
        <v>27</v>
      </c>
      <c r="AP25" s="630" t="s">
        <v>26</v>
      </c>
      <c r="AQ25" s="987"/>
    </row>
    <row r="26" spans="1:43" ht="14.25" customHeight="1">
      <c r="A26" s="1043" t="s">
        <v>26</v>
      </c>
      <c r="B26" s="1044" t="s">
        <v>26</v>
      </c>
      <c r="C26" s="1045" t="s">
        <v>2743</v>
      </c>
      <c r="D26" s="2221" t="s">
        <v>21</v>
      </c>
      <c r="E26" s="2220" t="s">
        <v>21</v>
      </c>
      <c r="F26" s="2221">
        <v>524189</v>
      </c>
      <c r="G26" s="2221">
        <v>8368</v>
      </c>
      <c r="H26" s="2221">
        <v>211</v>
      </c>
      <c r="I26" s="2221" t="s">
        <v>21</v>
      </c>
      <c r="J26" s="2221">
        <v>880</v>
      </c>
      <c r="K26" s="2221">
        <v>17375</v>
      </c>
      <c r="L26" s="2221">
        <v>47627</v>
      </c>
      <c r="M26" s="2221">
        <v>23051</v>
      </c>
      <c r="N26" s="2221">
        <v>53352</v>
      </c>
      <c r="O26" s="2221" t="s">
        <v>21</v>
      </c>
      <c r="P26" s="2221">
        <v>1291</v>
      </c>
      <c r="Q26" s="2221" t="s">
        <v>21</v>
      </c>
      <c r="R26" s="2221">
        <v>738</v>
      </c>
      <c r="S26" s="2221" t="s">
        <v>21</v>
      </c>
      <c r="T26" s="91" t="s">
        <v>28</v>
      </c>
      <c r="U26" s="630" t="s">
        <v>26</v>
      </c>
      <c r="V26" s="1043" t="s">
        <v>26</v>
      </c>
      <c r="W26" s="1044" t="s">
        <v>26</v>
      </c>
      <c r="X26" s="1045" t="s">
        <v>572</v>
      </c>
      <c r="Y26" s="2221">
        <v>6024</v>
      </c>
      <c r="Z26" s="2221">
        <v>724</v>
      </c>
      <c r="AA26" s="2221" t="s">
        <v>21</v>
      </c>
      <c r="AB26" s="2221">
        <v>12722</v>
      </c>
      <c r="AC26" s="2221">
        <v>10393</v>
      </c>
      <c r="AD26" s="2221">
        <v>11353</v>
      </c>
      <c r="AE26" s="2221">
        <v>1</v>
      </c>
      <c r="AF26" s="2221">
        <v>103</v>
      </c>
      <c r="AG26" s="2220" t="s">
        <v>21</v>
      </c>
      <c r="AH26" s="2221">
        <v>691</v>
      </c>
      <c r="AI26" s="2221">
        <v>1973</v>
      </c>
      <c r="AJ26" s="2221">
        <v>400</v>
      </c>
      <c r="AK26" s="2221">
        <v>51</v>
      </c>
      <c r="AL26" s="2221">
        <v>555</v>
      </c>
      <c r="AM26" s="2221">
        <v>31258</v>
      </c>
      <c r="AN26" s="2221">
        <v>782</v>
      </c>
      <c r="AO26" s="91" t="s">
        <v>28</v>
      </c>
      <c r="AP26" s="630" t="s">
        <v>26</v>
      </c>
      <c r="AQ26" s="74"/>
    </row>
    <row r="27" spans="1:43" ht="14.25" customHeight="1">
      <c r="A27" s="1043" t="s">
        <v>26</v>
      </c>
      <c r="B27" s="1044" t="s">
        <v>26</v>
      </c>
      <c r="C27" s="1045" t="s">
        <v>2744</v>
      </c>
      <c r="D27" s="2221">
        <v>26560</v>
      </c>
      <c r="E27" s="2220" t="s">
        <v>21</v>
      </c>
      <c r="F27" s="2221">
        <v>499039</v>
      </c>
      <c r="G27" s="2221">
        <v>6953</v>
      </c>
      <c r="H27" s="2221">
        <v>3815</v>
      </c>
      <c r="I27" s="2221">
        <v>4945</v>
      </c>
      <c r="J27" s="2221">
        <v>985</v>
      </c>
      <c r="K27" s="2221">
        <v>16136</v>
      </c>
      <c r="L27" s="2221">
        <v>42267</v>
      </c>
      <c r="M27" s="2221">
        <v>19899</v>
      </c>
      <c r="N27" s="2221">
        <v>64047</v>
      </c>
      <c r="O27" s="2221" t="s">
        <v>21</v>
      </c>
      <c r="P27" s="2221">
        <v>3304</v>
      </c>
      <c r="Q27" s="2221" t="s">
        <v>21</v>
      </c>
      <c r="R27" s="2221" t="s">
        <v>21</v>
      </c>
      <c r="S27" s="2221" t="s">
        <v>21</v>
      </c>
      <c r="T27" s="91" t="s">
        <v>29</v>
      </c>
      <c r="U27" s="630" t="s">
        <v>26</v>
      </c>
      <c r="V27" s="1043" t="s">
        <v>26</v>
      </c>
      <c r="W27" s="1044" t="s">
        <v>26</v>
      </c>
      <c r="X27" s="1045" t="s">
        <v>167</v>
      </c>
      <c r="Y27" s="2221">
        <v>5654</v>
      </c>
      <c r="Z27" s="2221">
        <v>478</v>
      </c>
      <c r="AA27" s="2221" t="s">
        <v>21</v>
      </c>
      <c r="AB27" s="2221">
        <v>11919</v>
      </c>
      <c r="AC27" s="2221">
        <v>17105</v>
      </c>
      <c r="AD27" s="2221">
        <v>10005</v>
      </c>
      <c r="AE27" s="2221">
        <v>2</v>
      </c>
      <c r="AF27" s="2221">
        <v>135</v>
      </c>
      <c r="AG27" s="2220" t="s">
        <v>21</v>
      </c>
      <c r="AH27" s="2221">
        <v>420</v>
      </c>
      <c r="AI27" s="2221">
        <v>2882</v>
      </c>
      <c r="AJ27" s="2221">
        <v>415</v>
      </c>
      <c r="AK27" s="2221">
        <v>34</v>
      </c>
      <c r="AL27" s="2221">
        <v>722</v>
      </c>
      <c r="AM27" s="2221">
        <v>32314</v>
      </c>
      <c r="AN27" s="2221">
        <v>793</v>
      </c>
      <c r="AO27" s="91" t="s">
        <v>29</v>
      </c>
      <c r="AP27" s="630" t="s">
        <v>26</v>
      </c>
      <c r="AQ27" s="74"/>
    </row>
    <row r="28" spans="1:43" ht="9.75" customHeight="1">
      <c r="A28" s="1046"/>
      <c r="B28" s="1047"/>
      <c r="C28" s="1048"/>
      <c r="D28" s="2221"/>
      <c r="F28" s="2221"/>
      <c r="G28" s="2221"/>
      <c r="H28" s="2221"/>
      <c r="I28" s="2221"/>
      <c r="J28" s="2221"/>
      <c r="K28" s="2221"/>
      <c r="L28" s="2221"/>
      <c r="M28" s="2221"/>
      <c r="N28" s="2221"/>
      <c r="O28" s="2221"/>
      <c r="Q28" s="2221"/>
      <c r="R28" s="2221"/>
      <c r="S28" s="2221"/>
      <c r="T28" s="100"/>
      <c r="U28" s="490"/>
      <c r="V28" s="1046"/>
      <c r="W28" s="1047"/>
      <c r="X28" s="1048"/>
      <c r="Y28" s="2221"/>
      <c r="Z28" s="2221"/>
      <c r="AA28" s="2221"/>
      <c r="AB28" s="2221"/>
      <c r="AC28" s="2221"/>
      <c r="AD28" s="2221"/>
      <c r="AF28" s="2221"/>
      <c r="AH28" s="2221"/>
      <c r="AI28" s="2221"/>
      <c r="AJ28" s="2221"/>
      <c r="AK28" s="2221"/>
      <c r="AL28" s="2221"/>
      <c r="AM28" s="2221"/>
      <c r="AN28" s="2221"/>
      <c r="AO28" s="100"/>
      <c r="AP28" s="490"/>
      <c r="AQ28" s="74"/>
    </row>
    <row r="29" spans="1:43" ht="14.25" customHeight="1">
      <c r="A29" s="1043" t="s">
        <v>1535</v>
      </c>
      <c r="B29" s="1044" t="s">
        <v>23</v>
      </c>
      <c r="C29" s="1049">
        <v>42370</v>
      </c>
      <c r="D29" s="2221">
        <v>49</v>
      </c>
      <c r="E29" s="2220" t="s">
        <v>21</v>
      </c>
      <c r="F29" s="2221">
        <v>696983</v>
      </c>
      <c r="G29" s="2221">
        <v>13888</v>
      </c>
      <c r="H29" s="2221">
        <v>3568</v>
      </c>
      <c r="I29" s="2221">
        <v>6724</v>
      </c>
      <c r="J29" s="2221">
        <v>818</v>
      </c>
      <c r="K29" s="2221">
        <v>14275</v>
      </c>
      <c r="L29" s="2221">
        <v>33727</v>
      </c>
      <c r="M29" s="2221">
        <v>30342</v>
      </c>
      <c r="N29" s="2221">
        <v>52332</v>
      </c>
      <c r="O29" s="2221" t="s">
        <v>21</v>
      </c>
      <c r="P29" s="2221">
        <v>1667</v>
      </c>
      <c r="Q29" s="2221" t="s">
        <v>21</v>
      </c>
      <c r="R29" s="2221">
        <v>9254</v>
      </c>
      <c r="S29" s="208" t="s">
        <v>21</v>
      </c>
      <c r="T29" s="91" t="s">
        <v>30</v>
      </c>
      <c r="U29" s="630" t="s">
        <v>1536</v>
      </c>
      <c r="V29" s="1043" t="s">
        <v>1535</v>
      </c>
      <c r="W29" s="1044" t="s">
        <v>23</v>
      </c>
      <c r="X29" s="1049">
        <v>42370</v>
      </c>
      <c r="Y29" s="2221">
        <v>5600</v>
      </c>
      <c r="Z29" s="2221">
        <v>344</v>
      </c>
      <c r="AA29" s="2221" t="s">
        <v>21</v>
      </c>
      <c r="AB29" s="2221">
        <v>5953</v>
      </c>
      <c r="AC29" s="2221">
        <v>21246</v>
      </c>
      <c r="AD29" s="2221">
        <v>7987</v>
      </c>
      <c r="AE29" s="2221">
        <v>1</v>
      </c>
      <c r="AF29" s="2221" t="s">
        <v>21</v>
      </c>
      <c r="AG29" s="2220" t="s">
        <v>21</v>
      </c>
      <c r="AH29" s="2221">
        <v>681</v>
      </c>
      <c r="AI29" s="2221">
        <v>1988</v>
      </c>
      <c r="AJ29" s="2221">
        <v>387</v>
      </c>
      <c r="AK29" s="2221">
        <v>45</v>
      </c>
      <c r="AL29" s="2221">
        <v>270</v>
      </c>
      <c r="AM29" s="2221">
        <v>23696</v>
      </c>
      <c r="AN29" s="2221">
        <v>770</v>
      </c>
      <c r="AO29" s="91" t="s">
        <v>30</v>
      </c>
      <c r="AP29" s="630" t="s">
        <v>1536</v>
      </c>
      <c r="AQ29" s="987"/>
    </row>
    <row r="30" spans="1:43" ht="14.25" customHeight="1">
      <c r="A30" s="1040" t="s">
        <v>26</v>
      </c>
      <c r="B30" s="1041" t="s">
        <v>26</v>
      </c>
      <c r="C30" s="1240">
        <v>42401</v>
      </c>
      <c r="D30" s="2221" t="s">
        <v>21</v>
      </c>
      <c r="E30" s="2220" t="s">
        <v>21</v>
      </c>
      <c r="F30" s="2221">
        <v>708022</v>
      </c>
      <c r="G30" s="2221">
        <v>14816</v>
      </c>
      <c r="H30" s="2221">
        <v>3211</v>
      </c>
      <c r="I30" s="2221">
        <v>10514</v>
      </c>
      <c r="J30" s="2221">
        <v>975</v>
      </c>
      <c r="K30" s="2221">
        <v>17938</v>
      </c>
      <c r="L30" s="2221">
        <v>49078</v>
      </c>
      <c r="M30" s="2221">
        <v>32738</v>
      </c>
      <c r="N30" s="2221">
        <v>45798</v>
      </c>
      <c r="O30" s="2221" t="s">
        <v>21</v>
      </c>
      <c r="P30" s="2221">
        <v>2081</v>
      </c>
      <c r="Q30" s="2221" t="s">
        <v>21</v>
      </c>
      <c r="R30" s="2221">
        <v>9366</v>
      </c>
      <c r="S30" s="208" t="s">
        <v>21</v>
      </c>
      <c r="T30" s="91" t="s">
        <v>31</v>
      </c>
      <c r="U30" s="630" t="s">
        <v>26</v>
      </c>
      <c r="V30" s="1040" t="s">
        <v>26</v>
      </c>
      <c r="W30" s="1041" t="s">
        <v>26</v>
      </c>
      <c r="X30" s="1240">
        <v>42401</v>
      </c>
      <c r="Y30" s="2221">
        <v>5563</v>
      </c>
      <c r="Z30" s="2221">
        <v>254</v>
      </c>
      <c r="AA30" s="2221" t="s">
        <v>21</v>
      </c>
      <c r="AB30" s="2221">
        <v>4702</v>
      </c>
      <c r="AC30" s="2221">
        <v>20797</v>
      </c>
      <c r="AD30" s="2221">
        <v>8287</v>
      </c>
      <c r="AE30" s="2221">
        <v>0</v>
      </c>
      <c r="AF30" s="2221">
        <v>137</v>
      </c>
      <c r="AG30" s="2220" t="s">
        <v>21</v>
      </c>
      <c r="AH30" s="2221">
        <v>590</v>
      </c>
      <c r="AI30" s="2221">
        <v>2047</v>
      </c>
      <c r="AJ30" s="2221">
        <v>443</v>
      </c>
      <c r="AK30" s="2221">
        <v>51</v>
      </c>
      <c r="AL30" s="2221">
        <v>867</v>
      </c>
      <c r="AM30" s="2221">
        <v>19485</v>
      </c>
      <c r="AN30" s="2221">
        <v>764</v>
      </c>
      <c r="AO30" s="91" t="s">
        <v>31</v>
      </c>
      <c r="AP30" s="630" t="s">
        <v>26</v>
      </c>
      <c r="AQ30" s="74"/>
    </row>
    <row r="31" spans="1:43" ht="14.25" customHeight="1">
      <c r="A31" s="1040" t="s">
        <v>26</v>
      </c>
      <c r="B31" s="1041" t="s">
        <v>26</v>
      </c>
      <c r="C31" s="1240">
        <v>42430</v>
      </c>
      <c r="D31" s="2221">
        <v>33275</v>
      </c>
      <c r="E31" s="2220" t="s">
        <v>21</v>
      </c>
      <c r="F31" s="2221">
        <v>616549</v>
      </c>
      <c r="G31" s="2221">
        <v>13656</v>
      </c>
      <c r="H31" s="2221">
        <v>2808</v>
      </c>
      <c r="I31" s="2221">
        <v>6470</v>
      </c>
      <c r="J31" s="2221">
        <v>779</v>
      </c>
      <c r="K31" s="2221">
        <v>16703</v>
      </c>
      <c r="L31" s="2221">
        <v>41778</v>
      </c>
      <c r="M31" s="2221">
        <v>26863</v>
      </c>
      <c r="N31" s="2221">
        <v>62544</v>
      </c>
      <c r="O31" s="2221" t="s">
        <v>21</v>
      </c>
      <c r="P31" s="2221">
        <v>3399</v>
      </c>
      <c r="Q31" s="2221" t="s">
        <v>21</v>
      </c>
      <c r="R31" s="2221">
        <v>2509</v>
      </c>
      <c r="S31" s="208" t="s">
        <v>21</v>
      </c>
      <c r="T31" s="91" t="s">
        <v>32</v>
      </c>
      <c r="U31" s="630" t="s">
        <v>26</v>
      </c>
      <c r="V31" s="1040" t="s">
        <v>26</v>
      </c>
      <c r="W31" s="1041" t="s">
        <v>26</v>
      </c>
      <c r="X31" s="1240">
        <v>42430</v>
      </c>
      <c r="Y31" s="2221">
        <v>5827</v>
      </c>
      <c r="Z31" s="2221">
        <v>296</v>
      </c>
      <c r="AA31" s="2221" t="s">
        <v>21</v>
      </c>
      <c r="AB31" s="2221">
        <v>7732</v>
      </c>
      <c r="AC31" s="2221">
        <v>17978</v>
      </c>
      <c r="AD31" s="2221">
        <v>8817</v>
      </c>
      <c r="AE31" s="2221" t="s">
        <v>21</v>
      </c>
      <c r="AF31" s="2221" t="s">
        <v>21</v>
      </c>
      <c r="AG31" s="2220" t="s">
        <v>21</v>
      </c>
      <c r="AH31" s="2221">
        <v>460</v>
      </c>
      <c r="AI31" s="2221">
        <v>2141</v>
      </c>
      <c r="AJ31" s="2221">
        <v>498</v>
      </c>
      <c r="AK31" s="2221">
        <v>58</v>
      </c>
      <c r="AL31" s="2221">
        <v>853</v>
      </c>
      <c r="AM31" s="2221">
        <v>15363</v>
      </c>
      <c r="AN31" s="2221">
        <v>781</v>
      </c>
      <c r="AO31" s="91" t="s">
        <v>32</v>
      </c>
      <c r="AP31" s="630" t="s">
        <v>26</v>
      </c>
      <c r="AQ31" s="74"/>
    </row>
    <row r="32" spans="1:43" ht="14.25" customHeight="1">
      <c r="A32" s="1040" t="s">
        <v>26</v>
      </c>
      <c r="B32" s="1041" t="s">
        <v>26</v>
      </c>
      <c r="C32" s="1240">
        <v>42461</v>
      </c>
      <c r="D32" s="2221">
        <v>6644</v>
      </c>
      <c r="E32" s="2220" t="s">
        <v>21</v>
      </c>
      <c r="F32" s="2221">
        <v>617684</v>
      </c>
      <c r="G32" s="2221">
        <v>7814</v>
      </c>
      <c r="H32" s="2221">
        <v>3890</v>
      </c>
      <c r="I32" s="2221">
        <v>8836</v>
      </c>
      <c r="J32" s="2221">
        <v>1167</v>
      </c>
      <c r="K32" s="2221">
        <v>18140</v>
      </c>
      <c r="L32" s="2221">
        <v>43899</v>
      </c>
      <c r="M32" s="2221">
        <v>30880</v>
      </c>
      <c r="N32" s="2221">
        <v>74993</v>
      </c>
      <c r="O32" s="2221" t="s">
        <v>21</v>
      </c>
      <c r="P32" s="2221">
        <v>2935</v>
      </c>
      <c r="Q32" s="2221" t="s">
        <v>21</v>
      </c>
      <c r="R32" s="2221">
        <v>2494</v>
      </c>
      <c r="S32" s="208" t="s">
        <v>21</v>
      </c>
      <c r="T32" s="91" t="s">
        <v>33</v>
      </c>
      <c r="U32" s="630" t="s">
        <v>26</v>
      </c>
      <c r="V32" s="1040" t="s">
        <v>26</v>
      </c>
      <c r="W32" s="1041" t="s">
        <v>26</v>
      </c>
      <c r="X32" s="1240">
        <v>42461</v>
      </c>
      <c r="Y32" s="2221">
        <v>4973</v>
      </c>
      <c r="Z32" s="2221">
        <v>621</v>
      </c>
      <c r="AA32" s="2221" t="s">
        <v>21</v>
      </c>
      <c r="AB32" s="2221">
        <v>12231</v>
      </c>
      <c r="AC32" s="2221">
        <v>19703</v>
      </c>
      <c r="AD32" s="2221">
        <v>10327</v>
      </c>
      <c r="AE32" s="2221">
        <v>3</v>
      </c>
      <c r="AF32" s="2221">
        <v>113</v>
      </c>
      <c r="AG32" s="2220" t="s">
        <v>21</v>
      </c>
      <c r="AH32" s="2221">
        <v>913</v>
      </c>
      <c r="AI32" s="2221">
        <v>2821</v>
      </c>
      <c r="AJ32" s="2221">
        <v>380</v>
      </c>
      <c r="AK32" s="2221">
        <v>45</v>
      </c>
      <c r="AL32" s="2221" t="s">
        <v>21</v>
      </c>
      <c r="AM32" s="2221">
        <v>29290</v>
      </c>
      <c r="AN32" s="2221">
        <v>793</v>
      </c>
      <c r="AO32" s="91" t="s">
        <v>33</v>
      </c>
      <c r="AP32" s="630" t="s">
        <v>26</v>
      </c>
      <c r="AQ32" s="74"/>
    </row>
    <row r="33" spans="1:43" ht="14.25" customHeight="1">
      <c r="A33" s="1040" t="s">
        <v>26</v>
      </c>
      <c r="B33" s="1041" t="s">
        <v>26</v>
      </c>
      <c r="C33" s="1240">
        <v>42491</v>
      </c>
      <c r="D33" s="2221">
        <v>505</v>
      </c>
      <c r="E33" s="2220" t="s">
        <v>21</v>
      </c>
      <c r="F33" s="2221">
        <v>602126</v>
      </c>
      <c r="G33" s="2221">
        <v>7279</v>
      </c>
      <c r="H33" s="2221">
        <v>3321</v>
      </c>
      <c r="I33" s="2221">
        <v>7713</v>
      </c>
      <c r="J33" s="2221">
        <v>946</v>
      </c>
      <c r="K33" s="2221">
        <v>17186</v>
      </c>
      <c r="L33" s="2221">
        <v>37512</v>
      </c>
      <c r="M33" s="2221">
        <v>34166</v>
      </c>
      <c r="N33" s="2221">
        <v>60101</v>
      </c>
      <c r="O33" s="2221" t="s">
        <v>21</v>
      </c>
      <c r="P33" s="2221">
        <v>3501</v>
      </c>
      <c r="Q33" s="2221" t="s">
        <v>21</v>
      </c>
      <c r="R33" s="2221">
        <v>2520</v>
      </c>
      <c r="S33" s="208" t="s">
        <v>21</v>
      </c>
      <c r="T33" s="91" t="s">
        <v>34</v>
      </c>
      <c r="U33" s="630" t="s">
        <v>26</v>
      </c>
      <c r="V33" s="1040" t="s">
        <v>26</v>
      </c>
      <c r="W33" s="1041" t="s">
        <v>26</v>
      </c>
      <c r="X33" s="1240">
        <v>42491</v>
      </c>
      <c r="Y33" s="2221">
        <v>5015</v>
      </c>
      <c r="Z33" s="2221">
        <v>539</v>
      </c>
      <c r="AA33" s="2221" t="s">
        <v>21</v>
      </c>
      <c r="AB33" s="2221">
        <v>36602</v>
      </c>
      <c r="AC33" s="2221">
        <v>16765</v>
      </c>
      <c r="AD33" s="2221">
        <v>10585</v>
      </c>
      <c r="AE33" s="2221">
        <v>1</v>
      </c>
      <c r="AF33" s="2221">
        <v>106</v>
      </c>
      <c r="AG33" s="2220" t="s">
        <v>21</v>
      </c>
      <c r="AH33" s="2221">
        <v>885</v>
      </c>
      <c r="AI33" s="2221">
        <v>2237</v>
      </c>
      <c r="AJ33" s="2221">
        <v>363</v>
      </c>
      <c r="AK33" s="2221">
        <v>55</v>
      </c>
      <c r="AL33" s="2221">
        <v>808</v>
      </c>
      <c r="AM33" s="2221">
        <v>24377</v>
      </c>
      <c r="AN33" s="2221">
        <v>788</v>
      </c>
      <c r="AO33" s="91" t="s">
        <v>34</v>
      </c>
      <c r="AP33" s="630" t="s">
        <v>26</v>
      </c>
      <c r="AQ33" s="74"/>
    </row>
    <row r="34" spans="1:43" ht="14.25" customHeight="1">
      <c r="A34" s="1040" t="s">
        <v>26</v>
      </c>
      <c r="B34" s="1041" t="s">
        <v>26</v>
      </c>
      <c r="C34" s="1240">
        <v>42522</v>
      </c>
      <c r="D34" s="2221" t="s">
        <v>21</v>
      </c>
      <c r="E34" s="2220" t="s">
        <v>21</v>
      </c>
      <c r="F34" s="2221">
        <v>695305</v>
      </c>
      <c r="G34" s="2221">
        <v>7250</v>
      </c>
      <c r="H34" s="2221">
        <v>2769</v>
      </c>
      <c r="I34" s="2221">
        <v>8681</v>
      </c>
      <c r="J34" s="2221">
        <v>964</v>
      </c>
      <c r="K34" s="2221">
        <v>16261</v>
      </c>
      <c r="L34" s="2221">
        <v>37186</v>
      </c>
      <c r="M34" s="2221">
        <v>37118</v>
      </c>
      <c r="N34" s="2221">
        <v>64754</v>
      </c>
      <c r="O34" s="2221" t="s">
        <v>21</v>
      </c>
      <c r="P34" s="2221">
        <v>1247</v>
      </c>
      <c r="Q34" s="2221" t="s">
        <v>21</v>
      </c>
      <c r="R34" s="2221">
        <v>750</v>
      </c>
      <c r="S34" s="208" t="s">
        <v>21</v>
      </c>
      <c r="T34" s="91" t="s">
        <v>35</v>
      </c>
      <c r="U34" s="630" t="s">
        <v>26</v>
      </c>
      <c r="V34" s="1040" t="s">
        <v>26</v>
      </c>
      <c r="W34" s="1041" t="s">
        <v>26</v>
      </c>
      <c r="X34" s="1240">
        <v>42522</v>
      </c>
      <c r="Y34" s="2221">
        <v>4668</v>
      </c>
      <c r="Z34" s="2221">
        <v>652</v>
      </c>
      <c r="AA34" s="2221" t="s">
        <v>21</v>
      </c>
      <c r="AB34" s="2221">
        <v>12142</v>
      </c>
      <c r="AC34" s="2221">
        <v>14603</v>
      </c>
      <c r="AD34" s="2221">
        <v>10512</v>
      </c>
      <c r="AE34" s="2221">
        <v>5</v>
      </c>
      <c r="AF34" s="2221">
        <v>107</v>
      </c>
      <c r="AG34" s="2220" t="s">
        <v>21</v>
      </c>
      <c r="AH34" s="2221">
        <v>801</v>
      </c>
      <c r="AI34" s="2221">
        <v>3159</v>
      </c>
      <c r="AJ34" s="2221">
        <v>322</v>
      </c>
      <c r="AK34" s="2221">
        <v>65</v>
      </c>
      <c r="AL34" s="2221">
        <v>579</v>
      </c>
      <c r="AM34" s="2221">
        <v>20142</v>
      </c>
      <c r="AN34" s="2221">
        <v>788</v>
      </c>
      <c r="AO34" s="91" t="s">
        <v>35</v>
      </c>
      <c r="AP34" s="630" t="s">
        <v>26</v>
      </c>
      <c r="AQ34" s="74"/>
    </row>
    <row r="35" spans="1:43" ht="14.25" customHeight="1">
      <c r="A35" s="1040" t="s">
        <v>26</v>
      </c>
      <c r="B35" s="1041" t="s">
        <v>26</v>
      </c>
      <c r="C35" s="1240">
        <v>42552</v>
      </c>
      <c r="D35" s="2221" t="s">
        <v>21</v>
      </c>
      <c r="E35" s="2220" t="s">
        <v>21</v>
      </c>
      <c r="F35" s="2221">
        <v>676261</v>
      </c>
      <c r="G35" s="2221">
        <v>14693</v>
      </c>
      <c r="H35" s="2221">
        <v>1488</v>
      </c>
      <c r="I35" s="2221">
        <v>6647</v>
      </c>
      <c r="J35" s="2221">
        <v>909</v>
      </c>
      <c r="K35" s="2221">
        <v>16656</v>
      </c>
      <c r="L35" s="2221">
        <v>39630</v>
      </c>
      <c r="M35" s="2221">
        <v>26652</v>
      </c>
      <c r="N35" s="2221">
        <v>60048</v>
      </c>
      <c r="O35" s="2221" t="s">
        <v>21</v>
      </c>
      <c r="P35" s="2221">
        <v>2219</v>
      </c>
      <c r="Q35" s="2221" t="s">
        <v>21</v>
      </c>
      <c r="R35" s="2221">
        <v>742</v>
      </c>
      <c r="S35" s="208" t="s">
        <v>21</v>
      </c>
      <c r="T35" s="91" t="s">
        <v>36</v>
      </c>
      <c r="U35" s="630" t="s">
        <v>26</v>
      </c>
      <c r="V35" s="1040" t="s">
        <v>26</v>
      </c>
      <c r="W35" s="1041" t="s">
        <v>26</v>
      </c>
      <c r="X35" s="1240">
        <v>42552</v>
      </c>
      <c r="Y35" s="2221">
        <v>5165</v>
      </c>
      <c r="Z35" s="2221">
        <v>667</v>
      </c>
      <c r="AA35" s="2221" t="s">
        <v>21</v>
      </c>
      <c r="AB35" s="2221">
        <v>16015</v>
      </c>
      <c r="AC35" s="2221">
        <v>11855</v>
      </c>
      <c r="AD35" s="2221">
        <v>9541</v>
      </c>
      <c r="AE35" s="2221">
        <v>2</v>
      </c>
      <c r="AF35" s="2221">
        <v>83</v>
      </c>
      <c r="AG35" s="2220" t="s">
        <v>21</v>
      </c>
      <c r="AH35" s="2221">
        <v>758</v>
      </c>
      <c r="AI35" s="2221">
        <v>2892</v>
      </c>
      <c r="AJ35" s="2221">
        <v>351</v>
      </c>
      <c r="AK35" s="2221">
        <v>55</v>
      </c>
      <c r="AL35" s="2221">
        <v>410</v>
      </c>
      <c r="AM35" s="2221">
        <v>18464</v>
      </c>
      <c r="AN35" s="2221">
        <v>31</v>
      </c>
      <c r="AO35" s="91" t="s">
        <v>36</v>
      </c>
      <c r="AP35" s="630" t="s">
        <v>26</v>
      </c>
      <c r="AQ35" s="74"/>
    </row>
    <row r="36" spans="1:43" ht="14.25" customHeight="1">
      <c r="A36" s="1040" t="s">
        <v>26</v>
      </c>
      <c r="B36" s="1041" t="s">
        <v>26</v>
      </c>
      <c r="C36" s="1240">
        <v>42583</v>
      </c>
      <c r="D36" s="2221" t="s">
        <v>21</v>
      </c>
      <c r="E36" s="2220" t="s">
        <v>21</v>
      </c>
      <c r="F36" s="2221">
        <v>643331</v>
      </c>
      <c r="G36" s="2221">
        <v>12052</v>
      </c>
      <c r="H36" s="2221">
        <v>514</v>
      </c>
      <c r="I36" s="2221">
        <v>15508</v>
      </c>
      <c r="J36" s="2221">
        <v>1317</v>
      </c>
      <c r="K36" s="2221">
        <v>18135</v>
      </c>
      <c r="L36" s="2221">
        <v>41172</v>
      </c>
      <c r="M36" s="2221">
        <v>33482</v>
      </c>
      <c r="N36" s="2221">
        <v>50060</v>
      </c>
      <c r="O36" s="2221" t="s">
        <v>21</v>
      </c>
      <c r="P36" s="2221">
        <v>2487</v>
      </c>
      <c r="Q36" s="2221" t="s">
        <v>21</v>
      </c>
      <c r="R36" s="2221">
        <v>738</v>
      </c>
      <c r="S36" s="208" t="s">
        <v>21</v>
      </c>
      <c r="T36" s="91" t="s">
        <v>37</v>
      </c>
      <c r="U36" s="630" t="s">
        <v>26</v>
      </c>
      <c r="V36" s="1040" t="s">
        <v>26</v>
      </c>
      <c r="W36" s="1041" t="s">
        <v>26</v>
      </c>
      <c r="X36" s="1240">
        <v>42583</v>
      </c>
      <c r="Y36" s="2221">
        <v>4363</v>
      </c>
      <c r="Z36" s="2221">
        <v>636</v>
      </c>
      <c r="AA36" s="2221" t="s">
        <v>21</v>
      </c>
      <c r="AB36" s="2221">
        <v>12555</v>
      </c>
      <c r="AC36" s="2221">
        <v>10269</v>
      </c>
      <c r="AD36" s="2221">
        <v>10231</v>
      </c>
      <c r="AE36" s="2221">
        <v>4</v>
      </c>
      <c r="AF36" s="2221">
        <v>96</v>
      </c>
      <c r="AG36" s="2220" t="s">
        <v>21</v>
      </c>
      <c r="AH36" s="2221">
        <v>715</v>
      </c>
      <c r="AI36" s="2221">
        <v>2327</v>
      </c>
      <c r="AJ36" s="2221">
        <v>465</v>
      </c>
      <c r="AK36" s="2221">
        <v>51</v>
      </c>
      <c r="AL36" s="2221">
        <v>401</v>
      </c>
      <c r="AM36" s="2221">
        <v>13587</v>
      </c>
      <c r="AN36" s="2221">
        <v>791</v>
      </c>
      <c r="AO36" s="91" t="s">
        <v>37</v>
      </c>
      <c r="AP36" s="630" t="s">
        <v>26</v>
      </c>
      <c r="AQ36" s="74"/>
    </row>
    <row r="37" spans="1:43" ht="14.25" customHeight="1">
      <c r="A37" s="1040" t="s">
        <v>26</v>
      </c>
      <c r="B37" s="1041" t="s">
        <v>26</v>
      </c>
      <c r="C37" s="1240">
        <v>42614</v>
      </c>
      <c r="D37" s="2221" t="s">
        <v>21</v>
      </c>
      <c r="E37" s="2220" t="s">
        <v>21</v>
      </c>
      <c r="F37" s="2221">
        <v>524189</v>
      </c>
      <c r="G37" s="2221">
        <v>8368</v>
      </c>
      <c r="H37" s="2221">
        <v>211</v>
      </c>
      <c r="I37" s="2221" t="s">
        <v>21</v>
      </c>
      <c r="J37" s="2221">
        <v>880</v>
      </c>
      <c r="K37" s="2221">
        <v>17375</v>
      </c>
      <c r="L37" s="2221">
        <v>47627</v>
      </c>
      <c r="M37" s="2221">
        <v>23051</v>
      </c>
      <c r="N37" s="2221">
        <v>53352</v>
      </c>
      <c r="O37" s="2221" t="s">
        <v>21</v>
      </c>
      <c r="P37" s="2221">
        <v>1291</v>
      </c>
      <c r="Q37" s="2221" t="s">
        <v>21</v>
      </c>
      <c r="R37" s="2221">
        <v>738</v>
      </c>
      <c r="S37" s="208" t="s">
        <v>21</v>
      </c>
      <c r="T37" s="91" t="s">
        <v>38</v>
      </c>
      <c r="U37" s="630" t="s">
        <v>26</v>
      </c>
      <c r="V37" s="1040" t="s">
        <v>26</v>
      </c>
      <c r="W37" s="1041" t="s">
        <v>26</v>
      </c>
      <c r="X37" s="1240">
        <v>42614</v>
      </c>
      <c r="Y37" s="2221">
        <v>6024</v>
      </c>
      <c r="Z37" s="2221">
        <v>724</v>
      </c>
      <c r="AA37" s="2221" t="s">
        <v>21</v>
      </c>
      <c r="AB37" s="2221">
        <v>12722</v>
      </c>
      <c r="AC37" s="2221">
        <v>10393</v>
      </c>
      <c r="AD37" s="2221">
        <v>11353</v>
      </c>
      <c r="AE37" s="2221">
        <v>1</v>
      </c>
      <c r="AF37" s="2221">
        <v>103</v>
      </c>
      <c r="AG37" s="2220" t="s">
        <v>21</v>
      </c>
      <c r="AH37" s="2221">
        <v>691</v>
      </c>
      <c r="AI37" s="2221">
        <v>1973</v>
      </c>
      <c r="AJ37" s="2221">
        <v>400</v>
      </c>
      <c r="AK37" s="2221">
        <v>51</v>
      </c>
      <c r="AL37" s="2221">
        <v>555</v>
      </c>
      <c r="AM37" s="2221">
        <v>31258</v>
      </c>
      <c r="AN37" s="2221">
        <v>782</v>
      </c>
      <c r="AO37" s="91" t="s">
        <v>38</v>
      </c>
      <c r="AP37" s="630" t="s">
        <v>26</v>
      </c>
      <c r="AQ37" s="74"/>
    </row>
    <row r="38" spans="1:43" ht="14.25" customHeight="1">
      <c r="A38" s="1040" t="s">
        <v>26</v>
      </c>
      <c r="B38" s="1041" t="s">
        <v>26</v>
      </c>
      <c r="C38" s="1240">
        <v>42644</v>
      </c>
      <c r="D38" s="2221" t="s">
        <v>21</v>
      </c>
      <c r="E38" s="2220" t="s">
        <v>21</v>
      </c>
      <c r="F38" s="2221">
        <v>476267</v>
      </c>
      <c r="G38" s="2221">
        <v>5983</v>
      </c>
      <c r="H38" s="2221">
        <v>3460</v>
      </c>
      <c r="I38" s="2221">
        <v>15876</v>
      </c>
      <c r="J38" s="2221">
        <v>1255</v>
      </c>
      <c r="K38" s="2221">
        <v>18256</v>
      </c>
      <c r="L38" s="2221">
        <v>49493</v>
      </c>
      <c r="M38" s="2221">
        <v>24817</v>
      </c>
      <c r="N38" s="2221">
        <v>59900</v>
      </c>
      <c r="O38" s="2221" t="s">
        <v>21</v>
      </c>
      <c r="P38" s="2221">
        <v>2143</v>
      </c>
      <c r="Q38" s="2221" t="s">
        <v>21</v>
      </c>
      <c r="R38" s="2221">
        <v>737</v>
      </c>
      <c r="S38" s="208" t="s">
        <v>21</v>
      </c>
      <c r="T38" s="91" t="s">
        <v>39</v>
      </c>
      <c r="U38" s="630" t="s">
        <v>26</v>
      </c>
      <c r="V38" s="1040" t="s">
        <v>26</v>
      </c>
      <c r="W38" s="1041" t="s">
        <v>26</v>
      </c>
      <c r="X38" s="1240">
        <v>42644</v>
      </c>
      <c r="Y38" s="2221">
        <v>4981</v>
      </c>
      <c r="Z38" s="2221">
        <v>874</v>
      </c>
      <c r="AA38" s="2221" t="s">
        <v>21</v>
      </c>
      <c r="AB38" s="2221">
        <v>14074</v>
      </c>
      <c r="AC38" s="2221">
        <v>7441</v>
      </c>
      <c r="AD38" s="2221">
        <v>11246</v>
      </c>
      <c r="AE38" s="2221">
        <v>2</v>
      </c>
      <c r="AF38" s="2221">
        <v>121</v>
      </c>
      <c r="AG38" s="2220" t="s">
        <v>21</v>
      </c>
      <c r="AH38" s="2221">
        <v>626</v>
      </c>
      <c r="AI38" s="2221">
        <v>2392</v>
      </c>
      <c r="AJ38" s="2221">
        <v>391</v>
      </c>
      <c r="AK38" s="2221">
        <v>44</v>
      </c>
      <c r="AL38" s="2221">
        <v>397</v>
      </c>
      <c r="AM38" s="2221">
        <v>27829</v>
      </c>
      <c r="AN38" s="2221">
        <v>796</v>
      </c>
      <c r="AO38" s="91" t="s">
        <v>39</v>
      </c>
      <c r="AP38" s="630" t="s">
        <v>26</v>
      </c>
      <c r="AQ38" s="74"/>
    </row>
    <row r="39" spans="1:43" ht="14.25" customHeight="1">
      <c r="A39" s="1040" t="s">
        <v>26</v>
      </c>
      <c r="B39" s="1041" t="s">
        <v>26</v>
      </c>
      <c r="C39" s="1240">
        <v>42675</v>
      </c>
      <c r="D39" s="2221" t="s">
        <v>21</v>
      </c>
      <c r="E39" s="2220" t="s">
        <v>21</v>
      </c>
      <c r="F39" s="2221">
        <v>518434</v>
      </c>
      <c r="G39" s="2221">
        <v>4582</v>
      </c>
      <c r="H39" s="2221">
        <v>2865</v>
      </c>
      <c r="I39" s="2221">
        <v>15253</v>
      </c>
      <c r="J39" s="2221">
        <v>1249</v>
      </c>
      <c r="K39" s="2221">
        <v>16750</v>
      </c>
      <c r="L39" s="2221">
        <v>50686</v>
      </c>
      <c r="M39" s="2221">
        <v>27325</v>
      </c>
      <c r="N39" s="2221">
        <v>70072</v>
      </c>
      <c r="O39" s="2221" t="s">
        <v>21</v>
      </c>
      <c r="P39" s="2221">
        <v>1573</v>
      </c>
      <c r="Q39" s="2221" t="s">
        <v>21</v>
      </c>
      <c r="R39" s="2221" t="s">
        <v>21</v>
      </c>
      <c r="S39" s="208" t="s">
        <v>21</v>
      </c>
      <c r="T39" s="91" t="s">
        <v>40</v>
      </c>
      <c r="U39" s="630" t="s">
        <v>26</v>
      </c>
      <c r="V39" s="1040" t="s">
        <v>26</v>
      </c>
      <c r="W39" s="1041" t="s">
        <v>26</v>
      </c>
      <c r="X39" s="1240">
        <v>42675</v>
      </c>
      <c r="Y39" s="2221">
        <v>4847</v>
      </c>
      <c r="Z39" s="2221">
        <v>670</v>
      </c>
      <c r="AA39" s="2221" t="s">
        <v>21</v>
      </c>
      <c r="AB39" s="2221">
        <v>6054</v>
      </c>
      <c r="AC39" s="2221">
        <v>10906</v>
      </c>
      <c r="AD39" s="2221">
        <v>9810</v>
      </c>
      <c r="AE39" s="2221">
        <v>2</v>
      </c>
      <c r="AF39" s="2221">
        <v>90</v>
      </c>
      <c r="AG39" s="2220" t="s">
        <v>21</v>
      </c>
      <c r="AH39" s="2221">
        <v>550</v>
      </c>
      <c r="AI39" s="2221">
        <v>2378</v>
      </c>
      <c r="AJ39" s="2221">
        <v>420</v>
      </c>
      <c r="AK39" s="2221">
        <v>42</v>
      </c>
      <c r="AL39" s="2221">
        <v>311</v>
      </c>
      <c r="AM39" s="2221">
        <v>33903</v>
      </c>
      <c r="AN39" s="2221">
        <v>794</v>
      </c>
      <c r="AO39" s="91" t="s">
        <v>40</v>
      </c>
      <c r="AP39" s="630" t="s">
        <v>26</v>
      </c>
      <c r="AQ39" s="74"/>
    </row>
    <row r="40" spans="1:43" ht="14.25" customHeight="1">
      <c r="A40" s="1050" t="s">
        <v>26</v>
      </c>
      <c r="B40" s="1051" t="s">
        <v>26</v>
      </c>
      <c r="C40" s="1241">
        <v>42705</v>
      </c>
      <c r="D40" s="2222">
        <v>26560</v>
      </c>
      <c r="E40" s="844" t="s">
        <v>21</v>
      </c>
      <c r="F40" s="2222">
        <v>499039</v>
      </c>
      <c r="G40" s="2222">
        <v>6953</v>
      </c>
      <c r="H40" s="2222">
        <v>3815</v>
      </c>
      <c r="I40" s="2222">
        <v>4945</v>
      </c>
      <c r="J40" s="2222">
        <v>985</v>
      </c>
      <c r="K40" s="2222">
        <v>16136</v>
      </c>
      <c r="L40" s="2222">
        <v>42267</v>
      </c>
      <c r="M40" s="2222">
        <v>19899</v>
      </c>
      <c r="N40" s="2222">
        <v>64047</v>
      </c>
      <c r="O40" s="2222" t="s">
        <v>21</v>
      </c>
      <c r="P40" s="2222">
        <v>3304</v>
      </c>
      <c r="Q40" s="2222" t="s">
        <v>21</v>
      </c>
      <c r="R40" s="2222" t="s">
        <v>21</v>
      </c>
      <c r="S40" s="493" t="s">
        <v>21</v>
      </c>
      <c r="T40" s="107" t="s">
        <v>41</v>
      </c>
      <c r="U40" s="633" t="s">
        <v>26</v>
      </c>
      <c r="V40" s="1050" t="s">
        <v>26</v>
      </c>
      <c r="W40" s="1051" t="s">
        <v>26</v>
      </c>
      <c r="X40" s="1241">
        <v>42705</v>
      </c>
      <c r="Y40" s="2222">
        <v>5654</v>
      </c>
      <c r="Z40" s="2222">
        <v>478</v>
      </c>
      <c r="AA40" s="2222" t="s">
        <v>21</v>
      </c>
      <c r="AB40" s="2222">
        <v>11919</v>
      </c>
      <c r="AC40" s="2222">
        <v>17105</v>
      </c>
      <c r="AD40" s="2222">
        <v>10005</v>
      </c>
      <c r="AE40" s="2222">
        <v>2</v>
      </c>
      <c r="AF40" s="2222">
        <v>135</v>
      </c>
      <c r="AG40" s="844" t="s">
        <v>21</v>
      </c>
      <c r="AH40" s="2222">
        <v>420</v>
      </c>
      <c r="AI40" s="2222">
        <v>2882</v>
      </c>
      <c r="AJ40" s="2222">
        <v>415</v>
      </c>
      <c r="AK40" s="2222">
        <v>34</v>
      </c>
      <c r="AL40" s="2222">
        <v>722</v>
      </c>
      <c r="AM40" s="2222">
        <v>32314</v>
      </c>
      <c r="AN40" s="2222">
        <v>793</v>
      </c>
      <c r="AO40" s="107" t="s">
        <v>41</v>
      </c>
      <c r="AP40" s="633" t="s">
        <v>26</v>
      </c>
      <c r="AQ40" s="74"/>
    </row>
    <row r="41" spans="1:43" ht="12" customHeight="1">
      <c r="A41" s="1047"/>
      <c r="B41" s="1047"/>
      <c r="C41" s="1047"/>
      <c r="D41" s="967"/>
      <c r="E41" s="967"/>
      <c r="F41" s="967"/>
      <c r="G41" s="967"/>
      <c r="H41" s="967"/>
      <c r="I41" s="967"/>
      <c r="J41" s="967"/>
      <c r="K41" s="967"/>
      <c r="L41" s="967"/>
      <c r="M41" s="967"/>
      <c r="N41" s="967"/>
      <c r="O41" s="967"/>
      <c r="P41" s="967"/>
      <c r="Q41" s="967"/>
      <c r="R41" s="967"/>
      <c r="S41" s="967"/>
      <c r="T41" s="1047"/>
      <c r="U41" s="1047"/>
      <c r="V41" s="1047"/>
      <c r="W41" s="1047"/>
      <c r="X41" s="1047"/>
      <c r="Y41" s="967"/>
      <c r="Z41" s="967"/>
      <c r="AA41" s="967"/>
      <c r="AB41" s="967"/>
      <c r="AC41" s="967"/>
      <c r="AD41" s="967"/>
      <c r="AE41" s="967"/>
      <c r="AF41" s="967"/>
      <c r="AG41" s="967"/>
      <c r="AH41" s="967"/>
      <c r="AI41" s="967"/>
      <c r="AJ41" s="967"/>
      <c r="AK41" s="967"/>
      <c r="AL41" s="967"/>
      <c r="AM41" s="967"/>
      <c r="AN41" s="967"/>
      <c r="AO41" s="1047"/>
      <c r="AP41" s="1047"/>
    </row>
    <row r="42" spans="1:43" s="14" customFormat="1" ht="15">
      <c r="N42" s="614"/>
      <c r="P42" s="614"/>
      <c r="R42" s="442" t="s">
        <v>1172</v>
      </c>
    </row>
    <row r="43" spans="1:43" s="14" customFormat="1" ht="19.5" customHeight="1">
      <c r="A43" s="2611" t="s">
        <v>749</v>
      </c>
      <c r="B43" s="2558"/>
      <c r="C43" s="2559"/>
      <c r="D43" s="2239" t="s">
        <v>1173</v>
      </c>
      <c r="E43" s="959"/>
      <c r="F43" s="384"/>
      <c r="G43" s="2243"/>
      <c r="H43" s="1922"/>
      <c r="I43" s="2232" t="s">
        <v>703</v>
      </c>
      <c r="J43" s="2231" t="s">
        <v>1418</v>
      </c>
      <c r="K43" s="973" t="s">
        <v>756</v>
      </c>
      <c r="L43" s="2231"/>
      <c r="M43" s="2231"/>
      <c r="N43" s="499"/>
      <c r="O43" s="1928"/>
      <c r="P43" s="507"/>
      <c r="Q43" s="507"/>
      <c r="R43" s="956" t="s">
        <v>1419</v>
      </c>
      <c r="S43" s="2230" t="s">
        <v>1363</v>
      </c>
      <c r="T43" s="2605" t="s">
        <v>708</v>
      </c>
      <c r="U43" s="2606"/>
      <c r="V43" s="2611" t="s">
        <v>749</v>
      </c>
      <c r="W43" s="2558"/>
      <c r="X43" s="2559"/>
      <c r="Y43" s="956" t="s">
        <v>702</v>
      </c>
      <c r="Z43" s="959" t="s">
        <v>2357</v>
      </c>
      <c r="AA43" s="507"/>
      <c r="AB43" s="1928"/>
      <c r="AC43" s="499"/>
      <c r="AD43" s="1928"/>
      <c r="AE43" s="956" t="s">
        <v>1174</v>
      </c>
      <c r="AF43" s="973" t="s">
        <v>2745</v>
      </c>
      <c r="AG43" s="507" t="s">
        <v>403</v>
      </c>
      <c r="AH43" s="507"/>
      <c r="AI43" s="507" t="s">
        <v>2746</v>
      </c>
      <c r="AJ43" s="507"/>
      <c r="AK43" s="1204"/>
      <c r="AL43" s="956" t="s">
        <v>2747</v>
      </c>
      <c r="AM43" s="2230" t="s">
        <v>2748</v>
      </c>
      <c r="AN43" s="384"/>
      <c r="AO43" s="2605" t="s">
        <v>2749</v>
      </c>
      <c r="AP43" s="2606"/>
    </row>
    <row r="44" spans="1:43" s="14" customFormat="1" ht="18.75" customHeight="1">
      <c r="A44" s="2623"/>
      <c r="B44" s="2623"/>
      <c r="C44" s="2624"/>
      <c r="D44" s="960" t="s">
        <v>352</v>
      </c>
      <c r="E44" s="960" t="s">
        <v>375</v>
      </c>
      <c r="F44" s="960" t="s">
        <v>304</v>
      </c>
      <c r="G44" s="960" t="s">
        <v>2750</v>
      </c>
      <c r="H44" s="961" t="s">
        <v>10</v>
      </c>
      <c r="I44" s="960" t="s">
        <v>2751</v>
      </c>
      <c r="J44" s="960" t="s">
        <v>298</v>
      </c>
      <c r="K44" s="960" t="s">
        <v>352</v>
      </c>
      <c r="L44" s="960" t="s">
        <v>375</v>
      </c>
      <c r="M44" s="960" t="s">
        <v>304</v>
      </c>
      <c r="N44" s="960" t="s">
        <v>2529</v>
      </c>
      <c r="O44" s="961" t="s">
        <v>10</v>
      </c>
      <c r="P44" s="960" t="s">
        <v>11</v>
      </c>
      <c r="Q44" s="961" t="s">
        <v>19</v>
      </c>
      <c r="R44" s="961" t="s">
        <v>2508</v>
      </c>
      <c r="S44" s="960" t="s">
        <v>298</v>
      </c>
      <c r="T44" s="2607"/>
      <c r="U44" s="2608"/>
      <c r="V44" s="2623"/>
      <c r="W44" s="2623"/>
      <c r="X44" s="2624"/>
      <c r="Y44" s="960" t="s">
        <v>352</v>
      </c>
      <c r="Z44" s="960" t="s">
        <v>375</v>
      </c>
      <c r="AA44" s="960" t="s">
        <v>304</v>
      </c>
      <c r="AB44" s="960" t="s">
        <v>2529</v>
      </c>
      <c r="AC44" s="961" t="s">
        <v>10</v>
      </c>
      <c r="AD44" s="960" t="s">
        <v>11</v>
      </c>
      <c r="AE44" s="961" t="s">
        <v>2508</v>
      </c>
      <c r="AF44" s="960" t="s">
        <v>298</v>
      </c>
      <c r="AG44" s="1918" t="s">
        <v>299</v>
      </c>
      <c r="AH44" s="960" t="s">
        <v>352</v>
      </c>
      <c r="AI44" s="960" t="s">
        <v>375</v>
      </c>
      <c r="AJ44" s="960" t="s">
        <v>304</v>
      </c>
      <c r="AK44" s="960" t="s">
        <v>11</v>
      </c>
      <c r="AL44" s="961" t="s">
        <v>1903</v>
      </c>
      <c r="AM44" s="960" t="s">
        <v>298</v>
      </c>
      <c r="AN44" s="1918" t="s">
        <v>299</v>
      </c>
      <c r="AO44" s="2607"/>
      <c r="AP44" s="2608"/>
    </row>
    <row r="45" spans="1:43" s="14" customFormat="1" ht="14.25" customHeight="1">
      <c r="A45" s="2623"/>
      <c r="B45" s="2623"/>
      <c r="C45" s="2624"/>
      <c r="D45" s="504"/>
      <c r="E45" s="504"/>
      <c r="F45" s="504" t="s">
        <v>2399</v>
      </c>
      <c r="G45" s="504"/>
      <c r="H45" s="2215" t="s">
        <v>2149</v>
      </c>
      <c r="I45" s="504"/>
      <c r="J45" s="504"/>
      <c r="K45" s="504"/>
      <c r="L45" s="963"/>
      <c r="M45" s="963" t="s">
        <v>2373</v>
      </c>
      <c r="N45" s="963"/>
      <c r="O45" s="961" t="s">
        <v>2109</v>
      </c>
      <c r="P45" s="1582" t="s">
        <v>725</v>
      </c>
      <c r="Q45" s="961" t="s">
        <v>2373</v>
      </c>
      <c r="R45" s="961"/>
      <c r="S45" s="963"/>
      <c r="T45" s="2607"/>
      <c r="U45" s="2608"/>
      <c r="V45" s="2623"/>
      <c r="W45" s="2623"/>
      <c r="X45" s="2624"/>
      <c r="Y45" s="963"/>
      <c r="Z45" s="963"/>
      <c r="AA45" s="963" t="s">
        <v>2373</v>
      </c>
      <c r="AB45" s="963"/>
      <c r="AC45" s="961" t="s">
        <v>2109</v>
      </c>
      <c r="AD45" s="1582" t="s">
        <v>725</v>
      </c>
      <c r="AE45" s="961"/>
      <c r="AF45" s="963"/>
      <c r="AG45" s="961"/>
      <c r="AH45" s="963"/>
      <c r="AI45" s="963"/>
      <c r="AJ45" s="963" t="s">
        <v>2373</v>
      </c>
      <c r="AK45" s="1582" t="s">
        <v>725</v>
      </c>
      <c r="AL45" s="961"/>
      <c r="AM45" s="963"/>
      <c r="AN45" s="961"/>
      <c r="AO45" s="2607"/>
      <c r="AP45" s="2608"/>
    </row>
    <row r="46" spans="1:43" s="14" customFormat="1" ht="14.25" customHeight="1">
      <c r="A46" s="2623"/>
      <c r="B46" s="2623"/>
      <c r="C46" s="2624"/>
      <c r="D46" s="532" t="s">
        <v>392</v>
      </c>
      <c r="E46" s="532" t="s">
        <v>392</v>
      </c>
      <c r="F46" s="2215" t="s">
        <v>2376</v>
      </c>
      <c r="G46" s="504"/>
      <c r="H46" s="2215"/>
      <c r="I46" s="532" t="s">
        <v>1917</v>
      </c>
      <c r="J46" s="504"/>
      <c r="K46" s="532" t="s">
        <v>392</v>
      </c>
      <c r="L46" s="532" t="s">
        <v>392</v>
      </c>
      <c r="M46" s="2215" t="s">
        <v>2376</v>
      </c>
      <c r="N46" s="504"/>
      <c r="O46" s="2215"/>
      <c r="P46" s="390" t="s">
        <v>1912</v>
      </c>
      <c r="Q46" s="2215"/>
      <c r="R46" s="2215"/>
      <c r="S46" s="504"/>
      <c r="T46" s="2607"/>
      <c r="U46" s="2608"/>
      <c r="V46" s="2623"/>
      <c r="W46" s="2623"/>
      <c r="X46" s="2624"/>
      <c r="Y46" s="532" t="s">
        <v>392</v>
      </c>
      <c r="Z46" s="532" t="s">
        <v>392</v>
      </c>
      <c r="AA46" s="2215" t="s">
        <v>2376</v>
      </c>
      <c r="AB46" s="504"/>
      <c r="AC46" s="2215"/>
      <c r="AD46" s="390" t="s">
        <v>1912</v>
      </c>
      <c r="AE46" s="2215"/>
      <c r="AF46" s="504"/>
      <c r="AG46" s="2215"/>
      <c r="AH46" s="532" t="s">
        <v>392</v>
      </c>
      <c r="AI46" s="532" t="s">
        <v>392</v>
      </c>
      <c r="AJ46" s="2215" t="s">
        <v>2376</v>
      </c>
      <c r="AK46" s="390" t="s">
        <v>1912</v>
      </c>
      <c r="AL46" s="2215"/>
      <c r="AM46" s="504"/>
      <c r="AN46" s="2215"/>
      <c r="AO46" s="2607"/>
      <c r="AP46" s="2608"/>
    </row>
    <row r="47" spans="1:43" s="14" customFormat="1" ht="14.25" customHeight="1">
      <c r="A47" s="2623"/>
      <c r="B47" s="2623"/>
      <c r="C47" s="2624"/>
      <c r="D47" s="532" t="s">
        <v>2382</v>
      </c>
      <c r="E47" s="532" t="s">
        <v>2739</v>
      </c>
      <c r="F47" s="2215" t="s">
        <v>2515</v>
      </c>
      <c r="G47" s="504" t="s">
        <v>1815</v>
      </c>
      <c r="H47" s="2215" t="s">
        <v>1911</v>
      </c>
      <c r="I47" s="532" t="s">
        <v>2516</v>
      </c>
      <c r="J47" s="504" t="s">
        <v>1804</v>
      </c>
      <c r="K47" s="532" t="s">
        <v>2382</v>
      </c>
      <c r="L47" s="532" t="s">
        <v>2739</v>
      </c>
      <c r="M47" s="2215" t="s">
        <v>2515</v>
      </c>
      <c r="N47" s="504" t="s">
        <v>1815</v>
      </c>
      <c r="O47" s="2215" t="s">
        <v>1911</v>
      </c>
      <c r="P47" s="2860" t="s">
        <v>2386</v>
      </c>
      <c r="Q47" s="2215" t="s">
        <v>87</v>
      </c>
      <c r="R47" s="2215" t="s">
        <v>1803</v>
      </c>
      <c r="S47" s="504" t="s">
        <v>1804</v>
      </c>
      <c r="T47" s="2607"/>
      <c r="U47" s="2608"/>
      <c r="V47" s="2623"/>
      <c r="W47" s="2623"/>
      <c r="X47" s="2624"/>
      <c r="Y47" s="532" t="s">
        <v>2382</v>
      </c>
      <c r="Z47" s="532" t="s">
        <v>2739</v>
      </c>
      <c r="AA47" s="2215" t="s">
        <v>2515</v>
      </c>
      <c r="AB47" s="504" t="s">
        <v>1815</v>
      </c>
      <c r="AC47" s="2215" t="s">
        <v>1911</v>
      </c>
      <c r="AD47" s="2860" t="s">
        <v>2386</v>
      </c>
      <c r="AE47" s="2215" t="s">
        <v>1803</v>
      </c>
      <c r="AF47" s="504" t="s">
        <v>1804</v>
      </c>
      <c r="AG47" s="2215" t="s">
        <v>404</v>
      </c>
      <c r="AH47" s="532" t="s">
        <v>2382</v>
      </c>
      <c r="AI47" s="532" t="s">
        <v>2739</v>
      </c>
      <c r="AJ47" s="2215" t="s">
        <v>2515</v>
      </c>
      <c r="AK47" s="2860" t="s">
        <v>2386</v>
      </c>
      <c r="AL47" s="2215" t="s">
        <v>1803</v>
      </c>
      <c r="AM47" s="504" t="s">
        <v>1804</v>
      </c>
      <c r="AN47" s="2215" t="s">
        <v>404</v>
      </c>
      <c r="AO47" s="2607"/>
      <c r="AP47" s="2608"/>
    </row>
    <row r="48" spans="1:43" s="14" customFormat="1" ht="14.25" customHeight="1">
      <c r="A48" s="2623"/>
      <c r="B48" s="2623"/>
      <c r="C48" s="2624"/>
      <c r="D48" s="532"/>
      <c r="E48" s="532"/>
      <c r="F48" s="504"/>
      <c r="G48" s="504"/>
      <c r="H48" s="2215" t="s">
        <v>2149</v>
      </c>
      <c r="I48" s="504" t="s">
        <v>2517</v>
      </c>
      <c r="J48" s="532"/>
      <c r="K48" s="532"/>
      <c r="L48" s="532"/>
      <c r="M48" s="504"/>
      <c r="N48" s="504"/>
      <c r="O48" s="2215" t="s">
        <v>2149</v>
      </c>
      <c r="P48" s="2860"/>
      <c r="Q48" s="2215" t="s">
        <v>2149</v>
      </c>
      <c r="R48" s="2215"/>
      <c r="S48" s="532"/>
      <c r="T48" s="2607"/>
      <c r="U48" s="2608"/>
      <c r="V48" s="2623"/>
      <c r="W48" s="2623"/>
      <c r="X48" s="2624"/>
      <c r="Y48" s="532"/>
      <c r="Z48" s="532"/>
      <c r="AA48" s="504"/>
      <c r="AB48" s="504"/>
      <c r="AC48" s="2215" t="s">
        <v>2149</v>
      </c>
      <c r="AD48" s="2860"/>
      <c r="AE48" s="2215"/>
      <c r="AF48" s="532"/>
      <c r="AG48" s="654"/>
      <c r="AH48" s="532"/>
      <c r="AI48" s="532"/>
      <c r="AJ48" s="504"/>
      <c r="AK48" s="2860"/>
      <c r="AL48" s="2215"/>
      <c r="AM48" s="532"/>
      <c r="AN48" s="654"/>
      <c r="AO48" s="2607"/>
      <c r="AP48" s="2608"/>
    </row>
    <row r="49" spans="1:43" s="14" customFormat="1" ht="19.5" customHeight="1">
      <c r="A49" s="2625"/>
      <c r="B49" s="2625"/>
      <c r="C49" s="2626"/>
      <c r="D49" s="1761" t="s">
        <v>2221</v>
      </c>
      <c r="E49" s="1761" t="s">
        <v>2221</v>
      </c>
      <c r="F49" s="1762" t="s">
        <v>2404</v>
      </c>
      <c r="G49" s="1761" t="s">
        <v>2218</v>
      </c>
      <c r="H49" s="1767" t="s">
        <v>2395</v>
      </c>
      <c r="I49" s="1761" t="s">
        <v>2221</v>
      </c>
      <c r="J49" s="1761" t="s">
        <v>2221</v>
      </c>
      <c r="K49" s="1761" t="s">
        <v>2221</v>
      </c>
      <c r="L49" s="1761" t="s">
        <v>2221</v>
      </c>
      <c r="M49" s="1762" t="s">
        <v>2404</v>
      </c>
      <c r="N49" s="1761" t="s">
        <v>2218</v>
      </c>
      <c r="O49" s="1767" t="s">
        <v>2395</v>
      </c>
      <c r="P49" s="1767" t="s">
        <v>2395</v>
      </c>
      <c r="Q49" s="1764" t="s">
        <v>2395</v>
      </c>
      <c r="R49" s="1767" t="s">
        <v>2221</v>
      </c>
      <c r="S49" s="1761" t="s">
        <v>2221</v>
      </c>
      <c r="T49" s="2609"/>
      <c r="U49" s="2610"/>
      <c r="V49" s="2625"/>
      <c r="W49" s="2625"/>
      <c r="X49" s="2626"/>
      <c r="Y49" s="1761" t="s">
        <v>2221</v>
      </c>
      <c r="Z49" s="1761" t="s">
        <v>2221</v>
      </c>
      <c r="AA49" s="1762" t="s">
        <v>2404</v>
      </c>
      <c r="AB49" s="1761" t="s">
        <v>2218</v>
      </c>
      <c r="AC49" s="1767" t="s">
        <v>2395</v>
      </c>
      <c r="AD49" s="1767" t="s">
        <v>2395</v>
      </c>
      <c r="AE49" s="1767" t="s">
        <v>2221</v>
      </c>
      <c r="AF49" s="1761" t="s">
        <v>2221</v>
      </c>
      <c r="AG49" s="1767" t="s">
        <v>2221</v>
      </c>
      <c r="AH49" s="1761" t="s">
        <v>2221</v>
      </c>
      <c r="AI49" s="1761" t="s">
        <v>2221</v>
      </c>
      <c r="AJ49" s="1762" t="s">
        <v>2404</v>
      </c>
      <c r="AK49" s="1767" t="s">
        <v>2395</v>
      </c>
      <c r="AL49" s="1767" t="s">
        <v>2221</v>
      </c>
      <c r="AM49" s="1761" t="s">
        <v>2221</v>
      </c>
      <c r="AN49" s="1767" t="s">
        <v>2221</v>
      </c>
      <c r="AO49" s="2609"/>
      <c r="AP49" s="2610"/>
    </row>
    <row r="50" spans="1:43" ht="18" customHeight="1">
      <c r="A50" s="1594">
        <v>40909</v>
      </c>
      <c r="B50" s="1374">
        <v>40909</v>
      </c>
      <c r="C50" s="1595">
        <v>40909</v>
      </c>
      <c r="D50" s="2219">
        <v>85</v>
      </c>
      <c r="E50" s="2219">
        <v>2427</v>
      </c>
      <c r="F50" s="2219">
        <v>807</v>
      </c>
      <c r="G50" s="2219">
        <v>86153</v>
      </c>
      <c r="H50" s="2219">
        <v>30904</v>
      </c>
      <c r="I50" s="2219">
        <v>126</v>
      </c>
      <c r="J50" s="2219">
        <v>6</v>
      </c>
      <c r="K50" s="2219">
        <v>2097</v>
      </c>
      <c r="L50" s="2219">
        <v>3195</v>
      </c>
      <c r="M50" s="2219">
        <v>20</v>
      </c>
      <c r="N50" s="2219">
        <v>50713</v>
      </c>
      <c r="O50" s="2219">
        <v>276108</v>
      </c>
      <c r="P50" s="2219">
        <v>2932</v>
      </c>
      <c r="Q50" s="2219" t="s">
        <v>21</v>
      </c>
      <c r="R50" s="2219" t="s">
        <v>21</v>
      </c>
      <c r="S50" s="2219">
        <v>40</v>
      </c>
      <c r="T50" s="67">
        <v>40909</v>
      </c>
      <c r="U50" s="622">
        <v>40909</v>
      </c>
      <c r="V50" s="1594">
        <v>40909</v>
      </c>
      <c r="W50" s="1374">
        <v>40909</v>
      </c>
      <c r="X50" s="1595">
        <v>40909</v>
      </c>
      <c r="Y50" s="2219">
        <v>277</v>
      </c>
      <c r="Z50" s="2219">
        <v>127</v>
      </c>
      <c r="AA50" s="2219">
        <v>2</v>
      </c>
      <c r="AB50" s="2219">
        <v>30</v>
      </c>
      <c r="AC50" s="2219">
        <v>32</v>
      </c>
      <c r="AD50" s="2219">
        <v>8083</v>
      </c>
      <c r="AE50" s="2219">
        <v>1</v>
      </c>
      <c r="AF50" s="2219" t="s">
        <v>21</v>
      </c>
      <c r="AG50" s="2219">
        <v>1</v>
      </c>
      <c r="AH50" s="2219">
        <v>307</v>
      </c>
      <c r="AI50" s="2219">
        <v>422</v>
      </c>
      <c r="AJ50" s="2219">
        <v>10</v>
      </c>
      <c r="AK50" s="2219">
        <v>14448</v>
      </c>
      <c r="AL50" s="2219">
        <v>1</v>
      </c>
      <c r="AM50" s="2219">
        <v>468</v>
      </c>
      <c r="AN50" s="2219">
        <v>1</v>
      </c>
      <c r="AO50" s="67">
        <v>40909</v>
      </c>
      <c r="AP50" s="622">
        <v>40909</v>
      </c>
      <c r="AQ50" s="482"/>
    </row>
    <row r="51" spans="1:43" ht="14.25" customHeight="1">
      <c r="A51" s="1420"/>
      <c r="B51" s="1374">
        <v>41275</v>
      </c>
      <c r="C51" s="1596"/>
      <c r="D51" s="2220">
        <v>192</v>
      </c>
      <c r="E51" s="2220">
        <v>3067</v>
      </c>
      <c r="F51" s="2220">
        <v>684</v>
      </c>
      <c r="G51" s="2220">
        <v>81280</v>
      </c>
      <c r="H51" s="2220">
        <v>57668</v>
      </c>
      <c r="I51" s="2220">
        <v>87</v>
      </c>
      <c r="J51" s="2220">
        <v>6</v>
      </c>
      <c r="K51" s="2220">
        <v>1725</v>
      </c>
      <c r="L51" s="2220">
        <v>2424</v>
      </c>
      <c r="M51" s="2220">
        <v>35</v>
      </c>
      <c r="N51" s="2220">
        <v>25025</v>
      </c>
      <c r="O51" s="2220">
        <v>295104</v>
      </c>
      <c r="P51" s="2220">
        <v>2069</v>
      </c>
      <c r="Q51" s="2220">
        <v>284</v>
      </c>
      <c r="R51" s="2220" t="s">
        <v>21</v>
      </c>
      <c r="S51" s="2220">
        <v>43</v>
      </c>
      <c r="T51" s="67">
        <v>41275</v>
      </c>
      <c r="U51" s="622">
        <v>41275</v>
      </c>
      <c r="V51" s="1420"/>
      <c r="W51" s="1374">
        <v>41275</v>
      </c>
      <c r="X51" s="1596"/>
      <c r="Y51" s="2220">
        <v>298</v>
      </c>
      <c r="Z51" s="2220">
        <v>146</v>
      </c>
      <c r="AA51" s="2220">
        <v>2</v>
      </c>
      <c r="AB51" s="2220">
        <v>50</v>
      </c>
      <c r="AC51" s="2220">
        <v>45</v>
      </c>
      <c r="AD51" s="2220">
        <v>5933</v>
      </c>
      <c r="AE51" s="2220">
        <v>1</v>
      </c>
      <c r="AF51" s="2220" t="s">
        <v>21</v>
      </c>
      <c r="AG51" s="2220">
        <v>1</v>
      </c>
      <c r="AH51" s="2220">
        <v>312</v>
      </c>
      <c r="AI51" s="2220">
        <v>473</v>
      </c>
      <c r="AJ51" s="2220">
        <v>19</v>
      </c>
      <c r="AK51" s="2220">
        <v>12679</v>
      </c>
      <c r="AL51" s="2220">
        <v>1</v>
      </c>
      <c r="AM51" s="2220">
        <v>242</v>
      </c>
      <c r="AN51" s="2220">
        <v>1</v>
      </c>
      <c r="AO51" s="67">
        <v>41275</v>
      </c>
      <c r="AP51" s="622">
        <v>41275</v>
      </c>
      <c r="AQ51" s="966"/>
    </row>
    <row r="52" spans="1:43" ht="14.25" customHeight="1">
      <c r="A52" s="1420"/>
      <c r="B52" s="1374">
        <v>41640</v>
      </c>
      <c r="C52" s="1596"/>
      <c r="D52" s="2220">
        <v>183</v>
      </c>
      <c r="E52" s="2220">
        <v>2115</v>
      </c>
      <c r="F52" s="2220">
        <v>505</v>
      </c>
      <c r="G52" s="2220">
        <v>88534</v>
      </c>
      <c r="H52" s="2220">
        <v>16032</v>
      </c>
      <c r="I52" s="2220">
        <v>96</v>
      </c>
      <c r="J52" s="2220">
        <v>4</v>
      </c>
      <c r="K52" s="2220">
        <v>798</v>
      </c>
      <c r="L52" s="2220">
        <v>2427</v>
      </c>
      <c r="M52" s="2220">
        <v>23</v>
      </c>
      <c r="N52" s="2220">
        <v>27049</v>
      </c>
      <c r="O52" s="2220">
        <v>250672</v>
      </c>
      <c r="P52" s="2220">
        <v>2123</v>
      </c>
      <c r="Q52" s="2220">
        <v>276</v>
      </c>
      <c r="R52" s="2220" t="s">
        <v>21</v>
      </c>
      <c r="S52" s="2220">
        <v>48</v>
      </c>
      <c r="T52" s="67">
        <v>41640</v>
      </c>
      <c r="U52" s="622">
        <v>41640</v>
      </c>
      <c r="V52" s="1420"/>
      <c r="W52" s="1374">
        <v>41640</v>
      </c>
      <c r="X52" s="1596"/>
      <c r="Y52" s="2220">
        <v>279</v>
      </c>
      <c r="Z52" s="2220">
        <v>167</v>
      </c>
      <c r="AA52" s="2220">
        <v>3</v>
      </c>
      <c r="AB52" s="2220">
        <v>45</v>
      </c>
      <c r="AC52" s="2220">
        <v>29</v>
      </c>
      <c r="AD52" s="2220">
        <v>4499</v>
      </c>
      <c r="AE52" s="2220">
        <v>1</v>
      </c>
      <c r="AF52" s="2220" t="s">
        <v>21</v>
      </c>
      <c r="AG52" s="2220">
        <v>1</v>
      </c>
      <c r="AH52" s="2220">
        <v>330</v>
      </c>
      <c r="AI52" s="2220">
        <v>521</v>
      </c>
      <c r="AJ52" s="2220">
        <v>13</v>
      </c>
      <c r="AK52" s="2220">
        <v>11109</v>
      </c>
      <c r="AL52" s="2220">
        <v>1</v>
      </c>
      <c r="AM52" s="2220">
        <v>206</v>
      </c>
      <c r="AN52" s="2220">
        <v>1</v>
      </c>
      <c r="AO52" s="67">
        <v>41640</v>
      </c>
      <c r="AP52" s="622">
        <v>41640</v>
      </c>
      <c r="AQ52" s="966"/>
    </row>
    <row r="53" spans="1:43" ht="14.25" customHeight="1">
      <c r="A53" s="1420"/>
      <c r="B53" s="1374">
        <v>42005</v>
      </c>
      <c r="C53" s="1596"/>
      <c r="D53" s="2220">
        <v>127</v>
      </c>
      <c r="E53" s="2220">
        <v>2428</v>
      </c>
      <c r="F53" s="2220">
        <v>385</v>
      </c>
      <c r="G53" s="2220">
        <v>113183</v>
      </c>
      <c r="H53" s="2220">
        <v>60215</v>
      </c>
      <c r="I53" s="2220">
        <v>89</v>
      </c>
      <c r="J53" s="2220">
        <v>4</v>
      </c>
      <c r="K53" s="2220">
        <v>1221</v>
      </c>
      <c r="L53" s="2220">
        <v>2166</v>
      </c>
      <c r="M53" s="2220">
        <v>21</v>
      </c>
      <c r="N53" s="2220">
        <v>23309</v>
      </c>
      <c r="O53" s="2220">
        <v>200895</v>
      </c>
      <c r="P53" s="2220">
        <v>683</v>
      </c>
      <c r="Q53" s="2220">
        <v>190</v>
      </c>
      <c r="R53" s="2220" t="s">
        <v>21</v>
      </c>
      <c r="S53" s="2220">
        <v>51</v>
      </c>
      <c r="T53" s="67">
        <v>42005</v>
      </c>
      <c r="U53" s="622">
        <v>42005</v>
      </c>
      <c r="V53" s="1420"/>
      <c r="W53" s="1374">
        <v>42005</v>
      </c>
      <c r="X53" s="1596"/>
      <c r="Y53" s="2220">
        <v>280</v>
      </c>
      <c r="Z53" s="2220">
        <v>150</v>
      </c>
      <c r="AA53" s="2220" t="s">
        <v>21</v>
      </c>
      <c r="AB53" s="2220">
        <v>37</v>
      </c>
      <c r="AC53" s="2220">
        <v>17</v>
      </c>
      <c r="AD53" s="2220">
        <v>5036</v>
      </c>
      <c r="AE53" s="2220">
        <v>1</v>
      </c>
      <c r="AF53" s="2220" t="s">
        <v>21</v>
      </c>
      <c r="AG53" s="2220">
        <v>1</v>
      </c>
      <c r="AH53" s="2220">
        <v>225</v>
      </c>
      <c r="AI53" s="2220">
        <v>488</v>
      </c>
      <c r="AJ53" s="2220">
        <v>3</v>
      </c>
      <c r="AK53" s="2220">
        <v>11664</v>
      </c>
      <c r="AL53" s="2220">
        <v>1</v>
      </c>
      <c r="AM53" s="2220">
        <v>207</v>
      </c>
      <c r="AN53" s="2220">
        <v>1</v>
      </c>
      <c r="AO53" s="67">
        <v>42005</v>
      </c>
      <c r="AP53" s="622">
        <v>42005</v>
      </c>
      <c r="AQ53" s="966"/>
    </row>
    <row r="54" spans="1:43" ht="14.25" customHeight="1">
      <c r="A54" s="1420"/>
      <c r="B54" s="1374">
        <v>42370</v>
      </c>
      <c r="C54" s="1596"/>
      <c r="D54" s="2220">
        <v>69</v>
      </c>
      <c r="E54" s="2220">
        <v>2334</v>
      </c>
      <c r="F54" s="2220">
        <v>503</v>
      </c>
      <c r="G54" s="2220">
        <v>54515</v>
      </c>
      <c r="H54" s="2220">
        <v>9509</v>
      </c>
      <c r="I54" s="2220">
        <v>111</v>
      </c>
      <c r="J54" s="2220">
        <v>6</v>
      </c>
      <c r="K54" s="2220">
        <v>1061</v>
      </c>
      <c r="L54" s="2220">
        <v>2244</v>
      </c>
      <c r="M54" s="2220">
        <v>26</v>
      </c>
      <c r="N54" s="2220">
        <v>20765</v>
      </c>
      <c r="O54" s="2220">
        <v>243091</v>
      </c>
      <c r="P54" s="2220">
        <v>606</v>
      </c>
      <c r="Q54" s="2220">
        <v>366</v>
      </c>
      <c r="R54" s="2220" t="s">
        <v>21</v>
      </c>
      <c r="S54" s="2220">
        <v>35</v>
      </c>
      <c r="T54" s="67">
        <v>42370</v>
      </c>
      <c r="U54" s="622">
        <v>42370</v>
      </c>
      <c r="V54" s="1420"/>
      <c r="W54" s="1374">
        <v>42370</v>
      </c>
      <c r="X54" s="1596"/>
      <c r="Y54" s="2220">
        <v>269</v>
      </c>
      <c r="Z54" s="2220">
        <v>61</v>
      </c>
      <c r="AA54" s="2220" t="s">
        <v>21</v>
      </c>
      <c r="AB54" s="2220">
        <v>50</v>
      </c>
      <c r="AC54" s="2220">
        <v>42</v>
      </c>
      <c r="AD54" s="2220">
        <v>4882</v>
      </c>
      <c r="AE54" s="2220">
        <v>1</v>
      </c>
      <c r="AF54" s="2220" t="s">
        <v>21</v>
      </c>
      <c r="AG54" s="2220">
        <v>1</v>
      </c>
      <c r="AH54" s="2220">
        <v>313</v>
      </c>
      <c r="AI54" s="2220">
        <v>291</v>
      </c>
      <c r="AJ54" s="2220">
        <v>2</v>
      </c>
      <c r="AK54" s="2220">
        <v>8449</v>
      </c>
      <c r="AL54" s="2220">
        <v>1</v>
      </c>
      <c r="AM54" s="2220">
        <v>309</v>
      </c>
      <c r="AN54" s="2220">
        <v>1</v>
      </c>
      <c r="AO54" s="67">
        <v>42370</v>
      </c>
      <c r="AP54" s="622">
        <v>42370</v>
      </c>
      <c r="AQ54" s="966"/>
    </row>
    <row r="55" spans="1:43" ht="7.5" customHeight="1">
      <c r="A55" s="1420"/>
      <c r="B55" s="1215"/>
      <c r="C55" s="1596"/>
      <c r="D55" s="623"/>
      <c r="E55" s="623"/>
      <c r="F55" s="623"/>
      <c r="G55" s="623"/>
      <c r="H55" s="623"/>
      <c r="J55" s="623"/>
      <c r="K55" s="623"/>
      <c r="L55" s="623"/>
      <c r="M55" s="623"/>
      <c r="N55" s="623"/>
      <c r="O55" s="623"/>
      <c r="P55" s="623"/>
      <c r="R55" s="623"/>
      <c r="S55" s="623"/>
      <c r="T55" s="77"/>
      <c r="U55" s="486"/>
      <c r="V55" s="1420"/>
      <c r="W55" s="1215"/>
      <c r="X55" s="1596"/>
      <c r="Y55" s="623"/>
      <c r="Z55" s="623"/>
      <c r="AA55" s="623"/>
      <c r="AC55" s="623"/>
      <c r="AD55" s="623"/>
      <c r="AF55" s="623"/>
      <c r="AH55" s="623"/>
      <c r="AI55" s="623"/>
      <c r="AJ55" s="623"/>
      <c r="AK55" s="623"/>
      <c r="AL55" s="623"/>
      <c r="AM55" s="623"/>
      <c r="AN55" s="623"/>
      <c r="AO55" s="77"/>
      <c r="AP55" s="486"/>
      <c r="AQ55" s="966"/>
    </row>
    <row r="56" spans="1:43" ht="14.25" customHeight="1">
      <c r="A56" s="1034">
        <v>41730</v>
      </c>
      <c r="B56" s="1035">
        <v>41730</v>
      </c>
      <c r="C56" s="1036">
        <v>41730</v>
      </c>
      <c r="D56" s="2221">
        <v>154</v>
      </c>
      <c r="E56" s="2221">
        <v>1942</v>
      </c>
      <c r="F56" s="2221">
        <v>387</v>
      </c>
      <c r="G56" s="2221">
        <v>32245</v>
      </c>
      <c r="H56" s="2221">
        <v>25248</v>
      </c>
      <c r="I56" s="2221">
        <v>63</v>
      </c>
      <c r="J56" s="2221">
        <v>5</v>
      </c>
      <c r="K56" s="2221">
        <v>1308</v>
      </c>
      <c r="L56" s="2221">
        <v>1944</v>
      </c>
      <c r="M56" s="2221">
        <v>21</v>
      </c>
      <c r="N56" s="2221">
        <v>3210</v>
      </c>
      <c r="O56" s="2221">
        <v>235938</v>
      </c>
      <c r="P56" s="2221">
        <v>861</v>
      </c>
      <c r="Q56" s="2221">
        <v>172</v>
      </c>
      <c r="R56" s="2221" t="s">
        <v>21</v>
      </c>
      <c r="S56" s="2221">
        <v>39</v>
      </c>
      <c r="T56" s="83">
        <v>41730</v>
      </c>
      <c r="U56" s="626">
        <v>41730</v>
      </c>
      <c r="V56" s="1034">
        <v>41730</v>
      </c>
      <c r="W56" s="1035">
        <v>41730</v>
      </c>
      <c r="X56" s="1036">
        <v>41730</v>
      </c>
      <c r="Y56" s="2221">
        <v>384</v>
      </c>
      <c r="Z56" s="2221">
        <v>96</v>
      </c>
      <c r="AA56" s="2221">
        <v>2</v>
      </c>
      <c r="AB56" s="2221">
        <v>44</v>
      </c>
      <c r="AC56" s="2221">
        <v>27</v>
      </c>
      <c r="AD56" s="2221">
        <v>3721</v>
      </c>
      <c r="AE56" s="2221">
        <v>1</v>
      </c>
      <c r="AF56" s="2221" t="s">
        <v>21</v>
      </c>
      <c r="AG56" s="2220">
        <v>1</v>
      </c>
      <c r="AH56" s="2221">
        <v>325</v>
      </c>
      <c r="AI56" s="2221">
        <v>313</v>
      </c>
      <c r="AJ56" s="2221">
        <v>17</v>
      </c>
      <c r="AK56" s="2221">
        <v>10130</v>
      </c>
      <c r="AL56" s="2221">
        <v>1</v>
      </c>
      <c r="AM56" s="2221">
        <v>213</v>
      </c>
      <c r="AN56" s="2221">
        <v>1</v>
      </c>
      <c r="AO56" s="83">
        <v>41730</v>
      </c>
      <c r="AP56" s="626">
        <v>41730</v>
      </c>
      <c r="AQ56" s="74"/>
    </row>
    <row r="57" spans="1:43" ht="14.25" customHeight="1">
      <c r="A57" s="1037"/>
      <c r="B57" s="1035">
        <v>42095</v>
      </c>
      <c r="C57" s="1038"/>
      <c r="D57" s="2221">
        <v>124</v>
      </c>
      <c r="E57" s="2221">
        <v>2448</v>
      </c>
      <c r="F57" s="2221">
        <v>259</v>
      </c>
      <c r="G57" s="2221">
        <v>62030</v>
      </c>
      <c r="H57" s="2221">
        <v>30333</v>
      </c>
      <c r="I57" s="2221">
        <v>79</v>
      </c>
      <c r="J57" s="2221">
        <v>1</v>
      </c>
      <c r="K57" s="2221">
        <v>1241</v>
      </c>
      <c r="L57" s="2221">
        <v>2362</v>
      </c>
      <c r="M57" s="2221">
        <v>28</v>
      </c>
      <c r="N57" s="2221">
        <v>24322</v>
      </c>
      <c r="O57" s="2221">
        <v>258576</v>
      </c>
      <c r="P57" s="2221">
        <v>1293</v>
      </c>
      <c r="Q57" s="2221" t="s">
        <v>21</v>
      </c>
      <c r="R57" s="2221" t="s">
        <v>21</v>
      </c>
      <c r="S57" s="2221">
        <v>37</v>
      </c>
      <c r="T57" s="83">
        <v>42095</v>
      </c>
      <c r="U57" s="626">
        <v>42095</v>
      </c>
      <c r="V57" s="1037"/>
      <c r="W57" s="1035">
        <v>42095</v>
      </c>
      <c r="X57" s="1038"/>
      <c r="Y57" s="2221">
        <v>235</v>
      </c>
      <c r="Z57" s="2221">
        <v>119</v>
      </c>
      <c r="AA57" s="2221" t="s">
        <v>21</v>
      </c>
      <c r="AB57" s="2221">
        <v>47</v>
      </c>
      <c r="AC57" s="2221">
        <v>41</v>
      </c>
      <c r="AD57" s="2221">
        <v>6520</v>
      </c>
      <c r="AE57" s="2221">
        <v>1</v>
      </c>
      <c r="AF57" s="2221" t="s">
        <v>21</v>
      </c>
      <c r="AG57" s="2220">
        <v>1</v>
      </c>
      <c r="AH57" s="2221">
        <v>296</v>
      </c>
      <c r="AI57" s="2221">
        <v>481</v>
      </c>
      <c r="AJ57" s="2221">
        <v>2</v>
      </c>
      <c r="AK57" s="2221">
        <v>10722</v>
      </c>
      <c r="AL57" s="2221">
        <v>1</v>
      </c>
      <c r="AM57" s="2221">
        <v>197</v>
      </c>
      <c r="AN57" s="2221">
        <v>1</v>
      </c>
      <c r="AO57" s="83">
        <v>42095</v>
      </c>
      <c r="AP57" s="626">
        <v>42095</v>
      </c>
      <c r="AQ57" s="74"/>
    </row>
    <row r="58" spans="1:43" ht="9.75" customHeight="1">
      <c r="A58" s="1037"/>
      <c r="B58" s="1039"/>
      <c r="C58" s="1038"/>
      <c r="D58" s="2221"/>
      <c r="E58" s="2221"/>
      <c r="F58" s="2221"/>
      <c r="G58" s="2221"/>
      <c r="H58" s="2221"/>
      <c r="J58" s="2221"/>
      <c r="K58" s="2221"/>
      <c r="L58" s="2221"/>
      <c r="M58" s="2221"/>
      <c r="N58" s="2221"/>
      <c r="O58" s="2221"/>
      <c r="P58" s="2221"/>
      <c r="R58" s="2221"/>
      <c r="S58" s="2221"/>
      <c r="T58" s="77"/>
      <c r="U58" s="486"/>
      <c r="V58" s="1037"/>
      <c r="W58" s="1039"/>
      <c r="X58" s="1038"/>
      <c r="Y58" s="2221"/>
      <c r="Z58" s="2221"/>
      <c r="AA58" s="2221"/>
      <c r="AB58" s="2221"/>
      <c r="AC58" s="2221"/>
      <c r="AD58" s="2221"/>
      <c r="AF58" s="2221"/>
      <c r="AH58" s="2221"/>
      <c r="AI58" s="2221"/>
      <c r="AJ58" s="2221"/>
      <c r="AK58" s="2221"/>
      <c r="AL58" s="2221"/>
      <c r="AM58" s="2221"/>
      <c r="AN58" s="2221"/>
      <c r="AO58" s="77"/>
      <c r="AP58" s="486"/>
      <c r="AQ58" s="74"/>
    </row>
    <row r="59" spans="1:43" ht="14.25" customHeight="1">
      <c r="A59" s="1040" t="s">
        <v>1535</v>
      </c>
      <c r="B59" s="1041" t="s">
        <v>23</v>
      </c>
      <c r="C59" s="1042" t="s">
        <v>24</v>
      </c>
      <c r="D59" s="2221">
        <v>124</v>
      </c>
      <c r="E59" s="2221">
        <v>2448</v>
      </c>
      <c r="F59" s="2221">
        <v>259</v>
      </c>
      <c r="G59" s="2221">
        <v>62030</v>
      </c>
      <c r="H59" s="2221">
        <v>30333</v>
      </c>
      <c r="I59" s="2221">
        <v>79</v>
      </c>
      <c r="J59" s="2221">
        <v>1</v>
      </c>
      <c r="K59" s="2221">
        <v>1241</v>
      </c>
      <c r="L59" s="2221">
        <v>2362</v>
      </c>
      <c r="M59" s="2221">
        <v>28</v>
      </c>
      <c r="N59" s="2221">
        <v>24322</v>
      </c>
      <c r="O59" s="2221">
        <v>258576</v>
      </c>
      <c r="P59" s="2221">
        <v>1293</v>
      </c>
      <c r="Q59" s="2221" t="s">
        <v>21</v>
      </c>
      <c r="R59" s="2221" t="s">
        <v>21</v>
      </c>
      <c r="S59" s="2221">
        <v>37</v>
      </c>
      <c r="T59" s="91" t="s">
        <v>25</v>
      </c>
      <c r="U59" s="630" t="s">
        <v>1536</v>
      </c>
      <c r="V59" s="1040" t="s">
        <v>1535</v>
      </c>
      <c r="W59" s="1041" t="s">
        <v>23</v>
      </c>
      <c r="X59" s="1042" t="s">
        <v>24</v>
      </c>
      <c r="Y59" s="2221">
        <v>235</v>
      </c>
      <c r="Z59" s="2221">
        <v>119</v>
      </c>
      <c r="AA59" s="2221" t="s">
        <v>21</v>
      </c>
      <c r="AB59" s="2221">
        <v>47</v>
      </c>
      <c r="AC59" s="2221">
        <v>41</v>
      </c>
      <c r="AD59" s="2221">
        <v>6520</v>
      </c>
      <c r="AE59" s="2221">
        <v>1</v>
      </c>
      <c r="AF59" s="2221" t="s">
        <v>21</v>
      </c>
      <c r="AG59" s="2220">
        <v>1</v>
      </c>
      <c r="AH59" s="2221">
        <v>296</v>
      </c>
      <c r="AI59" s="2221">
        <v>481</v>
      </c>
      <c r="AJ59" s="2221">
        <v>2</v>
      </c>
      <c r="AK59" s="2221">
        <v>10722</v>
      </c>
      <c r="AL59" s="2221">
        <v>1</v>
      </c>
      <c r="AM59" s="2221">
        <v>197</v>
      </c>
      <c r="AN59" s="2221">
        <v>1</v>
      </c>
      <c r="AO59" s="91" t="s">
        <v>25</v>
      </c>
      <c r="AP59" s="630" t="s">
        <v>1536</v>
      </c>
      <c r="AQ59" s="74"/>
    </row>
    <row r="60" spans="1:43" ht="14.25" customHeight="1">
      <c r="A60" s="1043" t="s">
        <v>26</v>
      </c>
      <c r="B60" s="1044" t="s">
        <v>26</v>
      </c>
      <c r="C60" s="1045" t="s">
        <v>571</v>
      </c>
      <c r="D60" s="2221">
        <v>151</v>
      </c>
      <c r="E60" s="2221">
        <v>3020</v>
      </c>
      <c r="F60" s="2221">
        <v>419</v>
      </c>
      <c r="G60" s="2221">
        <v>115099</v>
      </c>
      <c r="H60" s="2221">
        <v>30216</v>
      </c>
      <c r="I60" s="2221">
        <v>89</v>
      </c>
      <c r="J60" s="2221">
        <v>4</v>
      </c>
      <c r="K60" s="2221">
        <v>1392</v>
      </c>
      <c r="L60" s="2221">
        <v>2108</v>
      </c>
      <c r="M60" s="2221">
        <v>17</v>
      </c>
      <c r="N60" s="2221">
        <v>38055</v>
      </c>
      <c r="O60" s="2221">
        <v>272110</v>
      </c>
      <c r="P60" s="2221">
        <v>616</v>
      </c>
      <c r="Q60" s="2221">
        <v>797</v>
      </c>
      <c r="R60" s="2221" t="s">
        <v>21</v>
      </c>
      <c r="S60" s="2221">
        <v>49</v>
      </c>
      <c r="T60" s="91" t="s">
        <v>27</v>
      </c>
      <c r="U60" s="630" t="s">
        <v>26</v>
      </c>
      <c r="V60" s="1043" t="s">
        <v>26</v>
      </c>
      <c r="W60" s="1044" t="s">
        <v>26</v>
      </c>
      <c r="X60" s="1045" t="s">
        <v>571</v>
      </c>
      <c r="Y60" s="2221">
        <v>428</v>
      </c>
      <c r="Z60" s="2221">
        <v>108</v>
      </c>
      <c r="AA60" s="2221" t="s">
        <v>21</v>
      </c>
      <c r="AB60" s="2221">
        <v>59</v>
      </c>
      <c r="AC60" s="2221">
        <v>24</v>
      </c>
      <c r="AD60" s="2221">
        <v>6202</v>
      </c>
      <c r="AE60" s="2221">
        <v>1</v>
      </c>
      <c r="AF60" s="2221" t="s">
        <v>21</v>
      </c>
      <c r="AG60" s="2220">
        <v>1</v>
      </c>
      <c r="AH60" s="2221">
        <v>349</v>
      </c>
      <c r="AI60" s="2221">
        <v>434</v>
      </c>
      <c r="AJ60" s="2221">
        <v>2</v>
      </c>
      <c r="AK60" s="2221">
        <v>10224</v>
      </c>
      <c r="AL60" s="2221">
        <v>1</v>
      </c>
      <c r="AM60" s="2221">
        <v>196</v>
      </c>
      <c r="AN60" s="2221">
        <v>1</v>
      </c>
      <c r="AO60" s="91" t="s">
        <v>27</v>
      </c>
      <c r="AP60" s="630" t="s">
        <v>26</v>
      </c>
      <c r="AQ60" s="987"/>
    </row>
    <row r="61" spans="1:43" ht="14.25" customHeight="1">
      <c r="A61" s="1043" t="s">
        <v>26</v>
      </c>
      <c r="B61" s="1044" t="s">
        <v>26</v>
      </c>
      <c r="C61" s="1045" t="s">
        <v>572</v>
      </c>
      <c r="D61" s="2221">
        <v>136</v>
      </c>
      <c r="E61" s="2221">
        <v>2353</v>
      </c>
      <c r="F61" s="2221">
        <v>312</v>
      </c>
      <c r="G61" s="2221">
        <v>102368</v>
      </c>
      <c r="H61" s="2221">
        <v>20236</v>
      </c>
      <c r="I61" s="2221">
        <v>84</v>
      </c>
      <c r="J61" s="2221">
        <v>4</v>
      </c>
      <c r="K61" s="2221">
        <v>674</v>
      </c>
      <c r="L61" s="2221">
        <v>2128</v>
      </c>
      <c r="M61" s="2221">
        <v>22</v>
      </c>
      <c r="N61" s="2221">
        <v>20381</v>
      </c>
      <c r="O61" s="2221">
        <v>227673</v>
      </c>
      <c r="P61" s="2221">
        <v>1007</v>
      </c>
      <c r="Q61" s="2221">
        <v>110</v>
      </c>
      <c r="R61" s="2221" t="s">
        <v>21</v>
      </c>
      <c r="S61" s="2221">
        <v>39</v>
      </c>
      <c r="T61" s="91" t="s">
        <v>28</v>
      </c>
      <c r="U61" s="630" t="s">
        <v>26</v>
      </c>
      <c r="V61" s="1043" t="s">
        <v>26</v>
      </c>
      <c r="W61" s="1044" t="s">
        <v>26</v>
      </c>
      <c r="X61" s="1045" t="s">
        <v>572</v>
      </c>
      <c r="Y61" s="2221">
        <v>332</v>
      </c>
      <c r="Z61" s="2221" t="s">
        <v>21</v>
      </c>
      <c r="AA61" s="2221" t="s">
        <v>21</v>
      </c>
      <c r="AB61" s="2221">
        <v>47</v>
      </c>
      <c r="AC61" s="2221">
        <v>34</v>
      </c>
      <c r="AD61" s="2221">
        <v>4907</v>
      </c>
      <c r="AE61" s="2221">
        <v>1</v>
      </c>
      <c r="AF61" s="2221" t="s">
        <v>21</v>
      </c>
      <c r="AG61" s="2220">
        <v>1</v>
      </c>
      <c r="AH61" s="2221">
        <v>350</v>
      </c>
      <c r="AI61" s="2221">
        <v>116</v>
      </c>
      <c r="AJ61" s="2221">
        <v>1</v>
      </c>
      <c r="AK61" s="2221">
        <v>9714</v>
      </c>
      <c r="AL61" s="2221">
        <v>1</v>
      </c>
      <c r="AM61" s="2221">
        <v>204</v>
      </c>
      <c r="AN61" s="2221">
        <v>1</v>
      </c>
      <c r="AO61" s="91" t="s">
        <v>28</v>
      </c>
      <c r="AP61" s="630" t="s">
        <v>26</v>
      </c>
      <c r="AQ61" s="74"/>
    </row>
    <row r="62" spans="1:43" ht="14.25" customHeight="1">
      <c r="A62" s="1043" t="s">
        <v>26</v>
      </c>
      <c r="B62" s="1044" t="s">
        <v>26</v>
      </c>
      <c r="C62" s="1045" t="s">
        <v>167</v>
      </c>
      <c r="D62" s="2221">
        <v>69</v>
      </c>
      <c r="E62" s="2221">
        <v>2334</v>
      </c>
      <c r="F62" s="2221">
        <v>503</v>
      </c>
      <c r="G62" s="2221">
        <v>54515</v>
      </c>
      <c r="H62" s="2221">
        <v>9509</v>
      </c>
      <c r="I62" s="2221">
        <v>111</v>
      </c>
      <c r="J62" s="2221">
        <v>6</v>
      </c>
      <c r="K62" s="2221">
        <v>1061</v>
      </c>
      <c r="L62" s="2221">
        <v>2244</v>
      </c>
      <c r="M62" s="2221">
        <v>26</v>
      </c>
      <c r="N62" s="2221">
        <v>20765</v>
      </c>
      <c r="O62" s="2221">
        <v>243091</v>
      </c>
      <c r="P62" s="2221">
        <v>606</v>
      </c>
      <c r="Q62" s="2221">
        <v>366</v>
      </c>
      <c r="R62" s="2221" t="s">
        <v>21</v>
      </c>
      <c r="S62" s="2221">
        <v>35</v>
      </c>
      <c r="T62" s="91" t="s">
        <v>29</v>
      </c>
      <c r="U62" s="630" t="s">
        <v>26</v>
      </c>
      <c r="V62" s="1043" t="s">
        <v>26</v>
      </c>
      <c r="W62" s="1044" t="s">
        <v>26</v>
      </c>
      <c r="X62" s="1045" t="s">
        <v>167</v>
      </c>
      <c r="Y62" s="2221">
        <v>269</v>
      </c>
      <c r="Z62" s="2221">
        <v>61</v>
      </c>
      <c r="AA62" s="2221" t="s">
        <v>21</v>
      </c>
      <c r="AB62" s="2221">
        <v>50</v>
      </c>
      <c r="AC62" s="2221">
        <v>42</v>
      </c>
      <c r="AD62" s="2221">
        <v>4882</v>
      </c>
      <c r="AE62" s="2221">
        <v>1</v>
      </c>
      <c r="AF62" s="2221" t="s">
        <v>21</v>
      </c>
      <c r="AG62" s="2220">
        <v>1</v>
      </c>
      <c r="AH62" s="2221">
        <v>313</v>
      </c>
      <c r="AI62" s="2221">
        <v>291</v>
      </c>
      <c r="AJ62" s="2221">
        <v>2</v>
      </c>
      <c r="AK62" s="2221">
        <v>8449</v>
      </c>
      <c r="AL62" s="2221">
        <v>1</v>
      </c>
      <c r="AM62" s="2221">
        <v>309</v>
      </c>
      <c r="AN62" s="2221">
        <v>1</v>
      </c>
      <c r="AO62" s="91" t="s">
        <v>29</v>
      </c>
      <c r="AP62" s="630" t="s">
        <v>26</v>
      </c>
      <c r="AQ62" s="74"/>
    </row>
    <row r="63" spans="1:43" ht="9.75" customHeight="1">
      <c r="A63" s="1046"/>
      <c r="B63" s="1047"/>
      <c r="C63" s="1048"/>
      <c r="D63" s="2221"/>
      <c r="E63" s="2221"/>
      <c r="F63" s="2221"/>
      <c r="G63" s="2221"/>
      <c r="H63" s="2221"/>
      <c r="J63" s="2221"/>
      <c r="K63" s="2221"/>
      <c r="L63" s="2221"/>
      <c r="M63" s="2221"/>
      <c r="N63" s="2221"/>
      <c r="O63" s="2221"/>
      <c r="P63" s="2221"/>
      <c r="R63" s="2221"/>
      <c r="S63" s="2221"/>
      <c r="T63" s="100"/>
      <c r="U63" s="490"/>
      <c r="V63" s="1046"/>
      <c r="W63" s="1047"/>
      <c r="X63" s="1048"/>
      <c r="Y63" s="2221"/>
      <c r="Z63" s="2221"/>
      <c r="AA63" s="2221"/>
      <c r="AC63" s="2221"/>
      <c r="AD63" s="2221"/>
      <c r="AF63" s="2221"/>
      <c r="AH63" s="2221"/>
      <c r="AI63" s="2221"/>
      <c r="AJ63" s="2221"/>
      <c r="AK63" s="2221"/>
      <c r="AL63" s="2221"/>
      <c r="AM63" s="2221"/>
      <c r="AN63" s="2221"/>
      <c r="AO63" s="100"/>
      <c r="AP63" s="490"/>
      <c r="AQ63" s="74"/>
    </row>
    <row r="64" spans="1:43" ht="14.25" customHeight="1">
      <c r="A64" s="1043" t="s">
        <v>1535</v>
      </c>
      <c r="B64" s="1044" t="s">
        <v>23</v>
      </c>
      <c r="C64" s="1049">
        <v>42370</v>
      </c>
      <c r="D64" s="2221">
        <v>31</v>
      </c>
      <c r="E64" s="2221">
        <v>2342</v>
      </c>
      <c r="F64" s="2221">
        <v>343</v>
      </c>
      <c r="G64" s="2221">
        <v>78812</v>
      </c>
      <c r="H64" s="2221">
        <v>49996</v>
      </c>
      <c r="I64" s="2221">
        <v>84</v>
      </c>
      <c r="J64" s="2221">
        <v>5</v>
      </c>
      <c r="K64" s="2221">
        <v>1208</v>
      </c>
      <c r="L64" s="2221">
        <v>1639</v>
      </c>
      <c r="M64" s="2221">
        <v>23</v>
      </c>
      <c r="N64" s="2221">
        <v>31636</v>
      </c>
      <c r="O64" s="2221">
        <v>218270</v>
      </c>
      <c r="P64" s="2221">
        <v>357</v>
      </c>
      <c r="Q64" s="2221">
        <v>166</v>
      </c>
      <c r="R64" s="2221" t="s">
        <v>21</v>
      </c>
      <c r="S64" s="2221">
        <v>33</v>
      </c>
      <c r="T64" s="91" t="s">
        <v>30</v>
      </c>
      <c r="U64" s="630" t="s">
        <v>1536</v>
      </c>
      <c r="V64" s="1043" t="s">
        <v>1535</v>
      </c>
      <c r="W64" s="1044" t="s">
        <v>23</v>
      </c>
      <c r="X64" s="1049">
        <v>42370</v>
      </c>
      <c r="Y64" s="2221">
        <v>256</v>
      </c>
      <c r="Z64" s="2221">
        <v>137</v>
      </c>
      <c r="AA64" s="2221" t="s">
        <v>21</v>
      </c>
      <c r="AB64" s="2221">
        <v>26</v>
      </c>
      <c r="AC64" s="2221">
        <v>28</v>
      </c>
      <c r="AD64" s="2221">
        <v>5092</v>
      </c>
      <c r="AE64" s="2221">
        <v>1</v>
      </c>
      <c r="AF64" s="2221" t="s">
        <v>21</v>
      </c>
      <c r="AG64" s="2220">
        <v>1</v>
      </c>
      <c r="AH64" s="2221">
        <v>345</v>
      </c>
      <c r="AI64" s="2221">
        <v>490</v>
      </c>
      <c r="AJ64" s="2221">
        <v>2</v>
      </c>
      <c r="AK64" s="2221">
        <v>10807</v>
      </c>
      <c r="AL64" s="2221">
        <v>1</v>
      </c>
      <c r="AM64" s="2221">
        <v>177</v>
      </c>
      <c r="AN64" s="2221">
        <v>1</v>
      </c>
      <c r="AO64" s="91" t="s">
        <v>30</v>
      </c>
      <c r="AP64" s="630" t="s">
        <v>1536</v>
      </c>
      <c r="AQ64" s="987"/>
    </row>
    <row r="65" spans="1:43" ht="14.25" customHeight="1">
      <c r="A65" s="1040" t="s">
        <v>26</v>
      </c>
      <c r="B65" s="1041" t="s">
        <v>26</v>
      </c>
      <c r="C65" s="1240">
        <v>42401</v>
      </c>
      <c r="D65" s="2221">
        <v>119</v>
      </c>
      <c r="E65" s="2221">
        <v>2328</v>
      </c>
      <c r="F65" s="2221">
        <v>305</v>
      </c>
      <c r="G65" s="2221">
        <v>95428</v>
      </c>
      <c r="H65" s="2221">
        <v>40500</v>
      </c>
      <c r="I65" s="2221">
        <v>93</v>
      </c>
      <c r="J65" s="2221">
        <v>4</v>
      </c>
      <c r="K65" s="2221">
        <v>1147</v>
      </c>
      <c r="L65" s="2221">
        <v>1353</v>
      </c>
      <c r="M65" s="2221">
        <v>23</v>
      </c>
      <c r="N65" s="2221">
        <v>31477</v>
      </c>
      <c r="O65" s="2221">
        <v>193975</v>
      </c>
      <c r="P65" s="2221">
        <v>267</v>
      </c>
      <c r="Q65" s="2221">
        <v>11</v>
      </c>
      <c r="R65" s="2221" t="s">
        <v>21</v>
      </c>
      <c r="S65" s="2221">
        <v>54</v>
      </c>
      <c r="T65" s="91" t="s">
        <v>31</v>
      </c>
      <c r="U65" s="630" t="s">
        <v>26</v>
      </c>
      <c r="V65" s="1040" t="s">
        <v>26</v>
      </c>
      <c r="W65" s="1041" t="s">
        <v>26</v>
      </c>
      <c r="X65" s="1240">
        <v>42401</v>
      </c>
      <c r="Y65" s="2221">
        <v>260</v>
      </c>
      <c r="Z65" s="2221">
        <v>135</v>
      </c>
      <c r="AA65" s="2221" t="s">
        <v>21</v>
      </c>
      <c r="AB65" s="2221">
        <v>53</v>
      </c>
      <c r="AC65" s="2221">
        <v>33</v>
      </c>
      <c r="AD65" s="2221">
        <v>5033</v>
      </c>
      <c r="AE65" s="2221">
        <v>1</v>
      </c>
      <c r="AF65" s="2221" t="s">
        <v>21</v>
      </c>
      <c r="AG65" s="2220">
        <v>1</v>
      </c>
      <c r="AH65" s="2221">
        <v>298</v>
      </c>
      <c r="AI65" s="2221">
        <v>534</v>
      </c>
      <c r="AJ65" s="2221">
        <v>2</v>
      </c>
      <c r="AK65" s="2221">
        <v>10364</v>
      </c>
      <c r="AL65" s="2221">
        <v>1</v>
      </c>
      <c r="AM65" s="2221">
        <v>140</v>
      </c>
      <c r="AN65" s="2221">
        <v>1</v>
      </c>
      <c r="AO65" s="91" t="s">
        <v>31</v>
      </c>
      <c r="AP65" s="630" t="s">
        <v>26</v>
      </c>
      <c r="AQ65" s="74"/>
    </row>
    <row r="66" spans="1:43" ht="14.25" customHeight="1">
      <c r="A66" s="1040" t="s">
        <v>26</v>
      </c>
      <c r="B66" s="1041" t="s">
        <v>26</v>
      </c>
      <c r="C66" s="1240">
        <v>42430</v>
      </c>
      <c r="D66" s="2221">
        <v>124</v>
      </c>
      <c r="E66" s="2221">
        <v>2448</v>
      </c>
      <c r="F66" s="2221">
        <v>259</v>
      </c>
      <c r="G66" s="2221">
        <v>62030</v>
      </c>
      <c r="H66" s="2221">
        <v>30333</v>
      </c>
      <c r="I66" s="2221">
        <v>79</v>
      </c>
      <c r="J66" s="2221">
        <v>1</v>
      </c>
      <c r="K66" s="2221">
        <v>1241</v>
      </c>
      <c r="L66" s="2221">
        <v>2362</v>
      </c>
      <c r="M66" s="2221">
        <v>28</v>
      </c>
      <c r="N66" s="2221">
        <v>24322</v>
      </c>
      <c r="O66" s="2221">
        <v>258576</v>
      </c>
      <c r="P66" s="2221">
        <v>1293</v>
      </c>
      <c r="Q66" s="2221" t="s">
        <v>21</v>
      </c>
      <c r="R66" s="2221" t="s">
        <v>21</v>
      </c>
      <c r="S66" s="2221">
        <v>37</v>
      </c>
      <c r="T66" s="91" t="s">
        <v>32</v>
      </c>
      <c r="U66" s="630" t="s">
        <v>26</v>
      </c>
      <c r="V66" s="1040" t="s">
        <v>26</v>
      </c>
      <c r="W66" s="1041" t="s">
        <v>26</v>
      </c>
      <c r="X66" s="1240">
        <v>42430</v>
      </c>
      <c r="Y66" s="2221">
        <v>235</v>
      </c>
      <c r="Z66" s="2221">
        <v>119</v>
      </c>
      <c r="AA66" s="2221" t="s">
        <v>21</v>
      </c>
      <c r="AB66" s="2221">
        <v>47</v>
      </c>
      <c r="AC66" s="2221">
        <v>41</v>
      </c>
      <c r="AD66" s="2221">
        <v>6520</v>
      </c>
      <c r="AE66" s="2221">
        <v>1</v>
      </c>
      <c r="AF66" s="2221" t="s">
        <v>21</v>
      </c>
      <c r="AG66" s="2220">
        <v>1</v>
      </c>
      <c r="AH66" s="2221">
        <v>296</v>
      </c>
      <c r="AI66" s="2221">
        <v>481</v>
      </c>
      <c r="AJ66" s="2221">
        <v>2</v>
      </c>
      <c r="AK66" s="2221">
        <v>10722</v>
      </c>
      <c r="AL66" s="2221">
        <v>1</v>
      </c>
      <c r="AM66" s="2221">
        <v>197</v>
      </c>
      <c r="AN66" s="2221">
        <v>1</v>
      </c>
      <c r="AO66" s="91" t="s">
        <v>32</v>
      </c>
      <c r="AP66" s="630" t="s">
        <v>26</v>
      </c>
      <c r="AQ66" s="74"/>
    </row>
    <row r="67" spans="1:43" ht="14.25" customHeight="1">
      <c r="A67" s="1040" t="s">
        <v>26</v>
      </c>
      <c r="B67" s="1041" t="s">
        <v>26</v>
      </c>
      <c r="C67" s="1240">
        <v>42461</v>
      </c>
      <c r="D67" s="2221">
        <v>115</v>
      </c>
      <c r="E67" s="2221">
        <v>2267</v>
      </c>
      <c r="F67" s="2221">
        <v>576</v>
      </c>
      <c r="G67" s="2221">
        <v>22640</v>
      </c>
      <c r="H67" s="2221">
        <v>20416</v>
      </c>
      <c r="I67" s="2221">
        <v>66</v>
      </c>
      <c r="J67" s="2221">
        <v>1</v>
      </c>
      <c r="K67" s="2221">
        <v>1266</v>
      </c>
      <c r="L67" s="2221">
        <v>1058</v>
      </c>
      <c r="M67" s="2221">
        <v>15</v>
      </c>
      <c r="N67" s="2221">
        <v>18788</v>
      </c>
      <c r="O67" s="2221">
        <v>274458</v>
      </c>
      <c r="P67" s="2221">
        <v>1116</v>
      </c>
      <c r="Q67" s="2221">
        <v>537</v>
      </c>
      <c r="R67" s="2221" t="s">
        <v>21</v>
      </c>
      <c r="S67" s="2221">
        <v>47</v>
      </c>
      <c r="T67" s="91" t="s">
        <v>33</v>
      </c>
      <c r="U67" s="630" t="s">
        <v>26</v>
      </c>
      <c r="V67" s="1040" t="s">
        <v>26</v>
      </c>
      <c r="W67" s="1041" t="s">
        <v>26</v>
      </c>
      <c r="X67" s="1240">
        <v>42461</v>
      </c>
      <c r="Y67" s="2221">
        <v>244</v>
      </c>
      <c r="Z67" s="2221">
        <v>118</v>
      </c>
      <c r="AA67" s="2221" t="s">
        <v>21</v>
      </c>
      <c r="AB67" s="2221">
        <v>39</v>
      </c>
      <c r="AC67" s="2221">
        <v>31</v>
      </c>
      <c r="AD67" s="2221">
        <v>5039</v>
      </c>
      <c r="AE67" s="2221">
        <v>1</v>
      </c>
      <c r="AF67" s="2221" t="s">
        <v>21</v>
      </c>
      <c r="AG67" s="2220">
        <v>1</v>
      </c>
      <c r="AH67" s="2221">
        <v>377</v>
      </c>
      <c r="AI67" s="2221">
        <v>428</v>
      </c>
      <c r="AJ67" s="2221">
        <v>3</v>
      </c>
      <c r="AK67" s="2221">
        <v>10073</v>
      </c>
      <c r="AL67" s="2221">
        <v>1</v>
      </c>
      <c r="AM67" s="2221">
        <v>214</v>
      </c>
      <c r="AN67" s="2221">
        <v>1</v>
      </c>
      <c r="AO67" s="91" t="s">
        <v>33</v>
      </c>
      <c r="AP67" s="630" t="s">
        <v>26</v>
      </c>
      <c r="AQ67" s="74"/>
    </row>
    <row r="68" spans="1:43" ht="14.25" customHeight="1">
      <c r="A68" s="1040" t="s">
        <v>26</v>
      </c>
      <c r="B68" s="1041" t="s">
        <v>26</v>
      </c>
      <c r="C68" s="1240">
        <v>42491</v>
      </c>
      <c r="D68" s="2221">
        <v>88</v>
      </c>
      <c r="E68" s="2221">
        <v>2341</v>
      </c>
      <c r="F68" s="2221">
        <v>534</v>
      </c>
      <c r="G68" s="2221">
        <v>125169</v>
      </c>
      <c r="H68" s="2221">
        <v>35540</v>
      </c>
      <c r="I68" s="2221">
        <v>61</v>
      </c>
      <c r="J68" s="2221">
        <v>6</v>
      </c>
      <c r="K68" s="2221">
        <v>1056</v>
      </c>
      <c r="L68" s="2221">
        <v>1526</v>
      </c>
      <c r="M68" s="2221">
        <v>16</v>
      </c>
      <c r="N68" s="2221">
        <v>36451</v>
      </c>
      <c r="O68" s="2221">
        <v>223405</v>
      </c>
      <c r="P68" s="2221">
        <v>802</v>
      </c>
      <c r="Q68" s="2221">
        <v>200</v>
      </c>
      <c r="R68" s="2221" t="s">
        <v>21</v>
      </c>
      <c r="S68" s="2221">
        <v>51</v>
      </c>
      <c r="T68" s="91" t="s">
        <v>34</v>
      </c>
      <c r="U68" s="630" t="s">
        <v>26</v>
      </c>
      <c r="V68" s="1040" t="s">
        <v>26</v>
      </c>
      <c r="W68" s="1041" t="s">
        <v>26</v>
      </c>
      <c r="X68" s="1240">
        <v>42491</v>
      </c>
      <c r="Y68" s="2221">
        <v>371</v>
      </c>
      <c r="Z68" s="2221">
        <v>97</v>
      </c>
      <c r="AA68" s="2221" t="s">
        <v>21</v>
      </c>
      <c r="AB68" s="2221">
        <v>39</v>
      </c>
      <c r="AC68" s="2221">
        <v>32</v>
      </c>
      <c r="AD68" s="2221">
        <v>4912</v>
      </c>
      <c r="AE68" s="2221">
        <v>1</v>
      </c>
      <c r="AF68" s="2221" t="s">
        <v>21</v>
      </c>
      <c r="AG68" s="2220">
        <v>1</v>
      </c>
      <c r="AH68" s="2221">
        <v>323</v>
      </c>
      <c r="AI68" s="2221">
        <v>351</v>
      </c>
      <c r="AJ68" s="2221">
        <v>2</v>
      </c>
      <c r="AK68" s="2221">
        <v>9144</v>
      </c>
      <c r="AL68" s="2221">
        <v>1</v>
      </c>
      <c r="AM68" s="2221">
        <v>194</v>
      </c>
      <c r="AN68" s="2221">
        <v>1</v>
      </c>
      <c r="AO68" s="91" t="s">
        <v>34</v>
      </c>
      <c r="AP68" s="630" t="s">
        <v>26</v>
      </c>
      <c r="AQ68" s="74"/>
    </row>
    <row r="69" spans="1:43" ht="14.25" customHeight="1">
      <c r="A69" s="1040" t="s">
        <v>26</v>
      </c>
      <c r="B69" s="1041" t="s">
        <v>26</v>
      </c>
      <c r="C69" s="1240">
        <v>42522</v>
      </c>
      <c r="D69" s="2221">
        <v>151</v>
      </c>
      <c r="E69" s="2221">
        <v>3020</v>
      </c>
      <c r="F69" s="2221">
        <v>419</v>
      </c>
      <c r="G69" s="2221">
        <v>115099</v>
      </c>
      <c r="H69" s="2221">
        <v>30216</v>
      </c>
      <c r="I69" s="2221">
        <v>89</v>
      </c>
      <c r="J69" s="2221">
        <v>4</v>
      </c>
      <c r="K69" s="2221">
        <v>1392</v>
      </c>
      <c r="L69" s="2221">
        <v>2108</v>
      </c>
      <c r="M69" s="2221">
        <v>17</v>
      </c>
      <c r="N69" s="2221">
        <v>38055</v>
      </c>
      <c r="O69" s="2221">
        <v>272110</v>
      </c>
      <c r="P69" s="2221">
        <v>616</v>
      </c>
      <c r="Q69" s="2221">
        <v>797</v>
      </c>
      <c r="R69" s="2221" t="s">
        <v>21</v>
      </c>
      <c r="S69" s="2221">
        <v>49</v>
      </c>
      <c r="T69" s="91" t="s">
        <v>35</v>
      </c>
      <c r="U69" s="630" t="s">
        <v>26</v>
      </c>
      <c r="V69" s="1040" t="s">
        <v>26</v>
      </c>
      <c r="W69" s="1041" t="s">
        <v>26</v>
      </c>
      <c r="X69" s="1240">
        <v>42522</v>
      </c>
      <c r="Y69" s="2221">
        <v>428</v>
      </c>
      <c r="Z69" s="2221">
        <v>108</v>
      </c>
      <c r="AA69" s="2221" t="s">
        <v>21</v>
      </c>
      <c r="AB69" s="2221">
        <v>59</v>
      </c>
      <c r="AC69" s="2221">
        <v>24</v>
      </c>
      <c r="AD69" s="2221">
        <v>6202</v>
      </c>
      <c r="AE69" s="2221">
        <v>1</v>
      </c>
      <c r="AF69" s="2221" t="s">
        <v>21</v>
      </c>
      <c r="AG69" s="2220">
        <v>1</v>
      </c>
      <c r="AH69" s="2221">
        <v>349</v>
      </c>
      <c r="AI69" s="2221">
        <v>434</v>
      </c>
      <c r="AJ69" s="2221">
        <v>2</v>
      </c>
      <c r="AK69" s="2221">
        <v>10224</v>
      </c>
      <c r="AL69" s="2221">
        <v>1</v>
      </c>
      <c r="AM69" s="2221">
        <v>196</v>
      </c>
      <c r="AN69" s="2221">
        <v>1</v>
      </c>
      <c r="AO69" s="91" t="s">
        <v>35</v>
      </c>
      <c r="AP69" s="630" t="s">
        <v>26</v>
      </c>
      <c r="AQ69" s="74"/>
    </row>
    <row r="70" spans="1:43" ht="14.25" customHeight="1">
      <c r="A70" s="1040" t="s">
        <v>26</v>
      </c>
      <c r="B70" s="1041" t="s">
        <v>26</v>
      </c>
      <c r="C70" s="1240">
        <v>42552</v>
      </c>
      <c r="D70" s="2221">
        <v>119</v>
      </c>
      <c r="E70" s="2221">
        <v>3752</v>
      </c>
      <c r="F70" s="2221">
        <v>374</v>
      </c>
      <c r="G70" s="2221">
        <v>88648</v>
      </c>
      <c r="H70" s="2221">
        <v>19891</v>
      </c>
      <c r="I70" s="2221">
        <v>71</v>
      </c>
      <c r="J70" s="2221">
        <v>4</v>
      </c>
      <c r="K70" s="2221">
        <v>1623</v>
      </c>
      <c r="L70" s="2221">
        <v>1871</v>
      </c>
      <c r="M70" s="2221">
        <v>13</v>
      </c>
      <c r="N70" s="2221">
        <v>25409</v>
      </c>
      <c r="O70" s="2221">
        <v>248514</v>
      </c>
      <c r="P70" s="2221">
        <v>305</v>
      </c>
      <c r="Q70" s="2221">
        <v>415</v>
      </c>
      <c r="R70" s="2221" t="s">
        <v>21</v>
      </c>
      <c r="S70" s="2221">
        <v>49</v>
      </c>
      <c r="T70" s="91" t="s">
        <v>36</v>
      </c>
      <c r="U70" s="630" t="s">
        <v>26</v>
      </c>
      <c r="V70" s="1040" t="s">
        <v>26</v>
      </c>
      <c r="W70" s="1041" t="s">
        <v>26</v>
      </c>
      <c r="X70" s="1240">
        <v>42552</v>
      </c>
      <c r="Y70" s="2221">
        <v>250</v>
      </c>
      <c r="Z70" s="2221">
        <v>83</v>
      </c>
      <c r="AA70" s="2221" t="s">
        <v>21</v>
      </c>
      <c r="AB70" s="2221">
        <v>52</v>
      </c>
      <c r="AC70" s="2221">
        <v>27</v>
      </c>
      <c r="AD70" s="2221">
        <v>5095</v>
      </c>
      <c r="AE70" s="2221">
        <v>1</v>
      </c>
      <c r="AF70" s="2221" t="s">
        <v>21</v>
      </c>
      <c r="AG70" s="2220">
        <v>1</v>
      </c>
      <c r="AH70" s="2221">
        <v>300</v>
      </c>
      <c r="AI70" s="2221">
        <v>348</v>
      </c>
      <c r="AJ70" s="2221">
        <v>1</v>
      </c>
      <c r="AK70" s="2221">
        <v>9159</v>
      </c>
      <c r="AL70" s="2221">
        <v>1</v>
      </c>
      <c r="AM70" s="2221">
        <v>180</v>
      </c>
      <c r="AN70" s="2221">
        <v>1</v>
      </c>
      <c r="AO70" s="91" t="s">
        <v>36</v>
      </c>
      <c r="AP70" s="630" t="s">
        <v>26</v>
      </c>
      <c r="AQ70" s="74"/>
    </row>
    <row r="71" spans="1:43" ht="14.25" customHeight="1">
      <c r="A71" s="1040" t="s">
        <v>26</v>
      </c>
      <c r="B71" s="1041" t="s">
        <v>26</v>
      </c>
      <c r="C71" s="1240">
        <v>42583</v>
      </c>
      <c r="D71" s="2221">
        <v>5</v>
      </c>
      <c r="E71" s="2221">
        <v>2195</v>
      </c>
      <c r="F71" s="2221">
        <v>342</v>
      </c>
      <c r="G71" s="2221">
        <v>60942</v>
      </c>
      <c r="H71" s="2221">
        <v>30925</v>
      </c>
      <c r="I71" s="2221">
        <v>69</v>
      </c>
      <c r="J71" s="2221">
        <v>2</v>
      </c>
      <c r="K71" s="2221">
        <v>692</v>
      </c>
      <c r="L71" s="2221">
        <v>1436</v>
      </c>
      <c r="M71" s="2221">
        <v>17</v>
      </c>
      <c r="N71" s="2221">
        <v>30855</v>
      </c>
      <c r="O71" s="2221">
        <v>214396</v>
      </c>
      <c r="P71" s="2221">
        <v>757</v>
      </c>
      <c r="Q71" s="2221">
        <v>652</v>
      </c>
      <c r="R71" s="2221" t="s">
        <v>21</v>
      </c>
      <c r="S71" s="2221">
        <v>42</v>
      </c>
      <c r="T71" s="91" t="s">
        <v>37</v>
      </c>
      <c r="U71" s="630" t="s">
        <v>26</v>
      </c>
      <c r="V71" s="1040" t="s">
        <v>26</v>
      </c>
      <c r="W71" s="1041" t="s">
        <v>26</v>
      </c>
      <c r="X71" s="1240">
        <v>42583</v>
      </c>
      <c r="Y71" s="2221">
        <v>301</v>
      </c>
      <c r="Z71" s="2221">
        <v>79</v>
      </c>
      <c r="AA71" s="2221" t="s">
        <v>21</v>
      </c>
      <c r="AB71" s="2221">
        <v>37</v>
      </c>
      <c r="AC71" s="2221">
        <v>36</v>
      </c>
      <c r="AD71" s="2221">
        <v>4350</v>
      </c>
      <c r="AE71" s="2221">
        <v>1</v>
      </c>
      <c r="AF71" s="2221" t="s">
        <v>21</v>
      </c>
      <c r="AG71" s="2220">
        <v>1</v>
      </c>
      <c r="AH71" s="2221">
        <v>290</v>
      </c>
      <c r="AI71" s="2221">
        <v>238</v>
      </c>
      <c r="AJ71" s="2221">
        <v>1</v>
      </c>
      <c r="AK71" s="2221">
        <v>5160</v>
      </c>
      <c r="AL71" s="2221">
        <v>1</v>
      </c>
      <c r="AM71" s="2221">
        <v>218</v>
      </c>
      <c r="AN71" s="2221">
        <v>1</v>
      </c>
      <c r="AO71" s="91" t="s">
        <v>37</v>
      </c>
      <c r="AP71" s="630" t="s">
        <v>26</v>
      </c>
      <c r="AQ71" s="74"/>
    </row>
    <row r="72" spans="1:43" ht="14.25" customHeight="1">
      <c r="A72" s="1040" t="s">
        <v>26</v>
      </c>
      <c r="B72" s="1041" t="s">
        <v>26</v>
      </c>
      <c r="C72" s="1240">
        <v>42614</v>
      </c>
      <c r="D72" s="2221">
        <v>136</v>
      </c>
      <c r="E72" s="2221">
        <v>2353</v>
      </c>
      <c r="F72" s="2221">
        <v>312</v>
      </c>
      <c r="G72" s="2221">
        <v>102368</v>
      </c>
      <c r="H72" s="2221">
        <v>20236</v>
      </c>
      <c r="I72" s="2221">
        <v>84</v>
      </c>
      <c r="J72" s="2221">
        <v>4</v>
      </c>
      <c r="K72" s="2221">
        <v>674</v>
      </c>
      <c r="L72" s="2221">
        <v>2128</v>
      </c>
      <c r="M72" s="2221">
        <v>22</v>
      </c>
      <c r="N72" s="2221">
        <v>20381</v>
      </c>
      <c r="O72" s="2221">
        <v>227673</v>
      </c>
      <c r="P72" s="2221">
        <v>1007</v>
      </c>
      <c r="Q72" s="2221">
        <v>110</v>
      </c>
      <c r="R72" s="2221" t="s">
        <v>21</v>
      </c>
      <c r="S72" s="2221">
        <v>39</v>
      </c>
      <c r="T72" s="91" t="s">
        <v>38</v>
      </c>
      <c r="U72" s="630" t="s">
        <v>26</v>
      </c>
      <c r="V72" s="1040" t="s">
        <v>26</v>
      </c>
      <c r="W72" s="1041" t="s">
        <v>26</v>
      </c>
      <c r="X72" s="1240">
        <v>42614</v>
      </c>
      <c r="Y72" s="2221">
        <v>332</v>
      </c>
      <c r="Z72" s="2221" t="s">
        <v>21</v>
      </c>
      <c r="AA72" s="2221" t="s">
        <v>21</v>
      </c>
      <c r="AB72" s="2221">
        <v>47</v>
      </c>
      <c r="AC72" s="2221">
        <v>34</v>
      </c>
      <c r="AD72" s="2221">
        <v>4907</v>
      </c>
      <c r="AE72" s="2221">
        <v>1</v>
      </c>
      <c r="AF72" s="2221" t="s">
        <v>21</v>
      </c>
      <c r="AG72" s="2220">
        <v>1</v>
      </c>
      <c r="AH72" s="2221">
        <v>350</v>
      </c>
      <c r="AI72" s="2221">
        <v>116</v>
      </c>
      <c r="AJ72" s="2221">
        <v>1</v>
      </c>
      <c r="AK72" s="2221">
        <v>9714</v>
      </c>
      <c r="AL72" s="2221">
        <v>1</v>
      </c>
      <c r="AM72" s="2221">
        <v>204</v>
      </c>
      <c r="AN72" s="2221">
        <v>1</v>
      </c>
      <c r="AO72" s="91" t="s">
        <v>38</v>
      </c>
      <c r="AP72" s="630" t="s">
        <v>26</v>
      </c>
      <c r="AQ72" s="74"/>
    </row>
    <row r="73" spans="1:43" ht="14.25" customHeight="1">
      <c r="A73" s="1040" t="s">
        <v>26</v>
      </c>
      <c r="B73" s="1041" t="s">
        <v>26</v>
      </c>
      <c r="C73" s="1240">
        <v>42644</v>
      </c>
      <c r="D73" s="2221">
        <v>90</v>
      </c>
      <c r="E73" s="2221">
        <v>2774</v>
      </c>
      <c r="F73" s="2221">
        <v>245</v>
      </c>
      <c r="G73" s="2221">
        <v>67263</v>
      </c>
      <c r="H73" s="2221">
        <v>10002</v>
      </c>
      <c r="I73" s="2221">
        <v>48</v>
      </c>
      <c r="J73" s="2221">
        <v>4</v>
      </c>
      <c r="K73" s="2221">
        <v>1404</v>
      </c>
      <c r="L73" s="2221">
        <v>1992</v>
      </c>
      <c r="M73" s="2221">
        <v>21</v>
      </c>
      <c r="N73" s="2221">
        <v>23971</v>
      </c>
      <c r="O73" s="2221">
        <v>231802</v>
      </c>
      <c r="P73" s="2221">
        <v>767</v>
      </c>
      <c r="Q73" s="2221">
        <v>151</v>
      </c>
      <c r="R73" s="2221" t="s">
        <v>21</v>
      </c>
      <c r="S73" s="2221">
        <v>36</v>
      </c>
      <c r="T73" s="91" t="s">
        <v>39</v>
      </c>
      <c r="U73" s="630" t="s">
        <v>26</v>
      </c>
      <c r="V73" s="1040" t="s">
        <v>26</v>
      </c>
      <c r="W73" s="1041" t="s">
        <v>26</v>
      </c>
      <c r="X73" s="1240">
        <v>42644</v>
      </c>
      <c r="Y73" s="2221">
        <v>295</v>
      </c>
      <c r="Z73" s="2221">
        <v>65</v>
      </c>
      <c r="AA73" s="2221" t="s">
        <v>21</v>
      </c>
      <c r="AB73" s="2221">
        <v>59</v>
      </c>
      <c r="AC73" s="2221">
        <v>38</v>
      </c>
      <c r="AD73" s="2221">
        <v>3410</v>
      </c>
      <c r="AE73" s="2221">
        <v>1</v>
      </c>
      <c r="AF73" s="2221" t="s">
        <v>21</v>
      </c>
      <c r="AG73" s="2220">
        <v>1</v>
      </c>
      <c r="AH73" s="2221">
        <v>315</v>
      </c>
      <c r="AI73" s="2221">
        <v>284</v>
      </c>
      <c r="AJ73" s="2221">
        <v>1</v>
      </c>
      <c r="AK73" s="2221">
        <v>7606</v>
      </c>
      <c r="AL73" s="2221">
        <v>1</v>
      </c>
      <c r="AM73" s="2221">
        <v>181</v>
      </c>
      <c r="AN73" s="2221">
        <v>1</v>
      </c>
      <c r="AO73" s="91" t="s">
        <v>39</v>
      </c>
      <c r="AP73" s="630" t="s">
        <v>26</v>
      </c>
      <c r="AQ73" s="74"/>
    </row>
    <row r="74" spans="1:43" ht="14.25" customHeight="1">
      <c r="A74" s="1040" t="s">
        <v>26</v>
      </c>
      <c r="B74" s="1041" t="s">
        <v>26</v>
      </c>
      <c r="C74" s="1240">
        <v>42675</v>
      </c>
      <c r="D74" s="2221">
        <v>111</v>
      </c>
      <c r="E74" s="2221">
        <v>2679</v>
      </c>
      <c r="F74" s="2221">
        <v>521</v>
      </c>
      <c r="G74" s="2221">
        <v>88549</v>
      </c>
      <c r="H74" s="2221">
        <v>19979</v>
      </c>
      <c r="I74" s="2221">
        <v>81</v>
      </c>
      <c r="J74" s="2221">
        <v>5</v>
      </c>
      <c r="K74" s="2221">
        <v>1138</v>
      </c>
      <c r="L74" s="2221">
        <v>2684</v>
      </c>
      <c r="M74" s="2221">
        <v>27</v>
      </c>
      <c r="N74" s="2221">
        <v>28916</v>
      </c>
      <c r="O74" s="2221">
        <v>265280</v>
      </c>
      <c r="P74" s="2221">
        <v>506</v>
      </c>
      <c r="Q74" s="2221">
        <v>339</v>
      </c>
      <c r="R74" s="2221" t="s">
        <v>21</v>
      </c>
      <c r="S74" s="2221">
        <v>34</v>
      </c>
      <c r="T74" s="91" t="s">
        <v>40</v>
      </c>
      <c r="U74" s="630" t="s">
        <v>26</v>
      </c>
      <c r="V74" s="1040" t="s">
        <v>26</v>
      </c>
      <c r="W74" s="1041" t="s">
        <v>26</v>
      </c>
      <c r="X74" s="1240">
        <v>42675</v>
      </c>
      <c r="Y74" s="2221">
        <v>203</v>
      </c>
      <c r="Z74" s="2221">
        <v>29</v>
      </c>
      <c r="AA74" s="2221" t="s">
        <v>21</v>
      </c>
      <c r="AB74" s="2221">
        <v>42</v>
      </c>
      <c r="AC74" s="2221">
        <v>30</v>
      </c>
      <c r="AD74" s="2221">
        <v>4257</v>
      </c>
      <c r="AE74" s="2221">
        <v>1</v>
      </c>
      <c r="AF74" s="2221" t="s">
        <v>21</v>
      </c>
      <c r="AG74" s="2220">
        <v>1</v>
      </c>
      <c r="AH74" s="2221">
        <v>385</v>
      </c>
      <c r="AI74" s="2221">
        <v>177</v>
      </c>
      <c r="AJ74" s="2221">
        <v>1</v>
      </c>
      <c r="AK74" s="2221">
        <v>7660</v>
      </c>
      <c r="AL74" s="2221">
        <v>1</v>
      </c>
      <c r="AM74" s="2221">
        <v>222</v>
      </c>
      <c r="AN74" s="2221">
        <v>1</v>
      </c>
      <c r="AO74" s="91" t="s">
        <v>40</v>
      </c>
      <c r="AP74" s="630" t="s">
        <v>26</v>
      </c>
      <c r="AQ74" s="74"/>
    </row>
    <row r="75" spans="1:43" ht="14.25" customHeight="1">
      <c r="A75" s="1050" t="s">
        <v>26</v>
      </c>
      <c r="B75" s="1051" t="s">
        <v>26</v>
      </c>
      <c r="C75" s="1241">
        <v>42705</v>
      </c>
      <c r="D75" s="2222">
        <v>69</v>
      </c>
      <c r="E75" s="2222">
        <v>2334</v>
      </c>
      <c r="F75" s="2222">
        <v>503</v>
      </c>
      <c r="G75" s="2222">
        <v>54515</v>
      </c>
      <c r="H75" s="2222">
        <v>9509</v>
      </c>
      <c r="I75" s="2222">
        <v>111</v>
      </c>
      <c r="J75" s="2222">
        <v>6</v>
      </c>
      <c r="K75" s="2222">
        <v>1061</v>
      </c>
      <c r="L75" s="2222">
        <v>2244</v>
      </c>
      <c r="M75" s="2222">
        <v>26</v>
      </c>
      <c r="N75" s="2222">
        <v>20765</v>
      </c>
      <c r="O75" s="2222">
        <v>243091</v>
      </c>
      <c r="P75" s="2222">
        <v>606</v>
      </c>
      <c r="Q75" s="2222">
        <v>366</v>
      </c>
      <c r="R75" s="2222" t="s">
        <v>21</v>
      </c>
      <c r="S75" s="2222">
        <v>35</v>
      </c>
      <c r="T75" s="107" t="s">
        <v>41</v>
      </c>
      <c r="U75" s="633" t="s">
        <v>26</v>
      </c>
      <c r="V75" s="1050" t="s">
        <v>26</v>
      </c>
      <c r="W75" s="1051" t="s">
        <v>26</v>
      </c>
      <c r="X75" s="1241">
        <v>42705</v>
      </c>
      <c r="Y75" s="2222">
        <v>269</v>
      </c>
      <c r="Z75" s="2222">
        <v>61</v>
      </c>
      <c r="AA75" s="2222" t="s">
        <v>21</v>
      </c>
      <c r="AB75" s="2222">
        <v>50</v>
      </c>
      <c r="AC75" s="2222">
        <v>42</v>
      </c>
      <c r="AD75" s="2222">
        <v>4882</v>
      </c>
      <c r="AE75" s="2222">
        <v>1</v>
      </c>
      <c r="AF75" s="2222" t="s">
        <v>21</v>
      </c>
      <c r="AG75" s="844">
        <v>1</v>
      </c>
      <c r="AH75" s="2222">
        <v>313</v>
      </c>
      <c r="AI75" s="2222">
        <v>291</v>
      </c>
      <c r="AJ75" s="2222">
        <v>2</v>
      </c>
      <c r="AK75" s="2222">
        <v>8449</v>
      </c>
      <c r="AL75" s="2222">
        <v>1</v>
      </c>
      <c r="AM75" s="2222">
        <v>309</v>
      </c>
      <c r="AN75" s="2222">
        <v>1</v>
      </c>
      <c r="AO75" s="107" t="s">
        <v>41</v>
      </c>
      <c r="AP75" s="633" t="s">
        <v>26</v>
      </c>
      <c r="AQ75" s="74"/>
    </row>
    <row r="76" spans="1:43" ht="12" customHeight="1">
      <c r="A76" s="1597"/>
      <c r="B76" s="1598"/>
      <c r="C76" s="1599"/>
      <c r="D76" s="623"/>
      <c r="E76" s="623"/>
      <c r="F76" s="623"/>
      <c r="G76" s="623"/>
      <c r="H76" s="623"/>
      <c r="I76" s="623"/>
      <c r="J76" s="623"/>
      <c r="K76" s="623"/>
      <c r="L76" s="623"/>
      <c r="M76" s="623"/>
      <c r="N76" s="623"/>
      <c r="O76" s="623"/>
      <c r="P76" s="623"/>
      <c r="Q76" s="623"/>
      <c r="R76" s="623"/>
      <c r="S76" s="623"/>
      <c r="T76" s="652"/>
      <c r="U76" s="650"/>
      <c r="V76" s="1597"/>
      <c r="W76" s="1598"/>
      <c r="X76" s="1599"/>
      <c r="Y76" s="623"/>
      <c r="Z76" s="623"/>
      <c r="AA76" s="623"/>
      <c r="AB76" s="623"/>
      <c r="AC76" s="623"/>
      <c r="AD76" s="623"/>
      <c r="AE76" s="623"/>
      <c r="AF76" s="623"/>
      <c r="AG76" s="623"/>
      <c r="AH76" s="623"/>
      <c r="AI76" s="623"/>
      <c r="AJ76" s="623"/>
      <c r="AK76" s="623"/>
      <c r="AL76" s="623"/>
      <c r="AM76" s="623"/>
      <c r="AN76" s="623"/>
      <c r="AO76" s="652"/>
      <c r="AP76" s="650"/>
      <c r="AQ76" s="74"/>
    </row>
    <row r="77" spans="1:43" s="14" customFormat="1" ht="15.75" customHeight="1">
      <c r="D77" s="614" t="s">
        <v>2752</v>
      </c>
    </row>
    <row r="78" spans="1:43" s="14" customFormat="1" ht="19.5" customHeight="1">
      <c r="A78" s="2611" t="s">
        <v>2396</v>
      </c>
      <c r="B78" s="2558"/>
      <c r="C78" s="2559"/>
      <c r="D78" s="499" t="s">
        <v>2753</v>
      </c>
      <c r="E78" s="2230" t="s">
        <v>2754</v>
      </c>
      <c r="F78" s="507"/>
      <c r="G78" s="507"/>
      <c r="H78" s="507" t="s">
        <v>2755</v>
      </c>
      <c r="I78" s="499"/>
      <c r="J78" s="507"/>
      <c r="K78" s="973" t="s">
        <v>2406</v>
      </c>
      <c r="L78" s="507" t="s">
        <v>403</v>
      </c>
      <c r="M78" s="956" t="s">
        <v>704</v>
      </c>
      <c r="N78" s="507" t="s">
        <v>2756</v>
      </c>
      <c r="O78" s="384"/>
      <c r="P78" s="507" t="s">
        <v>2399</v>
      </c>
      <c r="Q78" s="956" t="s">
        <v>705</v>
      </c>
      <c r="R78" s="507" t="s">
        <v>2570</v>
      </c>
      <c r="S78" s="384"/>
      <c r="T78" s="2605" t="s">
        <v>2400</v>
      </c>
      <c r="U78" s="2606"/>
      <c r="V78" s="2611" t="s">
        <v>2396</v>
      </c>
      <c r="W78" s="2558"/>
      <c r="X78" s="2559"/>
      <c r="Y78" s="499" t="s">
        <v>2757</v>
      </c>
      <c r="Z78" s="507"/>
      <c r="AA78" s="959" t="s">
        <v>2758</v>
      </c>
      <c r="AB78" s="1910"/>
      <c r="AC78" s="507"/>
      <c r="AD78" s="2858" t="s">
        <v>1175</v>
      </c>
      <c r="AE78" s="2859"/>
      <c r="AF78" s="2859"/>
      <c r="AG78" s="507"/>
      <c r="AH78" s="507"/>
      <c r="AI78" s="530"/>
      <c r="AJ78" s="2605" t="s">
        <v>2400</v>
      </c>
      <c r="AK78" s="2606"/>
    </row>
    <row r="79" spans="1:43" s="14" customFormat="1" ht="18.75" customHeight="1">
      <c r="A79" s="2623"/>
      <c r="B79" s="2623"/>
      <c r="C79" s="2624"/>
      <c r="D79" s="1918" t="s">
        <v>299</v>
      </c>
      <c r="E79" s="960" t="s">
        <v>352</v>
      </c>
      <c r="F79" s="960" t="s">
        <v>375</v>
      </c>
      <c r="G79" s="960" t="s">
        <v>303</v>
      </c>
      <c r="H79" s="960" t="s">
        <v>304</v>
      </c>
      <c r="I79" s="960" t="s">
        <v>1543</v>
      </c>
      <c r="J79" s="961" t="s">
        <v>10</v>
      </c>
      <c r="K79" s="960" t="s">
        <v>11</v>
      </c>
      <c r="L79" s="960" t="s">
        <v>19</v>
      </c>
      <c r="M79" s="1918" t="s">
        <v>298</v>
      </c>
      <c r="N79" s="960" t="s">
        <v>352</v>
      </c>
      <c r="O79" s="960" t="s">
        <v>375</v>
      </c>
      <c r="P79" s="960" t="s">
        <v>304</v>
      </c>
      <c r="Q79" s="960" t="s">
        <v>298</v>
      </c>
      <c r="R79" s="1918" t="s">
        <v>299</v>
      </c>
      <c r="S79" s="960" t="s">
        <v>352</v>
      </c>
      <c r="T79" s="2607"/>
      <c r="U79" s="2608"/>
      <c r="V79" s="2623"/>
      <c r="W79" s="2623"/>
      <c r="X79" s="2624"/>
      <c r="Y79" s="960" t="s">
        <v>352</v>
      </c>
      <c r="Z79" s="960" t="s">
        <v>375</v>
      </c>
      <c r="AA79" s="960" t="s">
        <v>303</v>
      </c>
      <c r="AB79" s="960" t="s">
        <v>304</v>
      </c>
      <c r="AC79" s="960" t="s">
        <v>11</v>
      </c>
      <c r="AD79" s="960" t="s">
        <v>298</v>
      </c>
      <c r="AE79" s="1918" t="s">
        <v>299</v>
      </c>
      <c r="AF79" s="960" t="s">
        <v>352</v>
      </c>
      <c r="AG79" s="960" t="s">
        <v>375</v>
      </c>
      <c r="AH79" s="960" t="s">
        <v>303</v>
      </c>
      <c r="AI79" s="960" t="s">
        <v>304</v>
      </c>
      <c r="AJ79" s="2607"/>
      <c r="AK79" s="2608"/>
    </row>
    <row r="80" spans="1:43" s="14" customFormat="1" ht="14.25" customHeight="1">
      <c r="A80" s="2623"/>
      <c r="B80" s="2623"/>
      <c r="C80" s="2624"/>
      <c r="D80" s="961"/>
      <c r="E80" s="963"/>
      <c r="F80" s="963"/>
      <c r="G80" s="963" t="s">
        <v>2373</v>
      </c>
      <c r="H80" s="963" t="s">
        <v>2373</v>
      </c>
      <c r="I80" s="963"/>
      <c r="J80" s="961" t="s">
        <v>2109</v>
      </c>
      <c r="K80" s="1582" t="s">
        <v>725</v>
      </c>
      <c r="L80" s="963" t="s">
        <v>2373</v>
      </c>
      <c r="M80" s="961"/>
      <c r="N80" s="963"/>
      <c r="O80" s="963"/>
      <c r="P80" s="963" t="s">
        <v>2373</v>
      </c>
      <c r="Q80" s="963"/>
      <c r="R80" s="961"/>
      <c r="S80" s="963"/>
      <c r="T80" s="2607"/>
      <c r="U80" s="2608"/>
      <c r="V80" s="2623"/>
      <c r="W80" s="2623"/>
      <c r="X80" s="2624"/>
      <c r="Y80" s="963"/>
      <c r="Z80" s="963"/>
      <c r="AA80" s="963" t="s">
        <v>2373</v>
      </c>
      <c r="AB80" s="963" t="s">
        <v>2373</v>
      </c>
      <c r="AC80" s="1582" t="s">
        <v>725</v>
      </c>
      <c r="AD80" s="963"/>
      <c r="AE80" s="961"/>
      <c r="AF80" s="963"/>
      <c r="AG80" s="963"/>
      <c r="AH80" s="963" t="s">
        <v>2373</v>
      </c>
      <c r="AI80" s="963" t="s">
        <v>2373</v>
      </c>
      <c r="AJ80" s="2607"/>
      <c r="AK80" s="2608"/>
    </row>
    <row r="81" spans="1:42" s="14" customFormat="1" ht="14.25" customHeight="1">
      <c r="A81" s="2623"/>
      <c r="B81" s="2623"/>
      <c r="C81" s="2624"/>
      <c r="D81" s="2215"/>
      <c r="E81" s="532" t="s">
        <v>392</v>
      </c>
      <c r="F81" s="532" t="s">
        <v>392</v>
      </c>
      <c r="G81" s="532"/>
      <c r="H81" s="2215" t="s">
        <v>2376</v>
      </c>
      <c r="I81" s="504"/>
      <c r="J81" s="2215"/>
      <c r="K81" s="390" t="s">
        <v>1912</v>
      </c>
      <c r="L81" s="504"/>
      <c r="M81" s="2215"/>
      <c r="N81" s="532" t="s">
        <v>392</v>
      </c>
      <c r="O81" s="532" t="s">
        <v>392</v>
      </c>
      <c r="P81" s="2215" t="s">
        <v>2376</v>
      </c>
      <c r="Q81" s="504"/>
      <c r="R81" s="2215"/>
      <c r="S81" s="532" t="s">
        <v>392</v>
      </c>
      <c r="T81" s="2607"/>
      <c r="U81" s="2608"/>
      <c r="V81" s="2623"/>
      <c r="W81" s="2623"/>
      <c r="X81" s="2624"/>
      <c r="Y81" s="532" t="s">
        <v>392</v>
      </c>
      <c r="Z81" s="532" t="s">
        <v>392</v>
      </c>
      <c r="AA81" s="532"/>
      <c r="AB81" s="2215" t="s">
        <v>2376</v>
      </c>
      <c r="AC81" s="390" t="s">
        <v>1912</v>
      </c>
      <c r="AD81" s="504"/>
      <c r="AE81" s="2215"/>
      <c r="AF81" s="532" t="s">
        <v>392</v>
      </c>
      <c r="AG81" s="532" t="s">
        <v>392</v>
      </c>
      <c r="AH81" s="532"/>
      <c r="AI81" s="2215" t="s">
        <v>2376</v>
      </c>
      <c r="AJ81" s="2607"/>
      <c r="AK81" s="2608"/>
    </row>
    <row r="82" spans="1:42" s="14" customFormat="1" ht="14.25" customHeight="1">
      <c r="A82" s="2623"/>
      <c r="B82" s="2623"/>
      <c r="C82" s="2624"/>
      <c r="D82" s="2215" t="s">
        <v>404</v>
      </c>
      <c r="E82" s="532" t="s">
        <v>2382</v>
      </c>
      <c r="F82" s="532" t="s">
        <v>2739</v>
      </c>
      <c r="G82" s="532" t="s">
        <v>1811</v>
      </c>
      <c r="H82" s="2215" t="s">
        <v>2515</v>
      </c>
      <c r="I82" s="504" t="s">
        <v>1815</v>
      </c>
      <c r="J82" s="2215" t="s">
        <v>1911</v>
      </c>
      <c r="K82" s="2860" t="s">
        <v>2386</v>
      </c>
      <c r="L82" s="504" t="s">
        <v>87</v>
      </c>
      <c r="M82" s="2215" t="s">
        <v>1804</v>
      </c>
      <c r="N82" s="532" t="s">
        <v>2382</v>
      </c>
      <c r="O82" s="532" t="s">
        <v>2739</v>
      </c>
      <c r="P82" s="2215" t="s">
        <v>2515</v>
      </c>
      <c r="Q82" s="504" t="s">
        <v>1804</v>
      </c>
      <c r="R82" s="2215" t="s">
        <v>404</v>
      </c>
      <c r="S82" s="532" t="s">
        <v>2382</v>
      </c>
      <c r="T82" s="2607"/>
      <c r="U82" s="2608"/>
      <c r="V82" s="2623"/>
      <c r="W82" s="2623"/>
      <c r="X82" s="2624"/>
      <c r="Y82" s="532" t="s">
        <v>2382</v>
      </c>
      <c r="Z82" s="532" t="s">
        <v>2739</v>
      </c>
      <c r="AA82" s="532" t="s">
        <v>1811</v>
      </c>
      <c r="AB82" s="2215" t="s">
        <v>2515</v>
      </c>
      <c r="AC82" s="2860" t="s">
        <v>2386</v>
      </c>
      <c r="AD82" s="504" t="s">
        <v>1804</v>
      </c>
      <c r="AE82" s="2215" t="s">
        <v>404</v>
      </c>
      <c r="AF82" s="532" t="s">
        <v>2382</v>
      </c>
      <c r="AG82" s="532" t="s">
        <v>2739</v>
      </c>
      <c r="AH82" s="532" t="s">
        <v>1811</v>
      </c>
      <c r="AI82" s="2215" t="s">
        <v>2515</v>
      </c>
      <c r="AJ82" s="2607"/>
      <c r="AK82" s="2608"/>
    </row>
    <row r="83" spans="1:42" s="14" customFormat="1" ht="14.25" customHeight="1">
      <c r="A83" s="2623"/>
      <c r="B83" s="2623"/>
      <c r="C83" s="2624"/>
      <c r="D83" s="654"/>
      <c r="E83" s="532"/>
      <c r="F83" s="532"/>
      <c r="G83" s="504"/>
      <c r="H83" s="504"/>
      <c r="I83" s="504"/>
      <c r="J83" s="2215" t="s">
        <v>2149</v>
      </c>
      <c r="K83" s="2860"/>
      <c r="L83" s="504" t="s">
        <v>2149</v>
      </c>
      <c r="M83" s="654"/>
      <c r="N83" s="532"/>
      <c r="O83" s="532"/>
      <c r="P83" s="504"/>
      <c r="Q83" s="532"/>
      <c r="R83" s="654"/>
      <c r="S83" s="532"/>
      <c r="T83" s="2607"/>
      <c r="U83" s="2608"/>
      <c r="V83" s="2623"/>
      <c r="W83" s="2623"/>
      <c r="X83" s="2624"/>
      <c r="Y83" s="532"/>
      <c r="Z83" s="532"/>
      <c r="AA83" s="504"/>
      <c r="AB83" s="504"/>
      <c r="AC83" s="2860"/>
      <c r="AD83" s="532"/>
      <c r="AE83" s="654"/>
      <c r="AF83" s="532"/>
      <c r="AG83" s="532"/>
      <c r="AH83" s="504"/>
      <c r="AI83" s="504"/>
      <c r="AJ83" s="2607"/>
      <c r="AK83" s="2608"/>
    </row>
    <row r="84" spans="1:42" s="14" customFormat="1" ht="19.5" customHeight="1">
      <c r="A84" s="2625"/>
      <c r="B84" s="2625"/>
      <c r="C84" s="2626"/>
      <c r="D84" s="1767" t="s">
        <v>2221</v>
      </c>
      <c r="E84" s="1761" t="s">
        <v>2221</v>
      </c>
      <c r="F84" s="1761" t="s">
        <v>2221</v>
      </c>
      <c r="G84" s="1761" t="s">
        <v>2759</v>
      </c>
      <c r="H84" s="1762" t="s">
        <v>2404</v>
      </c>
      <c r="I84" s="1761" t="s">
        <v>2218</v>
      </c>
      <c r="J84" s="1764" t="s">
        <v>2395</v>
      </c>
      <c r="K84" s="1761" t="s">
        <v>2395</v>
      </c>
      <c r="L84" s="1761" t="s">
        <v>2395</v>
      </c>
      <c r="M84" s="1764" t="s">
        <v>2221</v>
      </c>
      <c r="N84" s="1765" t="s">
        <v>2221</v>
      </c>
      <c r="O84" s="1765" t="s">
        <v>2221</v>
      </c>
      <c r="P84" s="1648" t="s">
        <v>2404</v>
      </c>
      <c r="Q84" s="1765" t="s">
        <v>2221</v>
      </c>
      <c r="R84" s="1764" t="s">
        <v>2221</v>
      </c>
      <c r="S84" s="1765" t="s">
        <v>2221</v>
      </c>
      <c r="T84" s="2609"/>
      <c r="U84" s="2610"/>
      <c r="V84" s="2625"/>
      <c r="W84" s="2625"/>
      <c r="X84" s="2626"/>
      <c r="Y84" s="1761" t="s">
        <v>2221</v>
      </c>
      <c r="Z84" s="1761" t="s">
        <v>2221</v>
      </c>
      <c r="AA84" s="1762" t="s">
        <v>2741</v>
      </c>
      <c r="AB84" s="1762" t="s">
        <v>2404</v>
      </c>
      <c r="AC84" s="1767" t="s">
        <v>2395</v>
      </c>
      <c r="AD84" s="1765" t="s">
        <v>2221</v>
      </c>
      <c r="AE84" s="1764" t="s">
        <v>2221</v>
      </c>
      <c r="AF84" s="1765" t="s">
        <v>2221</v>
      </c>
      <c r="AG84" s="1765" t="s">
        <v>2221</v>
      </c>
      <c r="AH84" s="1648" t="s">
        <v>2741</v>
      </c>
      <c r="AI84" s="1648" t="s">
        <v>2404</v>
      </c>
      <c r="AJ84" s="2609"/>
      <c r="AK84" s="2610"/>
    </row>
    <row r="85" spans="1:42" ht="18.75" customHeight="1">
      <c r="A85" s="1594">
        <v>40909</v>
      </c>
      <c r="B85" s="1374">
        <v>40909</v>
      </c>
      <c r="C85" s="1595">
        <v>40909</v>
      </c>
      <c r="D85" s="2219">
        <v>23</v>
      </c>
      <c r="E85" s="2219">
        <v>2394</v>
      </c>
      <c r="F85" s="2219">
        <v>18464</v>
      </c>
      <c r="G85" s="2219">
        <v>1782</v>
      </c>
      <c r="H85" s="2219" t="s">
        <v>21</v>
      </c>
      <c r="I85" s="2219">
        <v>159656</v>
      </c>
      <c r="J85" s="2219">
        <v>907980</v>
      </c>
      <c r="K85" s="2219">
        <v>154</v>
      </c>
      <c r="L85" s="2219">
        <v>6065</v>
      </c>
      <c r="M85" s="2219">
        <v>31</v>
      </c>
      <c r="N85" s="2219">
        <v>170</v>
      </c>
      <c r="O85" s="2219">
        <v>17179</v>
      </c>
      <c r="P85" s="2219">
        <v>103</v>
      </c>
      <c r="Q85" s="2219">
        <v>386</v>
      </c>
      <c r="R85" s="2219">
        <v>47</v>
      </c>
      <c r="S85" s="2219">
        <v>1005</v>
      </c>
      <c r="T85" s="67">
        <v>40909</v>
      </c>
      <c r="U85" s="622">
        <v>40909</v>
      </c>
      <c r="V85" s="1594">
        <v>40909</v>
      </c>
      <c r="W85" s="1374">
        <v>40909</v>
      </c>
      <c r="X85" s="1595">
        <v>40909</v>
      </c>
      <c r="Y85" s="2219">
        <v>163</v>
      </c>
      <c r="Z85" s="2219">
        <v>251</v>
      </c>
      <c r="AA85" s="2219" t="s">
        <v>21</v>
      </c>
      <c r="AB85" s="2219">
        <v>7</v>
      </c>
      <c r="AC85" s="2219" t="s">
        <v>21</v>
      </c>
      <c r="AD85" s="2219">
        <v>132</v>
      </c>
      <c r="AE85" s="2219">
        <v>10</v>
      </c>
      <c r="AF85" s="2219">
        <v>688</v>
      </c>
      <c r="AG85" s="2219">
        <v>220</v>
      </c>
      <c r="AH85" s="2219">
        <v>845</v>
      </c>
      <c r="AI85" s="2219">
        <v>11</v>
      </c>
      <c r="AJ85" s="67">
        <v>40909</v>
      </c>
      <c r="AK85" s="622">
        <v>40909</v>
      </c>
    </row>
    <row r="86" spans="1:42" ht="14.25" customHeight="1">
      <c r="A86" s="1420"/>
      <c r="B86" s="1374">
        <v>41275</v>
      </c>
      <c r="C86" s="1596"/>
      <c r="D86" s="2220">
        <v>22</v>
      </c>
      <c r="E86" s="2220">
        <v>2390</v>
      </c>
      <c r="F86" s="2220">
        <v>17203</v>
      </c>
      <c r="G86" s="2220">
        <v>2007</v>
      </c>
      <c r="H86" s="2220" t="s">
        <v>21</v>
      </c>
      <c r="I86" s="2220">
        <v>135207</v>
      </c>
      <c r="J86" s="2220">
        <v>807795</v>
      </c>
      <c r="K86" s="2220">
        <v>38</v>
      </c>
      <c r="L86" s="2220">
        <v>6709</v>
      </c>
      <c r="M86" s="2220">
        <v>44</v>
      </c>
      <c r="N86" s="2220">
        <v>177</v>
      </c>
      <c r="O86" s="2220">
        <v>15233</v>
      </c>
      <c r="P86" s="2220">
        <v>107</v>
      </c>
      <c r="Q86" s="2220">
        <v>304</v>
      </c>
      <c r="R86" s="2220">
        <v>51</v>
      </c>
      <c r="S86" s="2220">
        <v>990</v>
      </c>
      <c r="T86" s="67">
        <v>41275</v>
      </c>
      <c r="U86" s="622">
        <v>41275</v>
      </c>
      <c r="V86" s="1420"/>
      <c r="W86" s="1374">
        <v>41275</v>
      </c>
      <c r="X86" s="1596"/>
      <c r="Y86" s="2220">
        <v>172</v>
      </c>
      <c r="Z86" s="2220">
        <v>177</v>
      </c>
      <c r="AA86" s="2220" t="s">
        <v>21</v>
      </c>
      <c r="AB86" s="2220">
        <v>8</v>
      </c>
      <c r="AC86" s="2220" t="s">
        <v>21</v>
      </c>
      <c r="AD86" s="2220">
        <v>152</v>
      </c>
      <c r="AE86" s="2220">
        <v>11</v>
      </c>
      <c r="AF86" s="2220">
        <v>566</v>
      </c>
      <c r="AG86" s="2220">
        <v>249</v>
      </c>
      <c r="AH86" s="2220">
        <v>747</v>
      </c>
      <c r="AI86" s="2220">
        <v>10</v>
      </c>
      <c r="AJ86" s="67">
        <v>41275</v>
      </c>
      <c r="AK86" s="622">
        <v>41275</v>
      </c>
    </row>
    <row r="87" spans="1:42" ht="14.25" customHeight="1">
      <c r="A87" s="1420"/>
      <c r="B87" s="1374">
        <v>41640</v>
      </c>
      <c r="C87" s="1596"/>
      <c r="D87" s="2220">
        <v>32</v>
      </c>
      <c r="E87" s="2220">
        <v>1196</v>
      </c>
      <c r="F87" s="2220">
        <v>17326</v>
      </c>
      <c r="G87" s="2220">
        <v>2438</v>
      </c>
      <c r="H87" s="2220" t="s">
        <v>21</v>
      </c>
      <c r="I87" s="2220">
        <v>161669</v>
      </c>
      <c r="J87" s="2220">
        <v>771230</v>
      </c>
      <c r="K87" s="2220" t="s">
        <v>21</v>
      </c>
      <c r="L87" s="2220">
        <v>5685</v>
      </c>
      <c r="M87" s="2220">
        <v>40</v>
      </c>
      <c r="N87" s="2220">
        <v>112</v>
      </c>
      <c r="O87" s="2220">
        <v>13685</v>
      </c>
      <c r="P87" s="2220">
        <v>104</v>
      </c>
      <c r="Q87" s="2220">
        <v>312</v>
      </c>
      <c r="R87" s="2220">
        <v>31</v>
      </c>
      <c r="S87" s="2220">
        <v>941</v>
      </c>
      <c r="T87" s="67">
        <v>41640</v>
      </c>
      <c r="U87" s="622">
        <v>41640</v>
      </c>
      <c r="V87" s="1420"/>
      <c r="W87" s="1374">
        <v>41640</v>
      </c>
      <c r="X87" s="1596"/>
      <c r="Y87" s="2220">
        <v>176</v>
      </c>
      <c r="Z87" s="2220">
        <v>197</v>
      </c>
      <c r="AA87" s="2220" t="s">
        <v>21</v>
      </c>
      <c r="AB87" s="2220">
        <v>8</v>
      </c>
      <c r="AC87" s="2220" t="s">
        <v>21</v>
      </c>
      <c r="AD87" s="2220">
        <v>92</v>
      </c>
      <c r="AE87" s="2220">
        <v>11</v>
      </c>
      <c r="AF87" s="2220">
        <v>410</v>
      </c>
      <c r="AG87" s="2220">
        <v>200</v>
      </c>
      <c r="AH87" s="2220">
        <v>758</v>
      </c>
      <c r="AI87" s="2220">
        <v>11</v>
      </c>
      <c r="AJ87" s="67">
        <v>41640</v>
      </c>
      <c r="AK87" s="622">
        <v>41640</v>
      </c>
    </row>
    <row r="88" spans="1:42" ht="14.25" customHeight="1">
      <c r="A88" s="1420"/>
      <c r="B88" s="1374">
        <v>42005</v>
      </c>
      <c r="C88" s="1596"/>
      <c r="D88" s="2220">
        <v>25</v>
      </c>
      <c r="E88" s="2220">
        <v>1932</v>
      </c>
      <c r="F88" s="2220">
        <v>16845</v>
      </c>
      <c r="G88" s="2220">
        <v>2277</v>
      </c>
      <c r="H88" s="2220" t="s">
        <v>21</v>
      </c>
      <c r="I88" s="2220">
        <v>187456</v>
      </c>
      <c r="J88" s="2220">
        <v>605593</v>
      </c>
      <c r="K88" s="2220">
        <v>60</v>
      </c>
      <c r="L88" s="2220">
        <v>5167</v>
      </c>
      <c r="M88" s="2220">
        <v>39</v>
      </c>
      <c r="N88" s="2220">
        <v>144</v>
      </c>
      <c r="O88" s="2220">
        <v>15152</v>
      </c>
      <c r="P88" s="2220">
        <v>97</v>
      </c>
      <c r="Q88" s="2220">
        <v>358</v>
      </c>
      <c r="R88" s="2220">
        <v>32</v>
      </c>
      <c r="S88" s="2220">
        <v>1267</v>
      </c>
      <c r="T88" s="67">
        <v>42005</v>
      </c>
      <c r="U88" s="622">
        <v>42005</v>
      </c>
      <c r="V88" s="1420"/>
      <c r="W88" s="1374">
        <v>42005</v>
      </c>
      <c r="X88" s="1596"/>
      <c r="Y88" s="2220">
        <v>100</v>
      </c>
      <c r="Z88" s="2220">
        <v>192</v>
      </c>
      <c r="AA88" s="2220" t="s">
        <v>21</v>
      </c>
      <c r="AB88" s="2220">
        <v>8</v>
      </c>
      <c r="AC88" s="2220" t="s">
        <v>21</v>
      </c>
      <c r="AD88" s="2220">
        <v>102</v>
      </c>
      <c r="AE88" s="2220">
        <v>13</v>
      </c>
      <c r="AF88" s="2220">
        <v>389</v>
      </c>
      <c r="AG88" s="2220">
        <v>240</v>
      </c>
      <c r="AH88" s="2220">
        <v>465</v>
      </c>
      <c r="AI88" s="2220">
        <v>9</v>
      </c>
      <c r="AJ88" s="67">
        <v>42005</v>
      </c>
      <c r="AK88" s="622">
        <v>42005</v>
      </c>
      <c r="AL88" s="202"/>
      <c r="AM88" s="202"/>
      <c r="AN88" s="202"/>
      <c r="AO88" s="202"/>
      <c r="AP88" s="202"/>
    </row>
    <row r="89" spans="1:42" ht="14.25" customHeight="1">
      <c r="A89" s="1420"/>
      <c r="B89" s="1374">
        <v>42370</v>
      </c>
      <c r="C89" s="1596"/>
      <c r="D89" s="2220">
        <v>22</v>
      </c>
      <c r="E89" s="2220">
        <v>1579</v>
      </c>
      <c r="F89" s="2220">
        <v>17314</v>
      </c>
      <c r="G89" s="2220">
        <v>2724</v>
      </c>
      <c r="H89" s="2220" t="s">
        <v>21</v>
      </c>
      <c r="I89" s="2220">
        <v>147614</v>
      </c>
      <c r="J89" s="2220">
        <v>594695</v>
      </c>
      <c r="K89" s="2220" t="s">
        <v>21</v>
      </c>
      <c r="L89" s="2220">
        <v>5960</v>
      </c>
      <c r="M89" s="2220">
        <v>35</v>
      </c>
      <c r="N89" s="2220">
        <v>148</v>
      </c>
      <c r="O89" s="2220">
        <v>15422</v>
      </c>
      <c r="P89" s="2220">
        <v>113</v>
      </c>
      <c r="Q89" s="2220">
        <v>282</v>
      </c>
      <c r="R89" s="2220">
        <v>35</v>
      </c>
      <c r="S89" s="2220">
        <v>1113</v>
      </c>
      <c r="T89" s="67">
        <v>42370</v>
      </c>
      <c r="U89" s="622">
        <v>42370</v>
      </c>
      <c r="V89" s="1420"/>
      <c r="W89" s="1374">
        <v>42370</v>
      </c>
      <c r="X89" s="1596"/>
      <c r="Y89" s="2220">
        <v>149</v>
      </c>
      <c r="Z89" s="2220">
        <v>216</v>
      </c>
      <c r="AA89" s="2220" t="s">
        <v>21</v>
      </c>
      <c r="AB89" s="2220">
        <v>7</v>
      </c>
      <c r="AC89" s="2220" t="s">
        <v>21</v>
      </c>
      <c r="AD89" s="2220">
        <v>97</v>
      </c>
      <c r="AE89" s="2220">
        <v>13</v>
      </c>
      <c r="AF89" s="2220">
        <v>380</v>
      </c>
      <c r="AG89" s="2220">
        <v>125</v>
      </c>
      <c r="AH89" s="2220">
        <v>264</v>
      </c>
      <c r="AI89" s="2220">
        <v>9</v>
      </c>
      <c r="AJ89" s="67">
        <v>42370</v>
      </c>
      <c r="AK89" s="622">
        <v>42370</v>
      </c>
      <c r="AL89" s="202"/>
      <c r="AM89" s="202"/>
      <c r="AN89" s="202"/>
      <c r="AO89" s="202"/>
      <c r="AP89" s="202"/>
    </row>
    <row r="90" spans="1:42" ht="7.5" customHeight="1">
      <c r="A90" s="1420"/>
      <c r="B90" s="1215"/>
      <c r="C90" s="1596"/>
      <c r="D90" s="623"/>
      <c r="E90" s="623"/>
      <c r="F90" s="623"/>
      <c r="G90" s="623"/>
      <c r="H90" s="623"/>
      <c r="I90" s="623"/>
      <c r="J90" s="623"/>
      <c r="K90" s="623"/>
      <c r="L90" s="623"/>
      <c r="M90" s="623"/>
      <c r="N90" s="623"/>
      <c r="O90" s="623"/>
      <c r="P90" s="623"/>
      <c r="Q90" s="623"/>
      <c r="R90" s="623"/>
      <c r="S90" s="623"/>
      <c r="T90" s="77"/>
      <c r="U90" s="486"/>
      <c r="V90" s="1420"/>
      <c r="W90" s="1215"/>
      <c r="X90" s="1596"/>
      <c r="Y90" s="623"/>
      <c r="Z90" s="623"/>
      <c r="AA90" s="623"/>
      <c r="AB90" s="623"/>
      <c r="AC90" s="623"/>
      <c r="AD90" s="623"/>
      <c r="AE90" s="623"/>
      <c r="AF90" s="623"/>
      <c r="AG90" s="623"/>
      <c r="AH90" s="623"/>
      <c r="AI90" s="623"/>
      <c r="AJ90" s="77"/>
      <c r="AK90" s="486"/>
      <c r="AL90" s="202"/>
      <c r="AM90" s="202"/>
      <c r="AN90" s="202"/>
      <c r="AO90" s="202"/>
      <c r="AP90" s="202"/>
    </row>
    <row r="91" spans="1:42" ht="14.25" customHeight="1">
      <c r="A91" s="1034">
        <v>41730</v>
      </c>
      <c r="B91" s="1035">
        <v>41730</v>
      </c>
      <c r="C91" s="1036">
        <v>41730</v>
      </c>
      <c r="D91" s="2221">
        <v>15</v>
      </c>
      <c r="E91" s="2221">
        <v>1617</v>
      </c>
      <c r="F91" s="2221">
        <v>16011</v>
      </c>
      <c r="G91" s="2221">
        <v>2356</v>
      </c>
      <c r="H91" s="2221" t="s">
        <v>21</v>
      </c>
      <c r="I91" s="2221">
        <v>148050</v>
      </c>
      <c r="J91" s="2221">
        <v>699147</v>
      </c>
      <c r="K91" s="2221" t="s">
        <v>21</v>
      </c>
      <c r="L91" s="2221">
        <v>4826</v>
      </c>
      <c r="M91" s="2221">
        <v>39</v>
      </c>
      <c r="N91" s="2221">
        <v>106</v>
      </c>
      <c r="O91" s="2221">
        <v>12179</v>
      </c>
      <c r="P91" s="2221">
        <v>107</v>
      </c>
      <c r="Q91" s="2221">
        <v>348</v>
      </c>
      <c r="R91" s="2221">
        <v>29</v>
      </c>
      <c r="S91" s="2221">
        <v>789</v>
      </c>
      <c r="T91" s="83">
        <v>41730</v>
      </c>
      <c r="U91" s="626">
        <v>41730</v>
      </c>
      <c r="V91" s="1034">
        <v>41730</v>
      </c>
      <c r="W91" s="1035">
        <v>41730</v>
      </c>
      <c r="X91" s="1036">
        <v>41730</v>
      </c>
      <c r="Y91" s="2221">
        <v>109</v>
      </c>
      <c r="Z91" s="2221">
        <v>105</v>
      </c>
      <c r="AA91" s="2221" t="s">
        <v>21</v>
      </c>
      <c r="AB91" s="2221">
        <v>7</v>
      </c>
      <c r="AC91" s="2221" t="s">
        <v>21</v>
      </c>
      <c r="AD91" s="2221">
        <v>124</v>
      </c>
      <c r="AE91" s="2221">
        <v>13</v>
      </c>
      <c r="AF91" s="2221">
        <v>421</v>
      </c>
      <c r="AG91" s="2221">
        <v>244</v>
      </c>
      <c r="AH91" s="2221">
        <v>536</v>
      </c>
      <c r="AI91" s="2221">
        <v>9</v>
      </c>
      <c r="AJ91" s="83">
        <v>41730</v>
      </c>
      <c r="AK91" s="626">
        <v>41730</v>
      </c>
      <c r="AL91" s="202"/>
      <c r="AM91" s="202"/>
      <c r="AN91" s="202"/>
      <c r="AO91" s="202"/>
      <c r="AP91" s="202"/>
    </row>
    <row r="92" spans="1:42" ht="14.25" customHeight="1">
      <c r="A92" s="1037"/>
      <c r="B92" s="1035">
        <v>42095</v>
      </c>
      <c r="C92" s="1038"/>
      <c r="D92" s="2221">
        <v>29</v>
      </c>
      <c r="E92" s="2221">
        <v>1509</v>
      </c>
      <c r="F92" s="2221">
        <v>17967</v>
      </c>
      <c r="G92" s="2221">
        <v>2287</v>
      </c>
      <c r="H92" s="2221" t="s">
        <v>21</v>
      </c>
      <c r="I92" s="2221">
        <v>247969</v>
      </c>
      <c r="J92" s="2221">
        <v>626720</v>
      </c>
      <c r="K92" s="2221" t="s">
        <v>21</v>
      </c>
      <c r="L92" s="2221">
        <v>3648</v>
      </c>
      <c r="M92" s="2221">
        <v>33</v>
      </c>
      <c r="N92" s="2221">
        <v>108</v>
      </c>
      <c r="O92" s="2221">
        <v>15725</v>
      </c>
      <c r="P92" s="2221">
        <v>97</v>
      </c>
      <c r="Q92" s="2221">
        <v>359</v>
      </c>
      <c r="R92" s="2221">
        <v>27</v>
      </c>
      <c r="S92" s="2221">
        <v>1124</v>
      </c>
      <c r="T92" s="83">
        <v>42095</v>
      </c>
      <c r="U92" s="626">
        <v>42095</v>
      </c>
      <c r="V92" s="1037"/>
      <c r="W92" s="1035">
        <v>42095</v>
      </c>
      <c r="X92" s="1038"/>
      <c r="Y92" s="2221">
        <v>130</v>
      </c>
      <c r="Z92" s="2221">
        <v>157</v>
      </c>
      <c r="AA92" s="2221" t="s">
        <v>21</v>
      </c>
      <c r="AB92" s="2221">
        <v>7</v>
      </c>
      <c r="AC92" s="2221" t="s">
        <v>21</v>
      </c>
      <c r="AD92" s="2221">
        <v>114</v>
      </c>
      <c r="AE92" s="2221">
        <v>13</v>
      </c>
      <c r="AF92" s="2221">
        <v>396</v>
      </c>
      <c r="AG92" s="2221">
        <v>206</v>
      </c>
      <c r="AH92" s="2221">
        <v>440</v>
      </c>
      <c r="AI92" s="2221">
        <v>9</v>
      </c>
      <c r="AJ92" s="83">
        <v>42095</v>
      </c>
      <c r="AK92" s="626">
        <v>42095</v>
      </c>
      <c r="AL92" s="202"/>
      <c r="AM92" s="202"/>
      <c r="AN92" s="202"/>
      <c r="AO92" s="202"/>
      <c r="AP92" s="202"/>
    </row>
    <row r="93" spans="1:42" ht="9.75" customHeight="1">
      <c r="A93" s="1037"/>
      <c r="B93" s="1039"/>
      <c r="C93" s="1038"/>
      <c r="D93" s="2221"/>
      <c r="E93" s="2221"/>
      <c r="F93" s="2221"/>
      <c r="G93" s="2221"/>
      <c r="H93" s="2221"/>
      <c r="I93" s="2221"/>
      <c r="J93" s="2221"/>
      <c r="K93" s="2221"/>
      <c r="L93" s="2221"/>
      <c r="M93" s="2221"/>
      <c r="N93" s="2221"/>
      <c r="O93" s="2221"/>
      <c r="P93" s="2221"/>
      <c r="Q93" s="2221"/>
      <c r="R93" s="2221"/>
      <c r="S93" s="2221"/>
      <c r="T93" s="77"/>
      <c r="U93" s="486"/>
      <c r="V93" s="1037"/>
      <c r="W93" s="1039"/>
      <c r="X93" s="1038"/>
      <c r="Y93" s="2221"/>
      <c r="Z93" s="2221"/>
      <c r="AA93" s="2221"/>
      <c r="AB93" s="2221"/>
      <c r="AC93" s="2221"/>
      <c r="AD93" s="2221"/>
      <c r="AE93" s="2221"/>
      <c r="AF93" s="2221"/>
      <c r="AG93" s="2221"/>
      <c r="AH93" s="2221"/>
      <c r="AI93" s="2221"/>
      <c r="AJ93" s="77"/>
      <c r="AK93" s="486"/>
      <c r="AL93" s="202"/>
      <c r="AM93" s="202"/>
      <c r="AN93" s="202"/>
      <c r="AO93" s="202"/>
      <c r="AP93" s="202"/>
    </row>
    <row r="94" spans="1:42" ht="14.25" customHeight="1">
      <c r="A94" s="1040" t="s">
        <v>1535</v>
      </c>
      <c r="B94" s="1041" t="s">
        <v>23</v>
      </c>
      <c r="C94" s="1042" t="s">
        <v>24</v>
      </c>
      <c r="D94" s="2221">
        <v>29</v>
      </c>
      <c r="E94" s="2221">
        <v>1509</v>
      </c>
      <c r="F94" s="2221">
        <v>17967</v>
      </c>
      <c r="G94" s="2221">
        <v>2287</v>
      </c>
      <c r="H94" s="2221" t="s">
        <v>21</v>
      </c>
      <c r="I94" s="2221">
        <v>247969</v>
      </c>
      <c r="J94" s="2221">
        <v>626720</v>
      </c>
      <c r="K94" s="2221" t="s">
        <v>21</v>
      </c>
      <c r="L94" s="2221">
        <v>3648</v>
      </c>
      <c r="M94" s="2221">
        <v>33</v>
      </c>
      <c r="N94" s="2221">
        <v>108</v>
      </c>
      <c r="O94" s="2221">
        <v>15725</v>
      </c>
      <c r="P94" s="2221">
        <v>97</v>
      </c>
      <c r="Q94" s="2221">
        <v>359</v>
      </c>
      <c r="R94" s="2221">
        <v>27</v>
      </c>
      <c r="S94" s="2221">
        <v>1124</v>
      </c>
      <c r="T94" s="91" t="s">
        <v>25</v>
      </c>
      <c r="U94" s="630" t="s">
        <v>1536</v>
      </c>
      <c r="V94" s="1040" t="s">
        <v>1535</v>
      </c>
      <c r="W94" s="1041" t="s">
        <v>23</v>
      </c>
      <c r="X94" s="1042" t="s">
        <v>24</v>
      </c>
      <c r="Y94" s="2221">
        <v>130</v>
      </c>
      <c r="Z94" s="2221">
        <v>157</v>
      </c>
      <c r="AA94" s="2221" t="s">
        <v>21</v>
      </c>
      <c r="AB94" s="2221">
        <v>7</v>
      </c>
      <c r="AC94" s="2221" t="s">
        <v>21</v>
      </c>
      <c r="AD94" s="2221">
        <v>114</v>
      </c>
      <c r="AE94" s="2221">
        <v>13</v>
      </c>
      <c r="AF94" s="2221">
        <v>396</v>
      </c>
      <c r="AG94" s="2221">
        <v>206</v>
      </c>
      <c r="AH94" s="2221">
        <v>440</v>
      </c>
      <c r="AI94" s="2221">
        <v>9</v>
      </c>
      <c r="AJ94" s="91" t="s">
        <v>25</v>
      </c>
      <c r="AK94" s="630" t="s">
        <v>1536</v>
      </c>
      <c r="AL94" s="202"/>
      <c r="AM94" s="202"/>
      <c r="AN94" s="202"/>
      <c r="AO94" s="202"/>
      <c r="AP94" s="202"/>
    </row>
    <row r="95" spans="1:42" ht="14.25" customHeight="1">
      <c r="A95" s="1043" t="s">
        <v>26</v>
      </c>
      <c r="B95" s="1044" t="s">
        <v>26</v>
      </c>
      <c r="C95" s="1045" t="s">
        <v>571</v>
      </c>
      <c r="D95" s="2221">
        <v>29</v>
      </c>
      <c r="E95" s="2221">
        <v>1644</v>
      </c>
      <c r="F95" s="2221">
        <v>18610</v>
      </c>
      <c r="G95" s="2221">
        <v>2440</v>
      </c>
      <c r="H95" s="2221" t="s">
        <v>21</v>
      </c>
      <c r="I95" s="2221">
        <v>200067</v>
      </c>
      <c r="J95" s="2221">
        <v>721071</v>
      </c>
      <c r="K95" s="2221">
        <v>60</v>
      </c>
      <c r="L95" s="2221">
        <v>4712</v>
      </c>
      <c r="M95" s="2221">
        <v>22</v>
      </c>
      <c r="N95" s="2221">
        <v>65</v>
      </c>
      <c r="O95" s="2221">
        <v>16818</v>
      </c>
      <c r="P95" s="2221">
        <v>108</v>
      </c>
      <c r="Q95" s="2221">
        <v>343</v>
      </c>
      <c r="R95" s="2221">
        <v>23</v>
      </c>
      <c r="S95" s="2221">
        <v>1215</v>
      </c>
      <c r="T95" s="91" t="s">
        <v>27</v>
      </c>
      <c r="U95" s="630" t="s">
        <v>26</v>
      </c>
      <c r="V95" s="1043" t="s">
        <v>26</v>
      </c>
      <c r="W95" s="1044" t="s">
        <v>26</v>
      </c>
      <c r="X95" s="1045" t="s">
        <v>571</v>
      </c>
      <c r="Y95" s="2221">
        <v>132</v>
      </c>
      <c r="Z95" s="2221">
        <v>129</v>
      </c>
      <c r="AA95" s="2221" t="s">
        <v>21</v>
      </c>
      <c r="AB95" s="2221">
        <v>6</v>
      </c>
      <c r="AC95" s="2221" t="s">
        <v>21</v>
      </c>
      <c r="AD95" s="2221">
        <v>116</v>
      </c>
      <c r="AE95" s="2221">
        <v>14</v>
      </c>
      <c r="AF95" s="2221">
        <v>384</v>
      </c>
      <c r="AG95" s="2221">
        <v>222</v>
      </c>
      <c r="AH95" s="2221">
        <v>367</v>
      </c>
      <c r="AI95" s="2221">
        <v>9</v>
      </c>
      <c r="AJ95" s="91" t="s">
        <v>27</v>
      </c>
      <c r="AK95" s="630" t="s">
        <v>26</v>
      </c>
      <c r="AL95" s="202"/>
      <c r="AM95" s="202"/>
      <c r="AN95" s="202"/>
      <c r="AO95" s="202"/>
      <c r="AP95" s="202"/>
    </row>
    <row r="96" spans="1:42" ht="14.25" customHeight="1">
      <c r="A96" s="1043" t="s">
        <v>26</v>
      </c>
      <c r="B96" s="1044" t="s">
        <v>26</v>
      </c>
      <c r="C96" s="1045" t="s">
        <v>572</v>
      </c>
      <c r="D96" s="2221">
        <v>22</v>
      </c>
      <c r="E96" s="2221">
        <v>1820</v>
      </c>
      <c r="F96" s="2221">
        <v>17504</v>
      </c>
      <c r="G96" s="2221">
        <v>1929</v>
      </c>
      <c r="H96" s="2221" t="s">
        <v>21</v>
      </c>
      <c r="I96" s="2221">
        <v>203618</v>
      </c>
      <c r="J96" s="2221">
        <v>622061</v>
      </c>
      <c r="K96" s="2221" t="s">
        <v>21</v>
      </c>
      <c r="L96" s="2221">
        <v>5300</v>
      </c>
      <c r="M96" s="2221" t="s">
        <v>21</v>
      </c>
      <c r="N96" s="2221">
        <v>64</v>
      </c>
      <c r="O96" s="2221">
        <v>12944</v>
      </c>
      <c r="P96" s="2221">
        <v>83</v>
      </c>
      <c r="Q96" s="2221">
        <v>299</v>
      </c>
      <c r="R96" s="2221">
        <v>34</v>
      </c>
      <c r="S96" s="2221">
        <v>1159</v>
      </c>
      <c r="T96" s="91" t="s">
        <v>28</v>
      </c>
      <c r="U96" s="630" t="s">
        <v>26</v>
      </c>
      <c r="V96" s="1043" t="s">
        <v>26</v>
      </c>
      <c r="W96" s="1044" t="s">
        <v>26</v>
      </c>
      <c r="X96" s="1045" t="s">
        <v>572</v>
      </c>
      <c r="Y96" s="2221">
        <v>124</v>
      </c>
      <c r="Z96" s="2221">
        <v>148</v>
      </c>
      <c r="AA96" s="2221" t="s">
        <v>21</v>
      </c>
      <c r="AB96" s="2221">
        <v>7</v>
      </c>
      <c r="AC96" s="2221" t="s">
        <v>21</v>
      </c>
      <c r="AD96" s="2221">
        <v>120</v>
      </c>
      <c r="AE96" s="2221">
        <v>13</v>
      </c>
      <c r="AF96" s="2221">
        <v>366</v>
      </c>
      <c r="AG96" s="2221">
        <v>250</v>
      </c>
      <c r="AH96" s="2221">
        <v>416</v>
      </c>
      <c r="AI96" s="2221">
        <v>9</v>
      </c>
      <c r="AJ96" s="91" t="s">
        <v>28</v>
      </c>
      <c r="AK96" s="630" t="s">
        <v>26</v>
      </c>
      <c r="AL96" s="202"/>
      <c r="AM96" s="202"/>
      <c r="AN96" s="202"/>
      <c r="AO96" s="202"/>
      <c r="AP96" s="202"/>
    </row>
    <row r="97" spans="1:42" ht="14.25" customHeight="1">
      <c r="A97" s="1043" t="s">
        <v>26</v>
      </c>
      <c r="B97" s="1044" t="s">
        <v>26</v>
      </c>
      <c r="C97" s="1045" t="s">
        <v>167</v>
      </c>
      <c r="D97" s="2221">
        <v>22</v>
      </c>
      <c r="E97" s="2221">
        <v>1579</v>
      </c>
      <c r="F97" s="2221">
        <v>17314</v>
      </c>
      <c r="G97" s="2221">
        <v>2724</v>
      </c>
      <c r="H97" s="2221" t="s">
        <v>21</v>
      </c>
      <c r="I97" s="2221">
        <v>147614</v>
      </c>
      <c r="J97" s="2221">
        <v>594695</v>
      </c>
      <c r="K97" s="2221" t="s">
        <v>21</v>
      </c>
      <c r="L97" s="2221">
        <v>5960</v>
      </c>
      <c r="M97" s="2221">
        <v>35</v>
      </c>
      <c r="N97" s="2221">
        <v>148</v>
      </c>
      <c r="O97" s="2221">
        <v>15422</v>
      </c>
      <c r="P97" s="2221">
        <v>113</v>
      </c>
      <c r="Q97" s="2221">
        <v>282</v>
      </c>
      <c r="R97" s="2221">
        <v>35</v>
      </c>
      <c r="S97" s="2221">
        <v>1113</v>
      </c>
      <c r="T97" s="91" t="s">
        <v>29</v>
      </c>
      <c r="U97" s="630" t="s">
        <v>26</v>
      </c>
      <c r="V97" s="1043" t="s">
        <v>26</v>
      </c>
      <c r="W97" s="1044" t="s">
        <v>26</v>
      </c>
      <c r="X97" s="1045" t="s">
        <v>167</v>
      </c>
      <c r="Y97" s="2221">
        <v>149</v>
      </c>
      <c r="Z97" s="2221">
        <v>216</v>
      </c>
      <c r="AA97" s="2221" t="s">
        <v>21</v>
      </c>
      <c r="AB97" s="2221">
        <v>7</v>
      </c>
      <c r="AC97" s="2221" t="s">
        <v>21</v>
      </c>
      <c r="AD97" s="2221">
        <v>97</v>
      </c>
      <c r="AE97" s="2221">
        <v>13</v>
      </c>
      <c r="AF97" s="2221">
        <v>380</v>
      </c>
      <c r="AG97" s="2221">
        <v>125</v>
      </c>
      <c r="AH97" s="2221">
        <v>264</v>
      </c>
      <c r="AI97" s="2221">
        <v>9</v>
      </c>
      <c r="AJ97" s="91" t="s">
        <v>29</v>
      </c>
      <c r="AK97" s="630" t="s">
        <v>26</v>
      </c>
      <c r="AL97" s="202"/>
      <c r="AM97" s="202"/>
      <c r="AN97" s="202"/>
      <c r="AO97" s="202"/>
      <c r="AP97" s="202"/>
    </row>
    <row r="98" spans="1:42" ht="9.75" customHeight="1">
      <c r="A98" s="1046"/>
      <c r="B98" s="1047"/>
      <c r="C98" s="1048"/>
      <c r="D98" s="2221"/>
      <c r="E98" s="2221"/>
      <c r="F98" s="2221"/>
      <c r="G98" s="2221"/>
      <c r="H98" s="2221"/>
      <c r="I98" s="2221"/>
      <c r="J98" s="2221"/>
      <c r="K98" s="2221"/>
      <c r="L98" s="2221"/>
      <c r="M98" s="2221"/>
      <c r="N98" s="2221"/>
      <c r="O98" s="2221"/>
      <c r="P98" s="2221"/>
      <c r="Q98" s="2221"/>
      <c r="R98" s="2221"/>
      <c r="S98" s="2221"/>
      <c r="T98" s="100"/>
      <c r="U98" s="490"/>
      <c r="V98" s="1046"/>
      <c r="W98" s="1047"/>
      <c r="X98" s="1048"/>
      <c r="Y98" s="2221"/>
      <c r="Z98" s="2221"/>
      <c r="AA98" s="2221"/>
      <c r="AB98" s="2221"/>
      <c r="AC98" s="2221"/>
      <c r="AD98" s="2221"/>
      <c r="AE98" s="2221"/>
      <c r="AF98" s="2221"/>
      <c r="AG98" s="2221"/>
      <c r="AH98" s="2221"/>
      <c r="AI98" s="2221"/>
      <c r="AJ98" s="100"/>
      <c r="AK98" s="490"/>
      <c r="AL98" s="202"/>
      <c r="AM98" s="202"/>
      <c r="AN98" s="202"/>
      <c r="AO98" s="202"/>
      <c r="AP98" s="202"/>
    </row>
    <row r="99" spans="1:42" ht="14.25" customHeight="1">
      <c r="A99" s="1043" t="s">
        <v>1535</v>
      </c>
      <c r="B99" s="1044" t="s">
        <v>23</v>
      </c>
      <c r="C99" s="1049">
        <v>42370</v>
      </c>
      <c r="D99" s="2221">
        <v>26</v>
      </c>
      <c r="E99" s="2221">
        <v>1724</v>
      </c>
      <c r="F99" s="2221">
        <v>19052</v>
      </c>
      <c r="G99" s="2221">
        <v>1558</v>
      </c>
      <c r="H99" s="2221" t="s">
        <v>21</v>
      </c>
      <c r="I99" s="2221">
        <v>198513</v>
      </c>
      <c r="J99" s="2221">
        <v>614235</v>
      </c>
      <c r="K99" s="2221">
        <v>45</v>
      </c>
      <c r="L99" s="2221">
        <v>4299</v>
      </c>
      <c r="M99" s="2221">
        <v>25</v>
      </c>
      <c r="N99" s="2221">
        <v>134</v>
      </c>
      <c r="O99" s="2221">
        <v>15555</v>
      </c>
      <c r="P99" s="2221">
        <v>78</v>
      </c>
      <c r="Q99" s="2221">
        <v>303</v>
      </c>
      <c r="R99" s="2221">
        <v>23</v>
      </c>
      <c r="S99" s="2221">
        <v>1036</v>
      </c>
      <c r="T99" s="91" t="s">
        <v>30</v>
      </c>
      <c r="U99" s="630" t="s">
        <v>1536</v>
      </c>
      <c r="V99" s="1043" t="s">
        <v>1535</v>
      </c>
      <c r="W99" s="1044" t="s">
        <v>23</v>
      </c>
      <c r="X99" s="1049">
        <v>42370</v>
      </c>
      <c r="Y99" s="2221">
        <v>98</v>
      </c>
      <c r="Z99" s="2221">
        <v>106</v>
      </c>
      <c r="AA99" s="2221" t="s">
        <v>21</v>
      </c>
      <c r="AB99" s="2221">
        <v>6</v>
      </c>
      <c r="AC99" s="2221" t="s">
        <v>21</v>
      </c>
      <c r="AD99" s="2221">
        <v>129</v>
      </c>
      <c r="AE99" s="2221">
        <v>12</v>
      </c>
      <c r="AF99" s="2221">
        <v>392</v>
      </c>
      <c r="AG99" s="2221">
        <v>230</v>
      </c>
      <c r="AH99" s="2221">
        <v>322</v>
      </c>
      <c r="AI99" s="2221">
        <v>8</v>
      </c>
      <c r="AJ99" s="91" t="s">
        <v>30</v>
      </c>
      <c r="AK99" s="630" t="s">
        <v>1536</v>
      </c>
      <c r="AL99" s="202"/>
      <c r="AM99" s="202"/>
      <c r="AN99" s="202"/>
      <c r="AO99" s="202"/>
      <c r="AP99" s="202"/>
    </row>
    <row r="100" spans="1:42" ht="14.25" customHeight="1">
      <c r="A100" s="1040" t="s">
        <v>26</v>
      </c>
      <c r="B100" s="1041" t="s">
        <v>26</v>
      </c>
      <c r="C100" s="1240">
        <v>42401</v>
      </c>
      <c r="D100" s="2221">
        <v>22</v>
      </c>
      <c r="E100" s="2221">
        <v>1626</v>
      </c>
      <c r="F100" s="2221">
        <v>18104</v>
      </c>
      <c r="G100" s="2221">
        <v>2168</v>
      </c>
      <c r="H100" s="2221" t="s">
        <v>21</v>
      </c>
      <c r="I100" s="2221">
        <v>187402</v>
      </c>
      <c r="J100" s="2221">
        <v>607283</v>
      </c>
      <c r="K100" s="2221">
        <v>210</v>
      </c>
      <c r="L100" s="2221">
        <v>3515</v>
      </c>
      <c r="M100" s="2221">
        <v>35</v>
      </c>
      <c r="N100" s="2221">
        <v>79</v>
      </c>
      <c r="O100" s="2221">
        <v>15683</v>
      </c>
      <c r="P100" s="2221">
        <v>87</v>
      </c>
      <c r="Q100" s="2221">
        <v>332</v>
      </c>
      <c r="R100" s="2221">
        <v>28</v>
      </c>
      <c r="S100" s="2221">
        <v>1019</v>
      </c>
      <c r="T100" s="91" t="s">
        <v>31</v>
      </c>
      <c r="U100" s="630" t="s">
        <v>26</v>
      </c>
      <c r="V100" s="1040" t="s">
        <v>26</v>
      </c>
      <c r="W100" s="1041" t="s">
        <v>26</v>
      </c>
      <c r="X100" s="1240">
        <v>42401</v>
      </c>
      <c r="Y100" s="2221">
        <v>115</v>
      </c>
      <c r="Z100" s="2221">
        <v>146</v>
      </c>
      <c r="AA100" s="2221" t="s">
        <v>21</v>
      </c>
      <c r="AB100" s="2221">
        <v>6</v>
      </c>
      <c r="AC100" s="2221" t="s">
        <v>21</v>
      </c>
      <c r="AD100" s="2221">
        <v>128</v>
      </c>
      <c r="AE100" s="2221">
        <v>10</v>
      </c>
      <c r="AF100" s="2221">
        <v>354</v>
      </c>
      <c r="AG100" s="2221">
        <v>210</v>
      </c>
      <c r="AH100" s="2221">
        <v>329</v>
      </c>
      <c r="AI100" s="2221">
        <v>7</v>
      </c>
      <c r="AJ100" s="91" t="s">
        <v>31</v>
      </c>
      <c r="AK100" s="630" t="s">
        <v>26</v>
      </c>
      <c r="AL100" s="202"/>
      <c r="AM100" s="202"/>
      <c r="AN100" s="202"/>
      <c r="AO100" s="202"/>
      <c r="AP100" s="202"/>
    </row>
    <row r="101" spans="1:42" ht="14.25" customHeight="1">
      <c r="A101" s="1040" t="s">
        <v>26</v>
      </c>
      <c r="B101" s="1041" t="s">
        <v>26</v>
      </c>
      <c r="C101" s="1240">
        <v>42430</v>
      </c>
      <c r="D101" s="2221">
        <v>29</v>
      </c>
      <c r="E101" s="2221">
        <v>1509</v>
      </c>
      <c r="F101" s="2221">
        <v>17967</v>
      </c>
      <c r="G101" s="2221">
        <v>2287</v>
      </c>
      <c r="H101" s="2221" t="s">
        <v>21</v>
      </c>
      <c r="I101" s="2221">
        <v>247969</v>
      </c>
      <c r="J101" s="2221">
        <v>626720</v>
      </c>
      <c r="K101" s="2221" t="s">
        <v>21</v>
      </c>
      <c r="L101" s="2221">
        <v>3648</v>
      </c>
      <c r="M101" s="2221">
        <v>33</v>
      </c>
      <c r="N101" s="2221">
        <v>108</v>
      </c>
      <c r="O101" s="2221">
        <v>15725</v>
      </c>
      <c r="P101" s="2221">
        <v>97</v>
      </c>
      <c r="Q101" s="2221">
        <v>359</v>
      </c>
      <c r="R101" s="2221">
        <v>27</v>
      </c>
      <c r="S101" s="2221">
        <v>1124</v>
      </c>
      <c r="T101" s="91" t="s">
        <v>32</v>
      </c>
      <c r="U101" s="630" t="s">
        <v>26</v>
      </c>
      <c r="V101" s="1040" t="s">
        <v>26</v>
      </c>
      <c r="W101" s="1041" t="s">
        <v>26</v>
      </c>
      <c r="X101" s="1240">
        <v>42430</v>
      </c>
      <c r="Y101" s="2221">
        <v>130</v>
      </c>
      <c r="Z101" s="2221">
        <v>157</v>
      </c>
      <c r="AA101" s="2221" t="s">
        <v>21</v>
      </c>
      <c r="AB101" s="2221">
        <v>7</v>
      </c>
      <c r="AC101" s="2221" t="s">
        <v>21</v>
      </c>
      <c r="AD101" s="2221">
        <v>114</v>
      </c>
      <c r="AE101" s="2221">
        <v>13</v>
      </c>
      <c r="AF101" s="2221">
        <v>396</v>
      </c>
      <c r="AG101" s="2221">
        <v>206</v>
      </c>
      <c r="AH101" s="2221">
        <v>440</v>
      </c>
      <c r="AI101" s="2221">
        <v>9</v>
      </c>
      <c r="AJ101" s="91" t="s">
        <v>32</v>
      </c>
      <c r="AK101" s="630" t="s">
        <v>26</v>
      </c>
      <c r="AL101" s="202"/>
      <c r="AM101" s="202"/>
      <c r="AN101" s="202"/>
      <c r="AO101" s="202"/>
      <c r="AP101" s="202"/>
    </row>
    <row r="102" spans="1:42" ht="14.25" customHeight="1">
      <c r="A102" s="1040" t="s">
        <v>26</v>
      </c>
      <c r="B102" s="1041" t="s">
        <v>26</v>
      </c>
      <c r="C102" s="1240">
        <v>42461</v>
      </c>
      <c r="D102" s="2221">
        <v>25</v>
      </c>
      <c r="E102" s="2221">
        <v>1671</v>
      </c>
      <c r="F102" s="2221">
        <v>19176</v>
      </c>
      <c r="G102" s="2221">
        <v>2027</v>
      </c>
      <c r="H102" s="2221" t="s">
        <v>21</v>
      </c>
      <c r="I102" s="2221">
        <v>227407</v>
      </c>
      <c r="J102" s="2221">
        <v>640818</v>
      </c>
      <c r="K102" s="2221" t="s">
        <v>21</v>
      </c>
      <c r="L102" s="2221">
        <v>4353</v>
      </c>
      <c r="M102" s="2221">
        <v>37</v>
      </c>
      <c r="N102" s="2221">
        <v>75</v>
      </c>
      <c r="O102" s="2221">
        <v>16649</v>
      </c>
      <c r="P102" s="2221">
        <v>113</v>
      </c>
      <c r="Q102" s="2221">
        <v>332</v>
      </c>
      <c r="R102" s="2221">
        <v>20</v>
      </c>
      <c r="S102" s="2221">
        <v>1161</v>
      </c>
      <c r="T102" s="91" t="s">
        <v>33</v>
      </c>
      <c r="U102" s="630" t="s">
        <v>26</v>
      </c>
      <c r="V102" s="1040" t="s">
        <v>26</v>
      </c>
      <c r="W102" s="1041" t="s">
        <v>26</v>
      </c>
      <c r="X102" s="1240">
        <v>42461</v>
      </c>
      <c r="Y102" s="2221">
        <v>144</v>
      </c>
      <c r="Z102" s="2221">
        <v>211</v>
      </c>
      <c r="AA102" s="2221" t="s">
        <v>21</v>
      </c>
      <c r="AB102" s="2221">
        <v>7</v>
      </c>
      <c r="AC102" s="2221" t="s">
        <v>21</v>
      </c>
      <c r="AD102" s="2221">
        <v>161</v>
      </c>
      <c r="AE102" s="2221">
        <v>10</v>
      </c>
      <c r="AF102" s="2221">
        <v>437</v>
      </c>
      <c r="AG102" s="2221">
        <v>215</v>
      </c>
      <c r="AH102" s="2221">
        <v>423</v>
      </c>
      <c r="AI102" s="2221">
        <v>9</v>
      </c>
      <c r="AJ102" s="91" t="s">
        <v>33</v>
      </c>
      <c r="AK102" s="630" t="s">
        <v>26</v>
      </c>
      <c r="AL102" s="202"/>
      <c r="AM102" s="202"/>
      <c r="AN102" s="202"/>
      <c r="AO102" s="202"/>
      <c r="AP102" s="202"/>
    </row>
    <row r="103" spans="1:42" ht="14.25" customHeight="1">
      <c r="A103" s="1040" t="s">
        <v>26</v>
      </c>
      <c r="B103" s="1041" t="s">
        <v>26</v>
      </c>
      <c r="C103" s="1240">
        <v>42491</v>
      </c>
      <c r="D103" s="2221">
        <v>28</v>
      </c>
      <c r="E103" s="2221">
        <v>1757</v>
      </c>
      <c r="F103" s="2221">
        <v>17106</v>
      </c>
      <c r="G103" s="2221">
        <v>1694</v>
      </c>
      <c r="H103" s="2221" t="s">
        <v>21</v>
      </c>
      <c r="I103" s="2221">
        <v>199431</v>
      </c>
      <c r="J103" s="2221">
        <v>661306</v>
      </c>
      <c r="K103" s="2221">
        <v>105</v>
      </c>
      <c r="L103" s="2221">
        <v>2746</v>
      </c>
      <c r="M103" s="2221">
        <v>37</v>
      </c>
      <c r="N103" s="2221">
        <v>108</v>
      </c>
      <c r="O103" s="2221">
        <v>17268</v>
      </c>
      <c r="P103" s="2221">
        <v>88</v>
      </c>
      <c r="Q103" s="2221">
        <v>297</v>
      </c>
      <c r="R103" s="2221">
        <v>23</v>
      </c>
      <c r="S103" s="2221">
        <v>1147</v>
      </c>
      <c r="T103" s="91" t="s">
        <v>34</v>
      </c>
      <c r="U103" s="630" t="s">
        <v>26</v>
      </c>
      <c r="V103" s="1040" t="s">
        <v>26</v>
      </c>
      <c r="W103" s="1041" t="s">
        <v>26</v>
      </c>
      <c r="X103" s="1240">
        <v>42491</v>
      </c>
      <c r="Y103" s="2221">
        <v>130</v>
      </c>
      <c r="Z103" s="2221">
        <v>139</v>
      </c>
      <c r="AA103" s="2221" t="s">
        <v>21</v>
      </c>
      <c r="AB103" s="2221">
        <v>7</v>
      </c>
      <c r="AC103" s="2221" t="s">
        <v>21</v>
      </c>
      <c r="AD103" s="2221">
        <v>142</v>
      </c>
      <c r="AE103" s="2221">
        <v>10</v>
      </c>
      <c r="AF103" s="2221">
        <v>405</v>
      </c>
      <c r="AG103" s="2221">
        <v>237</v>
      </c>
      <c r="AH103" s="2221">
        <v>374</v>
      </c>
      <c r="AI103" s="2221">
        <v>9</v>
      </c>
      <c r="AJ103" s="91" t="s">
        <v>34</v>
      </c>
      <c r="AK103" s="630" t="s">
        <v>26</v>
      </c>
      <c r="AL103" s="202"/>
      <c r="AM103" s="202"/>
      <c r="AN103" s="202"/>
      <c r="AO103" s="202"/>
      <c r="AP103" s="202"/>
    </row>
    <row r="104" spans="1:42" ht="14.25" customHeight="1">
      <c r="A104" s="1040" t="s">
        <v>26</v>
      </c>
      <c r="B104" s="1041" t="s">
        <v>26</v>
      </c>
      <c r="C104" s="1240">
        <v>42522</v>
      </c>
      <c r="D104" s="2221">
        <v>29</v>
      </c>
      <c r="E104" s="2221">
        <v>1644</v>
      </c>
      <c r="F104" s="2221">
        <v>18610</v>
      </c>
      <c r="G104" s="2221">
        <v>2440</v>
      </c>
      <c r="H104" s="2221" t="s">
        <v>21</v>
      </c>
      <c r="I104" s="2221">
        <v>200067</v>
      </c>
      <c r="J104" s="2221">
        <v>721071</v>
      </c>
      <c r="K104" s="2221">
        <v>60</v>
      </c>
      <c r="L104" s="2221">
        <v>4712</v>
      </c>
      <c r="M104" s="2221">
        <v>22</v>
      </c>
      <c r="N104" s="2221">
        <v>65</v>
      </c>
      <c r="O104" s="2221">
        <v>16818</v>
      </c>
      <c r="P104" s="2221">
        <v>108</v>
      </c>
      <c r="Q104" s="2221">
        <v>343</v>
      </c>
      <c r="R104" s="2221">
        <v>23</v>
      </c>
      <c r="S104" s="2221">
        <v>1215</v>
      </c>
      <c r="T104" s="91" t="s">
        <v>35</v>
      </c>
      <c r="U104" s="630" t="s">
        <v>26</v>
      </c>
      <c r="V104" s="1040" t="s">
        <v>26</v>
      </c>
      <c r="W104" s="1041" t="s">
        <v>26</v>
      </c>
      <c r="X104" s="1240">
        <v>42522</v>
      </c>
      <c r="Y104" s="2221">
        <v>132</v>
      </c>
      <c r="Z104" s="2221">
        <v>129</v>
      </c>
      <c r="AA104" s="2221" t="s">
        <v>21</v>
      </c>
      <c r="AB104" s="2221">
        <v>6</v>
      </c>
      <c r="AC104" s="2221" t="s">
        <v>21</v>
      </c>
      <c r="AD104" s="2221">
        <v>116</v>
      </c>
      <c r="AE104" s="2221">
        <v>14</v>
      </c>
      <c r="AF104" s="2221">
        <v>384</v>
      </c>
      <c r="AG104" s="2221">
        <v>222</v>
      </c>
      <c r="AH104" s="2221">
        <v>367</v>
      </c>
      <c r="AI104" s="2221">
        <v>9</v>
      </c>
      <c r="AJ104" s="91" t="s">
        <v>35</v>
      </c>
      <c r="AK104" s="630" t="s">
        <v>26</v>
      </c>
      <c r="AL104" s="202"/>
      <c r="AM104" s="202"/>
      <c r="AN104" s="202"/>
      <c r="AO104" s="202"/>
      <c r="AP104" s="202"/>
    </row>
    <row r="105" spans="1:42" ht="14.25" customHeight="1">
      <c r="A105" s="1040" t="s">
        <v>26</v>
      </c>
      <c r="B105" s="1041" t="s">
        <v>26</v>
      </c>
      <c r="C105" s="1240">
        <v>42552</v>
      </c>
      <c r="D105" s="2221">
        <v>23</v>
      </c>
      <c r="E105" s="2221">
        <v>1324</v>
      </c>
      <c r="F105" s="2221">
        <v>18489</v>
      </c>
      <c r="G105" s="2221">
        <v>3109</v>
      </c>
      <c r="H105" s="2221" t="s">
        <v>21</v>
      </c>
      <c r="I105" s="2221">
        <v>239998</v>
      </c>
      <c r="J105" s="2221">
        <v>719438</v>
      </c>
      <c r="K105" s="2221">
        <v>75</v>
      </c>
      <c r="L105" s="2221">
        <v>3692</v>
      </c>
      <c r="M105" s="2221">
        <v>28</v>
      </c>
      <c r="N105" s="2221">
        <v>140</v>
      </c>
      <c r="O105" s="2221">
        <v>16817</v>
      </c>
      <c r="P105" s="2221">
        <v>89</v>
      </c>
      <c r="Q105" s="2221">
        <v>313</v>
      </c>
      <c r="R105" s="2221">
        <v>26</v>
      </c>
      <c r="S105" s="2221">
        <v>1196</v>
      </c>
      <c r="T105" s="91" t="s">
        <v>36</v>
      </c>
      <c r="U105" s="630" t="s">
        <v>26</v>
      </c>
      <c r="V105" s="1040" t="s">
        <v>26</v>
      </c>
      <c r="W105" s="1041" t="s">
        <v>26</v>
      </c>
      <c r="X105" s="1240">
        <v>42552</v>
      </c>
      <c r="Y105" s="2221">
        <v>123</v>
      </c>
      <c r="Z105" s="2221">
        <v>102</v>
      </c>
      <c r="AA105" s="2221" t="s">
        <v>21</v>
      </c>
      <c r="AB105" s="2221">
        <v>6</v>
      </c>
      <c r="AC105" s="2221" t="s">
        <v>21</v>
      </c>
      <c r="AD105" s="2221">
        <v>140</v>
      </c>
      <c r="AE105" s="2221">
        <v>11</v>
      </c>
      <c r="AF105" s="2221">
        <v>388</v>
      </c>
      <c r="AG105" s="2221">
        <v>222</v>
      </c>
      <c r="AH105" s="2221">
        <v>326</v>
      </c>
      <c r="AI105" s="2221">
        <v>9</v>
      </c>
      <c r="AJ105" s="91" t="s">
        <v>36</v>
      </c>
      <c r="AK105" s="630" t="s">
        <v>26</v>
      </c>
      <c r="AL105" s="202"/>
      <c r="AM105" s="202"/>
      <c r="AN105" s="202"/>
      <c r="AO105" s="202"/>
      <c r="AP105" s="202"/>
    </row>
    <row r="106" spans="1:42" ht="14.25" customHeight="1">
      <c r="A106" s="1040" t="s">
        <v>26</v>
      </c>
      <c r="B106" s="1041" t="s">
        <v>26</v>
      </c>
      <c r="C106" s="1240">
        <v>42583</v>
      </c>
      <c r="D106" s="2221">
        <v>33</v>
      </c>
      <c r="E106" s="2221">
        <v>1668</v>
      </c>
      <c r="F106" s="2221">
        <v>17940</v>
      </c>
      <c r="G106" s="2221">
        <v>2504</v>
      </c>
      <c r="H106" s="2221" t="s">
        <v>21</v>
      </c>
      <c r="I106" s="2221">
        <v>214303</v>
      </c>
      <c r="J106" s="2221">
        <v>637384</v>
      </c>
      <c r="K106" s="2221">
        <v>30</v>
      </c>
      <c r="L106" s="2221">
        <v>3763</v>
      </c>
      <c r="M106" s="2221">
        <v>41</v>
      </c>
      <c r="N106" s="2221">
        <v>67</v>
      </c>
      <c r="O106" s="2221">
        <v>14770</v>
      </c>
      <c r="P106" s="2221">
        <v>93</v>
      </c>
      <c r="Q106" s="2221">
        <v>272</v>
      </c>
      <c r="R106" s="2221">
        <v>32</v>
      </c>
      <c r="S106" s="2221">
        <v>1268</v>
      </c>
      <c r="T106" s="91" t="s">
        <v>37</v>
      </c>
      <c r="U106" s="630" t="s">
        <v>26</v>
      </c>
      <c r="V106" s="1040" t="s">
        <v>26</v>
      </c>
      <c r="W106" s="1041" t="s">
        <v>26</v>
      </c>
      <c r="X106" s="1240">
        <v>42583</v>
      </c>
      <c r="Y106" s="2221">
        <v>116</v>
      </c>
      <c r="Z106" s="2221">
        <v>141</v>
      </c>
      <c r="AA106" s="2221" t="s">
        <v>21</v>
      </c>
      <c r="AB106" s="2221">
        <v>5</v>
      </c>
      <c r="AC106" s="2221" t="s">
        <v>21</v>
      </c>
      <c r="AD106" s="2221">
        <v>131</v>
      </c>
      <c r="AE106" s="2221">
        <v>11</v>
      </c>
      <c r="AF106" s="2221">
        <v>329</v>
      </c>
      <c r="AG106" s="2221">
        <v>240</v>
      </c>
      <c r="AH106" s="2221">
        <v>344</v>
      </c>
      <c r="AI106" s="2221">
        <v>9</v>
      </c>
      <c r="AJ106" s="91" t="s">
        <v>37</v>
      </c>
      <c r="AK106" s="630" t="s">
        <v>26</v>
      </c>
      <c r="AL106" s="202"/>
      <c r="AM106" s="202"/>
      <c r="AN106" s="202"/>
      <c r="AO106" s="202"/>
      <c r="AP106" s="202"/>
    </row>
    <row r="107" spans="1:42" ht="14.25" customHeight="1">
      <c r="A107" s="1040" t="s">
        <v>26</v>
      </c>
      <c r="B107" s="1041" t="s">
        <v>26</v>
      </c>
      <c r="C107" s="1240">
        <v>42614</v>
      </c>
      <c r="D107" s="2221">
        <v>22</v>
      </c>
      <c r="E107" s="2221">
        <v>1820</v>
      </c>
      <c r="F107" s="2221">
        <v>17504</v>
      </c>
      <c r="G107" s="2221">
        <v>1929</v>
      </c>
      <c r="H107" s="2221" t="s">
        <v>21</v>
      </c>
      <c r="I107" s="2221">
        <v>203618</v>
      </c>
      <c r="J107" s="2221">
        <v>622061</v>
      </c>
      <c r="K107" s="2221" t="s">
        <v>21</v>
      </c>
      <c r="L107" s="2221">
        <v>5300</v>
      </c>
      <c r="M107" s="2221" t="s">
        <v>21</v>
      </c>
      <c r="N107" s="2221">
        <v>64</v>
      </c>
      <c r="O107" s="2221">
        <v>12944</v>
      </c>
      <c r="P107" s="2221">
        <v>83</v>
      </c>
      <c r="Q107" s="2221">
        <v>299</v>
      </c>
      <c r="R107" s="2221">
        <v>34</v>
      </c>
      <c r="S107" s="2221">
        <v>1159</v>
      </c>
      <c r="T107" s="91" t="s">
        <v>38</v>
      </c>
      <c r="U107" s="630" t="s">
        <v>26</v>
      </c>
      <c r="V107" s="1040" t="s">
        <v>26</v>
      </c>
      <c r="W107" s="1041" t="s">
        <v>26</v>
      </c>
      <c r="X107" s="1240">
        <v>42614</v>
      </c>
      <c r="Y107" s="2221">
        <v>124</v>
      </c>
      <c r="Z107" s="2221">
        <v>148</v>
      </c>
      <c r="AA107" s="2221" t="s">
        <v>21</v>
      </c>
      <c r="AB107" s="2221">
        <v>7</v>
      </c>
      <c r="AC107" s="2221" t="s">
        <v>21</v>
      </c>
      <c r="AD107" s="2221">
        <v>120</v>
      </c>
      <c r="AE107" s="2221">
        <v>13</v>
      </c>
      <c r="AF107" s="2221">
        <v>366</v>
      </c>
      <c r="AG107" s="2221">
        <v>250</v>
      </c>
      <c r="AH107" s="2221">
        <v>416</v>
      </c>
      <c r="AI107" s="2221">
        <v>9</v>
      </c>
      <c r="AJ107" s="91" t="s">
        <v>38</v>
      </c>
      <c r="AK107" s="630" t="s">
        <v>26</v>
      </c>
      <c r="AL107" s="202"/>
      <c r="AM107" s="202"/>
      <c r="AN107" s="202"/>
      <c r="AO107" s="202"/>
      <c r="AP107" s="202"/>
    </row>
    <row r="108" spans="1:42" ht="14.25" customHeight="1">
      <c r="A108" s="1040" t="s">
        <v>26</v>
      </c>
      <c r="B108" s="1041" t="s">
        <v>26</v>
      </c>
      <c r="C108" s="1240">
        <v>42644</v>
      </c>
      <c r="D108" s="2221">
        <v>23</v>
      </c>
      <c r="E108" s="2221">
        <v>1534</v>
      </c>
      <c r="F108" s="2221">
        <v>16824</v>
      </c>
      <c r="G108" s="2221">
        <v>2572</v>
      </c>
      <c r="H108" s="2221" t="s">
        <v>21</v>
      </c>
      <c r="I108" s="2221">
        <v>169596</v>
      </c>
      <c r="J108" s="2221">
        <v>645197</v>
      </c>
      <c r="K108" s="2221" t="s">
        <v>21</v>
      </c>
      <c r="L108" s="2221">
        <v>4809</v>
      </c>
      <c r="M108" s="2221">
        <v>28</v>
      </c>
      <c r="N108" s="2221">
        <v>150</v>
      </c>
      <c r="O108" s="2221">
        <v>14875</v>
      </c>
      <c r="P108" s="2221">
        <v>80</v>
      </c>
      <c r="Q108" s="2221">
        <v>301</v>
      </c>
      <c r="R108" s="2221">
        <v>28</v>
      </c>
      <c r="S108" s="2221">
        <v>1096</v>
      </c>
      <c r="T108" s="91" t="s">
        <v>39</v>
      </c>
      <c r="U108" s="630" t="s">
        <v>26</v>
      </c>
      <c r="V108" s="1040" t="s">
        <v>26</v>
      </c>
      <c r="W108" s="1041" t="s">
        <v>26</v>
      </c>
      <c r="X108" s="1240">
        <v>42644</v>
      </c>
      <c r="Y108" s="2221">
        <v>119</v>
      </c>
      <c r="Z108" s="2221">
        <v>125</v>
      </c>
      <c r="AA108" s="2221" t="s">
        <v>21</v>
      </c>
      <c r="AB108" s="2221">
        <v>6</v>
      </c>
      <c r="AC108" s="2221" t="s">
        <v>21</v>
      </c>
      <c r="AD108" s="2221">
        <v>104</v>
      </c>
      <c r="AE108" s="2221">
        <v>11</v>
      </c>
      <c r="AF108" s="2221">
        <v>327</v>
      </c>
      <c r="AG108" s="2221">
        <v>227</v>
      </c>
      <c r="AH108" s="2221">
        <v>346</v>
      </c>
      <c r="AI108" s="2221">
        <v>9</v>
      </c>
      <c r="AJ108" s="91" t="s">
        <v>39</v>
      </c>
      <c r="AK108" s="630" t="s">
        <v>26</v>
      </c>
      <c r="AL108" s="202"/>
      <c r="AM108" s="202"/>
      <c r="AN108" s="202"/>
      <c r="AO108" s="202"/>
      <c r="AP108" s="202"/>
    </row>
    <row r="109" spans="1:42" ht="14.25" customHeight="1">
      <c r="A109" s="1040" t="s">
        <v>26</v>
      </c>
      <c r="B109" s="1041" t="s">
        <v>26</v>
      </c>
      <c r="C109" s="1240">
        <v>42675</v>
      </c>
      <c r="D109" s="2221">
        <v>25</v>
      </c>
      <c r="E109" s="2221">
        <v>1663</v>
      </c>
      <c r="F109" s="2221">
        <v>17256</v>
      </c>
      <c r="G109" s="2221">
        <v>2791</v>
      </c>
      <c r="H109" s="2221" t="s">
        <v>21</v>
      </c>
      <c r="I109" s="2221">
        <v>158829</v>
      </c>
      <c r="J109" s="2221">
        <v>578705</v>
      </c>
      <c r="K109" s="2221" t="s">
        <v>21</v>
      </c>
      <c r="L109" s="2221">
        <v>4697</v>
      </c>
      <c r="M109" s="2221">
        <v>44</v>
      </c>
      <c r="N109" s="2221">
        <v>65</v>
      </c>
      <c r="O109" s="2221">
        <v>15933</v>
      </c>
      <c r="P109" s="2221">
        <v>102</v>
      </c>
      <c r="Q109" s="2221">
        <v>259</v>
      </c>
      <c r="R109" s="2221">
        <v>35</v>
      </c>
      <c r="S109" s="2221">
        <v>1070</v>
      </c>
      <c r="T109" s="91" t="s">
        <v>40</v>
      </c>
      <c r="U109" s="630" t="s">
        <v>26</v>
      </c>
      <c r="V109" s="1040" t="s">
        <v>26</v>
      </c>
      <c r="W109" s="1041" t="s">
        <v>26</v>
      </c>
      <c r="X109" s="1240">
        <v>42675</v>
      </c>
      <c r="Y109" s="2221">
        <v>134</v>
      </c>
      <c r="Z109" s="2221">
        <v>117</v>
      </c>
      <c r="AA109" s="2221" t="s">
        <v>21</v>
      </c>
      <c r="AB109" s="2221">
        <v>8</v>
      </c>
      <c r="AC109" s="2221" t="s">
        <v>21</v>
      </c>
      <c r="AD109" s="2221">
        <v>93</v>
      </c>
      <c r="AE109" s="2221">
        <v>8</v>
      </c>
      <c r="AF109" s="2221">
        <v>332</v>
      </c>
      <c r="AG109" s="2221">
        <v>124</v>
      </c>
      <c r="AH109" s="2221">
        <v>315</v>
      </c>
      <c r="AI109" s="2221">
        <v>10</v>
      </c>
      <c r="AJ109" s="91" t="s">
        <v>40</v>
      </c>
      <c r="AK109" s="630" t="s">
        <v>26</v>
      </c>
      <c r="AL109" s="202"/>
      <c r="AM109" s="202"/>
      <c r="AN109" s="202"/>
      <c r="AO109" s="202"/>
      <c r="AP109" s="202"/>
    </row>
    <row r="110" spans="1:42" ht="14.25" customHeight="1">
      <c r="A110" s="1050" t="s">
        <v>26</v>
      </c>
      <c r="B110" s="1051" t="s">
        <v>26</v>
      </c>
      <c r="C110" s="1241">
        <v>42705</v>
      </c>
      <c r="D110" s="2222">
        <v>22</v>
      </c>
      <c r="E110" s="2222">
        <v>1579</v>
      </c>
      <c r="F110" s="2222">
        <v>17314</v>
      </c>
      <c r="G110" s="2222">
        <v>2724</v>
      </c>
      <c r="H110" s="2222" t="s">
        <v>21</v>
      </c>
      <c r="I110" s="2222">
        <v>147614</v>
      </c>
      <c r="J110" s="2222">
        <v>594695</v>
      </c>
      <c r="K110" s="2222" t="s">
        <v>21</v>
      </c>
      <c r="L110" s="2222">
        <v>5960</v>
      </c>
      <c r="M110" s="2222">
        <v>35</v>
      </c>
      <c r="N110" s="2222">
        <v>148</v>
      </c>
      <c r="O110" s="2222">
        <v>15422</v>
      </c>
      <c r="P110" s="2222">
        <v>113</v>
      </c>
      <c r="Q110" s="2222">
        <v>282</v>
      </c>
      <c r="R110" s="2222">
        <v>35</v>
      </c>
      <c r="S110" s="2222">
        <v>1113</v>
      </c>
      <c r="T110" s="107" t="s">
        <v>41</v>
      </c>
      <c r="U110" s="633" t="s">
        <v>26</v>
      </c>
      <c r="V110" s="1050" t="s">
        <v>26</v>
      </c>
      <c r="W110" s="1051" t="s">
        <v>26</v>
      </c>
      <c r="X110" s="1241">
        <v>42705</v>
      </c>
      <c r="Y110" s="2222">
        <v>149</v>
      </c>
      <c r="Z110" s="2222">
        <v>216</v>
      </c>
      <c r="AA110" s="2222" t="s">
        <v>21</v>
      </c>
      <c r="AB110" s="2222">
        <v>7</v>
      </c>
      <c r="AC110" s="2222" t="s">
        <v>21</v>
      </c>
      <c r="AD110" s="2222">
        <v>97</v>
      </c>
      <c r="AE110" s="2222">
        <v>13</v>
      </c>
      <c r="AF110" s="2222">
        <v>380</v>
      </c>
      <c r="AG110" s="2222">
        <v>125</v>
      </c>
      <c r="AH110" s="2222">
        <v>264</v>
      </c>
      <c r="AI110" s="2222">
        <v>9</v>
      </c>
      <c r="AJ110" s="107" t="s">
        <v>41</v>
      </c>
      <c r="AK110" s="633" t="s">
        <v>26</v>
      </c>
      <c r="AL110" s="202"/>
      <c r="AM110" s="202"/>
      <c r="AN110" s="202"/>
      <c r="AO110" s="202"/>
      <c r="AP110" s="202"/>
    </row>
  </sheetData>
  <mergeCells count="19">
    <mergeCell ref="A8:C14"/>
    <mergeCell ref="T8:U14"/>
    <mergeCell ref="V8:X14"/>
    <mergeCell ref="AO8:AP14"/>
    <mergeCell ref="AD12:AD13"/>
    <mergeCell ref="A43:C49"/>
    <mergeCell ref="T43:U49"/>
    <mergeCell ref="V43:X49"/>
    <mergeCell ref="AO43:AP49"/>
    <mergeCell ref="P47:P48"/>
    <mergeCell ref="AD47:AD48"/>
    <mergeCell ref="AK47:AK48"/>
    <mergeCell ref="A78:C84"/>
    <mergeCell ref="T78:U84"/>
    <mergeCell ref="V78:X84"/>
    <mergeCell ref="AD78:AF78"/>
    <mergeCell ref="AJ78:AK84"/>
    <mergeCell ref="K82:K83"/>
    <mergeCell ref="AC82:AC83"/>
  </mergeCells>
  <phoneticPr fontId="99"/>
  <printOptions horizontalCentered="1"/>
  <pageMargins left="0.59055118110236227" right="0.59055118110236227" top="0.31496062992125984" bottom="0.31496062992125984" header="0" footer="0"/>
  <pageSetup paperSize="9" scale="54" firstPageNumber="314"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49199-C41E-4F9C-9BFA-C5631E855926}">
  <dimension ref="A1:AG77"/>
  <sheetViews>
    <sheetView showGridLines="0" zoomScaleNormal="100" zoomScaleSheetLayoutView="70" workbookViewId="0"/>
  </sheetViews>
  <sheetFormatPr defaultColWidth="9" defaultRowHeight="13"/>
  <cols>
    <col min="1" max="1" width="3.453125" style="386" customWidth="1"/>
    <col min="2" max="2" width="56.7265625" style="35" customWidth="1"/>
    <col min="3" max="3" width="19.6328125" style="35" customWidth="1"/>
    <col min="4" max="7" width="20.6328125" style="35" customWidth="1"/>
    <col min="8" max="15" width="19.90625" style="35" customWidth="1"/>
    <col min="16" max="17" width="3.6328125" style="386" customWidth="1"/>
    <col min="18" max="18" width="56.6328125" style="35" customWidth="1"/>
    <col min="19" max="19" width="19.6328125" style="35" customWidth="1"/>
    <col min="20" max="23" width="20.6328125" style="35" customWidth="1"/>
    <col min="24" max="32" width="17.6328125" style="35" customWidth="1"/>
    <col min="33" max="33" width="3.453125" style="386" customWidth="1"/>
    <col min="34" max="16384" width="9" style="35"/>
  </cols>
  <sheetData>
    <row r="1" spans="1:33" s="14" customFormat="1" ht="20.149999999999999" customHeight="1">
      <c r="A1" s="377" t="s">
        <v>1176</v>
      </c>
      <c r="C1" s="413"/>
      <c r="D1" s="406"/>
      <c r="P1" s="1380" t="s">
        <v>1176</v>
      </c>
      <c r="Q1" s="377" t="s">
        <v>1176</v>
      </c>
      <c r="S1" s="413"/>
      <c r="U1" s="413"/>
      <c r="W1" s="413"/>
      <c r="X1" s="406"/>
      <c r="AC1" s="1242"/>
      <c r="AD1" s="413"/>
      <c r="AG1" s="1380" t="s">
        <v>1176</v>
      </c>
    </row>
    <row r="2" spans="1:33" ht="20.149999999999999" customHeight="1">
      <c r="A2" s="1047"/>
      <c r="B2" s="1047"/>
      <c r="C2" s="4"/>
      <c r="D2" s="4"/>
      <c r="E2" s="4"/>
      <c r="G2" s="4"/>
      <c r="H2" s="4"/>
      <c r="I2" s="4"/>
      <c r="J2" s="4"/>
      <c r="K2" s="4"/>
      <c r="L2" s="4"/>
      <c r="M2" s="4"/>
      <c r="N2" s="4"/>
      <c r="O2" s="4"/>
      <c r="P2" s="1047"/>
      <c r="Q2" s="1047"/>
      <c r="R2" s="4"/>
      <c r="S2" s="4"/>
      <c r="T2" s="4"/>
      <c r="U2" s="4"/>
      <c r="V2" s="4"/>
      <c r="W2" s="4"/>
      <c r="X2" s="4"/>
      <c r="Y2" s="4"/>
      <c r="Z2" s="4"/>
      <c r="AA2" s="4"/>
      <c r="AB2" s="4"/>
      <c r="AC2" s="4"/>
      <c r="AD2" s="4"/>
      <c r="AE2" s="4"/>
      <c r="AF2" s="4"/>
      <c r="AG2" s="1047"/>
    </row>
    <row r="3" spans="1:33" ht="20.149999999999999" customHeight="1">
      <c r="A3" s="1047"/>
      <c r="C3" s="4"/>
      <c r="D3" s="4"/>
      <c r="E3" s="4"/>
      <c r="F3" s="4"/>
      <c r="G3" s="4"/>
      <c r="H3" s="1600"/>
      <c r="I3" s="1600"/>
      <c r="J3" s="1600"/>
      <c r="K3" s="1600"/>
      <c r="L3" s="1600"/>
      <c r="M3" s="4"/>
      <c r="N3" s="4"/>
      <c r="O3" s="4"/>
      <c r="P3" s="1047"/>
      <c r="Q3" s="1047"/>
      <c r="R3" s="4"/>
      <c r="S3" s="4"/>
      <c r="T3" s="4"/>
      <c r="U3" s="4"/>
      <c r="V3" s="4"/>
      <c r="W3" s="4"/>
      <c r="X3" s="4"/>
      <c r="Y3" s="4"/>
      <c r="Z3" s="4"/>
      <c r="AA3" s="4"/>
      <c r="AB3" s="4"/>
      <c r="AC3" s="4"/>
      <c r="AD3" s="4"/>
      <c r="AE3" s="4"/>
      <c r="AF3" s="4"/>
      <c r="AG3" s="1047"/>
    </row>
    <row r="4" spans="1:33" ht="22" customHeight="1">
      <c r="A4" s="1243" t="s">
        <v>405</v>
      </c>
      <c r="C4" s="1244"/>
      <c r="D4" s="1601" t="s">
        <v>406</v>
      </c>
      <c r="E4" s="1244"/>
      <c r="F4" s="1245"/>
      <c r="G4" s="4"/>
      <c r="H4" s="4"/>
      <c r="I4" s="4"/>
      <c r="J4" s="4"/>
      <c r="K4" s="4"/>
      <c r="L4" s="4"/>
      <c r="M4" s="4"/>
      <c r="N4" s="4"/>
      <c r="O4" s="4"/>
      <c r="P4" s="1047"/>
      <c r="Q4" s="1047"/>
      <c r="R4" s="4"/>
      <c r="S4" s="4"/>
      <c r="T4" s="4"/>
      <c r="U4" s="4"/>
      <c r="V4" s="4"/>
      <c r="W4" s="4"/>
      <c r="X4" s="4"/>
      <c r="Y4" s="4"/>
      <c r="Z4" s="4"/>
      <c r="AA4" s="4"/>
      <c r="AB4" s="4"/>
      <c r="AC4" s="4"/>
      <c r="AD4" s="4"/>
      <c r="AE4" s="4"/>
      <c r="AF4" s="4"/>
      <c r="AG4" s="1047"/>
    </row>
    <row r="5" spans="1:33" ht="20.149999999999999" customHeight="1">
      <c r="A5" s="1047"/>
      <c r="B5" s="1246"/>
      <c r="D5" s="1602"/>
      <c r="E5" s="1602"/>
      <c r="F5" s="1602"/>
      <c r="G5" s="1602"/>
      <c r="H5" s="1602"/>
      <c r="I5" s="4"/>
      <c r="J5" s="4"/>
      <c r="K5" s="4"/>
      <c r="L5" s="4"/>
      <c r="M5" s="4"/>
      <c r="N5" s="4"/>
      <c r="O5" s="4"/>
      <c r="P5" s="1047"/>
      <c r="Q5" s="1047"/>
      <c r="R5" s="4"/>
      <c r="S5" s="4"/>
      <c r="T5" s="4"/>
      <c r="U5" s="4"/>
      <c r="V5" s="4"/>
      <c r="W5" s="4"/>
      <c r="X5" s="4"/>
      <c r="Y5" s="4"/>
      <c r="Z5" s="4"/>
      <c r="AA5" s="4"/>
      <c r="AB5" s="4"/>
      <c r="AC5" s="4"/>
      <c r="AD5" s="4"/>
      <c r="AE5" s="4"/>
      <c r="AF5" s="4"/>
      <c r="AG5" s="1047"/>
    </row>
    <row r="6" spans="1:33" ht="20.149999999999999" customHeight="1">
      <c r="A6" s="1047"/>
      <c r="B6" s="1246"/>
      <c r="D6" s="1247"/>
      <c r="F6" s="1245"/>
      <c r="G6" s="4"/>
      <c r="H6" s="4"/>
      <c r="I6" s="4"/>
      <c r="J6" s="4"/>
      <c r="K6" s="4"/>
      <c r="L6" s="4"/>
      <c r="M6" s="4"/>
      <c r="N6" s="4"/>
      <c r="O6" s="4"/>
      <c r="P6" s="1047"/>
      <c r="Q6" s="1047"/>
      <c r="R6" s="4"/>
      <c r="S6" s="4"/>
      <c r="T6" s="4"/>
      <c r="U6" s="4"/>
      <c r="V6" s="4"/>
      <c r="W6" s="4"/>
      <c r="X6" s="4"/>
      <c r="Y6" s="4"/>
      <c r="Z6" s="4"/>
      <c r="AA6" s="4"/>
      <c r="AB6" s="4"/>
      <c r="AC6" s="4"/>
      <c r="AD6" s="4"/>
      <c r="AE6" s="4"/>
      <c r="AF6" s="4"/>
      <c r="AG6" s="1047"/>
    </row>
    <row r="7" spans="1:33" ht="21" customHeight="1">
      <c r="A7" s="1047"/>
      <c r="B7" s="2861">
        <v>42705</v>
      </c>
      <c r="C7" s="2861"/>
      <c r="D7" s="1249" t="s">
        <v>1421</v>
      </c>
      <c r="E7" s="1250"/>
      <c r="F7" s="1250"/>
      <c r="G7" s="1250"/>
      <c r="H7" s="1248"/>
      <c r="I7" s="1244"/>
      <c r="J7" s="1249"/>
      <c r="W7" s="4"/>
      <c r="X7" s="4"/>
      <c r="Y7" s="4"/>
      <c r="Z7" s="4"/>
      <c r="AA7" s="4"/>
      <c r="AB7" s="4"/>
      <c r="AC7" s="4"/>
      <c r="AD7" s="4"/>
      <c r="AE7" s="4"/>
      <c r="AF7" s="4"/>
      <c r="AG7" s="1047"/>
    </row>
    <row r="8" spans="1:33" ht="21" customHeight="1">
      <c r="A8" s="1047"/>
      <c r="B8" s="1244"/>
      <c r="C8" s="1251" t="s">
        <v>1254</v>
      </c>
      <c r="D8" s="2862">
        <v>42705</v>
      </c>
      <c r="E8" s="2862"/>
      <c r="F8" s="2862"/>
      <c r="G8" s="2862"/>
      <c r="H8" s="1244"/>
      <c r="I8" s="1251"/>
      <c r="J8" s="1249"/>
      <c r="W8" s="4"/>
      <c r="X8" s="4"/>
      <c r="Y8" s="4"/>
      <c r="Z8" s="4"/>
      <c r="AA8" s="4"/>
      <c r="AB8" s="4"/>
      <c r="AC8" s="4"/>
      <c r="AD8" s="4"/>
      <c r="AE8" s="4"/>
      <c r="AF8" s="4"/>
      <c r="AG8" s="1047"/>
    </row>
    <row r="9" spans="1:33" ht="32.25" customHeight="1">
      <c r="A9" s="1047"/>
      <c r="B9" s="878" t="s">
        <v>573</v>
      </c>
      <c r="C9" s="1252" t="s">
        <v>1196</v>
      </c>
      <c r="G9" s="1246"/>
      <c r="Q9" s="4"/>
      <c r="R9" s="878" t="s">
        <v>574</v>
      </c>
      <c r="S9" s="1252" t="s">
        <v>1422</v>
      </c>
      <c r="W9" s="378"/>
      <c r="X9" s="1244"/>
      <c r="Y9" s="4"/>
      <c r="Z9" s="4"/>
      <c r="AA9" s="4"/>
      <c r="AB9" s="4"/>
      <c r="AC9" s="4"/>
      <c r="AD9" s="4"/>
      <c r="AE9" s="4"/>
      <c r="AF9" s="4"/>
      <c r="AG9" s="1047"/>
    </row>
    <row r="10" spans="1:33" s="14" customFormat="1" ht="21" customHeight="1">
      <c r="A10" s="1917"/>
      <c r="B10" s="1253"/>
      <c r="C10" s="2179" t="s">
        <v>1177</v>
      </c>
      <c r="D10" s="1254"/>
      <c r="E10" s="2180" t="s">
        <v>583</v>
      </c>
      <c r="F10" s="1254" t="s">
        <v>1219</v>
      </c>
      <c r="G10" s="1254"/>
      <c r="H10" s="1254"/>
      <c r="I10" s="1254"/>
      <c r="J10" s="1254"/>
      <c r="K10" s="1254"/>
      <c r="L10" s="1254"/>
      <c r="M10" s="1254"/>
      <c r="N10" s="1255"/>
      <c r="O10" s="1256"/>
      <c r="P10" s="1257"/>
      <c r="Q10" s="1258"/>
      <c r="R10" s="1254"/>
      <c r="S10" s="2181" t="s">
        <v>1178</v>
      </c>
      <c r="T10" s="1254"/>
      <c r="U10" s="1254"/>
      <c r="V10" s="1254"/>
      <c r="W10" s="1254"/>
      <c r="X10" s="1254"/>
      <c r="Y10" s="1254"/>
      <c r="Z10" s="1254"/>
      <c r="AA10" s="1254"/>
      <c r="AB10" s="1254"/>
      <c r="AC10" s="1259"/>
      <c r="AD10" s="1254"/>
      <c r="AE10" s="1259"/>
      <c r="AF10" s="1260"/>
      <c r="AG10" s="1916"/>
    </row>
    <row r="11" spans="1:33" s="14" customFormat="1" ht="21" customHeight="1">
      <c r="A11" s="428"/>
      <c r="B11" s="1261" t="s">
        <v>575</v>
      </c>
      <c r="C11" s="1262" t="s">
        <v>739</v>
      </c>
      <c r="D11" s="1919" t="s">
        <v>576</v>
      </c>
      <c r="E11" s="1271" t="s">
        <v>737</v>
      </c>
      <c r="F11" s="2182" t="s">
        <v>760</v>
      </c>
      <c r="G11" s="140" t="s">
        <v>1423</v>
      </c>
      <c r="H11" s="1254"/>
      <c r="I11" s="1254"/>
      <c r="J11" s="1254"/>
      <c r="K11" s="1254"/>
      <c r="L11" s="1254"/>
      <c r="M11" s="1254"/>
      <c r="N11" s="1255"/>
      <c r="O11" s="1256"/>
      <c r="P11" s="1264"/>
      <c r="Q11" s="1265"/>
      <c r="R11" s="1261" t="s">
        <v>1179</v>
      </c>
      <c r="S11" s="2181" t="s">
        <v>1180</v>
      </c>
      <c r="T11" s="1922"/>
      <c r="U11" s="1266"/>
      <c r="V11" s="1254"/>
      <c r="W11" s="2183" t="s">
        <v>2</v>
      </c>
      <c r="X11" s="1254"/>
      <c r="Y11" s="1254" t="s">
        <v>1221</v>
      </c>
      <c r="Z11" s="1254"/>
      <c r="AA11" s="1266"/>
      <c r="AB11" s="1260"/>
      <c r="AC11" s="1267"/>
      <c r="AD11" s="1259"/>
      <c r="AE11" s="1268"/>
      <c r="AF11" s="1269"/>
      <c r="AG11" s="389"/>
    </row>
    <row r="12" spans="1:33" s="14" customFormat="1" ht="21" customHeight="1">
      <c r="A12" s="428"/>
      <c r="B12" s="429"/>
      <c r="C12" s="1263"/>
      <c r="D12" s="2215" t="s">
        <v>1222</v>
      </c>
      <c r="E12" s="1271"/>
      <c r="F12" s="1271"/>
      <c r="G12" s="1270"/>
      <c r="H12" s="1270"/>
      <c r="I12" s="1270"/>
      <c r="J12" s="1257"/>
      <c r="K12" s="1270"/>
      <c r="L12" s="1270"/>
      <c r="M12" s="1270"/>
      <c r="N12" s="1257"/>
      <c r="O12" s="1270"/>
      <c r="P12" s="1263"/>
      <c r="Q12" s="1265"/>
      <c r="R12" s="1267"/>
      <c r="S12" s="2180" t="s">
        <v>1181</v>
      </c>
      <c r="T12" s="1271"/>
      <c r="U12" s="2184"/>
      <c r="V12" s="2185" t="s">
        <v>355</v>
      </c>
      <c r="W12" s="2184" t="s">
        <v>737</v>
      </c>
      <c r="X12" s="2186" t="s">
        <v>1182</v>
      </c>
      <c r="Y12" s="2186" t="s">
        <v>1183</v>
      </c>
      <c r="Z12" s="1270"/>
      <c r="AA12" s="1254"/>
      <c r="AB12" s="43"/>
      <c r="AC12" s="1261" t="s">
        <v>5</v>
      </c>
      <c r="AD12" s="1271" t="s">
        <v>6</v>
      </c>
      <c r="AE12" s="1271" t="s">
        <v>7</v>
      </c>
      <c r="AF12" s="2184" t="s">
        <v>8</v>
      </c>
      <c r="AG12" s="389"/>
    </row>
    <row r="13" spans="1:33" s="14" customFormat="1" ht="21" customHeight="1">
      <c r="A13" s="428"/>
      <c r="B13" s="427" t="s">
        <v>1242</v>
      </c>
      <c r="C13" s="1271" t="s">
        <v>9</v>
      </c>
      <c r="D13" s="1271" t="s">
        <v>9</v>
      </c>
      <c r="E13" s="1271" t="s">
        <v>9</v>
      </c>
      <c r="F13" s="1271" t="s">
        <v>9</v>
      </c>
      <c r="G13" s="2184" t="s">
        <v>751</v>
      </c>
      <c r="H13" s="2184" t="s">
        <v>754</v>
      </c>
      <c r="I13" s="2184" t="s">
        <v>320</v>
      </c>
      <c r="J13" s="1261" t="s">
        <v>298</v>
      </c>
      <c r="K13" s="2184" t="s">
        <v>299</v>
      </c>
      <c r="L13" s="2184" t="s">
        <v>352</v>
      </c>
      <c r="M13" s="2184" t="s">
        <v>375</v>
      </c>
      <c r="N13" s="1261" t="s">
        <v>303</v>
      </c>
      <c r="O13" s="2184" t="s">
        <v>304</v>
      </c>
      <c r="P13" s="1263"/>
      <c r="Q13" s="1265"/>
      <c r="R13" s="1264" t="s">
        <v>2760</v>
      </c>
      <c r="S13" s="1271" t="s">
        <v>577</v>
      </c>
      <c r="T13" s="1271" t="s">
        <v>1223</v>
      </c>
      <c r="U13" s="2184" t="s">
        <v>1224</v>
      </c>
      <c r="V13" s="1271" t="s">
        <v>360</v>
      </c>
      <c r="W13" s="2184" t="s">
        <v>9</v>
      </c>
      <c r="X13" s="1262" t="s">
        <v>578</v>
      </c>
      <c r="Y13" s="2187" t="s">
        <v>11</v>
      </c>
      <c r="Z13" s="2184" t="s">
        <v>357</v>
      </c>
      <c r="AA13" s="1261" t="s">
        <v>88</v>
      </c>
      <c r="AB13" s="1787" t="s">
        <v>1225</v>
      </c>
      <c r="AC13" s="1267"/>
      <c r="AD13" s="1268"/>
      <c r="AE13" s="1268"/>
      <c r="AF13" s="1273"/>
      <c r="AG13" s="389"/>
    </row>
    <row r="14" spans="1:33" s="14" customFormat="1" ht="21" customHeight="1">
      <c r="A14" s="428"/>
      <c r="B14" s="1274" t="s">
        <v>2761</v>
      </c>
      <c r="C14" s="1263" t="s">
        <v>1483</v>
      </c>
      <c r="D14" s="1263" t="s">
        <v>1483</v>
      </c>
      <c r="E14" s="1263" t="s">
        <v>1483</v>
      </c>
      <c r="F14" s="1263" t="s">
        <v>1483</v>
      </c>
      <c r="G14" s="1262" t="s">
        <v>731</v>
      </c>
      <c r="H14" s="1262" t="s">
        <v>1197</v>
      </c>
      <c r="I14" s="1262" t="s">
        <v>1487</v>
      </c>
      <c r="J14" s="1264" t="s">
        <v>730</v>
      </c>
      <c r="K14" s="1262" t="s">
        <v>1198</v>
      </c>
      <c r="L14" s="1275" t="s">
        <v>1490</v>
      </c>
      <c r="M14" s="1275" t="s">
        <v>1490</v>
      </c>
      <c r="N14" s="1264" t="s">
        <v>1491</v>
      </c>
      <c r="O14" s="1262" t="s">
        <v>2376</v>
      </c>
      <c r="P14" s="1263"/>
      <c r="Q14" s="1265"/>
      <c r="R14" s="1274" t="s">
        <v>2761</v>
      </c>
      <c r="S14" s="1263" t="s">
        <v>1491</v>
      </c>
      <c r="T14" s="1263" t="s">
        <v>738</v>
      </c>
      <c r="U14" s="1262" t="s">
        <v>1226</v>
      </c>
      <c r="V14" s="1263" t="s">
        <v>1227</v>
      </c>
      <c r="W14" s="1262" t="s">
        <v>1483</v>
      </c>
      <c r="X14" s="1262" t="s">
        <v>1228</v>
      </c>
      <c r="Y14" s="1265" t="s">
        <v>1229</v>
      </c>
      <c r="Z14" s="1262" t="s">
        <v>2763</v>
      </c>
      <c r="AA14" s="1264" t="s">
        <v>1199</v>
      </c>
      <c r="AB14" s="1272" t="s">
        <v>1424</v>
      </c>
      <c r="AC14" s="1264" t="s">
        <v>1234</v>
      </c>
      <c r="AD14" s="1263" t="s">
        <v>1425</v>
      </c>
      <c r="AE14" s="1263" t="s">
        <v>1235</v>
      </c>
      <c r="AF14" s="1262" t="s">
        <v>1587</v>
      </c>
      <c r="AG14" s="389"/>
    </row>
    <row r="15" spans="1:33" s="14" customFormat="1" ht="21" customHeight="1">
      <c r="A15" s="428"/>
      <c r="B15" s="429"/>
      <c r="C15" s="1263" t="s">
        <v>1516</v>
      </c>
      <c r="D15" s="1263" t="s">
        <v>1516</v>
      </c>
      <c r="E15" s="1263" t="s">
        <v>1516</v>
      </c>
      <c r="F15" s="1263" t="s">
        <v>1516</v>
      </c>
      <c r="G15" s="1262"/>
      <c r="H15" s="1262"/>
      <c r="I15" s="1262" t="s">
        <v>1517</v>
      </c>
      <c r="J15" s="1264"/>
      <c r="K15" s="1262"/>
      <c r="L15" s="1275" t="s">
        <v>1519</v>
      </c>
      <c r="M15" s="1275" t="s">
        <v>2764</v>
      </c>
      <c r="N15" s="1264" t="s">
        <v>1521</v>
      </c>
      <c r="O15" s="1262" t="s">
        <v>1522</v>
      </c>
      <c r="P15" s="1263"/>
      <c r="Q15" s="1265"/>
      <c r="R15" s="1267"/>
      <c r="S15" s="1263" t="s">
        <v>1523</v>
      </c>
      <c r="T15" s="1263"/>
      <c r="U15" s="1262"/>
      <c r="V15" s="1263" t="s">
        <v>1236</v>
      </c>
      <c r="W15" s="1262" t="s">
        <v>1516</v>
      </c>
      <c r="X15" s="1262"/>
      <c r="Y15" s="1265"/>
      <c r="Z15" s="1262" t="s">
        <v>2765</v>
      </c>
      <c r="AA15" s="1264"/>
      <c r="AB15" s="1272" t="s">
        <v>1426</v>
      </c>
      <c r="AC15" s="1267"/>
      <c r="AD15" s="1268" t="s">
        <v>2766</v>
      </c>
      <c r="AE15" s="1268"/>
      <c r="AF15" s="1273" t="s">
        <v>2767</v>
      </c>
      <c r="AG15" s="389"/>
    </row>
    <row r="16" spans="1:33" s="14" customFormat="1" ht="21" customHeight="1">
      <c r="A16" s="2274"/>
      <c r="B16" s="1276"/>
      <c r="C16" s="1814" t="s">
        <v>762</v>
      </c>
      <c r="D16" s="1815" t="s">
        <v>762</v>
      </c>
      <c r="E16" s="1815" t="s">
        <v>762</v>
      </c>
      <c r="F16" s="1815" t="s">
        <v>762</v>
      </c>
      <c r="G16" s="1816" t="s">
        <v>762</v>
      </c>
      <c r="H16" s="1816" t="s">
        <v>762</v>
      </c>
      <c r="I16" s="1816" t="s">
        <v>762</v>
      </c>
      <c r="J16" s="1817" t="s">
        <v>762</v>
      </c>
      <c r="K16" s="1816" t="s">
        <v>762</v>
      </c>
      <c r="L16" s="1816" t="s">
        <v>762</v>
      </c>
      <c r="M16" s="1816" t="s">
        <v>762</v>
      </c>
      <c r="N16" s="1817" t="s">
        <v>762</v>
      </c>
      <c r="O16" s="1816" t="s">
        <v>1237</v>
      </c>
      <c r="P16" s="1277"/>
      <c r="Q16" s="1265"/>
      <c r="R16" s="1278"/>
      <c r="S16" s="1818" t="s">
        <v>2768</v>
      </c>
      <c r="T16" s="1814" t="s">
        <v>1238</v>
      </c>
      <c r="U16" s="1819" t="s">
        <v>1238</v>
      </c>
      <c r="V16" s="1814" t="s">
        <v>762</v>
      </c>
      <c r="W16" s="1816" t="s">
        <v>762</v>
      </c>
      <c r="X16" s="1816" t="s">
        <v>1237</v>
      </c>
      <c r="Y16" s="1820" t="s">
        <v>1237</v>
      </c>
      <c r="Z16" s="1819" t="s">
        <v>2768</v>
      </c>
      <c r="AA16" s="1817" t="s">
        <v>1237</v>
      </c>
      <c r="AB16" s="1821" t="s">
        <v>1238</v>
      </c>
      <c r="AC16" s="1814" t="s">
        <v>2769</v>
      </c>
      <c r="AD16" s="1814" t="s">
        <v>2769</v>
      </c>
      <c r="AE16" s="1814" t="s">
        <v>1238</v>
      </c>
      <c r="AF16" s="1816" t="s">
        <v>1238</v>
      </c>
      <c r="AG16" s="2208"/>
    </row>
    <row r="17" spans="1:33" s="1202" customFormat="1" ht="25" customHeight="1">
      <c r="A17" s="1279">
        <v>1</v>
      </c>
      <c r="B17" s="1280" t="s">
        <v>1184</v>
      </c>
      <c r="C17" s="1603">
        <v>214925584</v>
      </c>
      <c r="D17" s="1603">
        <v>159368204</v>
      </c>
      <c r="E17" s="1603">
        <v>202088612</v>
      </c>
      <c r="F17" s="1603">
        <v>81999317</v>
      </c>
      <c r="G17" s="1603">
        <v>57776</v>
      </c>
      <c r="H17" s="1603">
        <v>30141295</v>
      </c>
      <c r="I17" s="1603">
        <v>19397167</v>
      </c>
      <c r="J17" s="1603">
        <v>1215848</v>
      </c>
      <c r="K17" s="1603">
        <v>318276</v>
      </c>
      <c r="L17" s="1603">
        <v>653006</v>
      </c>
      <c r="M17" s="1603">
        <v>4598791</v>
      </c>
      <c r="N17" s="1603">
        <v>1585077</v>
      </c>
      <c r="O17" s="2284">
        <v>5472905</v>
      </c>
      <c r="P17" s="1604">
        <v>1</v>
      </c>
      <c r="Q17" s="1281">
        <v>1</v>
      </c>
      <c r="R17" s="1280" t="s">
        <v>579</v>
      </c>
      <c r="S17" s="1605">
        <v>14837643</v>
      </c>
      <c r="T17" s="1605">
        <v>4269742</v>
      </c>
      <c r="U17" s="1605">
        <v>1133866</v>
      </c>
      <c r="V17" s="1605">
        <v>331150</v>
      </c>
      <c r="W17" s="1605">
        <v>120089293</v>
      </c>
      <c r="X17" s="1605">
        <v>87527358</v>
      </c>
      <c r="Y17" s="1605">
        <v>33019752</v>
      </c>
      <c r="Z17" s="1605">
        <v>5662033</v>
      </c>
      <c r="AA17" s="1605">
        <v>606488</v>
      </c>
      <c r="AB17" s="1605">
        <v>582959</v>
      </c>
      <c r="AC17" s="1605">
        <v>185330676</v>
      </c>
      <c r="AD17" s="1605">
        <v>105452343</v>
      </c>
      <c r="AE17" s="1605">
        <v>518548663</v>
      </c>
      <c r="AF17" s="1606">
        <v>40510732</v>
      </c>
      <c r="AG17" s="950">
        <v>1</v>
      </c>
    </row>
    <row r="18" spans="1:33" s="1612" customFormat="1" ht="25" customHeight="1">
      <c r="A18" s="1282"/>
      <c r="B18" s="1283" t="s">
        <v>2770</v>
      </c>
      <c r="C18" s="1607">
        <v>167090647</v>
      </c>
      <c r="D18" s="1607"/>
      <c r="E18" s="1607">
        <v>154253674</v>
      </c>
      <c r="F18" s="1608"/>
      <c r="G18" s="1608"/>
      <c r="H18" s="1608"/>
      <c r="I18" s="1608"/>
      <c r="J18" s="1608"/>
      <c r="K18" s="1608"/>
      <c r="L18" s="1608"/>
      <c r="M18" s="1608"/>
      <c r="N18" s="1608"/>
      <c r="O18" s="1608"/>
      <c r="P18" s="1609"/>
      <c r="Q18" s="1284"/>
      <c r="R18" s="1283" t="s">
        <v>2770</v>
      </c>
      <c r="S18" s="1608"/>
      <c r="T18" s="1608"/>
      <c r="U18" s="1608"/>
      <c r="V18" s="1608"/>
      <c r="W18" s="1608"/>
      <c r="X18" s="1608"/>
      <c r="Y18" s="1608"/>
      <c r="Z18" s="1608"/>
      <c r="AA18" s="1608"/>
      <c r="AB18" s="1608"/>
      <c r="AC18" s="1608"/>
      <c r="AD18" s="1608"/>
      <c r="AE18" s="1608"/>
      <c r="AF18" s="1610"/>
      <c r="AG18" s="1611"/>
    </row>
    <row r="19" spans="1:33" s="1202" customFormat="1" ht="25" customHeight="1">
      <c r="A19" s="1279">
        <v>2</v>
      </c>
      <c r="B19" s="1285" t="s">
        <v>407</v>
      </c>
      <c r="C19" s="1613">
        <v>7731607</v>
      </c>
      <c r="D19" s="1613">
        <v>5836416</v>
      </c>
      <c r="E19" s="1613">
        <v>7486603</v>
      </c>
      <c r="F19" s="1613">
        <v>2264007</v>
      </c>
      <c r="G19" s="1613">
        <v>72</v>
      </c>
      <c r="H19" s="1613">
        <v>31543</v>
      </c>
      <c r="I19" s="1613">
        <v>1084829</v>
      </c>
      <c r="J19" s="1613">
        <v>2715</v>
      </c>
      <c r="K19" s="1613">
        <v>997</v>
      </c>
      <c r="L19" s="1613">
        <v>88045</v>
      </c>
      <c r="M19" s="1613">
        <v>244525</v>
      </c>
      <c r="N19" s="1613" t="s">
        <v>21</v>
      </c>
      <c r="O19" s="1613">
        <v>73261</v>
      </c>
      <c r="P19" s="1614">
        <v>2</v>
      </c>
      <c r="Q19" s="1279">
        <v>2</v>
      </c>
      <c r="R19" s="1285" t="s">
        <v>407</v>
      </c>
      <c r="S19" s="1613">
        <v>553839</v>
      </c>
      <c r="T19" s="1613">
        <v>59110</v>
      </c>
      <c r="U19" s="1613">
        <v>97116</v>
      </c>
      <c r="V19" s="1613">
        <v>4672</v>
      </c>
      <c r="W19" s="1613">
        <v>5222595</v>
      </c>
      <c r="X19" s="1613">
        <v>4656776</v>
      </c>
      <c r="Y19" s="1613">
        <v>824506</v>
      </c>
      <c r="Z19" s="1613">
        <v>1811</v>
      </c>
      <c r="AA19" s="1613">
        <v>58166</v>
      </c>
      <c r="AB19" s="1613">
        <v>18706</v>
      </c>
      <c r="AC19" s="1613">
        <v>7052130</v>
      </c>
      <c r="AD19" s="1613">
        <v>1608396</v>
      </c>
      <c r="AE19" s="1613">
        <v>41394357</v>
      </c>
      <c r="AF19" s="1615">
        <v>1006996</v>
      </c>
      <c r="AG19" s="950">
        <v>2</v>
      </c>
    </row>
    <row r="20" spans="1:33" s="1612" customFormat="1" ht="25" customHeight="1">
      <c r="A20" s="1282"/>
      <c r="B20" s="1286" t="s">
        <v>2771</v>
      </c>
      <c r="C20" s="1616">
        <v>6447658</v>
      </c>
      <c r="D20" s="1616"/>
      <c r="E20" s="1616">
        <v>6202653</v>
      </c>
      <c r="F20" s="1616"/>
      <c r="G20" s="1617"/>
      <c r="H20" s="1618"/>
      <c r="I20" s="1618"/>
      <c r="J20" s="1618"/>
      <c r="K20" s="1618"/>
      <c r="L20" s="1618"/>
      <c r="M20" s="1618"/>
      <c r="N20" s="1618"/>
      <c r="O20" s="1618"/>
      <c r="P20" s="1609"/>
      <c r="Q20" s="1282"/>
      <c r="R20" s="1287" t="s">
        <v>2771</v>
      </c>
      <c r="S20" s="1618"/>
      <c r="T20" s="1618"/>
      <c r="U20" s="1618"/>
      <c r="V20" s="1618"/>
      <c r="W20" s="1618"/>
      <c r="X20" s="1618"/>
      <c r="Y20" s="1618"/>
      <c r="Z20" s="1618"/>
      <c r="AA20" s="1618"/>
      <c r="AB20" s="1618"/>
      <c r="AC20" s="1618"/>
      <c r="AD20" s="1618"/>
      <c r="AE20" s="1618"/>
      <c r="AF20" s="1619"/>
      <c r="AG20" s="1611"/>
    </row>
    <row r="21" spans="1:33" s="1202" customFormat="1" ht="25" customHeight="1">
      <c r="A21" s="1279">
        <v>3</v>
      </c>
      <c r="B21" s="1285" t="s">
        <v>408</v>
      </c>
      <c r="C21" s="1613">
        <v>5614022</v>
      </c>
      <c r="D21" s="1613">
        <v>5145807</v>
      </c>
      <c r="E21" s="1613">
        <v>5123625</v>
      </c>
      <c r="F21" s="1613">
        <v>2255361</v>
      </c>
      <c r="G21" s="1613">
        <v>77</v>
      </c>
      <c r="H21" s="1613">
        <v>1108</v>
      </c>
      <c r="I21" s="1613">
        <v>1152563</v>
      </c>
      <c r="J21" s="1613">
        <v>16493</v>
      </c>
      <c r="K21" s="1613">
        <v>2522</v>
      </c>
      <c r="L21" s="1613">
        <v>82145</v>
      </c>
      <c r="M21" s="1613">
        <v>172229</v>
      </c>
      <c r="N21" s="1613">
        <v>16224</v>
      </c>
      <c r="O21" s="1613">
        <v>152533</v>
      </c>
      <c r="P21" s="1614">
        <v>3</v>
      </c>
      <c r="Q21" s="1279">
        <v>3</v>
      </c>
      <c r="R21" s="1285" t="s">
        <v>408</v>
      </c>
      <c r="S21" s="1613">
        <v>542026</v>
      </c>
      <c r="T21" s="1613">
        <v>74581</v>
      </c>
      <c r="U21" s="1613" t="s">
        <v>21</v>
      </c>
      <c r="V21" s="1613">
        <v>16508</v>
      </c>
      <c r="W21" s="1613">
        <v>2868264</v>
      </c>
      <c r="X21" s="1613">
        <v>2375230</v>
      </c>
      <c r="Y21" s="1613">
        <v>140766</v>
      </c>
      <c r="Z21" s="1613">
        <v>13963</v>
      </c>
      <c r="AA21" s="1613">
        <v>26462</v>
      </c>
      <c r="AB21" s="1613">
        <v>101291</v>
      </c>
      <c r="AC21" s="1613">
        <v>9722674</v>
      </c>
      <c r="AD21" s="1613">
        <v>4777049</v>
      </c>
      <c r="AE21" s="1613">
        <v>30955170</v>
      </c>
      <c r="AF21" s="1615">
        <v>459618</v>
      </c>
      <c r="AG21" s="950">
        <v>3</v>
      </c>
    </row>
    <row r="22" spans="1:33" s="1612" customFormat="1" ht="25" customHeight="1">
      <c r="A22" s="1282"/>
      <c r="B22" s="1286" t="s">
        <v>2772</v>
      </c>
      <c r="C22" s="1616">
        <v>5614022</v>
      </c>
      <c r="D22" s="1616"/>
      <c r="E22" s="1616">
        <v>5123625</v>
      </c>
      <c r="F22" s="1616"/>
      <c r="G22" s="1617"/>
      <c r="H22" s="1618"/>
      <c r="I22" s="1618"/>
      <c r="J22" s="1618"/>
      <c r="K22" s="1618"/>
      <c r="L22" s="1618"/>
      <c r="M22" s="1618"/>
      <c r="N22" s="1618"/>
      <c r="O22" s="1618"/>
      <c r="P22" s="1609"/>
      <c r="Q22" s="1282"/>
      <c r="R22" s="1287" t="s">
        <v>2772</v>
      </c>
      <c r="S22" s="1618"/>
      <c r="T22" s="1618"/>
      <c r="U22" s="1618"/>
      <c r="V22" s="1618"/>
      <c r="W22" s="1618"/>
      <c r="X22" s="1618"/>
      <c r="Y22" s="1618"/>
      <c r="Z22" s="1618"/>
      <c r="AA22" s="1618"/>
      <c r="AB22" s="1618"/>
      <c r="AC22" s="1618"/>
      <c r="AD22" s="1618"/>
      <c r="AE22" s="1618"/>
      <c r="AF22" s="1619"/>
      <c r="AG22" s="1611"/>
    </row>
    <row r="23" spans="1:33" s="1202" customFormat="1" ht="25" customHeight="1">
      <c r="A23" s="1279">
        <v>4</v>
      </c>
      <c r="B23" s="1285" t="s">
        <v>409</v>
      </c>
      <c r="C23" s="1613">
        <v>69358334</v>
      </c>
      <c r="D23" s="1613">
        <v>55018545</v>
      </c>
      <c r="E23" s="1613">
        <v>65187778</v>
      </c>
      <c r="F23" s="1613">
        <v>35189474</v>
      </c>
      <c r="G23" s="1613">
        <v>16879</v>
      </c>
      <c r="H23" s="1613">
        <v>16875020</v>
      </c>
      <c r="I23" s="1613">
        <v>5417153</v>
      </c>
      <c r="J23" s="1613">
        <v>345936</v>
      </c>
      <c r="K23" s="1613">
        <v>278428</v>
      </c>
      <c r="L23" s="1613">
        <v>113904</v>
      </c>
      <c r="M23" s="1613">
        <v>941390</v>
      </c>
      <c r="N23" s="1613">
        <v>673032</v>
      </c>
      <c r="O23" s="1613">
        <v>3042373</v>
      </c>
      <c r="P23" s="1614">
        <v>4</v>
      </c>
      <c r="Q23" s="1279">
        <v>4</v>
      </c>
      <c r="R23" s="1285" t="s">
        <v>409</v>
      </c>
      <c r="S23" s="1613">
        <v>6955350</v>
      </c>
      <c r="T23" s="1613">
        <v>666883</v>
      </c>
      <c r="U23" s="1613">
        <v>433549</v>
      </c>
      <c r="V23" s="1613">
        <v>106859</v>
      </c>
      <c r="W23" s="1613">
        <v>29998303</v>
      </c>
      <c r="X23" s="1613">
        <v>17542825</v>
      </c>
      <c r="Y23" s="1613">
        <v>9652084</v>
      </c>
      <c r="Z23" s="1613">
        <v>2205716</v>
      </c>
      <c r="AA23" s="1613">
        <v>224999</v>
      </c>
      <c r="AB23" s="1613">
        <v>260255</v>
      </c>
      <c r="AC23" s="1613">
        <v>49641812</v>
      </c>
      <c r="AD23" s="1613">
        <v>30867487</v>
      </c>
      <c r="AE23" s="1613">
        <v>131880812</v>
      </c>
      <c r="AF23" s="1615">
        <v>16837387</v>
      </c>
      <c r="AG23" s="950">
        <v>4</v>
      </c>
    </row>
    <row r="24" spans="1:33" s="1612" customFormat="1" ht="25" customHeight="1">
      <c r="A24" s="1282"/>
      <c r="B24" s="1286" t="s">
        <v>2773</v>
      </c>
      <c r="C24" s="1616">
        <v>57036813</v>
      </c>
      <c r="D24" s="1616"/>
      <c r="E24" s="1616">
        <v>52866257</v>
      </c>
      <c r="F24" s="1616"/>
      <c r="G24" s="1617"/>
      <c r="H24" s="1618"/>
      <c r="I24" s="1618"/>
      <c r="J24" s="1618"/>
      <c r="K24" s="1618"/>
      <c r="L24" s="1618"/>
      <c r="M24" s="1618"/>
      <c r="N24" s="1618"/>
      <c r="O24" s="1618"/>
      <c r="P24" s="1609"/>
      <c r="Q24" s="1282"/>
      <c r="R24" s="1287" t="s">
        <v>2773</v>
      </c>
      <c r="S24" s="1618"/>
      <c r="T24" s="1618"/>
      <c r="U24" s="1618"/>
      <c r="V24" s="1618"/>
      <c r="W24" s="1618"/>
      <c r="X24" s="1618"/>
      <c r="Y24" s="1618"/>
      <c r="Z24" s="1618"/>
      <c r="AA24" s="1618"/>
      <c r="AB24" s="1618"/>
      <c r="AC24" s="1618"/>
      <c r="AD24" s="1618"/>
      <c r="AE24" s="1618"/>
      <c r="AF24" s="1619"/>
      <c r="AG24" s="1611"/>
    </row>
    <row r="25" spans="1:33" s="1202" customFormat="1" ht="25" customHeight="1">
      <c r="A25" s="1279">
        <v>5</v>
      </c>
      <c r="B25" s="1285" t="s">
        <v>410</v>
      </c>
      <c r="C25" s="1613">
        <v>21952686</v>
      </c>
      <c r="D25" s="1613">
        <v>17007206</v>
      </c>
      <c r="E25" s="1613">
        <v>20020663</v>
      </c>
      <c r="F25" s="1613">
        <v>9232261</v>
      </c>
      <c r="G25" s="1613">
        <v>21817</v>
      </c>
      <c r="H25" s="1613">
        <v>2221056</v>
      </c>
      <c r="I25" s="1613">
        <v>2568026</v>
      </c>
      <c r="J25" s="1613">
        <v>71470</v>
      </c>
      <c r="K25" s="1613">
        <v>10565</v>
      </c>
      <c r="L25" s="1613">
        <v>82727</v>
      </c>
      <c r="M25" s="1613">
        <v>661616</v>
      </c>
      <c r="N25" s="1613">
        <v>265939</v>
      </c>
      <c r="O25" s="1613">
        <v>549458</v>
      </c>
      <c r="P25" s="1614">
        <v>5</v>
      </c>
      <c r="Q25" s="1279">
        <v>5</v>
      </c>
      <c r="R25" s="1285" t="s">
        <v>410</v>
      </c>
      <c r="S25" s="1613">
        <v>1640906</v>
      </c>
      <c r="T25" s="1613">
        <v>985155</v>
      </c>
      <c r="U25" s="1613">
        <v>289065</v>
      </c>
      <c r="V25" s="1613">
        <v>94030</v>
      </c>
      <c r="W25" s="1613">
        <v>10788402</v>
      </c>
      <c r="X25" s="1613">
        <v>5801101</v>
      </c>
      <c r="Y25" s="1613">
        <v>2699149</v>
      </c>
      <c r="Z25" s="1613">
        <v>1191222</v>
      </c>
      <c r="AA25" s="1613">
        <v>84227</v>
      </c>
      <c r="AB25" s="1613">
        <v>90795</v>
      </c>
      <c r="AC25" s="1613">
        <v>28289727</v>
      </c>
      <c r="AD25" s="1613">
        <v>18335336</v>
      </c>
      <c r="AE25" s="1613">
        <v>52986033</v>
      </c>
      <c r="AF25" s="1615">
        <v>2946220</v>
      </c>
      <c r="AG25" s="950">
        <v>5</v>
      </c>
    </row>
    <row r="26" spans="1:33" s="1612" customFormat="1" ht="25" customHeight="1">
      <c r="A26" s="1282"/>
      <c r="B26" s="1286" t="s">
        <v>2774</v>
      </c>
      <c r="C26" s="1616">
        <v>18419986</v>
      </c>
      <c r="D26" s="1616"/>
      <c r="E26" s="1616">
        <v>16487963</v>
      </c>
      <c r="F26" s="1616"/>
      <c r="G26" s="1617"/>
      <c r="H26" s="1618"/>
      <c r="I26" s="1618"/>
      <c r="J26" s="1618"/>
      <c r="K26" s="1618"/>
      <c r="L26" s="1618"/>
      <c r="M26" s="1618"/>
      <c r="N26" s="1618"/>
      <c r="O26" s="1618"/>
      <c r="P26" s="1609"/>
      <c r="Q26" s="1282"/>
      <c r="R26" s="1287" t="s">
        <v>2774</v>
      </c>
      <c r="S26" s="1618"/>
      <c r="T26" s="1618"/>
      <c r="U26" s="1618"/>
      <c r="V26" s="1618"/>
      <c r="W26" s="1618"/>
      <c r="X26" s="1618"/>
      <c r="Y26" s="1618"/>
      <c r="Z26" s="1618"/>
      <c r="AA26" s="1618"/>
      <c r="AB26" s="1618"/>
      <c r="AC26" s="1618"/>
      <c r="AD26" s="1618"/>
      <c r="AE26" s="1618"/>
      <c r="AF26" s="1619"/>
      <c r="AG26" s="1611"/>
    </row>
    <row r="27" spans="1:33" s="1202" customFormat="1" ht="25" customHeight="1">
      <c r="A27" s="1279">
        <v>6</v>
      </c>
      <c r="B27" s="1285" t="s">
        <v>411</v>
      </c>
      <c r="C27" s="1613">
        <v>26915019</v>
      </c>
      <c r="D27" s="1613">
        <v>19928707</v>
      </c>
      <c r="E27" s="1613">
        <v>25404904</v>
      </c>
      <c r="F27" s="1613">
        <v>7934955</v>
      </c>
      <c r="G27" s="1613">
        <v>5576</v>
      </c>
      <c r="H27" s="1613">
        <v>1775439</v>
      </c>
      <c r="I27" s="1613">
        <v>2686072</v>
      </c>
      <c r="J27" s="1613">
        <v>12317</v>
      </c>
      <c r="K27" s="1613">
        <v>8657</v>
      </c>
      <c r="L27" s="1613">
        <v>46499</v>
      </c>
      <c r="M27" s="1613">
        <v>925104</v>
      </c>
      <c r="N27" s="1613">
        <v>179058</v>
      </c>
      <c r="O27" s="1613">
        <v>483057</v>
      </c>
      <c r="P27" s="1614">
        <v>6</v>
      </c>
      <c r="Q27" s="1279">
        <v>6</v>
      </c>
      <c r="R27" s="1285" t="s">
        <v>411</v>
      </c>
      <c r="S27" s="1613">
        <v>1562836</v>
      </c>
      <c r="T27" s="1613">
        <v>108036</v>
      </c>
      <c r="U27" s="1613">
        <v>114951</v>
      </c>
      <c r="V27" s="1613">
        <v>36087</v>
      </c>
      <c r="W27" s="1613">
        <v>17469949</v>
      </c>
      <c r="X27" s="1613">
        <v>12151807</v>
      </c>
      <c r="Y27" s="1613">
        <v>4543533</v>
      </c>
      <c r="Z27" s="1613">
        <v>1784847</v>
      </c>
      <c r="AA27" s="1613">
        <v>5900</v>
      </c>
      <c r="AB27" s="1613">
        <v>20360</v>
      </c>
      <c r="AC27" s="1613">
        <v>24081262</v>
      </c>
      <c r="AD27" s="1613">
        <v>13222558</v>
      </c>
      <c r="AE27" s="1613">
        <v>54668644</v>
      </c>
      <c r="AF27" s="1615">
        <v>4051160</v>
      </c>
      <c r="AG27" s="950">
        <v>6</v>
      </c>
    </row>
    <row r="28" spans="1:33" s="1612" customFormat="1" ht="25" customHeight="1">
      <c r="A28" s="1282"/>
      <c r="B28" s="1286" t="s">
        <v>2775</v>
      </c>
      <c r="C28" s="1616">
        <v>20361697</v>
      </c>
      <c r="D28" s="1616"/>
      <c r="E28" s="1616">
        <v>18851582</v>
      </c>
      <c r="F28" s="1616"/>
      <c r="G28" s="1616"/>
      <c r="H28" s="1616"/>
      <c r="I28" s="1616"/>
      <c r="J28" s="1616"/>
      <c r="K28" s="1616"/>
      <c r="L28" s="1616"/>
      <c r="M28" s="1616"/>
      <c r="N28" s="1616"/>
      <c r="O28" s="1616"/>
      <c r="P28" s="1609"/>
      <c r="Q28" s="1282"/>
      <c r="R28" s="1287" t="s">
        <v>2775</v>
      </c>
      <c r="S28" s="1616"/>
      <c r="T28" s="1616"/>
      <c r="U28" s="1616"/>
      <c r="V28" s="1616"/>
      <c r="W28" s="1616"/>
      <c r="X28" s="1616"/>
      <c r="Y28" s="1616"/>
      <c r="Z28" s="1616"/>
      <c r="AA28" s="1616"/>
      <c r="AB28" s="1616"/>
      <c r="AC28" s="1616"/>
      <c r="AD28" s="1616"/>
      <c r="AE28" s="1616"/>
      <c r="AF28" s="1620"/>
      <c r="AG28" s="1611"/>
    </row>
    <row r="29" spans="1:33" s="1202" customFormat="1" ht="25" customHeight="1">
      <c r="A29" s="1279">
        <v>7</v>
      </c>
      <c r="B29" s="1285" t="s">
        <v>412</v>
      </c>
      <c r="C29" s="1613">
        <v>46901261</v>
      </c>
      <c r="D29" s="1613">
        <v>34613528</v>
      </c>
      <c r="E29" s="1613">
        <v>44770721</v>
      </c>
      <c r="F29" s="1613">
        <v>16183987</v>
      </c>
      <c r="G29" s="1613">
        <v>1494</v>
      </c>
      <c r="H29" s="1613">
        <v>6160023</v>
      </c>
      <c r="I29" s="1613">
        <v>3694066</v>
      </c>
      <c r="J29" s="1613">
        <v>712132</v>
      </c>
      <c r="K29" s="1613">
        <v>8740</v>
      </c>
      <c r="L29" s="1613">
        <v>146783</v>
      </c>
      <c r="M29" s="1613">
        <v>1093562</v>
      </c>
      <c r="N29" s="1613">
        <v>376054</v>
      </c>
      <c r="O29" s="1613">
        <v>677923</v>
      </c>
      <c r="P29" s="1614">
        <v>7</v>
      </c>
      <c r="Q29" s="1279">
        <v>7</v>
      </c>
      <c r="R29" s="1285" t="s">
        <v>412</v>
      </c>
      <c r="S29" s="1613">
        <v>2771032</v>
      </c>
      <c r="T29" s="1613">
        <v>1236428</v>
      </c>
      <c r="U29" s="1613">
        <v>481</v>
      </c>
      <c r="V29" s="1613">
        <v>64</v>
      </c>
      <c r="W29" s="1613">
        <v>28586734</v>
      </c>
      <c r="X29" s="1613">
        <v>21609872</v>
      </c>
      <c r="Y29" s="1613">
        <v>9869268</v>
      </c>
      <c r="Z29" s="1613">
        <v>335659</v>
      </c>
      <c r="AA29" s="1613">
        <v>26566</v>
      </c>
      <c r="AB29" s="1613">
        <v>5615</v>
      </c>
      <c r="AC29" s="1613">
        <v>36633058</v>
      </c>
      <c r="AD29" s="1613">
        <v>17908030</v>
      </c>
      <c r="AE29" s="1613">
        <v>118087383</v>
      </c>
      <c r="AF29" s="1615">
        <v>6722608</v>
      </c>
      <c r="AG29" s="950">
        <v>7</v>
      </c>
    </row>
    <row r="30" spans="1:33" s="1612" customFormat="1" ht="25" customHeight="1">
      <c r="A30" s="1282"/>
      <c r="B30" s="1286" t="s">
        <v>2776</v>
      </c>
      <c r="C30" s="1616">
        <v>35495594</v>
      </c>
      <c r="D30" s="1616"/>
      <c r="E30" s="1616">
        <v>33365054</v>
      </c>
      <c r="F30" s="1616"/>
      <c r="G30" s="1616"/>
      <c r="H30" s="1616"/>
      <c r="I30" s="1616"/>
      <c r="J30" s="1616"/>
      <c r="K30" s="1616"/>
      <c r="L30" s="1616"/>
      <c r="M30" s="1616"/>
      <c r="N30" s="1616"/>
      <c r="O30" s="1616"/>
      <c r="P30" s="1609"/>
      <c r="Q30" s="1282"/>
      <c r="R30" s="1287" t="s">
        <v>2776</v>
      </c>
      <c r="S30" s="1616"/>
      <c r="T30" s="1616"/>
      <c r="U30" s="1616"/>
      <c r="V30" s="1616"/>
      <c r="W30" s="1616"/>
      <c r="X30" s="1616"/>
      <c r="Y30" s="1616"/>
      <c r="Z30" s="1616"/>
      <c r="AA30" s="1616"/>
      <c r="AB30" s="1616"/>
      <c r="AC30" s="1616"/>
      <c r="AD30" s="1616"/>
      <c r="AE30" s="1616"/>
      <c r="AF30" s="1620"/>
      <c r="AG30" s="1611"/>
    </row>
    <row r="31" spans="1:33" s="1202" customFormat="1" ht="25" customHeight="1">
      <c r="A31" s="1279">
        <v>8</v>
      </c>
      <c r="B31" s="1285" t="s">
        <v>413</v>
      </c>
      <c r="C31" s="1613">
        <v>9887201</v>
      </c>
      <c r="D31" s="1613">
        <v>4893194</v>
      </c>
      <c r="E31" s="1613">
        <v>9243802</v>
      </c>
      <c r="F31" s="1613">
        <v>2664213</v>
      </c>
      <c r="G31" s="1613">
        <v>160</v>
      </c>
      <c r="H31" s="1613">
        <v>17253</v>
      </c>
      <c r="I31" s="1613">
        <v>1695648</v>
      </c>
      <c r="J31" s="1613">
        <v>23536</v>
      </c>
      <c r="K31" s="1613">
        <v>3136</v>
      </c>
      <c r="L31" s="1613">
        <v>39508</v>
      </c>
      <c r="M31" s="1613">
        <v>302521</v>
      </c>
      <c r="N31" s="1613">
        <v>26059</v>
      </c>
      <c r="O31" s="1613">
        <v>80636</v>
      </c>
      <c r="P31" s="1614">
        <v>8</v>
      </c>
      <c r="Q31" s="1279">
        <v>8</v>
      </c>
      <c r="R31" s="1285" t="s">
        <v>413</v>
      </c>
      <c r="S31" s="1613">
        <v>403549</v>
      </c>
      <c r="T31" s="1613">
        <v>147621</v>
      </c>
      <c r="U31" s="1613" t="s">
        <v>21</v>
      </c>
      <c r="V31" s="1613">
        <v>1960</v>
      </c>
      <c r="W31" s="1613">
        <v>6579589</v>
      </c>
      <c r="X31" s="1613">
        <v>7625293</v>
      </c>
      <c r="Y31" s="1613">
        <v>156852</v>
      </c>
      <c r="Z31" s="1613">
        <v>20643</v>
      </c>
      <c r="AA31" s="1613">
        <v>2126</v>
      </c>
      <c r="AB31" s="1613">
        <v>85937</v>
      </c>
      <c r="AC31" s="1613">
        <v>11177298</v>
      </c>
      <c r="AD31" s="1613">
        <v>4874050</v>
      </c>
      <c r="AE31" s="1613">
        <v>48478643</v>
      </c>
      <c r="AF31" s="1615">
        <v>2748768</v>
      </c>
      <c r="AG31" s="950">
        <v>8</v>
      </c>
    </row>
    <row r="32" spans="1:33" s="1612" customFormat="1" ht="25" customHeight="1">
      <c r="A32" s="1282"/>
      <c r="B32" s="1286" t="s">
        <v>2777</v>
      </c>
      <c r="C32" s="1616">
        <v>6216189</v>
      </c>
      <c r="D32" s="1616"/>
      <c r="E32" s="1616">
        <v>5572790</v>
      </c>
      <c r="F32" s="1616"/>
      <c r="G32" s="1616"/>
      <c r="H32" s="1616"/>
      <c r="I32" s="1616"/>
      <c r="J32" s="1616"/>
      <c r="K32" s="1616"/>
      <c r="L32" s="1616"/>
      <c r="M32" s="1616"/>
      <c r="N32" s="1616"/>
      <c r="O32" s="1616"/>
      <c r="P32" s="1609"/>
      <c r="Q32" s="1282"/>
      <c r="R32" s="1287" t="s">
        <v>2777</v>
      </c>
      <c r="S32" s="1616"/>
      <c r="T32" s="1616"/>
      <c r="U32" s="1616"/>
      <c r="V32" s="1616"/>
      <c r="W32" s="1616"/>
      <c r="X32" s="1616"/>
      <c r="Y32" s="1616"/>
      <c r="Z32" s="1616"/>
      <c r="AA32" s="1616"/>
      <c r="AB32" s="1616"/>
      <c r="AC32" s="1616"/>
      <c r="AD32" s="1616"/>
      <c r="AE32" s="1616"/>
      <c r="AF32" s="1620"/>
      <c r="AG32" s="1611"/>
    </row>
    <row r="33" spans="1:33" s="1202" customFormat="1" ht="25" customHeight="1">
      <c r="A33" s="1279">
        <v>9</v>
      </c>
      <c r="B33" s="1285" t="s">
        <v>414</v>
      </c>
      <c r="C33" s="1613">
        <v>26565454</v>
      </c>
      <c r="D33" s="1613">
        <v>16924801</v>
      </c>
      <c r="E33" s="1613">
        <v>24850516</v>
      </c>
      <c r="F33" s="1613">
        <v>6275059</v>
      </c>
      <c r="G33" s="1613">
        <v>11701</v>
      </c>
      <c r="H33" s="1613">
        <v>3059853</v>
      </c>
      <c r="I33" s="1613">
        <v>1098810</v>
      </c>
      <c r="J33" s="1613">
        <v>31249</v>
      </c>
      <c r="K33" s="1613">
        <v>5231</v>
      </c>
      <c r="L33" s="1613">
        <v>53395</v>
      </c>
      <c r="M33" s="1613">
        <v>257844</v>
      </c>
      <c r="N33" s="1613">
        <v>48711</v>
      </c>
      <c r="O33" s="1613">
        <v>413664</v>
      </c>
      <c r="P33" s="1614">
        <v>9</v>
      </c>
      <c r="Q33" s="1279">
        <v>9</v>
      </c>
      <c r="R33" s="1285" t="s">
        <v>414</v>
      </c>
      <c r="S33" s="1613">
        <v>408105</v>
      </c>
      <c r="T33" s="1613">
        <v>991928</v>
      </c>
      <c r="U33" s="1613">
        <v>198704</v>
      </c>
      <c r="V33" s="1613">
        <v>70970</v>
      </c>
      <c r="W33" s="1613">
        <v>18575457</v>
      </c>
      <c r="X33" s="1613">
        <v>15764454</v>
      </c>
      <c r="Y33" s="1613">
        <v>5133594</v>
      </c>
      <c r="Z33" s="1613">
        <v>108172</v>
      </c>
      <c r="AA33" s="1613">
        <v>178042</v>
      </c>
      <c r="AB33" s="1613" t="s">
        <v>21</v>
      </c>
      <c r="AC33" s="1613">
        <v>18732715</v>
      </c>
      <c r="AD33" s="1613">
        <v>13859437</v>
      </c>
      <c r="AE33" s="1613">
        <v>40097621</v>
      </c>
      <c r="AF33" s="1615">
        <v>5737975</v>
      </c>
      <c r="AG33" s="950">
        <v>9</v>
      </c>
    </row>
    <row r="34" spans="1:33" s="1612" customFormat="1" ht="25" customHeight="1">
      <c r="A34" s="1288"/>
      <c r="B34" s="1289" t="s">
        <v>2778</v>
      </c>
      <c r="C34" s="1630">
        <v>17498688</v>
      </c>
      <c r="D34" s="1630"/>
      <c r="E34" s="1630">
        <v>15783750</v>
      </c>
      <c r="F34" s="1630"/>
      <c r="G34" s="1630"/>
      <c r="H34" s="1630"/>
      <c r="I34" s="1630"/>
      <c r="J34" s="1630"/>
      <c r="K34" s="1630"/>
      <c r="L34" s="1630"/>
      <c r="M34" s="1630"/>
      <c r="N34" s="1631"/>
      <c r="O34" s="1631"/>
      <c r="P34" s="1621"/>
      <c r="Q34" s="1288"/>
      <c r="R34" s="1289" t="s">
        <v>2778</v>
      </c>
      <c r="S34" s="1631"/>
      <c r="T34" s="1631"/>
      <c r="U34" s="1631"/>
      <c r="V34" s="1631"/>
      <c r="W34" s="1631"/>
      <c r="X34" s="1631"/>
      <c r="Y34" s="1631"/>
      <c r="Z34" s="1631"/>
      <c r="AA34" s="1631"/>
      <c r="AB34" s="1631"/>
      <c r="AC34" s="1631"/>
      <c r="AD34" s="1631"/>
      <c r="AE34" s="1631"/>
      <c r="AF34" s="1632"/>
      <c r="AG34" s="1622"/>
    </row>
    <row r="35" spans="1:33" ht="25" customHeight="1">
      <c r="A35" s="1047"/>
      <c r="B35" s="4"/>
      <c r="C35" s="4"/>
      <c r="D35" s="4"/>
      <c r="E35" s="4"/>
      <c r="F35" s="4"/>
      <c r="G35" s="4"/>
      <c r="H35" s="4"/>
      <c r="I35" s="4"/>
      <c r="J35" s="4"/>
      <c r="K35" s="4"/>
      <c r="L35" s="4"/>
      <c r="M35" s="4"/>
      <c r="N35" s="4"/>
      <c r="O35" s="4"/>
      <c r="P35" s="1047"/>
      <c r="Q35" s="1047"/>
      <c r="R35" s="4"/>
      <c r="S35" s="4"/>
      <c r="T35" s="4"/>
      <c r="U35" s="4"/>
      <c r="V35" s="4"/>
      <c r="W35" s="4"/>
      <c r="X35" s="4"/>
      <c r="Y35" s="4"/>
      <c r="Z35" s="4"/>
      <c r="AA35" s="4"/>
      <c r="AB35" s="4"/>
      <c r="AC35" s="4"/>
      <c r="AD35" s="4"/>
      <c r="AE35" s="4"/>
      <c r="AF35" s="4"/>
      <c r="AG35" s="1047"/>
    </row>
    <row r="36" spans="1:33" ht="25" customHeight="1">
      <c r="A36" s="1047"/>
      <c r="B36" s="4"/>
      <c r="C36" s="4"/>
      <c r="D36" s="4"/>
      <c r="E36" s="4"/>
      <c r="F36" s="4"/>
      <c r="G36" s="4"/>
      <c r="H36" s="4"/>
      <c r="I36" s="4"/>
      <c r="J36" s="4"/>
      <c r="K36" s="4"/>
      <c r="L36" s="4"/>
      <c r="M36" s="4"/>
      <c r="N36" s="4"/>
      <c r="O36" s="4"/>
      <c r="P36" s="1047"/>
      <c r="Q36" s="1047"/>
      <c r="R36" s="4"/>
      <c r="S36" s="4"/>
      <c r="T36" s="4"/>
      <c r="U36" s="4"/>
      <c r="V36" s="4"/>
      <c r="W36" s="4"/>
      <c r="X36" s="4"/>
      <c r="Y36" s="4"/>
      <c r="Z36" s="4"/>
      <c r="AA36" s="4"/>
      <c r="AB36" s="4"/>
      <c r="AC36" s="4"/>
      <c r="AD36" s="4"/>
      <c r="AE36" s="4"/>
      <c r="AF36" s="4"/>
      <c r="AG36" s="1047"/>
    </row>
    <row r="37" spans="1:33" ht="25" customHeight="1">
      <c r="A37" s="1047"/>
      <c r="B37" s="4"/>
      <c r="C37" s="4"/>
      <c r="D37" s="4"/>
      <c r="E37" s="4"/>
      <c r="F37" s="4"/>
      <c r="G37" s="4"/>
      <c r="H37" s="4"/>
      <c r="I37" s="4"/>
      <c r="J37" s="4"/>
      <c r="K37" s="4"/>
      <c r="L37" s="4"/>
      <c r="M37" s="4"/>
      <c r="N37" s="4"/>
      <c r="O37" s="4"/>
      <c r="P37" s="1047"/>
      <c r="Q37" s="1047"/>
      <c r="R37" s="4"/>
      <c r="S37" s="4"/>
      <c r="T37" s="4"/>
      <c r="U37" s="4"/>
      <c r="V37" s="4"/>
      <c r="W37" s="4"/>
      <c r="X37" s="4"/>
      <c r="Y37" s="4"/>
      <c r="Z37" s="4"/>
      <c r="AA37" s="4"/>
      <c r="AB37" s="4"/>
      <c r="AC37" s="4"/>
      <c r="AD37" s="4"/>
      <c r="AE37" s="4"/>
      <c r="AF37" s="4"/>
      <c r="AG37" s="1047"/>
    </row>
    <row r="38" spans="1:33" ht="25" customHeight="1">
      <c r="A38" s="1047"/>
      <c r="B38" s="4"/>
      <c r="C38" s="4"/>
      <c r="D38" s="4"/>
      <c r="E38" s="4"/>
      <c r="F38" s="4"/>
      <c r="G38" s="4"/>
      <c r="H38" s="4"/>
      <c r="I38" s="4"/>
      <c r="J38" s="4"/>
      <c r="K38" s="4"/>
      <c r="L38" s="4"/>
      <c r="M38" s="4"/>
      <c r="N38" s="4"/>
      <c r="O38" s="4"/>
      <c r="P38" s="1047"/>
      <c r="Q38" s="1047"/>
      <c r="R38" s="4"/>
      <c r="S38" s="4"/>
      <c r="T38" s="4"/>
      <c r="U38" s="4"/>
      <c r="V38" s="4"/>
      <c r="W38" s="4"/>
      <c r="X38" s="4"/>
      <c r="Y38" s="4"/>
      <c r="Z38" s="4"/>
      <c r="AA38" s="4"/>
      <c r="AB38" s="4"/>
      <c r="AC38" s="4"/>
      <c r="AD38" s="4"/>
      <c r="AE38" s="4"/>
      <c r="AF38" s="4"/>
      <c r="AG38" s="1047"/>
    </row>
    <row r="39" spans="1:33" ht="32.25" customHeight="1">
      <c r="A39" s="1290"/>
      <c r="B39" s="880" t="s">
        <v>580</v>
      </c>
      <c r="C39" s="1252" t="s">
        <v>1537</v>
      </c>
      <c r="D39" s="1252"/>
      <c r="E39" s="4"/>
      <c r="F39" s="4"/>
      <c r="G39" s="4"/>
      <c r="H39" s="4"/>
      <c r="I39" s="4"/>
      <c r="J39" s="4"/>
      <c r="K39" s="4"/>
      <c r="L39" s="4"/>
      <c r="M39" s="4"/>
      <c r="N39" s="4"/>
      <c r="O39" s="2188" t="s">
        <v>2779</v>
      </c>
      <c r="P39" s="4"/>
      <c r="Q39" s="123"/>
      <c r="R39" s="880" t="s">
        <v>632</v>
      </c>
      <c r="S39" s="1252" t="s">
        <v>2780</v>
      </c>
      <c r="T39" s="1252"/>
      <c r="U39" s="4"/>
      <c r="V39" s="4"/>
      <c r="W39" s="4"/>
      <c r="X39" s="1244"/>
      <c r="Y39" s="4"/>
      <c r="Z39" s="4"/>
      <c r="AA39" s="4"/>
      <c r="AB39" s="4"/>
      <c r="AC39" s="4"/>
      <c r="AD39" s="4"/>
      <c r="AE39" s="4"/>
      <c r="AF39" s="2188" t="s">
        <v>2779</v>
      </c>
      <c r="AG39" s="1290"/>
    </row>
    <row r="40" spans="1:33" s="1202" customFormat="1" ht="25" customHeight="1">
      <c r="A40" s="1279">
        <v>1</v>
      </c>
      <c r="B40" s="1280" t="s">
        <v>579</v>
      </c>
      <c r="C40" s="1623">
        <v>8317620434</v>
      </c>
      <c r="D40" s="1603">
        <v>6167549576</v>
      </c>
      <c r="E40" s="1603">
        <v>7820829596</v>
      </c>
      <c r="F40" s="1603">
        <v>3173373863</v>
      </c>
      <c r="G40" s="1603">
        <v>1999049</v>
      </c>
      <c r="H40" s="1603">
        <v>1012747513</v>
      </c>
      <c r="I40" s="1603">
        <v>680840562</v>
      </c>
      <c r="J40" s="1603">
        <v>44621621</v>
      </c>
      <c r="K40" s="1603">
        <v>11999006</v>
      </c>
      <c r="L40" s="1603">
        <v>25532536</v>
      </c>
      <c r="M40" s="1603">
        <v>192689344</v>
      </c>
      <c r="N40" s="1603">
        <v>66414727</v>
      </c>
      <c r="O40" s="1603">
        <v>278023573</v>
      </c>
      <c r="P40" s="1604">
        <v>1</v>
      </c>
      <c r="Q40" s="1291">
        <v>1</v>
      </c>
      <c r="R40" s="1280" t="s">
        <v>579</v>
      </c>
      <c r="S40" s="1603">
        <v>666210170</v>
      </c>
      <c r="T40" s="1603">
        <v>127665286</v>
      </c>
      <c r="U40" s="1603">
        <v>46375120</v>
      </c>
      <c r="V40" s="1603">
        <v>13312230</v>
      </c>
      <c r="W40" s="1603">
        <v>4647455733</v>
      </c>
      <c r="X40" s="1603">
        <v>2388270300</v>
      </c>
      <c r="Y40" s="1603">
        <v>970780709</v>
      </c>
      <c r="Z40" s="1603">
        <v>232709523</v>
      </c>
      <c r="AA40" s="1603">
        <v>17770100</v>
      </c>
      <c r="AB40" s="1603">
        <v>17080700</v>
      </c>
      <c r="AC40" s="1603">
        <v>667190433</v>
      </c>
      <c r="AD40" s="1603">
        <v>379628435</v>
      </c>
      <c r="AE40" s="1603">
        <v>1387211855</v>
      </c>
      <c r="AF40" s="1606">
        <v>108366215</v>
      </c>
      <c r="AG40" s="950">
        <v>1</v>
      </c>
    </row>
    <row r="41" spans="1:33" s="1612" customFormat="1" ht="25" customHeight="1">
      <c r="A41" s="1282"/>
      <c r="B41" s="1283" t="s">
        <v>2770</v>
      </c>
      <c r="C41" s="1624">
        <v>6466408309</v>
      </c>
      <c r="D41" s="1607"/>
      <c r="E41" s="1607">
        <v>5969617471</v>
      </c>
      <c r="F41" s="1607"/>
      <c r="G41" s="1607"/>
      <c r="H41" s="1607"/>
      <c r="I41" s="1607"/>
      <c r="J41" s="1607"/>
      <c r="K41" s="1607"/>
      <c r="L41" s="1607"/>
      <c r="M41" s="1607"/>
      <c r="N41" s="1607"/>
      <c r="O41" s="1607"/>
      <c r="P41" s="1609"/>
      <c r="Q41" s="1282"/>
      <c r="R41" s="1283" t="s">
        <v>2770</v>
      </c>
      <c r="S41" s="1607"/>
      <c r="T41" s="1607"/>
      <c r="U41" s="1607"/>
      <c r="V41" s="1607"/>
      <c r="W41" s="1607"/>
      <c r="X41" s="1607"/>
      <c r="Y41" s="1607"/>
      <c r="Z41" s="1607"/>
      <c r="AA41" s="1607"/>
      <c r="AB41" s="1607"/>
      <c r="AC41" s="1607"/>
      <c r="AD41" s="1607"/>
      <c r="AE41" s="1607"/>
      <c r="AF41" s="1625"/>
      <c r="AG41" s="1611"/>
    </row>
    <row r="42" spans="1:33" s="1202" customFormat="1" ht="25" customHeight="1">
      <c r="A42" s="1279">
        <v>2</v>
      </c>
      <c r="B42" s="1285" t="s">
        <v>407</v>
      </c>
      <c r="C42" s="1626">
        <v>299213191</v>
      </c>
      <c r="D42" s="1613">
        <v>225869283</v>
      </c>
      <c r="E42" s="1613">
        <v>289731522</v>
      </c>
      <c r="F42" s="1613">
        <v>87617083</v>
      </c>
      <c r="G42" s="1613">
        <v>2491</v>
      </c>
      <c r="H42" s="1613">
        <v>1059845</v>
      </c>
      <c r="I42" s="1613">
        <v>38077498</v>
      </c>
      <c r="J42" s="1613">
        <v>99641</v>
      </c>
      <c r="K42" s="1613">
        <v>37587</v>
      </c>
      <c r="L42" s="1613">
        <v>3442560</v>
      </c>
      <c r="M42" s="1613">
        <v>10245598</v>
      </c>
      <c r="N42" s="1613" t="s">
        <v>21</v>
      </c>
      <c r="O42" s="1613">
        <v>3721659</v>
      </c>
      <c r="P42" s="1614">
        <v>2</v>
      </c>
      <c r="Q42" s="1279">
        <v>2</v>
      </c>
      <c r="R42" s="1285" t="s">
        <v>407</v>
      </c>
      <c r="S42" s="1613">
        <v>24867371</v>
      </c>
      <c r="T42" s="1613">
        <v>1767389</v>
      </c>
      <c r="U42" s="1613">
        <v>3972044</v>
      </c>
      <c r="V42" s="1613">
        <v>187814</v>
      </c>
      <c r="W42" s="1613">
        <v>202114438</v>
      </c>
      <c r="X42" s="1613">
        <v>125378475</v>
      </c>
      <c r="Y42" s="1613">
        <v>24240476</v>
      </c>
      <c r="Z42" s="1613">
        <v>74428</v>
      </c>
      <c r="AA42" s="1613">
        <v>1704264</v>
      </c>
      <c r="AB42" s="1613">
        <v>548086</v>
      </c>
      <c r="AC42" s="1613">
        <v>25387668</v>
      </c>
      <c r="AD42" s="1613">
        <v>5790226</v>
      </c>
      <c r="AE42" s="1613">
        <v>110732579</v>
      </c>
      <c r="AF42" s="1615">
        <v>2693715</v>
      </c>
      <c r="AG42" s="950">
        <v>2</v>
      </c>
    </row>
    <row r="43" spans="1:33" s="1612" customFormat="1" ht="25" customHeight="1">
      <c r="A43" s="1282"/>
      <c r="B43" s="1286" t="s">
        <v>2771</v>
      </c>
      <c r="C43" s="1627">
        <v>249524355</v>
      </c>
      <c r="D43" s="1616"/>
      <c r="E43" s="1616">
        <v>240042686</v>
      </c>
      <c r="F43" s="1616"/>
      <c r="G43" s="1628"/>
      <c r="H43" s="1616"/>
      <c r="I43" s="1616"/>
      <c r="J43" s="1616"/>
      <c r="K43" s="1616"/>
      <c r="L43" s="1616"/>
      <c r="M43" s="1616"/>
      <c r="N43" s="1616"/>
      <c r="O43" s="1616"/>
      <c r="P43" s="1609"/>
      <c r="Q43" s="1282"/>
      <c r="R43" s="1287" t="s">
        <v>2771</v>
      </c>
      <c r="S43" s="1616"/>
      <c r="T43" s="1616"/>
      <c r="U43" s="1616"/>
      <c r="V43" s="1616"/>
      <c r="W43" s="1616"/>
      <c r="X43" s="1616"/>
      <c r="Y43" s="1616"/>
      <c r="Z43" s="1616"/>
      <c r="AA43" s="1616"/>
      <c r="AB43" s="1616"/>
      <c r="AC43" s="1616"/>
      <c r="AD43" s="1616"/>
      <c r="AE43" s="1616"/>
      <c r="AF43" s="1620"/>
      <c r="AG43" s="1611"/>
    </row>
    <row r="44" spans="1:33" s="1202" customFormat="1" ht="25" customHeight="1">
      <c r="A44" s="1279">
        <v>3</v>
      </c>
      <c r="B44" s="1285" t="s">
        <v>408</v>
      </c>
      <c r="C44" s="1626">
        <v>217262698</v>
      </c>
      <c r="D44" s="1613">
        <v>199142743</v>
      </c>
      <c r="E44" s="1613">
        <v>198284341</v>
      </c>
      <c r="F44" s="1613">
        <v>87282514</v>
      </c>
      <c r="G44" s="1613">
        <v>2664</v>
      </c>
      <c r="H44" s="1613">
        <v>37229</v>
      </c>
      <c r="I44" s="1613">
        <v>40454961</v>
      </c>
      <c r="J44" s="1613">
        <v>605293</v>
      </c>
      <c r="K44" s="1613">
        <v>95079</v>
      </c>
      <c r="L44" s="1613">
        <v>3211870</v>
      </c>
      <c r="M44" s="1613">
        <v>7216395</v>
      </c>
      <c r="N44" s="1613">
        <v>679786</v>
      </c>
      <c r="O44" s="1613">
        <v>7748676</v>
      </c>
      <c r="P44" s="1614">
        <v>3</v>
      </c>
      <c r="Q44" s="1279">
        <v>3</v>
      </c>
      <c r="R44" s="1285" t="s">
        <v>408</v>
      </c>
      <c r="S44" s="1613">
        <v>24336967</v>
      </c>
      <c r="T44" s="1613">
        <v>2229972</v>
      </c>
      <c r="U44" s="1613" t="s">
        <v>21</v>
      </c>
      <c r="V44" s="1613">
        <v>663622</v>
      </c>
      <c r="W44" s="1613">
        <v>111001827</v>
      </c>
      <c r="X44" s="1613">
        <v>61043411</v>
      </c>
      <c r="Y44" s="1613">
        <v>4138520</v>
      </c>
      <c r="Z44" s="1613">
        <v>573859</v>
      </c>
      <c r="AA44" s="1613">
        <v>775337</v>
      </c>
      <c r="AB44" s="1613">
        <v>2967826</v>
      </c>
      <c r="AC44" s="1613">
        <v>35001626</v>
      </c>
      <c r="AD44" s="1613">
        <v>17197376</v>
      </c>
      <c r="AE44" s="1613">
        <v>82805079</v>
      </c>
      <c r="AF44" s="1615">
        <v>1229478</v>
      </c>
      <c r="AG44" s="950">
        <v>3</v>
      </c>
    </row>
    <row r="45" spans="1:33" s="1612" customFormat="1" ht="25" customHeight="1">
      <c r="A45" s="1282"/>
      <c r="B45" s="1286" t="s">
        <v>2772</v>
      </c>
      <c r="C45" s="1627">
        <v>217262698</v>
      </c>
      <c r="D45" s="1616"/>
      <c r="E45" s="1616">
        <v>198284341</v>
      </c>
      <c r="F45" s="1616"/>
      <c r="G45" s="1628"/>
      <c r="H45" s="1616"/>
      <c r="I45" s="1616"/>
      <c r="J45" s="1616"/>
      <c r="K45" s="1616"/>
      <c r="L45" s="1616"/>
      <c r="M45" s="1616"/>
      <c r="N45" s="1616"/>
      <c r="O45" s="1616"/>
      <c r="P45" s="1609"/>
      <c r="Q45" s="1282"/>
      <c r="R45" s="1287" t="s">
        <v>2772</v>
      </c>
      <c r="S45" s="1616"/>
      <c r="T45" s="1616"/>
      <c r="U45" s="1616"/>
      <c r="V45" s="1616"/>
      <c r="W45" s="1616"/>
      <c r="X45" s="1616"/>
      <c r="Y45" s="1616"/>
      <c r="Z45" s="1616"/>
      <c r="AA45" s="1616"/>
      <c r="AB45" s="1616"/>
      <c r="AC45" s="1616"/>
      <c r="AD45" s="1616"/>
      <c r="AE45" s="1616"/>
      <c r="AF45" s="1620"/>
      <c r="AG45" s="1611"/>
    </row>
    <row r="46" spans="1:33" s="1202" customFormat="1" ht="25" customHeight="1">
      <c r="A46" s="1279">
        <v>4</v>
      </c>
      <c r="B46" s="1285" t="s">
        <v>409</v>
      </c>
      <c r="C46" s="1626">
        <v>2684167591</v>
      </c>
      <c r="D46" s="1613">
        <v>2129217725</v>
      </c>
      <c r="E46" s="1613">
        <v>2522767072</v>
      </c>
      <c r="F46" s="1613">
        <v>1361832722</v>
      </c>
      <c r="G46" s="1613">
        <v>584013</v>
      </c>
      <c r="H46" s="1613">
        <v>567000672</v>
      </c>
      <c r="I46" s="1613">
        <v>190142070</v>
      </c>
      <c r="J46" s="1613">
        <v>12695851</v>
      </c>
      <c r="K46" s="1613">
        <v>10496736</v>
      </c>
      <c r="L46" s="1613">
        <v>4453646</v>
      </c>
      <c r="M46" s="1613">
        <v>39444241</v>
      </c>
      <c r="N46" s="1613">
        <v>28200041</v>
      </c>
      <c r="O46" s="1613">
        <v>154552548</v>
      </c>
      <c r="P46" s="1614">
        <v>4</v>
      </c>
      <c r="Q46" s="1279">
        <v>4</v>
      </c>
      <c r="R46" s="1285" t="s">
        <v>409</v>
      </c>
      <c r="S46" s="1613">
        <v>312295215</v>
      </c>
      <c r="T46" s="1613">
        <v>19939802</v>
      </c>
      <c r="U46" s="1613">
        <v>17732154</v>
      </c>
      <c r="V46" s="1613">
        <v>4295732</v>
      </c>
      <c r="W46" s="1613">
        <v>1160934350</v>
      </c>
      <c r="X46" s="1613">
        <v>498396638</v>
      </c>
      <c r="Y46" s="1613">
        <v>283771270</v>
      </c>
      <c r="Z46" s="1613">
        <v>90654917</v>
      </c>
      <c r="AA46" s="1613">
        <v>6592471</v>
      </c>
      <c r="AB46" s="1613">
        <v>7625472</v>
      </c>
      <c r="AC46" s="1613">
        <v>178710523</v>
      </c>
      <c r="AD46" s="1613">
        <v>111122953</v>
      </c>
      <c r="AE46" s="1613">
        <v>352781178</v>
      </c>
      <c r="AF46" s="1615">
        <v>45040013</v>
      </c>
      <c r="AG46" s="950">
        <v>4</v>
      </c>
    </row>
    <row r="47" spans="1:33" s="1612" customFormat="1" ht="25" customHeight="1">
      <c r="A47" s="1282"/>
      <c r="B47" s="1286" t="s">
        <v>2773</v>
      </c>
      <c r="C47" s="1627">
        <v>2207324748</v>
      </c>
      <c r="D47" s="1616"/>
      <c r="E47" s="1616">
        <v>2045924228</v>
      </c>
      <c r="F47" s="1616"/>
      <c r="G47" s="1628"/>
      <c r="H47" s="1616"/>
      <c r="I47" s="1616"/>
      <c r="J47" s="1616"/>
      <c r="K47" s="1616"/>
      <c r="L47" s="1616"/>
      <c r="M47" s="1616"/>
      <c r="N47" s="1616"/>
      <c r="O47" s="1616"/>
      <c r="P47" s="1609"/>
      <c r="Q47" s="1282"/>
      <c r="R47" s="1287" t="s">
        <v>2773</v>
      </c>
      <c r="S47" s="1616"/>
      <c r="T47" s="1616"/>
      <c r="U47" s="1616"/>
      <c r="V47" s="1616"/>
      <c r="W47" s="1616"/>
      <c r="X47" s="1616"/>
      <c r="Y47" s="1616"/>
      <c r="Z47" s="1616"/>
      <c r="AA47" s="1616"/>
      <c r="AB47" s="1616"/>
      <c r="AC47" s="1616"/>
      <c r="AD47" s="1616"/>
      <c r="AE47" s="1616"/>
      <c r="AF47" s="1620"/>
      <c r="AG47" s="1611"/>
    </row>
    <row r="48" spans="1:33" s="1202" customFormat="1" ht="25" customHeight="1">
      <c r="A48" s="1279">
        <v>5</v>
      </c>
      <c r="B48" s="1285" t="s">
        <v>410</v>
      </c>
      <c r="C48" s="1626">
        <v>849569031</v>
      </c>
      <c r="D48" s="1613">
        <v>658178911</v>
      </c>
      <c r="E48" s="1613">
        <v>774799727</v>
      </c>
      <c r="F48" s="1613">
        <v>357288537</v>
      </c>
      <c r="G48" s="1613">
        <v>754868</v>
      </c>
      <c r="H48" s="1613">
        <v>74627482</v>
      </c>
      <c r="I48" s="1613">
        <v>90137713</v>
      </c>
      <c r="J48" s="1613">
        <v>2622949</v>
      </c>
      <c r="K48" s="1613">
        <v>398301</v>
      </c>
      <c r="L48" s="1613">
        <v>3234626</v>
      </c>
      <c r="M48" s="1613">
        <v>27721710</v>
      </c>
      <c r="N48" s="1613">
        <v>11142844</v>
      </c>
      <c r="O48" s="1613">
        <v>27912466</v>
      </c>
      <c r="P48" s="1614">
        <v>5</v>
      </c>
      <c r="Q48" s="1279">
        <v>5</v>
      </c>
      <c r="R48" s="1285" t="s">
        <v>410</v>
      </c>
      <c r="S48" s="1613">
        <v>73676679</v>
      </c>
      <c r="T48" s="1613">
        <v>29456135</v>
      </c>
      <c r="U48" s="1613">
        <v>11822759</v>
      </c>
      <c r="V48" s="1613">
        <v>3780006</v>
      </c>
      <c r="W48" s="1613">
        <v>417511190</v>
      </c>
      <c r="X48" s="1613">
        <v>160811690</v>
      </c>
      <c r="Y48" s="1613">
        <v>79354981</v>
      </c>
      <c r="Z48" s="1613">
        <v>48959242</v>
      </c>
      <c r="AA48" s="1613">
        <v>2467851</v>
      </c>
      <c r="AB48" s="1613">
        <v>2660294</v>
      </c>
      <c r="AC48" s="1613">
        <v>101843017</v>
      </c>
      <c r="AD48" s="1613">
        <v>66007210</v>
      </c>
      <c r="AE48" s="1613">
        <v>141738035</v>
      </c>
      <c r="AF48" s="1615">
        <v>7881139</v>
      </c>
      <c r="AG48" s="950">
        <v>5</v>
      </c>
    </row>
    <row r="49" spans="1:33" s="1612" customFormat="1" ht="25" customHeight="1">
      <c r="A49" s="1282"/>
      <c r="B49" s="1286" t="s">
        <v>2774</v>
      </c>
      <c r="C49" s="1627">
        <v>712853536</v>
      </c>
      <c r="D49" s="1616"/>
      <c r="E49" s="1616">
        <v>638084231</v>
      </c>
      <c r="F49" s="1616"/>
      <c r="G49" s="1628"/>
      <c r="H49" s="1616"/>
      <c r="I49" s="1616"/>
      <c r="J49" s="1616"/>
      <c r="K49" s="1616"/>
      <c r="L49" s="1616"/>
      <c r="M49" s="1616"/>
      <c r="N49" s="1616"/>
      <c r="O49" s="1616"/>
      <c r="P49" s="1609"/>
      <c r="Q49" s="1282"/>
      <c r="R49" s="1287" t="s">
        <v>2774</v>
      </c>
      <c r="S49" s="1616"/>
      <c r="T49" s="1616"/>
      <c r="U49" s="1616"/>
      <c r="V49" s="1616"/>
      <c r="W49" s="1616"/>
      <c r="X49" s="1616"/>
      <c r="Y49" s="1616"/>
      <c r="Z49" s="1616"/>
      <c r="AA49" s="1616"/>
      <c r="AB49" s="1616"/>
      <c r="AC49" s="1616"/>
      <c r="AD49" s="1616"/>
      <c r="AE49" s="1616"/>
      <c r="AF49" s="1620"/>
      <c r="AG49" s="1611"/>
    </row>
    <row r="50" spans="1:33" s="1202" customFormat="1" ht="25" customHeight="1">
      <c r="A50" s="1279">
        <v>6</v>
      </c>
      <c r="B50" s="1285" t="s">
        <v>411</v>
      </c>
      <c r="C50" s="1626">
        <v>1041611286</v>
      </c>
      <c r="D50" s="1613">
        <v>771240972</v>
      </c>
      <c r="E50" s="1613">
        <v>983169828</v>
      </c>
      <c r="F50" s="1613">
        <v>307082810</v>
      </c>
      <c r="G50" s="1613">
        <v>192930</v>
      </c>
      <c r="H50" s="1613">
        <v>59654750</v>
      </c>
      <c r="I50" s="1613">
        <v>94281127</v>
      </c>
      <c r="J50" s="1613">
        <v>452034</v>
      </c>
      <c r="K50" s="1613">
        <v>326369</v>
      </c>
      <c r="L50" s="1613">
        <v>1818111</v>
      </c>
      <c r="M50" s="1613">
        <v>38761858</v>
      </c>
      <c r="N50" s="1613">
        <v>7502530</v>
      </c>
      <c r="O50" s="1613">
        <v>24539296</v>
      </c>
      <c r="P50" s="1614">
        <v>6</v>
      </c>
      <c r="Q50" s="1279">
        <v>6</v>
      </c>
      <c r="R50" s="1285" t="s">
        <v>411</v>
      </c>
      <c r="S50" s="1613">
        <v>70171336</v>
      </c>
      <c r="T50" s="1613">
        <v>3230276</v>
      </c>
      <c r="U50" s="1613">
        <v>4701496</v>
      </c>
      <c r="V50" s="1613">
        <v>1450697</v>
      </c>
      <c r="W50" s="1613">
        <v>676087018</v>
      </c>
      <c r="X50" s="1613">
        <v>321905151</v>
      </c>
      <c r="Y50" s="1613">
        <v>133579870</v>
      </c>
      <c r="Z50" s="1613">
        <v>73357231</v>
      </c>
      <c r="AA50" s="1613">
        <v>172870</v>
      </c>
      <c r="AB50" s="1613">
        <v>596548</v>
      </c>
      <c r="AC50" s="1613">
        <v>86692543</v>
      </c>
      <c r="AD50" s="1613">
        <v>47601209</v>
      </c>
      <c r="AE50" s="1613">
        <v>146329721</v>
      </c>
      <c r="AF50" s="1615">
        <v>10836854</v>
      </c>
      <c r="AG50" s="950">
        <v>6</v>
      </c>
    </row>
    <row r="51" spans="1:33" s="1612" customFormat="1" ht="25" customHeight="1">
      <c r="A51" s="1282"/>
      <c r="B51" s="1286" t="s">
        <v>2775</v>
      </c>
      <c r="C51" s="1627">
        <v>787997699</v>
      </c>
      <c r="D51" s="1616"/>
      <c r="E51" s="1616">
        <v>729556242</v>
      </c>
      <c r="F51" s="1616"/>
      <c r="G51" s="1616"/>
      <c r="H51" s="1616"/>
      <c r="I51" s="1616"/>
      <c r="J51" s="1616"/>
      <c r="K51" s="1616"/>
      <c r="L51" s="1616"/>
      <c r="M51" s="1616"/>
      <c r="N51" s="1616"/>
      <c r="O51" s="1616"/>
      <c r="P51" s="1609"/>
      <c r="Q51" s="1282"/>
      <c r="R51" s="1287" t="s">
        <v>2775</v>
      </c>
      <c r="S51" s="1616"/>
      <c r="T51" s="1616"/>
      <c r="U51" s="1616"/>
      <c r="V51" s="1616"/>
      <c r="W51" s="1616"/>
      <c r="X51" s="1616"/>
      <c r="Y51" s="1616"/>
      <c r="Z51" s="1616"/>
      <c r="AA51" s="1616"/>
      <c r="AB51" s="1616"/>
      <c r="AC51" s="1616"/>
      <c r="AD51" s="1616"/>
      <c r="AE51" s="1616"/>
      <c r="AF51" s="1620"/>
      <c r="AG51" s="1611"/>
    </row>
    <row r="52" spans="1:33" s="1202" customFormat="1" ht="25" customHeight="1">
      <c r="A52" s="1279">
        <v>7</v>
      </c>
      <c r="B52" s="1285" t="s">
        <v>412</v>
      </c>
      <c r="C52" s="1626">
        <v>1815078822</v>
      </c>
      <c r="D52" s="1613">
        <v>1339543542</v>
      </c>
      <c r="E52" s="1613">
        <v>1732626937</v>
      </c>
      <c r="F52" s="1613">
        <v>626320318</v>
      </c>
      <c r="G52" s="1613">
        <v>51692</v>
      </c>
      <c r="H52" s="1613">
        <v>206976773</v>
      </c>
      <c r="I52" s="1613">
        <v>129661717</v>
      </c>
      <c r="J52" s="1613">
        <v>26135244</v>
      </c>
      <c r="K52" s="1613">
        <v>329498</v>
      </c>
      <c r="L52" s="1613">
        <v>5739215</v>
      </c>
      <c r="M52" s="1613">
        <v>45820248</v>
      </c>
      <c r="N52" s="1613">
        <v>15756663</v>
      </c>
      <c r="O52" s="1613">
        <v>34438488</v>
      </c>
      <c r="P52" s="1614">
        <v>7</v>
      </c>
      <c r="Q52" s="1279">
        <v>7</v>
      </c>
      <c r="R52" s="1285" t="s">
        <v>412</v>
      </c>
      <c r="S52" s="1613">
        <v>124419337</v>
      </c>
      <c r="T52" s="1613">
        <v>36969197</v>
      </c>
      <c r="U52" s="1613">
        <v>19673</v>
      </c>
      <c r="V52" s="1613">
        <v>2573</v>
      </c>
      <c r="W52" s="1613">
        <v>1106306619</v>
      </c>
      <c r="X52" s="1613">
        <v>596383011</v>
      </c>
      <c r="Y52" s="1613">
        <v>290156479</v>
      </c>
      <c r="Z52" s="1613">
        <v>13795568</v>
      </c>
      <c r="AA52" s="1613">
        <v>778384</v>
      </c>
      <c r="AB52" s="1613">
        <v>164520</v>
      </c>
      <c r="AC52" s="1613">
        <v>131879009</v>
      </c>
      <c r="AD52" s="1613">
        <v>64468908</v>
      </c>
      <c r="AE52" s="1613">
        <v>315883753</v>
      </c>
      <c r="AF52" s="1615">
        <v>17982977</v>
      </c>
      <c r="AG52" s="950">
        <v>7</v>
      </c>
    </row>
    <row r="53" spans="1:33" s="1612" customFormat="1" ht="25" customHeight="1">
      <c r="A53" s="1282"/>
      <c r="B53" s="1286" t="s">
        <v>2776</v>
      </c>
      <c r="C53" s="1627">
        <v>1373679508</v>
      </c>
      <c r="D53" s="1616"/>
      <c r="E53" s="1616">
        <v>1291227623</v>
      </c>
      <c r="F53" s="1616"/>
      <c r="G53" s="1616"/>
      <c r="H53" s="1616"/>
      <c r="I53" s="1616"/>
      <c r="J53" s="1616"/>
      <c r="K53" s="1616"/>
      <c r="L53" s="1616"/>
      <c r="M53" s="1616"/>
      <c r="N53" s="1616"/>
      <c r="O53" s="1616"/>
      <c r="P53" s="1609"/>
      <c r="Q53" s="1282"/>
      <c r="R53" s="1287" t="s">
        <v>2776</v>
      </c>
      <c r="S53" s="1616"/>
      <c r="T53" s="1616"/>
      <c r="U53" s="1616"/>
      <c r="V53" s="1616"/>
      <c r="W53" s="1616"/>
      <c r="X53" s="1616"/>
      <c r="Y53" s="1616"/>
      <c r="Z53" s="1616"/>
      <c r="AA53" s="1616"/>
      <c r="AB53" s="1616"/>
      <c r="AC53" s="1616"/>
      <c r="AD53" s="1616"/>
      <c r="AE53" s="1616"/>
      <c r="AF53" s="1620"/>
      <c r="AG53" s="1611"/>
    </row>
    <row r="54" spans="1:33" s="1202" customFormat="1" ht="25" customHeight="1">
      <c r="A54" s="1279">
        <v>8</v>
      </c>
      <c r="B54" s="1285" t="s">
        <v>413</v>
      </c>
      <c r="C54" s="1626">
        <v>382634704</v>
      </c>
      <c r="D54" s="1613">
        <v>189366604</v>
      </c>
      <c r="E54" s="1613">
        <v>357735169</v>
      </c>
      <c r="F54" s="1613">
        <v>103105064</v>
      </c>
      <c r="G54" s="1613">
        <v>5536</v>
      </c>
      <c r="H54" s="1613">
        <v>579701</v>
      </c>
      <c r="I54" s="1613">
        <v>59517245</v>
      </c>
      <c r="J54" s="1613">
        <v>863771</v>
      </c>
      <c r="K54" s="1613">
        <v>118227</v>
      </c>
      <c r="L54" s="1613">
        <v>1544763</v>
      </c>
      <c r="M54" s="1613">
        <v>12675630</v>
      </c>
      <c r="N54" s="1613">
        <v>1091872</v>
      </c>
      <c r="O54" s="1613">
        <v>4096309</v>
      </c>
      <c r="P54" s="1614">
        <v>8</v>
      </c>
      <c r="Q54" s="1279">
        <v>8</v>
      </c>
      <c r="R54" s="1285" t="s">
        <v>413</v>
      </c>
      <c r="S54" s="1613">
        <v>18119350</v>
      </c>
      <c r="T54" s="1613">
        <v>4413868</v>
      </c>
      <c r="U54" s="1613" t="s">
        <v>21</v>
      </c>
      <c r="V54" s="1613">
        <v>78792</v>
      </c>
      <c r="W54" s="1613">
        <v>254630105</v>
      </c>
      <c r="X54" s="1613">
        <v>195970030</v>
      </c>
      <c r="Y54" s="1613">
        <v>4611449</v>
      </c>
      <c r="Z54" s="1613">
        <v>848427</v>
      </c>
      <c r="AA54" s="1613">
        <v>62292</v>
      </c>
      <c r="AB54" s="1613">
        <v>2517954</v>
      </c>
      <c r="AC54" s="1613">
        <v>40238273</v>
      </c>
      <c r="AD54" s="1613">
        <v>17546580</v>
      </c>
      <c r="AE54" s="1613">
        <v>129680372</v>
      </c>
      <c r="AF54" s="1615">
        <v>7352955</v>
      </c>
      <c r="AG54" s="950">
        <v>8</v>
      </c>
    </row>
    <row r="55" spans="1:33" s="1612" customFormat="1" ht="25" customHeight="1">
      <c r="A55" s="1282"/>
      <c r="B55" s="1286" t="s">
        <v>2777</v>
      </c>
      <c r="C55" s="1627">
        <v>240566520</v>
      </c>
      <c r="D55" s="1616"/>
      <c r="E55" s="1616">
        <v>215666985</v>
      </c>
      <c r="F55" s="1616"/>
      <c r="G55" s="1616"/>
      <c r="H55" s="1616"/>
      <c r="I55" s="1616"/>
      <c r="J55" s="1616"/>
      <c r="K55" s="1616"/>
      <c r="L55" s="1616"/>
      <c r="M55" s="1616"/>
      <c r="N55" s="1616"/>
      <c r="O55" s="1616"/>
      <c r="P55" s="1609"/>
      <c r="Q55" s="1282"/>
      <c r="R55" s="1287" t="s">
        <v>2777</v>
      </c>
      <c r="S55" s="1616"/>
      <c r="T55" s="1616"/>
      <c r="U55" s="1616"/>
      <c r="V55" s="1616"/>
      <c r="W55" s="1616"/>
      <c r="X55" s="1616"/>
      <c r="Y55" s="1616"/>
      <c r="Z55" s="1616"/>
      <c r="AA55" s="1616"/>
      <c r="AB55" s="1616"/>
      <c r="AC55" s="1616"/>
      <c r="AD55" s="1616"/>
      <c r="AE55" s="1616"/>
      <c r="AF55" s="1620"/>
      <c r="AG55" s="1611"/>
    </row>
    <row r="56" spans="1:33" s="1202" customFormat="1" ht="25" customHeight="1">
      <c r="A56" s="1279">
        <v>9</v>
      </c>
      <c r="B56" s="1285" t="s">
        <v>414</v>
      </c>
      <c r="C56" s="1626">
        <v>1028083111</v>
      </c>
      <c r="D56" s="1613">
        <v>654989796</v>
      </c>
      <c r="E56" s="1613">
        <v>961715000</v>
      </c>
      <c r="F56" s="1613">
        <v>242844815</v>
      </c>
      <c r="G56" s="1613">
        <v>404855</v>
      </c>
      <c r="H56" s="1613">
        <v>102811061</v>
      </c>
      <c r="I56" s="1613">
        <v>38568231</v>
      </c>
      <c r="J56" s="1613">
        <v>1146838</v>
      </c>
      <c r="K56" s="1613">
        <v>197209</v>
      </c>
      <c r="L56" s="1613">
        <v>2087745</v>
      </c>
      <c r="M56" s="1613">
        <v>10803664</v>
      </c>
      <c r="N56" s="1613">
        <v>2040991</v>
      </c>
      <c r="O56" s="1613">
        <v>21014131</v>
      </c>
      <c r="P56" s="1614">
        <v>9</v>
      </c>
      <c r="Q56" s="1279">
        <v>9</v>
      </c>
      <c r="R56" s="1285" t="s">
        <v>414</v>
      </c>
      <c r="S56" s="1613">
        <v>18323915</v>
      </c>
      <c r="T56" s="1613">
        <v>29658647</v>
      </c>
      <c r="U56" s="1613">
        <v>8126994</v>
      </c>
      <c r="V56" s="1613">
        <v>2852994</v>
      </c>
      <c r="W56" s="1613">
        <v>718870186</v>
      </c>
      <c r="X56" s="1613">
        <v>428381894</v>
      </c>
      <c r="Y56" s="1613">
        <v>150927664</v>
      </c>
      <c r="Z56" s="1613">
        <v>4445851</v>
      </c>
      <c r="AA56" s="1613">
        <v>5216631</v>
      </c>
      <c r="AB56" s="1613" t="s">
        <v>21</v>
      </c>
      <c r="AC56" s="1613">
        <v>67437774</v>
      </c>
      <c r="AD56" s="1613">
        <v>49893973</v>
      </c>
      <c r="AE56" s="1613">
        <v>107261138</v>
      </c>
      <c r="AF56" s="1615">
        <v>15349084</v>
      </c>
      <c r="AG56" s="950">
        <v>9</v>
      </c>
    </row>
    <row r="57" spans="1:33" s="1612" customFormat="1" ht="25" customHeight="1">
      <c r="A57" s="1288"/>
      <c r="B57" s="1292" t="s">
        <v>2778</v>
      </c>
      <c r="C57" s="1629">
        <v>677199245</v>
      </c>
      <c r="D57" s="1630"/>
      <c r="E57" s="1630">
        <v>610831135</v>
      </c>
      <c r="F57" s="1630"/>
      <c r="G57" s="1630"/>
      <c r="H57" s="1630"/>
      <c r="I57" s="1630"/>
      <c r="J57" s="1630"/>
      <c r="K57" s="1630"/>
      <c r="L57" s="1630"/>
      <c r="M57" s="1630"/>
      <c r="N57" s="1631"/>
      <c r="O57" s="1631"/>
      <c r="P57" s="1621"/>
      <c r="Q57" s="1288"/>
      <c r="R57" s="1293" t="s">
        <v>2778</v>
      </c>
      <c r="S57" s="1631"/>
      <c r="T57" s="1631"/>
      <c r="U57" s="1631"/>
      <c r="V57" s="1631"/>
      <c r="W57" s="1631"/>
      <c r="X57" s="1631"/>
      <c r="Y57" s="1631"/>
      <c r="Z57" s="1631"/>
      <c r="AA57" s="1631"/>
      <c r="AB57" s="1631"/>
      <c r="AC57" s="1631"/>
      <c r="AD57" s="1631"/>
      <c r="AE57" s="1631"/>
      <c r="AF57" s="1632"/>
      <c r="AG57" s="1633"/>
    </row>
    <row r="58" spans="1:33" ht="17.5" customHeight="1">
      <c r="A58" s="1047"/>
      <c r="B58" s="99" t="s">
        <v>581</v>
      </c>
      <c r="H58" s="1294" t="s">
        <v>2781</v>
      </c>
      <c r="I58" s="14"/>
      <c r="J58" s="14"/>
      <c r="K58" s="14"/>
      <c r="L58" s="14"/>
      <c r="M58" s="14"/>
      <c r="N58" s="14"/>
      <c r="O58" s="14"/>
      <c r="Q58" s="1047"/>
      <c r="R58" s="99" t="s">
        <v>1185</v>
      </c>
      <c r="X58" s="1294" t="s">
        <v>2782</v>
      </c>
    </row>
    <row r="59" spans="1:33" ht="17.5" customHeight="1">
      <c r="A59" s="1047"/>
      <c r="B59" s="495" t="s">
        <v>2783</v>
      </c>
      <c r="H59" s="2863" t="s">
        <v>2784</v>
      </c>
      <c r="I59" s="2864"/>
      <c r="J59" s="2864"/>
      <c r="K59" s="2864"/>
      <c r="L59" s="2864"/>
      <c r="M59" s="2864"/>
      <c r="N59" s="2864"/>
      <c r="O59" s="2864"/>
      <c r="Q59" s="1047"/>
      <c r="R59" s="99" t="s">
        <v>1186</v>
      </c>
      <c r="X59" s="1294" t="s">
        <v>2785</v>
      </c>
    </row>
    <row r="60" spans="1:33" ht="17.5" customHeight="1">
      <c r="A60" s="1047"/>
      <c r="B60" s="496" t="s">
        <v>2786</v>
      </c>
      <c r="H60" s="2864"/>
      <c r="I60" s="2864"/>
      <c r="J60" s="2864"/>
      <c r="K60" s="2864"/>
      <c r="L60" s="2864"/>
      <c r="M60" s="2864"/>
      <c r="N60" s="2864"/>
      <c r="O60" s="2864"/>
      <c r="Q60" s="1047"/>
      <c r="R60" s="99"/>
    </row>
    <row r="61" spans="1:33" ht="17.5" customHeight="1">
      <c r="B61" s="495"/>
      <c r="H61" s="2864"/>
      <c r="I61" s="2864"/>
      <c r="J61" s="2864"/>
      <c r="K61" s="2864"/>
      <c r="L61" s="2864"/>
      <c r="M61" s="2864"/>
      <c r="N61" s="2864"/>
      <c r="O61" s="2864"/>
    </row>
    <row r="62" spans="1:33" ht="17.5" customHeight="1">
      <c r="B62" s="496"/>
      <c r="H62" s="2864"/>
      <c r="I62" s="2864"/>
      <c r="J62" s="2864"/>
      <c r="K62" s="2864"/>
      <c r="L62" s="2864"/>
      <c r="M62" s="2864"/>
      <c r="N62" s="2864"/>
      <c r="O62" s="2864"/>
    </row>
    <row r="63" spans="1:33" ht="17.5" customHeight="1">
      <c r="H63" s="2189"/>
      <c r="I63" s="2189"/>
      <c r="J63" s="2189"/>
      <c r="K63" s="2189"/>
      <c r="L63" s="2189"/>
      <c r="M63" s="2189"/>
      <c r="N63" s="2189"/>
      <c r="O63" s="2189"/>
    </row>
    <row r="64" spans="1:33" ht="17.5" customHeight="1">
      <c r="H64" s="2189"/>
      <c r="I64" s="2189"/>
      <c r="J64" s="2189"/>
      <c r="K64" s="2189"/>
      <c r="L64" s="2189"/>
      <c r="M64" s="2189"/>
      <c r="N64" s="2189"/>
      <c r="O64" s="2189"/>
    </row>
    <row r="65" spans="2:18" ht="17.5" customHeight="1"/>
    <row r="66" spans="2:18" ht="17.5" customHeight="1"/>
    <row r="67" spans="2:18" ht="17.5" customHeight="1">
      <c r="Q67" s="1261"/>
      <c r="R67" s="1261"/>
    </row>
    <row r="68" spans="2:18" ht="17.5" customHeight="1">
      <c r="B68" s="910"/>
      <c r="Q68" s="962"/>
      <c r="R68" s="482"/>
    </row>
    <row r="69" spans="2:18" ht="17.5" customHeight="1">
      <c r="B69" s="910"/>
      <c r="Q69" s="962"/>
      <c r="R69" s="482"/>
    </row>
    <row r="70" spans="2:18" ht="17.5" customHeight="1">
      <c r="B70" s="910"/>
      <c r="Q70" s="962"/>
      <c r="R70" s="482"/>
    </row>
    <row r="71" spans="2:18" ht="17.5" customHeight="1">
      <c r="B71" s="910"/>
      <c r="Q71" s="962"/>
      <c r="R71" s="482"/>
    </row>
    <row r="72" spans="2:18" ht="17.5" customHeight="1"/>
    <row r="73" spans="2:18" ht="17.5" customHeight="1"/>
    <row r="74" spans="2:18" ht="17.5" customHeight="1"/>
    <row r="75" spans="2:18" ht="17.5" customHeight="1"/>
    <row r="76" spans="2:18" ht="17.5" customHeight="1"/>
    <row r="77" spans="2:18" ht="17.5" customHeight="1"/>
  </sheetData>
  <mergeCells count="3">
    <mergeCell ref="B7:C7"/>
    <mergeCell ref="D8:G8"/>
    <mergeCell ref="H59:O62"/>
  </mergeCells>
  <phoneticPr fontId="101"/>
  <printOptions horizontalCentered="1"/>
  <pageMargins left="0.39370078740157483" right="0.39370078740157483" top="0.19685039370078741" bottom="0.39370078740157483" header="0.51181102362204722" footer="0.51181102362204722"/>
  <pageSetup paperSize="9" scale="57" firstPageNumber="318"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B09C0-BE37-4304-9702-686352529C72}">
  <dimension ref="A1:CC80"/>
  <sheetViews>
    <sheetView zoomScaleNormal="100" zoomScaleSheetLayoutView="70" workbookViewId="0"/>
  </sheetViews>
  <sheetFormatPr defaultColWidth="9" defaultRowHeight="13"/>
  <cols>
    <col min="1" max="1" width="8.7265625" style="4" customWidth="1"/>
    <col min="2" max="2" width="6.26953125" style="4" customWidth="1"/>
    <col min="3" max="3" width="11.7265625" style="4" customWidth="1"/>
    <col min="4" max="7" width="18.08984375" style="143" customWidth="1"/>
    <col min="8" max="8" width="19.08984375" style="143" customWidth="1"/>
    <col min="9" max="10" width="18.08984375" style="143" customWidth="1"/>
    <col min="11" max="17" width="16.36328125" style="143" customWidth="1"/>
    <col min="18" max="18" width="19.08984375" style="143" customWidth="1"/>
    <col min="19" max="20" width="10.6328125" style="143" customWidth="1"/>
    <col min="21" max="21" width="8.7265625" style="143"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7" width="16.36328125" style="143"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7" width="16.36328125" style="4" customWidth="1"/>
    <col min="78" max="78" width="19.08984375" style="4" customWidth="1"/>
    <col min="79" max="80" width="10.6328125" style="4" customWidth="1"/>
    <col min="81" max="16384" width="9" style="4"/>
  </cols>
  <sheetData>
    <row r="1" spans="1:80" s="14" customFormat="1" ht="14">
      <c r="A1" s="373" t="s">
        <v>1187</v>
      </c>
      <c r="B1" s="911"/>
      <c r="C1" s="911"/>
      <c r="D1" s="17"/>
      <c r="E1" s="17"/>
      <c r="F1" s="17"/>
      <c r="G1" s="17"/>
      <c r="H1" s="17"/>
      <c r="I1" s="17"/>
      <c r="J1" s="17"/>
      <c r="K1" s="17"/>
      <c r="L1" s="17"/>
      <c r="M1" s="17"/>
      <c r="N1" s="17"/>
      <c r="O1" s="17"/>
      <c r="P1" s="17"/>
      <c r="Q1" s="17"/>
      <c r="S1" s="17"/>
      <c r="T1" s="376" t="s">
        <v>1187</v>
      </c>
      <c r="U1" s="373" t="s">
        <v>1187</v>
      </c>
      <c r="V1" s="1052"/>
      <c r="W1" s="1052"/>
      <c r="X1" s="17"/>
      <c r="Y1" s="17"/>
      <c r="Z1" s="17"/>
      <c r="AA1" s="17"/>
      <c r="AB1" s="17"/>
      <c r="AC1" s="17"/>
      <c r="AD1" s="17"/>
      <c r="AE1" s="17"/>
      <c r="AF1" s="17"/>
      <c r="AG1" s="17"/>
      <c r="AH1" s="17"/>
      <c r="AI1" s="17"/>
      <c r="AJ1" s="17"/>
      <c r="AK1" s="17"/>
      <c r="AM1" s="1052"/>
      <c r="AN1" s="376" t="s">
        <v>1187</v>
      </c>
      <c r="AO1" s="373" t="s">
        <v>1187</v>
      </c>
      <c r="AP1" s="1052"/>
      <c r="AQ1" s="1052"/>
      <c r="AR1" s="17"/>
      <c r="AS1" s="17"/>
      <c r="AT1" s="17"/>
      <c r="AU1" s="17"/>
      <c r="AV1" s="17"/>
      <c r="AW1" s="17"/>
      <c r="AX1" s="17"/>
      <c r="AY1" s="17"/>
      <c r="AZ1" s="17"/>
      <c r="BA1" s="17"/>
      <c r="BB1" s="17"/>
      <c r="BC1" s="17"/>
      <c r="BD1" s="17"/>
      <c r="BE1" s="17"/>
      <c r="BG1" s="17"/>
      <c r="BH1" s="376" t="s">
        <v>1187</v>
      </c>
      <c r="BI1" s="373" t="s">
        <v>1187</v>
      </c>
      <c r="BJ1" s="1052"/>
      <c r="BK1" s="1052"/>
      <c r="BL1" s="17"/>
      <c r="BM1" s="17"/>
      <c r="BN1" s="17"/>
      <c r="BO1" s="17"/>
      <c r="BP1" s="17"/>
      <c r="BQ1" s="17"/>
      <c r="BR1" s="17"/>
      <c r="BS1" s="17"/>
      <c r="BT1" s="17"/>
      <c r="BU1" s="17"/>
      <c r="BV1" s="17"/>
      <c r="BW1" s="17"/>
      <c r="BX1" s="911"/>
      <c r="BY1" s="17"/>
      <c r="CB1" s="376" t="s">
        <v>1187</v>
      </c>
    </row>
    <row r="2" spans="1:80">
      <c r="A2" s="373"/>
      <c r="B2" s="373"/>
      <c r="C2" s="373"/>
      <c r="D2" s="1788"/>
      <c r="E2" s="1788"/>
      <c r="F2" s="1788"/>
      <c r="G2" s="1788"/>
      <c r="H2" s="1788"/>
      <c r="I2" s="1788"/>
      <c r="J2" s="1788"/>
      <c r="K2" s="1788"/>
      <c r="L2" s="1788"/>
      <c r="M2" s="1788"/>
      <c r="N2" s="1788"/>
      <c r="O2" s="1788"/>
      <c r="P2" s="1788"/>
      <c r="Q2" s="1788"/>
      <c r="R2" s="1788"/>
      <c r="V2" s="1788"/>
      <c r="W2" s="1788"/>
      <c r="X2" s="1788"/>
      <c r="Y2" s="1788"/>
      <c r="Z2" s="1788"/>
      <c r="AA2" s="1788"/>
      <c r="AB2" s="1788"/>
      <c r="AC2" s="1788"/>
      <c r="AD2" s="1788"/>
      <c r="AE2" s="1788"/>
      <c r="AF2" s="1788"/>
      <c r="AG2" s="1788"/>
      <c r="AH2" s="1788"/>
      <c r="AI2" s="1788"/>
      <c r="AJ2" s="1788"/>
      <c r="AN2" s="1788"/>
      <c r="AO2" s="1788"/>
      <c r="AP2" s="1788"/>
      <c r="AQ2" s="1788"/>
      <c r="AR2" s="1788"/>
      <c r="AS2" s="1788"/>
      <c r="AT2" s="1788"/>
      <c r="AU2" s="1788"/>
      <c r="AV2" s="1788"/>
      <c r="AW2" s="1788"/>
      <c r="AX2" s="1788"/>
      <c r="AY2" s="1788"/>
      <c r="AZ2" s="1788"/>
      <c r="BA2" s="1788"/>
      <c r="BB2" s="1788"/>
      <c r="BF2" s="1788"/>
      <c r="BG2" s="1788"/>
      <c r="BH2" s="1788"/>
      <c r="BI2" s="1788"/>
      <c r="BJ2" s="1788"/>
      <c r="BK2" s="1788"/>
      <c r="BL2" s="1788"/>
      <c r="BM2" s="1788"/>
      <c r="BN2" s="1788"/>
      <c r="BO2" s="1788"/>
      <c r="BP2" s="1788"/>
      <c r="BQ2" s="1788"/>
      <c r="BR2" s="1788"/>
      <c r="BS2" s="35"/>
      <c r="BT2" s="35"/>
    </row>
    <row r="3" spans="1:80" ht="19">
      <c r="A3" s="912"/>
      <c r="B3" s="912"/>
      <c r="C3" s="912"/>
      <c r="D3" s="1053"/>
      <c r="E3" s="1053"/>
      <c r="F3" s="1789"/>
      <c r="G3" s="1789"/>
      <c r="H3" s="1789"/>
      <c r="I3" s="1788"/>
      <c r="J3" s="1788"/>
      <c r="K3" s="1788" t="s">
        <v>2787</v>
      </c>
      <c r="L3" s="1788"/>
      <c r="M3" s="1788"/>
      <c r="N3" s="1788"/>
      <c r="O3" s="1788"/>
      <c r="P3" s="1788"/>
      <c r="Q3" s="1788"/>
      <c r="R3" s="1788"/>
      <c r="S3" s="1788"/>
      <c r="T3" s="1788"/>
      <c r="U3" s="1788"/>
      <c r="V3" s="1788"/>
      <c r="X3" s="1788"/>
      <c r="Y3" s="1788"/>
      <c r="Z3" s="1788"/>
      <c r="AA3" s="1788"/>
      <c r="AB3" s="1788"/>
      <c r="AC3" s="1788" t="s">
        <v>2787</v>
      </c>
      <c r="AD3" s="1788"/>
      <c r="AE3" s="1788"/>
      <c r="AF3" s="1788"/>
      <c r="AG3" s="1788"/>
      <c r="AH3" s="1788"/>
      <c r="AI3" s="1788"/>
      <c r="AJ3" s="1788"/>
      <c r="AK3" s="1788"/>
      <c r="AL3" s="1788"/>
      <c r="AM3" s="1788"/>
      <c r="AN3" s="1788"/>
      <c r="AP3" s="1788"/>
      <c r="AQ3" s="1788"/>
      <c r="AR3" s="1788"/>
      <c r="AS3" s="1788"/>
      <c r="AT3" s="1788"/>
      <c r="AU3" s="1788" t="s">
        <v>2787</v>
      </c>
      <c r="AV3" s="1788"/>
      <c r="AW3" s="1788"/>
      <c r="AX3" s="1788"/>
      <c r="AY3" s="1788"/>
      <c r="AZ3" s="1788"/>
      <c r="BA3" s="1788"/>
      <c r="BB3" s="1788"/>
      <c r="BC3" s="1788"/>
      <c r="BD3" s="1788"/>
      <c r="BE3" s="1788"/>
      <c r="BF3" s="1788"/>
      <c r="BH3" s="1788"/>
      <c r="BI3" s="1788"/>
      <c r="BJ3" s="1788"/>
      <c r="BK3" s="1788"/>
      <c r="BL3" s="1788"/>
      <c r="BM3" s="1788" t="s">
        <v>2787</v>
      </c>
      <c r="BN3" s="1788"/>
      <c r="BO3" s="1788"/>
      <c r="BP3" s="1788"/>
      <c r="BQ3" s="1788"/>
      <c r="BR3" s="1788"/>
      <c r="BS3" s="35"/>
      <c r="BT3" s="35"/>
    </row>
    <row r="4" spans="1:80" ht="15.75" customHeight="1">
      <c r="A4" s="912"/>
      <c r="B4" s="912"/>
      <c r="C4" s="912"/>
      <c r="D4" s="1053"/>
      <c r="E4" s="1053"/>
      <c r="F4" s="1789"/>
      <c r="G4" s="1789"/>
      <c r="H4" s="1789"/>
      <c r="I4" s="1788"/>
      <c r="J4" s="1788"/>
      <c r="K4" s="1788"/>
      <c r="L4" s="1788"/>
      <c r="M4" s="1788"/>
      <c r="N4" s="1788"/>
      <c r="O4" s="1788"/>
      <c r="P4" s="1788"/>
      <c r="Q4" s="1788"/>
      <c r="R4" s="1788"/>
      <c r="S4" s="1788"/>
      <c r="T4" s="1788"/>
      <c r="U4" s="1788"/>
      <c r="V4" s="1788"/>
      <c r="X4" s="1788"/>
      <c r="Y4" s="1788"/>
      <c r="Z4" s="1788"/>
      <c r="AA4" s="1788"/>
      <c r="AB4" s="1788"/>
      <c r="AC4" s="1788"/>
      <c r="AD4" s="1788"/>
      <c r="AE4" s="1788"/>
      <c r="AF4" s="1788"/>
      <c r="AG4" s="1788"/>
      <c r="AH4" s="1788"/>
      <c r="AI4" s="1788"/>
      <c r="AJ4" s="1788"/>
      <c r="AK4" s="1788"/>
      <c r="AL4" s="1788"/>
      <c r="AM4" s="1788"/>
      <c r="AN4" s="1788"/>
      <c r="AP4" s="1788"/>
      <c r="AQ4" s="1788"/>
      <c r="AR4" s="1788"/>
      <c r="AS4" s="1788"/>
      <c r="AT4" s="1788"/>
      <c r="AU4" s="1788"/>
      <c r="AV4" s="1788"/>
      <c r="AW4" s="1788"/>
      <c r="AX4" s="1788"/>
      <c r="AY4" s="1788"/>
      <c r="AZ4" s="1788"/>
      <c r="BA4" s="1788"/>
      <c r="BB4" s="1788"/>
      <c r="BC4" s="1788"/>
      <c r="BD4" s="1788"/>
      <c r="BE4" s="1788"/>
      <c r="BF4" s="1788"/>
      <c r="BH4" s="1788"/>
      <c r="BI4" s="1788"/>
      <c r="BJ4" s="1788"/>
      <c r="BK4" s="1788"/>
      <c r="BL4" s="1788"/>
      <c r="BM4" s="1788"/>
      <c r="BN4" s="1788"/>
      <c r="BO4" s="1788"/>
      <c r="BP4" s="1788"/>
      <c r="BQ4" s="1788"/>
      <c r="BR4" s="1788"/>
      <c r="BS4" s="35"/>
      <c r="BT4" s="35"/>
    </row>
    <row r="5" spans="1:80" s="14" customFormat="1" ht="18.75" customHeight="1">
      <c r="A5" s="1054" t="s">
        <v>415</v>
      </c>
      <c r="B5" s="1055"/>
      <c r="C5" s="1055"/>
      <c r="D5" s="1056"/>
      <c r="E5" s="1057"/>
      <c r="F5" s="1058" t="s">
        <v>2788</v>
      </c>
      <c r="G5" s="1059"/>
      <c r="H5" s="1059"/>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7.5">
      <c r="A6" s="1033"/>
      <c r="B6" s="1033"/>
      <c r="C6" s="1033"/>
      <c r="D6" s="1060" t="s">
        <v>2789</v>
      </c>
      <c r="E6" s="1057"/>
      <c r="F6" s="1058" t="s">
        <v>2790</v>
      </c>
      <c r="G6" s="1061"/>
      <c r="H6" s="1061"/>
      <c r="I6" s="17"/>
      <c r="J6" s="17"/>
      <c r="K6" s="17" t="s">
        <v>2791</v>
      </c>
      <c r="L6" s="17"/>
      <c r="M6" s="17"/>
      <c r="N6" s="17"/>
      <c r="O6" s="17"/>
      <c r="P6" s="17"/>
      <c r="Q6" s="17"/>
      <c r="R6" s="17"/>
      <c r="S6" s="17"/>
      <c r="T6" s="17"/>
      <c r="U6" s="17"/>
      <c r="V6" s="17"/>
      <c r="W6" s="17"/>
      <c r="X6" s="17"/>
      <c r="Y6" s="17"/>
      <c r="Z6" s="17"/>
      <c r="AA6" s="17"/>
      <c r="AB6" s="17"/>
      <c r="AC6" s="17" t="s">
        <v>2791</v>
      </c>
      <c r="AD6" s="17"/>
      <c r="AE6" s="17"/>
      <c r="AF6" s="17"/>
      <c r="AG6" s="17"/>
      <c r="AH6" s="17"/>
      <c r="AI6" s="17"/>
      <c r="AJ6" s="17"/>
      <c r="AK6" s="17"/>
      <c r="AL6" s="17"/>
      <c r="AM6" s="17"/>
      <c r="AN6" s="17"/>
      <c r="AO6" s="17"/>
      <c r="AP6" s="17"/>
      <c r="AQ6" s="17"/>
      <c r="AR6" s="17"/>
      <c r="AS6" s="17"/>
      <c r="AT6" s="17"/>
      <c r="AU6" s="17" t="s">
        <v>2791</v>
      </c>
      <c r="AV6" s="17"/>
      <c r="AW6" s="17"/>
      <c r="AX6" s="17"/>
      <c r="AY6" s="17"/>
      <c r="AZ6" s="17"/>
      <c r="BA6" s="17"/>
      <c r="BB6" s="17"/>
      <c r="BC6" s="17"/>
      <c r="BD6" s="17"/>
      <c r="BE6" s="17"/>
      <c r="BF6" s="17"/>
      <c r="BG6" s="17"/>
      <c r="BH6" s="17"/>
      <c r="BI6" s="17"/>
      <c r="BJ6" s="17"/>
      <c r="BK6" s="17"/>
      <c r="BL6" s="17"/>
      <c r="BM6" s="17" t="s">
        <v>2791</v>
      </c>
      <c r="BN6" s="17"/>
      <c r="BO6" s="17"/>
      <c r="BP6" s="17"/>
      <c r="BQ6" s="17"/>
      <c r="BR6" s="17"/>
    </row>
    <row r="7" spans="1:80" s="14" customFormat="1" ht="14">
      <c r="A7" s="1033"/>
      <c r="B7" s="1033"/>
      <c r="C7" s="1033"/>
      <c r="D7" s="1060" t="s">
        <v>2789</v>
      </c>
      <c r="E7" s="1057"/>
      <c r="F7" s="1057"/>
      <c r="G7" s="1061"/>
      <c r="H7" s="1061"/>
      <c r="I7" s="17"/>
      <c r="J7" s="17"/>
      <c r="K7" s="17"/>
      <c r="L7" s="17"/>
      <c r="M7" s="17"/>
      <c r="N7" s="17"/>
      <c r="O7" s="17"/>
      <c r="P7" s="17"/>
      <c r="Q7" s="17"/>
      <c r="R7" s="17"/>
      <c r="S7" s="17" t="s">
        <v>2792</v>
      </c>
      <c r="T7" s="17"/>
      <c r="U7" s="17"/>
      <c r="V7" s="17"/>
      <c r="W7" s="17"/>
      <c r="X7" s="17"/>
      <c r="Y7" s="17"/>
      <c r="Z7" s="17"/>
      <c r="AA7" s="17"/>
      <c r="AB7" s="17"/>
      <c r="AC7" s="17"/>
      <c r="AD7" s="17"/>
      <c r="AE7" s="17"/>
      <c r="AF7" s="17"/>
      <c r="AG7" s="17"/>
      <c r="AH7" s="17"/>
      <c r="AI7" s="17"/>
      <c r="AJ7" s="17"/>
      <c r="AK7" s="17" t="s">
        <v>2792</v>
      </c>
      <c r="AL7" s="17"/>
      <c r="AM7" s="17"/>
      <c r="AN7" s="17"/>
      <c r="AO7" s="17"/>
      <c r="AP7" s="17"/>
      <c r="AQ7" s="17"/>
      <c r="AR7" s="17"/>
      <c r="AS7" s="17"/>
      <c r="AT7" s="17"/>
      <c r="AU7" s="17"/>
      <c r="AV7" s="17"/>
      <c r="AW7" s="17"/>
      <c r="AX7" s="17"/>
      <c r="AY7" s="17"/>
      <c r="AZ7" s="17"/>
      <c r="BA7" s="17"/>
      <c r="BB7" s="17"/>
      <c r="BC7" s="17" t="s">
        <v>2792</v>
      </c>
      <c r="BD7" s="17"/>
      <c r="BE7" s="17"/>
      <c r="BF7" s="17"/>
      <c r="BG7" s="17"/>
      <c r="BH7" s="17"/>
      <c r="BI7" s="17"/>
      <c r="BJ7" s="17"/>
      <c r="BK7" s="17"/>
      <c r="BL7" s="17"/>
      <c r="BM7" s="17"/>
      <c r="BN7" s="17"/>
      <c r="BO7" s="17"/>
      <c r="BP7" s="17"/>
      <c r="BQ7" s="17"/>
      <c r="BR7" s="17"/>
    </row>
    <row r="8" spans="1:80" s="14" customFormat="1" ht="15">
      <c r="A8" s="479"/>
      <c r="B8" s="479"/>
      <c r="C8" s="479"/>
      <c r="D8" s="1060"/>
      <c r="E8" s="1062"/>
      <c r="F8" s="1057"/>
      <c r="G8" s="1061"/>
      <c r="H8" s="1061"/>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009" customFormat="1" ht="18.75" customHeight="1">
      <c r="A9" s="1063" t="s">
        <v>416</v>
      </c>
      <c r="B9" s="1063"/>
      <c r="C9" s="1063"/>
      <c r="D9" s="1064"/>
      <c r="E9" s="1062" t="s">
        <v>2793</v>
      </c>
      <c r="F9" s="1065"/>
      <c r="G9" s="1066"/>
      <c r="H9" s="1066"/>
      <c r="I9" s="1067"/>
      <c r="J9" s="1067"/>
      <c r="K9" s="1067"/>
      <c r="L9" s="1067"/>
      <c r="M9" s="1067"/>
      <c r="N9" s="1067"/>
      <c r="O9" s="1067"/>
      <c r="P9" s="1067"/>
      <c r="Q9" s="1067"/>
      <c r="R9" s="1067"/>
      <c r="S9" s="1067"/>
      <c r="T9" s="1067"/>
      <c r="U9" s="1068" t="s">
        <v>417</v>
      </c>
      <c r="V9" s="1068"/>
      <c r="W9" s="1068"/>
      <c r="X9" s="1069"/>
      <c r="Y9" s="1070" t="s">
        <v>2794</v>
      </c>
      <c r="Z9" s="1069"/>
      <c r="AA9" s="1071"/>
      <c r="AB9" s="1067"/>
      <c r="AC9" s="1067"/>
      <c r="AD9" s="1067"/>
      <c r="AE9" s="1067"/>
      <c r="AF9" s="1067"/>
      <c r="AG9" s="1067"/>
      <c r="AH9" s="1067"/>
      <c r="AI9" s="1067"/>
      <c r="AJ9" s="1067"/>
      <c r="AK9" s="1067"/>
      <c r="AL9" s="1067"/>
      <c r="AM9" s="1067"/>
      <c r="AN9" s="1067"/>
      <c r="AO9" s="1068" t="s">
        <v>418</v>
      </c>
      <c r="AP9" s="1068"/>
      <c r="AQ9" s="1068"/>
      <c r="AR9" s="1064"/>
      <c r="AS9" s="1072" t="s">
        <v>2795</v>
      </c>
      <c r="AT9" s="1064"/>
      <c r="AU9" s="1073"/>
      <c r="AV9" s="1067"/>
      <c r="AW9" s="1067"/>
      <c r="AX9" s="1067"/>
      <c r="AY9" s="1067"/>
      <c r="AZ9" s="1067"/>
      <c r="BA9" s="1067"/>
      <c r="BB9" s="1067"/>
      <c r="BC9" s="1067"/>
      <c r="BD9" s="1067"/>
      <c r="BE9" s="1067"/>
      <c r="BF9" s="1067"/>
      <c r="BG9" s="1067"/>
      <c r="BH9" s="1067"/>
      <c r="BI9" s="1068" t="s">
        <v>419</v>
      </c>
      <c r="BJ9" s="1068"/>
      <c r="BK9" s="1068"/>
      <c r="BL9" s="1074"/>
      <c r="BM9" s="1070" t="s">
        <v>2796</v>
      </c>
      <c r="BN9" s="1074"/>
      <c r="BO9" s="1067"/>
      <c r="BP9" s="1067"/>
      <c r="BQ9" s="1067"/>
      <c r="BR9" s="1067"/>
      <c r="BS9" s="1067"/>
      <c r="BT9" s="1067"/>
      <c r="BU9" s="1067"/>
      <c r="BV9" s="1067"/>
      <c r="BW9" s="1067"/>
      <c r="BX9" s="1067"/>
      <c r="BY9" s="1067"/>
      <c r="BZ9" s="1067"/>
    </row>
    <row r="10" spans="1:80" s="14" customFormat="1" ht="15.5">
      <c r="A10" s="479"/>
      <c r="B10" s="479"/>
      <c r="C10" s="479"/>
      <c r="D10" s="1062"/>
      <c r="E10" s="1062"/>
      <c r="F10" s="1062"/>
      <c r="G10" s="1062"/>
      <c r="H10" s="1075"/>
      <c r="I10" s="17"/>
      <c r="J10" s="17"/>
      <c r="K10" s="17"/>
      <c r="L10" s="17"/>
      <c r="M10" s="17"/>
      <c r="N10" s="17"/>
      <c r="O10" s="17"/>
      <c r="P10" s="17"/>
      <c r="Q10" s="17"/>
      <c r="R10" s="17"/>
      <c r="S10" s="1076"/>
      <c r="T10" s="1076"/>
      <c r="U10" s="1076"/>
      <c r="V10" s="1070"/>
      <c r="W10" s="1070"/>
      <c r="X10" s="1070"/>
      <c r="Y10" s="749"/>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611" t="s">
        <v>2797</v>
      </c>
      <c r="B11" s="2611"/>
      <c r="C11" s="2851"/>
      <c r="D11" s="1077" t="s">
        <v>420</v>
      </c>
      <c r="E11" s="1078" t="s">
        <v>2787</v>
      </c>
      <c r="F11" s="1079" t="s">
        <v>2787</v>
      </c>
      <c r="G11" s="1077" t="s">
        <v>421</v>
      </c>
      <c r="H11" s="1080" t="s">
        <v>2798</v>
      </c>
      <c r="I11" s="1080" t="s">
        <v>2798</v>
      </c>
      <c r="J11" s="2190" t="s">
        <v>2799</v>
      </c>
      <c r="K11" s="1080" t="s">
        <v>2798</v>
      </c>
      <c r="L11" s="1080" t="s">
        <v>2798</v>
      </c>
      <c r="M11" s="1080" t="s">
        <v>2798</v>
      </c>
      <c r="N11" s="1080" t="s">
        <v>2798</v>
      </c>
      <c r="O11" s="113" t="s">
        <v>2798</v>
      </c>
      <c r="P11" s="1081"/>
      <c r="Q11" s="1081"/>
      <c r="R11" s="1081"/>
      <c r="S11" s="2524" t="s">
        <v>727</v>
      </c>
      <c r="T11" s="2525"/>
      <c r="U11" s="2611" t="s">
        <v>2797</v>
      </c>
      <c r="V11" s="2611"/>
      <c r="W11" s="2851"/>
      <c r="X11" s="1077" t="s">
        <v>420</v>
      </c>
      <c r="Y11" s="1082" t="s">
        <v>2798</v>
      </c>
      <c r="Z11" s="1081" t="s">
        <v>2798</v>
      </c>
      <c r="AA11" s="1077" t="s">
        <v>421</v>
      </c>
      <c r="AB11" s="1083" t="s">
        <v>2787</v>
      </c>
      <c r="AC11" s="1083" t="s">
        <v>2787</v>
      </c>
      <c r="AD11" s="1635" t="s">
        <v>2799</v>
      </c>
      <c r="AE11" s="1083" t="s">
        <v>2787</v>
      </c>
      <c r="AF11" s="1083" t="s">
        <v>2787</v>
      </c>
      <c r="AG11" s="1083" t="s">
        <v>2787</v>
      </c>
      <c r="AH11" s="1083" t="s">
        <v>2787</v>
      </c>
      <c r="AI11" s="1084" t="s">
        <v>2787</v>
      </c>
      <c r="AJ11" s="1079"/>
      <c r="AK11" s="1084" t="s">
        <v>2787</v>
      </c>
      <c r="AL11" s="1079"/>
      <c r="AM11" s="2524" t="s">
        <v>727</v>
      </c>
      <c r="AN11" s="2525"/>
      <c r="AO11" s="2611" t="s">
        <v>2797</v>
      </c>
      <c r="AP11" s="2611"/>
      <c r="AQ11" s="2851"/>
      <c r="AR11" s="1077" t="s">
        <v>420</v>
      </c>
      <c r="AS11" s="1082" t="s">
        <v>2798</v>
      </c>
      <c r="AT11" s="1081" t="s">
        <v>2798</v>
      </c>
      <c r="AU11" s="1077" t="s">
        <v>421</v>
      </c>
      <c r="AV11" s="1083" t="s">
        <v>2787</v>
      </c>
      <c r="AW11" s="1083" t="s">
        <v>2787</v>
      </c>
      <c r="AX11" s="2190" t="s">
        <v>2799</v>
      </c>
      <c r="AY11" s="1083" t="s">
        <v>2787</v>
      </c>
      <c r="AZ11" s="1083" t="s">
        <v>2787</v>
      </c>
      <c r="BA11" s="1083" t="s">
        <v>2787</v>
      </c>
      <c r="BB11" s="1083" t="s">
        <v>2787</v>
      </c>
      <c r="BC11" s="1084" t="s">
        <v>2787</v>
      </c>
      <c r="BD11" s="1079"/>
      <c r="BE11" s="1084" t="s">
        <v>2787</v>
      </c>
      <c r="BF11" s="1079"/>
      <c r="BG11" s="2524" t="s">
        <v>727</v>
      </c>
      <c r="BH11" s="2525"/>
      <c r="BI11" s="2611" t="s">
        <v>2797</v>
      </c>
      <c r="BJ11" s="2611"/>
      <c r="BK11" s="2851"/>
      <c r="BL11" s="1077" t="s">
        <v>420</v>
      </c>
      <c r="BM11" s="1078" t="s">
        <v>2787</v>
      </c>
      <c r="BN11" s="1079" t="s">
        <v>2787</v>
      </c>
      <c r="BO11" s="1077" t="s">
        <v>421</v>
      </c>
      <c r="BP11" s="1083" t="s">
        <v>2787</v>
      </c>
      <c r="BQ11" s="1083" t="s">
        <v>2787</v>
      </c>
      <c r="BR11" s="2190" t="s">
        <v>2799</v>
      </c>
      <c r="BS11" s="1080" t="s">
        <v>2798</v>
      </c>
      <c r="BT11" s="1080" t="s">
        <v>2798</v>
      </c>
      <c r="BU11" s="1080" t="s">
        <v>2798</v>
      </c>
      <c r="BV11" s="1080" t="s">
        <v>2798</v>
      </c>
      <c r="BW11" s="113" t="s">
        <v>2798</v>
      </c>
      <c r="BX11" s="1081"/>
      <c r="BY11" s="113" t="s">
        <v>2798</v>
      </c>
      <c r="BZ11" s="1081"/>
      <c r="CA11" s="2524" t="s">
        <v>727</v>
      </c>
      <c r="CB11" s="2525"/>
    </row>
    <row r="12" spans="1:80" s="14" customFormat="1" ht="19.5" customHeight="1">
      <c r="A12" s="2852"/>
      <c r="B12" s="2852"/>
      <c r="C12" s="2853"/>
      <c r="D12" s="702" t="s">
        <v>361</v>
      </c>
      <c r="E12" s="1085" t="s">
        <v>2800</v>
      </c>
      <c r="F12" s="706" t="s">
        <v>422</v>
      </c>
      <c r="G12" s="755" t="s">
        <v>361</v>
      </c>
      <c r="H12" s="705" t="s">
        <v>2800</v>
      </c>
      <c r="I12" s="1077" t="s">
        <v>423</v>
      </c>
      <c r="J12" s="696" t="s">
        <v>2787</v>
      </c>
      <c r="K12" s="696" t="s">
        <v>2787</v>
      </c>
      <c r="L12" s="696" t="s">
        <v>2787</v>
      </c>
      <c r="M12" s="696" t="s">
        <v>2787</v>
      </c>
      <c r="N12" s="696" t="s">
        <v>2787</v>
      </c>
      <c r="O12" s="696"/>
      <c r="P12" s="696"/>
      <c r="Q12" s="696"/>
      <c r="R12" s="696"/>
      <c r="S12" s="2526"/>
      <c r="T12" s="2527"/>
      <c r="U12" s="2852"/>
      <c r="V12" s="2852"/>
      <c r="W12" s="2853"/>
      <c r="X12" s="702" t="s">
        <v>361</v>
      </c>
      <c r="Y12" s="1085" t="s">
        <v>2800</v>
      </c>
      <c r="Z12" s="706" t="s">
        <v>422</v>
      </c>
      <c r="AA12" s="755" t="s">
        <v>361</v>
      </c>
      <c r="AB12" s="705" t="s">
        <v>2800</v>
      </c>
      <c r="AC12" s="1077" t="s">
        <v>423</v>
      </c>
      <c r="AD12" s="696" t="s">
        <v>2787</v>
      </c>
      <c r="AE12" s="696" t="s">
        <v>2787</v>
      </c>
      <c r="AF12" s="696" t="s">
        <v>2787</v>
      </c>
      <c r="AG12" s="696" t="s">
        <v>2787</v>
      </c>
      <c r="AH12" s="696" t="s">
        <v>2787</v>
      </c>
      <c r="AI12" s="696"/>
      <c r="AJ12" s="696"/>
      <c r="AK12" s="696"/>
      <c r="AL12" s="696"/>
      <c r="AM12" s="2526"/>
      <c r="AN12" s="2527"/>
      <c r="AO12" s="2852"/>
      <c r="AP12" s="2852"/>
      <c r="AQ12" s="2853"/>
      <c r="AR12" s="702" t="s">
        <v>361</v>
      </c>
      <c r="AS12" s="1085" t="s">
        <v>2800</v>
      </c>
      <c r="AT12" s="706" t="s">
        <v>422</v>
      </c>
      <c r="AU12" s="755" t="s">
        <v>361</v>
      </c>
      <c r="AV12" s="705" t="s">
        <v>2800</v>
      </c>
      <c r="AW12" s="1077" t="s">
        <v>423</v>
      </c>
      <c r="AX12" s="696" t="s">
        <v>2787</v>
      </c>
      <c r="AY12" s="696" t="s">
        <v>2787</v>
      </c>
      <c r="AZ12" s="696" t="s">
        <v>2787</v>
      </c>
      <c r="BA12" s="696" t="s">
        <v>2787</v>
      </c>
      <c r="BB12" s="696" t="s">
        <v>2787</v>
      </c>
      <c r="BC12" s="696"/>
      <c r="BD12" s="696"/>
      <c r="BE12" s="696"/>
      <c r="BF12" s="696"/>
      <c r="BG12" s="2526"/>
      <c r="BH12" s="2527"/>
      <c r="BI12" s="2852"/>
      <c r="BJ12" s="2852"/>
      <c r="BK12" s="2853"/>
      <c r="BL12" s="702" t="s">
        <v>361</v>
      </c>
      <c r="BM12" s="1085" t="s">
        <v>2800</v>
      </c>
      <c r="BN12" s="706" t="s">
        <v>422</v>
      </c>
      <c r="BO12" s="755" t="s">
        <v>361</v>
      </c>
      <c r="BP12" s="705" t="s">
        <v>2800</v>
      </c>
      <c r="BQ12" s="1077" t="s">
        <v>423</v>
      </c>
      <c r="BR12" s="697" t="s">
        <v>2798</v>
      </c>
      <c r="BS12" s="697" t="s">
        <v>2798</v>
      </c>
      <c r="BT12" s="697" t="s">
        <v>2798</v>
      </c>
      <c r="BU12" s="697" t="s">
        <v>2798</v>
      </c>
      <c r="BV12" s="697" t="s">
        <v>2798</v>
      </c>
      <c r="BW12" s="697"/>
      <c r="BX12" s="697"/>
      <c r="BY12" s="697"/>
      <c r="BZ12" s="697"/>
      <c r="CA12" s="2526"/>
      <c r="CB12" s="2527"/>
    </row>
    <row r="13" spans="1:80" s="14" customFormat="1" ht="19.5" customHeight="1">
      <c r="A13" s="2852"/>
      <c r="B13" s="2852"/>
      <c r="C13" s="2853"/>
      <c r="D13" s="702" t="s">
        <v>2787</v>
      </c>
      <c r="E13" s="755" t="s">
        <v>361</v>
      </c>
      <c r="F13" s="702" t="s">
        <v>424</v>
      </c>
      <c r="G13" s="755"/>
      <c r="H13" s="702" t="s">
        <v>361</v>
      </c>
      <c r="I13" s="702" t="s">
        <v>361</v>
      </c>
      <c r="J13" s="705" t="s">
        <v>2801</v>
      </c>
      <c r="K13" s="705" t="s">
        <v>2802</v>
      </c>
      <c r="L13" s="705" t="s">
        <v>425</v>
      </c>
      <c r="M13" s="1077" t="s">
        <v>426</v>
      </c>
      <c r="N13" s="705" t="s">
        <v>427</v>
      </c>
      <c r="O13" s="705" t="s">
        <v>428</v>
      </c>
      <c r="P13" s="1079" t="s">
        <v>429</v>
      </c>
      <c r="Q13" s="705" t="s">
        <v>104</v>
      </c>
      <c r="R13" s="705" t="s">
        <v>430</v>
      </c>
      <c r="S13" s="2526"/>
      <c r="T13" s="2527"/>
      <c r="U13" s="2852"/>
      <c r="V13" s="2852"/>
      <c r="W13" s="2853"/>
      <c r="X13" s="658" t="s">
        <v>2399</v>
      </c>
      <c r="Y13" s="755" t="s">
        <v>361</v>
      </c>
      <c r="Z13" s="702" t="s">
        <v>424</v>
      </c>
      <c r="AA13" s="755"/>
      <c r="AB13" s="702" t="s">
        <v>361</v>
      </c>
      <c r="AC13" s="702" t="s">
        <v>361</v>
      </c>
      <c r="AD13" s="705" t="s">
        <v>1802</v>
      </c>
      <c r="AE13" s="705" t="s">
        <v>2803</v>
      </c>
      <c r="AF13" s="705" t="s">
        <v>425</v>
      </c>
      <c r="AG13" s="705" t="s">
        <v>426</v>
      </c>
      <c r="AH13" s="705" t="s">
        <v>427</v>
      </c>
      <c r="AI13" s="705" t="s">
        <v>428</v>
      </c>
      <c r="AJ13" s="1079" t="s">
        <v>429</v>
      </c>
      <c r="AK13" s="705" t="s">
        <v>431</v>
      </c>
      <c r="AL13" s="1079" t="s">
        <v>430</v>
      </c>
      <c r="AM13" s="2526"/>
      <c r="AN13" s="2527"/>
      <c r="AO13" s="2852"/>
      <c r="AP13" s="2852"/>
      <c r="AQ13" s="2853"/>
      <c r="AR13" s="658" t="s">
        <v>2399</v>
      </c>
      <c r="AS13" s="755" t="s">
        <v>361</v>
      </c>
      <c r="AT13" s="702" t="s">
        <v>424</v>
      </c>
      <c r="AU13" s="755"/>
      <c r="AV13" s="702" t="s">
        <v>361</v>
      </c>
      <c r="AW13" s="702" t="s">
        <v>361</v>
      </c>
      <c r="AX13" s="705" t="s">
        <v>1802</v>
      </c>
      <c r="AY13" s="705" t="s">
        <v>2803</v>
      </c>
      <c r="AZ13" s="705" t="s">
        <v>425</v>
      </c>
      <c r="BA13" s="705" t="s">
        <v>426</v>
      </c>
      <c r="BB13" s="705" t="s">
        <v>427</v>
      </c>
      <c r="BC13" s="705" t="s">
        <v>428</v>
      </c>
      <c r="BD13" s="1079" t="s">
        <v>429</v>
      </c>
      <c r="BE13" s="705" t="s">
        <v>431</v>
      </c>
      <c r="BF13" s="1079" t="s">
        <v>430</v>
      </c>
      <c r="BG13" s="2526"/>
      <c r="BH13" s="2527"/>
      <c r="BI13" s="2852"/>
      <c r="BJ13" s="2852"/>
      <c r="BK13" s="2853"/>
      <c r="BL13" s="702" t="s">
        <v>2373</v>
      </c>
      <c r="BM13" s="755" t="s">
        <v>361</v>
      </c>
      <c r="BN13" s="702" t="s">
        <v>424</v>
      </c>
      <c r="BO13" s="755"/>
      <c r="BP13" s="702" t="s">
        <v>361</v>
      </c>
      <c r="BQ13" s="702" t="s">
        <v>361</v>
      </c>
      <c r="BR13" s="705" t="s">
        <v>1802</v>
      </c>
      <c r="BS13" s="705" t="s">
        <v>2803</v>
      </c>
      <c r="BT13" s="705" t="s">
        <v>425</v>
      </c>
      <c r="BU13" s="705" t="s">
        <v>426</v>
      </c>
      <c r="BV13" s="705" t="s">
        <v>427</v>
      </c>
      <c r="BW13" s="705" t="s">
        <v>428</v>
      </c>
      <c r="BX13" s="1079" t="s">
        <v>429</v>
      </c>
      <c r="BY13" s="705" t="s">
        <v>431</v>
      </c>
      <c r="BZ13" s="1079" t="s">
        <v>430</v>
      </c>
      <c r="CA13" s="2526"/>
      <c r="CB13" s="2527"/>
    </row>
    <row r="14" spans="1:80" s="14" customFormat="1" ht="17.149999999999999" customHeight="1">
      <c r="A14" s="2852"/>
      <c r="B14" s="2852"/>
      <c r="C14" s="2853"/>
      <c r="D14" s="761" t="s">
        <v>2804</v>
      </c>
      <c r="E14" s="757"/>
      <c r="F14" s="702" t="s">
        <v>361</v>
      </c>
      <c r="G14" s="757"/>
      <c r="H14" s="702"/>
      <c r="I14" s="702"/>
      <c r="J14" s="702"/>
      <c r="K14" s="702"/>
      <c r="L14" s="702"/>
      <c r="M14" s="700"/>
      <c r="N14" s="702"/>
      <c r="O14" s="702"/>
      <c r="P14" s="755"/>
      <c r="Q14" s="702"/>
      <c r="R14" s="702"/>
      <c r="S14" s="2526"/>
      <c r="T14" s="2527"/>
      <c r="U14" s="2852"/>
      <c r="V14" s="2852"/>
      <c r="W14" s="2853"/>
      <c r="X14" s="761" t="s">
        <v>2804</v>
      </c>
      <c r="Y14" s="755"/>
      <c r="Z14" s="702" t="s">
        <v>361</v>
      </c>
      <c r="AA14" s="755"/>
      <c r="AB14" s="702"/>
      <c r="AC14" s="702"/>
      <c r="AD14" s="702"/>
      <c r="AE14" s="702"/>
      <c r="AF14" s="702"/>
      <c r="AG14" s="702"/>
      <c r="AH14" s="702"/>
      <c r="AI14" s="702"/>
      <c r="AJ14" s="755"/>
      <c r="AK14" s="702"/>
      <c r="AL14" s="755"/>
      <c r="AM14" s="2526"/>
      <c r="AN14" s="2527"/>
      <c r="AO14" s="2852"/>
      <c r="AP14" s="2852"/>
      <c r="AQ14" s="2853"/>
      <c r="AR14" s="761" t="s">
        <v>2804</v>
      </c>
      <c r="AS14" s="755"/>
      <c r="AT14" s="702" t="s">
        <v>361</v>
      </c>
      <c r="AU14" s="757"/>
      <c r="AV14" s="658"/>
      <c r="AW14" s="658"/>
      <c r="AX14" s="658"/>
      <c r="AY14" s="658"/>
      <c r="AZ14" s="658"/>
      <c r="BA14" s="658"/>
      <c r="BB14" s="658"/>
      <c r="BC14" s="658"/>
      <c r="BD14" s="757"/>
      <c r="BE14" s="658"/>
      <c r="BF14" s="757"/>
      <c r="BG14" s="2526"/>
      <c r="BH14" s="2527"/>
      <c r="BI14" s="2852"/>
      <c r="BJ14" s="2852"/>
      <c r="BK14" s="2853"/>
      <c r="BL14" s="761" t="s">
        <v>2804</v>
      </c>
      <c r="BM14" s="757"/>
      <c r="BN14" s="702" t="s">
        <v>361</v>
      </c>
      <c r="BO14" s="757"/>
      <c r="BP14" s="658"/>
      <c r="BQ14" s="658"/>
      <c r="BR14" s="658"/>
      <c r="BS14" s="658"/>
      <c r="BT14" s="658"/>
      <c r="BU14" s="658"/>
      <c r="BV14" s="658"/>
      <c r="BW14" s="658"/>
      <c r="BX14" s="757"/>
      <c r="BY14" s="658"/>
      <c r="BZ14" s="757"/>
      <c r="CA14" s="2526"/>
      <c r="CB14" s="2527"/>
    </row>
    <row r="15" spans="1:80" s="14" customFormat="1" ht="16.5" customHeight="1">
      <c r="A15" s="2852"/>
      <c r="B15" s="2852"/>
      <c r="C15" s="2853"/>
      <c r="D15" s="1086"/>
      <c r="E15" s="757" t="s">
        <v>1996</v>
      </c>
      <c r="F15" s="658" t="s">
        <v>2805</v>
      </c>
      <c r="G15" s="757" t="s">
        <v>2806</v>
      </c>
      <c r="H15" s="658" t="s">
        <v>1996</v>
      </c>
      <c r="I15" s="761" t="s">
        <v>2807</v>
      </c>
      <c r="J15" s="658"/>
      <c r="K15" s="658"/>
      <c r="L15" s="658"/>
      <c r="M15" s="749"/>
      <c r="N15" s="660"/>
      <c r="O15" s="660"/>
      <c r="P15" s="749"/>
      <c r="Q15" s="660"/>
      <c r="R15" s="660"/>
      <c r="S15" s="2526"/>
      <c r="T15" s="2527"/>
      <c r="U15" s="2852"/>
      <c r="V15" s="2852"/>
      <c r="W15" s="2853"/>
      <c r="X15" s="1086"/>
      <c r="Y15" s="757" t="s">
        <v>1996</v>
      </c>
      <c r="Z15" s="658" t="s">
        <v>2805</v>
      </c>
      <c r="AA15" s="757" t="s">
        <v>2806</v>
      </c>
      <c r="AB15" s="658" t="s">
        <v>1996</v>
      </c>
      <c r="AC15" s="761" t="s">
        <v>2807</v>
      </c>
      <c r="AD15" s="658"/>
      <c r="AE15" s="658"/>
      <c r="AF15" s="658"/>
      <c r="AG15" s="749"/>
      <c r="AH15" s="660"/>
      <c r="AI15" s="660"/>
      <c r="AJ15" s="749"/>
      <c r="AK15" s="660"/>
      <c r="AL15" s="749"/>
      <c r="AM15" s="2526"/>
      <c r="AN15" s="2527"/>
      <c r="AO15" s="2852"/>
      <c r="AP15" s="2852"/>
      <c r="AQ15" s="2853"/>
      <c r="AR15" s="1086"/>
      <c r="AS15" s="757" t="s">
        <v>1996</v>
      </c>
      <c r="AT15" s="658" t="s">
        <v>2805</v>
      </c>
      <c r="AU15" s="757" t="s">
        <v>2806</v>
      </c>
      <c r="AV15" s="658" t="s">
        <v>1996</v>
      </c>
      <c r="AW15" s="761" t="s">
        <v>2807</v>
      </c>
      <c r="AX15" s="658"/>
      <c r="AY15" s="658"/>
      <c r="AZ15" s="658"/>
      <c r="BA15" s="749"/>
      <c r="BB15" s="660"/>
      <c r="BC15" s="660"/>
      <c r="BD15" s="749"/>
      <c r="BE15" s="660"/>
      <c r="BF15" s="749"/>
      <c r="BG15" s="2526"/>
      <c r="BH15" s="2527"/>
      <c r="BI15" s="2852"/>
      <c r="BJ15" s="2852"/>
      <c r="BK15" s="2853"/>
      <c r="BL15" s="1086"/>
      <c r="BM15" s="757" t="s">
        <v>1996</v>
      </c>
      <c r="BN15" s="658" t="s">
        <v>2805</v>
      </c>
      <c r="BO15" s="757" t="s">
        <v>2806</v>
      </c>
      <c r="BP15" s="658" t="s">
        <v>1996</v>
      </c>
      <c r="BQ15" s="761" t="s">
        <v>2807</v>
      </c>
      <c r="BR15" s="658"/>
      <c r="BS15" s="658"/>
      <c r="BT15" s="658"/>
      <c r="BU15" s="749"/>
      <c r="BV15" s="660"/>
      <c r="BW15" s="660"/>
      <c r="BX15" s="749"/>
      <c r="BY15" s="660"/>
      <c r="BZ15" s="749"/>
      <c r="CA15" s="2526"/>
      <c r="CB15" s="2527"/>
    </row>
    <row r="16" spans="1:80" s="14" customFormat="1" ht="17.149999999999999" customHeight="1">
      <c r="A16" s="2852"/>
      <c r="B16" s="2852"/>
      <c r="C16" s="2853"/>
      <c r="D16" s="761"/>
      <c r="E16" s="757"/>
      <c r="F16" s="658" t="s">
        <v>2808</v>
      </c>
      <c r="G16" s="757"/>
      <c r="H16" s="658"/>
      <c r="I16" s="658" t="s">
        <v>2809</v>
      </c>
      <c r="J16" s="658" t="s">
        <v>1803</v>
      </c>
      <c r="K16" s="658" t="s">
        <v>1844</v>
      </c>
      <c r="L16" s="761" t="s">
        <v>2511</v>
      </c>
      <c r="M16" s="703" t="s">
        <v>1804</v>
      </c>
      <c r="N16" s="761" t="s">
        <v>1805</v>
      </c>
      <c r="O16" s="761" t="s">
        <v>2052</v>
      </c>
      <c r="P16" s="1636" t="s">
        <v>2810</v>
      </c>
      <c r="Q16" s="761" t="s">
        <v>365</v>
      </c>
      <c r="R16" s="761" t="s">
        <v>2376</v>
      </c>
      <c r="S16" s="2526"/>
      <c r="T16" s="2527"/>
      <c r="U16" s="2852"/>
      <c r="V16" s="2852"/>
      <c r="W16" s="2853"/>
      <c r="X16" s="761"/>
      <c r="Y16" s="757"/>
      <c r="Z16" s="658" t="s">
        <v>2808</v>
      </c>
      <c r="AA16" s="757"/>
      <c r="AB16" s="658"/>
      <c r="AC16" s="658" t="s">
        <v>2809</v>
      </c>
      <c r="AD16" s="658" t="s">
        <v>1803</v>
      </c>
      <c r="AE16" s="658" t="s">
        <v>1844</v>
      </c>
      <c r="AF16" s="761" t="s">
        <v>2511</v>
      </c>
      <c r="AG16" s="658" t="s">
        <v>1804</v>
      </c>
      <c r="AH16" s="761" t="s">
        <v>1805</v>
      </c>
      <c r="AI16" s="761" t="s">
        <v>2052</v>
      </c>
      <c r="AJ16" s="1636" t="s">
        <v>2810</v>
      </c>
      <c r="AK16" s="761" t="s">
        <v>365</v>
      </c>
      <c r="AL16" s="761" t="s">
        <v>2376</v>
      </c>
      <c r="AM16" s="2526"/>
      <c r="AN16" s="2527"/>
      <c r="AO16" s="2852"/>
      <c r="AP16" s="2852"/>
      <c r="AQ16" s="2853"/>
      <c r="AR16" s="761"/>
      <c r="AS16" s="757"/>
      <c r="AT16" s="658" t="s">
        <v>2808</v>
      </c>
      <c r="AU16" s="757"/>
      <c r="AV16" s="658"/>
      <c r="AW16" s="658" t="s">
        <v>2809</v>
      </c>
      <c r="AX16" s="658" t="s">
        <v>1803</v>
      </c>
      <c r="AY16" s="658" t="s">
        <v>1844</v>
      </c>
      <c r="AZ16" s="761" t="s">
        <v>2511</v>
      </c>
      <c r="BA16" s="658" t="s">
        <v>1804</v>
      </c>
      <c r="BB16" s="761" t="s">
        <v>1805</v>
      </c>
      <c r="BC16" s="761" t="s">
        <v>2052</v>
      </c>
      <c r="BD16" s="1636" t="s">
        <v>2810</v>
      </c>
      <c r="BE16" s="761" t="s">
        <v>365</v>
      </c>
      <c r="BF16" s="761" t="s">
        <v>2376</v>
      </c>
      <c r="BG16" s="2526"/>
      <c r="BH16" s="2527"/>
      <c r="BI16" s="2852"/>
      <c r="BJ16" s="2852"/>
      <c r="BK16" s="2853"/>
      <c r="BL16" s="761"/>
      <c r="BM16" s="757"/>
      <c r="BN16" s="658" t="s">
        <v>2808</v>
      </c>
      <c r="BO16" s="757"/>
      <c r="BP16" s="658"/>
      <c r="BQ16" s="658" t="s">
        <v>2809</v>
      </c>
      <c r="BR16" s="658" t="s">
        <v>1803</v>
      </c>
      <c r="BS16" s="658" t="s">
        <v>1844</v>
      </c>
      <c r="BT16" s="761" t="s">
        <v>2511</v>
      </c>
      <c r="BU16" s="658" t="s">
        <v>1804</v>
      </c>
      <c r="BV16" s="761" t="s">
        <v>1805</v>
      </c>
      <c r="BW16" s="761" t="s">
        <v>2052</v>
      </c>
      <c r="BX16" s="1636" t="s">
        <v>2810</v>
      </c>
      <c r="BY16" s="761" t="s">
        <v>365</v>
      </c>
      <c r="BZ16" s="761" t="s">
        <v>2376</v>
      </c>
      <c r="CA16" s="2526"/>
      <c r="CB16" s="2527"/>
    </row>
    <row r="17" spans="1:81" s="14" customFormat="1" ht="17.149999999999999" customHeight="1">
      <c r="A17" s="2852"/>
      <c r="B17" s="2852"/>
      <c r="C17" s="2853"/>
      <c r="D17" s="761" t="s">
        <v>2762</v>
      </c>
      <c r="E17" s="760" t="s">
        <v>2762</v>
      </c>
      <c r="F17" s="761" t="s">
        <v>2762</v>
      </c>
      <c r="G17" s="760" t="s">
        <v>2762</v>
      </c>
      <c r="H17" s="761" t="s">
        <v>2762</v>
      </c>
      <c r="I17" s="761" t="s">
        <v>2762</v>
      </c>
      <c r="J17" s="658"/>
      <c r="K17" s="658"/>
      <c r="L17" s="761" t="s">
        <v>2811</v>
      </c>
      <c r="M17" s="111"/>
      <c r="N17" s="660"/>
      <c r="O17" s="660"/>
      <c r="P17" s="111"/>
      <c r="Q17" s="660"/>
      <c r="R17" s="658" t="s">
        <v>2515</v>
      </c>
      <c r="S17" s="2526"/>
      <c r="T17" s="2527"/>
      <c r="U17" s="2852"/>
      <c r="V17" s="2852"/>
      <c r="W17" s="2853"/>
      <c r="X17" s="761" t="s">
        <v>2762</v>
      </c>
      <c r="Y17" s="760" t="s">
        <v>2762</v>
      </c>
      <c r="Z17" s="761" t="s">
        <v>2762</v>
      </c>
      <c r="AA17" s="760" t="s">
        <v>2762</v>
      </c>
      <c r="AB17" s="761" t="s">
        <v>2762</v>
      </c>
      <c r="AC17" s="761" t="s">
        <v>2762</v>
      </c>
      <c r="AD17" s="658"/>
      <c r="AE17" s="658"/>
      <c r="AF17" s="761" t="s">
        <v>2811</v>
      </c>
      <c r="AG17" s="111"/>
      <c r="AH17" s="660"/>
      <c r="AI17" s="660"/>
      <c r="AJ17" s="111"/>
      <c r="AK17" s="660"/>
      <c r="AL17" s="658" t="s">
        <v>2515</v>
      </c>
      <c r="AM17" s="2526"/>
      <c r="AN17" s="2527"/>
      <c r="AO17" s="2852"/>
      <c r="AP17" s="2852"/>
      <c r="AQ17" s="2853"/>
      <c r="AR17" s="761" t="s">
        <v>2762</v>
      </c>
      <c r="AS17" s="760" t="s">
        <v>2762</v>
      </c>
      <c r="AT17" s="761" t="s">
        <v>2762</v>
      </c>
      <c r="AU17" s="760" t="s">
        <v>2762</v>
      </c>
      <c r="AV17" s="761" t="s">
        <v>2762</v>
      </c>
      <c r="AW17" s="761" t="s">
        <v>2762</v>
      </c>
      <c r="AX17" s="658"/>
      <c r="AY17" s="658"/>
      <c r="AZ17" s="761" t="s">
        <v>2811</v>
      </c>
      <c r="BA17" s="111"/>
      <c r="BB17" s="660"/>
      <c r="BC17" s="660"/>
      <c r="BD17" s="111"/>
      <c r="BE17" s="660"/>
      <c r="BF17" s="658" t="s">
        <v>2515</v>
      </c>
      <c r="BG17" s="2526"/>
      <c r="BH17" s="2527"/>
      <c r="BI17" s="2852"/>
      <c r="BJ17" s="2852"/>
      <c r="BK17" s="2853"/>
      <c r="BL17" s="761" t="s">
        <v>2762</v>
      </c>
      <c r="BM17" s="760" t="s">
        <v>2762</v>
      </c>
      <c r="BN17" s="761" t="s">
        <v>2762</v>
      </c>
      <c r="BO17" s="760" t="s">
        <v>2762</v>
      </c>
      <c r="BP17" s="761" t="s">
        <v>2762</v>
      </c>
      <c r="BQ17" s="761" t="s">
        <v>2762</v>
      </c>
      <c r="BR17" s="658"/>
      <c r="BS17" s="658"/>
      <c r="BT17" s="761" t="s">
        <v>2811</v>
      </c>
      <c r="BU17" s="111"/>
      <c r="BV17" s="660"/>
      <c r="BW17" s="660"/>
      <c r="BX17" s="111"/>
      <c r="BY17" s="660"/>
      <c r="BZ17" s="658" t="s">
        <v>2515</v>
      </c>
      <c r="CA17" s="2526"/>
      <c r="CB17" s="2527"/>
    </row>
    <row r="18" spans="1:81" s="14" customFormat="1" ht="17.149999999999999" customHeight="1">
      <c r="A18" s="2852"/>
      <c r="B18" s="2852"/>
      <c r="C18" s="2853"/>
      <c r="D18" s="761" t="s">
        <v>2812</v>
      </c>
      <c r="E18" s="760" t="s">
        <v>2812</v>
      </c>
      <c r="F18" s="761" t="s">
        <v>2813</v>
      </c>
      <c r="G18" s="760" t="s">
        <v>2813</v>
      </c>
      <c r="H18" s="761" t="s">
        <v>2812</v>
      </c>
      <c r="I18" s="761" t="s">
        <v>2813</v>
      </c>
      <c r="J18" s="658"/>
      <c r="K18" s="658"/>
      <c r="L18" s="658"/>
      <c r="M18" s="111"/>
      <c r="N18" s="660"/>
      <c r="O18" s="660"/>
      <c r="P18" s="111"/>
      <c r="Q18" s="660"/>
      <c r="R18" s="660"/>
      <c r="S18" s="2526"/>
      <c r="T18" s="2527"/>
      <c r="U18" s="2852"/>
      <c r="V18" s="2852"/>
      <c r="W18" s="2853"/>
      <c r="X18" s="761" t="s">
        <v>2813</v>
      </c>
      <c r="Y18" s="760" t="s">
        <v>2813</v>
      </c>
      <c r="Z18" s="761" t="s">
        <v>2813</v>
      </c>
      <c r="AA18" s="760" t="s">
        <v>2813</v>
      </c>
      <c r="AB18" s="761" t="s">
        <v>2813</v>
      </c>
      <c r="AC18" s="761" t="s">
        <v>2812</v>
      </c>
      <c r="AD18" s="658"/>
      <c r="AE18" s="658"/>
      <c r="AF18" s="658"/>
      <c r="AG18" s="111"/>
      <c r="AH18" s="660"/>
      <c r="AI18" s="660"/>
      <c r="AJ18" s="111"/>
      <c r="AK18" s="660"/>
      <c r="AL18" s="111"/>
      <c r="AM18" s="2526"/>
      <c r="AN18" s="2527"/>
      <c r="AO18" s="2852"/>
      <c r="AP18" s="2852"/>
      <c r="AQ18" s="2853"/>
      <c r="AR18" s="761" t="s">
        <v>2813</v>
      </c>
      <c r="AS18" s="760" t="s">
        <v>2813</v>
      </c>
      <c r="AT18" s="761" t="s">
        <v>2813</v>
      </c>
      <c r="AU18" s="760" t="s">
        <v>2813</v>
      </c>
      <c r="AV18" s="761" t="s">
        <v>2813</v>
      </c>
      <c r="AW18" s="761" t="s">
        <v>2812</v>
      </c>
      <c r="AX18" s="658"/>
      <c r="AY18" s="658"/>
      <c r="AZ18" s="658"/>
      <c r="BA18" s="111"/>
      <c r="BB18" s="660"/>
      <c r="BC18" s="660"/>
      <c r="BD18" s="111"/>
      <c r="BE18" s="660"/>
      <c r="BF18" s="111"/>
      <c r="BG18" s="2526"/>
      <c r="BH18" s="2527"/>
      <c r="BI18" s="2852"/>
      <c r="BJ18" s="2852"/>
      <c r="BK18" s="2853"/>
      <c r="BL18" s="761" t="s">
        <v>2813</v>
      </c>
      <c r="BM18" s="760" t="s">
        <v>2813</v>
      </c>
      <c r="BN18" s="761" t="s">
        <v>2813</v>
      </c>
      <c r="BO18" s="760" t="s">
        <v>2813</v>
      </c>
      <c r="BP18" s="761" t="s">
        <v>2813</v>
      </c>
      <c r="BQ18" s="761" t="s">
        <v>2812</v>
      </c>
      <c r="BR18" s="658"/>
      <c r="BS18" s="658"/>
      <c r="BT18" s="658"/>
      <c r="BU18" s="111"/>
      <c r="BV18" s="660"/>
      <c r="BW18" s="660"/>
      <c r="BX18" s="111"/>
      <c r="BY18" s="660"/>
      <c r="BZ18" s="111"/>
      <c r="CA18" s="2526"/>
      <c r="CB18" s="2527"/>
    </row>
    <row r="19" spans="1:81" s="35" customFormat="1" ht="19.5" customHeight="1">
      <c r="A19" s="2854"/>
      <c r="B19" s="2854"/>
      <c r="C19" s="2855"/>
      <c r="D19" s="2191" t="s">
        <v>2814</v>
      </c>
      <c r="E19" s="2192" t="s">
        <v>2814</v>
      </c>
      <c r="F19" s="2191" t="s">
        <v>2814</v>
      </c>
      <c r="G19" s="2192" t="s">
        <v>2814</v>
      </c>
      <c r="H19" s="2191" t="s">
        <v>2814</v>
      </c>
      <c r="I19" s="2191" t="s">
        <v>2814</v>
      </c>
      <c r="J19" s="2191" t="s">
        <v>2814</v>
      </c>
      <c r="K19" s="2191" t="s">
        <v>2814</v>
      </c>
      <c r="L19" s="2191" t="s">
        <v>2814</v>
      </c>
      <c r="M19" s="2193" t="s">
        <v>2814</v>
      </c>
      <c r="N19" s="2191" t="s">
        <v>2814</v>
      </c>
      <c r="O19" s="2191" t="s">
        <v>2814</v>
      </c>
      <c r="P19" s="2192" t="s">
        <v>2814</v>
      </c>
      <c r="Q19" s="1794" t="s">
        <v>2814</v>
      </c>
      <c r="R19" s="1794" t="s">
        <v>2815</v>
      </c>
      <c r="S19" s="2528"/>
      <c r="T19" s="2529"/>
      <c r="U19" s="2854"/>
      <c r="V19" s="2854"/>
      <c r="W19" s="2855"/>
      <c r="X19" s="2191" t="s">
        <v>2814</v>
      </c>
      <c r="Y19" s="2192" t="s">
        <v>2814</v>
      </c>
      <c r="Z19" s="2191" t="s">
        <v>2814</v>
      </c>
      <c r="AA19" s="2192" t="s">
        <v>2814</v>
      </c>
      <c r="AB19" s="2191" t="s">
        <v>2814</v>
      </c>
      <c r="AC19" s="2191" t="s">
        <v>2814</v>
      </c>
      <c r="AD19" s="2191" t="s">
        <v>2814</v>
      </c>
      <c r="AE19" s="2191" t="s">
        <v>2814</v>
      </c>
      <c r="AF19" s="2191" t="s">
        <v>2814</v>
      </c>
      <c r="AG19" s="2191" t="s">
        <v>2814</v>
      </c>
      <c r="AH19" s="2191" t="s">
        <v>2814</v>
      </c>
      <c r="AI19" s="2191" t="s">
        <v>2814</v>
      </c>
      <c r="AJ19" s="2192" t="s">
        <v>2814</v>
      </c>
      <c r="AK19" s="1794" t="s">
        <v>2814</v>
      </c>
      <c r="AL19" s="2192" t="s">
        <v>2816</v>
      </c>
      <c r="AM19" s="2528"/>
      <c r="AN19" s="2529"/>
      <c r="AO19" s="2854"/>
      <c r="AP19" s="2854"/>
      <c r="AQ19" s="2855"/>
      <c r="AR19" s="2191" t="s">
        <v>2814</v>
      </c>
      <c r="AS19" s="2192" t="s">
        <v>2814</v>
      </c>
      <c r="AT19" s="2191" t="s">
        <v>2814</v>
      </c>
      <c r="AU19" s="2192" t="s">
        <v>2814</v>
      </c>
      <c r="AV19" s="2191" t="s">
        <v>2814</v>
      </c>
      <c r="AW19" s="2191" t="s">
        <v>2814</v>
      </c>
      <c r="AX19" s="2191" t="s">
        <v>2814</v>
      </c>
      <c r="AY19" s="2191" t="s">
        <v>2814</v>
      </c>
      <c r="AZ19" s="2191" t="s">
        <v>2814</v>
      </c>
      <c r="BA19" s="2191" t="s">
        <v>2814</v>
      </c>
      <c r="BB19" s="2191" t="s">
        <v>2814</v>
      </c>
      <c r="BC19" s="2191" t="s">
        <v>2814</v>
      </c>
      <c r="BD19" s="2192" t="s">
        <v>2814</v>
      </c>
      <c r="BE19" s="1794" t="s">
        <v>2814</v>
      </c>
      <c r="BF19" s="2192" t="s">
        <v>2816</v>
      </c>
      <c r="BG19" s="2528"/>
      <c r="BH19" s="2529"/>
      <c r="BI19" s="2854"/>
      <c r="BJ19" s="2854"/>
      <c r="BK19" s="2855"/>
      <c r="BL19" s="2191" t="s">
        <v>2814</v>
      </c>
      <c r="BM19" s="2192" t="s">
        <v>2814</v>
      </c>
      <c r="BN19" s="2191" t="s">
        <v>2814</v>
      </c>
      <c r="BO19" s="2192" t="s">
        <v>2814</v>
      </c>
      <c r="BP19" s="2191" t="s">
        <v>2814</v>
      </c>
      <c r="BQ19" s="2191" t="s">
        <v>2814</v>
      </c>
      <c r="BR19" s="2191" t="s">
        <v>2814</v>
      </c>
      <c r="BS19" s="2191" t="s">
        <v>2814</v>
      </c>
      <c r="BT19" s="2191" t="s">
        <v>2814</v>
      </c>
      <c r="BU19" s="2191" t="s">
        <v>2814</v>
      </c>
      <c r="BV19" s="2191" t="s">
        <v>2814</v>
      </c>
      <c r="BW19" s="2191" t="s">
        <v>2814</v>
      </c>
      <c r="BX19" s="2192" t="s">
        <v>2814</v>
      </c>
      <c r="BY19" s="1794" t="s">
        <v>2814</v>
      </c>
      <c r="BZ19" s="2192" t="s">
        <v>2815</v>
      </c>
      <c r="CA19" s="2528"/>
      <c r="CB19" s="2529"/>
    </row>
    <row r="20" spans="1:81" ht="19.5" customHeight="1">
      <c r="A20" s="1087">
        <v>40909</v>
      </c>
      <c r="B20" s="922">
        <v>40909</v>
      </c>
      <c r="C20" s="923">
        <v>40909</v>
      </c>
      <c r="D20" s="66">
        <v>8399909</v>
      </c>
      <c r="E20" s="2219">
        <v>7095128</v>
      </c>
      <c r="F20" s="2219">
        <v>6478824</v>
      </c>
      <c r="G20" s="2219">
        <v>8052482</v>
      </c>
      <c r="H20" s="2219">
        <v>6747701</v>
      </c>
      <c r="I20" s="2219">
        <v>2976233</v>
      </c>
      <c r="J20" s="2219">
        <v>61</v>
      </c>
      <c r="K20" s="2219">
        <v>28248</v>
      </c>
      <c r="L20" s="2219">
        <v>1439838</v>
      </c>
      <c r="M20" s="2219">
        <v>3310</v>
      </c>
      <c r="N20" s="2219">
        <v>1237</v>
      </c>
      <c r="O20" s="2219">
        <v>40705</v>
      </c>
      <c r="P20" s="2219">
        <v>225318</v>
      </c>
      <c r="Q20" s="2219" t="s">
        <v>21</v>
      </c>
      <c r="R20" s="2219">
        <v>141731</v>
      </c>
      <c r="S20" s="975">
        <v>40909</v>
      </c>
      <c r="T20" s="976">
        <v>40909</v>
      </c>
      <c r="U20" s="1087">
        <v>40909</v>
      </c>
      <c r="V20" s="922">
        <v>40909</v>
      </c>
      <c r="W20" s="923">
        <v>40909</v>
      </c>
      <c r="X20" s="66">
        <v>4611446</v>
      </c>
      <c r="Y20" s="2219">
        <v>4611446</v>
      </c>
      <c r="Z20" s="2219">
        <v>4180027</v>
      </c>
      <c r="AA20" s="2219">
        <v>4149536</v>
      </c>
      <c r="AB20" s="2219">
        <v>4149536</v>
      </c>
      <c r="AC20" s="2219">
        <v>1661615</v>
      </c>
      <c r="AD20" s="2219">
        <v>134</v>
      </c>
      <c r="AE20" s="2219">
        <v>8339</v>
      </c>
      <c r="AF20" s="2219">
        <v>450484</v>
      </c>
      <c r="AG20" s="2219">
        <v>20959</v>
      </c>
      <c r="AH20" s="2219">
        <v>2766</v>
      </c>
      <c r="AI20" s="2219">
        <v>122043</v>
      </c>
      <c r="AJ20" s="2219">
        <v>296171</v>
      </c>
      <c r="AK20" s="2220">
        <v>13101</v>
      </c>
      <c r="AL20" s="2219">
        <v>162147</v>
      </c>
      <c r="AM20" s="975">
        <v>40909</v>
      </c>
      <c r="AN20" s="976">
        <v>40909</v>
      </c>
      <c r="AO20" s="1087">
        <v>40909</v>
      </c>
      <c r="AP20" s="922">
        <v>40909</v>
      </c>
      <c r="AQ20" s="923">
        <v>40909</v>
      </c>
      <c r="AR20" s="66">
        <v>73751847</v>
      </c>
      <c r="AS20" s="2219">
        <v>59545234</v>
      </c>
      <c r="AT20" s="2219">
        <v>57121828</v>
      </c>
      <c r="AU20" s="2219">
        <v>68945177</v>
      </c>
      <c r="AV20" s="2219">
        <v>54738564</v>
      </c>
      <c r="AW20" s="2219">
        <v>36224508</v>
      </c>
      <c r="AX20" s="2219">
        <v>19030</v>
      </c>
      <c r="AY20" s="2219">
        <v>17986453</v>
      </c>
      <c r="AZ20" s="2219">
        <v>4438660</v>
      </c>
      <c r="BA20" s="2219">
        <v>440897</v>
      </c>
      <c r="BB20" s="2219">
        <v>233624</v>
      </c>
      <c r="BC20" s="2219">
        <v>237934</v>
      </c>
      <c r="BD20" s="2219">
        <v>1375400</v>
      </c>
      <c r="BE20" s="2220">
        <v>861846</v>
      </c>
      <c r="BF20" s="2219">
        <v>3708246</v>
      </c>
      <c r="BG20" s="975">
        <v>40909</v>
      </c>
      <c r="BH20" s="976">
        <v>40909</v>
      </c>
      <c r="BI20" s="1087">
        <v>40909</v>
      </c>
      <c r="BJ20" s="922">
        <v>40909</v>
      </c>
      <c r="BK20" s="923">
        <v>40909</v>
      </c>
      <c r="BL20" s="66">
        <v>22581228</v>
      </c>
      <c r="BM20" s="2219">
        <v>18899386</v>
      </c>
      <c r="BN20" s="2219">
        <v>17302147</v>
      </c>
      <c r="BO20" s="2219">
        <v>20553381</v>
      </c>
      <c r="BP20" s="2219">
        <v>16871539</v>
      </c>
      <c r="BQ20" s="2219">
        <v>9330449</v>
      </c>
      <c r="BR20" s="2219">
        <v>20608</v>
      </c>
      <c r="BS20" s="2219">
        <v>2044725</v>
      </c>
      <c r="BT20" s="2219">
        <v>2437105</v>
      </c>
      <c r="BU20" s="2219">
        <v>70444</v>
      </c>
      <c r="BV20" s="2219">
        <v>16103</v>
      </c>
      <c r="BW20" s="2219">
        <v>122869</v>
      </c>
      <c r="BX20" s="2219">
        <v>731024</v>
      </c>
      <c r="BY20" s="2220">
        <v>260141</v>
      </c>
      <c r="BZ20" s="2219">
        <v>558629</v>
      </c>
      <c r="CA20" s="975">
        <v>40909</v>
      </c>
      <c r="CB20" s="976">
        <v>40909</v>
      </c>
      <c r="CC20" s="482"/>
    </row>
    <row r="21" spans="1:81" ht="19.5" customHeight="1">
      <c r="A21" s="73"/>
      <c r="B21" s="1088">
        <v>41275</v>
      </c>
      <c r="C21" s="127"/>
      <c r="D21" s="75">
        <v>8798250</v>
      </c>
      <c r="E21" s="2220">
        <v>7393126</v>
      </c>
      <c r="F21" s="2220">
        <v>6795801</v>
      </c>
      <c r="G21" s="2220">
        <v>8501357</v>
      </c>
      <c r="H21" s="2220">
        <v>7096233</v>
      </c>
      <c r="I21" s="2220">
        <v>3078163</v>
      </c>
      <c r="J21" s="2220">
        <v>60</v>
      </c>
      <c r="K21" s="2220">
        <v>21736</v>
      </c>
      <c r="L21" s="2220">
        <v>1427054</v>
      </c>
      <c r="M21" s="2220">
        <v>3245</v>
      </c>
      <c r="N21" s="2220">
        <v>1352</v>
      </c>
      <c r="O21" s="2220">
        <v>112151</v>
      </c>
      <c r="P21" s="2220">
        <v>222597</v>
      </c>
      <c r="Q21" s="2220" t="s">
        <v>21</v>
      </c>
      <c r="R21" s="2220">
        <v>138593</v>
      </c>
      <c r="S21" s="975">
        <v>41275</v>
      </c>
      <c r="T21" s="976">
        <v>41275</v>
      </c>
      <c r="U21" s="73"/>
      <c r="V21" s="1088">
        <v>41275</v>
      </c>
      <c r="W21" s="127"/>
      <c r="X21" s="75">
        <v>4843769</v>
      </c>
      <c r="Y21" s="2220">
        <v>4843769</v>
      </c>
      <c r="Z21" s="2220">
        <v>4464424</v>
      </c>
      <c r="AA21" s="2220">
        <v>4396677</v>
      </c>
      <c r="AB21" s="2220">
        <v>4396677</v>
      </c>
      <c r="AC21" s="2220">
        <v>1713766</v>
      </c>
      <c r="AD21" s="2220">
        <v>166</v>
      </c>
      <c r="AE21" s="2220" t="s">
        <v>21</v>
      </c>
      <c r="AF21" s="2220">
        <v>559855</v>
      </c>
      <c r="AG21" s="2220">
        <v>21111</v>
      </c>
      <c r="AH21" s="2220">
        <v>2068</v>
      </c>
      <c r="AI21" s="2220">
        <v>105559</v>
      </c>
      <c r="AJ21" s="2220">
        <v>261335</v>
      </c>
      <c r="AK21" s="2220">
        <v>14183</v>
      </c>
      <c r="AL21" s="2220">
        <v>155506</v>
      </c>
      <c r="AM21" s="975">
        <v>41275</v>
      </c>
      <c r="AN21" s="976">
        <v>41275</v>
      </c>
      <c r="AO21" s="73"/>
      <c r="AP21" s="1088">
        <v>41275</v>
      </c>
      <c r="AQ21" s="127"/>
      <c r="AR21" s="75">
        <v>75746990</v>
      </c>
      <c r="AS21" s="2220">
        <v>61478576</v>
      </c>
      <c r="AT21" s="2220">
        <v>59435743</v>
      </c>
      <c r="AU21" s="2220">
        <v>71075251</v>
      </c>
      <c r="AV21" s="2220">
        <v>56806837</v>
      </c>
      <c r="AW21" s="2220">
        <v>38258895</v>
      </c>
      <c r="AX21" s="2220">
        <v>17351</v>
      </c>
      <c r="AY21" s="2220">
        <v>18554995</v>
      </c>
      <c r="AZ21" s="2220">
        <v>4686408</v>
      </c>
      <c r="BA21" s="2220">
        <v>461655</v>
      </c>
      <c r="BB21" s="2220">
        <v>259277</v>
      </c>
      <c r="BC21" s="2220">
        <v>214113</v>
      </c>
      <c r="BD21" s="2220">
        <v>1250328</v>
      </c>
      <c r="BE21" s="2220">
        <v>797003</v>
      </c>
      <c r="BF21" s="2220">
        <v>4142975</v>
      </c>
      <c r="BG21" s="975">
        <v>41275</v>
      </c>
      <c r="BH21" s="976">
        <v>41275</v>
      </c>
      <c r="BI21" s="73"/>
      <c r="BJ21" s="1088">
        <v>41275</v>
      </c>
      <c r="BK21" s="127"/>
      <c r="BL21" s="75">
        <v>23221285</v>
      </c>
      <c r="BM21" s="2220">
        <v>19188606</v>
      </c>
      <c r="BN21" s="2220">
        <v>17669052</v>
      </c>
      <c r="BO21" s="2220">
        <v>21237713</v>
      </c>
      <c r="BP21" s="2220">
        <v>17205034</v>
      </c>
      <c r="BQ21" s="2220">
        <v>9436509</v>
      </c>
      <c r="BR21" s="2220">
        <v>22588</v>
      </c>
      <c r="BS21" s="2220">
        <v>2246620</v>
      </c>
      <c r="BT21" s="2220">
        <v>2525573</v>
      </c>
      <c r="BU21" s="2220">
        <v>67852</v>
      </c>
      <c r="BV21" s="2220">
        <v>10399</v>
      </c>
      <c r="BW21" s="2220">
        <v>100798</v>
      </c>
      <c r="BX21" s="2220">
        <v>662724</v>
      </c>
      <c r="BY21" s="2220">
        <v>257898</v>
      </c>
      <c r="BZ21" s="2220">
        <v>573694</v>
      </c>
      <c r="CA21" s="975">
        <v>41275</v>
      </c>
      <c r="CB21" s="976">
        <v>41275</v>
      </c>
      <c r="CC21" s="966"/>
    </row>
    <row r="22" spans="1:81" ht="19.5" customHeight="1">
      <c r="A22" s="73"/>
      <c r="B22" s="1088">
        <v>41640</v>
      </c>
      <c r="C22" s="127"/>
      <c r="D22" s="75">
        <v>7823120</v>
      </c>
      <c r="E22" s="2220">
        <v>6405359</v>
      </c>
      <c r="F22" s="2220">
        <v>5794382</v>
      </c>
      <c r="G22" s="2220">
        <v>7540508</v>
      </c>
      <c r="H22" s="2220">
        <v>6122747</v>
      </c>
      <c r="I22" s="2220">
        <v>2074310</v>
      </c>
      <c r="J22" s="2220">
        <v>65</v>
      </c>
      <c r="K22" s="2220">
        <v>15991</v>
      </c>
      <c r="L22" s="2220">
        <v>787026</v>
      </c>
      <c r="M22" s="2220">
        <v>1887</v>
      </c>
      <c r="N22" s="2220">
        <v>1139</v>
      </c>
      <c r="O22" s="2220">
        <v>86038</v>
      </c>
      <c r="P22" s="2220">
        <v>240052</v>
      </c>
      <c r="Q22" s="2220" t="s">
        <v>21</v>
      </c>
      <c r="R22" s="2220">
        <v>107118</v>
      </c>
      <c r="S22" s="975">
        <v>41640</v>
      </c>
      <c r="T22" s="976">
        <v>41640</v>
      </c>
      <c r="U22" s="73"/>
      <c r="V22" s="1088">
        <v>41640</v>
      </c>
      <c r="W22" s="127"/>
      <c r="X22" s="75">
        <v>5148898</v>
      </c>
      <c r="Y22" s="2220">
        <v>5148898</v>
      </c>
      <c r="Z22" s="2220">
        <v>4786309</v>
      </c>
      <c r="AA22" s="2220">
        <v>4726566</v>
      </c>
      <c r="AB22" s="2220">
        <v>4726566</v>
      </c>
      <c r="AC22" s="2220">
        <v>2060521</v>
      </c>
      <c r="AD22" s="2220">
        <v>100</v>
      </c>
      <c r="AE22" s="2220" t="s">
        <v>21</v>
      </c>
      <c r="AF22" s="2220">
        <v>940048</v>
      </c>
      <c r="AG22" s="2220">
        <v>17205</v>
      </c>
      <c r="AH22" s="2220">
        <v>2249</v>
      </c>
      <c r="AI22" s="2220">
        <v>94619</v>
      </c>
      <c r="AJ22" s="2220">
        <v>188389</v>
      </c>
      <c r="AK22" s="2220">
        <v>17383</v>
      </c>
      <c r="AL22" s="2220">
        <v>183026</v>
      </c>
      <c r="AM22" s="975">
        <v>41640</v>
      </c>
      <c r="AN22" s="976">
        <v>41640</v>
      </c>
      <c r="AO22" s="73"/>
      <c r="AP22" s="1088">
        <v>41640</v>
      </c>
      <c r="AQ22" s="127"/>
      <c r="AR22" s="75">
        <v>74727430</v>
      </c>
      <c r="AS22" s="2220">
        <v>60952301</v>
      </c>
      <c r="AT22" s="2220">
        <v>59153040</v>
      </c>
      <c r="AU22" s="2220">
        <v>70148688</v>
      </c>
      <c r="AV22" s="2220">
        <v>56373559</v>
      </c>
      <c r="AW22" s="2220">
        <v>37853982</v>
      </c>
      <c r="AX22" s="2220">
        <v>16861</v>
      </c>
      <c r="AY22" s="2220">
        <v>18077304</v>
      </c>
      <c r="AZ22" s="2220">
        <v>4906448</v>
      </c>
      <c r="BA22" s="2220">
        <v>439976</v>
      </c>
      <c r="BB22" s="2220">
        <v>188849</v>
      </c>
      <c r="BC22" s="2220">
        <v>208898</v>
      </c>
      <c r="BD22" s="2220">
        <v>1095710</v>
      </c>
      <c r="BE22" s="2220">
        <v>754266</v>
      </c>
      <c r="BF22" s="2220">
        <v>4017088</v>
      </c>
      <c r="BG22" s="975">
        <v>41640</v>
      </c>
      <c r="BH22" s="976">
        <v>41640</v>
      </c>
      <c r="BI22" s="73"/>
      <c r="BJ22" s="1088">
        <v>41640</v>
      </c>
      <c r="BK22" s="127"/>
      <c r="BL22" s="75">
        <v>22473454</v>
      </c>
      <c r="BM22" s="2220">
        <v>18906820</v>
      </c>
      <c r="BN22" s="2220">
        <v>17320936</v>
      </c>
      <c r="BO22" s="2220">
        <v>20477893</v>
      </c>
      <c r="BP22" s="2220">
        <v>16911259</v>
      </c>
      <c r="BQ22" s="2220">
        <v>9404079</v>
      </c>
      <c r="BR22" s="2220">
        <v>23322</v>
      </c>
      <c r="BS22" s="2220">
        <v>2170165</v>
      </c>
      <c r="BT22" s="2220">
        <v>2598732</v>
      </c>
      <c r="BU22" s="2220">
        <v>70942</v>
      </c>
      <c r="BV22" s="2220">
        <v>10781</v>
      </c>
      <c r="BW22" s="2220">
        <v>96620</v>
      </c>
      <c r="BX22" s="2220">
        <v>642370</v>
      </c>
      <c r="BY22" s="2220">
        <v>258808</v>
      </c>
      <c r="BZ22" s="2220">
        <v>577836</v>
      </c>
      <c r="CA22" s="975">
        <v>41640</v>
      </c>
      <c r="CB22" s="976">
        <v>41640</v>
      </c>
      <c r="CC22" s="966"/>
    </row>
    <row r="23" spans="1:81" ht="19.5" customHeight="1">
      <c r="A23" s="73"/>
      <c r="B23" s="1088">
        <v>42005</v>
      </c>
      <c r="C23" s="127"/>
      <c r="D23" s="75">
        <v>8070494</v>
      </c>
      <c r="E23" s="2220">
        <v>6686693</v>
      </c>
      <c r="F23" s="2220">
        <v>6121505</v>
      </c>
      <c r="G23" s="2220">
        <v>7790603</v>
      </c>
      <c r="H23" s="2220">
        <v>6406802</v>
      </c>
      <c r="I23" s="2220">
        <v>2421377</v>
      </c>
      <c r="J23" s="2220">
        <v>71</v>
      </c>
      <c r="K23" s="2220">
        <v>17739</v>
      </c>
      <c r="L23" s="2220">
        <v>1243730</v>
      </c>
      <c r="M23" s="2220">
        <v>1945</v>
      </c>
      <c r="N23" s="2220">
        <v>1011</v>
      </c>
      <c r="O23" s="2220">
        <v>58252</v>
      </c>
      <c r="P23" s="2220">
        <v>196510</v>
      </c>
      <c r="Q23" s="2220" t="s">
        <v>21</v>
      </c>
      <c r="R23" s="2220">
        <v>78596</v>
      </c>
      <c r="S23" s="975">
        <v>42005</v>
      </c>
      <c r="T23" s="976">
        <v>42005</v>
      </c>
      <c r="U23" s="73"/>
      <c r="V23" s="1088">
        <v>42005</v>
      </c>
      <c r="W23" s="127"/>
      <c r="X23" s="75">
        <v>5044514</v>
      </c>
      <c r="Y23" s="2220">
        <v>5044514</v>
      </c>
      <c r="Z23" s="2220">
        <v>4642498</v>
      </c>
      <c r="AA23" s="2220">
        <v>4643652</v>
      </c>
      <c r="AB23" s="2220">
        <v>4643652</v>
      </c>
      <c r="AC23" s="2220">
        <v>1818940</v>
      </c>
      <c r="AD23" s="2220">
        <v>77</v>
      </c>
      <c r="AE23" s="2220">
        <v>2762</v>
      </c>
      <c r="AF23" s="2220">
        <v>802767</v>
      </c>
      <c r="AG23" s="2220">
        <v>16492</v>
      </c>
      <c r="AH23" s="2220">
        <v>2384</v>
      </c>
      <c r="AI23" s="2220">
        <v>90999</v>
      </c>
      <c r="AJ23" s="2220">
        <v>164453</v>
      </c>
      <c r="AK23" s="2220">
        <v>16172</v>
      </c>
      <c r="AL23" s="2220">
        <v>145979</v>
      </c>
      <c r="AM23" s="975">
        <v>42005</v>
      </c>
      <c r="AN23" s="976">
        <v>42005</v>
      </c>
      <c r="AO23" s="73"/>
      <c r="AP23" s="1088">
        <v>42005</v>
      </c>
      <c r="AQ23" s="127"/>
      <c r="AR23" s="75">
        <v>71937434</v>
      </c>
      <c r="AS23" s="2220">
        <v>59257027</v>
      </c>
      <c r="AT23" s="2220">
        <v>57494594</v>
      </c>
      <c r="AU23" s="2220">
        <v>67671755</v>
      </c>
      <c r="AV23" s="2220">
        <v>54991348</v>
      </c>
      <c r="AW23" s="2220">
        <v>37276047</v>
      </c>
      <c r="AX23" s="2220">
        <v>16319</v>
      </c>
      <c r="AY23" s="2220">
        <v>17818200</v>
      </c>
      <c r="AZ23" s="2220">
        <v>5195914</v>
      </c>
      <c r="BA23" s="2220">
        <v>365213</v>
      </c>
      <c r="BB23" s="2220">
        <v>292493</v>
      </c>
      <c r="BC23" s="2220">
        <v>145269</v>
      </c>
      <c r="BD23" s="2220">
        <v>1044027</v>
      </c>
      <c r="BE23" s="2220">
        <v>680974</v>
      </c>
      <c r="BF23" s="2220">
        <v>3571083</v>
      </c>
      <c r="BG23" s="975">
        <v>42005</v>
      </c>
      <c r="BH23" s="976">
        <v>42005</v>
      </c>
      <c r="BI23" s="73"/>
      <c r="BJ23" s="1088">
        <v>42005</v>
      </c>
      <c r="BK23" s="127"/>
      <c r="BL23" s="75">
        <v>21431051</v>
      </c>
      <c r="BM23" s="2220">
        <v>18438104</v>
      </c>
      <c r="BN23" s="2220">
        <v>17027614</v>
      </c>
      <c r="BO23" s="2220">
        <v>19457268</v>
      </c>
      <c r="BP23" s="2220">
        <v>16464321</v>
      </c>
      <c r="BQ23" s="2220">
        <v>9613898</v>
      </c>
      <c r="BR23" s="2220">
        <v>20865</v>
      </c>
      <c r="BS23" s="2220">
        <v>2401552</v>
      </c>
      <c r="BT23" s="2220">
        <v>2666113</v>
      </c>
      <c r="BU23" s="2220">
        <v>71446</v>
      </c>
      <c r="BV23" s="2220">
        <v>10357</v>
      </c>
      <c r="BW23" s="2220">
        <v>103381</v>
      </c>
      <c r="BX23" s="2220">
        <v>574078</v>
      </c>
      <c r="BY23" s="2220">
        <v>259217</v>
      </c>
      <c r="BZ23" s="2220">
        <v>602321</v>
      </c>
      <c r="CA23" s="975">
        <v>42005</v>
      </c>
      <c r="CB23" s="976">
        <v>42005</v>
      </c>
      <c r="CC23" s="966"/>
    </row>
    <row r="24" spans="1:81" ht="19.5" customHeight="1">
      <c r="A24" s="73"/>
      <c r="B24" s="1088">
        <v>42370</v>
      </c>
      <c r="C24" s="127"/>
      <c r="D24" s="75">
        <v>7731607</v>
      </c>
      <c r="E24" s="2220">
        <v>6447658</v>
      </c>
      <c r="F24" s="2220">
        <v>5836416</v>
      </c>
      <c r="G24" s="2220">
        <v>7486603</v>
      </c>
      <c r="H24" s="2220">
        <v>6202653</v>
      </c>
      <c r="I24" s="2220">
        <v>2264007</v>
      </c>
      <c r="J24" s="2220">
        <v>72</v>
      </c>
      <c r="K24" s="2220">
        <v>31543</v>
      </c>
      <c r="L24" s="2220">
        <v>1084829</v>
      </c>
      <c r="M24" s="2220">
        <v>2715</v>
      </c>
      <c r="N24" s="2220">
        <v>997</v>
      </c>
      <c r="O24" s="2220">
        <v>88045</v>
      </c>
      <c r="P24" s="2220">
        <v>244525</v>
      </c>
      <c r="Q24" s="2220" t="s">
        <v>21</v>
      </c>
      <c r="R24" s="2220">
        <v>73261</v>
      </c>
      <c r="S24" s="975">
        <v>42370</v>
      </c>
      <c r="T24" s="976">
        <v>42370</v>
      </c>
      <c r="U24" s="73"/>
      <c r="V24" s="1088">
        <v>42370</v>
      </c>
      <c r="W24" s="127"/>
      <c r="X24" s="75">
        <v>5614022</v>
      </c>
      <c r="Y24" s="2220">
        <v>5614022</v>
      </c>
      <c r="Z24" s="2220">
        <v>5145807</v>
      </c>
      <c r="AA24" s="2220">
        <v>5123625</v>
      </c>
      <c r="AB24" s="2220">
        <v>5123625</v>
      </c>
      <c r="AC24" s="2220">
        <v>2255361</v>
      </c>
      <c r="AD24" s="2220">
        <v>77</v>
      </c>
      <c r="AE24" s="2220">
        <v>1108</v>
      </c>
      <c r="AF24" s="2220">
        <v>1152563</v>
      </c>
      <c r="AG24" s="2220">
        <v>16493</v>
      </c>
      <c r="AH24" s="2220">
        <v>2522</v>
      </c>
      <c r="AI24" s="2220">
        <v>82145</v>
      </c>
      <c r="AJ24" s="2220">
        <v>172229</v>
      </c>
      <c r="AK24" s="2220">
        <v>16224</v>
      </c>
      <c r="AL24" s="2220">
        <v>152533</v>
      </c>
      <c r="AM24" s="975">
        <v>42370</v>
      </c>
      <c r="AN24" s="976">
        <v>42370</v>
      </c>
      <c r="AO24" s="73"/>
      <c r="AP24" s="1088">
        <v>42370</v>
      </c>
      <c r="AQ24" s="127"/>
      <c r="AR24" s="75">
        <v>69358334</v>
      </c>
      <c r="AS24" s="2220">
        <v>57036813</v>
      </c>
      <c r="AT24" s="2220">
        <v>55018545</v>
      </c>
      <c r="AU24" s="2220">
        <v>65187778</v>
      </c>
      <c r="AV24" s="2220">
        <v>52866257</v>
      </c>
      <c r="AW24" s="2220">
        <v>35189474</v>
      </c>
      <c r="AX24" s="2220">
        <v>16879</v>
      </c>
      <c r="AY24" s="2220">
        <v>16875020</v>
      </c>
      <c r="AZ24" s="2220">
        <v>5417153</v>
      </c>
      <c r="BA24" s="2220">
        <v>345936</v>
      </c>
      <c r="BB24" s="2220">
        <v>278428</v>
      </c>
      <c r="BC24" s="2220">
        <v>113904</v>
      </c>
      <c r="BD24" s="2220">
        <v>941390</v>
      </c>
      <c r="BE24" s="2220">
        <v>673032</v>
      </c>
      <c r="BF24" s="2220">
        <v>3042373</v>
      </c>
      <c r="BG24" s="975">
        <v>42370</v>
      </c>
      <c r="BH24" s="976">
        <v>42370</v>
      </c>
      <c r="BI24" s="73"/>
      <c r="BJ24" s="1088">
        <v>42370</v>
      </c>
      <c r="BK24" s="127"/>
      <c r="BL24" s="75">
        <v>21952686</v>
      </c>
      <c r="BM24" s="2220">
        <v>18419986</v>
      </c>
      <c r="BN24" s="2220">
        <v>17007206</v>
      </c>
      <c r="BO24" s="2220">
        <v>20020663</v>
      </c>
      <c r="BP24" s="2220">
        <v>16487963</v>
      </c>
      <c r="BQ24" s="2220">
        <v>9232261</v>
      </c>
      <c r="BR24" s="2220">
        <v>21817</v>
      </c>
      <c r="BS24" s="2220">
        <v>2221056</v>
      </c>
      <c r="BT24" s="2220">
        <v>2568026</v>
      </c>
      <c r="BU24" s="2220">
        <v>71470</v>
      </c>
      <c r="BV24" s="2220">
        <v>10565</v>
      </c>
      <c r="BW24" s="2220">
        <v>82727</v>
      </c>
      <c r="BX24" s="2220">
        <v>661616</v>
      </c>
      <c r="BY24" s="2220">
        <v>265939</v>
      </c>
      <c r="BZ24" s="2220">
        <v>549458</v>
      </c>
      <c r="CA24" s="975">
        <v>42370</v>
      </c>
      <c r="CB24" s="976">
        <v>42370</v>
      </c>
      <c r="CC24" s="966"/>
    </row>
    <row r="25" spans="1:81" ht="15" customHeight="1">
      <c r="A25" s="73"/>
      <c r="B25" s="76"/>
      <c r="C25" s="127"/>
      <c r="D25" s="941"/>
      <c r="E25" s="623"/>
      <c r="F25" s="623"/>
      <c r="G25" s="623"/>
      <c r="H25" s="623"/>
      <c r="I25" s="623"/>
      <c r="J25" s="623"/>
      <c r="K25" s="623"/>
      <c r="L25" s="623"/>
      <c r="M25" s="623"/>
      <c r="N25" s="623"/>
      <c r="O25" s="623"/>
      <c r="P25" s="623"/>
      <c r="Q25" s="623"/>
      <c r="R25" s="623"/>
      <c r="S25" s="77"/>
      <c r="T25" s="486"/>
      <c r="U25" s="73"/>
      <c r="V25" s="76"/>
      <c r="W25" s="127"/>
      <c r="X25" s="623"/>
      <c r="Y25" s="623"/>
      <c r="Z25" s="623"/>
      <c r="AA25" s="623"/>
      <c r="AB25" s="623"/>
      <c r="AC25" s="623"/>
      <c r="AD25" s="623"/>
      <c r="AE25" s="623"/>
      <c r="AF25" s="623"/>
      <c r="AG25" s="623"/>
      <c r="AH25" s="623"/>
      <c r="AI25" s="623"/>
      <c r="AJ25" s="623"/>
      <c r="AK25" s="2220"/>
      <c r="AL25" s="623"/>
      <c r="AM25" s="77"/>
      <c r="AN25" s="486"/>
      <c r="AO25" s="73"/>
      <c r="AP25" s="76"/>
      <c r="AQ25" s="127"/>
      <c r="AR25" s="623"/>
      <c r="AS25" s="623"/>
      <c r="AT25" s="623"/>
      <c r="AU25" s="623"/>
      <c r="AV25" s="623"/>
      <c r="AW25" s="623"/>
      <c r="AX25" s="623"/>
      <c r="AY25" s="623"/>
      <c r="AZ25" s="623"/>
      <c r="BA25" s="623"/>
      <c r="BB25" s="623"/>
      <c r="BC25" s="623"/>
      <c r="BD25" s="623"/>
      <c r="BE25" s="2220"/>
      <c r="BF25" s="623"/>
      <c r="BG25" s="77"/>
      <c r="BH25" s="486"/>
      <c r="BI25" s="73"/>
      <c r="BJ25" s="76"/>
      <c r="BK25" s="127"/>
      <c r="BL25" s="623"/>
      <c r="BM25" s="623"/>
      <c r="BN25" s="623"/>
      <c r="BO25" s="623"/>
      <c r="BP25" s="623"/>
      <c r="BQ25" s="623"/>
      <c r="BR25" s="623"/>
      <c r="BS25" s="623"/>
      <c r="BT25" s="623"/>
      <c r="BU25" s="623"/>
      <c r="BV25" s="623"/>
      <c r="BW25" s="623"/>
      <c r="BX25" s="623"/>
      <c r="BY25" s="2220"/>
      <c r="BZ25" s="623"/>
      <c r="CA25" s="1089"/>
      <c r="CB25" s="479"/>
      <c r="CC25" s="966"/>
    </row>
    <row r="26" spans="1:81" ht="19.5" customHeight="1">
      <c r="A26" s="1090">
        <v>41730</v>
      </c>
      <c r="B26" s="1091">
        <v>41730</v>
      </c>
      <c r="C26" s="1092">
        <v>41730</v>
      </c>
      <c r="D26" s="82">
        <v>7644132</v>
      </c>
      <c r="E26" s="2221">
        <v>6224047</v>
      </c>
      <c r="F26" s="2221">
        <v>5645756</v>
      </c>
      <c r="G26" s="2221">
        <v>7357781</v>
      </c>
      <c r="H26" s="2221">
        <v>5937695</v>
      </c>
      <c r="I26" s="2221">
        <v>1885003</v>
      </c>
      <c r="J26" s="2221">
        <v>61</v>
      </c>
      <c r="K26" s="2221">
        <v>15486</v>
      </c>
      <c r="L26" s="2221">
        <v>718063</v>
      </c>
      <c r="M26" s="2221">
        <v>1919</v>
      </c>
      <c r="N26" s="2221">
        <v>1077</v>
      </c>
      <c r="O26" s="2221">
        <v>60044</v>
      </c>
      <c r="P26" s="2221">
        <v>226030</v>
      </c>
      <c r="Q26" s="2221" t="s">
        <v>21</v>
      </c>
      <c r="R26" s="2221">
        <v>95413</v>
      </c>
      <c r="S26" s="977">
        <v>41730</v>
      </c>
      <c r="T26" s="978">
        <v>41730</v>
      </c>
      <c r="U26" s="1090">
        <v>41730</v>
      </c>
      <c r="V26" s="1091">
        <v>41730</v>
      </c>
      <c r="W26" s="1092">
        <v>41730</v>
      </c>
      <c r="X26" s="2221">
        <v>5076087</v>
      </c>
      <c r="Y26" s="2221">
        <v>5076087</v>
      </c>
      <c r="Z26" s="2221">
        <v>4730490</v>
      </c>
      <c r="AA26" s="2221">
        <v>4664007</v>
      </c>
      <c r="AB26" s="2221">
        <v>4664007</v>
      </c>
      <c r="AC26" s="2221">
        <v>1998533</v>
      </c>
      <c r="AD26" s="2221">
        <v>76</v>
      </c>
      <c r="AE26" s="2221">
        <v>2762</v>
      </c>
      <c r="AF26" s="2221">
        <v>908932</v>
      </c>
      <c r="AG26" s="2221">
        <v>16885</v>
      </c>
      <c r="AH26" s="2221">
        <v>2336</v>
      </c>
      <c r="AI26" s="2221">
        <v>88607</v>
      </c>
      <c r="AJ26" s="2221">
        <v>167637</v>
      </c>
      <c r="AK26" s="2221">
        <v>16747</v>
      </c>
      <c r="AL26" s="2221">
        <v>181434</v>
      </c>
      <c r="AM26" s="977">
        <v>41730</v>
      </c>
      <c r="AN26" s="978">
        <v>41730</v>
      </c>
      <c r="AO26" s="1090">
        <v>41730</v>
      </c>
      <c r="AP26" s="1091">
        <v>41730</v>
      </c>
      <c r="AQ26" s="1092">
        <v>41730</v>
      </c>
      <c r="AR26" s="2221">
        <v>73592505</v>
      </c>
      <c r="AS26" s="2221">
        <v>60017914</v>
      </c>
      <c r="AT26" s="2221">
        <v>58257245</v>
      </c>
      <c r="AU26" s="2221">
        <v>69078079</v>
      </c>
      <c r="AV26" s="2221">
        <v>55503488</v>
      </c>
      <c r="AW26" s="2221">
        <v>37201112</v>
      </c>
      <c r="AX26" s="2221">
        <v>16511</v>
      </c>
      <c r="AY26" s="2221">
        <v>17693831</v>
      </c>
      <c r="AZ26" s="2221">
        <v>4878932</v>
      </c>
      <c r="BA26" s="2221">
        <v>403059</v>
      </c>
      <c r="BB26" s="2221">
        <v>205362</v>
      </c>
      <c r="BC26" s="2221">
        <v>205633</v>
      </c>
      <c r="BD26" s="2221">
        <v>1114610</v>
      </c>
      <c r="BE26" s="2221">
        <v>754877</v>
      </c>
      <c r="BF26" s="2221">
        <v>3904210</v>
      </c>
      <c r="BG26" s="977">
        <v>41730</v>
      </c>
      <c r="BH26" s="978">
        <v>41730</v>
      </c>
      <c r="BI26" s="1090">
        <v>41730</v>
      </c>
      <c r="BJ26" s="1091">
        <v>41730</v>
      </c>
      <c r="BK26" s="1092">
        <v>41730</v>
      </c>
      <c r="BL26" s="2221">
        <v>22059052</v>
      </c>
      <c r="BM26" s="2221">
        <v>18688147</v>
      </c>
      <c r="BN26" s="2221">
        <v>17167611</v>
      </c>
      <c r="BO26" s="2221">
        <v>20088794</v>
      </c>
      <c r="BP26" s="2221">
        <v>16717890</v>
      </c>
      <c r="BQ26" s="2221">
        <v>9371469</v>
      </c>
      <c r="BR26" s="2221">
        <v>22670</v>
      </c>
      <c r="BS26" s="2221">
        <v>2232279</v>
      </c>
      <c r="BT26" s="2221">
        <v>2580856</v>
      </c>
      <c r="BU26" s="2221">
        <v>70334</v>
      </c>
      <c r="BV26" s="2221">
        <v>10615</v>
      </c>
      <c r="BW26" s="2221">
        <v>100081</v>
      </c>
      <c r="BX26" s="2221">
        <v>624939</v>
      </c>
      <c r="BY26" s="2221">
        <v>262677</v>
      </c>
      <c r="BZ26" s="2221">
        <v>601554</v>
      </c>
      <c r="CA26" s="977">
        <v>41730</v>
      </c>
      <c r="CB26" s="978">
        <v>41730</v>
      </c>
      <c r="CC26" s="74"/>
    </row>
    <row r="27" spans="1:81" ht="19.5" customHeight="1">
      <c r="A27" s="85"/>
      <c r="B27" s="1091">
        <v>42095</v>
      </c>
      <c r="C27" s="130"/>
      <c r="D27" s="82">
        <v>8093775</v>
      </c>
      <c r="E27" s="2221">
        <v>6730791</v>
      </c>
      <c r="F27" s="2221">
        <v>6132305</v>
      </c>
      <c r="G27" s="2221">
        <v>7825399</v>
      </c>
      <c r="H27" s="2221">
        <v>6462415</v>
      </c>
      <c r="I27" s="2221">
        <v>2494255</v>
      </c>
      <c r="J27" s="2221">
        <v>77</v>
      </c>
      <c r="K27" s="2221">
        <v>17189</v>
      </c>
      <c r="L27" s="2221">
        <v>1309398</v>
      </c>
      <c r="M27" s="2221">
        <v>1682</v>
      </c>
      <c r="N27" s="2221">
        <v>942</v>
      </c>
      <c r="O27" s="2221">
        <v>72628</v>
      </c>
      <c r="P27" s="2221">
        <v>202957</v>
      </c>
      <c r="Q27" s="2221" t="s">
        <v>21</v>
      </c>
      <c r="R27" s="2221">
        <v>77839</v>
      </c>
      <c r="S27" s="977">
        <v>42095</v>
      </c>
      <c r="T27" s="978">
        <v>42095</v>
      </c>
      <c r="U27" s="85"/>
      <c r="V27" s="1091">
        <v>42095</v>
      </c>
      <c r="W27" s="130"/>
      <c r="X27" s="2221">
        <v>5254353</v>
      </c>
      <c r="Y27" s="2221">
        <v>5254353</v>
      </c>
      <c r="Z27" s="2221">
        <v>4800067</v>
      </c>
      <c r="AA27" s="2221">
        <v>4828258</v>
      </c>
      <c r="AB27" s="2221">
        <v>4828258</v>
      </c>
      <c r="AC27" s="2221">
        <v>1931172</v>
      </c>
      <c r="AD27" s="2221">
        <v>78</v>
      </c>
      <c r="AE27" s="2221" t="s">
        <v>21</v>
      </c>
      <c r="AF27" s="2221">
        <v>909013</v>
      </c>
      <c r="AG27" s="2221">
        <v>16476</v>
      </c>
      <c r="AH27" s="2221">
        <v>2365</v>
      </c>
      <c r="AI27" s="2221">
        <v>90490</v>
      </c>
      <c r="AJ27" s="2221">
        <v>160560</v>
      </c>
      <c r="AK27" s="2221">
        <v>16591</v>
      </c>
      <c r="AL27" s="2221">
        <v>140685</v>
      </c>
      <c r="AM27" s="977">
        <v>42095</v>
      </c>
      <c r="AN27" s="978">
        <v>42095</v>
      </c>
      <c r="AO27" s="85"/>
      <c r="AP27" s="1091">
        <v>42095</v>
      </c>
      <c r="AQ27" s="130"/>
      <c r="AR27" s="2221">
        <v>71035634</v>
      </c>
      <c r="AS27" s="2221">
        <v>58558184</v>
      </c>
      <c r="AT27" s="2221">
        <v>56796344</v>
      </c>
      <c r="AU27" s="2221">
        <v>66810461</v>
      </c>
      <c r="AV27" s="2221">
        <v>54333011</v>
      </c>
      <c r="AW27" s="2221">
        <v>36642820</v>
      </c>
      <c r="AX27" s="2221">
        <v>16332</v>
      </c>
      <c r="AY27" s="2221">
        <v>17421889</v>
      </c>
      <c r="AZ27" s="2221">
        <v>5253933</v>
      </c>
      <c r="BA27" s="2221">
        <v>383230</v>
      </c>
      <c r="BB27" s="2221">
        <v>296067</v>
      </c>
      <c r="BC27" s="2221">
        <v>121027</v>
      </c>
      <c r="BD27" s="2221">
        <v>980002</v>
      </c>
      <c r="BE27" s="2221">
        <v>665420</v>
      </c>
      <c r="BF27" s="2221">
        <v>3432838</v>
      </c>
      <c r="BG27" s="977">
        <v>42095</v>
      </c>
      <c r="BH27" s="978">
        <v>42095</v>
      </c>
      <c r="BI27" s="85"/>
      <c r="BJ27" s="1091">
        <v>42095</v>
      </c>
      <c r="BK27" s="130"/>
      <c r="BL27" s="2221">
        <v>21274906</v>
      </c>
      <c r="BM27" s="2221">
        <v>18141239</v>
      </c>
      <c r="BN27" s="2221">
        <v>16741637</v>
      </c>
      <c r="BO27" s="2221">
        <v>19304340</v>
      </c>
      <c r="BP27" s="2221">
        <v>16170673</v>
      </c>
      <c r="BQ27" s="2221">
        <v>9324432</v>
      </c>
      <c r="BR27" s="2221">
        <v>21054</v>
      </c>
      <c r="BS27" s="2221">
        <v>2299826</v>
      </c>
      <c r="BT27" s="2221">
        <v>2588207</v>
      </c>
      <c r="BU27" s="2221">
        <v>70636</v>
      </c>
      <c r="BV27" s="2221">
        <v>10477</v>
      </c>
      <c r="BW27" s="2221">
        <v>98846</v>
      </c>
      <c r="BX27" s="2221">
        <v>576402</v>
      </c>
      <c r="BY27" s="2221">
        <v>251381</v>
      </c>
      <c r="BZ27" s="2221">
        <v>558907</v>
      </c>
      <c r="CA27" s="977">
        <v>42095</v>
      </c>
      <c r="CB27" s="978">
        <v>42095</v>
      </c>
      <c r="CC27" s="74"/>
    </row>
    <row r="28" spans="1:81" ht="15" customHeight="1">
      <c r="A28" s="85"/>
      <c r="B28" s="87"/>
      <c r="C28" s="130"/>
      <c r="D28" s="82"/>
      <c r="E28" s="2221"/>
      <c r="F28" s="2221"/>
      <c r="G28" s="2221"/>
      <c r="H28" s="2221"/>
      <c r="I28" s="2221"/>
      <c r="J28" s="2221"/>
      <c r="K28" s="2221"/>
      <c r="L28" s="2221"/>
      <c r="M28" s="2221"/>
      <c r="N28" s="2221"/>
      <c r="O28" s="2221"/>
      <c r="P28" s="2221"/>
      <c r="Q28" s="2221"/>
      <c r="R28" s="2221"/>
      <c r="S28" s="77"/>
      <c r="T28" s="486"/>
      <c r="U28" s="85"/>
      <c r="V28" s="87"/>
      <c r="W28" s="130"/>
      <c r="X28" s="2221"/>
      <c r="Y28" s="2221"/>
      <c r="Z28" s="2221"/>
      <c r="AA28" s="2221"/>
      <c r="AB28" s="2221"/>
      <c r="AC28" s="2221"/>
      <c r="AD28" s="2221"/>
      <c r="AE28" s="2221"/>
      <c r="AF28" s="2221"/>
      <c r="AG28" s="2221"/>
      <c r="AH28" s="2221"/>
      <c r="AI28" s="2221"/>
      <c r="AJ28" s="2221"/>
      <c r="AK28" s="2221"/>
      <c r="AL28" s="2221"/>
      <c r="AM28" s="77"/>
      <c r="AN28" s="486"/>
      <c r="AO28" s="85"/>
      <c r="AP28" s="87"/>
      <c r="AQ28" s="130"/>
      <c r="AR28" s="2221"/>
      <c r="AS28" s="2221"/>
      <c r="AT28" s="2221"/>
      <c r="AU28" s="2221"/>
      <c r="AV28" s="2221"/>
      <c r="AW28" s="2221"/>
      <c r="AX28" s="2221"/>
      <c r="AY28" s="2221"/>
      <c r="AZ28" s="2221"/>
      <c r="BA28" s="2221"/>
      <c r="BB28" s="2221"/>
      <c r="BC28" s="2221"/>
      <c r="BD28" s="2221"/>
      <c r="BE28" s="2221"/>
      <c r="BF28" s="2221"/>
      <c r="BG28" s="77"/>
      <c r="BH28" s="486"/>
      <c r="BI28" s="85"/>
      <c r="BJ28" s="87"/>
      <c r="BK28" s="130"/>
      <c r="BL28" s="2221"/>
      <c r="BM28" s="2221"/>
      <c r="BN28" s="2221"/>
      <c r="BO28" s="2221"/>
      <c r="BP28" s="2221"/>
      <c r="BQ28" s="2221"/>
      <c r="BR28" s="2221"/>
      <c r="BS28" s="2221"/>
      <c r="BT28" s="2221"/>
      <c r="BU28" s="2221"/>
      <c r="BV28" s="2221"/>
      <c r="BW28" s="2221"/>
      <c r="BX28" s="2221"/>
      <c r="BY28" s="2221"/>
      <c r="BZ28" s="2221"/>
      <c r="CA28" s="77"/>
      <c r="CB28" s="486"/>
      <c r="CC28" s="74"/>
    </row>
    <row r="29" spans="1:81" ht="19.5" customHeight="1">
      <c r="A29" s="93" t="s">
        <v>1535</v>
      </c>
      <c r="B29" s="94" t="s">
        <v>23</v>
      </c>
      <c r="C29" s="132" t="s">
        <v>24</v>
      </c>
      <c r="D29" s="82">
        <v>2149116</v>
      </c>
      <c r="E29" s="2221">
        <v>1819165</v>
      </c>
      <c r="F29" s="2221">
        <v>1611188</v>
      </c>
      <c r="G29" s="2221">
        <v>2088811</v>
      </c>
      <c r="H29" s="2221">
        <v>1758859</v>
      </c>
      <c r="I29" s="2221">
        <v>712799</v>
      </c>
      <c r="J29" s="2221">
        <v>20</v>
      </c>
      <c r="K29" s="2221">
        <v>1478</v>
      </c>
      <c r="L29" s="2221">
        <v>354441</v>
      </c>
      <c r="M29" s="2221">
        <v>413</v>
      </c>
      <c r="N29" s="2221">
        <v>263</v>
      </c>
      <c r="O29" s="2221">
        <v>47049</v>
      </c>
      <c r="P29" s="2221">
        <v>67440</v>
      </c>
      <c r="Q29" s="2221" t="s">
        <v>21</v>
      </c>
      <c r="R29" s="2221">
        <v>21186</v>
      </c>
      <c r="S29" s="91" t="s">
        <v>25</v>
      </c>
      <c r="T29" s="630" t="s">
        <v>1536</v>
      </c>
      <c r="U29" s="93" t="s">
        <v>1535</v>
      </c>
      <c r="V29" s="94" t="s">
        <v>23</v>
      </c>
      <c r="W29" s="132" t="s">
        <v>24</v>
      </c>
      <c r="X29" s="2221">
        <v>1480470</v>
      </c>
      <c r="Y29" s="2221">
        <v>1480470</v>
      </c>
      <c r="Z29" s="2221">
        <v>1343399</v>
      </c>
      <c r="AA29" s="2221">
        <v>1359185</v>
      </c>
      <c r="AB29" s="2221">
        <v>1359185</v>
      </c>
      <c r="AC29" s="2221">
        <v>585126</v>
      </c>
      <c r="AD29" s="2221">
        <v>21</v>
      </c>
      <c r="AE29" s="2221" t="s">
        <v>21</v>
      </c>
      <c r="AF29" s="2221">
        <v>301447</v>
      </c>
      <c r="AG29" s="2221">
        <v>4893</v>
      </c>
      <c r="AH29" s="2221">
        <v>594</v>
      </c>
      <c r="AI29" s="2221">
        <v>21935</v>
      </c>
      <c r="AJ29" s="2221">
        <v>41588</v>
      </c>
      <c r="AK29" s="2221">
        <v>3516</v>
      </c>
      <c r="AL29" s="2221">
        <v>39155</v>
      </c>
      <c r="AM29" s="91" t="s">
        <v>25</v>
      </c>
      <c r="AN29" s="630" t="s">
        <v>1536</v>
      </c>
      <c r="AO29" s="93" t="s">
        <v>1535</v>
      </c>
      <c r="AP29" s="94" t="s">
        <v>23</v>
      </c>
      <c r="AQ29" s="132" t="s">
        <v>24</v>
      </c>
      <c r="AR29" s="2221">
        <v>17913873</v>
      </c>
      <c r="AS29" s="2221">
        <v>14847430</v>
      </c>
      <c r="AT29" s="2221">
        <v>14343368</v>
      </c>
      <c r="AU29" s="2221">
        <v>16851268</v>
      </c>
      <c r="AV29" s="2221">
        <v>13784826</v>
      </c>
      <c r="AW29" s="2221">
        <v>9284791</v>
      </c>
      <c r="AX29" s="2221">
        <v>4168</v>
      </c>
      <c r="AY29" s="2221">
        <v>4452641</v>
      </c>
      <c r="AZ29" s="2221">
        <v>1387057</v>
      </c>
      <c r="BA29" s="2221">
        <v>100577</v>
      </c>
      <c r="BB29" s="2221">
        <v>80729</v>
      </c>
      <c r="BC29" s="2221">
        <v>33327</v>
      </c>
      <c r="BD29" s="2221">
        <v>278494</v>
      </c>
      <c r="BE29" s="2221">
        <v>173404</v>
      </c>
      <c r="BF29" s="2221">
        <v>794739</v>
      </c>
      <c r="BG29" s="91" t="s">
        <v>25</v>
      </c>
      <c r="BH29" s="630" t="s">
        <v>1536</v>
      </c>
      <c r="BI29" s="93" t="s">
        <v>1535</v>
      </c>
      <c r="BJ29" s="94" t="s">
        <v>23</v>
      </c>
      <c r="BK29" s="132" t="s">
        <v>24</v>
      </c>
      <c r="BL29" s="2221">
        <v>5204651</v>
      </c>
      <c r="BM29" s="2221">
        <v>4331854</v>
      </c>
      <c r="BN29" s="2221">
        <v>3950028</v>
      </c>
      <c r="BO29" s="2221">
        <v>4733624</v>
      </c>
      <c r="BP29" s="2221">
        <v>3860827</v>
      </c>
      <c r="BQ29" s="2221">
        <v>2075253</v>
      </c>
      <c r="BR29" s="2221">
        <v>5523</v>
      </c>
      <c r="BS29" s="2221">
        <v>461172</v>
      </c>
      <c r="BT29" s="2221">
        <v>598058</v>
      </c>
      <c r="BU29" s="2221">
        <v>18249</v>
      </c>
      <c r="BV29" s="2221">
        <v>2733</v>
      </c>
      <c r="BW29" s="2221">
        <v>27342</v>
      </c>
      <c r="BX29" s="2221">
        <v>170925</v>
      </c>
      <c r="BY29" s="2221">
        <v>50874</v>
      </c>
      <c r="BZ29" s="2221">
        <v>89201</v>
      </c>
      <c r="CA29" s="91" t="s">
        <v>25</v>
      </c>
      <c r="CB29" s="630" t="s">
        <v>1536</v>
      </c>
      <c r="CC29" s="74"/>
    </row>
    <row r="30" spans="1:81" ht="19.5" customHeight="1">
      <c r="A30" s="93" t="s">
        <v>26</v>
      </c>
      <c r="B30" s="94" t="s">
        <v>26</v>
      </c>
      <c r="C30" s="132" t="s">
        <v>2742</v>
      </c>
      <c r="D30" s="82">
        <v>1716317</v>
      </c>
      <c r="E30" s="2221">
        <v>1404608</v>
      </c>
      <c r="F30" s="2221">
        <v>1266480</v>
      </c>
      <c r="G30" s="2221">
        <v>1653988</v>
      </c>
      <c r="H30" s="2221">
        <v>1342279</v>
      </c>
      <c r="I30" s="2221">
        <v>407253</v>
      </c>
      <c r="J30" s="2221">
        <v>15</v>
      </c>
      <c r="K30" s="2221">
        <v>26886</v>
      </c>
      <c r="L30" s="2221">
        <v>164015</v>
      </c>
      <c r="M30" s="2221">
        <v>486</v>
      </c>
      <c r="N30" s="2221">
        <v>226</v>
      </c>
      <c r="O30" s="2221">
        <v>10376</v>
      </c>
      <c r="P30" s="2221">
        <v>73459</v>
      </c>
      <c r="Q30" s="2221" t="s">
        <v>21</v>
      </c>
      <c r="R30" s="2221">
        <v>14176</v>
      </c>
      <c r="S30" s="91" t="s">
        <v>27</v>
      </c>
      <c r="T30" s="630" t="s">
        <v>26</v>
      </c>
      <c r="U30" s="93" t="s">
        <v>26</v>
      </c>
      <c r="V30" s="94" t="s">
        <v>26</v>
      </c>
      <c r="W30" s="132" t="s">
        <v>571</v>
      </c>
      <c r="X30" s="2221">
        <v>1300148</v>
      </c>
      <c r="Y30" s="2221">
        <v>1300148</v>
      </c>
      <c r="Z30" s="2221">
        <v>1194530</v>
      </c>
      <c r="AA30" s="2221">
        <v>1177502</v>
      </c>
      <c r="AB30" s="2221">
        <v>1177502</v>
      </c>
      <c r="AC30" s="2221">
        <v>515851</v>
      </c>
      <c r="AD30" s="2221">
        <v>18</v>
      </c>
      <c r="AE30" s="2221" t="s">
        <v>21</v>
      </c>
      <c r="AF30" s="2221">
        <v>255575</v>
      </c>
      <c r="AG30" s="2221">
        <v>3845</v>
      </c>
      <c r="AH30" s="2221">
        <v>613</v>
      </c>
      <c r="AI30" s="2221">
        <v>22086</v>
      </c>
      <c r="AJ30" s="2221">
        <v>34268</v>
      </c>
      <c r="AK30" s="2221">
        <v>4039</v>
      </c>
      <c r="AL30" s="2221">
        <v>35773</v>
      </c>
      <c r="AM30" s="91" t="s">
        <v>27</v>
      </c>
      <c r="AN30" s="630" t="s">
        <v>26</v>
      </c>
      <c r="AO30" s="93" t="s">
        <v>26</v>
      </c>
      <c r="AP30" s="94" t="s">
        <v>26</v>
      </c>
      <c r="AQ30" s="132" t="s">
        <v>571</v>
      </c>
      <c r="AR30" s="2221">
        <v>16293022</v>
      </c>
      <c r="AS30" s="2221">
        <v>13278525</v>
      </c>
      <c r="AT30" s="2221">
        <v>12871909</v>
      </c>
      <c r="AU30" s="2221">
        <v>15307684</v>
      </c>
      <c r="AV30" s="2221">
        <v>12293187</v>
      </c>
      <c r="AW30" s="2221">
        <v>8005810</v>
      </c>
      <c r="AX30" s="2221">
        <v>3961</v>
      </c>
      <c r="AY30" s="2221">
        <v>3924396</v>
      </c>
      <c r="AZ30" s="2221">
        <v>1158270</v>
      </c>
      <c r="BA30" s="2221">
        <v>106597</v>
      </c>
      <c r="BB30" s="2221">
        <v>78667</v>
      </c>
      <c r="BC30" s="2221">
        <v>28593</v>
      </c>
      <c r="BD30" s="2221">
        <v>219514</v>
      </c>
      <c r="BE30" s="2221">
        <v>157939</v>
      </c>
      <c r="BF30" s="2221">
        <v>650720</v>
      </c>
      <c r="BG30" s="91" t="s">
        <v>27</v>
      </c>
      <c r="BH30" s="630" t="s">
        <v>26</v>
      </c>
      <c r="BI30" s="93" t="s">
        <v>26</v>
      </c>
      <c r="BJ30" s="94" t="s">
        <v>26</v>
      </c>
      <c r="BK30" s="132" t="s">
        <v>571</v>
      </c>
      <c r="BL30" s="2221">
        <v>5392474</v>
      </c>
      <c r="BM30" s="2221">
        <v>4510006</v>
      </c>
      <c r="BN30" s="2221">
        <v>4161140</v>
      </c>
      <c r="BO30" s="2221">
        <v>4926558</v>
      </c>
      <c r="BP30" s="2221">
        <v>4044090</v>
      </c>
      <c r="BQ30" s="2221">
        <v>2251527</v>
      </c>
      <c r="BR30" s="2221">
        <v>5237</v>
      </c>
      <c r="BS30" s="2221">
        <v>518842</v>
      </c>
      <c r="BT30" s="2221">
        <v>578599</v>
      </c>
      <c r="BU30" s="2221">
        <v>17592</v>
      </c>
      <c r="BV30" s="2221">
        <v>2525</v>
      </c>
      <c r="BW30" s="2221">
        <v>15420</v>
      </c>
      <c r="BX30" s="2221">
        <v>146084</v>
      </c>
      <c r="BY30" s="2221">
        <v>64721</v>
      </c>
      <c r="BZ30" s="2221">
        <v>164079</v>
      </c>
      <c r="CA30" s="91" t="s">
        <v>27</v>
      </c>
      <c r="CB30" s="630" t="s">
        <v>26</v>
      </c>
      <c r="CC30" s="987"/>
    </row>
    <row r="31" spans="1:81" ht="19.5" customHeight="1">
      <c r="A31" s="93" t="s">
        <v>26</v>
      </c>
      <c r="B31" s="94" t="s">
        <v>26</v>
      </c>
      <c r="C31" s="132" t="s">
        <v>2743</v>
      </c>
      <c r="D31" s="82">
        <v>1911496</v>
      </c>
      <c r="E31" s="2221">
        <v>1589138</v>
      </c>
      <c r="F31" s="2221">
        <v>1466759</v>
      </c>
      <c r="G31" s="2221">
        <v>1851566</v>
      </c>
      <c r="H31" s="2221">
        <v>1529208</v>
      </c>
      <c r="I31" s="2221">
        <v>565252</v>
      </c>
      <c r="J31" s="2221">
        <v>17</v>
      </c>
      <c r="K31" s="2221">
        <v>3179</v>
      </c>
      <c r="L31" s="2221">
        <v>299806</v>
      </c>
      <c r="M31" s="2221">
        <v>256</v>
      </c>
      <c r="N31" s="2221">
        <v>200</v>
      </c>
      <c r="O31" s="2221">
        <v>11435</v>
      </c>
      <c r="P31" s="2221">
        <v>52678</v>
      </c>
      <c r="Q31" s="2221" t="s">
        <v>21</v>
      </c>
      <c r="R31" s="2221">
        <v>16778</v>
      </c>
      <c r="S31" s="91" t="s">
        <v>28</v>
      </c>
      <c r="T31" s="630" t="s">
        <v>26</v>
      </c>
      <c r="U31" s="93" t="s">
        <v>26</v>
      </c>
      <c r="V31" s="94" t="s">
        <v>26</v>
      </c>
      <c r="W31" s="132" t="s">
        <v>572</v>
      </c>
      <c r="X31" s="2221">
        <v>1382726</v>
      </c>
      <c r="Y31" s="2221">
        <v>1382726</v>
      </c>
      <c r="Z31" s="2221">
        <v>1263514</v>
      </c>
      <c r="AA31" s="2221">
        <v>1268029</v>
      </c>
      <c r="AB31" s="2221">
        <v>1268029</v>
      </c>
      <c r="AC31" s="2221">
        <v>537192</v>
      </c>
      <c r="AD31" s="2221">
        <v>16</v>
      </c>
      <c r="AE31" s="2221" t="s">
        <v>21</v>
      </c>
      <c r="AF31" s="2221">
        <v>278447</v>
      </c>
      <c r="AG31" s="2221">
        <v>3600</v>
      </c>
      <c r="AH31" s="2221">
        <v>557</v>
      </c>
      <c r="AI31" s="2221">
        <v>17086</v>
      </c>
      <c r="AJ31" s="2221">
        <v>37359</v>
      </c>
      <c r="AK31" s="2221">
        <v>4217</v>
      </c>
      <c r="AL31" s="2221">
        <v>38178</v>
      </c>
      <c r="AM31" s="91" t="s">
        <v>28</v>
      </c>
      <c r="AN31" s="630" t="s">
        <v>26</v>
      </c>
      <c r="AO31" s="93" t="s">
        <v>26</v>
      </c>
      <c r="AP31" s="94" t="s">
        <v>26</v>
      </c>
      <c r="AQ31" s="132" t="s">
        <v>572</v>
      </c>
      <c r="AR31" s="2221">
        <v>17302895</v>
      </c>
      <c r="AS31" s="2221">
        <v>14228591</v>
      </c>
      <c r="AT31" s="2221">
        <v>13648291</v>
      </c>
      <c r="AU31" s="2221">
        <v>16246216</v>
      </c>
      <c r="AV31" s="2221">
        <v>13171912</v>
      </c>
      <c r="AW31" s="2221">
        <v>8793160</v>
      </c>
      <c r="AX31" s="2221">
        <v>4080</v>
      </c>
      <c r="AY31" s="2221">
        <v>3974182</v>
      </c>
      <c r="AZ31" s="2221">
        <v>1529395</v>
      </c>
      <c r="BA31" s="2221">
        <v>39775</v>
      </c>
      <c r="BB31" s="2221">
        <v>49149</v>
      </c>
      <c r="BC31" s="2221">
        <v>27828</v>
      </c>
      <c r="BD31" s="2221">
        <v>210229</v>
      </c>
      <c r="BE31" s="2221">
        <v>170565</v>
      </c>
      <c r="BF31" s="2221">
        <v>780175</v>
      </c>
      <c r="BG31" s="91" t="s">
        <v>28</v>
      </c>
      <c r="BH31" s="630" t="s">
        <v>26</v>
      </c>
      <c r="BI31" s="93" t="s">
        <v>26</v>
      </c>
      <c r="BJ31" s="94" t="s">
        <v>26</v>
      </c>
      <c r="BK31" s="132" t="s">
        <v>572</v>
      </c>
      <c r="BL31" s="2221">
        <v>5679139</v>
      </c>
      <c r="BM31" s="2221">
        <v>4801831</v>
      </c>
      <c r="BN31" s="2221">
        <v>4430687</v>
      </c>
      <c r="BO31" s="2221">
        <v>5180945</v>
      </c>
      <c r="BP31" s="2221">
        <v>4303637</v>
      </c>
      <c r="BQ31" s="2221">
        <v>2458919</v>
      </c>
      <c r="BR31" s="2221">
        <v>5508</v>
      </c>
      <c r="BS31" s="2221">
        <v>607781</v>
      </c>
      <c r="BT31" s="2221">
        <v>662241</v>
      </c>
      <c r="BU31" s="2221">
        <v>18410</v>
      </c>
      <c r="BV31" s="2221">
        <v>2683</v>
      </c>
      <c r="BW31" s="2221">
        <v>21310</v>
      </c>
      <c r="BX31" s="2221">
        <v>177966</v>
      </c>
      <c r="BY31" s="2221">
        <v>74600</v>
      </c>
      <c r="BZ31" s="2221">
        <v>154546</v>
      </c>
      <c r="CA31" s="91" t="s">
        <v>28</v>
      </c>
      <c r="CB31" s="630" t="s">
        <v>26</v>
      </c>
      <c r="CC31" s="74"/>
    </row>
    <row r="32" spans="1:81" ht="19.5" customHeight="1">
      <c r="A32" s="93" t="s">
        <v>26</v>
      </c>
      <c r="B32" s="94" t="s">
        <v>26</v>
      </c>
      <c r="C32" s="132" t="s">
        <v>2744</v>
      </c>
      <c r="D32" s="82">
        <v>1954678</v>
      </c>
      <c r="E32" s="2221">
        <v>1634747</v>
      </c>
      <c r="F32" s="2221">
        <v>1491988</v>
      </c>
      <c r="G32" s="2221">
        <v>1892238</v>
      </c>
      <c r="H32" s="2221">
        <v>1572307</v>
      </c>
      <c r="I32" s="2221">
        <v>578703</v>
      </c>
      <c r="J32" s="2221">
        <v>20</v>
      </c>
      <c r="K32" s="2221" t="s">
        <v>21</v>
      </c>
      <c r="L32" s="2221">
        <v>266567</v>
      </c>
      <c r="M32" s="2221">
        <v>1560</v>
      </c>
      <c r="N32" s="2221">
        <v>308</v>
      </c>
      <c r="O32" s="2221">
        <v>19185</v>
      </c>
      <c r="P32" s="2221">
        <v>50948</v>
      </c>
      <c r="Q32" s="2221" t="s">
        <v>21</v>
      </c>
      <c r="R32" s="2221">
        <v>21121</v>
      </c>
      <c r="S32" s="91" t="s">
        <v>29</v>
      </c>
      <c r="T32" s="630" t="s">
        <v>26</v>
      </c>
      <c r="U32" s="93" t="s">
        <v>26</v>
      </c>
      <c r="V32" s="94" t="s">
        <v>26</v>
      </c>
      <c r="W32" s="132" t="s">
        <v>167</v>
      </c>
      <c r="X32" s="2221">
        <v>1450678</v>
      </c>
      <c r="Y32" s="2221">
        <v>1450678</v>
      </c>
      <c r="Z32" s="2221">
        <v>1344363</v>
      </c>
      <c r="AA32" s="2221">
        <v>1318909</v>
      </c>
      <c r="AB32" s="2221">
        <v>1318909</v>
      </c>
      <c r="AC32" s="2221">
        <v>617191</v>
      </c>
      <c r="AD32" s="2221">
        <v>22</v>
      </c>
      <c r="AE32" s="2221">
        <v>1108</v>
      </c>
      <c r="AF32" s="2221">
        <v>317094</v>
      </c>
      <c r="AG32" s="2221">
        <v>4155</v>
      </c>
      <c r="AH32" s="2221">
        <v>758</v>
      </c>
      <c r="AI32" s="2221">
        <v>21038</v>
      </c>
      <c r="AJ32" s="2221">
        <v>59014</v>
      </c>
      <c r="AK32" s="2221">
        <v>4452</v>
      </c>
      <c r="AL32" s="2221">
        <v>39427</v>
      </c>
      <c r="AM32" s="91" t="s">
        <v>29</v>
      </c>
      <c r="AN32" s="630" t="s">
        <v>26</v>
      </c>
      <c r="AO32" s="93" t="s">
        <v>26</v>
      </c>
      <c r="AP32" s="94" t="s">
        <v>26</v>
      </c>
      <c r="AQ32" s="132" t="s">
        <v>167</v>
      </c>
      <c r="AR32" s="2221">
        <v>17848544</v>
      </c>
      <c r="AS32" s="2221">
        <v>14682266</v>
      </c>
      <c r="AT32" s="2221">
        <v>14154976</v>
      </c>
      <c r="AU32" s="2221">
        <v>16782609</v>
      </c>
      <c r="AV32" s="2221">
        <v>13616332</v>
      </c>
      <c r="AW32" s="2221">
        <v>9105714</v>
      </c>
      <c r="AX32" s="2221">
        <v>4670</v>
      </c>
      <c r="AY32" s="2221">
        <v>4523801</v>
      </c>
      <c r="AZ32" s="2221">
        <v>1342431</v>
      </c>
      <c r="BA32" s="2221">
        <v>98987</v>
      </c>
      <c r="BB32" s="2221">
        <v>69883</v>
      </c>
      <c r="BC32" s="2221">
        <v>24156</v>
      </c>
      <c r="BD32" s="2221">
        <v>233153</v>
      </c>
      <c r="BE32" s="2221">
        <v>171124</v>
      </c>
      <c r="BF32" s="2221">
        <v>816739</v>
      </c>
      <c r="BG32" s="91" t="s">
        <v>29</v>
      </c>
      <c r="BH32" s="630" t="s">
        <v>26</v>
      </c>
      <c r="BI32" s="93" t="s">
        <v>26</v>
      </c>
      <c r="BJ32" s="94" t="s">
        <v>26</v>
      </c>
      <c r="BK32" s="132" t="s">
        <v>167</v>
      </c>
      <c r="BL32" s="2221">
        <v>5676422</v>
      </c>
      <c r="BM32" s="2221">
        <v>4776294</v>
      </c>
      <c r="BN32" s="2221">
        <v>4465349</v>
      </c>
      <c r="BO32" s="2221">
        <v>5179536</v>
      </c>
      <c r="BP32" s="2221">
        <v>4279409</v>
      </c>
      <c r="BQ32" s="2221">
        <v>2446562</v>
      </c>
      <c r="BR32" s="2221">
        <v>5549</v>
      </c>
      <c r="BS32" s="2221">
        <v>633261</v>
      </c>
      <c r="BT32" s="2221">
        <v>729128</v>
      </c>
      <c r="BU32" s="2221">
        <v>17219</v>
      </c>
      <c r="BV32" s="2221">
        <v>2624</v>
      </c>
      <c r="BW32" s="2221">
        <v>18655</v>
      </c>
      <c r="BX32" s="2221">
        <v>166641</v>
      </c>
      <c r="BY32" s="2221">
        <v>75744</v>
      </c>
      <c r="BZ32" s="2221">
        <v>141632</v>
      </c>
      <c r="CA32" s="91" t="s">
        <v>29</v>
      </c>
      <c r="CB32" s="630" t="s">
        <v>26</v>
      </c>
      <c r="CC32" s="74"/>
    </row>
    <row r="33" spans="1:81" ht="15" customHeight="1">
      <c r="A33" s="97"/>
      <c r="B33" s="98"/>
      <c r="C33" s="134"/>
      <c r="D33" s="82"/>
      <c r="E33" s="2221"/>
      <c r="F33" s="2221"/>
      <c r="G33" s="2221"/>
      <c r="H33" s="2221"/>
      <c r="I33" s="2221"/>
      <c r="J33" s="2221"/>
      <c r="K33" s="2221"/>
      <c r="L33" s="2221"/>
      <c r="M33" s="2221"/>
      <c r="N33" s="2221"/>
      <c r="O33" s="2221"/>
      <c r="P33" s="2221"/>
      <c r="Q33" s="2221"/>
      <c r="R33" s="2221"/>
      <c r="S33" s="100"/>
      <c r="T33" s="490"/>
      <c r="U33" s="97"/>
      <c r="V33" s="98"/>
      <c r="W33" s="134"/>
      <c r="X33" s="2221"/>
      <c r="Y33" s="2221"/>
      <c r="Z33" s="2221"/>
      <c r="AA33" s="2221"/>
      <c r="AB33" s="2221"/>
      <c r="AC33" s="2221"/>
      <c r="AD33" s="2221"/>
      <c r="AE33" s="2221"/>
      <c r="AF33" s="2221"/>
      <c r="AG33" s="2221"/>
      <c r="AH33" s="2221"/>
      <c r="AI33" s="2221"/>
      <c r="AJ33" s="2221"/>
      <c r="AK33" s="2221"/>
      <c r="AL33" s="2221"/>
      <c r="AM33" s="100"/>
      <c r="AN33" s="490"/>
      <c r="AO33" s="97"/>
      <c r="AP33" s="98"/>
      <c r="AQ33" s="134"/>
      <c r="AR33" s="2221"/>
      <c r="AS33" s="2221"/>
      <c r="AT33" s="2221"/>
      <c r="AU33" s="2221"/>
      <c r="AV33" s="2221"/>
      <c r="AW33" s="2221"/>
      <c r="AX33" s="2221"/>
      <c r="AY33" s="2221"/>
      <c r="AZ33" s="2221"/>
      <c r="BA33" s="2221"/>
      <c r="BB33" s="2221"/>
      <c r="BC33" s="2221"/>
      <c r="BD33" s="2221"/>
      <c r="BE33" s="2221"/>
      <c r="BF33" s="2221"/>
      <c r="BG33" s="100"/>
      <c r="BH33" s="490"/>
      <c r="BI33" s="97"/>
      <c r="BJ33" s="98"/>
      <c r="BK33" s="134"/>
      <c r="BL33" s="2221"/>
      <c r="BM33" s="2221"/>
      <c r="BN33" s="2221"/>
      <c r="BO33" s="2221"/>
      <c r="BP33" s="2221"/>
      <c r="BQ33" s="2221"/>
      <c r="BR33" s="2221"/>
      <c r="BS33" s="2221"/>
      <c r="BT33" s="2221"/>
      <c r="BU33" s="2221"/>
      <c r="BV33" s="2221"/>
      <c r="BW33" s="2221"/>
      <c r="BX33" s="2221"/>
      <c r="BY33" s="2221"/>
      <c r="BZ33" s="2221"/>
      <c r="CA33" s="100"/>
      <c r="CB33" s="490"/>
      <c r="CC33" s="74"/>
    </row>
    <row r="34" spans="1:81" ht="19.5" customHeight="1">
      <c r="A34" s="93" t="s">
        <v>1535</v>
      </c>
      <c r="B34" s="94" t="s">
        <v>23</v>
      </c>
      <c r="C34" s="135">
        <v>42370</v>
      </c>
      <c r="D34" s="82">
        <v>730625</v>
      </c>
      <c r="E34" s="2221">
        <v>615700</v>
      </c>
      <c r="F34" s="2221">
        <v>537656</v>
      </c>
      <c r="G34" s="2221">
        <v>709314</v>
      </c>
      <c r="H34" s="2221">
        <v>594389</v>
      </c>
      <c r="I34" s="2221">
        <v>231128</v>
      </c>
      <c r="J34" s="2221">
        <v>4</v>
      </c>
      <c r="K34" s="2221">
        <v>1478</v>
      </c>
      <c r="L34" s="2221">
        <v>111768</v>
      </c>
      <c r="M34" s="2221">
        <v>184</v>
      </c>
      <c r="N34" s="2221">
        <v>88</v>
      </c>
      <c r="O34" s="2221">
        <v>16993</v>
      </c>
      <c r="P34" s="2221">
        <v>19879</v>
      </c>
      <c r="Q34" s="2221" t="s">
        <v>21</v>
      </c>
      <c r="R34" s="2221">
        <v>6945</v>
      </c>
      <c r="S34" s="91" t="s">
        <v>30</v>
      </c>
      <c r="T34" s="630" t="s">
        <v>1536</v>
      </c>
      <c r="U34" s="93" t="s">
        <v>1535</v>
      </c>
      <c r="V34" s="94" t="s">
        <v>23</v>
      </c>
      <c r="W34" s="135">
        <v>42370</v>
      </c>
      <c r="X34" s="2221">
        <v>516586</v>
      </c>
      <c r="Y34" s="2221">
        <v>516586</v>
      </c>
      <c r="Z34" s="2221">
        <v>468208</v>
      </c>
      <c r="AA34" s="2221">
        <v>473613</v>
      </c>
      <c r="AB34" s="2221">
        <v>473613</v>
      </c>
      <c r="AC34" s="2221">
        <v>200279</v>
      </c>
      <c r="AD34" s="2221">
        <v>6</v>
      </c>
      <c r="AE34" s="2221" t="s">
        <v>21</v>
      </c>
      <c r="AF34" s="2221">
        <v>105390</v>
      </c>
      <c r="AG34" s="2221">
        <v>1597</v>
      </c>
      <c r="AH34" s="2221">
        <v>186</v>
      </c>
      <c r="AI34" s="2221">
        <v>8023</v>
      </c>
      <c r="AJ34" s="2221">
        <v>12609</v>
      </c>
      <c r="AK34" s="2221">
        <v>1455</v>
      </c>
      <c r="AL34" s="2221">
        <v>12904</v>
      </c>
      <c r="AM34" s="91" t="s">
        <v>30</v>
      </c>
      <c r="AN34" s="630" t="s">
        <v>1536</v>
      </c>
      <c r="AO34" s="93" t="s">
        <v>1535</v>
      </c>
      <c r="AP34" s="94" t="s">
        <v>23</v>
      </c>
      <c r="AQ34" s="135">
        <v>42370</v>
      </c>
      <c r="AR34" s="2221">
        <v>6036913</v>
      </c>
      <c r="AS34" s="2221">
        <v>4982109</v>
      </c>
      <c r="AT34" s="2221">
        <v>4803620</v>
      </c>
      <c r="AU34" s="2221">
        <v>5675670</v>
      </c>
      <c r="AV34" s="2221">
        <v>4620866</v>
      </c>
      <c r="AW34" s="2221">
        <v>3117793</v>
      </c>
      <c r="AX34" s="2221">
        <v>1251</v>
      </c>
      <c r="AY34" s="2221">
        <v>1492590</v>
      </c>
      <c r="AZ34" s="2221">
        <v>474155</v>
      </c>
      <c r="BA34" s="2221">
        <v>32361</v>
      </c>
      <c r="BB34" s="2221">
        <v>13102</v>
      </c>
      <c r="BC34" s="2221">
        <v>12460</v>
      </c>
      <c r="BD34" s="2221">
        <v>98699</v>
      </c>
      <c r="BE34" s="2221">
        <v>57730</v>
      </c>
      <c r="BF34" s="2221">
        <v>259680</v>
      </c>
      <c r="BG34" s="91" t="s">
        <v>30</v>
      </c>
      <c r="BH34" s="630" t="s">
        <v>1536</v>
      </c>
      <c r="BI34" s="93" t="s">
        <v>1535</v>
      </c>
      <c r="BJ34" s="94" t="s">
        <v>23</v>
      </c>
      <c r="BK34" s="135">
        <v>42370</v>
      </c>
      <c r="BL34" s="2221">
        <v>1903885</v>
      </c>
      <c r="BM34" s="2221">
        <v>1605282</v>
      </c>
      <c r="BN34" s="2221">
        <v>1454616</v>
      </c>
      <c r="BO34" s="2221">
        <v>1748788</v>
      </c>
      <c r="BP34" s="2221">
        <v>1450185</v>
      </c>
      <c r="BQ34" s="2221">
        <v>838854</v>
      </c>
      <c r="BR34" s="2221">
        <v>1657</v>
      </c>
      <c r="BS34" s="2221">
        <v>223056</v>
      </c>
      <c r="BT34" s="2221">
        <v>214609</v>
      </c>
      <c r="BU34" s="2221">
        <v>5907</v>
      </c>
      <c r="BV34" s="2221">
        <v>859</v>
      </c>
      <c r="BW34" s="2221">
        <v>9582</v>
      </c>
      <c r="BX34" s="2221">
        <v>56846</v>
      </c>
      <c r="BY34" s="2221">
        <v>23662</v>
      </c>
      <c r="BZ34" s="2221">
        <v>50602</v>
      </c>
      <c r="CA34" s="91" t="s">
        <v>30</v>
      </c>
      <c r="CB34" s="630" t="s">
        <v>1536</v>
      </c>
      <c r="CC34" s="987"/>
    </row>
    <row r="35" spans="1:81" ht="19.5" customHeight="1">
      <c r="A35" s="93" t="s">
        <v>26</v>
      </c>
      <c r="B35" s="94" t="s">
        <v>26</v>
      </c>
      <c r="C35" s="1295">
        <v>42401</v>
      </c>
      <c r="D35" s="82">
        <v>700095</v>
      </c>
      <c r="E35" s="2221">
        <v>594847</v>
      </c>
      <c r="F35" s="2221">
        <v>523596</v>
      </c>
      <c r="G35" s="2221">
        <v>680413</v>
      </c>
      <c r="H35" s="2221">
        <v>575165</v>
      </c>
      <c r="I35" s="2221">
        <v>240047</v>
      </c>
      <c r="J35" s="2221">
        <v>8</v>
      </c>
      <c r="K35" s="2221" t="s">
        <v>21</v>
      </c>
      <c r="L35" s="2221">
        <v>116821</v>
      </c>
      <c r="M35" s="2221">
        <v>121</v>
      </c>
      <c r="N35" s="2221">
        <v>81</v>
      </c>
      <c r="O35" s="2221">
        <v>18672</v>
      </c>
      <c r="P35" s="2221">
        <v>24143</v>
      </c>
      <c r="Q35" s="2221" t="s">
        <v>21</v>
      </c>
      <c r="R35" s="2221">
        <v>6585</v>
      </c>
      <c r="S35" s="91" t="s">
        <v>31</v>
      </c>
      <c r="T35" s="630" t="s">
        <v>26</v>
      </c>
      <c r="U35" s="93" t="s">
        <v>26</v>
      </c>
      <c r="V35" s="94" t="s">
        <v>26</v>
      </c>
      <c r="W35" s="1295">
        <v>42401</v>
      </c>
      <c r="X35" s="2221">
        <v>474425</v>
      </c>
      <c r="Y35" s="2221">
        <v>474425</v>
      </c>
      <c r="Z35" s="2221">
        <v>427981</v>
      </c>
      <c r="AA35" s="2221">
        <v>435369</v>
      </c>
      <c r="AB35" s="2221">
        <v>435369</v>
      </c>
      <c r="AC35" s="2221">
        <v>185827</v>
      </c>
      <c r="AD35" s="2221">
        <v>6</v>
      </c>
      <c r="AE35" s="2221" t="s">
        <v>21</v>
      </c>
      <c r="AF35" s="2221">
        <v>93613</v>
      </c>
      <c r="AG35" s="2221">
        <v>1695</v>
      </c>
      <c r="AH35" s="2221">
        <v>203</v>
      </c>
      <c r="AI35" s="2221">
        <v>7058</v>
      </c>
      <c r="AJ35" s="2221">
        <v>14592</v>
      </c>
      <c r="AK35" s="2221">
        <v>1077</v>
      </c>
      <c r="AL35" s="2221">
        <v>12986</v>
      </c>
      <c r="AM35" s="91" t="s">
        <v>31</v>
      </c>
      <c r="AN35" s="630" t="s">
        <v>26</v>
      </c>
      <c r="AO35" s="93" t="s">
        <v>26</v>
      </c>
      <c r="AP35" s="94" t="s">
        <v>26</v>
      </c>
      <c r="AQ35" s="1295">
        <v>42401</v>
      </c>
      <c r="AR35" s="2221">
        <v>5833701</v>
      </c>
      <c r="AS35" s="2221">
        <v>4851298</v>
      </c>
      <c r="AT35" s="2221">
        <v>4682561</v>
      </c>
      <c r="AU35" s="2221">
        <v>5487985</v>
      </c>
      <c r="AV35" s="2221">
        <v>4505581</v>
      </c>
      <c r="AW35" s="2221">
        <v>3027269</v>
      </c>
      <c r="AX35" s="2221">
        <v>1474</v>
      </c>
      <c r="AY35" s="2221">
        <v>1430957</v>
      </c>
      <c r="AZ35" s="2221">
        <v>459759</v>
      </c>
      <c r="BA35" s="2221">
        <v>33514</v>
      </c>
      <c r="BB35" s="2221">
        <v>33258</v>
      </c>
      <c r="BC35" s="2221">
        <v>10337</v>
      </c>
      <c r="BD35" s="2221">
        <v>84912</v>
      </c>
      <c r="BE35" s="2221">
        <v>57526</v>
      </c>
      <c r="BF35" s="2221">
        <v>267595</v>
      </c>
      <c r="BG35" s="91" t="s">
        <v>31</v>
      </c>
      <c r="BH35" s="630" t="s">
        <v>26</v>
      </c>
      <c r="BI35" s="93" t="s">
        <v>26</v>
      </c>
      <c r="BJ35" s="94" t="s">
        <v>26</v>
      </c>
      <c r="BK35" s="1295">
        <v>42401</v>
      </c>
      <c r="BL35" s="2221">
        <v>1676472</v>
      </c>
      <c r="BM35" s="2221">
        <v>1394461</v>
      </c>
      <c r="BN35" s="2221">
        <v>1281526</v>
      </c>
      <c r="BO35" s="2221">
        <v>1521578</v>
      </c>
      <c r="BP35" s="2221">
        <v>1239567</v>
      </c>
      <c r="BQ35" s="2221">
        <v>656298</v>
      </c>
      <c r="BR35" s="2221">
        <v>1698</v>
      </c>
      <c r="BS35" s="2221">
        <v>184096</v>
      </c>
      <c r="BT35" s="2221">
        <v>161792</v>
      </c>
      <c r="BU35" s="2221">
        <v>6276</v>
      </c>
      <c r="BV35" s="2221">
        <v>939</v>
      </c>
      <c r="BW35" s="2221">
        <v>9695</v>
      </c>
      <c r="BX35" s="2221">
        <v>55371</v>
      </c>
      <c r="BY35" s="2221">
        <v>18086</v>
      </c>
      <c r="BZ35" s="2221">
        <v>24377</v>
      </c>
      <c r="CA35" s="91" t="s">
        <v>31</v>
      </c>
      <c r="CB35" s="630" t="s">
        <v>26</v>
      </c>
      <c r="CC35" s="74"/>
    </row>
    <row r="36" spans="1:81" ht="19.5" customHeight="1">
      <c r="A36" s="93" t="s">
        <v>26</v>
      </c>
      <c r="B36" s="94" t="s">
        <v>26</v>
      </c>
      <c r="C36" s="1295">
        <v>42430</v>
      </c>
      <c r="D36" s="82">
        <v>718395</v>
      </c>
      <c r="E36" s="2221">
        <v>608617</v>
      </c>
      <c r="F36" s="2221">
        <v>549937</v>
      </c>
      <c r="G36" s="2221">
        <v>699084</v>
      </c>
      <c r="H36" s="2221">
        <v>589305</v>
      </c>
      <c r="I36" s="2221">
        <v>241624</v>
      </c>
      <c r="J36" s="2221">
        <v>8</v>
      </c>
      <c r="K36" s="2221" t="s">
        <v>21</v>
      </c>
      <c r="L36" s="2221">
        <v>125852</v>
      </c>
      <c r="M36" s="2221">
        <v>108</v>
      </c>
      <c r="N36" s="2221">
        <v>94</v>
      </c>
      <c r="O36" s="2221">
        <v>11384</v>
      </c>
      <c r="P36" s="2221">
        <v>23418</v>
      </c>
      <c r="Q36" s="2221" t="s">
        <v>21</v>
      </c>
      <c r="R36" s="2221">
        <v>7656</v>
      </c>
      <c r="S36" s="91" t="s">
        <v>32</v>
      </c>
      <c r="T36" s="630" t="s">
        <v>26</v>
      </c>
      <c r="U36" s="93" t="s">
        <v>26</v>
      </c>
      <c r="V36" s="94" t="s">
        <v>26</v>
      </c>
      <c r="W36" s="1295">
        <v>42430</v>
      </c>
      <c r="X36" s="2221">
        <v>489459</v>
      </c>
      <c r="Y36" s="2221">
        <v>489459</v>
      </c>
      <c r="Z36" s="2221">
        <v>447211</v>
      </c>
      <c r="AA36" s="2221">
        <v>450203</v>
      </c>
      <c r="AB36" s="2221">
        <v>450203</v>
      </c>
      <c r="AC36" s="2221">
        <v>199020</v>
      </c>
      <c r="AD36" s="2221">
        <v>9</v>
      </c>
      <c r="AE36" s="2221" t="s">
        <v>21</v>
      </c>
      <c r="AF36" s="2221">
        <v>102444</v>
      </c>
      <c r="AG36" s="2221">
        <v>1601</v>
      </c>
      <c r="AH36" s="2221">
        <v>205</v>
      </c>
      <c r="AI36" s="2221">
        <v>6854</v>
      </c>
      <c r="AJ36" s="2221">
        <v>14387</v>
      </c>
      <c r="AK36" s="2221">
        <v>984</v>
      </c>
      <c r="AL36" s="2221">
        <v>13265</v>
      </c>
      <c r="AM36" s="91" t="s">
        <v>32</v>
      </c>
      <c r="AN36" s="630" t="s">
        <v>26</v>
      </c>
      <c r="AO36" s="93" t="s">
        <v>26</v>
      </c>
      <c r="AP36" s="94" t="s">
        <v>26</v>
      </c>
      <c r="AQ36" s="1295">
        <v>42430</v>
      </c>
      <c r="AR36" s="2221">
        <v>6043258</v>
      </c>
      <c r="AS36" s="2221">
        <v>5014024</v>
      </c>
      <c r="AT36" s="2221">
        <v>4857187</v>
      </c>
      <c r="AU36" s="2221">
        <v>5687614</v>
      </c>
      <c r="AV36" s="2221">
        <v>4658379</v>
      </c>
      <c r="AW36" s="2221">
        <v>3139728</v>
      </c>
      <c r="AX36" s="2221">
        <v>1443</v>
      </c>
      <c r="AY36" s="2221">
        <v>1529094</v>
      </c>
      <c r="AZ36" s="2221">
        <v>453143</v>
      </c>
      <c r="BA36" s="2221">
        <v>34702</v>
      </c>
      <c r="BB36" s="2221">
        <v>34369</v>
      </c>
      <c r="BC36" s="2221">
        <v>10530</v>
      </c>
      <c r="BD36" s="2221">
        <v>94883</v>
      </c>
      <c r="BE36" s="2221">
        <v>58148</v>
      </c>
      <c r="BF36" s="2221">
        <v>267464</v>
      </c>
      <c r="BG36" s="91" t="s">
        <v>32</v>
      </c>
      <c r="BH36" s="630" t="s">
        <v>26</v>
      </c>
      <c r="BI36" s="93" t="s">
        <v>26</v>
      </c>
      <c r="BJ36" s="94" t="s">
        <v>26</v>
      </c>
      <c r="BK36" s="1295">
        <v>42430</v>
      </c>
      <c r="BL36" s="2221">
        <v>1624294</v>
      </c>
      <c r="BM36" s="2221">
        <v>1332111</v>
      </c>
      <c r="BN36" s="2221">
        <v>1213886</v>
      </c>
      <c r="BO36" s="2221">
        <v>1463258</v>
      </c>
      <c r="BP36" s="2221">
        <v>1171076</v>
      </c>
      <c r="BQ36" s="2221">
        <v>580102</v>
      </c>
      <c r="BR36" s="2221">
        <v>2168</v>
      </c>
      <c r="BS36" s="2221">
        <v>54020</v>
      </c>
      <c r="BT36" s="2221">
        <v>221657</v>
      </c>
      <c r="BU36" s="2221">
        <v>6066</v>
      </c>
      <c r="BV36" s="2221">
        <v>935</v>
      </c>
      <c r="BW36" s="2221">
        <v>8065</v>
      </c>
      <c r="BX36" s="2221">
        <v>58708</v>
      </c>
      <c r="BY36" s="2221">
        <v>9126</v>
      </c>
      <c r="BZ36" s="2221">
        <v>14222</v>
      </c>
      <c r="CA36" s="91" t="s">
        <v>32</v>
      </c>
      <c r="CB36" s="630" t="s">
        <v>26</v>
      </c>
      <c r="CC36" s="74"/>
    </row>
    <row r="37" spans="1:81" ht="19.5" customHeight="1">
      <c r="A37" s="93" t="s">
        <v>26</v>
      </c>
      <c r="B37" s="94" t="s">
        <v>26</v>
      </c>
      <c r="C37" s="1295">
        <v>42461</v>
      </c>
      <c r="D37" s="82">
        <v>608188</v>
      </c>
      <c r="E37" s="2221">
        <v>506854</v>
      </c>
      <c r="F37" s="2221">
        <v>458414</v>
      </c>
      <c r="G37" s="2221">
        <v>588390</v>
      </c>
      <c r="H37" s="2221">
        <v>487056</v>
      </c>
      <c r="I37" s="2221">
        <v>196553</v>
      </c>
      <c r="J37" s="2221">
        <v>5</v>
      </c>
      <c r="K37" s="2221">
        <v>13008</v>
      </c>
      <c r="L37" s="2221">
        <v>88729</v>
      </c>
      <c r="M37" s="2221">
        <v>89</v>
      </c>
      <c r="N37" s="2221">
        <v>83</v>
      </c>
      <c r="O37" s="2221">
        <v>4560</v>
      </c>
      <c r="P37" s="2221">
        <v>26184</v>
      </c>
      <c r="Q37" s="2221" t="s">
        <v>21</v>
      </c>
      <c r="R37" s="2221">
        <v>7465</v>
      </c>
      <c r="S37" s="91" t="s">
        <v>33</v>
      </c>
      <c r="T37" s="630" t="s">
        <v>26</v>
      </c>
      <c r="U37" s="93" t="s">
        <v>26</v>
      </c>
      <c r="V37" s="94" t="s">
        <v>26</v>
      </c>
      <c r="W37" s="1295">
        <v>42461</v>
      </c>
      <c r="X37" s="2221">
        <v>434369</v>
      </c>
      <c r="Y37" s="2221">
        <v>434369</v>
      </c>
      <c r="Z37" s="2221">
        <v>411250</v>
      </c>
      <c r="AA37" s="2221">
        <v>391120</v>
      </c>
      <c r="AB37" s="2221">
        <v>391120</v>
      </c>
      <c r="AC37" s="2221">
        <v>187456</v>
      </c>
      <c r="AD37" s="2221">
        <v>5</v>
      </c>
      <c r="AE37" s="2221" t="s">
        <v>21</v>
      </c>
      <c r="AF37" s="2221">
        <v>95735</v>
      </c>
      <c r="AG37" s="2221">
        <v>1374</v>
      </c>
      <c r="AH37" s="2221">
        <v>205</v>
      </c>
      <c r="AI37" s="2221">
        <v>8258</v>
      </c>
      <c r="AJ37" s="2221">
        <v>12078</v>
      </c>
      <c r="AK37" s="2221">
        <v>1729</v>
      </c>
      <c r="AL37" s="2221">
        <v>12549</v>
      </c>
      <c r="AM37" s="91" t="s">
        <v>33</v>
      </c>
      <c r="AN37" s="630" t="s">
        <v>26</v>
      </c>
      <c r="AO37" s="93" t="s">
        <v>26</v>
      </c>
      <c r="AP37" s="94" t="s">
        <v>26</v>
      </c>
      <c r="AQ37" s="1295">
        <v>42461</v>
      </c>
      <c r="AR37" s="2221">
        <v>5826719</v>
      </c>
      <c r="AS37" s="2221">
        <v>4822234</v>
      </c>
      <c r="AT37" s="2221">
        <v>4662832</v>
      </c>
      <c r="AU37" s="2221">
        <v>5479784</v>
      </c>
      <c r="AV37" s="2221">
        <v>4475299</v>
      </c>
      <c r="AW37" s="2221">
        <v>3054023</v>
      </c>
      <c r="AX37" s="2221">
        <v>1256</v>
      </c>
      <c r="AY37" s="2221">
        <v>1526065</v>
      </c>
      <c r="AZ37" s="2221">
        <v>403036</v>
      </c>
      <c r="BA37" s="2221">
        <v>34037</v>
      </c>
      <c r="BB37" s="2221">
        <v>30393</v>
      </c>
      <c r="BC37" s="2221">
        <v>12880</v>
      </c>
      <c r="BD37" s="2221">
        <v>81241</v>
      </c>
      <c r="BE37" s="2221">
        <v>52271</v>
      </c>
      <c r="BF37" s="2221">
        <v>259917</v>
      </c>
      <c r="BG37" s="91" t="s">
        <v>33</v>
      </c>
      <c r="BH37" s="630" t="s">
        <v>26</v>
      </c>
      <c r="BI37" s="93" t="s">
        <v>26</v>
      </c>
      <c r="BJ37" s="94" t="s">
        <v>26</v>
      </c>
      <c r="BK37" s="1295">
        <v>42461</v>
      </c>
      <c r="BL37" s="2221">
        <v>1654586</v>
      </c>
      <c r="BM37" s="2221">
        <v>1375531</v>
      </c>
      <c r="BN37" s="2221">
        <v>1248123</v>
      </c>
      <c r="BO37" s="2221">
        <v>1505795</v>
      </c>
      <c r="BP37" s="2221">
        <v>1226739</v>
      </c>
      <c r="BQ37" s="2221">
        <v>665721</v>
      </c>
      <c r="BR37" s="2221">
        <v>1594</v>
      </c>
      <c r="BS37" s="2221">
        <v>108259</v>
      </c>
      <c r="BT37" s="2221">
        <v>198260</v>
      </c>
      <c r="BU37" s="2221">
        <v>5524</v>
      </c>
      <c r="BV37" s="2221">
        <v>846</v>
      </c>
      <c r="BW37" s="2221">
        <v>5271</v>
      </c>
      <c r="BX37" s="2221">
        <v>54277</v>
      </c>
      <c r="BY37" s="2221">
        <v>11286</v>
      </c>
      <c r="BZ37" s="2221">
        <v>46190</v>
      </c>
      <c r="CA37" s="91" t="s">
        <v>33</v>
      </c>
      <c r="CB37" s="630" t="s">
        <v>26</v>
      </c>
      <c r="CC37" s="74"/>
    </row>
    <row r="38" spans="1:81" ht="19.5" customHeight="1">
      <c r="A38" s="93" t="s">
        <v>26</v>
      </c>
      <c r="B38" s="94" t="s">
        <v>26</v>
      </c>
      <c r="C38" s="1295">
        <v>42491</v>
      </c>
      <c r="D38" s="82">
        <v>513019</v>
      </c>
      <c r="E38" s="2221">
        <v>406674</v>
      </c>
      <c r="F38" s="2221">
        <v>362601</v>
      </c>
      <c r="G38" s="2221">
        <v>490676</v>
      </c>
      <c r="H38" s="2221">
        <v>384331</v>
      </c>
      <c r="I38" s="2221">
        <v>77943</v>
      </c>
      <c r="J38" s="2221">
        <v>5</v>
      </c>
      <c r="K38" s="2221">
        <v>11824</v>
      </c>
      <c r="L38" s="2221" t="s">
        <v>21</v>
      </c>
      <c r="M38" s="2221">
        <v>102</v>
      </c>
      <c r="N38" s="2221">
        <v>77</v>
      </c>
      <c r="O38" s="2221">
        <v>1706</v>
      </c>
      <c r="P38" s="2221">
        <v>23999</v>
      </c>
      <c r="Q38" s="2221" t="s">
        <v>21</v>
      </c>
      <c r="R38" s="2221">
        <v>4289</v>
      </c>
      <c r="S38" s="91" t="s">
        <v>34</v>
      </c>
      <c r="T38" s="630" t="s">
        <v>26</v>
      </c>
      <c r="U38" s="93" t="s">
        <v>26</v>
      </c>
      <c r="V38" s="94" t="s">
        <v>26</v>
      </c>
      <c r="W38" s="1295">
        <v>42491</v>
      </c>
      <c r="X38" s="2221">
        <v>471500</v>
      </c>
      <c r="Y38" s="2221">
        <v>471500</v>
      </c>
      <c r="Z38" s="2221">
        <v>431664</v>
      </c>
      <c r="AA38" s="2221">
        <v>431592</v>
      </c>
      <c r="AB38" s="2221">
        <v>431592</v>
      </c>
      <c r="AC38" s="2221">
        <v>197356</v>
      </c>
      <c r="AD38" s="2221">
        <v>5</v>
      </c>
      <c r="AE38" s="2221" t="s">
        <v>21</v>
      </c>
      <c r="AF38" s="2221">
        <v>103196</v>
      </c>
      <c r="AG38" s="2221">
        <v>1197</v>
      </c>
      <c r="AH38" s="2221">
        <v>195</v>
      </c>
      <c r="AI38" s="2221">
        <v>7306</v>
      </c>
      <c r="AJ38" s="2221">
        <v>11059</v>
      </c>
      <c r="AK38" s="2221">
        <v>1120</v>
      </c>
      <c r="AL38" s="2221">
        <v>14916</v>
      </c>
      <c r="AM38" s="91" t="s">
        <v>34</v>
      </c>
      <c r="AN38" s="630" t="s">
        <v>26</v>
      </c>
      <c r="AO38" s="93" t="s">
        <v>26</v>
      </c>
      <c r="AP38" s="94" t="s">
        <v>26</v>
      </c>
      <c r="AQ38" s="1295">
        <v>42491</v>
      </c>
      <c r="AR38" s="2221">
        <v>5356021</v>
      </c>
      <c r="AS38" s="2221">
        <v>4335194</v>
      </c>
      <c r="AT38" s="2221">
        <v>4175265</v>
      </c>
      <c r="AU38" s="2221">
        <v>5034467</v>
      </c>
      <c r="AV38" s="2221">
        <v>4013640</v>
      </c>
      <c r="AW38" s="2221">
        <v>2566570</v>
      </c>
      <c r="AX38" s="2221">
        <v>1243</v>
      </c>
      <c r="AY38" s="2221">
        <v>1273372</v>
      </c>
      <c r="AZ38" s="2221">
        <v>341895</v>
      </c>
      <c r="BA38" s="2221">
        <v>37220</v>
      </c>
      <c r="BB38" s="2221">
        <v>21066</v>
      </c>
      <c r="BC38" s="2221">
        <v>7619</v>
      </c>
      <c r="BD38" s="2221">
        <v>73388</v>
      </c>
      <c r="BE38" s="2221">
        <v>58165</v>
      </c>
      <c r="BF38" s="2221">
        <v>198308</v>
      </c>
      <c r="BG38" s="91" t="s">
        <v>34</v>
      </c>
      <c r="BH38" s="630" t="s">
        <v>26</v>
      </c>
      <c r="BI38" s="93" t="s">
        <v>26</v>
      </c>
      <c r="BJ38" s="94" t="s">
        <v>26</v>
      </c>
      <c r="BK38" s="1295">
        <v>42491</v>
      </c>
      <c r="BL38" s="2221">
        <v>1890078</v>
      </c>
      <c r="BM38" s="2221">
        <v>1577346</v>
      </c>
      <c r="BN38" s="2221">
        <v>1471670</v>
      </c>
      <c r="BO38" s="2221">
        <v>1734562</v>
      </c>
      <c r="BP38" s="2221">
        <v>1421830</v>
      </c>
      <c r="BQ38" s="2221">
        <v>805258</v>
      </c>
      <c r="BR38" s="2221">
        <v>1569</v>
      </c>
      <c r="BS38" s="2221">
        <v>209428</v>
      </c>
      <c r="BT38" s="2221">
        <v>194151</v>
      </c>
      <c r="BU38" s="2221">
        <v>6103</v>
      </c>
      <c r="BV38" s="2221">
        <v>781</v>
      </c>
      <c r="BW38" s="2221">
        <v>4600</v>
      </c>
      <c r="BX38" s="2221">
        <v>41049</v>
      </c>
      <c r="BY38" s="2221">
        <v>26722</v>
      </c>
      <c r="BZ38" s="2221">
        <v>62634</v>
      </c>
      <c r="CA38" s="91" t="s">
        <v>34</v>
      </c>
      <c r="CB38" s="630" t="s">
        <v>26</v>
      </c>
      <c r="CC38" s="74"/>
    </row>
    <row r="39" spans="1:81" ht="19.5" customHeight="1">
      <c r="A39" s="93" t="s">
        <v>26</v>
      </c>
      <c r="B39" s="94" t="s">
        <v>26</v>
      </c>
      <c r="C39" s="1295">
        <v>42522</v>
      </c>
      <c r="D39" s="82">
        <v>595110</v>
      </c>
      <c r="E39" s="2221">
        <v>491080</v>
      </c>
      <c r="F39" s="2221">
        <v>445464</v>
      </c>
      <c r="G39" s="2221">
        <v>574923</v>
      </c>
      <c r="H39" s="2221">
        <v>470893</v>
      </c>
      <c r="I39" s="2221">
        <v>132756</v>
      </c>
      <c r="J39" s="2221">
        <v>5</v>
      </c>
      <c r="K39" s="2221">
        <v>2054</v>
      </c>
      <c r="L39" s="2221">
        <v>75286</v>
      </c>
      <c r="M39" s="2221">
        <v>295</v>
      </c>
      <c r="N39" s="2221">
        <v>66</v>
      </c>
      <c r="O39" s="2221">
        <v>4110</v>
      </c>
      <c r="P39" s="2221">
        <v>23276</v>
      </c>
      <c r="Q39" s="2221" t="s">
        <v>21</v>
      </c>
      <c r="R39" s="2221">
        <v>2422</v>
      </c>
      <c r="S39" s="91" t="s">
        <v>35</v>
      </c>
      <c r="T39" s="630" t="s">
        <v>26</v>
      </c>
      <c r="U39" s="93" t="s">
        <v>26</v>
      </c>
      <c r="V39" s="94" t="s">
        <v>26</v>
      </c>
      <c r="W39" s="1295">
        <v>42522</v>
      </c>
      <c r="X39" s="2221">
        <v>394279</v>
      </c>
      <c r="Y39" s="2221">
        <v>394279</v>
      </c>
      <c r="Z39" s="2221">
        <v>351616</v>
      </c>
      <c r="AA39" s="2221">
        <v>354791</v>
      </c>
      <c r="AB39" s="2221">
        <v>354791</v>
      </c>
      <c r="AC39" s="2221">
        <v>131039</v>
      </c>
      <c r="AD39" s="2221">
        <v>8</v>
      </c>
      <c r="AE39" s="2221" t="s">
        <v>21</v>
      </c>
      <c r="AF39" s="2221">
        <v>56644</v>
      </c>
      <c r="AG39" s="2221">
        <v>1274</v>
      </c>
      <c r="AH39" s="2221">
        <v>213</v>
      </c>
      <c r="AI39" s="2221">
        <v>6522</v>
      </c>
      <c r="AJ39" s="2221">
        <v>11131</v>
      </c>
      <c r="AK39" s="2221">
        <v>1190</v>
      </c>
      <c r="AL39" s="2221">
        <v>8308</v>
      </c>
      <c r="AM39" s="91" t="s">
        <v>35</v>
      </c>
      <c r="AN39" s="630" t="s">
        <v>26</v>
      </c>
      <c r="AO39" s="93" t="s">
        <v>26</v>
      </c>
      <c r="AP39" s="94" t="s">
        <v>26</v>
      </c>
      <c r="AQ39" s="1295">
        <v>42522</v>
      </c>
      <c r="AR39" s="2221">
        <v>5110282</v>
      </c>
      <c r="AS39" s="2221">
        <v>4121097</v>
      </c>
      <c r="AT39" s="2221">
        <v>4033813</v>
      </c>
      <c r="AU39" s="2221">
        <v>4793433</v>
      </c>
      <c r="AV39" s="2221">
        <v>3804248</v>
      </c>
      <c r="AW39" s="2221">
        <v>2385217</v>
      </c>
      <c r="AX39" s="2221">
        <v>1462</v>
      </c>
      <c r="AY39" s="2221">
        <v>1124959</v>
      </c>
      <c r="AZ39" s="2221">
        <v>413339</v>
      </c>
      <c r="BA39" s="2221">
        <v>35340</v>
      </c>
      <c r="BB39" s="2221">
        <v>27208</v>
      </c>
      <c r="BC39" s="2221">
        <v>8094</v>
      </c>
      <c r="BD39" s="2221">
        <v>64885</v>
      </c>
      <c r="BE39" s="2221">
        <v>47503</v>
      </c>
      <c r="BF39" s="2221">
        <v>192495</v>
      </c>
      <c r="BG39" s="91" t="s">
        <v>35</v>
      </c>
      <c r="BH39" s="630" t="s">
        <v>26</v>
      </c>
      <c r="BI39" s="93" t="s">
        <v>26</v>
      </c>
      <c r="BJ39" s="94" t="s">
        <v>26</v>
      </c>
      <c r="BK39" s="1295">
        <v>42522</v>
      </c>
      <c r="BL39" s="2221">
        <v>1847810</v>
      </c>
      <c r="BM39" s="2221">
        <v>1557129</v>
      </c>
      <c r="BN39" s="2221">
        <v>1441347</v>
      </c>
      <c r="BO39" s="2221">
        <v>1686201</v>
      </c>
      <c r="BP39" s="2221">
        <v>1395520</v>
      </c>
      <c r="BQ39" s="2221">
        <v>780548</v>
      </c>
      <c r="BR39" s="2221">
        <v>2074</v>
      </c>
      <c r="BS39" s="2221">
        <v>201155</v>
      </c>
      <c r="BT39" s="2221">
        <v>186188</v>
      </c>
      <c r="BU39" s="2221">
        <v>5965</v>
      </c>
      <c r="BV39" s="2221">
        <v>898</v>
      </c>
      <c r="BW39" s="2221">
        <v>5549</v>
      </c>
      <c r="BX39" s="2221">
        <v>50758</v>
      </c>
      <c r="BY39" s="2221">
        <v>26713</v>
      </c>
      <c r="BZ39" s="2221">
        <v>55255</v>
      </c>
      <c r="CA39" s="91" t="s">
        <v>35</v>
      </c>
      <c r="CB39" s="630" t="s">
        <v>26</v>
      </c>
      <c r="CC39" s="74"/>
    </row>
    <row r="40" spans="1:81" ht="19.5" customHeight="1">
      <c r="A40" s="93" t="s">
        <v>26</v>
      </c>
      <c r="B40" s="94" t="s">
        <v>26</v>
      </c>
      <c r="C40" s="1295">
        <v>42552</v>
      </c>
      <c r="D40" s="82">
        <v>622905</v>
      </c>
      <c r="E40" s="2221">
        <v>517188</v>
      </c>
      <c r="F40" s="2221">
        <v>473806</v>
      </c>
      <c r="G40" s="2221">
        <v>604453</v>
      </c>
      <c r="H40" s="2221">
        <v>498736</v>
      </c>
      <c r="I40" s="2221">
        <v>168306</v>
      </c>
      <c r="J40" s="2221">
        <v>7</v>
      </c>
      <c r="K40" s="2221">
        <v>3179</v>
      </c>
      <c r="L40" s="2221">
        <v>96469</v>
      </c>
      <c r="M40" s="2221">
        <v>60</v>
      </c>
      <c r="N40" s="2221">
        <v>72</v>
      </c>
      <c r="O40" s="2221">
        <v>5792</v>
      </c>
      <c r="P40" s="2221">
        <v>20170</v>
      </c>
      <c r="Q40" s="2221" t="s">
        <v>21</v>
      </c>
      <c r="R40" s="2221">
        <v>2619</v>
      </c>
      <c r="S40" s="91" t="s">
        <v>36</v>
      </c>
      <c r="T40" s="630" t="s">
        <v>26</v>
      </c>
      <c r="U40" s="93" t="s">
        <v>26</v>
      </c>
      <c r="V40" s="94" t="s">
        <v>26</v>
      </c>
      <c r="W40" s="1295">
        <v>42552</v>
      </c>
      <c r="X40" s="2221">
        <v>437816</v>
      </c>
      <c r="Y40" s="2221">
        <v>437816</v>
      </c>
      <c r="Z40" s="2221">
        <v>397651</v>
      </c>
      <c r="AA40" s="2221">
        <v>399896</v>
      </c>
      <c r="AB40" s="2221">
        <v>399896</v>
      </c>
      <c r="AC40" s="2221">
        <v>156925</v>
      </c>
      <c r="AD40" s="2221">
        <v>3</v>
      </c>
      <c r="AE40" s="2221" t="s">
        <v>21</v>
      </c>
      <c r="AF40" s="2221">
        <v>77319</v>
      </c>
      <c r="AG40" s="2221">
        <v>1240</v>
      </c>
      <c r="AH40" s="2221">
        <v>211</v>
      </c>
      <c r="AI40" s="2221">
        <v>5353</v>
      </c>
      <c r="AJ40" s="2221">
        <v>12121</v>
      </c>
      <c r="AK40" s="2221">
        <v>1612</v>
      </c>
      <c r="AL40" s="2221">
        <v>9352</v>
      </c>
      <c r="AM40" s="91" t="s">
        <v>36</v>
      </c>
      <c r="AN40" s="630" t="s">
        <v>26</v>
      </c>
      <c r="AO40" s="93" t="s">
        <v>26</v>
      </c>
      <c r="AP40" s="94" t="s">
        <v>26</v>
      </c>
      <c r="AQ40" s="1295">
        <v>42552</v>
      </c>
      <c r="AR40" s="2221">
        <v>5845253</v>
      </c>
      <c r="AS40" s="2221">
        <v>4842390</v>
      </c>
      <c r="AT40" s="2221">
        <v>4650552</v>
      </c>
      <c r="AU40" s="2221">
        <v>5485983</v>
      </c>
      <c r="AV40" s="2221">
        <v>4483120</v>
      </c>
      <c r="AW40" s="2221">
        <v>3018744</v>
      </c>
      <c r="AX40" s="2221">
        <v>1408</v>
      </c>
      <c r="AY40" s="2221">
        <v>1365454</v>
      </c>
      <c r="AZ40" s="2221">
        <v>509099</v>
      </c>
      <c r="BA40" s="2221">
        <v>26312</v>
      </c>
      <c r="BB40" s="2221">
        <v>31731</v>
      </c>
      <c r="BC40" s="2221">
        <v>11244</v>
      </c>
      <c r="BD40" s="2221">
        <v>65668</v>
      </c>
      <c r="BE40" s="2221">
        <v>56611</v>
      </c>
      <c r="BF40" s="2221">
        <v>281237</v>
      </c>
      <c r="BG40" s="91" t="s">
        <v>36</v>
      </c>
      <c r="BH40" s="630" t="s">
        <v>26</v>
      </c>
      <c r="BI40" s="93" t="s">
        <v>26</v>
      </c>
      <c r="BJ40" s="94" t="s">
        <v>26</v>
      </c>
      <c r="BK40" s="1295">
        <v>42552</v>
      </c>
      <c r="BL40" s="2221">
        <v>1898133</v>
      </c>
      <c r="BM40" s="2221">
        <v>1587417</v>
      </c>
      <c r="BN40" s="2221">
        <v>1456367</v>
      </c>
      <c r="BO40" s="2221">
        <v>1728541</v>
      </c>
      <c r="BP40" s="2221">
        <v>1417825</v>
      </c>
      <c r="BQ40" s="2221">
        <v>800826</v>
      </c>
      <c r="BR40" s="2221">
        <v>1915</v>
      </c>
      <c r="BS40" s="2221">
        <v>203347</v>
      </c>
      <c r="BT40" s="2221">
        <v>201790</v>
      </c>
      <c r="BU40" s="2221">
        <v>6421</v>
      </c>
      <c r="BV40" s="2221">
        <v>937</v>
      </c>
      <c r="BW40" s="2221">
        <v>6180</v>
      </c>
      <c r="BX40" s="2221">
        <v>50400</v>
      </c>
      <c r="BY40" s="2221">
        <v>24343</v>
      </c>
      <c r="BZ40" s="2221">
        <v>47825</v>
      </c>
      <c r="CA40" s="91" t="s">
        <v>36</v>
      </c>
      <c r="CB40" s="630" t="s">
        <v>26</v>
      </c>
      <c r="CC40" s="74"/>
    </row>
    <row r="41" spans="1:81" ht="19.5" customHeight="1">
      <c r="A41" s="93" t="s">
        <v>26</v>
      </c>
      <c r="B41" s="94" t="s">
        <v>26</v>
      </c>
      <c r="C41" s="1295">
        <v>42583</v>
      </c>
      <c r="D41" s="82">
        <v>669172</v>
      </c>
      <c r="E41" s="2221">
        <v>562041</v>
      </c>
      <c r="F41" s="2221">
        <v>520757</v>
      </c>
      <c r="G41" s="2221">
        <v>648771</v>
      </c>
      <c r="H41" s="2221">
        <v>541640</v>
      </c>
      <c r="I41" s="2221">
        <v>218642</v>
      </c>
      <c r="J41" s="2221">
        <v>4</v>
      </c>
      <c r="K41" s="2221" t="s">
        <v>21</v>
      </c>
      <c r="L41" s="2221">
        <v>119722</v>
      </c>
      <c r="M41" s="2221">
        <v>123</v>
      </c>
      <c r="N41" s="2221">
        <v>59</v>
      </c>
      <c r="O41" s="2221">
        <v>2568</v>
      </c>
      <c r="P41" s="2221">
        <v>16155</v>
      </c>
      <c r="Q41" s="2221" t="s">
        <v>21</v>
      </c>
      <c r="R41" s="2221">
        <v>7390</v>
      </c>
      <c r="S41" s="91" t="s">
        <v>37</v>
      </c>
      <c r="T41" s="630" t="s">
        <v>26</v>
      </c>
      <c r="U41" s="93" t="s">
        <v>26</v>
      </c>
      <c r="V41" s="94" t="s">
        <v>26</v>
      </c>
      <c r="W41" s="1295">
        <v>42583</v>
      </c>
      <c r="X41" s="2221">
        <v>472599</v>
      </c>
      <c r="Y41" s="2221">
        <v>472599</v>
      </c>
      <c r="Z41" s="2221">
        <v>432058</v>
      </c>
      <c r="AA41" s="2221">
        <v>434914</v>
      </c>
      <c r="AB41" s="2221">
        <v>434914</v>
      </c>
      <c r="AC41" s="2221">
        <v>182482</v>
      </c>
      <c r="AD41" s="2221">
        <v>5</v>
      </c>
      <c r="AE41" s="2221" t="s">
        <v>21</v>
      </c>
      <c r="AF41" s="2221">
        <v>96331</v>
      </c>
      <c r="AG41" s="2221">
        <v>1120</v>
      </c>
      <c r="AH41" s="2221">
        <v>167</v>
      </c>
      <c r="AI41" s="2221">
        <v>5138</v>
      </c>
      <c r="AJ41" s="2221">
        <v>9827</v>
      </c>
      <c r="AK41" s="2221">
        <v>1198</v>
      </c>
      <c r="AL41" s="2221">
        <v>15226</v>
      </c>
      <c r="AM41" s="91" t="s">
        <v>37</v>
      </c>
      <c r="AN41" s="630" t="s">
        <v>26</v>
      </c>
      <c r="AO41" s="93" t="s">
        <v>26</v>
      </c>
      <c r="AP41" s="94" t="s">
        <v>26</v>
      </c>
      <c r="AQ41" s="1295">
        <v>42583</v>
      </c>
      <c r="AR41" s="2221">
        <v>5876012</v>
      </c>
      <c r="AS41" s="2221">
        <v>4813145</v>
      </c>
      <c r="AT41" s="2221">
        <v>4636007</v>
      </c>
      <c r="AU41" s="2221">
        <v>5523942</v>
      </c>
      <c r="AV41" s="2221">
        <v>4461074</v>
      </c>
      <c r="AW41" s="2221">
        <v>2978306</v>
      </c>
      <c r="AX41" s="2221">
        <v>1160</v>
      </c>
      <c r="AY41" s="2221">
        <v>1325434</v>
      </c>
      <c r="AZ41" s="2221">
        <v>551052</v>
      </c>
      <c r="BA41" s="2221">
        <v>3496</v>
      </c>
      <c r="BB41" s="2221">
        <v>12336</v>
      </c>
      <c r="BC41" s="2221">
        <v>6969</v>
      </c>
      <c r="BD41" s="2221">
        <v>72790</v>
      </c>
      <c r="BE41" s="2221">
        <v>60360</v>
      </c>
      <c r="BF41" s="2221">
        <v>259964</v>
      </c>
      <c r="BG41" s="91" t="s">
        <v>37</v>
      </c>
      <c r="BH41" s="630" t="s">
        <v>26</v>
      </c>
      <c r="BI41" s="93" t="s">
        <v>26</v>
      </c>
      <c r="BJ41" s="94" t="s">
        <v>26</v>
      </c>
      <c r="BK41" s="1295">
        <v>42583</v>
      </c>
      <c r="BL41" s="2221">
        <v>1899638</v>
      </c>
      <c r="BM41" s="2221">
        <v>1619113</v>
      </c>
      <c r="BN41" s="2221">
        <v>1493955</v>
      </c>
      <c r="BO41" s="2221">
        <v>1739703</v>
      </c>
      <c r="BP41" s="2221">
        <v>1459178</v>
      </c>
      <c r="BQ41" s="2221">
        <v>842629</v>
      </c>
      <c r="BR41" s="2221">
        <v>1629</v>
      </c>
      <c r="BS41" s="2221">
        <v>198280</v>
      </c>
      <c r="BT41" s="2221">
        <v>239769</v>
      </c>
      <c r="BU41" s="2221">
        <v>5456</v>
      </c>
      <c r="BV41" s="2221">
        <v>808</v>
      </c>
      <c r="BW41" s="2221">
        <v>7663</v>
      </c>
      <c r="BX41" s="2221">
        <v>51552</v>
      </c>
      <c r="BY41" s="2221">
        <v>26991</v>
      </c>
      <c r="BZ41" s="2221">
        <v>54552</v>
      </c>
      <c r="CA41" s="91" t="s">
        <v>37</v>
      </c>
      <c r="CB41" s="630" t="s">
        <v>26</v>
      </c>
      <c r="CC41" s="74"/>
    </row>
    <row r="42" spans="1:81" ht="19.5" customHeight="1">
      <c r="A42" s="93" t="s">
        <v>26</v>
      </c>
      <c r="B42" s="94" t="s">
        <v>26</v>
      </c>
      <c r="C42" s="1295">
        <v>42614</v>
      </c>
      <c r="D42" s="82">
        <v>619419</v>
      </c>
      <c r="E42" s="2221">
        <v>509910</v>
      </c>
      <c r="F42" s="2221">
        <v>472196</v>
      </c>
      <c r="G42" s="2221">
        <v>598342</v>
      </c>
      <c r="H42" s="2221">
        <v>488832</v>
      </c>
      <c r="I42" s="2221">
        <v>178305</v>
      </c>
      <c r="J42" s="2221">
        <v>6</v>
      </c>
      <c r="K42" s="2221" t="s">
        <v>21</v>
      </c>
      <c r="L42" s="2221">
        <v>83615</v>
      </c>
      <c r="M42" s="2221">
        <v>73</v>
      </c>
      <c r="N42" s="2221">
        <v>69</v>
      </c>
      <c r="O42" s="2221">
        <v>3075</v>
      </c>
      <c r="P42" s="2221">
        <v>16353</v>
      </c>
      <c r="Q42" s="2221" t="s">
        <v>21</v>
      </c>
      <c r="R42" s="2221">
        <v>6769</v>
      </c>
      <c r="S42" s="91" t="s">
        <v>38</v>
      </c>
      <c r="T42" s="630" t="s">
        <v>26</v>
      </c>
      <c r="U42" s="93" t="s">
        <v>26</v>
      </c>
      <c r="V42" s="94" t="s">
        <v>26</v>
      </c>
      <c r="W42" s="1295">
        <v>42614</v>
      </c>
      <c r="X42" s="2221">
        <v>472312</v>
      </c>
      <c r="Y42" s="2221">
        <v>472312</v>
      </c>
      <c r="Z42" s="2221">
        <v>433806</v>
      </c>
      <c r="AA42" s="2221">
        <v>433218</v>
      </c>
      <c r="AB42" s="2221">
        <v>433218</v>
      </c>
      <c r="AC42" s="2221">
        <v>197786</v>
      </c>
      <c r="AD42" s="2221">
        <v>8</v>
      </c>
      <c r="AE42" s="2221" t="s">
        <v>21</v>
      </c>
      <c r="AF42" s="2221">
        <v>104797</v>
      </c>
      <c r="AG42" s="2221">
        <v>1240</v>
      </c>
      <c r="AH42" s="2221">
        <v>179</v>
      </c>
      <c r="AI42" s="2221">
        <v>6595</v>
      </c>
      <c r="AJ42" s="2221">
        <v>15411</v>
      </c>
      <c r="AK42" s="2221">
        <v>1407</v>
      </c>
      <c r="AL42" s="2221">
        <v>13600</v>
      </c>
      <c r="AM42" s="91" t="s">
        <v>38</v>
      </c>
      <c r="AN42" s="630" t="s">
        <v>26</v>
      </c>
      <c r="AO42" s="93" t="s">
        <v>26</v>
      </c>
      <c r="AP42" s="94" t="s">
        <v>26</v>
      </c>
      <c r="AQ42" s="1295">
        <v>42614</v>
      </c>
      <c r="AR42" s="2221">
        <v>5581630</v>
      </c>
      <c r="AS42" s="2221">
        <v>4573056</v>
      </c>
      <c r="AT42" s="2221">
        <v>4361732</v>
      </c>
      <c r="AU42" s="2221">
        <v>5236291</v>
      </c>
      <c r="AV42" s="2221">
        <v>4227718</v>
      </c>
      <c r="AW42" s="2221">
        <v>2796110</v>
      </c>
      <c r="AX42" s="2221">
        <v>1512</v>
      </c>
      <c r="AY42" s="2221">
        <v>1283294</v>
      </c>
      <c r="AZ42" s="2221">
        <v>469244</v>
      </c>
      <c r="BA42" s="2221">
        <v>9967</v>
      </c>
      <c r="BB42" s="2221">
        <v>5082</v>
      </c>
      <c r="BC42" s="2221">
        <v>9615</v>
      </c>
      <c r="BD42" s="2221">
        <v>71771</v>
      </c>
      <c r="BE42" s="2221">
        <v>53594</v>
      </c>
      <c r="BF42" s="2221">
        <v>238974</v>
      </c>
      <c r="BG42" s="91" t="s">
        <v>38</v>
      </c>
      <c r="BH42" s="630" t="s">
        <v>26</v>
      </c>
      <c r="BI42" s="93" t="s">
        <v>26</v>
      </c>
      <c r="BJ42" s="94" t="s">
        <v>26</v>
      </c>
      <c r="BK42" s="1295">
        <v>42614</v>
      </c>
      <c r="BL42" s="2221">
        <v>1881369</v>
      </c>
      <c r="BM42" s="2221">
        <v>1595301</v>
      </c>
      <c r="BN42" s="2221">
        <v>1480366</v>
      </c>
      <c r="BO42" s="2221">
        <v>1712701</v>
      </c>
      <c r="BP42" s="2221">
        <v>1426634</v>
      </c>
      <c r="BQ42" s="2221">
        <v>815464</v>
      </c>
      <c r="BR42" s="2221">
        <v>1964</v>
      </c>
      <c r="BS42" s="2221">
        <v>206154</v>
      </c>
      <c r="BT42" s="2221">
        <v>220682</v>
      </c>
      <c r="BU42" s="2221">
        <v>6533</v>
      </c>
      <c r="BV42" s="2221">
        <v>938</v>
      </c>
      <c r="BW42" s="2221">
        <v>7467</v>
      </c>
      <c r="BX42" s="2221">
        <v>76014</v>
      </c>
      <c r="BY42" s="2221">
        <v>23266</v>
      </c>
      <c r="BZ42" s="2221">
        <v>52169</v>
      </c>
      <c r="CA42" s="91" t="s">
        <v>38</v>
      </c>
      <c r="CB42" s="630" t="s">
        <v>26</v>
      </c>
      <c r="CC42" s="74"/>
    </row>
    <row r="43" spans="1:81" ht="19.5" customHeight="1">
      <c r="A43" s="93" t="s">
        <v>26</v>
      </c>
      <c r="B43" s="94" t="s">
        <v>26</v>
      </c>
      <c r="C43" s="1295">
        <v>42644</v>
      </c>
      <c r="D43" s="82">
        <v>551528</v>
      </c>
      <c r="E43" s="2221">
        <v>444502</v>
      </c>
      <c r="F43" s="2221">
        <v>399807</v>
      </c>
      <c r="G43" s="2221">
        <v>530190</v>
      </c>
      <c r="H43" s="2221">
        <v>423163</v>
      </c>
      <c r="I43" s="2221">
        <v>101561</v>
      </c>
      <c r="J43" s="2221">
        <v>4</v>
      </c>
      <c r="K43" s="2221" t="s">
        <v>21</v>
      </c>
      <c r="L43" s="2221">
        <v>9397</v>
      </c>
      <c r="M43" s="2221">
        <v>1134</v>
      </c>
      <c r="N43" s="2221">
        <v>108</v>
      </c>
      <c r="O43" s="2221">
        <v>7961</v>
      </c>
      <c r="P43" s="2221">
        <v>13834</v>
      </c>
      <c r="Q43" s="2221" t="s">
        <v>21</v>
      </c>
      <c r="R43" s="2221">
        <v>7437</v>
      </c>
      <c r="S43" s="91" t="s">
        <v>39</v>
      </c>
      <c r="T43" s="630" t="s">
        <v>26</v>
      </c>
      <c r="U43" s="93" t="s">
        <v>26</v>
      </c>
      <c r="V43" s="94" t="s">
        <v>26</v>
      </c>
      <c r="W43" s="1295">
        <v>42644</v>
      </c>
      <c r="X43" s="2221">
        <v>471064</v>
      </c>
      <c r="Y43" s="2221">
        <v>471064</v>
      </c>
      <c r="Z43" s="2221">
        <v>438560</v>
      </c>
      <c r="AA43" s="2221">
        <v>425779</v>
      </c>
      <c r="AB43" s="2221">
        <v>425779</v>
      </c>
      <c r="AC43" s="2221">
        <v>203178</v>
      </c>
      <c r="AD43" s="2221">
        <v>6</v>
      </c>
      <c r="AE43" s="2221" t="s">
        <v>21</v>
      </c>
      <c r="AF43" s="2221">
        <v>104724</v>
      </c>
      <c r="AG43" s="2221">
        <v>1222</v>
      </c>
      <c r="AH43" s="2221">
        <v>383</v>
      </c>
      <c r="AI43" s="2221">
        <v>6366</v>
      </c>
      <c r="AJ43" s="2221">
        <v>17785</v>
      </c>
      <c r="AK43" s="2221">
        <v>1264</v>
      </c>
      <c r="AL43" s="2221">
        <v>12969</v>
      </c>
      <c r="AM43" s="91" t="s">
        <v>39</v>
      </c>
      <c r="AN43" s="630" t="s">
        <v>26</v>
      </c>
      <c r="AO43" s="93" t="s">
        <v>26</v>
      </c>
      <c r="AP43" s="94" t="s">
        <v>26</v>
      </c>
      <c r="AQ43" s="1295">
        <v>42644</v>
      </c>
      <c r="AR43" s="2221">
        <v>5785177</v>
      </c>
      <c r="AS43" s="2221">
        <v>4721636</v>
      </c>
      <c r="AT43" s="2221">
        <v>4588965</v>
      </c>
      <c r="AU43" s="2221">
        <v>5432581</v>
      </c>
      <c r="AV43" s="2221">
        <v>4369040</v>
      </c>
      <c r="AW43" s="2221">
        <v>2843799</v>
      </c>
      <c r="AX43" s="2221">
        <v>1544</v>
      </c>
      <c r="AY43" s="2221">
        <v>1483316</v>
      </c>
      <c r="AZ43" s="2221">
        <v>450125</v>
      </c>
      <c r="BA43" s="2221">
        <v>21781</v>
      </c>
      <c r="BB43" s="2221">
        <v>23564</v>
      </c>
      <c r="BC43" s="2221">
        <v>8138</v>
      </c>
      <c r="BD43" s="2221">
        <v>75664</v>
      </c>
      <c r="BE43" s="2221">
        <v>54954</v>
      </c>
      <c r="BF43" s="2221">
        <v>202688</v>
      </c>
      <c r="BG43" s="91" t="s">
        <v>39</v>
      </c>
      <c r="BH43" s="630" t="s">
        <v>26</v>
      </c>
      <c r="BI43" s="93" t="s">
        <v>26</v>
      </c>
      <c r="BJ43" s="94" t="s">
        <v>26</v>
      </c>
      <c r="BK43" s="1295">
        <v>42644</v>
      </c>
      <c r="BL43" s="2221">
        <v>1910246</v>
      </c>
      <c r="BM43" s="2221">
        <v>1602400</v>
      </c>
      <c r="BN43" s="2221">
        <v>1516134</v>
      </c>
      <c r="BO43" s="2221">
        <v>1740836</v>
      </c>
      <c r="BP43" s="2221">
        <v>1432989</v>
      </c>
      <c r="BQ43" s="2221">
        <v>818912</v>
      </c>
      <c r="BR43" s="2221">
        <v>1873</v>
      </c>
      <c r="BS43" s="2221">
        <v>207170</v>
      </c>
      <c r="BT43" s="2221">
        <v>256009</v>
      </c>
      <c r="BU43" s="2221">
        <v>5536</v>
      </c>
      <c r="BV43" s="2221">
        <v>861</v>
      </c>
      <c r="BW43" s="2221">
        <v>4648</v>
      </c>
      <c r="BX43" s="2221">
        <v>56324</v>
      </c>
      <c r="BY43" s="2221">
        <v>26722</v>
      </c>
      <c r="BZ43" s="2221">
        <v>51244</v>
      </c>
      <c r="CA43" s="91" t="s">
        <v>39</v>
      </c>
      <c r="CB43" s="630" t="s">
        <v>26</v>
      </c>
      <c r="CC43" s="74"/>
    </row>
    <row r="44" spans="1:81" ht="19.5" customHeight="1">
      <c r="A44" s="93" t="s">
        <v>26</v>
      </c>
      <c r="B44" s="94" t="s">
        <v>26</v>
      </c>
      <c r="C44" s="1295">
        <v>42675</v>
      </c>
      <c r="D44" s="82">
        <v>670137</v>
      </c>
      <c r="E44" s="2221">
        <v>566463</v>
      </c>
      <c r="F44" s="2221">
        <v>521150</v>
      </c>
      <c r="G44" s="2221">
        <v>650481</v>
      </c>
      <c r="H44" s="2221">
        <v>546808</v>
      </c>
      <c r="I44" s="2221">
        <v>232329</v>
      </c>
      <c r="J44" s="2221">
        <v>7</v>
      </c>
      <c r="K44" s="2221" t="s">
        <v>21</v>
      </c>
      <c r="L44" s="2221">
        <v>124793</v>
      </c>
      <c r="M44" s="2221">
        <v>176</v>
      </c>
      <c r="N44" s="2221">
        <v>107</v>
      </c>
      <c r="O44" s="2221">
        <v>5726</v>
      </c>
      <c r="P44" s="2221">
        <v>17642</v>
      </c>
      <c r="Q44" s="2221" t="s">
        <v>21</v>
      </c>
      <c r="R44" s="2221">
        <v>6598</v>
      </c>
      <c r="S44" s="91" t="s">
        <v>40</v>
      </c>
      <c r="T44" s="630" t="s">
        <v>26</v>
      </c>
      <c r="U44" s="93" t="s">
        <v>26</v>
      </c>
      <c r="V44" s="94" t="s">
        <v>26</v>
      </c>
      <c r="W44" s="1295">
        <v>42675</v>
      </c>
      <c r="X44" s="2221">
        <v>481168</v>
      </c>
      <c r="Y44" s="2221">
        <v>481168</v>
      </c>
      <c r="Z44" s="2221">
        <v>446412</v>
      </c>
      <c r="AA44" s="2221">
        <v>437797</v>
      </c>
      <c r="AB44" s="2221">
        <v>437797</v>
      </c>
      <c r="AC44" s="2221">
        <v>208005</v>
      </c>
      <c r="AD44" s="2221">
        <v>8</v>
      </c>
      <c r="AE44" s="2221">
        <v>782</v>
      </c>
      <c r="AF44" s="2221">
        <v>104726</v>
      </c>
      <c r="AG44" s="2221">
        <v>1434</v>
      </c>
      <c r="AH44" s="2221">
        <v>186</v>
      </c>
      <c r="AI44" s="2221">
        <v>7984</v>
      </c>
      <c r="AJ44" s="2221">
        <v>22669</v>
      </c>
      <c r="AK44" s="2221">
        <v>1838</v>
      </c>
      <c r="AL44" s="2221">
        <v>12677</v>
      </c>
      <c r="AM44" s="91" t="s">
        <v>40</v>
      </c>
      <c r="AN44" s="630" t="s">
        <v>26</v>
      </c>
      <c r="AO44" s="93" t="s">
        <v>26</v>
      </c>
      <c r="AP44" s="94" t="s">
        <v>26</v>
      </c>
      <c r="AQ44" s="1295">
        <v>42675</v>
      </c>
      <c r="AR44" s="2221">
        <v>5856551</v>
      </c>
      <c r="AS44" s="2221">
        <v>4816607</v>
      </c>
      <c r="AT44" s="2221">
        <v>4624883</v>
      </c>
      <c r="AU44" s="2221">
        <v>5503919</v>
      </c>
      <c r="AV44" s="2221">
        <v>4463975</v>
      </c>
      <c r="AW44" s="2221">
        <v>2984835</v>
      </c>
      <c r="AX44" s="2221">
        <v>1626</v>
      </c>
      <c r="AY44" s="2221">
        <v>1456815</v>
      </c>
      <c r="AZ44" s="2221">
        <v>417017</v>
      </c>
      <c r="BA44" s="2221">
        <v>36938</v>
      </c>
      <c r="BB44" s="2221">
        <v>25424</v>
      </c>
      <c r="BC44" s="2221">
        <v>8324</v>
      </c>
      <c r="BD44" s="2221">
        <v>71701</v>
      </c>
      <c r="BE44" s="2221">
        <v>57605</v>
      </c>
      <c r="BF44" s="2221">
        <v>305291</v>
      </c>
      <c r="BG44" s="91" t="s">
        <v>40</v>
      </c>
      <c r="BH44" s="630" t="s">
        <v>26</v>
      </c>
      <c r="BI44" s="93" t="s">
        <v>26</v>
      </c>
      <c r="BJ44" s="94" t="s">
        <v>26</v>
      </c>
      <c r="BK44" s="1295">
        <v>42675</v>
      </c>
      <c r="BL44" s="2221">
        <v>1828751</v>
      </c>
      <c r="BM44" s="2221">
        <v>1528188</v>
      </c>
      <c r="BN44" s="2221">
        <v>1443198</v>
      </c>
      <c r="BO44" s="2221">
        <v>1665157</v>
      </c>
      <c r="BP44" s="2221">
        <v>1364594</v>
      </c>
      <c r="BQ44" s="2221">
        <v>744870</v>
      </c>
      <c r="BR44" s="2221">
        <v>1910</v>
      </c>
      <c r="BS44" s="2221">
        <v>208826</v>
      </c>
      <c r="BT44" s="2221">
        <v>228517</v>
      </c>
      <c r="BU44" s="2221">
        <v>5915</v>
      </c>
      <c r="BV44" s="2221">
        <v>848</v>
      </c>
      <c r="BW44" s="2221">
        <v>6428</v>
      </c>
      <c r="BX44" s="2221">
        <v>51531</v>
      </c>
      <c r="BY44" s="2221">
        <v>23402</v>
      </c>
      <c r="BZ44" s="2221">
        <v>32548</v>
      </c>
      <c r="CA44" s="91" t="s">
        <v>40</v>
      </c>
      <c r="CB44" s="630" t="s">
        <v>26</v>
      </c>
      <c r="CC44" s="74"/>
    </row>
    <row r="45" spans="1:81" ht="19.5" customHeight="1">
      <c r="A45" s="1093" t="s">
        <v>26</v>
      </c>
      <c r="B45" s="1094" t="s">
        <v>26</v>
      </c>
      <c r="C45" s="1296">
        <v>42705</v>
      </c>
      <c r="D45" s="106">
        <v>733013</v>
      </c>
      <c r="E45" s="2222">
        <v>623782</v>
      </c>
      <c r="F45" s="2222">
        <v>571031</v>
      </c>
      <c r="G45" s="2222">
        <v>711567</v>
      </c>
      <c r="H45" s="2222">
        <v>602336</v>
      </c>
      <c r="I45" s="2222">
        <v>244814</v>
      </c>
      <c r="J45" s="2222">
        <v>9</v>
      </c>
      <c r="K45" s="2222" t="s">
        <v>21</v>
      </c>
      <c r="L45" s="2222">
        <v>132377</v>
      </c>
      <c r="M45" s="2222">
        <v>250</v>
      </c>
      <c r="N45" s="2222">
        <v>93</v>
      </c>
      <c r="O45" s="2222">
        <v>5498</v>
      </c>
      <c r="P45" s="2222">
        <v>19472</v>
      </c>
      <c r="Q45" s="2222" t="s">
        <v>21</v>
      </c>
      <c r="R45" s="2222">
        <v>7086</v>
      </c>
      <c r="S45" s="107" t="s">
        <v>41</v>
      </c>
      <c r="T45" s="633" t="s">
        <v>26</v>
      </c>
      <c r="U45" s="1093" t="s">
        <v>26</v>
      </c>
      <c r="V45" s="1094" t="s">
        <v>26</v>
      </c>
      <c r="W45" s="1296">
        <v>42705</v>
      </c>
      <c r="X45" s="2222">
        <v>498446</v>
      </c>
      <c r="Y45" s="2222">
        <v>498446</v>
      </c>
      <c r="Z45" s="2222">
        <v>459391</v>
      </c>
      <c r="AA45" s="2222">
        <v>455333</v>
      </c>
      <c r="AB45" s="2222">
        <v>455333</v>
      </c>
      <c r="AC45" s="2222">
        <v>206009</v>
      </c>
      <c r="AD45" s="2222">
        <v>8</v>
      </c>
      <c r="AE45" s="2222">
        <v>326</v>
      </c>
      <c r="AF45" s="2222">
        <v>107644</v>
      </c>
      <c r="AG45" s="2222">
        <v>1499</v>
      </c>
      <c r="AH45" s="2222">
        <v>189</v>
      </c>
      <c r="AI45" s="2222">
        <v>6688</v>
      </c>
      <c r="AJ45" s="2222">
        <v>18560</v>
      </c>
      <c r="AK45" s="2222">
        <v>1350</v>
      </c>
      <c r="AL45" s="2222">
        <v>13781</v>
      </c>
      <c r="AM45" s="107" t="s">
        <v>41</v>
      </c>
      <c r="AN45" s="633" t="s">
        <v>26</v>
      </c>
      <c r="AO45" s="1093" t="s">
        <v>26</v>
      </c>
      <c r="AP45" s="1094" t="s">
        <v>26</v>
      </c>
      <c r="AQ45" s="1296">
        <v>42705</v>
      </c>
      <c r="AR45" s="2222">
        <v>6206816</v>
      </c>
      <c r="AS45" s="2222">
        <v>5144023</v>
      </c>
      <c r="AT45" s="2222">
        <v>4941129</v>
      </c>
      <c r="AU45" s="2222">
        <v>5846110</v>
      </c>
      <c r="AV45" s="2222">
        <v>4783317</v>
      </c>
      <c r="AW45" s="2222">
        <v>3277080</v>
      </c>
      <c r="AX45" s="2222">
        <v>1500</v>
      </c>
      <c r="AY45" s="2222">
        <v>1583670</v>
      </c>
      <c r="AZ45" s="2222">
        <v>475289</v>
      </c>
      <c r="BA45" s="2222">
        <v>40268</v>
      </c>
      <c r="BB45" s="2222">
        <v>20895</v>
      </c>
      <c r="BC45" s="2222">
        <v>7694</v>
      </c>
      <c r="BD45" s="2222">
        <v>85788</v>
      </c>
      <c r="BE45" s="2222">
        <v>58565</v>
      </c>
      <c r="BF45" s="2222">
        <v>308760</v>
      </c>
      <c r="BG45" s="107" t="s">
        <v>41</v>
      </c>
      <c r="BH45" s="633" t="s">
        <v>26</v>
      </c>
      <c r="BI45" s="1093" t="s">
        <v>26</v>
      </c>
      <c r="BJ45" s="1094" t="s">
        <v>26</v>
      </c>
      <c r="BK45" s="1296">
        <v>42705</v>
      </c>
      <c r="BL45" s="2222">
        <v>1937424</v>
      </c>
      <c r="BM45" s="2222">
        <v>1645706</v>
      </c>
      <c r="BN45" s="2222">
        <v>1506018</v>
      </c>
      <c r="BO45" s="2222">
        <v>1773543</v>
      </c>
      <c r="BP45" s="2222">
        <v>1481825</v>
      </c>
      <c r="BQ45" s="2222">
        <v>882780</v>
      </c>
      <c r="BR45" s="2222">
        <v>1766</v>
      </c>
      <c r="BS45" s="2222">
        <v>217265</v>
      </c>
      <c r="BT45" s="2222">
        <v>244602</v>
      </c>
      <c r="BU45" s="2222">
        <v>5768</v>
      </c>
      <c r="BV45" s="2222">
        <v>915</v>
      </c>
      <c r="BW45" s="2222">
        <v>7579</v>
      </c>
      <c r="BX45" s="2222">
        <v>58786</v>
      </c>
      <c r="BY45" s="2222">
        <v>25620</v>
      </c>
      <c r="BZ45" s="2222">
        <v>57840</v>
      </c>
      <c r="CA45" s="107" t="s">
        <v>41</v>
      </c>
      <c r="CB45" s="633" t="s">
        <v>26</v>
      </c>
      <c r="CC45" s="74"/>
    </row>
    <row r="46" spans="1:81" ht="18.75" customHeight="1">
      <c r="A46" s="1790"/>
      <c r="B46" s="1790"/>
      <c r="C46" s="1790"/>
      <c r="D46" s="1788"/>
      <c r="E46" s="1788"/>
      <c r="F46" s="1788"/>
      <c r="G46" s="1788"/>
      <c r="H46" s="1788"/>
      <c r="I46" s="1788"/>
      <c r="J46" s="1788"/>
      <c r="K46" s="1788"/>
      <c r="L46" s="1788"/>
      <c r="M46" s="1788"/>
      <c r="N46" s="1788"/>
      <c r="O46" s="1788"/>
      <c r="P46" s="1788"/>
      <c r="Q46" s="1791"/>
      <c r="R46" s="1791"/>
      <c r="S46" s="1790"/>
      <c r="T46" s="1790"/>
      <c r="U46" s="1790"/>
      <c r="V46" s="1788"/>
      <c r="W46" s="1788"/>
      <c r="X46" s="1788"/>
      <c r="Y46" s="1788"/>
      <c r="Z46" s="1788"/>
      <c r="AA46" s="1788"/>
      <c r="AB46" s="1788"/>
      <c r="AC46" s="1788"/>
      <c r="AD46" s="1788"/>
      <c r="AE46" s="1788"/>
      <c r="AF46" s="1788"/>
      <c r="AG46" s="1788"/>
      <c r="AH46" s="1788"/>
      <c r="AI46" s="1791"/>
      <c r="AJ46" s="1791"/>
      <c r="AK46" s="1790"/>
      <c r="AL46" s="1790"/>
      <c r="AM46" s="1790"/>
      <c r="AN46" s="1790"/>
      <c r="AO46" s="1788"/>
      <c r="AP46" s="1788"/>
      <c r="AQ46" s="1788"/>
      <c r="AR46" s="1788"/>
      <c r="AS46" s="1788"/>
      <c r="AT46" s="1788"/>
      <c r="AU46" s="1788"/>
      <c r="AV46" s="1788"/>
      <c r="AW46" s="1788"/>
      <c r="AX46" s="1788"/>
      <c r="AY46" s="1788"/>
      <c r="AZ46" s="1788"/>
      <c r="BA46" s="1791"/>
      <c r="BB46" s="1791"/>
      <c r="BC46" s="1790"/>
      <c r="BD46" s="1790"/>
      <c r="BE46" s="1790"/>
      <c r="BF46" s="1788"/>
      <c r="BG46" s="1792"/>
      <c r="BH46" s="1792"/>
      <c r="BI46" s="1788"/>
      <c r="BJ46" s="1788"/>
      <c r="BK46" s="1788"/>
      <c r="BL46" s="1788"/>
      <c r="BM46" s="1788"/>
      <c r="BN46" s="1788"/>
      <c r="BO46" s="1788"/>
      <c r="BP46" s="1788"/>
      <c r="BQ46" s="1788"/>
      <c r="BR46" s="1788"/>
      <c r="BS46" s="1791"/>
      <c r="BT46" s="1791"/>
      <c r="CA46" s="1790"/>
      <c r="CB46" s="1790"/>
    </row>
    <row r="47" spans="1:81" s="14" customFormat="1" ht="21" customHeight="1">
      <c r="A47" s="2611" t="s">
        <v>749</v>
      </c>
      <c r="B47" s="2611"/>
      <c r="C47" s="2851"/>
      <c r="D47" s="2868" t="s">
        <v>1188</v>
      </c>
      <c r="E47" s="2869"/>
      <c r="F47" s="2869"/>
      <c r="G47" s="1080" t="s">
        <v>728</v>
      </c>
      <c r="H47" s="1080" t="s">
        <v>728</v>
      </c>
      <c r="I47" s="1080" t="s">
        <v>728</v>
      </c>
      <c r="J47" s="2190" t="s">
        <v>1392</v>
      </c>
      <c r="K47" s="113"/>
      <c r="L47" s="1080" t="s">
        <v>728</v>
      </c>
      <c r="M47" s="113"/>
      <c r="N47" s="1096" t="s">
        <v>728</v>
      </c>
      <c r="O47" s="113"/>
      <c r="P47" s="1096"/>
      <c r="Q47" s="113"/>
      <c r="R47" s="1097"/>
      <c r="S47" s="2524" t="s">
        <v>708</v>
      </c>
      <c r="T47" s="2525"/>
      <c r="U47" s="2611" t="s">
        <v>749</v>
      </c>
      <c r="V47" s="2611"/>
      <c r="W47" s="2851"/>
      <c r="X47" s="2868" t="s">
        <v>1188</v>
      </c>
      <c r="Y47" s="2869"/>
      <c r="Z47" s="2869"/>
      <c r="AA47" s="1080" t="s">
        <v>728</v>
      </c>
      <c r="AB47" s="1080" t="s">
        <v>728</v>
      </c>
      <c r="AC47" s="1080" t="s">
        <v>728</v>
      </c>
      <c r="AD47" s="1635" t="s">
        <v>1392</v>
      </c>
      <c r="AE47" s="113"/>
      <c r="AF47" s="1080" t="s">
        <v>728</v>
      </c>
      <c r="AG47" s="113"/>
      <c r="AH47" s="1098" t="s">
        <v>1209</v>
      </c>
      <c r="AI47" s="1084"/>
      <c r="AJ47" s="1098"/>
      <c r="AK47" s="1084"/>
      <c r="AL47" s="1099"/>
      <c r="AM47" s="2524" t="s">
        <v>708</v>
      </c>
      <c r="AN47" s="2525"/>
      <c r="AO47" s="2611" t="s">
        <v>749</v>
      </c>
      <c r="AP47" s="2611"/>
      <c r="AQ47" s="2851"/>
      <c r="AR47" s="2868" t="s">
        <v>1188</v>
      </c>
      <c r="AS47" s="2869"/>
      <c r="AT47" s="2869"/>
      <c r="AU47" s="1080" t="s">
        <v>728</v>
      </c>
      <c r="AV47" s="1080" t="s">
        <v>728</v>
      </c>
      <c r="AW47" s="1080" t="s">
        <v>728</v>
      </c>
      <c r="AX47" s="2190" t="s">
        <v>1392</v>
      </c>
      <c r="AY47" s="113"/>
      <c r="AZ47" s="1080" t="s">
        <v>728</v>
      </c>
      <c r="BA47" s="113"/>
      <c r="BB47" s="1096" t="s">
        <v>728</v>
      </c>
      <c r="BC47" s="113"/>
      <c r="BD47" s="1096"/>
      <c r="BE47" s="113"/>
      <c r="BF47" s="1097"/>
      <c r="BG47" s="2524" t="s">
        <v>708</v>
      </c>
      <c r="BH47" s="2525"/>
      <c r="BI47" s="2611" t="s">
        <v>749</v>
      </c>
      <c r="BJ47" s="2611"/>
      <c r="BK47" s="2851"/>
      <c r="BL47" s="2868" t="s">
        <v>1188</v>
      </c>
      <c r="BM47" s="2869"/>
      <c r="BN47" s="2869"/>
      <c r="BO47" s="1080" t="s">
        <v>728</v>
      </c>
      <c r="BP47" s="1080" t="s">
        <v>728</v>
      </c>
      <c r="BQ47" s="1080" t="s">
        <v>728</v>
      </c>
      <c r="BR47" s="2190" t="s">
        <v>1392</v>
      </c>
      <c r="BS47" s="113"/>
      <c r="BT47" s="1080" t="s">
        <v>728</v>
      </c>
      <c r="BU47" s="113"/>
      <c r="BV47" s="1096" t="s">
        <v>728</v>
      </c>
      <c r="BW47" s="113"/>
      <c r="BX47" s="1096"/>
      <c r="BY47" s="1100"/>
      <c r="BZ47" s="1101"/>
      <c r="CA47" s="2524" t="s">
        <v>708</v>
      </c>
      <c r="CB47" s="2525"/>
    </row>
    <row r="48" spans="1:81" s="14" customFormat="1" ht="18.75" customHeight="1">
      <c r="A48" s="2852"/>
      <c r="B48" s="2852"/>
      <c r="C48" s="2853"/>
      <c r="D48" s="2868" t="s">
        <v>1189</v>
      </c>
      <c r="E48" s="2869"/>
      <c r="F48" s="2869"/>
      <c r="G48" s="2870"/>
      <c r="H48" s="1077" t="s">
        <v>432</v>
      </c>
      <c r="I48" s="696" t="s">
        <v>1209</v>
      </c>
      <c r="J48" s="1078" t="s">
        <v>433</v>
      </c>
      <c r="K48" s="697" t="s">
        <v>1433</v>
      </c>
      <c r="L48" s="1082"/>
      <c r="M48" s="697" t="s">
        <v>728</v>
      </c>
      <c r="N48" s="700" t="s">
        <v>434</v>
      </c>
      <c r="O48" s="701" t="s">
        <v>1209</v>
      </c>
      <c r="P48" s="700" t="s">
        <v>435</v>
      </c>
      <c r="Q48" s="1102"/>
      <c r="R48" s="1641"/>
      <c r="S48" s="2526"/>
      <c r="T48" s="2527"/>
      <c r="U48" s="2852"/>
      <c r="V48" s="2852"/>
      <c r="W48" s="2853"/>
      <c r="X48" s="2868" t="s">
        <v>1189</v>
      </c>
      <c r="Y48" s="2869"/>
      <c r="Z48" s="2869"/>
      <c r="AA48" s="2870"/>
      <c r="AB48" s="1077" t="s">
        <v>432</v>
      </c>
      <c r="AC48" s="696" t="s">
        <v>1209</v>
      </c>
      <c r="AD48" s="1078" t="s">
        <v>433</v>
      </c>
      <c r="AE48" s="697" t="s">
        <v>1433</v>
      </c>
      <c r="AF48" s="1082"/>
      <c r="AG48" s="697" t="s">
        <v>728</v>
      </c>
      <c r="AH48" s="700" t="s">
        <v>434</v>
      </c>
      <c r="AI48" s="701" t="s">
        <v>1209</v>
      </c>
      <c r="AJ48" s="700" t="s">
        <v>435</v>
      </c>
      <c r="AK48" s="1102"/>
      <c r="AL48" s="1641"/>
      <c r="AM48" s="2526"/>
      <c r="AN48" s="2527"/>
      <c r="AO48" s="2852"/>
      <c r="AP48" s="2852"/>
      <c r="AQ48" s="2853"/>
      <c r="AR48" s="2868" t="s">
        <v>1189</v>
      </c>
      <c r="AS48" s="2869"/>
      <c r="AT48" s="2869"/>
      <c r="AU48" s="2870"/>
      <c r="AV48" s="1077" t="s">
        <v>432</v>
      </c>
      <c r="AW48" s="696" t="s">
        <v>1209</v>
      </c>
      <c r="AX48" s="1078" t="s">
        <v>433</v>
      </c>
      <c r="AY48" s="697" t="s">
        <v>1433</v>
      </c>
      <c r="AZ48" s="1082"/>
      <c r="BA48" s="697" t="s">
        <v>728</v>
      </c>
      <c r="BB48" s="700" t="s">
        <v>434</v>
      </c>
      <c r="BC48" s="701" t="s">
        <v>1209</v>
      </c>
      <c r="BD48" s="700" t="s">
        <v>435</v>
      </c>
      <c r="BE48" s="1103"/>
      <c r="BF48" s="1642"/>
      <c r="BG48" s="2526"/>
      <c r="BH48" s="2527"/>
      <c r="BI48" s="2852"/>
      <c r="BJ48" s="2852"/>
      <c r="BK48" s="2853"/>
      <c r="BL48" s="2868" t="s">
        <v>1189</v>
      </c>
      <c r="BM48" s="2869"/>
      <c r="BN48" s="2869"/>
      <c r="BO48" s="2870"/>
      <c r="BP48" s="1077" t="s">
        <v>432</v>
      </c>
      <c r="BQ48" s="696" t="s">
        <v>1209</v>
      </c>
      <c r="BR48" s="1078" t="s">
        <v>433</v>
      </c>
      <c r="BS48" s="697" t="s">
        <v>1433</v>
      </c>
      <c r="BT48" s="1082"/>
      <c r="BU48" s="697" t="s">
        <v>728</v>
      </c>
      <c r="BV48" s="700" t="s">
        <v>434</v>
      </c>
      <c r="BW48" s="701" t="s">
        <v>1209</v>
      </c>
      <c r="BX48" s="700" t="s">
        <v>435</v>
      </c>
      <c r="BY48" s="1104"/>
      <c r="BZ48" s="1105"/>
      <c r="CA48" s="2526"/>
      <c r="CB48" s="2527"/>
    </row>
    <row r="49" spans="1:81" s="14" customFormat="1" ht="17.149999999999999" customHeight="1">
      <c r="A49" s="2852"/>
      <c r="B49" s="2852"/>
      <c r="C49" s="2853"/>
      <c r="D49" s="755" t="s">
        <v>436</v>
      </c>
      <c r="E49" s="705" t="s">
        <v>1434</v>
      </c>
      <c r="F49" s="755" t="s">
        <v>1224</v>
      </c>
      <c r="G49" s="705" t="s">
        <v>355</v>
      </c>
      <c r="H49" s="702" t="s">
        <v>361</v>
      </c>
      <c r="I49" s="702" t="s">
        <v>437</v>
      </c>
      <c r="J49" s="705" t="s">
        <v>438</v>
      </c>
      <c r="K49" s="705" t="s">
        <v>439</v>
      </c>
      <c r="L49" s="705" t="s">
        <v>440</v>
      </c>
      <c r="M49" s="702" t="s">
        <v>1225</v>
      </c>
      <c r="N49" s="700" t="s">
        <v>1209</v>
      </c>
      <c r="O49" s="705" t="s">
        <v>441</v>
      </c>
      <c r="P49" s="755" t="s">
        <v>1209</v>
      </c>
      <c r="Q49" s="2866" t="s">
        <v>735</v>
      </c>
      <c r="R49" s="2598"/>
      <c r="S49" s="2526"/>
      <c r="T49" s="2527"/>
      <c r="U49" s="2852"/>
      <c r="V49" s="2852"/>
      <c r="W49" s="2853"/>
      <c r="X49" s="755" t="s">
        <v>436</v>
      </c>
      <c r="Y49" s="705" t="s">
        <v>1434</v>
      </c>
      <c r="Z49" s="755" t="s">
        <v>1224</v>
      </c>
      <c r="AA49" s="705" t="s">
        <v>355</v>
      </c>
      <c r="AB49" s="702" t="s">
        <v>361</v>
      </c>
      <c r="AC49" s="702" t="s">
        <v>437</v>
      </c>
      <c r="AD49" s="705" t="s">
        <v>438</v>
      </c>
      <c r="AE49" s="705" t="s">
        <v>439</v>
      </c>
      <c r="AF49" s="705" t="s">
        <v>440</v>
      </c>
      <c r="AG49" s="702" t="s">
        <v>1225</v>
      </c>
      <c r="AH49" s="700" t="s">
        <v>1209</v>
      </c>
      <c r="AI49" s="705" t="s">
        <v>441</v>
      </c>
      <c r="AJ49" s="755" t="s">
        <v>1209</v>
      </c>
      <c r="AK49" s="2866" t="s">
        <v>735</v>
      </c>
      <c r="AL49" s="2598"/>
      <c r="AM49" s="2526"/>
      <c r="AN49" s="2527"/>
      <c r="AO49" s="2852"/>
      <c r="AP49" s="2852"/>
      <c r="AQ49" s="2853"/>
      <c r="AR49" s="755" t="s">
        <v>436</v>
      </c>
      <c r="AS49" s="705" t="s">
        <v>1434</v>
      </c>
      <c r="AT49" s="755" t="s">
        <v>1224</v>
      </c>
      <c r="AU49" s="705" t="s">
        <v>355</v>
      </c>
      <c r="AV49" s="702" t="s">
        <v>361</v>
      </c>
      <c r="AW49" s="702" t="s">
        <v>437</v>
      </c>
      <c r="AX49" s="705" t="s">
        <v>438</v>
      </c>
      <c r="AY49" s="705" t="s">
        <v>439</v>
      </c>
      <c r="AZ49" s="705" t="s">
        <v>440</v>
      </c>
      <c r="BA49" s="702" t="s">
        <v>1225</v>
      </c>
      <c r="BB49" s="700" t="s">
        <v>1209</v>
      </c>
      <c r="BC49" s="705" t="s">
        <v>441</v>
      </c>
      <c r="BD49" s="755" t="s">
        <v>1209</v>
      </c>
      <c r="BE49" s="2866" t="s">
        <v>735</v>
      </c>
      <c r="BF49" s="2598"/>
      <c r="BG49" s="2526"/>
      <c r="BH49" s="2527"/>
      <c r="BI49" s="2852"/>
      <c r="BJ49" s="2852"/>
      <c r="BK49" s="2853"/>
      <c r="BL49" s="755" t="s">
        <v>436</v>
      </c>
      <c r="BM49" s="705" t="s">
        <v>1434</v>
      </c>
      <c r="BN49" s="755" t="s">
        <v>1224</v>
      </c>
      <c r="BO49" s="705" t="s">
        <v>355</v>
      </c>
      <c r="BP49" s="702" t="s">
        <v>361</v>
      </c>
      <c r="BQ49" s="702" t="s">
        <v>437</v>
      </c>
      <c r="BR49" s="705" t="s">
        <v>438</v>
      </c>
      <c r="BS49" s="705" t="s">
        <v>439</v>
      </c>
      <c r="BT49" s="705" t="s">
        <v>440</v>
      </c>
      <c r="BU49" s="702" t="s">
        <v>1225</v>
      </c>
      <c r="BV49" s="700" t="s">
        <v>1209</v>
      </c>
      <c r="BW49" s="705" t="s">
        <v>441</v>
      </c>
      <c r="BX49" s="755" t="s">
        <v>1209</v>
      </c>
      <c r="BY49" s="2866" t="s">
        <v>735</v>
      </c>
      <c r="BZ49" s="2598"/>
      <c r="CA49" s="2526"/>
      <c r="CB49" s="2527"/>
    </row>
    <row r="50" spans="1:81" s="14" customFormat="1" ht="18.75" customHeight="1">
      <c r="A50" s="2852"/>
      <c r="B50" s="2852"/>
      <c r="C50" s="2853"/>
      <c r="D50" s="755" t="s">
        <v>442</v>
      </c>
      <c r="E50" s="702"/>
      <c r="F50" s="755"/>
      <c r="G50" s="702" t="s">
        <v>360</v>
      </c>
      <c r="H50" s="2194" t="s">
        <v>1221</v>
      </c>
      <c r="I50" s="658"/>
      <c r="J50" s="658"/>
      <c r="K50" s="658"/>
      <c r="L50" s="658"/>
      <c r="M50" s="658"/>
      <c r="N50" s="700"/>
      <c r="O50" s="702"/>
      <c r="P50" s="755"/>
      <c r="Q50" s="700"/>
      <c r="R50" s="1640"/>
      <c r="S50" s="2526"/>
      <c r="T50" s="2527"/>
      <c r="U50" s="2852"/>
      <c r="V50" s="2852"/>
      <c r="W50" s="2853"/>
      <c r="X50" s="755" t="s">
        <v>442</v>
      </c>
      <c r="Y50" s="702"/>
      <c r="Z50" s="755"/>
      <c r="AA50" s="702" t="s">
        <v>360</v>
      </c>
      <c r="AB50" s="2194" t="s">
        <v>1221</v>
      </c>
      <c r="AC50" s="658"/>
      <c r="AD50" s="658"/>
      <c r="AE50" s="658"/>
      <c r="AF50" s="658"/>
      <c r="AG50" s="658"/>
      <c r="AH50" s="703"/>
      <c r="AI50" s="658"/>
      <c r="AJ50" s="757"/>
      <c r="AK50" s="700"/>
      <c r="AL50" s="1640"/>
      <c r="AM50" s="2526"/>
      <c r="AN50" s="2527"/>
      <c r="AO50" s="2852"/>
      <c r="AP50" s="2852"/>
      <c r="AQ50" s="2853"/>
      <c r="AR50" s="755" t="s">
        <v>442</v>
      </c>
      <c r="AS50" s="702"/>
      <c r="AT50" s="755"/>
      <c r="AU50" s="702" t="s">
        <v>360</v>
      </c>
      <c r="AV50" s="2194" t="s">
        <v>1221</v>
      </c>
      <c r="AW50" s="658"/>
      <c r="AX50" s="658"/>
      <c r="AY50" s="702"/>
      <c r="AZ50" s="702"/>
      <c r="BA50" s="702"/>
      <c r="BB50" s="700"/>
      <c r="BC50" s="702"/>
      <c r="BD50" s="755"/>
      <c r="BE50" s="700"/>
      <c r="BF50" s="1640"/>
      <c r="BG50" s="2526"/>
      <c r="BH50" s="2527"/>
      <c r="BI50" s="2852"/>
      <c r="BJ50" s="2852"/>
      <c r="BK50" s="2853"/>
      <c r="BL50" s="755" t="s">
        <v>442</v>
      </c>
      <c r="BM50" s="702"/>
      <c r="BN50" s="755"/>
      <c r="BO50" s="702" t="s">
        <v>360</v>
      </c>
      <c r="BP50" s="2194" t="s">
        <v>1221</v>
      </c>
      <c r="BQ50" s="658"/>
      <c r="BR50" s="658"/>
      <c r="BS50" s="702"/>
      <c r="BT50" s="702"/>
      <c r="BU50" s="702"/>
      <c r="BV50" s="700"/>
      <c r="BW50" s="702"/>
      <c r="BX50" s="755"/>
      <c r="BY50" s="700"/>
      <c r="BZ50" s="1640"/>
      <c r="CA50" s="2526"/>
      <c r="CB50" s="2527"/>
    </row>
    <row r="51" spans="1:81" s="14" customFormat="1" ht="18.75" customHeight="1">
      <c r="A51" s="2852"/>
      <c r="B51" s="2852"/>
      <c r="C51" s="2853"/>
      <c r="D51" s="760" t="s">
        <v>1265</v>
      </c>
      <c r="E51" s="658" t="s">
        <v>738</v>
      </c>
      <c r="F51" s="757" t="s">
        <v>1226</v>
      </c>
      <c r="G51" s="658" t="s">
        <v>1227</v>
      </c>
      <c r="H51" s="761" t="s">
        <v>1435</v>
      </c>
      <c r="I51" s="658" t="s">
        <v>1228</v>
      </c>
      <c r="J51" s="658" t="s">
        <v>1229</v>
      </c>
      <c r="K51" s="761" t="s">
        <v>1231</v>
      </c>
      <c r="L51" s="658" t="s">
        <v>1199</v>
      </c>
      <c r="M51" s="658" t="s">
        <v>1424</v>
      </c>
      <c r="N51" s="703" t="s">
        <v>1234</v>
      </c>
      <c r="O51" s="761" t="s">
        <v>1425</v>
      </c>
      <c r="P51" s="757" t="s">
        <v>1235</v>
      </c>
      <c r="Q51" s="2867" t="s">
        <v>1425</v>
      </c>
      <c r="R51" s="2615"/>
      <c r="S51" s="2526"/>
      <c r="T51" s="2527"/>
      <c r="U51" s="2852"/>
      <c r="V51" s="2852"/>
      <c r="W51" s="2853"/>
      <c r="X51" s="760" t="s">
        <v>1265</v>
      </c>
      <c r="Y51" s="658" t="s">
        <v>738</v>
      </c>
      <c r="Z51" s="757" t="s">
        <v>1226</v>
      </c>
      <c r="AA51" s="658" t="s">
        <v>1227</v>
      </c>
      <c r="AB51" s="761" t="s">
        <v>1436</v>
      </c>
      <c r="AC51" s="658" t="s">
        <v>1228</v>
      </c>
      <c r="AD51" s="658" t="s">
        <v>1229</v>
      </c>
      <c r="AE51" s="761" t="s">
        <v>1231</v>
      </c>
      <c r="AF51" s="658" t="s">
        <v>1199</v>
      </c>
      <c r="AG51" s="658" t="s">
        <v>1424</v>
      </c>
      <c r="AH51" s="703" t="s">
        <v>1234</v>
      </c>
      <c r="AI51" s="761" t="s">
        <v>1425</v>
      </c>
      <c r="AJ51" s="757" t="s">
        <v>1235</v>
      </c>
      <c r="AK51" s="2867" t="s">
        <v>1425</v>
      </c>
      <c r="AL51" s="2615"/>
      <c r="AM51" s="2526"/>
      <c r="AN51" s="2527"/>
      <c r="AO51" s="2852"/>
      <c r="AP51" s="2852"/>
      <c r="AQ51" s="2853"/>
      <c r="AR51" s="760" t="s">
        <v>1265</v>
      </c>
      <c r="AS51" s="658" t="s">
        <v>738</v>
      </c>
      <c r="AT51" s="757" t="s">
        <v>1226</v>
      </c>
      <c r="AU51" s="658" t="s">
        <v>1227</v>
      </c>
      <c r="AV51" s="761" t="s">
        <v>1437</v>
      </c>
      <c r="AW51" s="658" t="s">
        <v>1228</v>
      </c>
      <c r="AX51" s="658" t="s">
        <v>1229</v>
      </c>
      <c r="AY51" s="761" t="s">
        <v>1231</v>
      </c>
      <c r="AZ51" s="658" t="s">
        <v>1199</v>
      </c>
      <c r="BA51" s="658" t="s">
        <v>1424</v>
      </c>
      <c r="BB51" s="703" t="s">
        <v>1234</v>
      </c>
      <c r="BC51" s="761" t="s">
        <v>1425</v>
      </c>
      <c r="BD51" s="757" t="s">
        <v>1235</v>
      </c>
      <c r="BE51" s="2867" t="s">
        <v>1425</v>
      </c>
      <c r="BF51" s="2615"/>
      <c r="BG51" s="2526"/>
      <c r="BH51" s="2527"/>
      <c r="BI51" s="2852"/>
      <c r="BJ51" s="2852"/>
      <c r="BK51" s="2853"/>
      <c r="BL51" s="760" t="s">
        <v>1265</v>
      </c>
      <c r="BM51" s="658" t="s">
        <v>738</v>
      </c>
      <c r="BN51" s="757" t="s">
        <v>1226</v>
      </c>
      <c r="BO51" s="658" t="s">
        <v>1227</v>
      </c>
      <c r="BP51" s="761" t="s">
        <v>1437</v>
      </c>
      <c r="BQ51" s="658" t="s">
        <v>1228</v>
      </c>
      <c r="BR51" s="658" t="s">
        <v>1229</v>
      </c>
      <c r="BS51" s="761" t="s">
        <v>1231</v>
      </c>
      <c r="BT51" s="658" t="s">
        <v>1199</v>
      </c>
      <c r="BU51" s="658" t="s">
        <v>1424</v>
      </c>
      <c r="BV51" s="703" t="s">
        <v>1234</v>
      </c>
      <c r="BW51" s="761" t="s">
        <v>1425</v>
      </c>
      <c r="BX51" s="757" t="s">
        <v>1235</v>
      </c>
      <c r="BY51" s="2867" t="s">
        <v>1425</v>
      </c>
      <c r="BZ51" s="2615"/>
      <c r="CA51" s="2526"/>
      <c r="CB51" s="2527"/>
    </row>
    <row r="52" spans="1:81" s="14" customFormat="1" ht="19" customHeight="1">
      <c r="A52" s="2852"/>
      <c r="B52" s="2852"/>
      <c r="C52" s="2853"/>
      <c r="D52" s="757" t="s">
        <v>728</v>
      </c>
      <c r="E52" s="658"/>
      <c r="F52" s="757" t="s">
        <v>728</v>
      </c>
      <c r="G52" s="658" t="s">
        <v>1236</v>
      </c>
      <c r="H52" s="761" t="s">
        <v>1430</v>
      </c>
      <c r="I52" s="658"/>
      <c r="J52" s="658"/>
      <c r="K52" s="658"/>
      <c r="L52" s="658"/>
      <c r="M52" s="658" t="s">
        <v>1426</v>
      </c>
      <c r="N52" s="703"/>
      <c r="O52" s="761" t="s">
        <v>1438</v>
      </c>
      <c r="P52" s="757"/>
      <c r="Q52" s="2867" t="s">
        <v>1439</v>
      </c>
      <c r="R52" s="2615"/>
      <c r="S52" s="2526"/>
      <c r="T52" s="2527"/>
      <c r="U52" s="2852"/>
      <c r="V52" s="2852"/>
      <c r="W52" s="2853"/>
      <c r="X52" s="757" t="s">
        <v>728</v>
      </c>
      <c r="Y52" s="658"/>
      <c r="Z52" s="757" t="s">
        <v>728</v>
      </c>
      <c r="AA52" s="658" t="s">
        <v>1236</v>
      </c>
      <c r="AB52" s="761" t="s">
        <v>1440</v>
      </c>
      <c r="AC52" s="658"/>
      <c r="AD52" s="658"/>
      <c r="AE52" s="658"/>
      <c r="AF52" s="658"/>
      <c r="AG52" s="658" t="s">
        <v>706</v>
      </c>
      <c r="AH52" s="703"/>
      <c r="AI52" s="761" t="s">
        <v>1438</v>
      </c>
      <c r="AJ52" s="757"/>
      <c r="AK52" s="2867" t="s">
        <v>1439</v>
      </c>
      <c r="AL52" s="2615"/>
      <c r="AM52" s="2526"/>
      <c r="AN52" s="2527"/>
      <c r="AO52" s="2852"/>
      <c r="AP52" s="2852"/>
      <c r="AQ52" s="2853"/>
      <c r="AR52" s="757" t="s">
        <v>728</v>
      </c>
      <c r="AS52" s="658"/>
      <c r="AT52" s="757" t="s">
        <v>728</v>
      </c>
      <c r="AU52" s="658" t="s">
        <v>1236</v>
      </c>
      <c r="AV52" s="761" t="s">
        <v>1430</v>
      </c>
      <c r="AW52" s="658"/>
      <c r="AX52" s="658"/>
      <c r="AY52" s="658"/>
      <c r="AZ52" s="658"/>
      <c r="BA52" s="658" t="s">
        <v>706</v>
      </c>
      <c r="BB52" s="703"/>
      <c r="BC52" s="761" t="s">
        <v>1438</v>
      </c>
      <c r="BD52" s="757"/>
      <c r="BE52" s="2867" t="s">
        <v>1439</v>
      </c>
      <c r="BF52" s="2615"/>
      <c r="BG52" s="2526"/>
      <c r="BH52" s="2527"/>
      <c r="BI52" s="2852"/>
      <c r="BJ52" s="2852"/>
      <c r="BK52" s="2853"/>
      <c r="BL52" s="757" t="s">
        <v>728</v>
      </c>
      <c r="BM52" s="658"/>
      <c r="BN52" s="757" t="s">
        <v>728</v>
      </c>
      <c r="BO52" s="658" t="s">
        <v>1236</v>
      </c>
      <c r="BP52" s="761" t="s">
        <v>1429</v>
      </c>
      <c r="BQ52" s="658"/>
      <c r="BR52" s="658"/>
      <c r="BS52" s="658"/>
      <c r="BT52" s="658"/>
      <c r="BU52" s="658" t="s">
        <v>706</v>
      </c>
      <c r="BV52" s="703"/>
      <c r="BW52" s="761" t="s">
        <v>1438</v>
      </c>
      <c r="BX52" s="757"/>
      <c r="BY52" s="2867" t="s">
        <v>1439</v>
      </c>
      <c r="BZ52" s="2615"/>
      <c r="CA52" s="2526"/>
      <c r="CB52" s="2527"/>
    </row>
    <row r="53" spans="1:81" s="14" customFormat="1" ht="19" customHeight="1">
      <c r="A53" s="2854"/>
      <c r="B53" s="2854"/>
      <c r="C53" s="2855"/>
      <c r="D53" s="1793" t="s">
        <v>1441</v>
      </c>
      <c r="E53" s="1794" t="s">
        <v>1432</v>
      </c>
      <c r="F53" s="1795" t="s">
        <v>1238</v>
      </c>
      <c r="G53" s="1794" t="s">
        <v>1420</v>
      </c>
      <c r="H53" s="1794" t="s">
        <v>1431</v>
      </c>
      <c r="I53" s="1794" t="s">
        <v>1432</v>
      </c>
      <c r="J53" s="1794" t="s">
        <v>1432</v>
      </c>
      <c r="K53" s="1796" t="s">
        <v>1441</v>
      </c>
      <c r="L53" s="1794" t="s">
        <v>1432</v>
      </c>
      <c r="M53" s="1794" t="s">
        <v>1238</v>
      </c>
      <c r="N53" s="1797" t="s">
        <v>1442</v>
      </c>
      <c r="O53" s="1794" t="s">
        <v>1442</v>
      </c>
      <c r="P53" s="1795" t="s">
        <v>1432</v>
      </c>
      <c r="Q53" s="2865" t="s">
        <v>1432</v>
      </c>
      <c r="R53" s="2622"/>
      <c r="S53" s="2528"/>
      <c r="T53" s="2529"/>
      <c r="U53" s="2854"/>
      <c r="V53" s="2854"/>
      <c r="W53" s="2855"/>
      <c r="X53" s="1793" t="s">
        <v>1441</v>
      </c>
      <c r="Y53" s="1794" t="s">
        <v>1432</v>
      </c>
      <c r="Z53" s="1795" t="s">
        <v>1238</v>
      </c>
      <c r="AA53" s="1794" t="s">
        <v>1420</v>
      </c>
      <c r="AB53" s="1794" t="s">
        <v>1431</v>
      </c>
      <c r="AC53" s="1794" t="s">
        <v>1432</v>
      </c>
      <c r="AD53" s="1794" t="s">
        <v>1432</v>
      </c>
      <c r="AE53" s="1796" t="s">
        <v>1441</v>
      </c>
      <c r="AF53" s="1794" t="s">
        <v>1432</v>
      </c>
      <c r="AG53" s="1794" t="s">
        <v>1238</v>
      </c>
      <c r="AH53" s="1797" t="s">
        <v>1442</v>
      </c>
      <c r="AI53" s="1794" t="s">
        <v>1442</v>
      </c>
      <c r="AJ53" s="1795" t="s">
        <v>1432</v>
      </c>
      <c r="AK53" s="2865" t="s">
        <v>1432</v>
      </c>
      <c r="AL53" s="2622"/>
      <c r="AM53" s="2528"/>
      <c r="AN53" s="2529"/>
      <c r="AO53" s="2854"/>
      <c r="AP53" s="2854"/>
      <c r="AQ53" s="2855"/>
      <c r="AR53" s="1793" t="s">
        <v>1441</v>
      </c>
      <c r="AS53" s="1794" t="s">
        <v>1432</v>
      </c>
      <c r="AT53" s="1795" t="s">
        <v>1238</v>
      </c>
      <c r="AU53" s="1794" t="s">
        <v>1420</v>
      </c>
      <c r="AV53" s="1794" t="s">
        <v>1431</v>
      </c>
      <c r="AW53" s="1794" t="s">
        <v>1432</v>
      </c>
      <c r="AX53" s="1794" t="s">
        <v>1432</v>
      </c>
      <c r="AY53" s="1796" t="s">
        <v>1441</v>
      </c>
      <c r="AZ53" s="1794" t="s">
        <v>1432</v>
      </c>
      <c r="BA53" s="1794" t="s">
        <v>1238</v>
      </c>
      <c r="BB53" s="1797" t="s">
        <v>1442</v>
      </c>
      <c r="BC53" s="1794" t="s">
        <v>1442</v>
      </c>
      <c r="BD53" s="1795" t="s">
        <v>1432</v>
      </c>
      <c r="BE53" s="2865" t="s">
        <v>1432</v>
      </c>
      <c r="BF53" s="2622"/>
      <c r="BG53" s="2528"/>
      <c r="BH53" s="2529"/>
      <c r="BI53" s="2854"/>
      <c r="BJ53" s="2854"/>
      <c r="BK53" s="2855"/>
      <c r="BL53" s="1793" t="s">
        <v>1441</v>
      </c>
      <c r="BM53" s="1794" t="s">
        <v>1432</v>
      </c>
      <c r="BN53" s="1795" t="s">
        <v>1238</v>
      </c>
      <c r="BO53" s="1794" t="s">
        <v>1420</v>
      </c>
      <c r="BP53" s="1794" t="s">
        <v>1431</v>
      </c>
      <c r="BQ53" s="1794" t="s">
        <v>1432</v>
      </c>
      <c r="BR53" s="1794" t="s">
        <v>1432</v>
      </c>
      <c r="BS53" s="1796" t="s">
        <v>1441</v>
      </c>
      <c r="BT53" s="1794" t="s">
        <v>1432</v>
      </c>
      <c r="BU53" s="1794" t="s">
        <v>1238</v>
      </c>
      <c r="BV53" s="1797" t="s">
        <v>1442</v>
      </c>
      <c r="BW53" s="1794" t="s">
        <v>1442</v>
      </c>
      <c r="BX53" s="1795" t="s">
        <v>1432</v>
      </c>
      <c r="BY53" s="2865" t="s">
        <v>1432</v>
      </c>
      <c r="BZ53" s="2622"/>
      <c r="CA53" s="2528"/>
      <c r="CB53" s="2529"/>
    </row>
    <row r="54" spans="1:81" ht="19.5" customHeight="1">
      <c r="A54" s="1087">
        <v>40909</v>
      </c>
      <c r="B54" s="922">
        <v>40909</v>
      </c>
      <c r="C54" s="923">
        <v>40909</v>
      </c>
      <c r="D54" s="66">
        <v>768702</v>
      </c>
      <c r="E54" s="2219">
        <v>106261</v>
      </c>
      <c r="F54" s="2219">
        <v>179507</v>
      </c>
      <c r="G54" s="2219">
        <v>2859</v>
      </c>
      <c r="H54" s="2219">
        <v>5076244</v>
      </c>
      <c r="I54" s="2219">
        <v>4495287</v>
      </c>
      <c r="J54" s="2219">
        <v>846666</v>
      </c>
      <c r="K54" s="2219">
        <v>1449</v>
      </c>
      <c r="L54" s="2219">
        <v>25249</v>
      </c>
      <c r="M54" s="2219">
        <v>16687</v>
      </c>
      <c r="N54" s="2219">
        <v>7472325</v>
      </c>
      <c r="O54" s="2220">
        <v>2403193</v>
      </c>
      <c r="P54" s="2219">
        <v>39837419</v>
      </c>
      <c r="Q54" s="35"/>
      <c r="R54" s="2219">
        <v>1424100</v>
      </c>
      <c r="S54" s="975">
        <v>40909</v>
      </c>
      <c r="T54" s="976">
        <v>40909</v>
      </c>
      <c r="U54" s="1087">
        <v>40909</v>
      </c>
      <c r="V54" s="922">
        <v>40909</v>
      </c>
      <c r="W54" s="923">
        <v>40909</v>
      </c>
      <c r="X54" s="66">
        <v>428127</v>
      </c>
      <c r="Y54" s="2219">
        <v>64168</v>
      </c>
      <c r="Z54" s="2219" t="s">
        <v>21</v>
      </c>
      <c r="AA54" s="2219">
        <v>5607</v>
      </c>
      <c r="AB54" s="2219">
        <v>2487937</v>
      </c>
      <c r="AC54" s="2219">
        <v>2007957</v>
      </c>
      <c r="AD54" s="2219">
        <v>111641</v>
      </c>
      <c r="AE54" s="2219">
        <v>18469</v>
      </c>
      <c r="AF54" s="2219">
        <v>6818</v>
      </c>
      <c r="AG54" s="2219">
        <v>95539</v>
      </c>
      <c r="AH54" s="2219">
        <v>9154722</v>
      </c>
      <c r="AI54" s="2219">
        <v>4478065</v>
      </c>
      <c r="AJ54" s="2219">
        <v>31436736</v>
      </c>
      <c r="AK54" s="35"/>
      <c r="AL54" s="2219">
        <v>454605</v>
      </c>
      <c r="AM54" s="975">
        <v>40909</v>
      </c>
      <c r="AN54" s="976">
        <v>40909</v>
      </c>
      <c r="AO54" s="1087">
        <v>40909</v>
      </c>
      <c r="AP54" s="922">
        <v>40909</v>
      </c>
      <c r="AQ54" s="923">
        <v>40909</v>
      </c>
      <c r="AR54" s="66">
        <v>6380504</v>
      </c>
      <c r="AS54" s="2219">
        <v>616361</v>
      </c>
      <c r="AT54" s="2219">
        <v>406668</v>
      </c>
      <c r="AU54" s="2219">
        <v>77862</v>
      </c>
      <c r="AV54" s="2219">
        <v>32720690</v>
      </c>
      <c r="AW54" s="2219">
        <v>19793351</v>
      </c>
      <c r="AX54" s="2219">
        <v>10047224</v>
      </c>
      <c r="AY54" s="2219">
        <v>2684926</v>
      </c>
      <c r="AZ54" s="2219">
        <v>114262</v>
      </c>
      <c r="BA54" s="2219">
        <v>129648</v>
      </c>
      <c r="BB54" s="2219">
        <v>52838094</v>
      </c>
      <c r="BC54" s="2219">
        <v>35108967</v>
      </c>
      <c r="BD54" s="2219">
        <v>136110384</v>
      </c>
      <c r="BE54" s="35"/>
      <c r="BF54" s="2219">
        <v>20441634</v>
      </c>
      <c r="BG54" s="975">
        <v>40909</v>
      </c>
      <c r="BH54" s="976">
        <v>40909</v>
      </c>
      <c r="BI54" s="1087">
        <v>40909</v>
      </c>
      <c r="BJ54" s="922">
        <v>40909</v>
      </c>
      <c r="BK54" s="923">
        <v>40909</v>
      </c>
      <c r="BL54" s="66">
        <v>1592501</v>
      </c>
      <c r="BM54" s="2219">
        <v>915849</v>
      </c>
      <c r="BN54" s="2219">
        <v>659151</v>
      </c>
      <c r="BO54" s="2219">
        <v>59155</v>
      </c>
      <c r="BP54" s="2219">
        <v>11222951</v>
      </c>
      <c r="BQ54" s="2219">
        <v>6394255</v>
      </c>
      <c r="BR54" s="2219">
        <v>2666425</v>
      </c>
      <c r="BS54" s="2219">
        <v>1194145</v>
      </c>
      <c r="BT54" s="2219">
        <v>62620</v>
      </c>
      <c r="BU54" s="2219">
        <v>99578</v>
      </c>
      <c r="BV54" s="2219">
        <v>28854005</v>
      </c>
      <c r="BW54" s="2219">
        <v>18750448</v>
      </c>
      <c r="BX54" s="2219">
        <v>60003807</v>
      </c>
      <c r="BY54" s="35"/>
      <c r="BZ54" s="2219">
        <v>3713764</v>
      </c>
      <c r="CA54" s="975">
        <v>40909</v>
      </c>
      <c r="CB54" s="976">
        <v>40909</v>
      </c>
      <c r="CC54" s="482"/>
    </row>
    <row r="55" spans="1:81" ht="19.5" customHeight="1">
      <c r="A55" s="73"/>
      <c r="B55" s="1088">
        <v>41275</v>
      </c>
      <c r="C55" s="127"/>
      <c r="D55" s="75">
        <v>801742</v>
      </c>
      <c r="E55" s="2220">
        <v>80621</v>
      </c>
      <c r="F55" s="2220">
        <v>213205</v>
      </c>
      <c r="G55" s="2220">
        <v>3025</v>
      </c>
      <c r="H55" s="2220">
        <v>5423207</v>
      </c>
      <c r="I55" s="2220">
        <v>4732989</v>
      </c>
      <c r="J55" s="2220">
        <v>932416</v>
      </c>
      <c r="K55" s="2220">
        <v>1413</v>
      </c>
      <c r="L55" s="2220">
        <v>40220</v>
      </c>
      <c r="M55" s="2220">
        <v>18253</v>
      </c>
      <c r="N55" s="2220">
        <v>7594467</v>
      </c>
      <c r="O55" s="2220">
        <v>2020453</v>
      </c>
      <c r="P55" s="2220">
        <v>41804323</v>
      </c>
      <c r="Q55" s="35"/>
      <c r="R55" s="2220">
        <v>1152353</v>
      </c>
      <c r="S55" s="975">
        <v>41275</v>
      </c>
      <c r="T55" s="976">
        <v>41275</v>
      </c>
      <c r="U55" s="73"/>
      <c r="V55" s="1088">
        <v>41275</v>
      </c>
      <c r="W55" s="127"/>
      <c r="X55" s="75">
        <v>439249</v>
      </c>
      <c r="Y55" s="2220">
        <v>70226</v>
      </c>
      <c r="Z55" s="2220" t="s">
        <v>21</v>
      </c>
      <c r="AA55" s="2220">
        <v>10465</v>
      </c>
      <c r="AB55" s="2220">
        <v>2682888</v>
      </c>
      <c r="AC55" s="2220">
        <v>2203860</v>
      </c>
      <c r="AD55" s="2220">
        <v>118743</v>
      </c>
      <c r="AE55" s="2220">
        <v>17230</v>
      </c>
      <c r="AF55" s="2220">
        <v>8991</v>
      </c>
      <c r="AG55" s="2220">
        <v>95623</v>
      </c>
      <c r="AH55" s="2220">
        <v>9166624</v>
      </c>
      <c r="AI55" s="2220">
        <v>4345036</v>
      </c>
      <c r="AJ55" s="2220">
        <v>31832238</v>
      </c>
      <c r="AK55" s="35"/>
      <c r="AL55" s="2220">
        <v>395344</v>
      </c>
      <c r="AM55" s="975">
        <v>41275</v>
      </c>
      <c r="AN55" s="976">
        <v>41275</v>
      </c>
      <c r="AO55" s="73"/>
      <c r="AP55" s="1088">
        <v>41275</v>
      </c>
      <c r="AQ55" s="127"/>
      <c r="AR55" s="75">
        <v>7122085</v>
      </c>
      <c r="AS55" s="2220">
        <v>661049</v>
      </c>
      <c r="AT55" s="2220">
        <v>430016</v>
      </c>
      <c r="AU55" s="2220">
        <v>89738</v>
      </c>
      <c r="AV55" s="2220">
        <v>32816341</v>
      </c>
      <c r="AW55" s="2220">
        <v>19971416</v>
      </c>
      <c r="AX55" s="2220">
        <v>10661227</v>
      </c>
      <c r="AY55" s="2220">
        <v>2138128</v>
      </c>
      <c r="AZ55" s="2220">
        <v>207873</v>
      </c>
      <c r="BA55" s="2220">
        <v>141366</v>
      </c>
      <c r="BB55" s="2220">
        <v>52146641</v>
      </c>
      <c r="BC55" s="2220">
        <v>34214250</v>
      </c>
      <c r="BD55" s="2220">
        <v>140528827</v>
      </c>
      <c r="BE55" s="35"/>
      <c r="BF55" s="2220">
        <v>19697941</v>
      </c>
      <c r="BG55" s="975">
        <v>41275</v>
      </c>
      <c r="BH55" s="976">
        <v>41275</v>
      </c>
      <c r="BI55" s="73"/>
      <c r="BJ55" s="1088">
        <v>41275</v>
      </c>
      <c r="BK55" s="127"/>
      <c r="BL55" s="75">
        <v>1557968</v>
      </c>
      <c r="BM55" s="2220">
        <v>969254</v>
      </c>
      <c r="BN55" s="2220">
        <v>596657</v>
      </c>
      <c r="BO55" s="2220">
        <v>59627</v>
      </c>
      <c r="BP55" s="2220">
        <v>11801225</v>
      </c>
      <c r="BQ55" s="2220">
        <v>6810466</v>
      </c>
      <c r="BR55" s="2220">
        <v>2805314</v>
      </c>
      <c r="BS55" s="2220">
        <v>1209323</v>
      </c>
      <c r="BT55" s="2220">
        <v>89788</v>
      </c>
      <c r="BU55" s="2220">
        <v>97408</v>
      </c>
      <c r="BV55" s="2220">
        <v>28426852</v>
      </c>
      <c r="BW55" s="2220">
        <v>18476116</v>
      </c>
      <c r="BX55" s="2220">
        <v>58121770</v>
      </c>
      <c r="BY55" s="35"/>
      <c r="BZ55" s="2220">
        <v>3381700</v>
      </c>
      <c r="CA55" s="975">
        <v>41275</v>
      </c>
      <c r="CB55" s="976">
        <v>41275</v>
      </c>
      <c r="CC55" s="966"/>
    </row>
    <row r="56" spans="1:81" ht="19.5" customHeight="1">
      <c r="A56" s="73"/>
      <c r="B56" s="1088">
        <v>41640</v>
      </c>
      <c r="C56" s="127"/>
      <c r="D56" s="75">
        <v>582178</v>
      </c>
      <c r="E56" s="2220">
        <v>57620</v>
      </c>
      <c r="F56" s="2220">
        <v>122842</v>
      </c>
      <c r="G56" s="2220">
        <v>3483</v>
      </c>
      <c r="H56" s="2220">
        <v>5466197</v>
      </c>
      <c r="I56" s="2220">
        <v>4793604</v>
      </c>
      <c r="J56" s="2220">
        <v>904925</v>
      </c>
      <c r="K56" s="2220">
        <v>2687</v>
      </c>
      <c r="L56" s="2220">
        <v>47131</v>
      </c>
      <c r="M56" s="2220">
        <v>16806</v>
      </c>
      <c r="N56" s="2220">
        <v>7369239</v>
      </c>
      <c r="O56" s="2220">
        <v>2041901</v>
      </c>
      <c r="P56" s="2220">
        <v>41727086</v>
      </c>
      <c r="Q56" s="35"/>
      <c r="R56" s="2220">
        <v>1076056</v>
      </c>
      <c r="S56" s="975">
        <v>41640</v>
      </c>
      <c r="T56" s="976">
        <v>41640</v>
      </c>
      <c r="U56" s="73"/>
      <c r="V56" s="1088">
        <v>41640</v>
      </c>
      <c r="W56" s="127"/>
      <c r="X56" s="75">
        <v>476812</v>
      </c>
      <c r="Y56" s="2220">
        <v>79960</v>
      </c>
      <c r="Z56" s="2220" t="s">
        <v>21</v>
      </c>
      <c r="AA56" s="2220">
        <v>15133</v>
      </c>
      <c r="AB56" s="2220">
        <v>2666049</v>
      </c>
      <c r="AC56" s="2220">
        <v>2131854</v>
      </c>
      <c r="AD56" s="2220">
        <v>104723</v>
      </c>
      <c r="AE56" s="2220">
        <v>15671</v>
      </c>
      <c r="AF56" s="2220">
        <v>13247</v>
      </c>
      <c r="AG56" s="2220">
        <v>93827</v>
      </c>
      <c r="AH56" s="2220">
        <v>8841809</v>
      </c>
      <c r="AI56" s="2220">
        <v>4048062</v>
      </c>
      <c r="AJ56" s="2220">
        <v>31805063</v>
      </c>
      <c r="AK56" s="35"/>
      <c r="AL56" s="2220">
        <v>437264</v>
      </c>
      <c r="AM56" s="975">
        <v>41640</v>
      </c>
      <c r="AN56" s="976">
        <v>41640</v>
      </c>
      <c r="AO56" s="73"/>
      <c r="AP56" s="1088">
        <v>41640</v>
      </c>
      <c r="AQ56" s="127"/>
      <c r="AR56" s="75">
        <v>7244249</v>
      </c>
      <c r="AS56" s="2220">
        <v>771071</v>
      </c>
      <c r="AT56" s="2220">
        <v>484954</v>
      </c>
      <c r="AU56" s="2220">
        <v>89008</v>
      </c>
      <c r="AV56" s="2220">
        <v>32294707</v>
      </c>
      <c r="AW56" s="2220">
        <v>18849959</v>
      </c>
      <c r="AX56" s="2220">
        <v>11050756</v>
      </c>
      <c r="AY56" s="2220">
        <v>2086712</v>
      </c>
      <c r="AZ56" s="2220">
        <v>229286</v>
      </c>
      <c r="BA56" s="2220">
        <v>157944</v>
      </c>
      <c r="BB56" s="2220">
        <v>51529584</v>
      </c>
      <c r="BC56" s="2220">
        <v>33354921</v>
      </c>
      <c r="BD56" s="2220">
        <v>139201240</v>
      </c>
      <c r="BE56" s="35"/>
      <c r="BF56" s="2220">
        <v>19468632</v>
      </c>
      <c r="BG56" s="975">
        <v>41640</v>
      </c>
      <c r="BH56" s="976">
        <v>41640</v>
      </c>
      <c r="BI56" s="73"/>
      <c r="BJ56" s="1088">
        <v>41640</v>
      </c>
      <c r="BK56" s="127"/>
      <c r="BL56" s="75">
        <v>1609847</v>
      </c>
      <c r="BM56" s="2220">
        <v>1031074</v>
      </c>
      <c r="BN56" s="2220">
        <v>464882</v>
      </c>
      <c r="BO56" s="2220">
        <v>73868</v>
      </c>
      <c r="BP56" s="2220">
        <v>11073841</v>
      </c>
      <c r="BQ56" s="2220">
        <v>6010681</v>
      </c>
      <c r="BR56" s="2220">
        <v>2754036</v>
      </c>
      <c r="BS56" s="2220">
        <v>1193248</v>
      </c>
      <c r="BT56" s="2220">
        <v>90346</v>
      </c>
      <c r="BU56" s="2220">
        <v>101878</v>
      </c>
      <c r="BV56" s="2220">
        <v>28554416</v>
      </c>
      <c r="BW56" s="2220">
        <v>18692861</v>
      </c>
      <c r="BX56" s="2220">
        <v>56499470</v>
      </c>
      <c r="BY56" s="35"/>
      <c r="BZ56" s="2220">
        <v>3249086</v>
      </c>
      <c r="CA56" s="975">
        <v>41640</v>
      </c>
      <c r="CB56" s="976">
        <v>41640</v>
      </c>
      <c r="CC56" s="966"/>
    </row>
    <row r="57" spans="1:81" ht="19.5" customHeight="1">
      <c r="A57" s="73"/>
      <c r="B57" s="1088">
        <v>42005</v>
      </c>
      <c r="C57" s="127"/>
      <c r="D57" s="75">
        <v>665038</v>
      </c>
      <c r="E57" s="2220">
        <v>33725</v>
      </c>
      <c r="F57" s="2220">
        <v>91344</v>
      </c>
      <c r="G57" s="2220">
        <v>3078</v>
      </c>
      <c r="H57" s="2220">
        <v>5369226</v>
      </c>
      <c r="I57" s="2220">
        <v>4751464</v>
      </c>
      <c r="J57" s="2220">
        <v>864086</v>
      </c>
      <c r="K57" s="2220">
        <v>1877</v>
      </c>
      <c r="L57" s="2220">
        <v>50622</v>
      </c>
      <c r="M57" s="2220">
        <v>16139</v>
      </c>
      <c r="N57" s="2220">
        <v>7120093</v>
      </c>
      <c r="O57" s="2220">
        <v>1884195</v>
      </c>
      <c r="P57" s="2220">
        <v>39961213</v>
      </c>
      <c r="Q57" s="35"/>
      <c r="R57" s="2220">
        <v>1140173</v>
      </c>
      <c r="S57" s="975">
        <v>42005</v>
      </c>
      <c r="T57" s="976">
        <v>42005</v>
      </c>
      <c r="U57" s="73"/>
      <c r="V57" s="1088">
        <v>42005</v>
      </c>
      <c r="W57" s="127"/>
      <c r="X57" s="75">
        <v>440032</v>
      </c>
      <c r="Y57" s="2220">
        <v>80622</v>
      </c>
      <c r="Z57" s="2220" t="s">
        <v>21</v>
      </c>
      <c r="AA57" s="2220">
        <v>17793</v>
      </c>
      <c r="AB57" s="2220">
        <v>2824712</v>
      </c>
      <c r="AC57" s="2220">
        <v>2352144</v>
      </c>
      <c r="AD57" s="2220">
        <v>111730</v>
      </c>
      <c r="AE57" s="2220">
        <v>13787</v>
      </c>
      <c r="AF57" s="2220">
        <v>21195</v>
      </c>
      <c r="AG57" s="2220">
        <v>101861</v>
      </c>
      <c r="AH57" s="2220">
        <v>8822316</v>
      </c>
      <c r="AI57" s="2220">
        <v>3852502</v>
      </c>
      <c r="AJ57" s="2220">
        <v>31365358</v>
      </c>
      <c r="AK57" s="35"/>
      <c r="AL57" s="2220">
        <v>403628</v>
      </c>
      <c r="AM57" s="975">
        <v>42005</v>
      </c>
      <c r="AN57" s="976">
        <v>42005</v>
      </c>
      <c r="AO57" s="73"/>
      <c r="AP57" s="1088">
        <v>42005</v>
      </c>
      <c r="AQ57" s="127"/>
      <c r="AR57" s="75">
        <v>7448764</v>
      </c>
      <c r="AS57" s="2220">
        <v>752027</v>
      </c>
      <c r="AT57" s="2220">
        <v>402786</v>
      </c>
      <c r="AU57" s="2220">
        <v>93095</v>
      </c>
      <c r="AV57" s="2220">
        <v>30395708</v>
      </c>
      <c r="AW57" s="2220">
        <v>17737627</v>
      </c>
      <c r="AX57" s="2220">
        <v>10120070</v>
      </c>
      <c r="AY57" s="2220">
        <v>2087958</v>
      </c>
      <c r="AZ57" s="2220">
        <v>224293</v>
      </c>
      <c r="BA57" s="2220">
        <v>246242</v>
      </c>
      <c r="BB57" s="2220">
        <v>50147594</v>
      </c>
      <c r="BC57" s="2220">
        <v>31453648</v>
      </c>
      <c r="BD57" s="2220">
        <v>136252200</v>
      </c>
      <c r="BE57" s="35"/>
      <c r="BF57" s="2220">
        <v>17462959</v>
      </c>
      <c r="BG57" s="975">
        <v>42005</v>
      </c>
      <c r="BH57" s="976">
        <v>42005</v>
      </c>
      <c r="BI57" s="73"/>
      <c r="BJ57" s="1088">
        <v>42005</v>
      </c>
      <c r="BK57" s="127"/>
      <c r="BL57" s="75">
        <v>1728450</v>
      </c>
      <c r="BM57" s="2220">
        <v>949760</v>
      </c>
      <c r="BN57" s="2220">
        <v>363586</v>
      </c>
      <c r="BO57" s="2220">
        <v>90042</v>
      </c>
      <c r="BP57" s="2220">
        <v>9843370</v>
      </c>
      <c r="BQ57" s="2220">
        <v>4958918</v>
      </c>
      <c r="BR57" s="2220">
        <v>2531387</v>
      </c>
      <c r="BS57" s="2220">
        <v>1173275</v>
      </c>
      <c r="BT57" s="2220">
        <v>89692</v>
      </c>
      <c r="BU57" s="2220">
        <v>90312</v>
      </c>
      <c r="BV57" s="2220">
        <v>28106629</v>
      </c>
      <c r="BW57" s="2220">
        <v>18623922</v>
      </c>
      <c r="BX57" s="2220">
        <v>52776976</v>
      </c>
      <c r="BY57" s="35"/>
      <c r="BZ57" s="2220">
        <v>2971978</v>
      </c>
      <c r="CA57" s="975">
        <v>42005</v>
      </c>
      <c r="CB57" s="976">
        <v>42005</v>
      </c>
      <c r="CC57" s="966"/>
    </row>
    <row r="58" spans="1:81" ht="19.5" customHeight="1">
      <c r="A58" s="73"/>
      <c r="B58" s="1088">
        <v>42370</v>
      </c>
      <c r="C58" s="127"/>
      <c r="D58" s="75">
        <v>553839</v>
      </c>
      <c r="E58" s="2220">
        <v>59110</v>
      </c>
      <c r="F58" s="2220">
        <v>97116</v>
      </c>
      <c r="G58" s="2220">
        <v>4672</v>
      </c>
      <c r="H58" s="2220">
        <v>5222595</v>
      </c>
      <c r="I58" s="2220">
        <v>4656776</v>
      </c>
      <c r="J58" s="2220">
        <v>824506</v>
      </c>
      <c r="K58" s="2220">
        <v>1811</v>
      </c>
      <c r="L58" s="2220">
        <v>58166</v>
      </c>
      <c r="M58" s="2220">
        <v>18706</v>
      </c>
      <c r="N58" s="2220">
        <v>7052130</v>
      </c>
      <c r="O58" s="2220">
        <v>1608396</v>
      </c>
      <c r="P58" s="2220">
        <v>41394357</v>
      </c>
      <c r="Q58" s="35"/>
      <c r="R58" s="2220">
        <v>1006996</v>
      </c>
      <c r="S58" s="975">
        <v>42370</v>
      </c>
      <c r="T58" s="976">
        <v>42370</v>
      </c>
      <c r="U58" s="73"/>
      <c r="V58" s="1088">
        <v>42370</v>
      </c>
      <c r="W58" s="127"/>
      <c r="X58" s="75">
        <v>542026</v>
      </c>
      <c r="Y58" s="2220">
        <v>74581</v>
      </c>
      <c r="Z58" s="2220" t="s">
        <v>21</v>
      </c>
      <c r="AA58" s="2220">
        <v>16508</v>
      </c>
      <c r="AB58" s="2220">
        <v>2868264</v>
      </c>
      <c r="AC58" s="2220">
        <v>2375230</v>
      </c>
      <c r="AD58" s="2220">
        <v>140766</v>
      </c>
      <c r="AE58" s="2220">
        <v>13963</v>
      </c>
      <c r="AF58" s="2220">
        <v>26462</v>
      </c>
      <c r="AG58" s="2220">
        <v>101291</v>
      </c>
      <c r="AH58" s="2220">
        <v>9722674</v>
      </c>
      <c r="AI58" s="2220">
        <v>4777049</v>
      </c>
      <c r="AJ58" s="2220">
        <v>30955170</v>
      </c>
      <c r="AK58" s="35"/>
      <c r="AL58" s="2220">
        <v>459618</v>
      </c>
      <c r="AM58" s="975">
        <v>42370</v>
      </c>
      <c r="AN58" s="976">
        <v>42370</v>
      </c>
      <c r="AO58" s="73"/>
      <c r="AP58" s="1088">
        <v>42370</v>
      </c>
      <c r="AQ58" s="127"/>
      <c r="AR58" s="75">
        <v>6955350</v>
      </c>
      <c r="AS58" s="2220">
        <v>666883</v>
      </c>
      <c r="AT58" s="2220">
        <v>433549</v>
      </c>
      <c r="AU58" s="2220">
        <v>106859</v>
      </c>
      <c r="AV58" s="2220">
        <v>29998303</v>
      </c>
      <c r="AW58" s="2220">
        <v>17542825</v>
      </c>
      <c r="AX58" s="2220">
        <v>9652084</v>
      </c>
      <c r="AY58" s="2220">
        <v>2205716</v>
      </c>
      <c r="AZ58" s="2220">
        <v>224999</v>
      </c>
      <c r="BA58" s="2220">
        <v>260255</v>
      </c>
      <c r="BB58" s="2220">
        <v>49641812</v>
      </c>
      <c r="BC58" s="2220">
        <v>30867487</v>
      </c>
      <c r="BD58" s="2220">
        <v>131880812</v>
      </c>
      <c r="BE58" s="35"/>
      <c r="BF58" s="2220">
        <v>16837387</v>
      </c>
      <c r="BG58" s="975">
        <v>42370</v>
      </c>
      <c r="BH58" s="976">
        <v>42370</v>
      </c>
      <c r="BI58" s="73"/>
      <c r="BJ58" s="1088">
        <v>42370</v>
      </c>
      <c r="BK58" s="127"/>
      <c r="BL58" s="75">
        <v>1640906</v>
      </c>
      <c r="BM58" s="2220">
        <v>985155</v>
      </c>
      <c r="BN58" s="2220">
        <v>289065</v>
      </c>
      <c r="BO58" s="2220">
        <v>94030</v>
      </c>
      <c r="BP58" s="2220">
        <v>10788402</v>
      </c>
      <c r="BQ58" s="2220">
        <v>5801101</v>
      </c>
      <c r="BR58" s="2220">
        <v>2699149</v>
      </c>
      <c r="BS58" s="2220">
        <v>1191222</v>
      </c>
      <c r="BT58" s="2220">
        <v>84227</v>
      </c>
      <c r="BU58" s="2220">
        <v>90795</v>
      </c>
      <c r="BV58" s="2220">
        <v>28289727</v>
      </c>
      <c r="BW58" s="2220">
        <v>18335336</v>
      </c>
      <c r="BX58" s="2220">
        <v>52986033</v>
      </c>
      <c r="BY58" s="35"/>
      <c r="BZ58" s="2220">
        <v>2946220</v>
      </c>
      <c r="CA58" s="975">
        <v>42370</v>
      </c>
      <c r="CB58" s="976">
        <v>42370</v>
      </c>
      <c r="CC58" s="966"/>
    </row>
    <row r="59" spans="1:81" ht="15" customHeight="1">
      <c r="A59" s="73"/>
      <c r="B59" s="76"/>
      <c r="C59" s="127"/>
      <c r="D59" s="623"/>
      <c r="E59" s="623"/>
      <c r="F59" s="623"/>
      <c r="G59" s="623"/>
      <c r="H59" s="623"/>
      <c r="I59" s="623"/>
      <c r="J59" s="623"/>
      <c r="K59" s="623"/>
      <c r="L59" s="623"/>
      <c r="M59" s="623"/>
      <c r="N59" s="623"/>
      <c r="O59" s="623"/>
      <c r="P59" s="623"/>
      <c r="Q59" s="4"/>
      <c r="R59" s="623"/>
      <c r="S59" s="77"/>
      <c r="T59" s="486"/>
      <c r="U59" s="73"/>
      <c r="V59" s="76"/>
      <c r="W59" s="127"/>
      <c r="X59" s="623"/>
      <c r="Y59" s="623"/>
      <c r="Z59" s="623"/>
      <c r="AA59" s="623"/>
      <c r="AB59" s="623"/>
      <c r="AC59" s="623"/>
      <c r="AD59" s="623"/>
      <c r="AE59" s="623"/>
      <c r="AF59" s="623"/>
      <c r="AG59" s="623"/>
      <c r="AH59" s="623"/>
      <c r="AI59" s="623"/>
      <c r="AJ59" s="623"/>
      <c r="AK59" s="4"/>
      <c r="AL59" s="623"/>
      <c r="AM59" s="77"/>
      <c r="AN59" s="486"/>
      <c r="AO59" s="73"/>
      <c r="AP59" s="76"/>
      <c r="AQ59" s="127"/>
      <c r="AR59" s="623"/>
      <c r="AS59" s="623"/>
      <c r="AT59" s="623"/>
      <c r="AU59" s="623"/>
      <c r="AV59" s="623"/>
      <c r="AW59" s="623"/>
      <c r="AX59" s="623"/>
      <c r="AY59" s="623"/>
      <c r="AZ59" s="623"/>
      <c r="BA59" s="623"/>
      <c r="BB59" s="623"/>
      <c r="BC59" s="623"/>
      <c r="BD59" s="623"/>
      <c r="BE59" s="4"/>
      <c r="BF59" s="623"/>
      <c r="BG59" s="77"/>
      <c r="BH59" s="486"/>
      <c r="BI59" s="73"/>
      <c r="BJ59" s="76"/>
      <c r="BK59" s="127"/>
      <c r="BL59" s="623"/>
      <c r="BM59" s="623"/>
      <c r="BN59" s="623"/>
      <c r="BO59" s="623"/>
      <c r="BP59" s="623"/>
      <c r="BQ59" s="623"/>
      <c r="BR59" s="623"/>
      <c r="BS59" s="623"/>
      <c r="BT59" s="623"/>
      <c r="BU59" s="623"/>
      <c r="BV59" s="623"/>
      <c r="BW59" s="623"/>
      <c r="BX59" s="623"/>
      <c r="BZ59" s="623"/>
      <c r="CA59" s="77"/>
      <c r="CB59" s="486"/>
      <c r="CC59" s="966"/>
    </row>
    <row r="60" spans="1:81" ht="19.5" customHeight="1">
      <c r="A60" s="1090">
        <v>41730</v>
      </c>
      <c r="B60" s="1091">
        <v>41730</v>
      </c>
      <c r="C60" s="1092">
        <v>41730</v>
      </c>
      <c r="D60" s="2221">
        <v>541202</v>
      </c>
      <c r="E60" s="2221">
        <v>54386</v>
      </c>
      <c r="F60" s="2221">
        <v>104496</v>
      </c>
      <c r="G60" s="2221">
        <v>3497</v>
      </c>
      <c r="H60" s="2221">
        <v>5472773</v>
      </c>
      <c r="I60" s="2221">
        <v>4800747</v>
      </c>
      <c r="J60" s="2221">
        <v>908926</v>
      </c>
      <c r="K60" s="2221">
        <v>2558</v>
      </c>
      <c r="L60" s="2221">
        <v>48219</v>
      </c>
      <c r="M60" s="2221">
        <v>15486</v>
      </c>
      <c r="N60" s="2221">
        <v>7275714</v>
      </c>
      <c r="O60" s="2221">
        <v>2069749</v>
      </c>
      <c r="P60" s="2221">
        <v>40747585</v>
      </c>
      <c r="Q60" s="4"/>
      <c r="R60" s="2221">
        <v>1086849</v>
      </c>
      <c r="S60" s="977">
        <v>41730</v>
      </c>
      <c r="T60" s="978">
        <v>41730</v>
      </c>
      <c r="U60" s="1090">
        <v>41730</v>
      </c>
      <c r="V60" s="1091">
        <v>41730</v>
      </c>
      <c r="W60" s="1092">
        <v>41730</v>
      </c>
      <c r="X60" s="2221">
        <v>472820</v>
      </c>
      <c r="Y60" s="2221">
        <v>80909</v>
      </c>
      <c r="Z60" s="2221" t="s">
        <v>21</v>
      </c>
      <c r="AA60" s="2221">
        <v>14457</v>
      </c>
      <c r="AB60" s="2221">
        <v>2665473</v>
      </c>
      <c r="AC60" s="2221">
        <v>2125681</v>
      </c>
      <c r="AD60" s="2221">
        <v>114207</v>
      </c>
      <c r="AE60" s="2221">
        <v>14659</v>
      </c>
      <c r="AF60" s="2221">
        <v>15936</v>
      </c>
      <c r="AG60" s="2221">
        <v>95671</v>
      </c>
      <c r="AH60" s="2221">
        <v>8758465</v>
      </c>
      <c r="AI60" s="2221">
        <v>3946648</v>
      </c>
      <c r="AJ60" s="2221">
        <v>31691861</v>
      </c>
      <c r="AK60" s="4"/>
      <c r="AL60" s="2221">
        <v>426697</v>
      </c>
      <c r="AM60" s="977">
        <v>41730</v>
      </c>
      <c r="AN60" s="978">
        <v>41730</v>
      </c>
      <c r="AO60" s="1090">
        <v>41730</v>
      </c>
      <c r="AP60" s="1091">
        <v>41730</v>
      </c>
      <c r="AQ60" s="1092">
        <v>41730</v>
      </c>
      <c r="AR60" s="2221">
        <v>7130409</v>
      </c>
      <c r="AS60" s="2221">
        <v>758844</v>
      </c>
      <c r="AT60" s="2221">
        <v>484508</v>
      </c>
      <c r="AU60" s="2221">
        <v>85736</v>
      </c>
      <c r="AV60" s="2221">
        <v>31876980</v>
      </c>
      <c r="AW60" s="2221">
        <v>18610569</v>
      </c>
      <c r="AX60" s="2221">
        <v>10878661</v>
      </c>
      <c r="AY60" s="2221">
        <v>2033069</v>
      </c>
      <c r="AZ60" s="2221">
        <v>229179</v>
      </c>
      <c r="BA60" s="2221">
        <v>174593</v>
      </c>
      <c r="BB60" s="2221">
        <v>51052187</v>
      </c>
      <c r="BC60" s="2221">
        <v>32891995</v>
      </c>
      <c r="BD60" s="2221">
        <v>138093079</v>
      </c>
      <c r="BE60" s="4"/>
      <c r="BF60" s="2221">
        <v>19140714</v>
      </c>
      <c r="BG60" s="977">
        <v>41730</v>
      </c>
      <c r="BH60" s="978">
        <v>41730</v>
      </c>
      <c r="BI60" s="1090">
        <v>41730</v>
      </c>
      <c r="BJ60" s="1091">
        <v>41730</v>
      </c>
      <c r="BK60" s="1092">
        <v>41730</v>
      </c>
      <c r="BL60" s="2221">
        <v>1636763</v>
      </c>
      <c r="BM60" s="2221">
        <v>1004277</v>
      </c>
      <c r="BN60" s="2221">
        <v>366683</v>
      </c>
      <c r="BO60" s="2221">
        <v>78043</v>
      </c>
      <c r="BP60" s="2221">
        <v>10717341</v>
      </c>
      <c r="BQ60" s="2221">
        <v>5725872</v>
      </c>
      <c r="BR60" s="2221">
        <v>2689978</v>
      </c>
      <c r="BS60" s="2221">
        <v>1188289</v>
      </c>
      <c r="BT60" s="2221">
        <v>86946</v>
      </c>
      <c r="BU60" s="2221">
        <v>97548</v>
      </c>
      <c r="BV60" s="2221">
        <v>28396709</v>
      </c>
      <c r="BW60" s="2221">
        <v>18494921</v>
      </c>
      <c r="BX60" s="2221">
        <v>53922933</v>
      </c>
      <c r="BZ60" s="2221">
        <v>3108243</v>
      </c>
      <c r="CA60" s="977">
        <v>41730</v>
      </c>
      <c r="CB60" s="978">
        <v>41730</v>
      </c>
      <c r="CC60" s="74"/>
    </row>
    <row r="61" spans="1:81" ht="19.5" customHeight="1">
      <c r="A61" s="85"/>
      <c r="B61" s="1091">
        <v>42095</v>
      </c>
      <c r="C61" s="130"/>
      <c r="D61" s="2221">
        <v>668448</v>
      </c>
      <c r="E61" s="2221">
        <v>23366</v>
      </c>
      <c r="F61" s="2221">
        <v>88815</v>
      </c>
      <c r="G61" s="2221">
        <v>3297</v>
      </c>
      <c r="H61" s="2221">
        <v>5331145</v>
      </c>
      <c r="I61" s="2221">
        <v>4759381</v>
      </c>
      <c r="J61" s="2221">
        <v>831543</v>
      </c>
      <c r="K61" s="2221">
        <v>1904</v>
      </c>
      <c r="L61" s="2221">
        <v>50936</v>
      </c>
      <c r="M61" s="2221">
        <v>17073</v>
      </c>
      <c r="N61" s="2221">
        <v>7081180</v>
      </c>
      <c r="O61" s="2221">
        <v>1782664</v>
      </c>
      <c r="P61" s="2221">
        <v>40368407</v>
      </c>
      <c r="Q61" s="4"/>
      <c r="R61" s="2221">
        <v>1123870</v>
      </c>
      <c r="S61" s="977">
        <v>42095</v>
      </c>
      <c r="T61" s="978">
        <v>42095</v>
      </c>
      <c r="U61" s="85"/>
      <c r="V61" s="1091">
        <v>42095</v>
      </c>
      <c r="W61" s="130"/>
      <c r="X61" s="2221">
        <v>464870</v>
      </c>
      <c r="Y61" s="2221">
        <v>79173</v>
      </c>
      <c r="Z61" s="2221" t="s">
        <v>21</v>
      </c>
      <c r="AA61" s="2221">
        <v>19552</v>
      </c>
      <c r="AB61" s="2221">
        <v>2897086</v>
      </c>
      <c r="AC61" s="2221">
        <v>2430772</v>
      </c>
      <c r="AD61" s="2221">
        <v>114510</v>
      </c>
      <c r="AE61" s="2221">
        <v>14154</v>
      </c>
      <c r="AF61" s="2221">
        <v>22321</v>
      </c>
      <c r="AG61" s="2221">
        <v>104118</v>
      </c>
      <c r="AH61" s="2221">
        <v>9119683</v>
      </c>
      <c r="AI61" s="2221">
        <v>4104355</v>
      </c>
      <c r="AJ61" s="2221">
        <v>31374323</v>
      </c>
      <c r="AK61" s="4"/>
      <c r="AL61" s="2221">
        <v>424859</v>
      </c>
      <c r="AM61" s="977">
        <v>42095</v>
      </c>
      <c r="AN61" s="978">
        <v>42095</v>
      </c>
      <c r="AO61" s="85"/>
      <c r="AP61" s="1091">
        <v>42095</v>
      </c>
      <c r="AQ61" s="130"/>
      <c r="AR61" s="2221">
        <v>7401139</v>
      </c>
      <c r="AS61" s="2221">
        <v>735620</v>
      </c>
      <c r="AT61" s="2221">
        <v>398992</v>
      </c>
      <c r="AU61" s="2221">
        <v>94748</v>
      </c>
      <c r="AV61" s="2221">
        <v>30167641</v>
      </c>
      <c r="AW61" s="2221">
        <v>17573153</v>
      </c>
      <c r="AX61" s="2221">
        <v>10010825</v>
      </c>
      <c r="AY61" s="2221">
        <v>2103073</v>
      </c>
      <c r="AZ61" s="2221">
        <v>225964</v>
      </c>
      <c r="BA61" s="2221">
        <v>246336</v>
      </c>
      <c r="BB61" s="2221">
        <v>50069549</v>
      </c>
      <c r="BC61" s="2221">
        <v>31235303</v>
      </c>
      <c r="BD61" s="2221">
        <v>135048510</v>
      </c>
      <c r="BE61" s="4"/>
      <c r="BF61" s="2221">
        <v>17140280</v>
      </c>
      <c r="BG61" s="977">
        <v>42095</v>
      </c>
      <c r="BH61" s="978">
        <v>42095</v>
      </c>
      <c r="BI61" s="85"/>
      <c r="BJ61" s="1091">
        <v>42095</v>
      </c>
      <c r="BK61" s="130"/>
      <c r="BL61" s="2221">
        <v>1700054</v>
      </c>
      <c r="BM61" s="2221">
        <v>948713</v>
      </c>
      <c r="BN61" s="2221">
        <v>336045</v>
      </c>
      <c r="BO61" s="2221">
        <v>90421</v>
      </c>
      <c r="BP61" s="2221">
        <v>9979908</v>
      </c>
      <c r="BQ61" s="2221">
        <v>5120055</v>
      </c>
      <c r="BR61" s="2221">
        <v>2533390</v>
      </c>
      <c r="BS61" s="2221">
        <v>1159811</v>
      </c>
      <c r="BT61" s="2221">
        <v>92087</v>
      </c>
      <c r="BU61" s="2221">
        <v>89871</v>
      </c>
      <c r="BV61" s="2221">
        <v>28012188</v>
      </c>
      <c r="BW61" s="2221">
        <v>18584880</v>
      </c>
      <c r="BX61" s="2221">
        <v>52773742</v>
      </c>
      <c r="BZ61" s="2221">
        <v>3016254</v>
      </c>
      <c r="CA61" s="977">
        <v>42095</v>
      </c>
      <c r="CB61" s="978">
        <v>42095</v>
      </c>
      <c r="CC61" s="74"/>
    </row>
    <row r="62" spans="1:81" ht="15" customHeight="1">
      <c r="A62" s="85"/>
      <c r="B62" s="87"/>
      <c r="C62" s="130"/>
      <c r="D62" s="2221"/>
      <c r="E62" s="2221"/>
      <c r="F62" s="2221"/>
      <c r="G62" s="2221"/>
      <c r="H62" s="2221"/>
      <c r="I62" s="2221"/>
      <c r="J62" s="2221"/>
      <c r="K62" s="2221"/>
      <c r="L62" s="2221"/>
      <c r="M62" s="2221"/>
      <c r="N62" s="2221"/>
      <c r="O62" s="2221"/>
      <c r="P62" s="2221"/>
      <c r="Q62" s="4"/>
      <c r="R62" s="2221"/>
      <c r="S62" s="77"/>
      <c r="T62" s="486"/>
      <c r="U62" s="85"/>
      <c r="V62" s="87"/>
      <c r="W62" s="130"/>
      <c r="X62" s="2221"/>
      <c r="Y62" s="2221"/>
      <c r="Z62" s="2221"/>
      <c r="AA62" s="2221"/>
      <c r="AB62" s="2221"/>
      <c r="AC62" s="2221"/>
      <c r="AD62" s="2221"/>
      <c r="AE62" s="2221"/>
      <c r="AF62" s="2221"/>
      <c r="AG62" s="2221"/>
      <c r="AH62" s="2221"/>
      <c r="AI62" s="2221"/>
      <c r="AJ62" s="2221"/>
      <c r="AK62" s="4"/>
      <c r="AL62" s="2221"/>
      <c r="AM62" s="77"/>
      <c r="AN62" s="486"/>
      <c r="AO62" s="85"/>
      <c r="AP62" s="87"/>
      <c r="AQ62" s="130"/>
      <c r="AR62" s="2221"/>
      <c r="AS62" s="2221"/>
      <c r="AT62" s="2221"/>
      <c r="AU62" s="2221"/>
      <c r="AV62" s="2221"/>
      <c r="AW62" s="2221"/>
      <c r="AX62" s="2221"/>
      <c r="AY62" s="2221"/>
      <c r="AZ62" s="2221"/>
      <c r="BA62" s="2221"/>
      <c r="BB62" s="2221"/>
      <c r="BC62" s="2221"/>
      <c r="BD62" s="2221"/>
      <c r="BE62" s="4"/>
      <c r="BF62" s="2221"/>
      <c r="BG62" s="77"/>
      <c r="BH62" s="486"/>
      <c r="BI62" s="85"/>
      <c r="BJ62" s="87"/>
      <c r="BK62" s="130"/>
      <c r="BL62" s="2221"/>
      <c r="BM62" s="2221"/>
      <c r="BN62" s="2221"/>
      <c r="BO62" s="2221"/>
      <c r="BP62" s="2221"/>
      <c r="BQ62" s="2221"/>
      <c r="BR62" s="2221"/>
      <c r="BS62" s="2221"/>
      <c r="BT62" s="2221"/>
      <c r="BU62" s="2221"/>
      <c r="BV62" s="2221"/>
      <c r="BW62" s="2221"/>
      <c r="BX62" s="2221"/>
      <c r="BZ62" s="2221"/>
      <c r="CA62" s="77"/>
      <c r="CB62" s="486"/>
      <c r="CC62" s="74"/>
    </row>
    <row r="63" spans="1:81" ht="19.5" customHeight="1">
      <c r="A63" s="93" t="s">
        <v>1535</v>
      </c>
      <c r="B63" s="94" t="s">
        <v>23</v>
      </c>
      <c r="C63" s="132" t="s">
        <v>24</v>
      </c>
      <c r="D63" s="2221">
        <v>173261</v>
      </c>
      <c r="E63" s="2221">
        <v>1171</v>
      </c>
      <c r="F63" s="2221">
        <v>35165</v>
      </c>
      <c r="G63" s="2221">
        <v>838</v>
      </c>
      <c r="H63" s="2221">
        <v>1376011</v>
      </c>
      <c r="I63" s="2221">
        <v>1258754</v>
      </c>
      <c r="J63" s="2221">
        <v>199508</v>
      </c>
      <c r="K63" s="2221">
        <v>636</v>
      </c>
      <c r="L63" s="2221">
        <v>12877</v>
      </c>
      <c r="M63" s="2221">
        <v>4619</v>
      </c>
      <c r="N63" s="2221">
        <v>1822645</v>
      </c>
      <c r="O63" s="2221">
        <v>360827</v>
      </c>
      <c r="P63" s="2221">
        <v>11585806</v>
      </c>
      <c r="Q63" s="4"/>
      <c r="R63" s="2221">
        <v>315162</v>
      </c>
      <c r="S63" s="91" t="s">
        <v>25</v>
      </c>
      <c r="T63" s="630" t="s">
        <v>1536</v>
      </c>
      <c r="U63" s="93" t="s">
        <v>1535</v>
      </c>
      <c r="V63" s="94" t="s">
        <v>23</v>
      </c>
      <c r="W63" s="132" t="s">
        <v>24</v>
      </c>
      <c r="X63" s="2221">
        <v>143864</v>
      </c>
      <c r="Y63" s="2221">
        <v>17716</v>
      </c>
      <c r="Z63" s="2221" t="s">
        <v>21</v>
      </c>
      <c r="AA63" s="2221">
        <v>3361</v>
      </c>
      <c r="AB63" s="2221">
        <v>774059</v>
      </c>
      <c r="AC63" s="2221">
        <v>651440</v>
      </c>
      <c r="AD63" s="2221">
        <v>33353</v>
      </c>
      <c r="AE63" s="2221">
        <v>4404</v>
      </c>
      <c r="AF63" s="2221">
        <v>5998</v>
      </c>
      <c r="AG63" s="2221">
        <v>26059</v>
      </c>
      <c r="AH63" s="2221">
        <v>2472723</v>
      </c>
      <c r="AI63" s="2221">
        <v>1172270</v>
      </c>
      <c r="AJ63" s="2221">
        <v>8324175</v>
      </c>
      <c r="AK63" s="4"/>
      <c r="AL63" s="2221">
        <v>126661</v>
      </c>
      <c r="AM63" s="91" t="s">
        <v>25</v>
      </c>
      <c r="AN63" s="630" t="s">
        <v>1536</v>
      </c>
      <c r="AO63" s="93" t="s">
        <v>1535</v>
      </c>
      <c r="AP63" s="94" t="s">
        <v>23</v>
      </c>
      <c r="AQ63" s="132" t="s">
        <v>24</v>
      </c>
      <c r="AR63" s="2221">
        <v>1854285</v>
      </c>
      <c r="AS63" s="2221">
        <v>179096</v>
      </c>
      <c r="AT63" s="2221">
        <v>97856</v>
      </c>
      <c r="AU63" s="2221">
        <v>22962</v>
      </c>
      <c r="AV63" s="2221">
        <v>7566478</v>
      </c>
      <c r="AW63" s="2221">
        <v>4331021</v>
      </c>
      <c r="AX63" s="2221">
        <v>2495331</v>
      </c>
      <c r="AY63" s="2221">
        <v>557587</v>
      </c>
      <c r="AZ63" s="2221">
        <v>50350</v>
      </c>
      <c r="BA63" s="2221">
        <v>53759</v>
      </c>
      <c r="BB63" s="2221">
        <v>12398446</v>
      </c>
      <c r="BC63" s="2221">
        <v>7739744</v>
      </c>
      <c r="BD63" s="2221">
        <v>34557918</v>
      </c>
      <c r="BE63" s="4"/>
      <c r="BF63" s="2221">
        <v>4561743</v>
      </c>
      <c r="BG63" s="91" t="s">
        <v>25</v>
      </c>
      <c r="BH63" s="630" t="s">
        <v>1536</v>
      </c>
      <c r="BI63" s="93" t="s">
        <v>1535</v>
      </c>
      <c r="BJ63" s="94" t="s">
        <v>23</v>
      </c>
      <c r="BK63" s="132" t="s">
        <v>24</v>
      </c>
      <c r="BL63" s="2221">
        <v>386182</v>
      </c>
      <c r="BM63" s="2221">
        <v>207864</v>
      </c>
      <c r="BN63" s="2221">
        <v>83654</v>
      </c>
      <c r="BO63" s="2221">
        <v>24657</v>
      </c>
      <c r="BP63" s="2221">
        <v>2658371</v>
      </c>
      <c r="BQ63" s="2221">
        <v>1451509</v>
      </c>
      <c r="BR63" s="2221">
        <v>625241</v>
      </c>
      <c r="BS63" s="2221">
        <v>313286</v>
      </c>
      <c r="BT63" s="2221">
        <v>25439</v>
      </c>
      <c r="BU63" s="2221">
        <v>23160</v>
      </c>
      <c r="BV63" s="2221">
        <v>6804851</v>
      </c>
      <c r="BW63" s="2221">
        <v>4417151</v>
      </c>
      <c r="BX63" s="2221">
        <v>13426288</v>
      </c>
      <c r="BZ63" s="2221">
        <v>789570</v>
      </c>
      <c r="CA63" s="91" t="s">
        <v>25</v>
      </c>
      <c r="CB63" s="630" t="s">
        <v>1536</v>
      </c>
      <c r="CC63" s="74"/>
    </row>
    <row r="64" spans="1:81" ht="19.5" customHeight="1">
      <c r="A64" s="93" t="s">
        <v>26</v>
      </c>
      <c r="B64" s="94" t="s">
        <v>26</v>
      </c>
      <c r="C64" s="132" t="s">
        <v>571</v>
      </c>
      <c r="D64" s="2221">
        <v>91933</v>
      </c>
      <c r="E64" s="2221">
        <v>7309</v>
      </c>
      <c r="F64" s="2221">
        <v>10922</v>
      </c>
      <c r="G64" s="2221">
        <v>1079</v>
      </c>
      <c r="H64" s="2221">
        <v>1246735</v>
      </c>
      <c r="I64" s="2221">
        <v>1109238</v>
      </c>
      <c r="J64" s="2221">
        <v>199145</v>
      </c>
      <c r="K64" s="2221">
        <v>383</v>
      </c>
      <c r="L64" s="2221">
        <v>14998</v>
      </c>
      <c r="M64" s="2221">
        <v>4529</v>
      </c>
      <c r="N64" s="2221">
        <v>1706918</v>
      </c>
      <c r="O64" s="2221">
        <v>432186</v>
      </c>
      <c r="P64" s="2221">
        <v>9669284</v>
      </c>
      <c r="Q64" s="4"/>
      <c r="R64" s="2221">
        <v>224363</v>
      </c>
      <c r="S64" s="91" t="s">
        <v>27</v>
      </c>
      <c r="T64" s="630" t="s">
        <v>26</v>
      </c>
      <c r="U64" s="93" t="s">
        <v>26</v>
      </c>
      <c r="V64" s="94" t="s">
        <v>26</v>
      </c>
      <c r="W64" s="132" t="s">
        <v>571</v>
      </c>
      <c r="X64" s="2221">
        <v>131329</v>
      </c>
      <c r="Y64" s="2221">
        <v>15534</v>
      </c>
      <c r="Z64" s="2221" t="s">
        <v>21</v>
      </c>
      <c r="AA64" s="2221">
        <v>4500</v>
      </c>
      <c r="AB64" s="2221">
        <v>661651</v>
      </c>
      <c r="AC64" s="2221">
        <v>540297</v>
      </c>
      <c r="AD64" s="2221">
        <v>35068</v>
      </c>
      <c r="AE64" s="2221">
        <v>3062</v>
      </c>
      <c r="AF64" s="2221">
        <v>6470</v>
      </c>
      <c r="AG64" s="2221">
        <v>23171</v>
      </c>
      <c r="AH64" s="2221">
        <v>2344670</v>
      </c>
      <c r="AI64" s="2221">
        <v>1188784</v>
      </c>
      <c r="AJ64" s="2221">
        <v>7284446</v>
      </c>
      <c r="AK64" s="4"/>
      <c r="AL64" s="2221">
        <v>112650</v>
      </c>
      <c r="AM64" s="91" t="s">
        <v>27</v>
      </c>
      <c r="AN64" s="630" t="s">
        <v>26</v>
      </c>
      <c r="AO64" s="93" t="s">
        <v>26</v>
      </c>
      <c r="AP64" s="94" t="s">
        <v>26</v>
      </c>
      <c r="AQ64" s="132" t="s">
        <v>571</v>
      </c>
      <c r="AR64" s="2221">
        <v>1587820</v>
      </c>
      <c r="AS64" s="2221">
        <v>133288</v>
      </c>
      <c r="AT64" s="2221">
        <v>95446</v>
      </c>
      <c r="AU64" s="2221">
        <v>27934</v>
      </c>
      <c r="AV64" s="2221">
        <v>7301874</v>
      </c>
      <c r="AW64" s="2221">
        <v>4240143</v>
      </c>
      <c r="AX64" s="2221">
        <v>2368234</v>
      </c>
      <c r="AY64" s="2221">
        <v>523454</v>
      </c>
      <c r="AZ64" s="2221">
        <v>62431</v>
      </c>
      <c r="BA64" s="2221">
        <v>68262</v>
      </c>
      <c r="BB64" s="2221">
        <v>11952510</v>
      </c>
      <c r="BC64" s="2221">
        <v>7411949</v>
      </c>
      <c r="BD64" s="2221">
        <v>31592927</v>
      </c>
      <c r="BE64" s="4"/>
      <c r="BF64" s="2221">
        <v>3724241</v>
      </c>
      <c r="BG64" s="91" t="s">
        <v>27</v>
      </c>
      <c r="BH64" s="630" t="s">
        <v>26</v>
      </c>
      <c r="BI64" s="93" t="s">
        <v>26</v>
      </c>
      <c r="BJ64" s="94" t="s">
        <v>26</v>
      </c>
      <c r="BK64" s="132" t="s">
        <v>571</v>
      </c>
      <c r="BL64" s="2221">
        <v>416570</v>
      </c>
      <c r="BM64" s="2221">
        <v>235732</v>
      </c>
      <c r="BN64" s="2221">
        <v>101054</v>
      </c>
      <c r="BO64" s="2221">
        <v>20244</v>
      </c>
      <c r="BP64" s="2221">
        <v>2675031</v>
      </c>
      <c r="BQ64" s="2221">
        <v>1468696</v>
      </c>
      <c r="BR64" s="2221">
        <v>650098</v>
      </c>
      <c r="BS64" s="2221">
        <v>276530</v>
      </c>
      <c r="BT64" s="2221">
        <v>20622</v>
      </c>
      <c r="BU64" s="2221">
        <v>20764</v>
      </c>
      <c r="BV64" s="2221">
        <v>6982120</v>
      </c>
      <c r="BW64" s="2221">
        <v>4468356</v>
      </c>
      <c r="BX64" s="2221">
        <v>13315800</v>
      </c>
      <c r="BZ64" s="2221">
        <v>629561</v>
      </c>
      <c r="CA64" s="91" t="s">
        <v>27</v>
      </c>
      <c r="CB64" s="630" t="s">
        <v>26</v>
      </c>
      <c r="CC64" s="987"/>
    </row>
    <row r="65" spans="1:81" ht="19.5" customHeight="1">
      <c r="A65" s="93" t="s">
        <v>26</v>
      </c>
      <c r="B65" s="94" t="s">
        <v>26</v>
      </c>
      <c r="C65" s="132" t="s">
        <v>572</v>
      </c>
      <c r="D65" s="2221">
        <v>131427</v>
      </c>
      <c r="E65" s="2221">
        <v>21807</v>
      </c>
      <c r="F65" s="2221">
        <v>26682</v>
      </c>
      <c r="G65" s="2221">
        <v>1367</v>
      </c>
      <c r="H65" s="2221">
        <v>1286314</v>
      </c>
      <c r="I65" s="2221">
        <v>1120570</v>
      </c>
      <c r="J65" s="2221">
        <v>215196</v>
      </c>
      <c r="K65" s="2221">
        <v>252</v>
      </c>
      <c r="L65" s="2221">
        <v>15970</v>
      </c>
      <c r="M65" s="2221">
        <v>4663</v>
      </c>
      <c r="N65" s="2221">
        <v>1721263</v>
      </c>
      <c r="O65" s="2221">
        <v>424105</v>
      </c>
      <c r="P65" s="2221">
        <v>9570604</v>
      </c>
      <c r="Q65" s="4"/>
      <c r="R65" s="2221">
        <v>189264</v>
      </c>
      <c r="S65" s="91" t="s">
        <v>28</v>
      </c>
      <c r="T65" s="630" t="s">
        <v>26</v>
      </c>
      <c r="U65" s="93" t="s">
        <v>26</v>
      </c>
      <c r="V65" s="94" t="s">
        <v>26</v>
      </c>
      <c r="W65" s="132" t="s">
        <v>572</v>
      </c>
      <c r="X65" s="2221">
        <v>128465</v>
      </c>
      <c r="Y65" s="2221">
        <v>18224</v>
      </c>
      <c r="Z65" s="2221" t="s">
        <v>21</v>
      </c>
      <c r="AA65" s="2221">
        <v>4967</v>
      </c>
      <c r="AB65" s="2221">
        <v>730837</v>
      </c>
      <c r="AC65" s="2221">
        <v>605215</v>
      </c>
      <c r="AD65" s="2221">
        <v>36434</v>
      </c>
      <c r="AE65" s="2221">
        <v>2915</v>
      </c>
      <c r="AF65" s="2221">
        <v>6149</v>
      </c>
      <c r="AG65" s="2221">
        <v>28015</v>
      </c>
      <c r="AH65" s="2221">
        <v>2424594</v>
      </c>
      <c r="AI65" s="2221">
        <v>1125263</v>
      </c>
      <c r="AJ65" s="2221">
        <v>7826327</v>
      </c>
      <c r="AK65" s="4"/>
      <c r="AL65" s="2221">
        <v>99421</v>
      </c>
      <c r="AM65" s="91" t="s">
        <v>28</v>
      </c>
      <c r="AN65" s="630" t="s">
        <v>26</v>
      </c>
      <c r="AO65" s="93" t="s">
        <v>26</v>
      </c>
      <c r="AP65" s="94" t="s">
        <v>26</v>
      </c>
      <c r="AQ65" s="132" t="s">
        <v>572</v>
      </c>
      <c r="AR65" s="2221">
        <v>1787919</v>
      </c>
      <c r="AS65" s="2221">
        <v>178123</v>
      </c>
      <c r="AT65" s="2221">
        <v>153434</v>
      </c>
      <c r="AU65" s="2221">
        <v>26669</v>
      </c>
      <c r="AV65" s="2221">
        <v>7453056</v>
      </c>
      <c r="AW65" s="2221">
        <v>4361930</v>
      </c>
      <c r="AX65" s="2221">
        <v>2415324</v>
      </c>
      <c r="AY65" s="2221">
        <v>556522</v>
      </c>
      <c r="AZ65" s="2221">
        <v>59867</v>
      </c>
      <c r="BA65" s="2221">
        <v>65878</v>
      </c>
      <c r="BB65" s="2221">
        <v>12749685</v>
      </c>
      <c r="BC65" s="2221">
        <v>7879651</v>
      </c>
      <c r="BD65" s="2221">
        <v>33621773</v>
      </c>
      <c r="BE65" s="4"/>
      <c r="BF65" s="2221">
        <v>4198589</v>
      </c>
      <c r="BG65" s="91" t="s">
        <v>28</v>
      </c>
      <c r="BH65" s="630" t="s">
        <v>26</v>
      </c>
      <c r="BI65" s="93" t="s">
        <v>26</v>
      </c>
      <c r="BJ65" s="94" t="s">
        <v>26</v>
      </c>
      <c r="BK65" s="132" t="s">
        <v>572</v>
      </c>
      <c r="BL65" s="2221">
        <v>440547</v>
      </c>
      <c r="BM65" s="2221">
        <v>266666</v>
      </c>
      <c r="BN65" s="2221">
        <v>62305</v>
      </c>
      <c r="BO65" s="2221">
        <v>23828</v>
      </c>
      <c r="BP65" s="2221">
        <v>2722026</v>
      </c>
      <c r="BQ65" s="2221">
        <v>1432133</v>
      </c>
      <c r="BR65" s="2221">
        <v>708316</v>
      </c>
      <c r="BS65" s="2221">
        <v>304196</v>
      </c>
      <c r="BT65" s="2221">
        <v>18066</v>
      </c>
      <c r="BU65" s="2221">
        <v>23026</v>
      </c>
      <c r="BV65" s="2221">
        <v>7386553</v>
      </c>
      <c r="BW65" s="2221">
        <v>4766802</v>
      </c>
      <c r="BX65" s="2221">
        <v>13301025</v>
      </c>
      <c r="BZ65" s="2221">
        <v>718307</v>
      </c>
      <c r="CA65" s="91" t="s">
        <v>28</v>
      </c>
      <c r="CB65" s="630" t="s">
        <v>26</v>
      </c>
      <c r="CC65" s="74"/>
    </row>
    <row r="66" spans="1:81" ht="19.5" customHeight="1">
      <c r="A66" s="93" t="s">
        <v>26</v>
      </c>
      <c r="B66" s="94" t="s">
        <v>26</v>
      </c>
      <c r="C66" s="132" t="s">
        <v>167</v>
      </c>
      <c r="D66" s="2221">
        <v>157218</v>
      </c>
      <c r="E66" s="2221">
        <v>28823</v>
      </c>
      <c r="F66" s="2221">
        <v>24347</v>
      </c>
      <c r="G66" s="2221">
        <v>1388</v>
      </c>
      <c r="H66" s="2221">
        <v>1313535</v>
      </c>
      <c r="I66" s="2221">
        <v>1168214</v>
      </c>
      <c r="J66" s="2221">
        <v>210657</v>
      </c>
      <c r="K66" s="2221">
        <v>540</v>
      </c>
      <c r="L66" s="2221">
        <v>14321</v>
      </c>
      <c r="M66" s="2221">
        <v>4895</v>
      </c>
      <c r="N66" s="2221">
        <v>1801304</v>
      </c>
      <c r="O66" s="2221">
        <v>391278</v>
      </c>
      <c r="P66" s="2221">
        <v>10568663</v>
      </c>
      <c r="Q66" s="4"/>
      <c r="R66" s="2221">
        <v>278207</v>
      </c>
      <c r="S66" s="91" t="s">
        <v>29</v>
      </c>
      <c r="T66" s="630" t="s">
        <v>26</v>
      </c>
      <c r="U66" s="93" t="s">
        <v>26</v>
      </c>
      <c r="V66" s="94" t="s">
        <v>26</v>
      </c>
      <c r="W66" s="132" t="s">
        <v>167</v>
      </c>
      <c r="X66" s="2221">
        <v>138368</v>
      </c>
      <c r="Y66" s="2221">
        <v>23107</v>
      </c>
      <c r="Z66" s="2221" t="s">
        <v>21</v>
      </c>
      <c r="AA66" s="2221">
        <v>3680</v>
      </c>
      <c r="AB66" s="2221">
        <v>701718</v>
      </c>
      <c r="AC66" s="2221">
        <v>578278</v>
      </c>
      <c r="AD66" s="2221">
        <v>35911</v>
      </c>
      <c r="AE66" s="2221">
        <v>3582</v>
      </c>
      <c r="AF66" s="2221">
        <v>7845</v>
      </c>
      <c r="AG66" s="2221">
        <v>24046</v>
      </c>
      <c r="AH66" s="2221">
        <v>2480687</v>
      </c>
      <c r="AI66" s="2221">
        <v>1290732</v>
      </c>
      <c r="AJ66" s="2221">
        <v>7520222</v>
      </c>
      <c r="AK66" s="4"/>
      <c r="AL66" s="2221">
        <v>120886</v>
      </c>
      <c r="AM66" s="91" t="s">
        <v>29</v>
      </c>
      <c r="AN66" s="630" t="s">
        <v>26</v>
      </c>
      <c r="AO66" s="93" t="s">
        <v>26</v>
      </c>
      <c r="AP66" s="94" t="s">
        <v>26</v>
      </c>
      <c r="AQ66" s="132" t="s">
        <v>167</v>
      </c>
      <c r="AR66" s="2221">
        <v>1725326</v>
      </c>
      <c r="AS66" s="2221">
        <v>176376</v>
      </c>
      <c r="AT66" s="2221">
        <v>86813</v>
      </c>
      <c r="AU66" s="2221">
        <v>29294</v>
      </c>
      <c r="AV66" s="2221">
        <v>7676896</v>
      </c>
      <c r="AW66" s="2221">
        <v>4609731</v>
      </c>
      <c r="AX66" s="2221">
        <v>2373195</v>
      </c>
      <c r="AY66" s="2221">
        <v>568153</v>
      </c>
      <c r="AZ66" s="2221">
        <v>52351</v>
      </c>
      <c r="BA66" s="2221">
        <v>72356</v>
      </c>
      <c r="BB66" s="2221">
        <v>12541171</v>
      </c>
      <c r="BC66" s="2221">
        <v>7836143</v>
      </c>
      <c r="BD66" s="2221">
        <v>32108194</v>
      </c>
      <c r="BE66" s="4"/>
      <c r="BF66" s="2221">
        <v>4352814</v>
      </c>
      <c r="BG66" s="91" t="s">
        <v>29</v>
      </c>
      <c r="BH66" s="630" t="s">
        <v>26</v>
      </c>
      <c r="BI66" s="93" t="s">
        <v>26</v>
      </c>
      <c r="BJ66" s="94" t="s">
        <v>26</v>
      </c>
      <c r="BK66" s="132" t="s">
        <v>167</v>
      </c>
      <c r="BL66" s="2221">
        <v>397607</v>
      </c>
      <c r="BM66" s="2221">
        <v>274893</v>
      </c>
      <c r="BN66" s="2221">
        <v>42052</v>
      </c>
      <c r="BO66" s="2221">
        <v>25301</v>
      </c>
      <c r="BP66" s="2221">
        <v>2732974</v>
      </c>
      <c r="BQ66" s="2221">
        <v>1448763</v>
      </c>
      <c r="BR66" s="2221">
        <v>715494</v>
      </c>
      <c r="BS66" s="2221">
        <v>297210</v>
      </c>
      <c r="BT66" s="2221">
        <v>20100</v>
      </c>
      <c r="BU66" s="2221">
        <v>23845</v>
      </c>
      <c r="BV66" s="2221">
        <v>7116203</v>
      </c>
      <c r="BW66" s="2221">
        <v>4683027</v>
      </c>
      <c r="BX66" s="2221">
        <v>12942920</v>
      </c>
      <c r="BZ66" s="2221">
        <v>808782</v>
      </c>
      <c r="CA66" s="91" t="s">
        <v>29</v>
      </c>
      <c r="CB66" s="630" t="s">
        <v>26</v>
      </c>
      <c r="CC66" s="74"/>
    </row>
    <row r="67" spans="1:81" ht="15" customHeight="1">
      <c r="A67" s="97"/>
      <c r="B67" s="98"/>
      <c r="C67" s="134"/>
      <c r="D67" s="2221"/>
      <c r="E67" s="2221"/>
      <c r="F67" s="2221"/>
      <c r="G67" s="2221"/>
      <c r="H67" s="2221"/>
      <c r="I67" s="2221"/>
      <c r="J67" s="2221"/>
      <c r="K67" s="2221"/>
      <c r="L67" s="2221"/>
      <c r="M67" s="2221"/>
      <c r="N67" s="2221"/>
      <c r="O67" s="2221"/>
      <c r="P67" s="2221"/>
      <c r="Q67" s="4"/>
      <c r="R67" s="2221"/>
      <c r="S67" s="100"/>
      <c r="T67" s="490"/>
      <c r="U67" s="97"/>
      <c r="V67" s="98"/>
      <c r="W67" s="134"/>
      <c r="X67" s="2221"/>
      <c r="Y67" s="2221"/>
      <c r="Z67" s="2221"/>
      <c r="AA67" s="2221"/>
      <c r="AB67" s="2221"/>
      <c r="AC67" s="2221"/>
      <c r="AD67" s="2221"/>
      <c r="AE67" s="2221"/>
      <c r="AF67" s="2221"/>
      <c r="AG67" s="2221"/>
      <c r="AH67" s="2221"/>
      <c r="AI67" s="2221"/>
      <c r="AJ67" s="2221"/>
      <c r="AK67" s="4"/>
      <c r="AL67" s="2221"/>
      <c r="AM67" s="100"/>
      <c r="AN67" s="490"/>
      <c r="AO67" s="97"/>
      <c r="AP67" s="98"/>
      <c r="AQ67" s="134"/>
      <c r="AR67" s="2221"/>
      <c r="AS67" s="2221"/>
      <c r="AT67" s="2221"/>
      <c r="AU67" s="2221"/>
      <c r="AV67" s="2221"/>
      <c r="AW67" s="2221"/>
      <c r="AX67" s="2221"/>
      <c r="AY67" s="2221"/>
      <c r="AZ67" s="2221"/>
      <c r="BA67" s="2221"/>
      <c r="BB67" s="2221"/>
      <c r="BC67" s="2221"/>
      <c r="BD67" s="2221"/>
      <c r="BE67" s="4"/>
      <c r="BF67" s="2221"/>
      <c r="BG67" s="100"/>
      <c r="BH67" s="490"/>
      <c r="BI67" s="97"/>
      <c r="BJ67" s="98"/>
      <c r="BK67" s="134"/>
      <c r="BL67" s="2221"/>
      <c r="BM67" s="2221"/>
      <c r="BN67" s="2221"/>
      <c r="BO67" s="2221"/>
      <c r="BP67" s="2221"/>
      <c r="BQ67" s="2221"/>
      <c r="BR67" s="2221"/>
      <c r="BS67" s="2221"/>
      <c r="BT67" s="2221"/>
      <c r="BU67" s="2221"/>
      <c r="BV67" s="2221"/>
      <c r="BW67" s="2221"/>
      <c r="BX67" s="2221"/>
      <c r="BZ67" s="2221"/>
      <c r="CA67" s="100"/>
      <c r="CB67" s="490"/>
      <c r="CC67" s="74"/>
    </row>
    <row r="68" spans="1:81" ht="19.5" customHeight="1">
      <c r="A68" s="93" t="s">
        <v>1535</v>
      </c>
      <c r="B68" s="94" t="s">
        <v>23</v>
      </c>
      <c r="C68" s="135">
        <v>42370</v>
      </c>
      <c r="D68" s="2221">
        <v>55361</v>
      </c>
      <c r="E68" s="2221" t="s">
        <v>21</v>
      </c>
      <c r="F68" s="2221">
        <v>14639</v>
      </c>
      <c r="G68" s="2221">
        <v>310</v>
      </c>
      <c r="H68" s="2221">
        <v>478186</v>
      </c>
      <c r="I68" s="2221">
        <v>438285</v>
      </c>
      <c r="J68" s="2221">
        <v>69060</v>
      </c>
      <c r="K68" s="2221">
        <v>208</v>
      </c>
      <c r="L68" s="2221">
        <v>4193</v>
      </c>
      <c r="M68" s="2221">
        <v>1450</v>
      </c>
      <c r="N68" s="2221">
        <v>621860</v>
      </c>
      <c r="O68" s="2221">
        <v>126513</v>
      </c>
      <c r="P68" s="2221">
        <v>4006560</v>
      </c>
      <c r="Q68" s="4"/>
      <c r="R68" s="2221">
        <v>112478</v>
      </c>
      <c r="S68" s="91" t="s">
        <v>30</v>
      </c>
      <c r="T68" s="630" t="s">
        <v>1536</v>
      </c>
      <c r="U68" s="93" t="s">
        <v>1535</v>
      </c>
      <c r="V68" s="94" t="s">
        <v>23</v>
      </c>
      <c r="W68" s="135">
        <v>42370</v>
      </c>
      <c r="X68" s="2221">
        <v>49138</v>
      </c>
      <c r="Y68" s="2221">
        <v>5901</v>
      </c>
      <c r="Z68" s="2221" t="s">
        <v>21</v>
      </c>
      <c r="AA68" s="2221">
        <v>1108</v>
      </c>
      <c r="AB68" s="2221">
        <v>273334</v>
      </c>
      <c r="AC68" s="2221">
        <v>228054</v>
      </c>
      <c r="AD68" s="2221">
        <v>11306</v>
      </c>
      <c r="AE68" s="2221">
        <v>1508</v>
      </c>
      <c r="AF68" s="2221">
        <v>1726</v>
      </c>
      <c r="AG68" s="2221">
        <v>8935</v>
      </c>
      <c r="AH68" s="2221">
        <v>863509</v>
      </c>
      <c r="AI68" s="2221">
        <v>418184</v>
      </c>
      <c r="AJ68" s="2221">
        <v>2877104</v>
      </c>
      <c r="AK68" s="4"/>
      <c r="AL68" s="2221">
        <v>43089</v>
      </c>
      <c r="AM68" s="91" t="s">
        <v>30</v>
      </c>
      <c r="AN68" s="630" t="s">
        <v>1536</v>
      </c>
      <c r="AO68" s="93" t="s">
        <v>1535</v>
      </c>
      <c r="AP68" s="94" t="s">
        <v>23</v>
      </c>
      <c r="AQ68" s="135">
        <v>42370</v>
      </c>
      <c r="AR68" s="2221">
        <v>612798</v>
      </c>
      <c r="AS68" s="2221">
        <v>64066</v>
      </c>
      <c r="AT68" s="2221">
        <v>52475</v>
      </c>
      <c r="AU68" s="2221">
        <v>8212</v>
      </c>
      <c r="AV68" s="2221">
        <v>2557876</v>
      </c>
      <c r="AW68" s="2221">
        <v>1471239</v>
      </c>
      <c r="AX68" s="2221">
        <v>856239</v>
      </c>
      <c r="AY68" s="2221">
        <v>189440</v>
      </c>
      <c r="AZ68" s="2221">
        <v>18084</v>
      </c>
      <c r="BA68" s="2221">
        <v>12530</v>
      </c>
      <c r="BB68" s="2221">
        <v>4153992</v>
      </c>
      <c r="BC68" s="2221">
        <v>2621135</v>
      </c>
      <c r="BD68" s="2221">
        <v>11704240</v>
      </c>
      <c r="BE68" s="4"/>
      <c r="BF68" s="2221">
        <v>1585609</v>
      </c>
      <c r="BG68" s="91" t="s">
        <v>30</v>
      </c>
      <c r="BH68" s="630" t="s">
        <v>1536</v>
      </c>
      <c r="BI68" s="93" t="s">
        <v>1535</v>
      </c>
      <c r="BJ68" s="94" t="s">
        <v>23</v>
      </c>
      <c r="BK68" s="135">
        <v>42370</v>
      </c>
      <c r="BL68" s="2221">
        <v>139831</v>
      </c>
      <c r="BM68" s="2221">
        <v>82900</v>
      </c>
      <c r="BN68" s="2221">
        <v>42167</v>
      </c>
      <c r="BO68" s="2221">
        <v>8194</v>
      </c>
      <c r="BP68" s="2221">
        <v>909934</v>
      </c>
      <c r="BQ68" s="2221">
        <v>517505</v>
      </c>
      <c r="BR68" s="2221">
        <v>213429</v>
      </c>
      <c r="BS68" s="2221">
        <v>101332</v>
      </c>
      <c r="BT68" s="2221">
        <v>8350</v>
      </c>
      <c r="BU68" s="2221">
        <v>7005</v>
      </c>
      <c r="BV68" s="2221">
        <v>2275268</v>
      </c>
      <c r="BW68" s="2221">
        <v>1443082</v>
      </c>
      <c r="BX68" s="2221">
        <v>4771262</v>
      </c>
      <c r="BZ68" s="2221">
        <v>279693</v>
      </c>
      <c r="CA68" s="91" t="s">
        <v>30</v>
      </c>
      <c r="CB68" s="630" t="s">
        <v>1536</v>
      </c>
      <c r="CC68" s="987"/>
    </row>
    <row r="69" spans="1:81" ht="19.5" customHeight="1">
      <c r="A69" s="93" t="s">
        <v>26</v>
      </c>
      <c r="B69" s="94" t="s">
        <v>26</v>
      </c>
      <c r="C69" s="1295">
        <v>42401</v>
      </c>
      <c r="D69" s="2221">
        <v>57308</v>
      </c>
      <c r="E69" s="2221" t="s">
        <v>21</v>
      </c>
      <c r="F69" s="2221">
        <v>12340</v>
      </c>
      <c r="G69" s="2221">
        <v>358</v>
      </c>
      <c r="H69" s="2221">
        <v>440366</v>
      </c>
      <c r="I69" s="2221">
        <v>404222</v>
      </c>
      <c r="J69" s="2221">
        <v>63382</v>
      </c>
      <c r="K69" s="2221">
        <v>211</v>
      </c>
      <c r="L69" s="2221">
        <v>3227</v>
      </c>
      <c r="M69" s="2221">
        <v>1523</v>
      </c>
      <c r="N69" s="2221">
        <v>580918</v>
      </c>
      <c r="O69" s="2221">
        <v>118101</v>
      </c>
      <c r="P69" s="2221">
        <v>3796552</v>
      </c>
      <c r="Q69" s="4"/>
      <c r="R69" s="2221">
        <v>104031</v>
      </c>
      <c r="S69" s="91" t="s">
        <v>31</v>
      </c>
      <c r="T69" s="630" t="s">
        <v>26</v>
      </c>
      <c r="U69" s="93" t="s">
        <v>26</v>
      </c>
      <c r="V69" s="94" t="s">
        <v>26</v>
      </c>
      <c r="W69" s="1295">
        <v>42401</v>
      </c>
      <c r="X69" s="2221">
        <v>45343</v>
      </c>
      <c r="Y69" s="2221">
        <v>5410</v>
      </c>
      <c r="Z69" s="2221" t="s">
        <v>21</v>
      </c>
      <c r="AA69" s="2221">
        <v>1139</v>
      </c>
      <c r="AB69" s="2221">
        <v>249542</v>
      </c>
      <c r="AC69" s="2221">
        <v>212517</v>
      </c>
      <c r="AD69" s="2221">
        <v>10072</v>
      </c>
      <c r="AE69" s="2221">
        <v>1440</v>
      </c>
      <c r="AF69" s="2221">
        <v>2315</v>
      </c>
      <c r="AG69" s="2221">
        <v>7863</v>
      </c>
      <c r="AH69" s="2221">
        <v>794613</v>
      </c>
      <c r="AI69" s="2221">
        <v>379523</v>
      </c>
      <c r="AJ69" s="2221">
        <v>2641987</v>
      </c>
      <c r="AK69" s="4"/>
      <c r="AL69" s="2221">
        <v>40154</v>
      </c>
      <c r="AM69" s="91" t="s">
        <v>31</v>
      </c>
      <c r="AN69" s="630" t="s">
        <v>26</v>
      </c>
      <c r="AO69" s="93" t="s">
        <v>26</v>
      </c>
      <c r="AP69" s="94" t="s">
        <v>26</v>
      </c>
      <c r="AQ69" s="1295">
        <v>42401</v>
      </c>
      <c r="AR69" s="2221">
        <v>591856</v>
      </c>
      <c r="AS69" s="2221">
        <v>57840</v>
      </c>
      <c r="AT69" s="2221">
        <v>44913</v>
      </c>
      <c r="AU69" s="2221">
        <v>7363</v>
      </c>
      <c r="AV69" s="2221">
        <v>2460715</v>
      </c>
      <c r="AW69" s="2221">
        <v>1394913</v>
      </c>
      <c r="AX69" s="2221">
        <v>821205</v>
      </c>
      <c r="AY69" s="2221">
        <v>184343</v>
      </c>
      <c r="AZ69" s="2221">
        <v>14303</v>
      </c>
      <c r="BA69" s="2221">
        <v>19890</v>
      </c>
      <c r="BB69" s="2221">
        <v>4050065</v>
      </c>
      <c r="BC69" s="2221">
        <v>2516181</v>
      </c>
      <c r="BD69" s="2221">
        <v>11279730</v>
      </c>
      <c r="BE69" s="4"/>
      <c r="BF69" s="2221">
        <v>1490307</v>
      </c>
      <c r="BG69" s="91" t="s">
        <v>31</v>
      </c>
      <c r="BH69" s="630" t="s">
        <v>26</v>
      </c>
      <c r="BI69" s="93" t="s">
        <v>26</v>
      </c>
      <c r="BJ69" s="94" t="s">
        <v>26</v>
      </c>
      <c r="BK69" s="1295">
        <v>42401</v>
      </c>
      <c r="BL69" s="2221">
        <v>127469</v>
      </c>
      <c r="BM69" s="2221">
        <v>75093</v>
      </c>
      <c r="BN69" s="2221">
        <v>6105</v>
      </c>
      <c r="BO69" s="2221">
        <v>7366</v>
      </c>
      <c r="BP69" s="2221">
        <v>865280</v>
      </c>
      <c r="BQ69" s="2221">
        <v>464976</v>
      </c>
      <c r="BR69" s="2221">
        <v>201303</v>
      </c>
      <c r="BS69" s="2221">
        <v>104199</v>
      </c>
      <c r="BT69" s="2221">
        <v>7960</v>
      </c>
      <c r="BU69" s="2221">
        <v>8230</v>
      </c>
      <c r="BV69" s="2221">
        <v>2219619</v>
      </c>
      <c r="BW69" s="2221">
        <v>1441988</v>
      </c>
      <c r="BX69" s="2221">
        <v>4167541</v>
      </c>
      <c r="BZ69" s="2221">
        <v>273297</v>
      </c>
      <c r="CA69" s="91" t="s">
        <v>31</v>
      </c>
      <c r="CB69" s="630" t="s">
        <v>26</v>
      </c>
      <c r="CC69" s="74"/>
    </row>
    <row r="70" spans="1:81" ht="19.5" customHeight="1">
      <c r="A70" s="93" t="s">
        <v>26</v>
      </c>
      <c r="B70" s="94" t="s">
        <v>26</v>
      </c>
      <c r="C70" s="1295">
        <v>42430</v>
      </c>
      <c r="D70" s="2221">
        <v>60592</v>
      </c>
      <c r="E70" s="2221">
        <v>1171</v>
      </c>
      <c r="F70" s="2221">
        <v>8186</v>
      </c>
      <c r="G70" s="2221">
        <v>170</v>
      </c>
      <c r="H70" s="2221">
        <v>457460</v>
      </c>
      <c r="I70" s="2221">
        <v>416247</v>
      </c>
      <c r="J70" s="2221">
        <v>67066</v>
      </c>
      <c r="K70" s="2221">
        <v>217</v>
      </c>
      <c r="L70" s="2221">
        <v>5457</v>
      </c>
      <c r="M70" s="2221">
        <v>1646</v>
      </c>
      <c r="N70" s="2221">
        <v>619867</v>
      </c>
      <c r="O70" s="2221">
        <v>116213</v>
      </c>
      <c r="P70" s="2221">
        <v>3782694</v>
      </c>
      <c r="Q70" s="4"/>
      <c r="R70" s="2221">
        <v>98653</v>
      </c>
      <c r="S70" s="91" t="s">
        <v>32</v>
      </c>
      <c r="T70" s="630" t="s">
        <v>26</v>
      </c>
      <c r="U70" s="93" t="s">
        <v>26</v>
      </c>
      <c r="V70" s="94" t="s">
        <v>26</v>
      </c>
      <c r="W70" s="1295">
        <v>42430</v>
      </c>
      <c r="X70" s="2221">
        <v>49383</v>
      </c>
      <c r="Y70" s="2221">
        <v>6405</v>
      </c>
      <c r="Z70" s="2221" t="s">
        <v>21</v>
      </c>
      <c r="AA70" s="2221">
        <v>1114</v>
      </c>
      <c r="AB70" s="2221">
        <v>251183</v>
      </c>
      <c r="AC70" s="2221">
        <v>210869</v>
      </c>
      <c r="AD70" s="2221">
        <v>11975</v>
      </c>
      <c r="AE70" s="2221">
        <v>1456</v>
      </c>
      <c r="AF70" s="2221">
        <v>1957</v>
      </c>
      <c r="AG70" s="2221">
        <v>9261</v>
      </c>
      <c r="AH70" s="2221">
        <v>814601</v>
      </c>
      <c r="AI70" s="2221">
        <v>374563</v>
      </c>
      <c r="AJ70" s="2221">
        <v>2805084</v>
      </c>
      <c r="AK70" s="4"/>
      <c r="AL70" s="2221">
        <v>43418</v>
      </c>
      <c r="AM70" s="91" t="s">
        <v>32</v>
      </c>
      <c r="AN70" s="630" t="s">
        <v>26</v>
      </c>
      <c r="AO70" s="93" t="s">
        <v>26</v>
      </c>
      <c r="AP70" s="94" t="s">
        <v>26</v>
      </c>
      <c r="AQ70" s="1295">
        <v>42430</v>
      </c>
      <c r="AR70" s="2221">
        <v>649631</v>
      </c>
      <c r="AS70" s="2221">
        <v>57190</v>
      </c>
      <c r="AT70" s="2221">
        <v>468</v>
      </c>
      <c r="AU70" s="2221">
        <v>7387</v>
      </c>
      <c r="AV70" s="2221">
        <v>2547886</v>
      </c>
      <c r="AW70" s="2221">
        <v>1464869</v>
      </c>
      <c r="AX70" s="2221">
        <v>817887</v>
      </c>
      <c r="AY70" s="2221">
        <v>183804</v>
      </c>
      <c r="AZ70" s="2221">
        <v>17963</v>
      </c>
      <c r="BA70" s="2221">
        <v>21339</v>
      </c>
      <c r="BB70" s="2221">
        <v>4194389</v>
      </c>
      <c r="BC70" s="2221">
        <v>2602428</v>
      </c>
      <c r="BD70" s="2221">
        <v>11573948</v>
      </c>
      <c r="BE70" s="4"/>
      <c r="BF70" s="2221">
        <v>1485827</v>
      </c>
      <c r="BG70" s="91" t="s">
        <v>32</v>
      </c>
      <c r="BH70" s="630" t="s">
        <v>26</v>
      </c>
      <c r="BI70" s="93" t="s">
        <v>26</v>
      </c>
      <c r="BJ70" s="94" t="s">
        <v>26</v>
      </c>
      <c r="BK70" s="1295">
        <v>42430</v>
      </c>
      <c r="BL70" s="2221">
        <v>118882</v>
      </c>
      <c r="BM70" s="2221">
        <v>49871</v>
      </c>
      <c r="BN70" s="2221">
        <v>35382</v>
      </c>
      <c r="BO70" s="2221">
        <v>9097</v>
      </c>
      <c r="BP70" s="2221">
        <v>883156</v>
      </c>
      <c r="BQ70" s="2221">
        <v>469028</v>
      </c>
      <c r="BR70" s="2221">
        <v>210509</v>
      </c>
      <c r="BS70" s="2221">
        <v>107755</v>
      </c>
      <c r="BT70" s="2221">
        <v>9129</v>
      </c>
      <c r="BU70" s="2221">
        <v>7925</v>
      </c>
      <c r="BV70" s="2221">
        <v>2309964</v>
      </c>
      <c r="BW70" s="2221">
        <v>1532081</v>
      </c>
      <c r="BX70" s="2221">
        <v>4487485</v>
      </c>
      <c r="BZ70" s="2221">
        <v>236580</v>
      </c>
      <c r="CA70" s="91" t="s">
        <v>32</v>
      </c>
      <c r="CB70" s="630" t="s">
        <v>26</v>
      </c>
      <c r="CC70" s="74"/>
    </row>
    <row r="71" spans="1:81" ht="19.5" customHeight="1">
      <c r="A71" s="93" t="s">
        <v>26</v>
      </c>
      <c r="B71" s="94" t="s">
        <v>26</v>
      </c>
      <c r="C71" s="1295">
        <v>42461</v>
      </c>
      <c r="D71" s="2221">
        <v>45779</v>
      </c>
      <c r="E71" s="2221">
        <v>3547</v>
      </c>
      <c r="F71" s="2221">
        <v>5116</v>
      </c>
      <c r="G71" s="2221">
        <v>271</v>
      </c>
      <c r="H71" s="2221">
        <v>391837</v>
      </c>
      <c r="I71" s="2221">
        <v>336808</v>
      </c>
      <c r="J71" s="2221">
        <v>63480</v>
      </c>
      <c r="K71" s="2221">
        <v>164</v>
      </c>
      <c r="L71" s="2221">
        <v>2137</v>
      </c>
      <c r="M71" s="2221">
        <v>1401</v>
      </c>
      <c r="N71" s="2221">
        <v>562742</v>
      </c>
      <c r="O71" s="2221">
        <v>123886</v>
      </c>
      <c r="P71" s="2221">
        <v>3307838</v>
      </c>
      <c r="Q71" s="4"/>
      <c r="R71" s="2221">
        <v>88225</v>
      </c>
      <c r="S71" s="91" t="s">
        <v>33</v>
      </c>
      <c r="T71" s="630" t="s">
        <v>26</v>
      </c>
      <c r="U71" s="93" t="s">
        <v>26</v>
      </c>
      <c r="V71" s="94" t="s">
        <v>26</v>
      </c>
      <c r="W71" s="1295">
        <v>42461</v>
      </c>
      <c r="X71" s="2221">
        <v>47129</v>
      </c>
      <c r="Y71" s="2221">
        <v>4230</v>
      </c>
      <c r="Z71" s="2221" t="s">
        <v>21</v>
      </c>
      <c r="AA71" s="2221">
        <v>1355</v>
      </c>
      <c r="AB71" s="2221">
        <v>203663</v>
      </c>
      <c r="AC71" s="2221">
        <v>158611</v>
      </c>
      <c r="AD71" s="2221">
        <v>11654</v>
      </c>
      <c r="AE71" s="2221">
        <v>1109</v>
      </c>
      <c r="AF71" s="2221">
        <v>2530</v>
      </c>
      <c r="AG71" s="2221">
        <v>7880</v>
      </c>
      <c r="AH71" s="2221">
        <v>790182</v>
      </c>
      <c r="AI71" s="2221">
        <v>415494</v>
      </c>
      <c r="AJ71" s="2221">
        <v>2426890</v>
      </c>
      <c r="AK71" s="4"/>
      <c r="AL71" s="2221">
        <v>42967</v>
      </c>
      <c r="AM71" s="91" t="s">
        <v>33</v>
      </c>
      <c r="AN71" s="630" t="s">
        <v>26</v>
      </c>
      <c r="AO71" s="93" t="s">
        <v>26</v>
      </c>
      <c r="AP71" s="94" t="s">
        <v>26</v>
      </c>
      <c r="AQ71" s="1295">
        <v>42461</v>
      </c>
      <c r="AR71" s="2221">
        <v>627614</v>
      </c>
      <c r="AS71" s="2221">
        <v>50221</v>
      </c>
      <c r="AT71" s="2221">
        <v>24224</v>
      </c>
      <c r="AU71" s="2221">
        <v>8859</v>
      </c>
      <c r="AV71" s="2221">
        <v>2425761</v>
      </c>
      <c r="AW71" s="2221">
        <v>1405872</v>
      </c>
      <c r="AX71" s="2221">
        <v>783692</v>
      </c>
      <c r="AY71" s="2221">
        <v>177012</v>
      </c>
      <c r="AZ71" s="2221">
        <v>20125</v>
      </c>
      <c r="BA71" s="2221">
        <v>21474</v>
      </c>
      <c r="BB71" s="2221">
        <v>4073741</v>
      </c>
      <c r="BC71" s="2221">
        <v>2540309</v>
      </c>
      <c r="BD71" s="2221">
        <v>10870294</v>
      </c>
      <c r="BE71" s="4"/>
      <c r="BF71" s="2221">
        <v>1407282</v>
      </c>
      <c r="BG71" s="91" t="s">
        <v>33</v>
      </c>
      <c r="BH71" s="630" t="s">
        <v>26</v>
      </c>
      <c r="BI71" s="93" t="s">
        <v>26</v>
      </c>
      <c r="BJ71" s="94" t="s">
        <v>26</v>
      </c>
      <c r="BK71" s="1295">
        <v>42461</v>
      </c>
      <c r="BL71" s="2221">
        <v>127251</v>
      </c>
      <c r="BM71" s="2221">
        <v>69151</v>
      </c>
      <c r="BN71" s="2221">
        <v>36396</v>
      </c>
      <c r="BO71" s="2221">
        <v>7656</v>
      </c>
      <c r="BP71" s="2221">
        <v>840074</v>
      </c>
      <c r="BQ71" s="2221">
        <v>469585</v>
      </c>
      <c r="BR71" s="2221">
        <v>193054</v>
      </c>
      <c r="BS71" s="2221">
        <v>87650</v>
      </c>
      <c r="BT71" s="2221">
        <v>7223</v>
      </c>
      <c r="BU71" s="2221">
        <v>7429</v>
      </c>
      <c r="BV71" s="2221">
        <v>2186431</v>
      </c>
      <c r="BW71" s="2221">
        <v>1384291</v>
      </c>
      <c r="BX71" s="2221">
        <v>4448898</v>
      </c>
      <c r="BZ71" s="2221">
        <v>245244</v>
      </c>
      <c r="CA71" s="91" t="s">
        <v>33</v>
      </c>
      <c r="CB71" s="630" t="s">
        <v>26</v>
      </c>
      <c r="CC71" s="74"/>
    </row>
    <row r="72" spans="1:81" ht="19.5" customHeight="1">
      <c r="A72" s="93" t="s">
        <v>26</v>
      </c>
      <c r="B72" s="94" t="s">
        <v>26</v>
      </c>
      <c r="C72" s="1295">
        <v>42491</v>
      </c>
      <c r="D72" s="2221">
        <v>27474</v>
      </c>
      <c r="E72" s="2221">
        <v>2021</v>
      </c>
      <c r="F72" s="2221" t="s">
        <v>21</v>
      </c>
      <c r="G72" s="2221">
        <v>421</v>
      </c>
      <c r="H72" s="2221">
        <v>412732</v>
      </c>
      <c r="I72" s="2221">
        <v>373515</v>
      </c>
      <c r="J72" s="2221">
        <v>65581</v>
      </c>
      <c r="K72" s="2221">
        <v>117</v>
      </c>
      <c r="L72" s="2221">
        <v>6070</v>
      </c>
      <c r="M72" s="2221">
        <v>1385</v>
      </c>
      <c r="N72" s="2221">
        <v>568898</v>
      </c>
      <c r="O72" s="2221">
        <v>155415</v>
      </c>
      <c r="P72" s="2221">
        <v>3091929</v>
      </c>
      <c r="Q72" s="4"/>
      <c r="R72" s="2221">
        <v>80283</v>
      </c>
      <c r="S72" s="91" t="s">
        <v>34</v>
      </c>
      <c r="T72" s="630" t="s">
        <v>26</v>
      </c>
      <c r="U72" s="93" t="s">
        <v>26</v>
      </c>
      <c r="V72" s="94" t="s">
        <v>26</v>
      </c>
      <c r="W72" s="1295">
        <v>42491</v>
      </c>
      <c r="X72" s="2221">
        <v>49036</v>
      </c>
      <c r="Y72" s="2221">
        <v>4918</v>
      </c>
      <c r="Z72" s="2221" t="s">
        <v>21</v>
      </c>
      <c r="AA72" s="2221">
        <v>1532</v>
      </c>
      <c r="AB72" s="2221">
        <v>234236</v>
      </c>
      <c r="AC72" s="2221">
        <v>200561</v>
      </c>
      <c r="AD72" s="2221">
        <v>11882</v>
      </c>
      <c r="AE72" s="2221">
        <v>984</v>
      </c>
      <c r="AF72" s="2221">
        <v>1974</v>
      </c>
      <c r="AG72" s="2221">
        <v>6468</v>
      </c>
      <c r="AH72" s="2221">
        <v>786683</v>
      </c>
      <c r="AI72" s="2221">
        <v>380409</v>
      </c>
      <c r="AJ72" s="2221">
        <v>2523501</v>
      </c>
      <c r="AK72" s="4"/>
      <c r="AL72" s="2221">
        <v>41722</v>
      </c>
      <c r="AM72" s="91" t="s">
        <v>34</v>
      </c>
      <c r="AN72" s="630" t="s">
        <v>26</v>
      </c>
      <c r="AO72" s="93" t="s">
        <v>26</v>
      </c>
      <c r="AP72" s="94" t="s">
        <v>26</v>
      </c>
      <c r="AQ72" s="1295">
        <v>42491</v>
      </c>
      <c r="AR72" s="2221">
        <v>512031</v>
      </c>
      <c r="AS72" s="2221">
        <v>43071</v>
      </c>
      <c r="AT72" s="2221">
        <v>44638</v>
      </c>
      <c r="AU72" s="2221">
        <v>8695</v>
      </c>
      <c r="AV72" s="2221">
        <v>2467897</v>
      </c>
      <c r="AW72" s="2221">
        <v>1438956</v>
      </c>
      <c r="AX72" s="2221">
        <v>799814</v>
      </c>
      <c r="AY72" s="2221">
        <v>170874</v>
      </c>
      <c r="AZ72" s="2221">
        <v>22912</v>
      </c>
      <c r="BA72" s="2221">
        <v>23552</v>
      </c>
      <c r="BB72" s="2221">
        <v>3938314</v>
      </c>
      <c r="BC72" s="2221">
        <v>2392769</v>
      </c>
      <c r="BD72" s="2221">
        <v>10739916</v>
      </c>
      <c r="BE72" s="4"/>
      <c r="BF72" s="2221">
        <v>1227340</v>
      </c>
      <c r="BG72" s="91" t="s">
        <v>34</v>
      </c>
      <c r="BH72" s="630" t="s">
        <v>26</v>
      </c>
      <c r="BI72" s="93" t="s">
        <v>26</v>
      </c>
      <c r="BJ72" s="94" t="s">
        <v>26</v>
      </c>
      <c r="BK72" s="1295">
        <v>42491</v>
      </c>
      <c r="BL72" s="2221">
        <v>156333</v>
      </c>
      <c r="BM72" s="2221">
        <v>81397</v>
      </c>
      <c r="BN72" s="2221">
        <v>28854</v>
      </c>
      <c r="BO72" s="2221">
        <v>4223</v>
      </c>
      <c r="BP72" s="2221">
        <v>929305</v>
      </c>
      <c r="BQ72" s="2221">
        <v>512316</v>
      </c>
      <c r="BR72" s="2221">
        <v>231356</v>
      </c>
      <c r="BS72" s="2221">
        <v>89725</v>
      </c>
      <c r="BT72" s="2221">
        <v>6886</v>
      </c>
      <c r="BU72" s="2221">
        <v>4633</v>
      </c>
      <c r="BV72" s="2221">
        <v>2343083</v>
      </c>
      <c r="BW72" s="2221">
        <v>1491360</v>
      </c>
      <c r="BX72" s="2221">
        <v>4426031</v>
      </c>
      <c r="BZ72" s="2221">
        <v>211625</v>
      </c>
      <c r="CA72" s="91" t="s">
        <v>34</v>
      </c>
      <c r="CB72" s="630" t="s">
        <v>26</v>
      </c>
      <c r="CC72" s="74"/>
    </row>
    <row r="73" spans="1:81" ht="19.5" customHeight="1">
      <c r="A73" s="93" t="s">
        <v>26</v>
      </c>
      <c r="B73" s="94" t="s">
        <v>26</v>
      </c>
      <c r="C73" s="1295">
        <v>42522</v>
      </c>
      <c r="D73" s="2221">
        <v>18680</v>
      </c>
      <c r="E73" s="2221">
        <v>1741</v>
      </c>
      <c r="F73" s="2221">
        <v>5806</v>
      </c>
      <c r="G73" s="2221">
        <v>387</v>
      </c>
      <c r="H73" s="2221">
        <v>442166</v>
      </c>
      <c r="I73" s="2221">
        <v>398915</v>
      </c>
      <c r="J73" s="2221">
        <v>70084</v>
      </c>
      <c r="K73" s="2221">
        <v>102</v>
      </c>
      <c r="L73" s="2221">
        <v>6791</v>
      </c>
      <c r="M73" s="2221">
        <v>1743</v>
      </c>
      <c r="N73" s="2221">
        <v>575278</v>
      </c>
      <c r="O73" s="2221">
        <v>152885</v>
      </c>
      <c r="P73" s="2221">
        <v>3269517</v>
      </c>
      <c r="Q73" s="4"/>
      <c r="R73" s="2221">
        <v>55855</v>
      </c>
      <c r="S73" s="91" t="s">
        <v>35</v>
      </c>
      <c r="T73" s="630" t="s">
        <v>26</v>
      </c>
      <c r="U73" s="93" t="s">
        <v>26</v>
      </c>
      <c r="V73" s="94" t="s">
        <v>26</v>
      </c>
      <c r="W73" s="1295">
        <v>42522</v>
      </c>
      <c r="X73" s="2221">
        <v>35164</v>
      </c>
      <c r="Y73" s="2221">
        <v>6386</v>
      </c>
      <c r="Z73" s="2221" t="s">
        <v>21</v>
      </c>
      <c r="AA73" s="2221">
        <v>1613</v>
      </c>
      <c r="AB73" s="2221">
        <v>223751</v>
      </c>
      <c r="AC73" s="2221">
        <v>181125</v>
      </c>
      <c r="AD73" s="2221">
        <v>11532</v>
      </c>
      <c r="AE73" s="2221">
        <v>969</v>
      </c>
      <c r="AF73" s="2221">
        <v>1966</v>
      </c>
      <c r="AG73" s="2221">
        <v>8823</v>
      </c>
      <c r="AH73" s="2221">
        <v>767805</v>
      </c>
      <c r="AI73" s="2221">
        <v>392881</v>
      </c>
      <c r="AJ73" s="2221">
        <v>2334055</v>
      </c>
      <c r="AK73" s="4"/>
      <c r="AL73" s="2221">
        <v>27961</v>
      </c>
      <c r="AM73" s="91" t="s">
        <v>35</v>
      </c>
      <c r="AN73" s="630" t="s">
        <v>26</v>
      </c>
      <c r="AO73" s="93" t="s">
        <v>26</v>
      </c>
      <c r="AP73" s="94" t="s">
        <v>26</v>
      </c>
      <c r="AQ73" s="1295">
        <v>42522</v>
      </c>
      <c r="AR73" s="2221">
        <v>448175</v>
      </c>
      <c r="AS73" s="2221">
        <v>39996</v>
      </c>
      <c r="AT73" s="2221">
        <v>26584</v>
      </c>
      <c r="AU73" s="2221">
        <v>10380</v>
      </c>
      <c r="AV73" s="2221">
        <v>2408216</v>
      </c>
      <c r="AW73" s="2221">
        <v>1395315</v>
      </c>
      <c r="AX73" s="2221">
        <v>784728</v>
      </c>
      <c r="AY73" s="2221">
        <v>175568</v>
      </c>
      <c r="AZ73" s="2221">
        <v>19394</v>
      </c>
      <c r="BA73" s="2221">
        <v>23236</v>
      </c>
      <c r="BB73" s="2221">
        <v>3940455</v>
      </c>
      <c r="BC73" s="2221">
        <v>2478871</v>
      </c>
      <c r="BD73" s="2221">
        <v>9982717</v>
      </c>
      <c r="BE73" s="4"/>
      <c r="BF73" s="2221">
        <v>1089619</v>
      </c>
      <c r="BG73" s="91" t="s">
        <v>35</v>
      </c>
      <c r="BH73" s="630" t="s">
        <v>26</v>
      </c>
      <c r="BI73" s="93" t="s">
        <v>26</v>
      </c>
      <c r="BJ73" s="94" t="s">
        <v>26</v>
      </c>
      <c r="BK73" s="1295">
        <v>42522</v>
      </c>
      <c r="BL73" s="2221">
        <v>132986</v>
      </c>
      <c r="BM73" s="2221">
        <v>85184</v>
      </c>
      <c r="BN73" s="2221">
        <v>35804</v>
      </c>
      <c r="BO73" s="2221">
        <v>8365</v>
      </c>
      <c r="BP73" s="2221">
        <v>905653</v>
      </c>
      <c r="BQ73" s="2221">
        <v>486795</v>
      </c>
      <c r="BR73" s="2221">
        <v>225688</v>
      </c>
      <c r="BS73" s="2221">
        <v>99155</v>
      </c>
      <c r="BT73" s="2221">
        <v>6513</v>
      </c>
      <c r="BU73" s="2221">
        <v>8702</v>
      </c>
      <c r="BV73" s="2221">
        <v>2452606</v>
      </c>
      <c r="BW73" s="2221">
        <v>1592705</v>
      </c>
      <c r="BX73" s="2221">
        <v>4440871</v>
      </c>
      <c r="BZ73" s="2221">
        <v>172692</v>
      </c>
      <c r="CA73" s="91" t="s">
        <v>35</v>
      </c>
      <c r="CB73" s="630" t="s">
        <v>26</v>
      </c>
      <c r="CC73" s="74"/>
    </row>
    <row r="74" spans="1:81" ht="19.5" customHeight="1">
      <c r="A74" s="93" t="s">
        <v>26</v>
      </c>
      <c r="B74" s="94" t="s">
        <v>26</v>
      </c>
      <c r="C74" s="1295">
        <v>42552</v>
      </c>
      <c r="D74" s="2221">
        <v>27618</v>
      </c>
      <c r="E74" s="2221">
        <v>3515</v>
      </c>
      <c r="F74" s="2221">
        <v>10741</v>
      </c>
      <c r="G74" s="2221">
        <v>427</v>
      </c>
      <c r="H74" s="2221">
        <v>436147</v>
      </c>
      <c r="I74" s="2221">
        <v>384310</v>
      </c>
      <c r="J74" s="2221">
        <v>71774</v>
      </c>
      <c r="K74" s="2221">
        <v>82</v>
      </c>
      <c r="L74" s="2221">
        <v>6238</v>
      </c>
      <c r="M74" s="2221">
        <v>1980</v>
      </c>
      <c r="N74" s="2221">
        <v>564419</v>
      </c>
      <c r="O74" s="2221">
        <v>151155</v>
      </c>
      <c r="P74" s="2221">
        <v>3165879</v>
      </c>
      <c r="Q74" s="4"/>
      <c r="R74" s="2221">
        <v>28868</v>
      </c>
      <c r="S74" s="91" t="s">
        <v>36</v>
      </c>
      <c r="T74" s="630" t="s">
        <v>26</v>
      </c>
      <c r="U74" s="93" t="s">
        <v>26</v>
      </c>
      <c r="V74" s="94" t="s">
        <v>26</v>
      </c>
      <c r="W74" s="1295">
        <v>42552</v>
      </c>
      <c r="X74" s="2221">
        <v>38878</v>
      </c>
      <c r="Y74" s="2221">
        <v>7469</v>
      </c>
      <c r="Z74" s="2221" t="s">
        <v>21</v>
      </c>
      <c r="AA74" s="2221">
        <v>1910</v>
      </c>
      <c r="AB74" s="2221">
        <v>242972</v>
      </c>
      <c r="AC74" s="2221">
        <v>201284</v>
      </c>
      <c r="AD74" s="2221">
        <v>12630</v>
      </c>
      <c r="AE74" s="2221">
        <v>951</v>
      </c>
      <c r="AF74" s="2221">
        <v>2187</v>
      </c>
      <c r="AG74" s="2221">
        <v>8853</v>
      </c>
      <c r="AH74" s="2221">
        <v>805233</v>
      </c>
      <c r="AI74" s="2221">
        <v>372862</v>
      </c>
      <c r="AJ74" s="2221">
        <v>2623858</v>
      </c>
      <c r="AK74" s="4"/>
      <c r="AL74" s="2221">
        <v>30096</v>
      </c>
      <c r="AM74" s="91" t="s">
        <v>36</v>
      </c>
      <c r="AN74" s="630" t="s">
        <v>26</v>
      </c>
      <c r="AO74" s="93" t="s">
        <v>26</v>
      </c>
      <c r="AP74" s="94" t="s">
        <v>26</v>
      </c>
      <c r="AQ74" s="1295">
        <v>42552</v>
      </c>
      <c r="AR74" s="2221">
        <v>593122</v>
      </c>
      <c r="AS74" s="2221">
        <v>61243</v>
      </c>
      <c r="AT74" s="2221">
        <v>52966</v>
      </c>
      <c r="AU74" s="2221">
        <v>9640</v>
      </c>
      <c r="AV74" s="2221">
        <v>2467239</v>
      </c>
      <c r="AW74" s="2221">
        <v>1421858</v>
      </c>
      <c r="AX74" s="2221">
        <v>807670</v>
      </c>
      <c r="AY74" s="2221">
        <v>189950</v>
      </c>
      <c r="AZ74" s="2221">
        <v>21760</v>
      </c>
      <c r="BA74" s="2221">
        <v>19196</v>
      </c>
      <c r="BB74" s="2221">
        <v>4313539</v>
      </c>
      <c r="BC74" s="2221">
        <v>2677234</v>
      </c>
      <c r="BD74" s="2221">
        <v>11407617</v>
      </c>
      <c r="BE74" s="4"/>
      <c r="BF74" s="2221">
        <v>1428250</v>
      </c>
      <c r="BG74" s="91" t="s">
        <v>36</v>
      </c>
      <c r="BH74" s="630" t="s">
        <v>26</v>
      </c>
      <c r="BI74" s="93" t="s">
        <v>26</v>
      </c>
      <c r="BJ74" s="94" t="s">
        <v>26</v>
      </c>
      <c r="BK74" s="1295">
        <v>42552</v>
      </c>
      <c r="BL74" s="2221">
        <v>149553</v>
      </c>
      <c r="BM74" s="2221">
        <v>88190</v>
      </c>
      <c r="BN74" s="2221">
        <v>31572</v>
      </c>
      <c r="BO74" s="2221">
        <v>7300</v>
      </c>
      <c r="BP74" s="2221">
        <v>927715</v>
      </c>
      <c r="BQ74" s="2221">
        <v>522924</v>
      </c>
      <c r="BR74" s="2221">
        <v>236365</v>
      </c>
      <c r="BS74" s="2221">
        <v>102502</v>
      </c>
      <c r="BT74" s="2221">
        <v>6542</v>
      </c>
      <c r="BU74" s="2221">
        <v>5545</v>
      </c>
      <c r="BV74" s="2221">
        <v>2494429</v>
      </c>
      <c r="BW74" s="2221">
        <v>1621092</v>
      </c>
      <c r="BX74" s="2221">
        <v>4412412</v>
      </c>
      <c r="BZ74" s="2221">
        <v>245323</v>
      </c>
      <c r="CA74" s="91" t="s">
        <v>36</v>
      </c>
      <c r="CB74" s="630" t="s">
        <v>26</v>
      </c>
      <c r="CC74" s="74"/>
    </row>
    <row r="75" spans="1:81" ht="19.5" customHeight="1">
      <c r="A75" s="93" t="s">
        <v>26</v>
      </c>
      <c r="B75" s="94" t="s">
        <v>26</v>
      </c>
      <c r="C75" s="1295">
        <v>42583</v>
      </c>
      <c r="D75" s="2221">
        <v>54403</v>
      </c>
      <c r="E75" s="2221">
        <v>8133</v>
      </c>
      <c r="F75" s="2221">
        <v>9559</v>
      </c>
      <c r="G75" s="2221">
        <v>447</v>
      </c>
      <c r="H75" s="2221">
        <v>430129</v>
      </c>
      <c r="I75" s="2221">
        <v>379350</v>
      </c>
      <c r="J75" s="2221">
        <v>68681</v>
      </c>
      <c r="K75" s="2221">
        <v>69</v>
      </c>
      <c r="L75" s="2221">
        <v>5071</v>
      </c>
      <c r="M75" s="2221">
        <v>1267</v>
      </c>
      <c r="N75" s="2221">
        <v>592654</v>
      </c>
      <c r="O75" s="2221">
        <v>134406</v>
      </c>
      <c r="P75" s="2221">
        <v>3306905</v>
      </c>
      <c r="Q75" s="4"/>
      <c r="R75" s="2221">
        <v>78642</v>
      </c>
      <c r="S75" s="91" t="s">
        <v>37</v>
      </c>
      <c r="T75" s="630" t="s">
        <v>26</v>
      </c>
      <c r="U75" s="93" t="s">
        <v>26</v>
      </c>
      <c r="V75" s="94" t="s">
        <v>26</v>
      </c>
      <c r="W75" s="1295">
        <v>42583</v>
      </c>
      <c r="X75" s="2221">
        <v>44739</v>
      </c>
      <c r="Y75" s="2221">
        <v>4326</v>
      </c>
      <c r="Z75" s="2221" t="s">
        <v>21</v>
      </c>
      <c r="AA75" s="2221">
        <v>1463</v>
      </c>
      <c r="AB75" s="2221">
        <v>252432</v>
      </c>
      <c r="AC75" s="2221">
        <v>205393</v>
      </c>
      <c r="AD75" s="2221">
        <v>12399</v>
      </c>
      <c r="AE75" s="2221">
        <v>976</v>
      </c>
      <c r="AF75" s="2221">
        <v>1724</v>
      </c>
      <c r="AG75" s="2221">
        <v>10366</v>
      </c>
      <c r="AH75" s="2221">
        <v>817668</v>
      </c>
      <c r="AI75" s="2221">
        <v>370112</v>
      </c>
      <c r="AJ75" s="2221">
        <v>2660670</v>
      </c>
      <c r="AK75" s="4"/>
      <c r="AL75" s="2221">
        <v>33616</v>
      </c>
      <c r="AM75" s="91" t="s">
        <v>37</v>
      </c>
      <c r="AN75" s="630" t="s">
        <v>26</v>
      </c>
      <c r="AO75" s="93" t="s">
        <v>26</v>
      </c>
      <c r="AP75" s="94" t="s">
        <v>26</v>
      </c>
      <c r="AQ75" s="1295">
        <v>42583</v>
      </c>
      <c r="AR75" s="2221">
        <v>610556</v>
      </c>
      <c r="AS75" s="2221">
        <v>58746</v>
      </c>
      <c r="AT75" s="2221">
        <v>53566</v>
      </c>
      <c r="AU75" s="2221">
        <v>8246</v>
      </c>
      <c r="AV75" s="2221">
        <v>2545636</v>
      </c>
      <c r="AW75" s="2221">
        <v>1478093</v>
      </c>
      <c r="AX75" s="2221">
        <v>856350</v>
      </c>
      <c r="AY75" s="2221">
        <v>176447</v>
      </c>
      <c r="AZ75" s="2221">
        <v>21877</v>
      </c>
      <c r="BA75" s="2221">
        <v>20924</v>
      </c>
      <c r="BB75" s="2221">
        <v>4262838</v>
      </c>
      <c r="BC75" s="2221">
        <v>2612165</v>
      </c>
      <c r="BD75" s="2221">
        <v>11266143</v>
      </c>
      <c r="BE75" s="4"/>
      <c r="BF75" s="2221">
        <v>1433166</v>
      </c>
      <c r="BG75" s="91" t="s">
        <v>37</v>
      </c>
      <c r="BH75" s="630" t="s">
        <v>26</v>
      </c>
      <c r="BI75" s="93" t="s">
        <v>26</v>
      </c>
      <c r="BJ75" s="94" t="s">
        <v>26</v>
      </c>
      <c r="BK75" s="1295">
        <v>42583</v>
      </c>
      <c r="BL75" s="2221">
        <v>157202</v>
      </c>
      <c r="BM75" s="2221">
        <v>84187</v>
      </c>
      <c r="BN75" s="2221">
        <v>24487</v>
      </c>
      <c r="BO75" s="2221">
        <v>7604</v>
      </c>
      <c r="BP75" s="2221">
        <v>897074</v>
      </c>
      <c r="BQ75" s="2221">
        <v>460595</v>
      </c>
      <c r="BR75" s="2221">
        <v>237389</v>
      </c>
      <c r="BS75" s="2221">
        <v>96381</v>
      </c>
      <c r="BT75" s="2221">
        <v>5292</v>
      </c>
      <c r="BU75" s="2221">
        <v>9095</v>
      </c>
      <c r="BV75" s="2221">
        <v>2413201</v>
      </c>
      <c r="BW75" s="2221">
        <v>1524792</v>
      </c>
      <c r="BX75" s="2221">
        <v>4600235</v>
      </c>
      <c r="BZ75" s="2221">
        <v>239003</v>
      </c>
      <c r="CA75" s="91" t="s">
        <v>37</v>
      </c>
      <c r="CB75" s="630" t="s">
        <v>26</v>
      </c>
      <c r="CC75" s="74"/>
    </row>
    <row r="76" spans="1:81" ht="19.5" customHeight="1">
      <c r="A76" s="93" t="s">
        <v>26</v>
      </c>
      <c r="B76" s="94" t="s">
        <v>26</v>
      </c>
      <c r="C76" s="1295">
        <v>42614</v>
      </c>
      <c r="D76" s="2221">
        <v>49406</v>
      </c>
      <c r="E76" s="2221">
        <v>10159</v>
      </c>
      <c r="F76" s="2221">
        <v>6382</v>
      </c>
      <c r="G76" s="2221">
        <v>493</v>
      </c>
      <c r="H76" s="2221">
        <v>420037</v>
      </c>
      <c r="I76" s="2221">
        <v>356910</v>
      </c>
      <c r="J76" s="2221">
        <v>74741</v>
      </c>
      <c r="K76" s="2221">
        <v>101</v>
      </c>
      <c r="L76" s="2221">
        <v>4661</v>
      </c>
      <c r="M76" s="2221">
        <v>1416</v>
      </c>
      <c r="N76" s="2221">
        <v>564190</v>
      </c>
      <c r="O76" s="2221">
        <v>138544</v>
      </c>
      <c r="P76" s="2221">
        <v>3097820</v>
      </c>
      <c r="Q76" s="4"/>
      <c r="R76" s="2221">
        <v>81754</v>
      </c>
      <c r="S76" s="91" t="s">
        <v>38</v>
      </c>
      <c r="T76" s="630" t="s">
        <v>26</v>
      </c>
      <c r="U76" s="93" t="s">
        <v>26</v>
      </c>
      <c r="V76" s="94" t="s">
        <v>26</v>
      </c>
      <c r="W76" s="1295">
        <v>42614</v>
      </c>
      <c r="X76" s="2221">
        <v>44848</v>
      </c>
      <c r="Y76" s="2221">
        <v>6429</v>
      </c>
      <c r="Z76" s="2221" t="s">
        <v>21</v>
      </c>
      <c r="AA76" s="2221">
        <v>1594</v>
      </c>
      <c r="AB76" s="2221">
        <v>235433</v>
      </c>
      <c r="AC76" s="2221">
        <v>198538</v>
      </c>
      <c r="AD76" s="2221">
        <v>11405</v>
      </c>
      <c r="AE76" s="2221">
        <v>988</v>
      </c>
      <c r="AF76" s="2221">
        <v>2238</v>
      </c>
      <c r="AG76" s="2221">
        <v>8796</v>
      </c>
      <c r="AH76" s="2221">
        <v>801693</v>
      </c>
      <c r="AI76" s="2221">
        <v>382289</v>
      </c>
      <c r="AJ76" s="2221">
        <v>2541799</v>
      </c>
      <c r="AK76" s="4"/>
      <c r="AL76" s="2221">
        <v>35709</v>
      </c>
      <c r="AM76" s="91" t="s">
        <v>38</v>
      </c>
      <c r="AN76" s="630" t="s">
        <v>26</v>
      </c>
      <c r="AO76" s="93" t="s">
        <v>26</v>
      </c>
      <c r="AP76" s="94" t="s">
        <v>26</v>
      </c>
      <c r="AQ76" s="1295">
        <v>42614</v>
      </c>
      <c r="AR76" s="2221">
        <v>584241</v>
      </c>
      <c r="AS76" s="2221">
        <v>58134</v>
      </c>
      <c r="AT76" s="2221">
        <v>46902</v>
      </c>
      <c r="AU76" s="2221">
        <v>8783</v>
      </c>
      <c r="AV76" s="2221">
        <v>2440181</v>
      </c>
      <c r="AW76" s="2221">
        <v>1461979</v>
      </c>
      <c r="AX76" s="2221">
        <v>751304</v>
      </c>
      <c r="AY76" s="2221">
        <v>190125</v>
      </c>
      <c r="AZ76" s="2221">
        <v>16230</v>
      </c>
      <c r="BA76" s="2221">
        <v>25758</v>
      </c>
      <c r="BB76" s="2221">
        <v>4173308</v>
      </c>
      <c r="BC76" s="2221">
        <v>2590252</v>
      </c>
      <c r="BD76" s="2221">
        <v>10948013</v>
      </c>
      <c r="BE76" s="4"/>
      <c r="BF76" s="2221">
        <v>1337173</v>
      </c>
      <c r="BG76" s="91" t="s">
        <v>38</v>
      </c>
      <c r="BH76" s="630" t="s">
        <v>26</v>
      </c>
      <c r="BI76" s="93" t="s">
        <v>26</v>
      </c>
      <c r="BJ76" s="94" t="s">
        <v>26</v>
      </c>
      <c r="BK76" s="1295">
        <v>42614</v>
      </c>
      <c r="BL76" s="2221">
        <v>133792</v>
      </c>
      <c r="BM76" s="2221">
        <v>94289</v>
      </c>
      <c r="BN76" s="2221">
        <v>6246</v>
      </c>
      <c r="BO76" s="2221">
        <v>8924</v>
      </c>
      <c r="BP76" s="2221">
        <v>897237</v>
      </c>
      <c r="BQ76" s="2221">
        <v>448614</v>
      </c>
      <c r="BR76" s="2221">
        <v>234562</v>
      </c>
      <c r="BS76" s="2221">
        <v>105312</v>
      </c>
      <c r="BT76" s="2221">
        <v>6232</v>
      </c>
      <c r="BU76" s="2221">
        <v>8386</v>
      </c>
      <c r="BV76" s="2221">
        <v>2478923</v>
      </c>
      <c r="BW76" s="2221">
        <v>1620918</v>
      </c>
      <c r="BX76" s="2221">
        <v>4288378</v>
      </c>
      <c r="BZ76" s="2221">
        <v>233981</v>
      </c>
      <c r="CA76" s="91" t="s">
        <v>38</v>
      </c>
      <c r="CB76" s="630" t="s">
        <v>26</v>
      </c>
      <c r="CC76" s="74"/>
    </row>
    <row r="77" spans="1:81" ht="19.5" customHeight="1">
      <c r="A77" s="93" t="s">
        <v>26</v>
      </c>
      <c r="B77" s="94" t="s">
        <v>26</v>
      </c>
      <c r="C77" s="1295">
        <v>42644</v>
      </c>
      <c r="D77" s="2221">
        <v>41274</v>
      </c>
      <c r="E77" s="2221">
        <v>10614</v>
      </c>
      <c r="F77" s="2221">
        <v>2115</v>
      </c>
      <c r="G77" s="2221">
        <v>440</v>
      </c>
      <c r="H77" s="2221">
        <v>428629</v>
      </c>
      <c r="I77" s="2221">
        <v>374790</v>
      </c>
      <c r="J77" s="2221">
        <v>67596</v>
      </c>
      <c r="K77" s="2221">
        <v>135</v>
      </c>
      <c r="L77" s="2221">
        <v>4906</v>
      </c>
      <c r="M77" s="2221">
        <v>1943</v>
      </c>
      <c r="N77" s="2221">
        <v>594364</v>
      </c>
      <c r="O77" s="2221">
        <v>144804</v>
      </c>
      <c r="P77" s="2221">
        <v>3354136</v>
      </c>
      <c r="Q77" s="4"/>
      <c r="R77" s="2221">
        <v>81404</v>
      </c>
      <c r="S77" s="91" t="s">
        <v>39</v>
      </c>
      <c r="T77" s="630" t="s">
        <v>26</v>
      </c>
      <c r="U77" s="93" t="s">
        <v>26</v>
      </c>
      <c r="V77" s="94" t="s">
        <v>26</v>
      </c>
      <c r="W77" s="1295">
        <v>42644</v>
      </c>
      <c r="X77" s="2221">
        <v>46491</v>
      </c>
      <c r="Y77" s="2221">
        <v>9457</v>
      </c>
      <c r="Z77" s="2221" t="s">
        <v>21</v>
      </c>
      <c r="AA77" s="2221">
        <v>1283</v>
      </c>
      <c r="AB77" s="2221">
        <v>222601</v>
      </c>
      <c r="AC77" s="2221">
        <v>178156</v>
      </c>
      <c r="AD77" s="2221">
        <v>11955</v>
      </c>
      <c r="AE77" s="2221">
        <v>1063</v>
      </c>
      <c r="AF77" s="2221">
        <v>2743</v>
      </c>
      <c r="AG77" s="2221">
        <v>8364</v>
      </c>
      <c r="AH77" s="2221">
        <v>827130</v>
      </c>
      <c r="AI77" s="2221">
        <v>445892</v>
      </c>
      <c r="AJ77" s="2221">
        <v>2367123</v>
      </c>
      <c r="AK77" s="4"/>
      <c r="AL77" s="2221">
        <v>39750</v>
      </c>
      <c r="AM77" s="91" t="s">
        <v>39</v>
      </c>
      <c r="AN77" s="630" t="s">
        <v>26</v>
      </c>
      <c r="AO77" s="93" t="s">
        <v>26</v>
      </c>
      <c r="AP77" s="94" t="s">
        <v>26</v>
      </c>
      <c r="AQ77" s="1295">
        <v>42644</v>
      </c>
      <c r="AR77" s="2221">
        <v>543931</v>
      </c>
      <c r="AS77" s="2221">
        <v>59368</v>
      </c>
      <c r="AT77" s="2221">
        <v>461</v>
      </c>
      <c r="AU77" s="2221">
        <v>9228</v>
      </c>
      <c r="AV77" s="2221">
        <v>2588782</v>
      </c>
      <c r="AW77" s="2221">
        <v>1546349</v>
      </c>
      <c r="AX77" s="2221">
        <v>822253</v>
      </c>
      <c r="AY77" s="2221">
        <v>183870</v>
      </c>
      <c r="AZ77" s="2221">
        <v>16514</v>
      </c>
      <c r="BA77" s="2221">
        <v>21827</v>
      </c>
      <c r="BB77" s="2221">
        <v>4224552</v>
      </c>
      <c r="BC77" s="2221">
        <v>2641314</v>
      </c>
      <c r="BD77" s="2221">
        <v>10526154</v>
      </c>
      <c r="BE77" s="4"/>
      <c r="BF77" s="2221">
        <v>1367331</v>
      </c>
      <c r="BG77" s="91" t="s">
        <v>39</v>
      </c>
      <c r="BH77" s="630" t="s">
        <v>26</v>
      </c>
      <c r="BI77" s="93" t="s">
        <v>26</v>
      </c>
      <c r="BJ77" s="94" t="s">
        <v>26</v>
      </c>
      <c r="BK77" s="1295">
        <v>42644</v>
      </c>
      <c r="BL77" s="2221">
        <v>131982</v>
      </c>
      <c r="BM77" s="2221">
        <v>95929</v>
      </c>
      <c r="BN77" s="2221" t="s">
        <v>21</v>
      </c>
      <c r="BO77" s="2221">
        <v>9597</v>
      </c>
      <c r="BP77" s="2221">
        <v>921924</v>
      </c>
      <c r="BQ77" s="2221">
        <v>490614</v>
      </c>
      <c r="BR77" s="2221">
        <v>248924</v>
      </c>
      <c r="BS77" s="2221">
        <v>94508</v>
      </c>
      <c r="BT77" s="2221">
        <v>7575</v>
      </c>
      <c r="BU77" s="2221">
        <v>6597</v>
      </c>
      <c r="BV77" s="2221">
        <v>2413666</v>
      </c>
      <c r="BW77" s="2221">
        <v>1613576</v>
      </c>
      <c r="BX77" s="2221">
        <v>4056435</v>
      </c>
      <c r="BZ77" s="2221">
        <v>252825</v>
      </c>
      <c r="CA77" s="91" t="s">
        <v>39</v>
      </c>
      <c r="CB77" s="630" t="s">
        <v>26</v>
      </c>
      <c r="CC77" s="74"/>
    </row>
    <row r="78" spans="1:81" ht="19.5" customHeight="1">
      <c r="A78" s="93" t="s">
        <v>26</v>
      </c>
      <c r="B78" s="94" t="s">
        <v>26</v>
      </c>
      <c r="C78" s="1295">
        <v>42675</v>
      </c>
      <c r="D78" s="2221">
        <v>56519</v>
      </c>
      <c r="E78" s="2221">
        <v>9703</v>
      </c>
      <c r="F78" s="2221">
        <v>10697</v>
      </c>
      <c r="G78" s="2221">
        <v>580</v>
      </c>
      <c r="H78" s="2221">
        <v>418152</v>
      </c>
      <c r="I78" s="2221">
        <v>375231</v>
      </c>
      <c r="J78" s="2221">
        <v>68918</v>
      </c>
      <c r="K78" s="2221">
        <v>186</v>
      </c>
      <c r="L78" s="2221">
        <v>4040</v>
      </c>
      <c r="M78" s="2221">
        <v>1615</v>
      </c>
      <c r="N78" s="2221">
        <v>586559</v>
      </c>
      <c r="O78" s="2221">
        <v>118023</v>
      </c>
      <c r="P78" s="2221">
        <v>3487441</v>
      </c>
      <c r="Q78" s="4"/>
      <c r="R78" s="2221">
        <v>93029</v>
      </c>
      <c r="S78" s="91" t="s">
        <v>40</v>
      </c>
      <c r="T78" s="630" t="s">
        <v>26</v>
      </c>
      <c r="U78" s="93" t="s">
        <v>26</v>
      </c>
      <c r="V78" s="94" t="s">
        <v>26</v>
      </c>
      <c r="W78" s="1295">
        <v>42675</v>
      </c>
      <c r="X78" s="2221">
        <v>46133</v>
      </c>
      <c r="Y78" s="2221">
        <v>6264</v>
      </c>
      <c r="Z78" s="2221" t="s">
        <v>21</v>
      </c>
      <c r="AA78" s="2221">
        <v>1145</v>
      </c>
      <c r="AB78" s="2221">
        <v>229793</v>
      </c>
      <c r="AC78" s="2221">
        <v>186162</v>
      </c>
      <c r="AD78" s="2221">
        <v>11926</v>
      </c>
      <c r="AE78" s="2221">
        <v>1239</v>
      </c>
      <c r="AF78" s="2221">
        <v>2485</v>
      </c>
      <c r="AG78" s="2221">
        <v>6657</v>
      </c>
      <c r="AH78" s="2221">
        <v>798680</v>
      </c>
      <c r="AI78" s="2221">
        <v>427378</v>
      </c>
      <c r="AJ78" s="2221">
        <v>2426064</v>
      </c>
      <c r="AK78" s="4"/>
      <c r="AL78" s="2221">
        <v>39052</v>
      </c>
      <c r="AM78" s="91" t="s">
        <v>40</v>
      </c>
      <c r="AN78" s="630" t="s">
        <v>26</v>
      </c>
      <c r="AO78" s="93" t="s">
        <v>26</v>
      </c>
      <c r="AP78" s="94" t="s">
        <v>26</v>
      </c>
      <c r="AQ78" s="1295">
        <v>42675</v>
      </c>
      <c r="AR78" s="2221">
        <v>552815</v>
      </c>
      <c r="AS78" s="2221">
        <v>57485</v>
      </c>
      <c r="AT78" s="2221">
        <v>33500</v>
      </c>
      <c r="AU78" s="2221">
        <v>9800</v>
      </c>
      <c r="AV78" s="2221">
        <v>2519084</v>
      </c>
      <c r="AW78" s="2221">
        <v>1513741</v>
      </c>
      <c r="AX78" s="2221">
        <v>767430</v>
      </c>
      <c r="AY78" s="2221">
        <v>190453</v>
      </c>
      <c r="AZ78" s="2221">
        <v>19676</v>
      </c>
      <c r="BA78" s="2221">
        <v>24820</v>
      </c>
      <c r="BB78" s="2221">
        <v>4101468</v>
      </c>
      <c r="BC78" s="2221">
        <v>2594342</v>
      </c>
      <c r="BD78" s="2221">
        <v>10335418</v>
      </c>
      <c r="BE78" s="4"/>
      <c r="BF78" s="2221">
        <v>1442330</v>
      </c>
      <c r="BG78" s="91" t="s">
        <v>40</v>
      </c>
      <c r="BH78" s="630" t="s">
        <v>26</v>
      </c>
      <c r="BI78" s="93" t="s">
        <v>26</v>
      </c>
      <c r="BJ78" s="94" t="s">
        <v>26</v>
      </c>
      <c r="BK78" s="1295">
        <v>42675</v>
      </c>
      <c r="BL78" s="2221">
        <v>122224</v>
      </c>
      <c r="BM78" s="2221">
        <v>83596</v>
      </c>
      <c r="BN78" s="2221">
        <v>2399</v>
      </c>
      <c r="BO78" s="2221">
        <v>8554</v>
      </c>
      <c r="BP78" s="2221">
        <v>920287</v>
      </c>
      <c r="BQ78" s="2221">
        <v>484281</v>
      </c>
      <c r="BR78" s="2221">
        <v>238501</v>
      </c>
      <c r="BS78" s="2221">
        <v>101374</v>
      </c>
      <c r="BT78" s="2221">
        <v>8185</v>
      </c>
      <c r="BU78" s="2221">
        <v>8854</v>
      </c>
      <c r="BV78" s="2221">
        <v>2362701</v>
      </c>
      <c r="BW78" s="2221">
        <v>1552274</v>
      </c>
      <c r="BX78" s="2221">
        <v>4177701</v>
      </c>
      <c r="BZ78" s="2221">
        <v>253361</v>
      </c>
      <c r="CA78" s="91" t="s">
        <v>40</v>
      </c>
      <c r="CB78" s="630" t="s">
        <v>26</v>
      </c>
      <c r="CC78" s="74"/>
    </row>
    <row r="79" spans="1:81" ht="19.5" customHeight="1">
      <c r="A79" s="1093" t="s">
        <v>26</v>
      </c>
      <c r="B79" s="1094" t="s">
        <v>26</v>
      </c>
      <c r="C79" s="1296">
        <v>42705</v>
      </c>
      <c r="D79" s="2222">
        <v>59425</v>
      </c>
      <c r="E79" s="2222">
        <v>8506</v>
      </c>
      <c r="F79" s="2222">
        <v>11535</v>
      </c>
      <c r="G79" s="2222">
        <v>368</v>
      </c>
      <c r="H79" s="2222">
        <v>466753</v>
      </c>
      <c r="I79" s="2222">
        <v>418193</v>
      </c>
      <c r="J79" s="2222">
        <v>74143</v>
      </c>
      <c r="K79" s="2222">
        <v>219</v>
      </c>
      <c r="L79" s="2222">
        <v>5375</v>
      </c>
      <c r="M79" s="2222">
        <v>1337</v>
      </c>
      <c r="N79" s="2222">
        <v>620381</v>
      </c>
      <c r="O79" s="2222">
        <v>128451</v>
      </c>
      <c r="P79" s="2222">
        <v>3727086</v>
      </c>
      <c r="Q79" s="123"/>
      <c r="R79" s="2222">
        <v>103774</v>
      </c>
      <c r="S79" s="107" t="s">
        <v>41</v>
      </c>
      <c r="T79" s="633" t="s">
        <v>26</v>
      </c>
      <c r="U79" s="1093" t="s">
        <v>26</v>
      </c>
      <c r="V79" s="1094" t="s">
        <v>26</v>
      </c>
      <c r="W79" s="1296">
        <v>42705</v>
      </c>
      <c r="X79" s="2222">
        <v>45744</v>
      </c>
      <c r="Y79" s="2222">
        <v>7386</v>
      </c>
      <c r="Z79" s="2222" t="s">
        <v>21</v>
      </c>
      <c r="AA79" s="2222">
        <v>1252</v>
      </c>
      <c r="AB79" s="2222">
        <v>249324</v>
      </c>
      <c r="AC79" s="2222">
        <v>213960</v>
      </c>
      <c r="AD79" s="2222">
        <v>12030</v>
      </c>
      <c r="AE79" s="2222">
        <v>1279</v>
      </c>
      <c r="AF79" s="2222">
        <v>2617</v>
      </c>
      <c r="AG79" s="2222">
        <v>9025</v>
      </c>
      <c r="AH79" s="2222">
        <v>854877</v>
      </c>
      <c r="AI79" s="2222">
        <v>417462</v>
      </c>
      <c r="AJ79" s="2222">
        <v>2727035</v>
      </c>
      <c r="AK79" s="123"/>
      <c r="AL79" s="2222">
        <v>42084</v>
      </c>
      <c r="AM79" s="107" t="s">
        <v>41</v>
      </c>
      <c r="AN79" s="633" t="s">
        <v>26</v>
      </c>
      <c r="AO79" s="1093" t="s">
        <v>26</v>
      </c>
      <c r="AP79" s="1094" t="s">
        <v>26</v>
      </c>
      <c r="AQ79" s="1296">
        <v>42705</v>
      </c>
      <c r="AR79" s="2222">
        <v>628580</v>
      </c>
      <c r="AS79" s="2222">
        <v>59523</v>
      </c>
      <c r="AT79" s="2222">
        <v>52852</v>
      </c>
      <c r="AU79" s="2222">
        <v>10266</v>
      </c>
      <c r="AV79" s="2222">
        <v>2569030</v>
      </c>
      <c r="AW79" s="2222">
        <v>1549641</v>
      </c>
      <c r="AX79" s="2222">
        <v>783512</v>
      </c>
      <c r="AY79" s="2222">
        <v>193829</v>
      </c>
      <c r="AZ79" s="2222">
        <v>16161</v>
      </c>
      <c r="BA79" s="2222">
        <v>25709</v>
      </c>
      <c r="BB79" s="2222">
        <v>4215151</v>
      </c>
      <c r="BC79" s="2222">
        <v>2600487</v>
      </c>
      <c r="BD79" s="2222">
        <v>11246622</v>
      </c>
      <c r="BE79" s="123"/>
      <c r="BF79" s="2222">
        <v>1543153</v>
      </c>
      <c r="BG79" s="107" t="s">
        <v>41</v>
      </c>
      <c r="BH79" s="633" t="s">
        <v>26</v>
      </c>
      <c r="BI79" s="1093" t="s">
        <v>26</v>
      </c>
      <c r="BJ79" s="1094" t="s">
        <v>26</v>
      </c>
      <c r="BK79" s="1296">
        <v>42705</v>
      </c>
      <c r="BL79" s="2222">
        <v>143401</v>
      </c>
      <c r="BM79" s="2222">
        <v>95368</v>
      </c>
      <c r="BN79" s="2222">
        <v>39653</v>
      </c>
      <c r="BO79" s="2222">
        <v>7150</v>
      </c>
      <c r="BP79" s="2222">
        <v>890764</v>
      </c>
      <c r="BQ79" s="2222">
        <v>473868</v>
      </c>
      <c r="BR79" s="2222">
        <v>228069</v>
      </c>
      <c r="BS79" s="2222">
        <v>101328</v>
      </c>
      <c r="BT79" s="2222">
        <v>4340</v>
      </c>
      <c r="BU79" s="2222">
        <v>8394</v>
      </c>
      <c r="BV79" s="2222">
        <v>2339836</v>
      </c>
      <c r="BW79" s="2222">
        <v>1517177</v>
      </c>
      <c r="BX79" s="2222">
        <v>4708784</v>
      </c>
      <c r="BY79" s="123"/>
      <c r="BZ79" s="2222">
        <v>302596</v>
      </c>
      <c r="CA79" s="107" t="s">
        <v>41</v>
      </c>
      <c r="CB79" s="633" t="s">
        <v>26</v>
      </c>
      <c r="CC79" s="74"/>
    </row>
    <row r="80" spans="1:81" ht="18.75" customHeight="1">
      <c r="BE80" s="4"/>
      <c r="BR80" s="4"/>
    </row>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99"/>
  <printOptions horizontalCentered="1"/>
  <pageMargins left="0.59055118110236227" right="0.59055118110236227" top="0.31496062992125984" bottom="0.31496062992125984" header="0" footer="0"/>
  <pageSetup paperSize="9" scale="58" firstPageNumber="322"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5D1D8-CBB4-439C-A826-4C6F01DD4335}">
  <dimension ref="A1:CF80"/>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7" width="18.08984375" style="143" customWidth="1"/>
    <col min="8" max="8" width="19.08984375" style="143" customWidth="1"/>
    <col min="9" max="10" width="18.08984375" style="143" customWidth="1"/>
    <col min="11" max="16" width="16.36328125" style="143" customWidth="1"/>
    <col min="17" max="17" width="16.36328125" style="4" customWidth="1"/>
    <col min="18" max="18" width="19.08984375" style="4" customWidth="1"/>
    <col min="19" max="20" width="10.6328125" style="4" customWidth="1"/>
    <col min="21" max="21" width="8.7265625" style="4"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2" width="16.36328125" style="143" customWidth="1"/>
    <col min="53" max="57" width="16.36328125" style="4"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5" width="16.36328125" style="4" customWidth="1"/>
    <col min="76" max="76" width="17.6328125" style="4" customWidth="1"/>
    <col min="77" max="77" width="16.36328125" style="4" customWidth="1"/>
    <col min="78" max="78" width="19.08984375" style="4" customWidth="1"/>
    <col min="79" max="80" width="10.6328125" style="4" customWidth="1"/>
    <col min="81" max="16384" width="9" style="4"/>
  </cols>
  <sheetData>
    <row r="1" spans="1:84" s="14" customFormat="1" ht="14.15" customHeight="1">
      <c r="A1" s="373" t="s">
        <v>1187</v>
      </c>
      <c r="B1" s="911"/>
      <c r="C1" s="911"/>
      <c r="D1" s="413"/>
      <c r="E1" s="413"/>
      <c r="F1" s="413"/>
      <c r="G1" s="413"/>
      <c r="H1" s="17"/>
      <c r="I1" s="17"/>
      <c r="J1" s="17"/>
      <c r="K1" s="17"/>
      <c r="L1" s="17"/>
      <c r="M1" s="17"/>
      <c r="N1" s="17"/>
      <c r="O1" s="17"/>
      <c r="P1" s="17"/>
      <c r="Q1" s="17"/>
      <c r="R1" s="911"/>
      <c r="T1" s="376" t="s">
        <v>1187</v>
      </c>
      <c r="U1" s="373" t="s">
        <v>1187</v>
      </c>
      <c r="V1" s="911"/>
      <c r="W1" s="911"/>
      <c r="X1" s="17"/>
      <c r="Y1" s="17"/>
      <c r="Z1" s="17"/>
      <c r="AA1" s="17"/>
      <c r="AB1" s="17"/>
      <c r="AC1" s="17"/>
      <c r="AD1" s="17"/>
      <c r="AE1" s="17"/>
      <c r="AF1" s="17"/>
      <c r="AG1" s="17"/>
      <c r="AH1" s="17"/>
      <c r="AI1" s="17"/>
      <c r="AJ1" s="17"/>
      <c r="AK1" s="17"/>
      <c r="AL1" s="911"/>
      <c r="AN1" s="376" t="s">
        <v>1187</v>
      </c>
      <c r="AO1" s="373" t="s">
        <v>1187</v>
      </c>
      <c r="AP1" s="911"/>
      <c r="AQ1" s="911"/>
      <c r="AR1" s="17"/>
      <c r="AS1" s="17"/>
      <c r="AT1" s="17"/>
      <c r="AU1" s="17"/>
      <c r="AV1" s="17"/>
      <c r="AW1" s="17"/>
      <c r="AX1" s="17"/>
      <c r="AY1" s="17"/>
      <c r="AZ1" s="17"/>
      <c r="BA1" s="17"/>
      <c r="BB1" s="17"/>
      <c r="BC1" s="17"/>
      <c r="BD1" s="17"/>
      <c r="BE1" s="17"/>
      <c r="BF1" s="911"/>
      <c r="BH1" s="376" t="s">
        <v>1187</v>
      </c>
      <c r="BI1" s="373" t="s">
        <v>1187</v>
      </c>
      <c r="BJ1" s="911"/>
      <c r="BK1" s="911"/>
      <c r="BL1" s="17"/>
      <c r="BM1" s="17"/>
      <c r="BN1" s="17"/>
      <c r="BO1" s="17"/>
      <c r="BP1" s="17"/>
      <c r="BQ1" s="17"/>
      <c r="BR1" s="17"/>
      <c r="BS1" s="17"/>
      <c r="BT1" s="17"/>
      <c r="BU1" s="17"/>
      <c r="BV1" s="17"/>
      <c r="BW1" s="17"/>
      <c r="BX1" s="17"/>
      <c r="BY1" s="17"/>
      <c r="BZ1" s="911"/>
      <c r="CB1" s="376" t="s">
        <v>1187</v>
      </c>
      <c r="CC1" s="911"/>
      <c r="CD1" s="911"/>
      <c r="CE1" s="911"/>
      <c r="CF1" s="17"/>
    </row>
    <row r="2" spans="1:84" ht="14.15" customHeight="1">
      <c r="A2" s="373"/>
      <c r="B2" s="373"/>
      <c r="C2" s="373"/>
      <c r="D2" s="440"/>
      <c r="E2" s="440"/>
      <c r="F2" s="440"/>
      <c r="G2" s="440"/>
      <c r="H2" s="16"/>
      <c r="I2" s="16"/>
      <c r="J2" s="16"/>
      <c r="K2" s="16"/>
      <c r="L2" s="16"/>
      <c r="M2" s="16"/>
      <c r="N2" s="16"/>
      <c r="O2" s="16"/>
      <c r="P2" s="16"/>
      <c r="Q2" s="35"/>
      <c r="R2" s="35"/>
      <c r="S2" s="373"/>
      <c r="T2" s="373"/>
      <c r="U2" s="373"/>
      <c r="V2" s="16"/>
      <c r="W2" s="16"/>
      <c r="X2" s="16"/>
      <c r="Y2" s="16"/>
      <c r="Z2" s="16"/>
      <c r="AA2" s="16"/>
      <c r="AB2" s="16"/>
      <c r="AC2" s="16"/>
      <c r="AD2" s="16"/>
      <c r="AE2" s="16"/>
      <c r="AF2" s="16"/>
      <c r="AG2" s="16"/>
      <c r="AH2" s="16"/>
      <c r="AI2" s="16"/>
      <c r="AJ2" s="16"/>
      <c r="AK2" s="373"/>
      <c r="AL2" s="373"/>
      <c r="AM2" s="373"/>
      <c r="AN2" s="16"/>
      <c r="AO2" s="16"/>
      <c r="AP2" s="16"/>
      <c r="AQ2" s="16"/>
      <c r="AR2" s="16"/>
      <c r="AS2" s="16"/>
      <c r="AT2" s="16"/>
      <c r="AU2" s="16"/>
      <c r="AV2" s="16"/>
      <c r="AW2" s="16"/>
      <c r="AX2" s="16"/>
      <c r="AY2" s="16"/>
      <c r="AZ2" s="16"/>
      <c r="BA2" s="35"/>
      <c r="BB2" s="35"/>
      <c r="BC2" s="373"/>
      <c r="BD2" s="373"/>
      <c r="BE2" s="373"/>
      <c r="BF2" s="16"/>
      <c r="BG2" s="16"/>
      <c r="BH2" s="16"/>
      <c r="BI2" s="16"/>
      <c r="BJ2" s="16"/>
      <c r="BK2" s="16"/>
      <c r="BL2" s="16"/>
      <c r="BM2" s="16"/>
      <c r="BN2" s="16"/>
      <c r="BO2" s="16"/>
      <c r="BP2" s="16"/>
      <c r="BQ2" s="16"/>
      <c r="BR2" s="16"/>
      <c r="BS2" s="35"/>
      <c r="BT2" s="35"/>
    </row>
    <row r="3" spans="1:84" ht="14.15" customHeight="1">
      <c r="A3" s="373"/>
      <c r="B3" s="373"/>
      <c r="C3" s="373"/>
      <c r="D3" s="440"/>
      <c r="E3" s="440"/>
      <c r="F3" s="440"/>
      <c r="G3" s="440"/>
      <c r="H3" s="16"/>
      <c r="I3" s="16"/>
      <c r="J3" s="16"/>
      <c r="K3" s="16"/>
      <c r="L3" s="16"/>
      <c r="M3" s="16"/>
      <c r="N3" s="16"/>
      <c r="O3" s="16"/>
      <c r="P3" s="16"/>
      <c r="Q3" s="35"/>
      <c r="R3" s="35"/>
      <c r="S3" s="373"/>
      <c r="T3" s="373"/>
      <c r="U3" s="373"/>
      <c r="V3" s="16"/>
      <c r="W3" s="16"/>
      <c r="X3" s="16"/>
      <c r="Y3" s="16"/>
      <c r="Z3" s="16"/>
      <c r="AA3" s="16"/>
      <c r="AB3" s="16"/>
      <c r="AC3" s="16"/>
      <c r="AD3" s="16"/>
      <c r="AE3" s="16"/>
      <c r="AF3" s="16"/>
      <c r="AG3" s="16"/>
      <c r="AH3" s="16"/>
      <c r="AI3" s="16"/>
      <c r="AJ3" s="16"/>
      <c r="AK3" s="373"/>
      <c r="AL3" s="373"/>
      <c r="AM3" s="373"/>
      <c r="AN3" s="16"/>
      <c r="AO3" s="16"/>
      <c r="AP3" s="16"/>
      <c r="AQ3" s="16"/>
      <c r="AR3" s="16"/>
      <c r="AS3" s="16"/>
      <c r="AT3" s="16"/>
      <c r="AU3" s="16"/>
      <c r="AV3" s="16"/>
      <c r="AW3" s="16"/>
      <c r="AX3" s="16"/>
      <c r="AY3" s="16"/>
      <c r="AZ3" s="16"/>
      <c r="BA3" s="35"/>
      <c r="BB3" s="35"/>
      <c r="BC3" s="373"/>
      <c r="BD3" s="373"/>
      <c r="BE3" s="373"/>
      <c r="BF3" s="16"/>
      <c r="BG3" s="16"/>
      <c r="BH3" s="16"/>
      <c r="BI3" s="16"/>
      <c r="BJ3" s="16"/>
      <c r="BK3" s="16"/>
      <c r="BL3" s="16"/>
      <c r="BM3" s="16"/>
      <c r="BN3" s="16"/>
      <c r="BO3" s="16"/>
      <c r="BP3" s="16"/>
      <c r="BQ3" s="16"/>
      <c r="BR3" s="16"/>
      <c r="BS3" s="35"/>
      <c r="BT3" s="35"/>
    </row>
    <row r="4" spans="1:84" ht="14.15" customHeight="1">
      <c r="A4" s="373"/>
      <c r="B4" s="373"/>
      <c r="C4" s="373"/>
      <c r="D4" s="440"/>
      <c r="E4" s="440"/>
      <c r="F4" s="440"/>
      <c r="G4" s="440"/>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5" customHeight="1">
      <c r="A5" s="373"/>
      <c r="B5" s="373"/>
      <c r="C5" s="373"/>
      <c r="D5" s="440"/>
      <c r="E5" s="440"/>
      <c r="F5" s="440"/>
      <c r="G5" s="440"/>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5" customHeight="1">
      <c r="A6" s="35"/>
      <c r="B6" s="35"/>
      <c r="C6" s="35"/>
      <c r="D6" s="440"/>
      <c r="E6" s="440"/>
      <c r="F6" s="440"/>
      <c r="G6" s="440"/>
      <c r="H6" s="16"/>
      <c r="I6" s="16"/>
      <c r="J6" s="16"/>
      <c r="K6" s="16" t="s">
        <v>1209</v>
      </c>
      <c r="L6" s="16"/>
      <c r="M6" s="16"/>
      <c r="N6" s="16"/>
      <c r="O6" s="16"/>
      <c r="P6" s="16"/>
      <c r="Q6" s="35"/>
      <c r="R6" s="35"/>
      <c r="S6" s="35"/>
      <c r="T6" s="35"/>
      <c r="U6" s="35"/>
      <c r="V6" s="16"/>
      <c r="X6" s="16"/>
      <c r="Y6" s="16"/>
      <c r="Z6" s="16"/>
      <c r="AA6" s="16"/>
      <c r="AB6" s="16"/>
      <c r="AC6" s="16" t="s">
        <v>1209</v>
      </c>
      <c r="AD6" s="16"/>
      <c r="AE6" s="16"/>
      <c r="AF6" s="16"/>
      <c r="AG6" s="16"/>
      <c r="AH6" s="16"/>
      <c r="AI6" s="16"/>
      <c r="AJ6" s="16"/>
      <c r="AK6" s="16"/>
      <c r="AL6" s="16"/>
      <c r="AM6" s="16"/>
      <c r="AN6" s="16"/>
      <c r="AP6" s="16"/>
      <c r="AQ6" s="16"/>
      <c r="AR6" s="16"/>
      <c r="AS6" s="16"/>
      <c r="AT6" s="16"/>
      <c r="AU6" s="16" t="s">
        <v>1209</v>
      </c>
      <c r="AV6" s="16"/>
      <c r="AW6" s="16"/>
      <c r="AX6" s="16"/>
      <c r="AY6" s="16"/>
      <c r="AZ6" s="16"/>
      <c r="BA6" s="35"/>
      <c r="BB6" s="35"/>
      <c r="BC6" s="35"/>
      <c r="BD6" s="35"/>
      <c r="BE6" s="35"/>
      <c r="BF6" s="16"/>
      <c r="BH6" s="16"/>
      <c r="BI6" s="16"/>
      <c r="BJ6" s="16"/>
      <c r="BK6" s="16"/>
      <c r="BL6" s="16"/>
      <c r="BM6" s="16" t="s">
        <v>1209</v>
      </c>
      <c r="BN6" s="16"/>
      <c r="BO6" s="16"/>
      <c r="BP6" s="16"/>
      <c r="BQ6" s="16"/>
      <c r="BR6" s="16"/>
      <c r="BS6" s="35"/>
      <c r="BT6" s="35"/>
    </row>
    <row r="7" spans="1:84" ht="14.15" customHeight="1">
      <c r="A7" s="1106"/>
      <c r="B7" s="1106"/>
      <c r="C7" s="1106"/>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5" customHeight="1">
      <c r="A8" s="35"/>
      <c r="B8" s="35"/>
      <c r="C8" s="35"/>
      <c r="D8" s="611" t="s">
        <v>1254</v>
      </c>
      <c r="E8" s="611"/>
      <c r="F8" s="611"/>
      <c r="G8" s="611"/>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063" t="s">
        <v>443</v>
      </c>
      <c r="B9" s="1055"/>
      <c r="C9" s="1055"/>
      <c r="D9" s="1055"/>
      <c r="E9" s="479" t="s">
        <v>1443</v>
      </c>
      <c r="F9" s="468"/>
      <c r="H9" s="406"/>
      <c r="I9" s="413"/>
      <c r="J9" s="17"/>
      <c r="K9" s="17"/>
      <c r="L9" s="17"/>
      <c r="M9" s="17" t="s">
        <v>755</v>
      </c>
      <c r="N9" s="17"/>
      <c r="O9" s="17"/>
      <c r="P9" s="17"/>
      <c r="Q9" s="17"/>
      <c r="R9" s="17"/>
      <c r="U9" s="1063" t="s">
        <v>444</v>
      </c>
      <c r="V9" s="1055"/>
      <c r="W9" s="1055"/>
      <c r="X9" s="1055"/>
      <c r="Y9" s="614" t="s">
        <v>1444</v>
      </c>
      <c r="Z9" s="17"/>
      <c r="AA9" s="614"/>
      <c r="AB9" s="1033"/>
      <c r="AC9" s="1033"/>
      <c r="AD9" s="1033"/>
      <c r="AE9" s="17"/>
      <c r="AF9" s="17"/>
      <c r="AG9" s="17" t="s">
        <v>755</v>
      </c>
      <c r="AH9" s="17"/>
      <c r="AI9" s="17"/>
      <c r="AJ9" s="17"/>
      <c r="AK9" s="17"/>
      <c r="AL9" s="17"/>
      <c r="AM9" s="17"/>
      <c r="AN9" s="17"/>
      <c r="AO9" s="1063" t="s">
        <v>445</v>
      </c>
      <c r="AP9" s="1055"/>
      <c r="AQ9" s="1055"/>
      <c r="AR9" s="468"/>
      <c r="AS9" s="479" t="s">
        <v>1218</v>
      </c>
      <c r="AT9" s="468"/>
      <c r="AU9" s="468"/>
      <c r="AV9" s="17"/>
      <c r="AW9" s="17"/>
      <c r="AX9" s="17"/>
      <c r="AY9" s="17" t="s">
        <v>755</v>
      </c>
      <c r="AZ9" s="17"/>
      <c r="BA9" s="17"/>
      <c r="BB9" s="17"/>
      <c r="BC9" s="17"/>
      <c r="BD9" s="17"/>
      <c r="BG9" s="1055"/>
      <c r="BH9" s="1055"/>
      <c r="BI9" s="1063" t="s">
        <v>446</v>
      </c>
      <c r="BJ9" s="468"/>
      <c r="BK9" s="468"/>
      <c r="BL9" s="1033"/>
      <c r="BM9" s="479" t="s">
        <v>1445</v>
      </c>
      <c r="BO9" s="17"/>
      <c r="BP9" s="17"/>
      <c r="BQ9" s="17" t="s">
        <v>755</v>
      </c>
      <c r="BR9" s="17"/>
      <c r="BS9" s="17"/>
      <c r="BT9" s="17"/>
      <c r="BU9" s="17"/>
      <c r="BV9" s="17"/>
    </row>
    <row r="10" spans="1:84" s="14" customFormat="1" ht="14.15" customHeight="1">
      <c r="A10" s="413"/>
      <c r="B10" s="413"/>
      <c r="C10" s="413"/>
      <c r="D10" s="17"/>
      <c r="E10" s="17"/>
      <c r="F10" s="17"/>
      <c r="G10" s="17"/>
      <c r="H10" s="17"/>
      <c r="I10" s="17"/>
      <c r="J10" s="17"/>
      <c r="K10" s="17"/>
      <c r="L10" s="17"/>
      <c r="M10" s="17"/>
      <c r="N10" s="17"/>
      <c r="O10" s="17"/>
      <c r="P10" s="17"/>
      <c r="S10" s="413"/>
      <c r="T10" s="413"/>
      <c r="U10" s="413"/>
      <c r="V10" s="17"/>
      <c r="W10" s="17"/>
      <c r="X10" s="17"/>
      <c r="Y10" s="17"/>
      <c r="Z10" s="17"/>
      <c r="AA10" s="17"/>
      <c r="AB10" s="17"/>
      <c r="AC10" s="17"/>
      <c r="AD10" s="17"/>
      <c r="AE10" s="17"/>
      <c r="AF10" s="17"/>
      <c r="AG10" s="17"/>
      <c r="AH10" s="17"/>
      <c r="AI10" s="17"/>
      <c r="AJ10" s="17"/>
      <c r="AK10" s="1107"/>
      <c r="AL10" s="1107"/>
      <c r="AM10" s="1107"/>
      <c r="AN10" s="17"/>
      <c r="AO10" s="17"/>
      <c r="AP10" s="17"/>
      <c r="AQ10" s="17"/>
      <c r="AR10" s="17"/>
      <c r="AS10" s="17"/>
      <c r="AT10" s="17"/>
      <c r="AU10" s="17"/>
      <c r="AV10" s="17"/>
      <c r="AW10" s="17"/>
      <c r="AX10" s="17"/>
      <c r="AY10" s="17"/>
      <c r="AZ10" s="17"/>
      <c r="BC10" s="413"/>
      <c r="BD10" s="413"/>
      <c r="BE10" s="413"/>
      <c r="BF10" s="17"/>
      <c r="BG10" s="17"/>
      <c r="BH10" s="17"/>
      <c r="BI10" s="17"/>
      <c r="BJ10" s="17"/>
      <c r="BK10" s="17"/>
      <c r="BL10" s="17"/>
      <c r="BM10" s="17"/>
      <c r="BN10" s="17"/>
      <c r="BO10" s="17"/>
      <c r="BP10" s="17"/>
      <c r="BQ10" s="17"/>
      <c r="BR10" s="17"/>
    </row>
    <row r="11" spans="1:84" s="14" customFormat="1" ht="19.5" customHeight="1">
      <c r="A11" s="2611" t="s">
        <v>749</v>
      </c>
      <c r="B11" s="2611"/>
      <c r="C11" s="2851"/>
      <c r="D11" s="2195" t="s">
        <v>420</v>
      </c>
      <c r="E11" s="1082" t="s">
        <v>728</v>
      </c>
      <c r="F11" s="1081" t="s">
        <v>728</v>
      </c>
      <c r="G11" s="2195" t="s">
        <v>421</v>
      </c>
      <c r="H11" s="1080" t="s">
        <v>728</v>
      </c>
      <c r="I11" s="1080" t="s">
        <v>728</v>
      </c>
      <c r="J11" s="2190" t="s">
        <v>1392</v>
      </c>
      <c r="K11" s="1080" t="s">
        <v>728</v>
      </c>
      <c r="L11" s="1080" t="s">
        <v>728</v>
      </c>
      <c r="M11" s="1080" t="s">
        <v>728</v>
      </c>
      <c r="N11" s="1080" t="s">
        <v>728</v>
      </c>
      <c r="O11" s="113" t="s">
        <v>728</v>
      </c>
      <c r="P11" s="1081"/>
      <c r="Q11" s="113" t="s">
        <v>728</v>
      </c>
      <c r="R11" s="1081"/>
      <c r="S11" s="2524" t="s">
        <v>708</v>
      </c>
      <c r="T11" s="2525"/>
      <c r="U11" s="2611" t="s">
        <v>749</v>
      </c>
      <c r="V11" s="2611"/>
      <c r="W11" s="2851"/>
      <c r="X11" s="1077" t="s">
        <v>420</v>
      </c>
      <c r="Y11" s="1082" t="s">
        <v>728</v>
      </c>
      <c r="Z11" s="1081" t="s">
        <v>728</v>
      </c>
      <c r="AA11" s="2195" t="s">
        <v>421</v>
      </c>
      <c r="AB11" s="1080" t="s">
        <v>728</v>
      </c>
      <c r="AC11" s="1080" t="s">
        <v>728</v>
      </c>
      <c r="AD11" s="2190" t="s">
        <v>1392</v>
      </c>
      <c r="AE11" s="1080" t="s">
        <v>728</v>
      </c>
      <c r="AF11" s="1080" t="s">
        <v>728</v>
      </c>
      <c r="AG11" s="1080" t="s">
        <v>728</v>
      </c>
      <c r="AH11" s="1080" t="s">
        <v>728</v>
      </c>
      <c r="AI11" s="113" t="s">
        <v>728</v>
      </c>
      <c r="AJ11" s="1081"/>
      <c r="AK11" s="113" t="s">
        <v>728</v>
      </c>
      <c r="AL11" s="1081"/>
      <c r="AM11" s="2524" t="s">
        <v>708</v>
      </c>
      <c r="AN11" s="2525"/>
      <c r="AO11" s="2611" t="s">
        <v>749</v>
      </c>
      <c r="AP11" s="2611"/>
      <c r="AQ11" s="2851"/>
      <c r="AR11" s="1077" t="s">
        <v>420</v>
      </c>
      <c r="AS11" s="1082" t="s">
        <v>728</v>
      </c>
      <c r="AT11" s="1081" t="s">
        <v>728</v>
      </c>
      <c r="AU11" s="1077" t="s">
        <v>421</v>
      </c>
      <c r="AV11" s="1080" t="s">
        <v>728</v>
      </c>
      <c r="AW11" s="1080" t="s">
        <v>728</v>
      </c>
      <c r="AX11" s="2190" t="s">
        <v>1392</v>
      </c>
      <c r="AY11" s="1080" t="s">
        <v>728</v>
      </c>
      <c r="AZ11" s="1080" t="s">
        <v>728</v>
      </c>
      <c r="BA11" s="1080" t="s">
        <v>728</v>
      </c>
      <c r="BB11" s="1080" t="s">
        <v>728</v>
      </c>
      <c r="BC11" s="113" t="s">
        <v>728</v>
      </c>
      <c r="BD11" s="1081"/>
      <c r="BE11" s="113" t="s">
        <v>728</v>
      </c>
      <c r="BF11" s="1081"/>
      <c r="BG11" s="2524" t="s">
        <v>708</v>
      </c>
      <c r="BH11" s="2525"/>
      <c r="BI11" s="2611" t="s">
        <v>749</v>
      </c>
      <c r="BJ11" s="2611"/>
      <c r="BK11" s="2851"/>
      <c r="BL11" s="1077" t="s">
        <v>420</v>
      </c>
      <c r="BM11" s="1082" t="s">
        <v>728</v>
      </c>
      <c r="BN11" s="1081" t="s">
        <v>728</v>
      </c>
      <c r="BO11" s="1077" t="s">
        <v>421</v>
      </c>
      <c r="BP11" s="1083" t="s">
        <v>1209</v>
      </c>
      <c r="BQ11" s="1083" t="s">
        <v>1209</v>
      </c>
      <c r="BR11" s="1635" t="s">
        <v>1392</v>
      </c>
      <c r="BS11" s="1635"/>
      <c r="BT11" s="1083" t="s">
        <v>1209</v>
      </c>
      <c r="BU11" s="1083" t="s">
        <v>1209</v>
      </c>
      <c r="BV11" s="1083" t="s">
        <v>1209</v>
      </c>
      <c r="BW11" s="1084" t="s">
        <v>1209</v>
      </c>
      <c r="BX11" s="1079"/>
      <c r="BY11" s="1084" t="s">
        <v>1209</v>
      </c>
      <c r="BZ11" s="1079"/>
      <c r="CA11" s="2524" t="s">
        <v>708</v>
      </c>
      <c r="CB11" s="2525"/>
    </row>
    <row r="12" spans="1:84" s="14" customFormat="1" ht="19.5" customHeight="1">
      <c r="A12" s="2852"/>
      <c r="B12" s="2852"/>
      <c r="C12" s="2853"/>
      <c r="D12" s="702" t="s">
        <v>361</v>
      </c>
      <c r="E12" s="1085" t="s">
        <v>1427</v>
      </c>
      <c r="F12" s="706" t="s">
        <v>422</v>
      </c>
      <c r="G12" s="755" t="s">
        <v>361</v>
      </c>
      <c r="H12" s="705" t="s">
        <v>1427</v>
      </c>
      <c r="I12" s="1077" t="s">
        <v>423</v>
      </c>
      <c r="J12" s="696" t="s">
        <v>1209</v>
      </c>
      <c r="K12" s="696" t="s">
        <v>1209</v>
      </c>
      <c r="L12" s="696" t="s">
        <v>1209</v>
      </c>
      <c r="M12" s="696" t="s">
        <v>1209</v>
      </c>
      <c r="N12" s="696" t="s">
        <v>1209</v>
      </c>
      <c r="O12" s="696"/>
      <c r="P12" s="696"/>
      <c r="Q12" s="696"/>
      <c r="R12" s="696"/>
      <c r="S12" s="2526"/>
      <c r="T12" s="2527"/>
      <c r="U12" s="2852"/>
      <c r="V12" s="2852"/>
      <c r="W12" s="2853"/>
      <c r="X12" s="702" t="s">
        <v>361</v>
      </c>
      <c r="Y12" s="1085" t="s">
        <v>1427</v>
      </c>
      <c r="Z12" s="706" t="s">
        <v>422</v>
      </c>
      <c r="AA12" s="755" t="s">
        <v>361</v>
      </c>
      <c r="AB12" s="705" t="s">
        <v>1427</v>
      </c>
      <c r="AC12" s="1077" t="s">
        <v>423</v>
      </c>
      <c r="AD12" s="696" t="s">
        <v>1209</v>
      </c>
      <c r="AE12" s="696" t="s">
        <v>1209</v>
      </c>
      <c r="AF12" s="696" t="s">
        <v>1209</v>
      </c>
      <c r="AG12" s="696" t="s">
        <v>1209</v>
      </c>
      <c r="AH12" s="696" t="s">
        <v>1209</v>
      </c>
      <c r="AI12" s="696"/>
      <c r="AJ12" s="696"/>
      <c r="AK12" s="696"/>
      <c r="AL12" s="696"/>
      <c r="AM12" s="2526"/>
      <c r="AN12" s="2527"/>
      <c r="AO12" s="2852"/>
      <c r="AP12" s="2852"/>
      <c r="AQ12" s="2853"/>
      <c r="AR12" s="702" t="s">
        <v>361</v>
      </c>
      <c r="AS12" s="2196" t="s">
        <v>1427</v>
      </c>
      <c r="AT12" s="2197" t="s">
        <v>422</v>
      </c>
      <c r="AU12" s="755" t="s">
        <v>361</v>
      </c>
      <c r="AV12" s="705" t="s">
        <v>1427</v>
      </c>
      <c r="AW12" s="1077" t="s">
        <v>423</v>
      </c>
      <c r="AX12" s="696" t="s">
        <v>1209</v>
      </c>
      <c r="AY12" s="696" t="s">
        <v>1209</v>
      </c>
      <c r="AZ12" s="696" t="s">
        <v>1209</v>
      </c>
      <c r="BA12" s="696" t="s">
        <v>1209</v>
      </c>
      <c r="BB12" s="696" t="s">
        <v>1209</v>
      </c>
      <c r="BC12" s="696"/>
      <c r="BD12" s="696"/>
      <c r="BE12" s="696"/>
      <c r="BF12" s="696"/>
      <c r="BG12" s="2526"/>
      <c r="BH12" s="2527"/>
      <c r="BI12" s="2852"/>
      <c r="BJ12" s="2852"/>
      <c r="BK12" s="2853"/>
      <c r="BL12" s="702" t="s">
        <v>361</v>
      </c>
      <c r="BM12" s="2196" t="s">
        <v>1427</v>
      </c>
      <c r="BN12" s="2197" t="s">
        <v>422</v>
      </c>
      <c r="BO12" s="755" t="s">
        <v>361</v>
      </c>
      <c r="BP12" s="705" t="s">
        <v>1427</v>
      </c>
      <c r="BQ12" s="1077" t="s">
        <v>423</v>
      </c>
      <c r="BR12" s="696" t="s">
        <v>1209</v>
      </c>
      <c r="BS12" s="696" t="s">
        <v>1209</v>
      </c>
      <c r="BT12" s="696" t="s">
        <v>1209</v>
      </c>
      <c r="BU12" s="696" t="s">
        <v>1209</v>
      </c>
      <c r="BV12" s="696" t="s">
        <v>1209</v>
      </c>
      <c r="BW12" s="696"/>
      <c r="BX12" s="696"/>
      <c r="BY12" s="696"/>
      <c r="BZ12" s="696"/>
      <c r="CA12" s="2526"/>
      <c r="CB12" s="2527"/>
    </row>
    <row r="13" spans="1:84" s="14" customFormat="1" ht="19.5" customHeight="1">
      <c r="A13" s="2852"/>
      <c r="B13" s="2852"/>
      <c r="C13" s="2853"/>
      <c r="D13" s="702" t="s">
        <v>1209</v>
      </c>
      <c r="E13" s="755" t="s">
        <v>361</v>
      </c>
      <c r="F13" s="702" t="s">
        <v>424</v>
      </c>
      <c r="G13" s="755"/>
      <c r="H13" s="702" t="s">
        <v>361</v>
      </c>
      <c r="I13" s="702" t="s">
        <v>361</v>
      </c>
      <c r="J13" s="705" t="s">
        <v>1262</v>
      </c>
      <c r="K13" s="705" t="s">
        <v>1428</v>
      </c>
      <c r="L13" s="705" t="s">
        <v>425</v>
      </c>
      <c r="M13" s="1077" t="s">
        <v>426</v>
      </c>
      <c r="N13" s="705" t="s">
        <v>427</v>
      </c>
      <c r="O13" s="705" t="s">
        <v>428</v>
      </c>
      <c r="P13" s="1079" t="s">
        <v>447</v>
      </c>
      <c r="Q13" s="705" t="s">
        <v>431</v>
      </c>
      <c r="R13" s="1079" t="s">
        <v>430</v>
      </c>
      <c r="S13" s="2526"/>
      <c r="T13" s="2527"/>
      <c r="U13" s="2852"/>
      <c r="V13" s="2852"/>
      <c r="W13" s="2853"/>
      <c r="X13" s="658" t="s">
        <v>2399</v>
      </c>
      <c r="Y13" s="755" t="s">
        <v>361</v>
      </c>
      <c r="Z13" s="702" t="s">
        <v>424</v>
      </c>
      <c r="AA13" s="755"/>
      <c r="AB13" s="702" t="s">
        <v>361</v>
      </c>
      <c r="AC13" s="702" t="s">
        <v>361</v>
      </c>
      <c r="AD13" s="705" t="s">
        <v>1802</v>
      </c>
      <c r="AE13" s="705" t="s">
        <v>2803</v>
      </c>
      <c r="AF13" s="705" t="s">
        <v>425</v>
      </c>
      <c r="AG13" s="705" t="s">
        <v>426</v>
      </c>
      <c r="AH13" s="705" t="s">
        <v>427</v>
      </c>
      <c r="AI13" s="705" t="s">
        <v>428</v>
      </c>
      <c r="AJ13" s="1079" t="s">
        <v>447</v>
      </c>
      <c r="AK13" s="705" t="s">
        <v>431</v>
      </c>
      <c r="AL13" s="1079" t="s">
        <v>430</v>
      </c>
      <c r="AM13" s="2526"/>
      <c r="AN13" s="2527"/>
      <c r="AO13" s="2852"/>
      <c r="AP13" s="2852"/>
      <c r="AQ13" s="2853"/>
      <c r="AR13" s="658" t="s">
        <v>2399</v>
      </c>
      <c r="AS13" s="2198" t="s">
        <v>361</v>
      </c>
      <c r="AT13" s="2199" t="s">
        <v>424</v>
      </c>
      <c r="AU13" s="755"/>
      <c r="AV13" s="702" t="s">
        <v>361</v>
      </c>
      <c r="AW13" s="702" t="s">
        <v>361</v>
      </c>
      <c r="AX13" s="705" t="s">
        <v>1802</v>
      </c>
      <c r="AY13" s="705" t="s">
        <v>2803</v>
      </c>
      <c r="AZ13" s="705" t="s">
        <v>425</v>
      </c>
      <c r="BA13" s="705" t="s">
        <v>426</v>
      </c>
      <c r="BB13" s="705" t="s">
        <v>427</v>
      </c>
      <c r="BC13" s="705" t="s">
        <v>428</v>
      </c>
      <c r="BD13" s="1079" t="s">
        <v>447</v>
      </c>
      <c r="BE13" s="705" t="s">
        <v>431</v>
      </c>
      <c r="BF13" s="1079" t="s">
        <v>430</v>
      </c>
      <c r="BG13" s="2526"/>
      <c r="BH13" s="2527"/>
      <c r="BI13" s="2852"/>
      <c r="BJ13" s="2852"/>
      <c r="BK13" s="2853"/>
      <c r="BL13" s="658" t="s">
        <v>2399</v>
      </c>
      <c r="BM13" s="2198" t="s">
        <v>361</v>
      </c>
      <c r="BN13" s="2199" t="s">
        <v>424</v>
      </c>
      <c r="BO13" s="755"/>
      <c r="BP13" s="702" t="s">
        <v>361</v>
      </c>
      <c r="BQ13" s="702" t="s">
        <v>361</v>
      </c>
      <c r="BR13" s="705" t="s">
        <v>1802</v>
      </c>
      <c r="BS13" s="705" t="s">
        <v>2803</v>
      </c>
      <c r="BT13" s="705" t="s">
        <v>425</v>
      </c>
      <c r="BU13" s="705" t="s">
        <v>426</v>
      </c>
      <c r="BV13" s="705" t="s">
        <v>427</v>
      </c>
      <c r="BW13" s="705" t="s">
        <v>428</v>
      </c>
      <c r="BX13" s="1079" t="s">
        <v>447</v>
      </c>
      <c r="BY13" s="705" t="s">
        <v>431</v>
      </c>
      <c r="BZ13" s="1079" t="s">
        <v>430</v>
      </c>
      <c r="CA13" s="2526"/>
      <c r="CB13" s="2527"/>
    </row>
    <row r="14" spans="1:84" s="14" customFormat="1" ht="15.75" customHeight="1">
      <c r="A14" s="2852"/>
      <c r="B14" s="2852"/>
      <c r="C14" s="2853"/>
      <c r="D14" s="761" t="s">
        <v>2804</v>
      </c>
      <c r="E14" s="755"/>
      <c r="F14" s="702" t="s">
        <v>361</v>
      </c>
      <c r="G14" s="755"/>
      <c r="H14" s="702"/>
      <c r="I14" s="702"/>
      <c r="J14" s="702"/>
      <c r="K14" s="702"/>
      <c r="L14" s="702"/>
      <c r="M14" s="700"/>
      <c r="N14" s="702"/>
      <c r="O14" s="702"/>
      <c r="P14" s="755"/>
      <c r="Q14" s="702"/>
      <c r="R14" s="755"/>
      <c r="S14" s="2526"/>
      <c r="T14" s="2527"/>
      <c r="U14" s="2852"/>
      <c r="V14" s="2852"/>
      <c r="W14" s="2853"/>
      <c r="X14" s="761" t="s">
        <v>2804</v>
      </c>
      <c r="Y14" s="755"/>
      <c r="Z14" s="702" t="s">
        <v>361</v>
      </c>
      <c r="AA14" s="755"/>
      <c r="AB14" s="702"/>
      <c r="AC14" s="702"/>
      <c r="AD14" s="702"/>
      <c r="AE14" s="702"/>
      <c r="AF14" s="702"/>
      <c r="AG14" s="702"/>
      <c r="AH14" s="702"/>
      <c r="AI14" s="702"/>
      <c r="AJ14" s="755"/>
      <c r="AK14" s="702"/>
      <c r="AL14" s="755"/>
      <c r="AM14" s="2526"/>
      <c r="AN14" s="2527"/>
      <c r="AO14" s="2852"/>
      <c r="AP14" s="2852"/>
      <c r="AQ14" s="2853"/>
      <c r="AR14" s="761" t="s">
        <v>2804</v>
      </c>
      <c r="AS14" s="2198"/>
      <c r="AT14" s="2199" t="s">
        <v>361</v>
      </c>
      <c r="AU14" s="755"/>
      <c r="AV14" s="702"/>
      <c r="AW14" s="702"/>
      <c r="AX14" s="702"/>
      <c r="AY14" s="702"/>
      <c r="AZ14" s="702"/>
      <c r="BA14" s="702"/>
      <c r="BB14" s="702"/>
      <c r="BC14" s="702"/>
      <c r="BD14" s="755"/>
      <c r="BE14" s="702"/>
      <c r="BF14" s="755"/>
      <c r="BG14" s="2526"/>
      <c r="BH14" s="2527"/>
      <c r="BI14" s="2852"/>
      <c r="BJ14" s="2852"/>
      <c r="BK14" s="2853"/>
      <c r="BL14" s="761" t="s">
        <v>2804</v>
      </c>
      <c r="BM14" s="2198"/>
      <c r="BN14" s="2199" t="s">
        <v>361</v>
      </c>
      <c r="BO14" s="755"/>
      <c r="BP14" s="702"/>
      <c r="BQ14" s="702"/>
      <c r="BR14" s="702"/>
      <c r="BS14" s="702"/>
      <c r="BT14" s="702"/>
      <c r="BU14" s="702"/>
      <c r="BV14" s="702"/>
      <c r="BW14" s="702"/>
      <c r="BX14" s="755"/>
      <c r="BY14" s="702"/>
      <c r="BZ14" s="755"/>
      <c r="CA14" s="2526"/>
      <c r="CB14" s="2527"/>
    </row>
    <row r="15" spans="1:84" s="14" customFormat="1" ht="15.75" customHeight="1">
      <c r="A15" s="2852"/>
      <c r="B15" s="2852"/>
      <c r="C15" s="2853"/>
      <c r="D15" s="1086"/>
      <c r="E15" s="757" t="s">
        <v>1996</v>
      </c>
      <c r="F15" s="658" t="s">
        <v>2805</v>
      </c>
      <c r="G15" s="757" t="s">
        <v>2806</v>
      </c>
      <c r="H15" s="658" t="s">
        <v>1996</v>
      </c>
      <c r="I15" s="761" t="s">
        <v>2807</v>
      </c>
      <c r="J15" s="658"/>
      <c r="K15" s="658"/>
      <c r="L15" s="658"/>
      <c r="M15" s="749"/>
      <c r="N15" s="660"/>
      <c r="O15" s="660"/>
      <c r="P15" s="749"/>
      <c r="Q15" s="660"/>
      <c r="R15" s="749"/>
      <c r="S15" s="2526"/>
      <c r="T15" s="2527"/>
      <c r="U15" s="2852"/>
      <c r="V15" s="2852"/>
      <c r="W15" s="2853"/>
      <c r="X15" s="1086"/>
      <c r="Y15" s="757" t="s">
        <v>1996</v>
      </c>
      <c r="Z15" s="658" t="s">
        <v>2805</v>
      </c>
      <c r="AA15" s="757" t="s">
        <v>2806</v>
      </c>
      <c r="AB15" s="658" t="s">
        <v>1996</v>
      </c>
      <c r="AC15" s="761" t="s">
        <v>2807</v>
      </c>
      <c r="AD15" s="658"/>
      <c r="AE15" s="658"/>
      <c r="AF15" s="658"/>
      <c r="AG15" s="749"/>
      <c r="AH15" s="660"/>
      <c r="AI15" s="660"/>
      <c r="AJ15" s="749"/>
      <c r="AK15" s="660"/>
      <c r="AL15" s="749"/>
      <c r="AM15" s="2526"/>
      <c r="AN15" s="2527"/>
      <c r="AO15" s="2852"/>
      <c r="AP15" s="2852"/>
      <c r="AQ15" s="2853"/>
      <c r="AR15" s="1086"/>
      <c r="AS15" s="757" t="s">
        <v>1996</v>
      </c>
      <c r="AT15" s="658" t="s">
        <v>2805</v>
      </c>
      <c r="AU15" s="757" t="s">
        <v>2806</v>
      </c>
      <c r="AV15" s="658" t="s">
        <v>1996</v>
      </c>
      <c r="AW15" s="761" t="s">
        <v>2807</v>
      </c>
      <c r="AX15" s="658"/>
      <c r="AY15" s="658"/>
      <c r="AZ15" s="658"/>
      <c r="BA15" s="749"/>
      <c r="BB15" s="660"/>
      <c r="BC15" s="660"/>
      <c r="BD15" s="749"/>
      <c r="BE15" s="660"/>
      <c r="BF15" s="749"/>
      <c r="BG15" s="2526"/>
      <c r="BH15" s="2527"/>
      <c r="BI15" s="2852"/>
      <c r="BJ15" s="2852"/>
      <c r="BK15" s="2853"/>
      <c r="BL15" s="1086"/>
      <c r="BM15" s="757" t="s">
        <v>1996</v>
      </c>
      <c r="BN15" s="658" t="s">
        <v>2805</v>
      </c>
      <c r="BO15" s="757" t="s">
        <v>2806</v>
      </c>
      <c r="BP15" s="658" t="s">
        <v>1996</v>
      </c>
      <c r="BQ15" s="761" t="s">
        <v>2807</v>
      </c>
      <c r="BR15" s="658"/>
      <c r="BS15" s="658"/>
      <c r="BT15" s="658"/>
      <c r="BU15" s="749"/>
      <c r="BV15" s="660"/>
      <c r="BW15" s="660"/>
      <c r="BX15" s="749"/>
      <c r="BY15" s="660"/>
      <c r="BZ15" s="749"/>
      <c r="CA15" s="2526"/>
      <c r="CB15" s="2527"/>
    </row>
    <row r="16" spans="1:84" s="14" customFormat="1" ht="15.75" customHeight="1">
      <c r="A16" s="2852"/>
      <c r="B16" s="2852"/>
      <c r="C16" s="2853"/>
      <c r="D16" s="761"/>
      <c r="E16" s="757"/>
      <c r="F16" s="658" t="s">
        <v>2808</v>
      </c>
      <c r="G16" s="757" t="s">
        <v>2809</v>
      </c>
      <c r="H16" s="658"/>
      <c r="I16" s="658" t="s">
        <v>2809</v>
      </c>
      <c r="J16" s="658" t="s">
        <v>1803</v>
      </c>
      <c r="K16" s="658" t="s">
        <v>1844</v>
      </c>
      <c r="L16" s="761" t="s">
        <v>2511</v>
      </c>
      <c r="M16" s="703" t="s">
        <v>1804</v>
      </c>
      <c r="N16" s="658" t="s">
        <v>404</v>
      </c>
      <c r="O16" s="761" t="s">
        <v>2052</v>
      </c>
      <c r="P16" s="1636" t="s">
        <v>2810</v>
      </c>
      <c r="Q16" s="761" t="s">
        <v>365</v>
      </c>
      <c r="R16" s="760" t="s">
        <v>2376</v>
      </c>
      <c r="S16" s="2526"/>
      <c r="T16" s="2527"/>
      <c r="U16" s="2852"/>
      <c r="V16" s="2852"/>
      <c r="W16" s="2853"/>
      <c r="X16" s="761"/>
      <c r="Y16" s="757"/>
      <c r="Z16" s="658" t="s">
        <v>2808</v>
      </c>
      <c r="AA16" s="757"/>
      <c r="AB16" s="658"/>
      <c r="AC16" s="658" t="s">
        <v>2809</v>
      </c>
      <c r="AD16" s="658" t="s">
        <v>1803</v>
      </c>
      <c r="AE16" s="658" t="s">
        <v>1844</v>
      </c>
      <c r="AF16" s="761" t="s">
        <v>2511</v>
      </c>
      <c r="AG16" s="658" t="s">
        <v>1804</v>
      </c>
      <c r="AH16" s="658" t="s">
        <v>404</v>
      </c>
      <c r="AI16" s="761" t="s">
        <v>2052</v>
      </c>
      <c r="AJ16" s="1636" t="s">
        <v>2810</v>
      </c>
      <c r="AK16" s="761" t="s">
        <v>365</v>
      </c>
      <c r="AL16" s="760" t="s">
        <v>2376</v>
      </c>
      <c r="AM16" s="2526"/>
      <c r="AN16" s="2527"/>
      <c r="AO16" s="2852"/>
      <c r="AP16" s="2852"/>
      <c r="AQ16" s="2853"/>
      <c r="AR16" s="761"/>
      <c r="AS16" s="757"/>
      <c r="AT16" s="658" t="s">
        <v>2808</v>
      </c>
      <c r="AU16" s="757"/>
      <c r="AV16" s="658"/>
      <c r="AW16" s="658" t="s">
        <v>2809</v>
      </c>
      <c r="AX16" s="658" t="s">
        <v>1803</v>
      </c>
      <c r="AY16" s="658" t="s">
        <v>1844</v>
      </c>
      <c r="AZ16" s="761" t="s">
        <v>2511</v>
      </c>
      <c r="BA16" s="658" t="s">
        <v>1804</v>
      </c>
      <c r="BB16" s="658" t="s">
        <v>404</v>
      </c>
      <c r="BC16" s="761" t="s">
        <v>2052</v>
      </c>
      <c r="BD16" s="1636" t="s">
        <v>2810</v>
      </c>
      <c r="BE16" s="761" t="s">
        <v>365</v>
      </c>
      <c r="BF16" s="760" t="s">
        <v>2376</v>
      </c>
      <c r="BG16" s="2526"/>
      <c r="BH16" s="2527"/>
      <c r="BI16" s="2852"/>
      <c r="BJ16" s="2852"/>
      <c r="BK16" s="2853"/>
      <c r="BL16" s="761"/>
      <c r="BM16" s="757"/>
      <c r="BN16" s="658" t="s">
        <v>2808</v>
      </c>
      <c r="BO16" s="757"/>
      <c r="BP16" s="658"/>
      <c r="BQ16" s="658" t="s">
        <v>2809</v>
      </c>
      <c r="BR16" s="658" t="s">
        <v>1803</v>
      </c>
      <c r="BS16" s="658" t="s">
        <v>1844</v>
      </c>
      <c r="BT16" s="761" t="s">
        <v>2511</v>
      </c>
      <c r="BU16" s="658" t="s">
        <v>1804</v>
      </c>
      <c r="BV16" s="658" t="s">
        <v>404</v>
      </c>
      <c r="BW16" s="761" t="s">
        <v>2052</v>
      </c>
      <c r="BX16" s="760" t="s">
        <v>2810</v>
      </c>
      <c r="BY16" s="761" t="s">
        <v>365</v>
      </c>
      <c r="BZ16" s="760" t="s">
        <v>2376</v>
      </c>
      <c r="CA16" s="2526"/>
      <c r="CB16" s="2527"/>
    </row>
    <row r="17" spans="1:81" s="14" customFormat="1" ht="15.75" customHeight="1">
      <c r="A17" s="2852"/>
      <c r="B17" s="2852"/>
      <c r="C17" s="2853"/>
      <c r="D17" s="761" t="s">
        <v>2762</v>
      </c>
      <c r="E17" s="760" t="s">
        <v>2762</v>
      </c>
      <c r="F17" s="761" t="s">
        <v>2762</v>
      </c>
      <c r="G17" s="760" t="s">
        <v>2762</v>
      </c>
      <c r="H17" s="761" t="s">
        <v>2762</v>
      </c>
      <c r="I17" s="761" t="s">
        <v>2762</v>
      </c>
      <c r="J17" s="658"/>
      <c r="K17" s="658"/>
      <c r="L17" s="761" t="s">
        <v>2811</v>
      </c>
      <c r="M17" s="111"/>
      <c r="N17" s="660"/>
      <c r="O17" s="660"/>
      <c r="P17" s="111"/>
      <c r="Q17" s="660"/>
      <c r="R17" s="757" t="s">
        <v>2515</v>
      </c>
      <c r="S17" s="2526"/>
      <c r="T17" s="2527"/>
      <c r="U17" s="2852"/>
      <c r="V17" s="2852"/>
      <c r="W17" s="2853"/>
      <c r="X17" s="761" t="s">
        <v>2762</v>
      </c>
      <c r="Y17" s="760" t="s">
        <v>2762</v>
      </c>
      <c r="Z17" s="761" t="s">
        <v>2762</v>
      </c>
      <c r="AA17" s="760" t="s">
        <v>2762</v>
      </c>
      <c r="AB17" s="761" t="s">
        <v>2762</v>
      </c>
      <c r="AC17" s="761" t="s">
        <v>2762</v>
      </c>
      <c r="AD17" s="658"/>
      <c r="AE17" s="658"/>
      <c r="AF17" s="761" t="s">
        <v>2811</v>
      </c>
      <c r="AG17" s="111"/>
      <c r="AH17" s="660"/>
      <c r="AI17" s="660"/>
      <c r="AJ17" s="111"/>
      <c r="AK17" s="660"/>
      <c r="AL17" s="757" t="s">
        <v>2515</v>
      </c>
      <c r="AM17" s="2526"/>
      <c r="AN17" s="2527"/>
      <c r="AO17" s="2852"/>
      <c r="AP17" s="2852"/>
      <c r="AQ17" s="2853"/>
      <c r="AR17" s="761" t="s">
        <v>2762</v>
      </c>
      <c r="AS17" s="760" t="s">
        <v>2762</v>
      </c>
      <c r="AT17" s="761" t="s">
        <v>2762</v>
      </c>
      <c r="AU17" s="760" t="s">
        <v>2762</v>
      </c>
      <c r="AV17" s="761" t="s">
        <v>2762</v>
      </c>
      <c r="AW17" s="761" t="s">
        <v>2762</v>
      </c>
      <c r="AX17" s="658"/>
      <c r="AY17" s="658"/>
      <c r="AZ17" s="761" t="s">
        <v>2811</v>
      </c>
      <c r="BA17" s="111"/>
      <c r="BB17" s="660"/>
      <c r="BC17" s="660"/>
      <c r="BD17" s="111"/>
      <c r="BE17" s="660"/>
      <c r="BF17" s="757" t="s">
        <v>2515</v>
      </c>
      <c r="BG17" s="2526"/>
      <c r="BH17" s="2527"/>
      <c r="BI17" s="2852"/>
      <c r="BJ17" s="2852"/>
      <c r="BK17" s="2853"/>
      <c r="BL17" s="1637" t="s">
        <v>2762</v>
      </c>
      <c r="BM17" s="1636" t="s">
        <v>2762</v>
      </c>
      <c r="BN17" s="1637" t="s">
        <v>2762</v>
      </c>
      <c r="BO17" s="1636" t="s">
        <v>2762</v>
      </c>
      <c r="BP17" s="1637" t="s">
        <v>2762</v>
      </c>
      <c r="BQ17" s="1637" t="s">
        <v>2762</v>
      </c>
      <c r="BR17" s="658"/>
      <c r="BS17" s="658"/>
      <c r="BT17" s="761" t="s">
        <v>2811</v>
      </c>
      <c r="BU17" s="111"/>
      <c r="BV17" s="660"/>
      <c r="BW17" s="660"/>
      <c r="BX17" s="111"/>
      <c r="BY17" s="660"/>
      <c r="BZ17" s="757" t="s">
        <v>2515</v>
      </c>
      <c r="CA17" s="2526"/>
      <c r="CB17" s="2527"/>
    </row>
    <row r="18" spans="1:81" s="14" customFormat="1" ht="15.75" customHeight="1">
      <c r="A18" s="2852"/>
      <c r="B18" s="2852"/>
      <c r="C18" s="2853"/>
      <c r="D18" s="761" t="s">
        <v>2813</v>
      </c>
      <c r="E18" s="760" t="s">
        <v>2812</v>
      </c>
      <c r="F18" s="761" t="s">
        <v>2812</v>
      </c>
      <c r="G18" s="760" t="s">
        <v>2812</v>
      </c>
      <c r="H18" s="761" t="s">
        <v>2813</v>
      </c>
      <c r="I18" s="761" t="s">
        <v>2813</v>
      </c>
      <c r="J18" s="658"/>
      <c r="K18" s="658"/>
      <c r="L18" s="658"/>
      <c r="M18" s="111"/>
      <c r="N18" s="660"/>
      <c r="O18" s="660"/>
      <c r="P18" s="111"/>
      <c r="Q18" s="660"/>
      <c r="R18" s="111"/>
      <c r="S18" s="2526"/>
      <c r="T18" s="2527"/>
      <c r="U18" s="2852"/>
      <c r="V18" s="2852"/>
      <c r="W18" s="2853"/>
      <c r="X18" s="761" t="s">
        <v>2813</v>
      </c>
      <c r="Y18" s="760" t="s">
        <v>2813</v>
      </c>
      <c r="Z18" s="761" t="s">
        <v>2813</v>
      </c>
      <c r="AA18" s="760" t="s">
        <v>2813</v>
      </c>
      <c r="AB18" s="761" t="s">
        <v>2813</v>
      </c>
      <c r="AC18" s="761" t="s">
        <v>2812</v>
      </c>
      <c r="AD18" s="658"/>
      <c r="AE18" s="658"/>
      <c r="AF18" s="658"/>
      <c r="AG18" s="111"/>
      <c r="AH18" s="660"/>
      <c r="AI18" s="660"/>
      <c r="AJ18" s="111"/>
      <c r="AK18" s="660"/>
      <c r="AL18" s="111"/>
      <c r="AM18" s="2526"/>
      <c r="AN18" s="2527"/>
      <c r="AO18" s="2852"/>
      <c r="AP18" s="2852"/>
      <c r="AQ18" s="2853"/>
      <c r="AR18" s="761" t="s">
        <v>2813</v>
      </c>
      <c r="AS18" s="760" t="s">
        <v>2813</v>
      </c>
      <c r="AT18" s="761" t="s">
        <v>2812</v>
      </c>
      <c r="AU18" s="760" t="s">
        <v>2812</v>
      </c>
      <c r="AV18" s="761" t="s">
        <v>2813</v>
      </c>
      <c r="AW18" s="761" t="s">
        <v>2813</v>
      </c>
      <c r="AX18" s="658"/>
      <c r="AY18" s="658"/>
      <c r="AZ18" s="658"/>
      <c r="BA18" s="111"/>
      <c r="BB18" s="660"/>
      <c r="BC18" s="660"/>
      <c r="BD18" s="111"/>
      <c r="BE18" s="660"/>
      <c r="BF18" s="111"/>
      <c r="BG18" s="2526"/>
      <c r="BH18" s="2527"/>
      <c r="BI18" s="2852"/>
      <c r="BJ18" s="2852"/>
      <c r="BK18" s="2853"/>
      <c r="BL18" s="1637" t="s">
        <v>2813</v>
      </c>
      <c r="BM18" s="1636" t="s">
        <v>2813</v>
      </c>
      <c r="BN18" s="1637" t="s">
        <v>2813</v>
      </c>
      <c r="BO18" s="1636" t="s">
        <v>2813</v>
      </c>
      <c r="BP18" s="1637" t="s">
        <v>2813</v>
      </c>
      <c r="BQ18" s="1637" t="s">
        <v>2812</v>
      </c>
      <c r="BR18" s="658"/>
      <c r="BS18" s="658"/>
      <c r="BT18" s="658"/>
      <c r="BU18" s="111"/>
      <c r="BV18" s="660"/>
      <c r="BW18" s="660"/>
      <c r="BX18" s="111"/>
      <c r="BY18" s="660"/>
      <c r="BZ18" s="111"/>
      <c r="CA18" s="2526"/>
      <c r="CB18" s="2527"/>
    </row>
    <row r="19" spans="1:81" s="35" customFormat="1" ht="19.5" customHeight="1">
      <c r="A19" s="2854"/>
      <c r="B19" s="2854"/>
      <c r="C19" s="2855"/>
      <c r="D19" s="2191" t="s">
        <v>2814</v>
      </c>
      <c r="E19" s="2192" t="s">
        <v>2814</v>
      </c>
      <c r="F19" s="2191" t="s">
        <v>2814</v>
      </c>
      <c r="G19" s="2192" t="s">
        <v>2814</v>
      </c>
      <c r="H19" s="2191" t="s">
        <v>2814</v>
      </c>
      <c r="I19" s="2191" t="s">
        <v>2814</v>
      </c>
      <c r="J19" s="2191" t="s">
        <v>2814</v>
      </c>
      <c r="K19" s="2191" t="s">
        <v>2814</v>
      </c>
      <c r="L19" s="2191" t="s">
        <v>2814</v>
      </c>
      <c r="M19" s="2193" t="s">
        <v>2814</v>
      </c>
      <c r="N19" s="2191" t="s">
        <v>2814</v>
      </c>
      <c r="O19" s="2191" t="s">
        <v>2814</v>
      </c>
      <c r="P19" s="2192" t="s">
        <v>2814</v>
      </c>
      <c r="Q19" s="2191" t="s">
        <v>2814</v>
      </c>
      <c r="R19" s="2192" t="s">
        <v>2816</v>
      </c>
      <c r="S19" s="2528"/>
      <c r="T19" s="2529"/>
      <c r="U19" s="2854"/>
      <c r="V19" s="2854"/>
      <c r="W19" s="2855"/>
      <c r="X19" s="2191" t="s">
        <v>2814</v>
      </c>
      <c r="Y19" s="2192" t="s">
        <v>2814</v>
      </c>
      <c r="Z19" s="2191" t="s">
        <v>2814</v>
      </c>
      <c r="AA19" s="2192" t="s">
        <v>2814</v>
      </c>
      <c r="AB19" s="2191" t="s">
        <v>2814</v>
      </c>
      <c r="AC19" s="2191" t="s">
        <v>2814</v>
      </c>
      <c r="AD19" s="2191" t="s">
        <v>2814</v>
      </c>
      <c r="AE19" s="2191" t="s">
        <v>2814</v>
      </c>
      <c r="AF19" s="2191" t="s">
        <v>2814</v>
      </c>
      <c r="AG19" s="2191" t="s">
        <v>2814</v>
      </c>
      <c r="AH19" s="2191" t="s">
        <v>2814</v>
      </c>
      <c r="AI19" s="2191" t="s">
        <v>2814</v>
      </c>
      <c r="AJ19" s="2192" t="s">
        <v>2814</v>
      </c>
      <c r="AK19" s="2191" t="s">
        <v>2814</v>
      </c>
      <c r="AL19" s="2192" t="s">
        <v>2815</v>
      </c>
      <c r="AM19" s="2528"/>
      <c r="AN19" s="2529"/>
      <c r="AO19" s="2854"/>
      <c r="AP19" s="2854"/>
      <c r="AQ19" s="2855"/>
      <c r="AR19" s="2191" t="s">
        <v>2814</v>
      </c>
      <c r="AS19" s="2192" t="s">
        <v>2814</v>
      </c>
      <c r="AT19" s="2191" t="s">
        <v>2814</v>
      </c>
      <c r="AU19" s="2192" t="s">
        <v>2814</v>
      </c>
      <c r="AV19" s="2191" t="s">
        <v>2814</v>
      </c>
      <c r="AW19" s="2191" t="s">
        <v>2814</v>
      </c>
      <c r="AX19" s="2191" t="s">
        <v>2814</v>
      </c>
      <c r="AY19" s="2191" t="s">
        <v>2814</v>
      </c>
      <c r="AZ19" s="2191" t="s">
        <v>2814</v>
      </c>
      <c r="BA19" s="2191" t="s">
        <v>2814</v>
      </c>
      <c r="BB19" s="2191" t="s">
        <v>2814</v>
      </c>
      <c r="BC19" s="2191" t="s">
        <v>2814</v>
      </c>
      <c r="BD19" s="2192" t="s">
        <v>2814</v>
      </c>
      <c r="BE19" s="2191" t="s">
        <v>2814</v>
      </c>
      <c r="BF19" s="2192" t="s">
        <v>2814</v>
      </c>
      <c r="BG19" s="2528"/>
      <c r="BH19" s="2529"/>
      <c r="BI19" s="2854"/>
      <c r="BJ19" s="2854"/>
      <c r="BK19" s="2855"/>
      <c r="BL19" s="2191" t="s">
        <v>2814</v>
      </c>
      <c r="BM19" s="2192" t="s">
        <v>2814</v>
      </c>
      <c r="BN19" s="2191" t="s">
        <v>2814</v>
      </c>
      <c r="BO19" s="2192" t="s">
        <v>2814</v>
      </c>
      <c r="BP19" s="2191" t="s">
        <v>2814</v>
      </c>
      <c r="BQ19" s="2191" t="s">
        <v>2814</v>
      </c>
      <c r="BR19" s="2191" t="s">
        <v>2814</v>
      </c>
      <c r="BS19" s="2191" t="s">
        <v>2814</v>
      </c>
      <c r="BT19" s="2191" t="s">
        <v>2814</v>
      </c>
      <c r="BU19" s="2191" t="s">
        <v>2814</v>
      </c>
      <c r="BV19" s="2191" t="s">
        <v>2814</v>
      </c>
      <c r="BW19" s="2191" t="s">
        <v>2814</v>
      </c>
      <c r="BX19" s="2192" t="s">
        <v>2814</v>
      </c>
      <c r="BY19" s="2191" t="s">
        <v>2814</v>
      </c>
      <c r="BZ19" s="2192" t="s">
        <v>2815</v>
      </c>
      <c r="CA19" s="2528"/>
      <c r="CB19" s="2529"/>
    </row>
    <row r="20" spans="1:81" ht="19.5" customHeight="1">
      <c r="A20" s="63">
        <v>40909</v>
      </c>
      <c r="B20" s="124">
        <v>40909</v>
      </c>
      <c r="C20" s="125">
        <v>40909</v>
      </c>
      <c r="D20" s="66">
        <v>26994984</v>
      </c>
      <c r="E20" s="2219">
        <v>20660812</v>
      </c>
      <c r="F20" s="2219">
        <v>19805349</v>
      </c>
      <c r="G20" s="2219">
        <v>25187033</v>
      </c>
      <c r="H20" s="2219">
        <v>18852861</v>
      </c>
      <c r="I20" s="2219">
        <v>7714905</v>
      </c>
      <c r="J20" s="2219">
        <v>5279</v>
      </c>
      <c r="K20" s="2219">
        <v>1612682</v>
      </c>
      <c r="L20" s="2219">
        <v>2581047</v>
      </c>
      <c r="M20" s="2219">
        <v>19453</v>
      </c>
      <c r="N20" s="2219">
        <v>13267</v>
      </c>
      <c r="O20" s="2219">
        <v>94555</v>
      </c>
      <c r="P20" s="2219">
        <v>1042296</v>
      </c>
      <c r="Q20" s="2219">
        <v>210895</v>
      </c>
      <c r="R20" s="199">
        <v>499936</v>
      </c>
      <c r="S20" s="67">
        <v>40909</v>
      </c>
      <c r="T20" s="622">
        <v>40909</v>
      </c>
      <c r="U20" s="63">
        <v>40909</v>
      </c>
      <c r="V20" s="124">
        <v>40909</v>
      </c>
      <c r="W20" s="125">
        <v>40909</v>
      </c>
      <c r="X20" s="66">
        <v>46962633</v>
      </c>
      <c r="Y20" s="2219">
        <v>35236476</v>
      </c>
      <c r="Z20" s="2219">
        <v>34162126</v>
      </c>
      <c r="AA20" s="2219">
        <v>44694025</v>
      </c>
      <c r="AB20" s="2219">
        <v>32967868</v>
      </c>
      <c r="AC20" s="2219">
        <v>16082457</v>
      </c>
      <c r="AD20" s="2219">
        <v>1466</v>
      </c>
      <c r="AE20" s="2219">
        <v>5884672</v>
      </c>
      <c r="AF20" s="2219">
        <v>4016605</v>
      </c>
      <c r="AG20" s="2219">
        <v>528511</v>
      </c>
      <c r="AH20" s="2219">
        <v>7943</v>
      </c>
      <c r="AI20" s="2219">
        <v>156491</v>
      </c>
      <c r="AJ20" s="2219">
        <v>1392547</v>
      </c>
      <c r="AK20" s="2219">
        <v>307216</v>
      </c>
      <c r="AL20" s="199">
        <v>549480</v>
      </c>
      <c r="AM20" s="67">
        <v>40909</v>
      </c>
      <c r="AN20" s="622">
        <v>40909</v>
      </c>
      <c r="AO20" s="63">
        <v>40909</v>
      </c>
      <c r="AP20" s="124">
        <v>40909</v>
      </c>
      <c r="AQ20" s="125">
        <v>40909</v>
      </c>
      <c r="AR20" s="66">
        <v>10236846</v>
      </c>
      <c r="AS20" s="2219">
        <v>6713742</v>
      </c>
      <c r="AT20" s="2219">
        <v>5426271</v>
      </c>
      <c r="AU20" s="2219">
        <v>9534611</v>
      </c>
      <c r="AV20" s="2219">
        <v>6011507</v>
      </c>
      <c r="AW20" s="2219">
        <v>3304971</v>
      </c>
      <c r="AX20" s="2219">
        <v>161</v>
      </c>
      <c r="AY20" s="2219" t="s">
        <v>21</v>
      </c>
      <c r="AZ20" s="2219">
        <v>1695484</v>
      </c>
      <c r="BA20" s="2219">
        <v>35459</v>
      </c>
      <c r="BB20" s="2219">
        <v>13189</v>
      </c>
      <c r="BC20" s="2219">
        <v>45883</v>
      </c>
      <c r="BD20" s="2219">
        <v>492933</v>
      </c>
      <c r="BE20" s="2219">
        <v>39752</v>
      </c>
      <c r="BF20" s="199">
        <v>190299</v>
      </c>
      <c r="BG20" s="67">
        <v>40909</v>
      </c>
      <c r="BH20" s="622">
        <v>40909</v>
      </c>
      <c r="BI20" s="63">
        <v>40909</v>
      </c>
      <c r="BJ20" s="124">
        <v>40909</v>
      </c>
      <c r="BK20" s="125">
        <v>40909</v>
      </c>
      <c r="BL20" s="66">
        <v>26386909</v>
      </c>
      <c r="BM20" s="2219">
        <v>17489619</v>
      </c>
      <c r="BN20" s="2219">
        <v>16875917</v>
      </c>
      <c r="BO20" s="2219">
        <v>24658863</v>
      </c>
      <c r="BP20" s="2219">
        <v>15761573</v>
      </c>
      <c r="BQ20" s="2219">
        <v>6128854</v>
      </c>
      <c r="BR20" s="2219">
        <v>9746</v>
      </c>
      <c r="BS20" s="2219">
        <v>1904494</v>
      </c>
      <c r="BT20" s="2219">
        <v>1204171</v>
      </c>
      <c r="BU20" s="2219">
        <v>40757</v>
      </c>
      <c r="BV20" s="2219">
        <v>6715</v>
      </c>
      <c r="BW20" s="2219">
        <v>109291</v>
      </c>
      <c r="BX20" s="2219">
        <v>362537</v>
      </c>
      <c r="BY20" s="2219">
        <v>81965</v>
      </c>
      <c r="BZ20" s="199">
        <v>87516</v>
      </c>
      <c r="CA20" s="67">
        <v>40909</v>
      </c>
      <c r="CB20" s="622">
        <v>40909</v>
      </c>
      <c r="CC20" s="482"/>
    </row>
    <row r="21" spans="1:81" ht="19.5" customHeight="1">
      <c r="A21" s="73"/>
      <c r="B21" s="64">
        <v>41275</v>
      </c>
      <c r="C21" s="127"/>
      <c r="D21" s="75">
        <v>26817006</v>
      </c>
      <c r="E21" s="2220">
        <v>20234720</v>
      </c>
      <c r="F21" s="2220">
        <v>19677397</v>
      </c>
      <c r="G21" s="2220">
        <v>25080534</v>
      </c>
      <c r="H21" s="2220">
        <v>18498248</v>
      </c>
      <c r="I21" s="2220">
        <v>6966467</v>
      </c>
      <c r="J21" s="2220">
        <v>5015</v>
      </c>
      <c r="K21" s="2220">
        <v>1534411</v>
      </c>
      <c r="L21" s="2220">
        <v>2346905</v>
      </c>
      <c r="M21" s="2220">
        <v>22158</v>
      </c>
      <c r="N21" s="2220">
        <v>11498</v>
      </c>
      <c r="O21" s="2220">
        <v>60927</v>
      </c>
      <c r="P21" s="2220">
        <v>896048</v>
      </c>
      <c r="Q21" s="2220">
        <v>181906</v>
      </c>
      <c r="R21" s="205">
        <v>270976</v>
      </c>
      <c r="S21" s="67">
        <v>41275</v>
      </c>
      <c r="T21" s="622">
        <v>41275</v>
      </c>
      <c r="U21" s="73"/>
      <c r="V21" s="64">
        <v>41275</v>
      </c>
      <c r="W21" s="127"/>
      <c r="X21" s="75">
        <v>48244932</v>
      </c>
      <c r="Y21" s="2220">
        <v>36521046</v>
      </c>
      <c r="Z21" s="2220">
        <v>35456774</v>
      </c>
      <c r="AA21" s="2220">
        <v>45999221</v>
      </c>
      <c r="AB21" s="2220">
        <v>34275335</v>
      </c>
      <c r="AC21" s="2220">
        <v>17109015</v>
      </c>
      <c r="AD21" s="2220">
        <v>1623</v>
      </c>
      <c r="AE21" s="2220">
        <v>6137762</v>
      </c>
      <c r="AF21" s="2220">
        <v>4343067</v>
      </c>
      <c r="AG21" s="2220">
        <v>571010</v>
      </c>
      <c r="AH21" s="2220">
        <v>13569</v>
      </c>
      <c r="AI21" s="2220">
        <v>153211</v>
      </c>
      <c r="AJ21" s="2220">
        <v>1295479</v>
      </c>
      <c r="AK21" s="2220">
        <v>317348</v>
      </c>
      <c r="AL21" s="205">
        <v>640423</v>
      </c>
      <c r="AM21" s="67">
        <v>41275</v>
      </c>
      <c r="AN21" s="622">
        <v>41275</v>
      </c>
      <c r="AO21" s="73"/>
      <c r="AP21" s="64">
        <v>41275</v>
      </c>
      <c r="AQ21" s="127"/>
      <c r="AR21" s="75">
        <v>10141584</v>
      </c>
      <c r="AS21" s="2220">
        <v>6568882</v>
      </c>
      <c r="AT21" s="2220">
        <v>5281282</v>
      </c>
      <c r="AU21" s="2220">
        <v>9478688</v>
      </c>
      <c r="AV21" s="2220">
        <v>5905986</v>
      </c>
      <c r="AW21" s="2220">
        <v>3128301</v>
      </c>
      <c r="AX21" s="2220">
        <v>197</v>
      </c>
      <c r="AY21" s="2220">
        <v>5551</v>
      </c>
      <c r="AZ21" s="2220">
        <v>1760978</v>
      </c>
      <c r="BA21" s="2220">
        <v>27015</v>
      </c>
      <c r="BB21" s="2220">
        <v>3668</v>
      </c>
      <c r="BC21" s="2220">
        <v>45337</v>
      </c>
      <c r="BD21" s="2220">
        <v>425920</v>
      </c>
      <c r="BE21" s="2220">
        <v>34107</v>
      </c>
      <c r="BF21" s="205">
        <v>131642</v>
      </c>
      <c r="BG21" s="67">
        <v>41275</v>
      </c>
      <c r="BH21" s="622">
        <v>41275</v>
      </c>
      <c r="BI21" s="73"/>
      <c r="BJ21" s="64">
        <v>41275</v>
      </c>
      <c r="BK21" s="127"/>
      <c r="BL21" s="75">
        <v>27665398</v>
      </c>
      <c r="BM21" s="2220">
        <v>18421790</v>
      </c>
      <c r="BN21" s="2220">
        <v>17801930</v>
      </c>
      <c r="BO21" s="2220">
        <v>25935863</v>
      </c>
      <c r="BP21" s="2220">
        <v>16692255</v>
      </c>
      <c r="BQ21" s="2220">
        <v>6760126</v>
      </c>
      <c r="BR21" s="2220">
        <v>9154</v>
      </c>
      <c r="BS21" s="2220">
        <v>2688490</v>
      </c>
      <c r="BT21" s="2220">
        <v>1273700</v>
      </c>
      <c r="BU21" s="2220">
        <v>39031</v>
      </c>
      <c r="BV21" s="2220">
        <v>5071</v>
      </c>
      <c r="BW21" s="2220">
        <v>84117</v>
      </c>
      <c r="BX21" s="2220">
        <v>262407</v>
      </c>
      <c r="BY21" s="2220">
        <v>67240</v>
      </c>
      <c r="BZ21" s="205">
        <v>86063</v>
      </c>
      <c r="CA21" s="67">
        <v>41275</v>
      </c>
      <c r="CB21" s="622">
        <v>41275</v>
      </c>
      <c r="CC21" s="966"/>
    </row>
    <row r="22" spans="1:81" ht="19.5" customHeight="1">
      <c r="A22" s="73"/>
      <c r="B22" s="64">
        <v>41640</v>
      </c>
      <c r="C22" s="127"/>
      <c r="D22" s="75">
        <v>27088178</v>
      </c>
      <c r="E22" s="2220">
        <v>20372400</v>
      </c>
      <c r="F22" s="2220">
        <v>20029519</v>
      </c>
      <c r="G22" s="2220">
        <v>25429697</v>
      </c>
      <c r="H22" s="2220">
        <v>18713919</v>
      </c>
      <c r="I22" s="2220">
        <v>7215866</v>
      </c>
      <c r="J22" s="2220">
        <v>5156</v>
      </c>
      <c r="K22" s="2220">
        <v>1545525</v>
      </c>
      <c r="L22" s="2220">
        <v>2387021</v>
      </c>
      <c r="M22" s="2220">
        <v>17911</v>
      </c>
      <c r="N22" s="2220">
        <v>9438</v>
      </c>
      <c r="O22" s="2220">
        <v>59047</v>
      </c>
      <c r="P22" s="2220">
        <v>867397</v>
      </c>
      <c r="Q22" s="2220">
        <v>166392</v>
      </c>
      <c r="R22" s="205">
        <v>444179</v>
      </c>
      <c r="S22" s="67">
        <v>41640</v>
      </c>
      <c r="T22" s="622">
        <v>41640</v>
      </c>
      <c r="U22" s="73"/>
      <c r="V22" s="64">
        <v>41640</v>
      </c>
      <c r="W22" s="127"/>
      <c r="X22" s="75">
        <v>47848272</v>
      </c>
      <c r="Y22" s="2220">
        <v>36406448</v>
      </c>
      <c r="Z22" s="2220">
        <v>35527006</v>
      </c>
      <c r="AA22" s="2220">
        <v>45642038</v>
      </c>
      <c r="AB22" s="2220">
        <v>34200214</v>
      </c>
      <c r="AC22" s="2220">
        <v>16842075</v>
      </c>
      <c r="AD22" s="2220">
        <v>542</v>
      </c>
      <c r="AE22" s="2220">
        <v>6689097</v>
      </c>
      <c r="AF22" s="2220">
        <v>3777774</v>
      </c>
      <c r="AG22" s="2220">
        <v>525709</v>
      </c>
      <c r="AH22" s="2220">
        <v>7899</v>
      </c>
      <c r="AI22" s="2220">
        <v>160890</v>
      </c>
      <c r="AJ22" s="2220">
        <v>1167314</v>
      </c>
      <c r="AK22" s="2220">
        <v>330848</v>
      </c>
      <c r="AL22" s="205">
        <v>616665</v>
      </c>
      <c r="AM22" s="67">
        <v>41640</v>
      </c>
      <c r="AN22" s="622">
        <v>41640</v>
      </c>
      <c r="AO22" s="73"/>
      <c r="AP22" s="64">
        <v>41640</v>
      </c>
      <c r="AQ22" s="127"/>
      <c r="AR22" s="75">
        <v>9510510</v>
      </c>
      <c r="AS22" s="2220">
        <v>5835069</v>
      </c>
      <c r="AT22" s="2220">
        <v>4574938</v>
      </c>
      <c r="AU22" s="2220">
        <v>8860142</v>
      </c>
      <c r="AV22" s="2220">
        <v>5184701</v>
      </c>
      <c r="AW22" s="2220">
        <v>2386795</v>
      </c>
      <c r="AX22" s="2220">
        <v>125</v>
      </c>
      <c r="AY22" s="2220" t="s">
        <v>21</v>
      </c>
      <c r="AZ22" s="2220">
        <v>1413657</v>
      </c>
      <c r="BA22" s="2220">
        <v>29428</v>
      </c>
      <c r="BB22" s="2220">
        <v>3020</v>
      </c>
      <c r="BC22" s="2220">
        <v>43559</v>
      </c>
      <c r="BD22" s="2220">
        <v>347764</v>
      </c>
      <c r="BE22" s="2220">
        <v>31198</v>
      </c>
      <c r="BF22" s="205">
        <v>91157</v>
      </c>
      <c r="BG22" s="67">
        <v>41640</v>
      </c>
      <c r="BH22" s="622">
        <v>41640</v>
      </c>
      <c r="BI22" s="73"/>
      <c r="BJ22" s="64">
        <v>41640</v>
      </c>
      <c r="BK22" s="127"/>
      <c r="BL22" s="75">
        <v>26429577</v>
      </c>
      <c r="BM22" s="2220">
        <v>17379714</v>
      </c>
      <c r="BN22" s="2220">
        <v>16719534</v>
      </c>
      <c r="BO22" s="2220">
        <v>24664539</v>
      </c>
      <c r="BP22" s="2220">
        <v>15614676</v>
      </c>
      <c r="BQ22" s="2220">
        <v>6103328</v>
      </c>
      <c r="BR22" s="2220">
        <v>8722</v>
      </c>
      <c r="BS22" s="2220">
        <v>2532168</v>
      </c>
      <c r="BT22" s="2220">
        <v>959113</v>
      </c>
      <c r="BU22" s="2220">
        <v>34876</v>
      </c>
      <c r="BV22" s="2220">
        <v>4037</v>
      </c>
      <c r="BW22" s="2220">
        <v>68387</v>
      </c>
      <c r="BX22" s="2220">
        <v>258849</v>
      </c>
      <c r="BY22" s="2220">
        <v>62544</v>
      </c>
      <c r="BZ22" s="205">
        <v>84404</v>
      </c>
      <c r="CA22" s="67">
        <v>41640</v>
      </c>
      <c r="CB22" s="622">
        <v>41640</v>
      </c>
      <c r="CC22" s="966"/>
    </row>
    <row r="23" spans="1:81" ht="19.5" customHeight="1">
      <c r="A23" s="73"/>
      <c r="B23" s="64">
        <v>42005</v>
      </c>
      <c r="C23" s="127"/>
      <c r="D23" s="75">
        <v>26367929</v>
      </c>
      <c r="E23" s="2220">
        <v>19762139</v>
      </c>
      <c r="F23" s="2220">
        <v>19382321</v>
      </c>
      <c r="G23" s="2220">
        <v>24791169</v>
      </c>
      <c r="H23" s="2220">
        <v>18185380</v>
      </c>
      <c r="I23" s="2220">
        <v>7217881</v>
      </c>
      <c r="J23" s="2220">
        <v>5186</v>
      </c>
      <c r="K23" s="2220">
        <v>1953319</v>
      </c>
      <c r="L23" s="2220">
        <v>2114029</v>
      </c>
      <c r="M23" s="2220">
        <v>15720</v>
      </c>
      <c r="N23" s="2220">
        <v>11141</v>
      </c>
      <c r="O23" s="2220">
        <v>52359</v>
      </c>
      <c r="P23" s="2220">
        <v>813340</v>
      </c>
      <c r="Q23" s="2220">
        <v>189410</v>
      </c>
      <c r="R23" s="205">
        <v>455894</v>
      </c>
      <c r="S23" s="67">
        <v>42005</v>
      </c>
      <c r="T23" s="622">
        <v>42005</v>
      </c>
      <c r="U23" s="73"/>
      <c r="V23" s="64">
        <v>42005</v>
      </c>
      <c r="W23" s="127"/>
      <c r="X23" s="75">
        <v>47921950</v>
      </c>
      <c r="Y23" s="2220">
        <v>37102933</v>
      </c>
      <c r="Z23" s="2220">
        <v>36189742</v>
      </c>
      <c r="AA23" s="2220">
        <v>45824025</v>
      </c>
      <c r="AB23" s="2220">
        <v>35005008</v>
      </c>
      <c r="AC23" s="2220">
        <v>18188507</v>
      </c>
      <c r="AD23" s="2220">
        <v>1142</v>
      </c>
      <c r="AE23" s="2220">
        <v>8502182</v>
      </c>
      <c r="AF23" s="2220">
        <v>3276090</v>
      </c>
      <c r="AG23" s="2220">
        <v>561792</v>
      </c>
      <c r="AH23" s="2220">
        <v>7822</v>
      </c>
      <c r="AI23" s="2220">
        <v>143796</v>
      </c>
      <c r="AJ23" s="2220">
        <v>1059711</v>
      </c>
      <c r="AK23" s="2220">
        <v>371473</v>
      </c>
      <c r="AL23" s="205">
        <v>626928</v>
      </c>
      <c r="AM23" s="67">
        <v>42005</v>
      </c>
      <c r="AN23" s="622">
        <v>42005</v>
      </c>
      <c r="AO23" s="73"/>
      <c r="AP23" s="64">
        <v>42005</v>
      </c>
      <c r="AQ23" s="127"/>
      <c r="AR23" s="75">
        <v>9846767</v>
      </c>
      <c r="AS23" s="2220">
        <v>6202847</v>
      </c>
      <c r="AT23" s="2220">
        <v>4911122</v>
      </c>
      <c r="AU23" s="2220">
        <v>9206243</v>
      </c>
      <c r="AV23" s="2220">
        <v>5562323</v>
      </c>
      <c r="AW23" s="2220">
        <v>2700984</v>
      </c>
      <c r="AX23" s="2220">
        <v>178</v>
      </c>
      <c r="AY23" s="2220">
        <v>1790</v>
      </c>
      <c r="AZ23" s="2220">
        <v>1752264</v>
      </c>
      <c r="BA23" s="2220">
        <v>17896</v>
      </c>
      <c r="BB23" s="2220">
        <v>3135</v>
      </c>
      <c r="BC23" s="2220">
        <v>47028</v>
      </c>
      <c r="BD23" s="2220">
        <v>295419</v>
      </c>
      <c r="BE23" s="2220">
        <v>25324</v>
      </c>
      <c r="BF23" s="205">
        <v>92163</v>
      </c>
      <c r="BG23" s="67">
        <v>42005</v>
      </c>
      <c r="BH23" s="622">
        <v>42005</v>
      </c>
      <c r="BI23" s="73"/>
      <c r="BJ23" s="64">
        <v>42005</v>
      </c>
      <c r="BK23" s="127"/>
      <c r="BL23" s="75">
        <v>27310260</v>
      </c>
      <c r="BM23" s="2220">
        <v>18207806</v>
      </c>
      <c r="BN23" s="2220">
        <v>17527799</v>
      </c>
      <c r="BO23" s="2220">
        <v>25525395</v>
      </c>
      <c r="BP23" s="2220">
        <v>16422941</v>
      </c>
      <c r="BQ23" s="2220">
        <v>6684452</v>
      </c>
      <c r="BR23" s="2220">
        <v>10547</v>
      </c>
      <c r="BS23" s="2220">
        <v>3023462</v>
      </c>
      <c r="BT23" s="2220">
        <v>1270133</v>
      </c>
      <c r="BU23" s="2220">
        <v>37130</v>
      </c>
      <c r="BV23" s="2220">
        <v>4613</v>
      </c>
      <c r="BW23" s="2220">
        <v>54650</v>
      </c>
      <c r="BX23" s="2220">
        <v>236205</v>
      </c>
      <c r="BY23" s="2220">
        <v>55858</v>
      </c>
      <c r="BZ23" s="205">
        <v>228347</v>
      </c>
      <c r="CA23" s="67">
        <v>42005</v>
      </c>
      <c r="CB23" s="622">
        <v>42005</v>
      </c>
      <c r="CC23" s="966"/>
    </row>
    <row r="24" spans="1:81" ht="19.5" customHeight="1">
      <c r="A24" s="73"/>
      <c r="B24" s="64">
        <v>42370</v>
      </c>
      <c r="C24" s="127"/>
      <c r="D24" s="75">
        <v>26915019</v>
      </c>
      <c r="E24" s="2220">
        <v>20361697</v>
      </c>
      <c r="F24" s="2220">
        <v>19928707</v>
      </c>
      <c r="G24" s="2220">
        <v>25404904</v>
      </c>
      <c r="H24" s="2220">
        <v>18851582</v>
      </c>
      <c r="I24" s="2220">
        <v>7934955</v>
      </c>
      <c r="J24" s="2220">
        <v>5576</v>
      </c>
      <c r="K24" s="2220">
        <v>1775439</v>
      </c>
      <c r="L24" s="2220">
        <v>2686072</v>
      </c>
      <c r="M24" s="2220">
        <v>12317</v>
      </c>
      <c r="N24" s="2220">
        <v>8657</v>
      </c>
      <c r="O24" s="2220">
        <v>46499</v>
      </c>
      <c r="P24" s="2220">
        <v>925104</v>
      </c>
      <c r="Q24" s="2220">
        <v>179058</v>
      </c>
      <c r="R24" s="205">
        <v>483057</v>
      </c>
      <c r="S24" s="67">
        <v>42370</v>
      </c>
      <c r="T24" s="622">
        <v>42370</v>
      </c>
      <c r="U24" s="73"/>
      <c r="V24" s="64">
        <v>42370</v>
      </c>
      <c r="W24" s="127"/>
      <c r="X24" s="75">
        <v>46901261</v>
      </c>
      <c r="Y24" s="2220">
        <v>35495594</v>
      </c>
      <c r="Z24" s="2220">
        <v>34613528</v>
      </c>
      <c r="AA24" s="2220">
        <v>44770721</v>
      </c>
      <c r="AB24" s="2220">
        <v>33365054</v>
      </c>
      <c r="AC24" s="2220">
        <v>16183987</v>
      </c>
      <c r="AD24" s="2220">
        <v>1494</v>
      </c>
      <c r="AE24" s="2220">
        <v>6160023</v>
      </c>
      <c r="AF24" s="2220">
        <v>3694066</v>
      </c>
      <c r="AG24" s="2220">
        <v>712132</v>
      </c>
      <c r="AH24" s="2220">
        <v>8740</v>
      </c>
      <c r="AI24" s="2220">
        <v>146783</v>
      </c>
      <c r="AJ24" s="2220">
        <v>1093562</v>
      </c>
      <c r="AK24" s="2220">
        <v>376054</v>
      </c>
      <c r="AL24" s="205">
        <v>677923</v>
      </c>
      <c r="AM24" s="67">
        <v>42370</v>
      </c>
      <c r="AN24" s="622">
        <v>42370</v>
      </c>
      <c r="AO24" s="73"/>
      <c r="AP24" s="64">
        <v>42370</v>
      </c>
      <c r="AQ24" s="127"/>
      <c r="AR24" s="75">
        <v>9887201</v>
      </c>
      <c r="AS24" s="2220">
        <v>6216189</v>
      </c>
      <c r="AT24" s="2220">
        <v>4893194</v>
      </c>
      <c r="AU24" s="2220">
        <v>9243802</v>
      </c>
      <c r="AV24" s="2220">
        <v>5572790</v>
      </c>
      <c r="AW24" s="2220">
        <v>2664213</v>
      </c>
      <c r="AX24" s="2220">
        <v>160</v>
      </c>
      <c r="AY24" s="2220">
        <v>17253</v>
      </c>
      <c r="AZ24" s="2220">
        <v>1695648</v>
      </c>
      <c r="BA24" s="2220">
        <v>23536</v>
      </c>
      <c r="BB24" s="2220">
        <v>3136</v>
      </c>
      <c r="BC24" s="2220">
        <v>39508</v>
      </c>
      <c r="BD24" s="2220">
        <v>302521</v>
      </c>
      <c r="BE24" s="2220">
        <v>26059</v>
      </c>
      <c r="BF24" s="205">
        <v>80636</v>
      </c>
      <c r="BG24" s="67">
        <v>42370</v>
      </c>
      <c r="BH24" s="622">
        <v>42370</v>
      </c>
      <c r="BI24" s="73"/>
      <c r="BJ24" s="64">
        <v>42370</v>
      </c>
      <c r="BK24" s="127"/>
      <c r="BL24" s="75">
        <v>26565454</v>
      </c>
      <c r="BM24" s="2220">
        <v>17498688</v>
      </c>
      <c r="BN24" s="2220">
        <v>16924801</v>
      </c>
      <c r="BO24" s="2220">
        <v>24850516</v>
      </c>
      <c r="BP24" s="2220">
        <v>15783750</v>
      </c>
      <c r="BQ24" s="2220">
        <v>6275059</v>
      </c>
      <c r="BR24" s="2220">
        <v>11701</v>
      </c>
      <c r="BS24" s="2220">
        <v>3059853</v>
      </c>
      <c r="BT24" s="2220">
        <v>1098810</v>
      </c>
      <c r="BU24" s="2220">
        <v>31249</v>
      </c>
      <c r="BV24" s="2220">
        <v>5231</v>
      </c>
      <c r="BW24" s="2220">
        <v>53395</v>
      </c>
      <c r="BX24" s="2220">
        <v>257844</v>
      </c>
      <c r="BY24" s="2220">
        <v>48711</v>
      </c>
      <c r="BZ24" s="205">
        <v>413664</v>
      </c>
      <c r="CA24" s="67">
        <v>42370</v>
      </c>
      <c r="CB24" s="622">
        <v>42370</v>
      </c>
      <c r="CC24" s="966"/>
    </row>
    <row r="25" spans="1:81" ht="12" customHeight="1">
      <c r="A25" s="73"/>
      <c r="B25" s="76"/>
      <c r="C25" s="127"/>
      <c r="D25" s="941"/>
      <c r="E25" s="623"/>
      <c r="F25" s="623"/>
      <c r="G25" s="623"/>
      <c r="H25" s="623"/>
      <c r="I25" s="623"/>
      <c r="J25" s="623"/>
      <c r="K25" s="623"/>
      <c r="L25" s="623"/>
      <c r="M25" s="623"/>
      <c r="N25" s="623"/>
      <c r="O25" s="623"/>
      <c r="P25" s="623"/>
      <c r="Q25" s="623"/>
      <c r="R25" s="624"/>
      <c r="S25" s="77"/>
      <c r="T25" s="486"/>
      <c r="U25" s="73"/>
      <c r="V25" s="76"/>
      <c r="W25" s="127"/>
      <c r="X25" s="941"/>
      <c r="Y25" s="623"/>
      <c r="Z25" s="623"/>
      <c r="AA25" s="623"/>
      <c r="AB25" s="623"/>
      <c r="AC25" s="623"/>
      <c r="AD25" s="623"/>
      <c r="AE25" s="623"/>
      <c r="AF25" s="623"/>
      <c r="AG25" s="623"/>
      <c r="AH25" s="623"/>
      <c r="AI25" s="623"/>
      <c r="AJ25" s="623"/>
      <c r="AK25" s="623"/>
      <c r="AL25" s="624"/>
      <c r="AM25" s="77"/>
      <c r="AN25" s="486"/>
      <c r="AO25" s="73"/>
      <c r="AP25" s="76"/>
      <c r="AQ25" s="127"/>
      <c r="AR25" s="941"/>
      <c r="AS25" s="623"/>
      <c r="AT25" s="623"/>
      <c r="AU25" s="623"/>
      <c r="AV25" s="623"/>
      <c r="AW25" s="623"/>
      <c r="AX25" s="623"/>
      <c r="AY25" s="623"/>
      <c r="AZ25" s="623"/>
      <c r="BA25" s="623"/>
      <c r="BB25" s="623"/>
      <c r="BC25" s="623"/>
      <c r="BD25" s="623"/>
      <c r="BE25" s="623"/>
      <c r="BF25" s="624"/>
      <c r="BG25" s="77"/>
      <c r="BH25" s="486"/>
      <c r="BI25" s="73"/>
      <c r="BJ25" s="76"/>
      <c r="BK25" s="127"/>
      <c r="BL25" s="941"/>
      <c r="BM25" s="623"/>
      <c r="BN25" s="623"/>
      <c r="BO25" s="623"/>
      <c r="BP25" s="623"/>
      <c r="BQ25" s="623"/>
      <c r="BR25" s="623"/>
      <c r="BS25" s="623"/>
      <c r="BT25" s="623"/>
      <c r="BU25" s="623"/>
      <c r="BV25" s="623"/>
      <c r="BW25" s="623"/>
      <c r="BX25" s="623"/>
      <c r="BY25" s="623"/>
      <c r="BZ25" s="624"/>
      <c r="CA25" s="77"/>
      <c r="CB25" s="486"/>
      <c r="CC25" s="966"/>
    </row>
    <row r="26" spans="1:81" ht="19.5" customHeight="1">
      <c r="A26" s="79">
        <v>41730</v>
      </c>
      <c r="B26" s="80">
        <v>41730</v>
      </c>
      <c r="C26" s="128">
        <v>41730</v>
      </c>
      <c r="D26" s="82">
        <v>26856917</v>
      </c>
      <c r="E26" s="2221">
        <v>20145631</v>
      </c>
      <c r="F26" s="2221">
        <v>19837463</v>
      </c>
      <c r="G26" s="2221">
        <v>25213862</v>
      </c>
      <c r="H26" s="2221">
        <v>18502576</v>
      </c>
      <c r="I26" s="2221">
        <v>7123566</v>
      </c>
      <c r="J26" s="2221">
        <v>5092</v>
      </c>
      <c r="K26" s="2221">
        <v>1568827</v>
      </c>
      <c r="L26" s="2221">
        <v>2295511</v>
      </c>
      <c r="M26" s="2221">
        <v>15767</v>
      </c>
      <c r="N26" s="2221">
        <v>9323</v>
      </c>
      <c r="O26" s="2221">
        <v>59420</v>
      </c>
      <c r="P26" s="2221">
        <v>862734</v>
      </c>
      <c r="Q26" s="2221">
        <v>170504</v>
      </c>
      <c r="R26" s="208">
        <v>429309</v>
      </c>
      <c r="S26" s="83">
        <v>41730</v>
      </c>
      <c r="T26" s="626">
        <v>41730</v>
      </c>
      <c r="U26" s="79">
        <v>41730</v>
      </c>
      <c r="V26" s="80">
        <v>41730</v>
      </c>
      <c r="W26" s="128">
        <v>41730</v>
      </c>
      <c r="X26" s="82">
        <v>48031812</v>
      </c>
      <c r="Y26" s="2221">
        <v>36734085</v>
      </c>
      <c r="Z26" s="2221">
        <v>35880177</v>
      </c>
      <c r="AA26" s="2221">
        <v>45847415</v>
      </c>
      <c r="AB26" s="2221">
        <v>34549688</v>
      </c>
      <c r="AC26" s="2221">
        <v>17322663</v>
      </c>
      <c r="AD26" s="2221">
        <v>644</v>
      </c>
      <c r="AE26" s="2221">
        <v>7344166</v>
      </c>
      <c r="AF26" s="2221">
        <v>3620438</v>
      </c>
      <c r="AG26" s="2221">
        <v>512936</v>
      </c>
      <c r="AH26" s="2221">
        <v>7748</v>
      </c>
      <c r="AI26" s="2221">
        <v>155758</v>
      </c>
      <c r="AJ26" s="2221">
        <v>1123176</v>
      </c>
      <c r="AK26" s="2221">
        <v>353337</v>
      </c>
      <c r="AL26" s="208">
        <v>609236</v>
      </c>
      <c r="AM26" s="83">
        <v>41730</v>
      </c>
      <c r="AN26" s="626">
        <v>41730</v>
      </c>
      <c r="AO26" s="79">
        <v>41730</v>
      </c>
      <c r="AP26" s="80">
        <v>41730</v>
      </c>
      <c r="AQ26" s="128">
        <v>41730</v>
      </c>
      <c r="AR26" s="82">
        <v>9458161</v>
      </c>
      <c r="AS26" s="2221">
        <v>5792023</v>
      </c>
      <c r="AT26" s="2221">
        <v>4527467</v>
      </c>
      <c r="AU26" s="2221">
        <v>8816293</v>
      </c>
      <c r="AV26" s="2221">
        <v>5150155</v>
      </c>
      <c r="AW26" s="2221">
        <v>2334117</v>
      </c>
      <c r="AX26" s="2221">
        <v>147</v>
      </c>
      <c r="AY26" s="2221">
        <v>306</v>
      </c>
      <c r="AZ26" s="2221">
        <v>1401940</v>
      </c>
      <c r="BA26" s="2221">
        <v>27316</v>
      </c>
      <c r="BB26" s="2221">
        <v>3031</v>
      </c>
      <c r="BC26" s="2221">
        <v>42949</v>
      </c>
      <c r="BD26" s="2221">
        <v>331306</v>
      </c>
      <c r="BE26" s="2221">
        <v>28797</v>
      </c>
      <c r="BF26" s="208">
        <v>91298</v>
      </c>
      <c r="BG26" s="83">
        <v>41730</v>
      </c>
      <c r="BH26" s="626">
        <v>41730</v>
      </c>
      <c r="BI26" s="79">
        <v>41730</v>
      </c>
      <c r="BJ26" s="80">
        <v>41730</v>
      </c>
      <c r="BK26" s="128">
        <v>41730</v>
      </c>
      <c r="BL26" s="82">
        <v>27019178</v>
      </c>
      <c r="BM26" s="2221">
        <v>17830057</v>
      </c>
      <c r="BN26" s="2221">
        <v>17227114</v>
      </c>
      <c r="BO26" s="2221">
        <v>25230480</v>
      </c>
      <c r="BP26" s="2221">
        <v>16041359</v>
      </c>
      <c r="BQ26" s="2221">
        <v>6300675</v>
      </c>
      <c r="BR26" s="2221">
        <v>8676</v>
      </c>
      <c r="BS26" s="2221">
        <v>2768399</v>
      </c>
      <c r="BT26" s="2221">
        <v>950338</v>
      </c>
      <c r="BU26" s="2221">
        <v>32641</v>
      </c>
      <c r="BV26" s="2221">
        <v>4033</v>
      </c>
      <c r="BW26" s="2221">
        <v>60939</v>
      </c>
      <c r="BX26" s="2221">
        <v>252756</v>
      </c>
      <c r="BY26" s="2221">
        <v>60891</v>
      </c>
      <c r="BZ26" s="208">
        <v>84416</v>
      </c>
      <c r="CA26" s="83">
        <v>41730</v>
      </c>
      <c r="CB26" s="626">
        <v>41730</v>
      </c>
      <c r="CC26" s="74"/>
    </row>
    <row r="27" spans="1:81" ht="19.5" customHeight="1">
      <c r="A27" s="85"/>
      <c r="B27" s="80">
        <v>42095</v>
      </c>
      <c r="C27" s="130"/>
      <c r="D27" s="82">
        <v>26474595</v>
      </c>
      <c r="E27" s="2221">
        <v>19889531</v>
      </c>
      <c r="F27" s="2221">
        <v>19493989</v>
      </c>
      <c r="G27" s="2221">
        <v>24925000</v>
      </c>
      <c r="H27" s="2221">
        <v>18339936</v>
      </c>
      <c r="I27" s="2221">
        <v>7449835</v>
      </c>
      <c r="J27" s="2221">
        <v>5223</v>
      </c>
      <c r="K27" s="2221">
        <v>2000368</v>
      </c>
      <c r="L27" s="2221">
        <v>2261280</v>
      </c>
      <c r="M27" s="2221">
        <v>17130</v>
      </c>
      <c r="N27" s="2221">
        <v>11105</v>
      </c>
      <c r="O27" s="2221">
        <v>48392</v>
      </c>
      <c r="P27" s="2221">
        <v>827729</v>
      </c>
      <c r="Q27" s="2221">
        <v>185049</v>
      </c>
      <c r="R27" s="208">
        <v>470028</v>
      </c>
      <c r="S27" s="83">
        <v>42095</v>
      </c>
      <c r="T27" s="626">
        <v>42095</v>
      </c>
      <c r="U27" s="85"/>
      <c r="V27" s="80">
        <v>42095</v>
      </c>
      <c r="W27" s="130"/>
      <c r="X27" s="82">
        <v>47622448</v>
      </c>
      <c r="Y27" s="2221">
        <v>36756764</v>
      </c>
      <c r="Z27" s="2221">
        <v>35797831</v>
      </c>
      <c r="AA27" s="2221">
        <v>45532371</v>
      </c>
      <c r="AB27" s="2221">
        <v>34666687</v>
      </c>
      <c r="AC27" s="2221">
        <v>17843447</v>
      </c>
      <c r="AD27" s="2221">
        <v>1270</v>
      </c>
      <c r="AE27" s="2221">
        <v>8215684</v>
      </c>
      <c r="AF27" s="2221">
        <v>3222273</v>
      </c>
      <c r="AG27" s="2221">
        <v>608448</v>
      </c>
      <c r="AH27" s="2221">
        <v>7899</v>
      </c>
      <c r="AI27" s="2221">
        <v>143601</v>
      </c>
      <c r="AJ27" s="2221">
        <v>1092341</v>
      </c>
      <c r="AK27" s="2221">
        <v>350210</v>
      </c>
      <c r="AL27" s="208">
        <v>619025</v>
      </c>
      <c r="AM27" s="83">
        <v>42095</v>
      </c>
      <c r="AN27" s="626">
        <v>42095</v>
      </c>
      <c r="AO27" s="85"/>
      <c r="AP27" s="80">
        <v>42095</v>
      </c>
      <c r="AQ27" s="130"/>
      <c r="AR27" s="82">
        <v>9891160</v>
      </c>
      <c r="AS27" s="2221">
        <v>6250351</v>
      </c>
      <c r="AT27" s="2221">
        <v>4944736</v>
      </c>
      <c r="AU27" s="2221">
        <v>9245762</v>
      </c>
      <c r="AV27" s="2221">
        <v>5604953</v>
      </c>
      <c r="AW27" s="2221">
        <v>2737124</v>
      </c>
      <c r="AX27" s="2221">
        <v>176</v>
      </c>
      <c r="AY27" s="2221">
        <v>1786</v>
      </c>
      <c r="AZ27" s="2221">
        <v>1761661</v>
      </c>
      <c r="BA27" s="2221">
        <v>15502</v>
      </c>
      <c r="BB27" s="2221">
        <v>3126</v>
      </c>
      <c r="BC27" s="2221">
        <v>47842</v>
      </c>
      <c r="BD27" s="2221">
        <v>303176</v>
      </c>
      <c r="BE27" s="2221">
        <v>25725</v>
      </c>
      <c r="BF27" s="208">
        <v>93451</v>
      </c>
      <c r="BG27" s="83">
        <v>42095</v>
      </c>
      <c r="BH27" s="626">
        <v>42095</v>
      </c>
      <c r="BI27" s="85"/>
      <c r="BJ27" s="80">
        <v>42095</v>
      </c>
      <c r="BK27" s="130"/>
      <c r="BL27" s="82">
        <v>27167780</v>
      </c>
      <c r="BM27" s="2221">
        <v>18086802</v>
      </c>
      <c r="BN27" s="2221">
        <v>17387531</v>
      </c>
      <c r="BO27" s="2221">
        <v>25412149</v>
      </c>
      <c r="BP27" s="2221">
        <v>16331171</v>
      </c>
      <c r="BQ27" s="2221">
        <v>6571642</v>
      </c>
      <c r="BR27" s="2221">
        <v>10971</v>
      </c>
      <c r="BS27" s="2221">
        <v>2953896</v>
      </c>
      <c r="BT27" s="2221">
        <v>1275252</v>
      </c>
      <c r="BU27" s="2221">
        <v>40425</v>
      </c>
      <c r="BV27" s="2221">
        <v>4977</v>
      </c>
      <c r="BW27" s="2221">
        <v>55843</v>
      </c>
      <c r="BX27" s="2221">
        <v>240392</v>
      </c>
      <c r="BY27" s="2221">
        <v>55345</v>
      </c>
      <c r="BZ27" s="208">
        <v>280055</v>
      </c>
      <c r="CA27" s="83">
        <v>42095</v>
      </c>
      <c r="CB27" s="626">
        <v>42095</v>
      </c>
      <c r="CC27" s="74"/>
    </row>
    <row r="28" spans="1:81" ht="12" customHeight="1">
      <c r="A28" s="85"/>
      <c r="B28" s="87"/>
      <c r="C28" s="130"/>
      <c r="D28" s="82"/>
      <c r="E28" s="2221"/>
      <c r="F28" s="2221"/>
      <c r="G28" s="2221"/>
      <c r="H28" s="2221"/>
      <c r="I28" s="2221"/>
      <c r="J28" s="2221"/>
      <c r="K28" s="2221"/>
      <c r="L28" s="2221"/>
      <c r="M28" s="2221"/>
      <c r="N28" s="2221"/>
      <c r="O28" s="2221"/>
      <c r="P28" s="2221"/>
      <c r="Q28" s="2221"/>
      <c r="R28" s="208"/>
      <c r="S28" s="77"/>
      <c r="T28" s="486"/>
      <c r="U28" s="85"/>
      <c r="V28" s="87"/>
      <c r="W28" s="130"/>
      <c r="X28" s="82"/>
      <c r="Y28" s="2221"/>
      <c r="Z28" s="2221"/>
      <c r="AA28" s="2221"/>
      <c r="AB28" s="2221"/>
      <c r="AC28" s="2221"/>
      <c r="AD28" s="2221"/>
      <c r="AE28" s="2221"/>
      <c r="AF28" s="2221"/>
      <c r="AG28" s="2221"/>
      <c r="AH28" s="2221"/>
      <c r="AI28" s="2221"/>
      <c r="AJ28" s="2221"/>
      <c r="AK28" s="2221"/>
      <c r="AL28" s="208"/>
      <c r="AM28" s="77"/>
      <c r="AN28" s="486"/>
      <c r="AO28" s="85"/>
      <c r="AP28" s="87"/>
      <c r="AQ28" s="130"/>
      <c r="AR28" s="82"/>
      <c r="AS28" s="2221"/>
      <c r="AT28" s="2221"/>
      <c r="AU28" s="2221"/>
      <c r="AV28" s="2221"/>
      <c r="AW28" s="2221"/>
      <c r="AX28" s="2221"/>
      <c r="AY28" s="2221"/>
      <c r="AZ28" s="2221"/>
      <c r="BA28" s="2221"/>
      <c r="BB28" s="2221"/>
      <c r="BC28" s="2221"/>
      <c r="BD28" s="2221"/>
      <c r="BE28" s="2221"/>
      <c r="BF28" s="208"/>
      <c r="BG28" s="77"/>
      <c r="BH28" s="486"/>
      <c r="BI28" s="85"/>
      <c r="BJ28" s="87"/>
      <c r="BK28" s="130"/>
      <c r="BL28" s="82"/>
      <c r="BM28" s="2221"/>
      <c r="BN28" s="2221"/>
      <c r="BO28" s="2221"/>
      <c r="BP28" s="2221"/>
      <c r="BQ28" s="2221"/>
      <c r="BR28" s="2221"/>
      <c r="BS28" s="2221"/>
      <c r="BT28" s="2221"/>
      <c r="BU28" s="2221"/>
      <c r="BV28" s="2221"/>
      <c r="BW28" s="2221"/>
      <c r="BX28" s="2221"/>
      <c r="BY28" s="2221"/>
      <c r="BZ28" s="208"/>
      <c r="CA28" s="77"/>
      <c r="CB28" s="486"/>
      <c r="CC28" s="74"/>
    </row>
    <row r="29" spans="1:81" ht="19.5" customHeight="1">
      <c r="A29" s="88" t="s">
        <v>1535</v>
      </c>
      <c r="B29" s="89" t="s">
        <v>23</v>
      </c>
      <c r="C29" s="131" t="s">
        <v>24</v>
      </c>
      <c r="D29" s="82">
        <v>6857415</v>
      </c>
      <c r="E29" s="2221">
        <v>5214978</v>
      </c>
      <c r="F29" s="2221">
        <v>5079153</v>
      </c>
      <c r="G29" s="2221">
        <v>6483418</v>
      </c>
      <c r="H29" s="2221">
        <v>4840982</v>
      </c>
      <c r="I29" s="2221">
        <v>2065878</v>
      </c>
      <c r="J29" s="2221">
        <v>1372</v>
      </c>
      <c r="K29" s="2221">
        <v>529704</v>
      </c>
      <c r="L29" s="2221">
        <v>672799</v>
      </c>
      <c r="M29" s="2221">
        <v>4576</v>
      </c>
      <c r="N29" s="2221">
        <v>2366</v>
      </c>
      <c r="O29" s="2221">
        <v>12347</v>
      </c>
      <c r="P29" s="2221">
        <v>233386</v>
      </c>
      <c r="Q29" s="2221">
        <v>45110</v>
      </c>
      <c r="R29" s="208">
        <v>117044</v>
      </c>
      <c r="S29" s="91" t="s">
        <v>25</v>
      </c>
      <c r="T29" s="630" t="s">
        <v>1536</v>
      </c>
      <c r="U29" s="88" t="s">
        <v>1535</v>
      </c>
      <c r="V29" s="89" t="s">
        <v>23</v>
      </c>
      <c r="W29" s="131" t="s">
        <v>24</v>
      </c>
      <c r="X29" s="82">
        <v>11882031</v>
      </c>
      <c r="Y29" s="2221">
        <v>9086673</v>
      </c>
      <c r="Z29" s="2221">
        <v>8833742</v>
      </c>
      <c r="AA29" s="2221">
        <v>11357468</v>
      </c>
      <c r="AB29" s="2221">
        <v>8562110</v>
      </c>
      <c r="AC29" s="2221">
        <v>4255839</v>
      </c>
      <c r="AD29" s="2221">
        <v>399</v>
      </c>
      <c r="AE29" s="2221">
        <v>1836183</v>
      </c>
      <c r="AF29" s="2221">
        <v>821394</v>
      </c>
      <c r="AG29" s="2221">
        <v>178084</v>
      </c>
      <c r="AH29" s="2221">
        <v>2120</v>
      </c>
      <c r="AI29" s="2221">
        <v>37898</v>
      </c>
      <c r="AJ29" s="2221">
        <v>294116</v>
      </c>
      <c r="AK29" s="2221">
        <v>74478</v>
      </c>
      <c r="AL29" s="208">
        <v>152086</v>
      </c>
      <c r="AM29" s="91" t="s">
        <v>25</v>
      </c>
      <c r="AN29" s="630" t="s">
        <v>1536</v>
      </c>
      <c r="AO29" s="88" t="s">
        <v>1535</v>
      </c>
      <c r="AP29" s="89" t="s">
        <v>23</v>
      </c>
      <c r="AQ29" s="131" t="s">
        <v>24</v>
      </c>
      <c r="AR29" s="82">
        <v>2481583</v>
      </c>
      <c r="AS29" s="2221">
        <v>1595751</v>
      </c>
      <c r="AT29" s="2221">
        <v>1252737</v>
      </c>
      <c r="AU29" s="2221">
        <v>2317602</v>
      </c>
      <c r="AV29" s="2221">
        <v>1431771</v>
      </c>
      <c r="AW29" s="2221">
        <v>682386</v>
      </c>
      <c r="AX29" s="2221">
        <v>57</v>
      </c>
      <c r="AY29" s="2221">
        <v>302</v>
      </c>
      <c r="AZ29" s="2221">
        <v>428443</v>
      </c>
      <c r="BA29" s="2221">
        <v>2989</v>
      </c>
      <c r="BB29" s="2221">
        <v>797</v>
      </c>
      <c r="BC29" s="2221">
        <v>11675</v>
      </c>
      <c r="BD29" s="2221">
        <v>83035</v>
      </c>
      <c r="BE29" s="2221">
        <v>6007</v>
      </c>
      <c r="BF29" s="208">
        <v>24894</v>
      </c>
      <c r="BG29" s="91" t="s">
        <v>25</v>
      </c>
      <c r="BH29" s="630" t="s">
        <v>1536</v>
      </c>
      <c r="BI29" s="88" t="s">
        <v>1535</v>
      </c>
      <c r="BJ29" s="89" t="s">
        <v>23</v>
      </c>
      <c r="BK29" s="131" t="s">
        <v>24</v>
      </c>
      <c r="BL29" s="82">
        <v>6770969</v>
      </c>
      <c r="BM29" s="2221">
        <v>4505705</v>
      </c>
      <c r="BN29" s="2221">
        <v>4316259</v>
      </c>
      <c r="BO29" s="2221">
        <v>6346195</v>
      </c>
      <c r="BP29" s="2221">
        <v>4080931</v>
      </c>
      <c r="BQ29" s="2221">
        <v>1586279</v>
      </c>
      <c r="BR29" s="2221">
        <v>2855</v>
      </c>
      <c r="BS29" s="2221">
        <v>753526</v>
      </c>
      <c r="BT29" s="2221">
        <v>308214</v>
      </c>
      <c r="BU29" s="2221">
        <v>10825</v>
      </c>
      <c r="BV29" s="2221">
        <v>1275</v>
      </c>
      <c r="BW29" s="2221">
        <v>13811</v>
      </c>
      <c r="BX29" s="2221">
        <v>63757</v>
      </c>
      <c r="BY29" s="2221">
        <v>12454</v>
      </c>
      <c r="BZ29" s="208">
        <v>72246</v>
      </c>
      <c r="CA29" s="91" t="s">
        <v>25</v>
      </c>
      <c r="CB29" s="630" t="s">
        <v>1536</v>
      </c>
      <c r="CC29" s="74"/>
    </row>
    <row r="30" spans="1:81" ht="19.5" customHeight="1">
      <c r="A30" s="93" t="s">
        <v>26</v>
      </c>
      <c r="B30" s="94" t="s">
        <v>26</v>
      </c>
      <c r="C30" s="132" t="s">
        <v>1415</v>
      </c>
      <c r="D30" s="82">
        <v>6835036</v>
      </c>
      <c r="E30" s="2221">
        <v>5172299</v>
      </c>
      <c r="F30" s="2221">
        <v>5101809</v>
      </c>
      <c r="G30" s="2221">
        <v>6457511</v>
      </c>
      <c r="H30" s="2221">
        <v>4794774</v>
      </c>
      <c r="I30" s="2221">
        <v>2028755</v>
      </c>
      <c r="J30" s="2221">
        <v>1219</v>
      </c>
      <c r="K30" s="2221">
        <v>439829</v>
      </c>
      <c r="L30" s="2221">
        <v>720850</v>
      </c>
      <c r="M30" s="2221">
        <v>2828</v>
      </c>
      <c r="N30" s="2221">
        <v>2080</v>
      </c>
      <c r="O30" s="2221">
        <v>12765</v>
      </c>
      <c r="P30" s="2221">
        <v>233157</v>
      </c>
      <c r="Q30" s="2221">
        <v>35587</v>
      </c>
      <c r="R30" s="208">
        <v>123285</v>
      </c>
      <c r="S30" s="91" t="s">
        <v>27</v>
      </c>
      <c r="T30" s="630" t="s">
        <v>26</v>
      </c>
      <c r="U30" s="93" t="s">
        <v>26</v>
      </c>
      <c r="V30" s="94" t="s">
        <v>26</v>
      </c>
      <c r="W30" s="132" t="s">
        <v>571</v>
      </c>
      <c r="X30" s="82">
        <v>11786127</v>
      </c>
      <c r="Y30" s="2221">
        <v>8957785</v>
      </c>
      <c r="Z30" s="2221">
        <v>8736775</v>
      </c>
      <c r="AA30" s="2221">
        <v>11275518</v>
      </c>
      <c r="AB30" s="2221">
        <v>8447176</v>
      </c>
      <c r="AC30" s="2221">
        <v>4283603</v>
      </c>
      <c r="AD30" s="2221">
        <v>349</v>
      </c>
      <c r="AE30" s="2221">
        <v>1738648</v>
      </c>
      <c r="AF30" s="2221">
        <v>993703</v>
      </c>
      <c r="AG30" s="2221">
        <v>175844</v>
      </c>
      <c r="AH30" s="2221">
        <v>2084</v>
      </c>
      <c r="AI30" s="2221">
        <v>34988</v>
      </c>
      <c r="AJ30" s="2221">
        <v>272611</v>
      </c>
      <c r="AK30" s="2221">
        <v>100002</v>
      </c>
      <c r="AL30" s="208">
        <v>189816</v>
      </c>
      <c r="AM30" s="91" t="s">
        <v>27</v>
      </c>
      <c r="AN30" s="630" t="s">
        <v>26</v>
      </c>
      <c r="AO30" s="93" t="s">
        <v>26</v>
      </c>
      <c r="AP30" s="94" t="s">
        <v>26</v>
      </c>
      <c r="AQ30" s="132" t="s">
        <v>571</v>
      </c>
      <c r="AR30" s="82">
        <v>2460374</v>
      </c>
      <c r="AS30" s="2221">
        <v>1534071</v>
      </c>
      <c r="AT30" s="2221">
        <v>1231959</v>
      </c>
      <c r="AU30" s="2221">
        <v>2297711</v>
      </c>
      <c r="AV30" s="2221">
        <v>1371408</v>
      </c>
      <c r="AW30" s="2221">
        <v>685692</v>
      </c>
      <c r="AX30" s="2221">
        <v>34</v>
      </c>
      <c r="AY30" s="2221">
        <v>6316</v>
      </c>
      <c r="AZ30" s="2221">
        <v>440787</v>
      </c>
      <c r="BA30" s="2221">
        <v>4067</v>
      </c>
      <c r="BB30" s="2221">
        <v>772</v>
      </c>
      <c r="BC30" s="2221">
        <v>8279</v>
      </c>
      <c r="BD30" s="2221">
        <v>75872</v>
      </c>
      <c r="BE30" s="2221">
        <v>6744</v>
      </c>
      <c r="BF30" s="208">
        <v>19757</v>
      </c>
      <c r="BG30" s="91" t="s">
        <v>27</v>
      </c>
      <c r="BH30" s="630" t="s">
        <v>26</v>
      </c>
      <c r="BI30" s="93" t="s">
        <v>26</v>
      </c>
      <c r="BJ30" s="94" t="s">
        <v>26</v>
      </c>
      <c r="BK30" s="132" t="s">
        <v>571</v>
      </c>
      <c r="BL30" s="82">
        <v>6349275</v>
      </c>
      <c r="BM30" s="2221">
        <v>4106439</v>
      </c>
      <c r="BN30" s="2221">
        <v>3983268</v>
      </c>
      <c r="BO30" s="2221">
        <v>5931519</v>
      </c>
      <c r="BP30" s="2221">
        <v>3688683</v>
      </c>
      <c r="BQ30" s="2221">
        <v>1366656</v>
      </c>
      <c r="BR30" s="2221">
        <v>2657</v>
      </c>
      <c r="BS30" s="2221">
        <v>743040</v>
      </c>
      <c r="BT30" s="2221">
        <v>158157</v>
      </c>
      <c r="BU30" s="2221">
        <v>6195</v>
      </c>
      <c r="BV30" s="2221">
        <v>1284</v>
      </c>
      <c r="BW30" s="2221">
        <v>11949</v>
      </c>
      <c r="BX30" s="2221">
        <v>66092</v>
      </c>
      <c r="BY30" s="2221">
        <v>12225</v>
      </c>
      <c r="BZ30" s="208">
        <v>107282</v>
      </c>
      <c r="CA30" s="91" t="s">
        <v>27</v>
      </c>
      <c r="CB30" s="630" t="s">
        <v>26</v>
      </c>
      <c r="CC30" s="987"/>
    </row>
    <row r="31" spans="1:81" ht="19.5" customHeight="1">
      <c r="A31" s="93" t="s">
        <v>26</v>
      </c>
      <c r="B31" s="94" t="s">
        <v>26</v>
      </c>
      <c r="C31" s="132" t="s">
        <v>1416</v>
      </c>
      <c r="D31" s="82">
        <v>6711752</v>
      </c>
      <c r="E31" s="2221">
        <v>5038364</v>
      </c>
      <c r="F31" s="2221">
        <v>4936302</v>
      </c>
      <c r="G31" s="2221">
        <v>6334203</v>
      </c>
      <c r="H31" s="2221">
        <v>4660815</v>
      </c>
      <c r="I31" s="2221">
        <v>1871581</v>
      </c>
      <c r="J31" s="2221">
        <v>1402</v>
      </c>
      <c r="K31" s="2221">
        <v>333989</v>
      </c>
      <c r="L31" s="2221">
        <v>658504</v>
      </c>
      <c r="M31" s="2221">
        <v>2257</v>
      </c>
      <c r="N31" s="2221">
        <v>2127</v>
      </c>
      <c r="O31" s="2221">
        <v>9859</v>
      </c>
      <c r="P31" s="2221">
        <v>227190</v>
      </c>
      <c r="Q31" s="2221">
        <v>48558</v>
      </c>
      <c r="R31" s="208">
        <v>114209</v>
      </c>
      <c r="S31" s="91" t="s">
        <v>28</v>
      </c>
      <c r="T31" s="630" t="s">
        <v>26</v>
      </c>
      <c r="U31" s="93" t="s">
        <v>26</v>
      </c>
      <c r="V31" s="94" t="s">
        <v>26</v>
      </c>
      <c r="W31" s="132" t="s">
        <v>572</v>
      </c>
      <c r="X31" s="82">
        <v>11750707</v>
      </c>
      <c r="Y31" s="2221">
        <v>8833508</v>
      </c>
      <c r="Z31" s="2221">
        <v>8622239</v>
      </c>
      <c r="AA31" s="2221">
        <v>11197706</v>
      </c>
      <c r="AB31" s="2221">
        <v>8280507</v>
      </c>
      <c r="AC31" s="2221">
        <v>3858591</v>
      </c>
      <c r="AD31" s="2221">
        <v>354</v>
      </c>
      <c r="AE31" s="2221">
        <v>1410147</v>
      </c>
      <c r="AF31" s="2221">
        <v>930968</v>
      </c>
      <c r="AG31" s="2221">
        <v>177537</v>
      </c>
      <c r="AH31" s="2221">
        <v>2193</v>
      </c>
      <c r="AI31" s="2221">
        <v>35420</v>
      </c>
      <c r="AJ31" s="2221">
        <v>254963</v>
      </c>
      <c r="AK31" s="2221">
        <v>93955</v>
      </c>
      <c r="AL31" s="208">
        <v>163461</v>
      </c>
      <c r="AM31" s="91" t="s">
        <v>28</v>
      </c>
      <c r="AN31" s="630" t="s">
        <v>26</v>
      </c>
      <c r="AO31" s="93" t="s">
        <v>26</v>
      </c>
      <c r="AP31" s="94" t="s">
        <v>26</v>
      </c>
      <c r="AQ31" s="132" t="s">
        <v>572</v>
      </c>
      <c r="AR31" s="82">
        <v>2417053</v>
      </c>
      <c r="AS31" s="2221">
        <v>1486594</v>
      </c>
      <c r="AT31" s="2221">
        <v>1157105</v>
      </c>
      <c r="AU31" s="2221">
        <v>2262003</v>
      </c>
      <c r="AV31" s="2221">
        <v>1331544</v>
      </c>
      <c r="AW31" s="2221">
        <v>589747</v>
      </c>
      <c r="AX31" s="2221">
        <v>38</v>
      </c>
      <c r="AY31" s="2221">
        <v>8004</v>
      </c>
      <c r="AZ31" s="2221">
        <v>372449</v>
      </c>
      <c r="BA31" s="2221">
        <v>12570</v>
      </c>
      <c r="BB31" s="2221">
        <v>808</v>
      </c>
      <c r="BC31" s="2221">
        <v>8187</v>
      </c>
      <c r="BD31" s="2221">
        <v>63936</v>
      </c>
      <c r="BE31" s="2221">
        <v>6205</v>
      </c>
      <c r="BF31" s="208">
        <v>16319</v>
      </c>
      <c r="BG31" s="91" t="s">
        <v>28</v>
      </c>
      <c r="BH31" s="630" t="s">
        <v>26</v>
      </c>
      <c r="BI31" s="93" t="s">
        <v>26</v>
      </c>
      <c r="BJ31" s="94" t="s">
        <v>26</v>
      </c>
      <c r="BK31" s="132" t="s">
        <v>572</v>
      </c>
      <c r="BL31" s="82">
        <v>6772086</v>
      </c>
      <c r="BM31" s="2221">
        <v>4464618</v>
      </c>
      <c r="BN31" s="2221">
        <v>4297886</v>
      </c>
      <c r="BO31" s="2221">
        <v>6336540</v>
      </c>
      <c r="BP31" s="2221">
        <v>4029072</v>
      </c>
      <c r="BQ31" s="2221">
        <v>1623933</v>
      </c>
      <c r="BR31" s="2221">
        <v>3010</v>
      </c>
      <c r="BS31" s="2221">
        <v>765488</v>
      </c>
      <c r="BT31" s="2221">
        <v>294839</v>
      </c>
      <c r="BU31" s="2221">
        <v>6693</v>
      </c>
      <c r="BV31" s="2221">
        <v>1272</v>
      </c>
      <c r="BW31" s="2221">
        <v>13201</v>
      </c>
      <c r="BX31" s="2221">
        <v>70544</v>
      </c>
      <c r="BY31" s="2221">
        <v>11367</v>
      </c>
      <c r="BZ31" s="208">
        <v>132065</v>
      </c>
      <c r="CA31" s="91" t="s">
        <v>28</v>
      </c>
      <c r="CB31" s="630" t="s">
        <v>26</v>
      </c>
      <c r="CC31" s="74"/>
    </row>
    <row r="32" spans="1:81" ht="19.5" customHeight="1">
      <c r="A32" s="93" t="s">
        <v>26</v>
      </c>
      <c r="B32" s="94" t="s">
        <v>26</v>
      </c>
      <c r="C32" s="132" t="s">
        <v>1417</v>
      </c>
      <c r="D32" s="82">
        <v>6510816</v>
      </c>
      <c r="E32" s="2221">
        <v>4936056</v>
      </c>
      <c r="F32" s="2221">
        <v>4811442</v>
      </c>
      <c r="G32" s="2221">
        <v>6129772</v>
      </c>
      <c r="H32" s="2221">
        <v>4555011</v>
      </c>
      <c r="I32" s="2221">
        <v>1968742</v>
      </c>
      <c r="J32" s="2221">
        <v>1583</v>
      </c>
      <c r="K32" s="2221">
        <v>471917</v>
      </c>
      <c r="L32" s="2221">
        <v>633919</v>
      </c>
      <c r="M32" s="2221">
        <v>2656</v>
      </c>
      <c r="N32" s="2221">
        <v>2084</v>
      </c>
      <c r="O32" s="2221">
        <v>11528</v>
      </c>
      <c r="P32" s="2221">
        <v>231371</v>
      </c>
      <c r="Q32" s="2221">
        <v>49803</v>
      </c>
      <c r="R32" s="208">
        <v>128519</v>
      </c>
      <c r="S32" s="91" t="s">
        <v>29</v>
      </c>
      <c r="T32" s="630" t="s">
        <v>26</v>
      </c>
      <c r="U32" s="93" t="s">
        <v>26</v>
      </c>
      <c r="V32" s="94" t="s">
        <v>26</v>
      </c>
      <c r="W32" s="132" t="s">
        <v>167</v>
      </c>
      <c r="X32" s="82">
        <v>11482396</v>
      </c>
      <c r="Y32" s="2221">
        <v>8617628</v>
      </c>
      <c r="Z32" s="2221">
        <v>8420772</v>
      </c>
      <c r="AA32" s="2221">
        <v>10940028</v>
      </c>
      <c r="AB32" s="2221">
        <v>8075261</v>
      </c>
      <c r="AC32" s="2221">
        <v>3785954</v>
      </c>
      <c r="AD32" s="2221">
        <v>392</v>
      </c>
      <c r="AE32" s="2221">
        <v>1175045</v>
      </c>
      <c r="AF32" s="2221">
        <v>948001</v>
      </c>
      <c r="AG32" s="2221">
        <v>180667</v>
      </c>
      <c r="AH32" s="2221">
        <v>2343</v>
      </c>
      <c r="AI32" s="2221">
        <v>38477</v>
      </c>
      <c r="AJ32" s="2221">
        <v>271872</v>
      </c>
      <c r="AK32" s="2221">
        <v>107619</v>
      </c>
      <c r="AL32" s="208">
        <v>172560</v>
      </c>
      <c r="AM32" s="91" t="s">
        <v>29</v>
      </c>
      <c r="AN32" s="630" t="s">
        <v>26</v>
      </c>
      <c r="AO32" s="93" t="s">
        <v>26</v>
      </c>
      <c r="AP32" s="94" t="s">
        <v>26</v>
      </c>
      <c r="AQ32" s="132" t="s">
        <v>167</v>
      </c>
      <c r="AR32" s="82">
        <v>2528191</v>
      </c>
      <c r="AS32" s="2221">
        <v>1599772</v>
      </c>
      <c r="AT32" s="2221">
        <v>1251392</v>
      </c>
      <c r="AU32" s="2221">
        <v>2366486</v>
      </c>
      <c r="AV32" s="2221">
        <v>1438068</v>
      </c>
      <c r="AW32" s="2221">
        <v>706387</v>
      </c>
      <c r="AX32" s="2221">
        <v>31</v>
      </c>
      <c r="AY32" s="2221">
        <v>2631</v>
      </c>
      <c r="AZ32" s="2221">
        <v>453969</v>
      </c>
      <c r="BA32" s="2221">
        <v>3910</v>
      </c>
      <c r="BB32" s="2221">
        <v>759</v>
      </c>
      <c r="BC32" s="2221">
        <v>11367</v>
      </c>
      <c r="BD32" s="2221">
        <v>79678</v>
      </c>
      <c r="BE32" s="2221">
        <v>7103</v>
      </c>
      <c r="BF32" s="208">
        <v>19666</v>
      </c>
      <c r="BG32" s="91" t="s">
        <v>29</v>
      </c>
      <c r="BH32" s="630" t="s">
        <v>26</v>
      </c>
      <c r="BI32" s="93" t="s">
        <v>26</v>
      </c>
      <c r="BJ32" s="94" t="s">
        <v>26</v>
      </c>
      <c r="BK32" s="132" t="s">
        <v>167</v>
      </c>
      <c r="BL32" s="82">
        <v>6673124</v>
      </c>
      <c r="BM32" s="2221">
        <v>4421926</v>
      </c>
      <c r="BN32" s="2221">
        <v>4327388</v>
      </c>
      <c r="BO32" s="2221">
        <v>6236262</v>
      </c>
      <c r="BP32" s="2221">
        <v>3985064</v>
      </c>
      <c r="BQ32" s="2221">
        <v>1698192</v>
      </c>
      <c r="BR32" s="2221">
        <v>3179</v>
      </c>
      <c r="BS32" s="2221">
        <v>797799</v>
      </c>
      <c r="BT32" s="2221">
        <v>337600</v>
      </c>
      <c r="BU32" s="2221">
        <v>7536</v>
      </c>
      <c r="BV32" s="2221">
        <v>1400</v>
      </c>
      <c r="BW32" s="2221">
        <v>14434</v>
      </c>
      <c r="BX32" s="2221">
        <v>57451</v>
      </c>
      <c r="BY32" s="2221">
        <v>12665</v>
      </c>
      <c r="BZ32" s="208">
        <v>102071</v>
      </c>
      <c r="CA32" s="91" t="s">
        <v>29</v>
      </c>
      <c r="CB32" s="630" t="s">
        <v>26</v>
      </c>
      <c r="CC32" s="74"/>
    </row>
    <row r="33" spans="1:81" ht="12" customHeight="1">
      <c r="A33" s="97"/>
      <c r="B33" s="98"/>
      <c r="C33" s="134"/>
      <c r="D33" s="82"/>
      <c r="E33" s="2221"/>
      <c r="F33" s="2221"/>
      <c r="G33" s="2221"/>
      <c r="H33" s="2221"/>
      <c r="I33" s="2221"/>
      <c r="J33" s="2221"/>
      <c r="K33" s="2221"/>
      <c r="L33" s="2221"/>
      <c r="M33" s="2221"/>
      <c r="N33" s="2221"/>
      <c r="O33" s="2221"/>
      <c r="P33" s="2221"/>
      <c r="Q33" s="2221"/>
      <c r="R33" s="208"/>
      <c r="S33" s="100"/>
      <c r="T33" s="490"/>
      <c r="U33" s="97"/>
      <c r="V33" s="98"/>
      <c r="W33" s="134"/>
      <c r="X33" s="82"/>
      <c r="Y33" s="2221"/>
      <c r="Z33" s="2221"/>
      <c r="AA33" s="2221"/>
      <c r="AB33" s="2221"/>
      <c r="AC33" s="2221"/>
      <c r="AD33" s="2221"/>
      <c r="AE33" s="2221"/>
      <c r="AF33" s="2221"/>
      <c r="AG33" s="2221"/>
      <c r="AH33" s="2221"/>
      <c r="AI33" s="2221"/>
      <c r="AJ33" s="2221"/>
      <c r="AK33" s="2221"/>
      <c r="AL33" s="208"/>
      <c r="AM33" s="100"/>
      <c r="AN33" s="490"/>
      <c r="AO33" s="97"/>
      <c r="AP33" s="98"/>
      <c r="AQ33" s="134"/>
      <c r="AR33" s="82"/>
      <c r="AS33" s="2221"/>
      <c r="AT33" s="2221"/>
      <c r="AU33" s="2221"/>
      <c r="AV33" s="2221"/>
      <c r="AW33" s="2221"/>
      <c r="AX33" s="2221"/>
      <c r="AY33" s="2221"/>
      <c r="AZ33" s="2221"/>
      <c r="BA33" s="2221"/>
      <c r="BB33" s="2221"/>
      <c r="BC33" s="2221"/>
      <c r="BD33" s="2221"/>
      <c r="BE33" s="2221"/>
      <c r="BF33" s="208"/>
      <c r="BG33" s="100"/>
      <c r="BH33" s="490"/>
      <c r="BI33" s="97"/>
      <c r="BJ33" s="98"/>
      <c r="BK33" s="134"/>
      <c r="BL33" s="82"/>
      <c r="BM33" s="2221"/>
      <c r="BN33" s="2221"/>
      <c r="BO33" s="2221"/>
      <c r="BP33" s="2221"/>
      <c r="BQ33" s="2221"/>
      <c r="BR33" s="2221"/>
      <c r="BS33" s="2221"/>
      <c r="BT33" s="2221"/>
      <c r="BU33" s="2221"/>
      <c r="BV33" s="2221"/>
      <c r="BW33" s="2221"/>
      <c r="BX33" s="2221"/>
      <c r="BY33" s="2221"/>
      <c r="BZ33" s="208"/>
      <c r="CA33" s="100"/>
      <c r="CB33" s="490"/>
      <c r="CC33" s="74"/>
    </row>
    <row r="34" spans="1:81" ht="19.5" customHeight="1">
      <c r="A34" s="93" t="s">
        <v>1535</v>
      </c>
      <c r="B34" s="94" t="s">
        <v>23</v>
      </c>
      <c r="C34" s="135">
        <v>42370</v>
      </c>
      <c r="D34" s="82">
        <v>2338578</v>
      </c>
      <c r="E34" s="2221">
        <v>1776844</v>
      </c>
      <c r="F34" s="2221">
        <v>1728480</v>
      </c>
      <c r="G34" s="2221">
        <v>2213569</v>
      </c>
      <c r="H34" s="2221">
        <v>1651836</v>
      </c>
      <c r="I34" s="2221">
        <v>714884</v>
      </c>
      <c r="J34" s="2221">
        <v>422</v>
      </c>
      <c r="K34" s="2221">
        <v>184988</v>
      </c>
      <c r="L34" s="2221">
        <v>239230</v>
      </c>
      <c r="M34" s="2221">
        <v>1525</v>
      </c>
      <c r="N34" s="2221">
        <v>667</v>
      </c>
      <c r="O34" s="2221">
        <v>4431</v>
      </c>
      <c r="P34" s="2221">
        <v>79424</v>
      </c>
      <c r="Q34" s="2221">
        <v>15210</v>
      </c>
      <c r="R34" s="208">
        <v>39226</v>
      </c>
      <c r="S34" s="91" t="s">
        <v>30</v>
      </c>
      <c r="T34" s="630" t="s">
        <v>1536</v>
      </c>
      <c r="U34" s="93" t="s">
        <v>1535</v>
      </c>
      <c r="V34" s="94" t="s">
        <v>23</v>
      </c>
      <c r="W34" s="135">
        <v>42370</v>
      </c>
      <c r="X34" s="82">
        <v>4112388</v>
      </c>
      <c r="Y34" s="2221">
        <v>3212398</v>
      </c>
      <c r="Z34" s="2221">
        <v>3115884</v>
      </c>
      <c r="AA34" s="2221">
        <v>3926288</v>
      </c>
      <c r="AB34" s="2221">
        <v>3026299</v>
      </c>
      <c r="AC34" s="2221">
        <v>1598956</v>
      </c>
      <c r="AD34" s="2221">
        <v>134</v>
      </c>
      <c r="AE34" s="2221">
        <v>719737</v>
      </c>
      <c r="AF34" s="2221">
        <v>296916</v>
      </c>
      <c r="AG34" s="2221">
        <v>61265</v>
      </c>
      <c r="AH34" s="2221">
        <v>671</v>
      </c>
      <c r="AI34" s="2221">
        <v>11950</v>
      </c>
      <c r="AJ34" s="2221">
        <v>101119</v>
      </c>
      <c r="AK34" s="2221">
        <v>27616</v>
      </c>
      <c r="AL34" s="208">
        <v>50388</v>
      </c>
      <c r="AM34" s="91" t="s">
        <v>30</v>
      </c>
      <c r="AN34" s="630" t="s">
        <v>1536</v>
      </c>
      <c r="AO34" s="93" t="s">
        <v>1535</v>
      </c>
      <c r="AP34" s="94" t="s">
        <v>23</v>
      </c>
      <c r="AQ34" s="135">
        <v>42370</v>
      </c>
      <c r="AR34" s="82">
        <v>838876</v>
      </c>
      <c r="AS34" s="2221">
        <v>538521</v>
      </c>
      <c r="AT34" s="2221">
        <v>414970</v>
      </c>
      <c r="AU34" s="2221">
        <v>780917</v>
      </c>
      <c r="AV34" s="2221">
        <v>480562</v>
      </c>
      <c r="AW34" s="2221">
        <v>229281</v>
      </c>
      <c r="AX34" s="2221">
        <v>8</v>
      </c>
      <c r="AY34" s="2221" t="s">
        <v>21</v>
      </c>
      <c r="AZ34" s="2221">
        <v>144362</v>
      </c>
      <c r="BA34" s="2221">
        <v>1130</v>
      </c>
      <c r="BB34" s="2221">
        <v>264</v>
      </c>
      <c r="BC34" s="2221">
        <v>3846</v>
      </c>
      <c r="BD34" s="2221">
        <v>27214</v>
      </c>
      <c r="BE34" s="2221">
        <v>2065</v>
      </c>
      <c r="BF34" s="208">
        <v>9037</v>
      </c>
      <c r="BG34" s="91" t="s">
        <v>30</v>
      </c>
      <c r="BH34" s="630" t="s">
        <v>1536</v>
      </c>
      <c r="BI34" s="93" t="s">
        <v>1535</v>
      </c>
      <c r="BJ34" s="94" t="s">
        <v>23</v>
      </c>
      <c r="BK34" s="135">
        <v>42370</v>
      </c>
      <c r="BL34" s="82">
        <v>2359269</v>
      </c>
      <c r="BM34" s="2221">
        <v>1575344</v>
      </c>
      <c r="BN34" s="2221">
        <v>1516440</v>
      </c>
      <c r="BO34" s="2221">
        <v>2212204</v>
      </c>
      <c r="BP34" s="2221">
        <v>1428279</v>
      </c>
      <c r="BQ34" s="2221">
        <v>568568</v>
      </c>
      <c r="BR34" s="2221">
        <v>819</v>
      </c>
      <c r="BS34" s="2221">
        <v>288894</v>
      </c>
      <c r="BT34" s="2221">
        <v>113758</v>
      </c>
      <c r="BU34" s="2221">
        <v>3739</v>
      </c>
      <c r="BV34" s="2221">
        <v>432</v>
      </c>
      <c r="BW34" s="2221">
        <v>5282</v>
      </c>
      <c r="BX34" s="2221">
        <v>25062</v>
      </c>
      <c r="BY34" s="2221">
        <v>4371</v>
      </c>
      <c r="BZ34" s="208">
        <v>19295</v>
      </c>
      <c r="CA34" s="91" t="s">
        <v>30</v>
      </c>
      <c r="CB34" s="630" t="s">
        <v>1536</v>
      </c>
      <c r="CC34" s="987"/>
    </row>
    <row r="35" spans="1:81" ht="19.5" customHeight="1">
      <c r="A35" s="88" t="s">
        <v>26</v>
      </c>
      <c r="B35" s="89" t="s">
        <v>26</v>
      </c>
      <c r="C35" s="1176">
        <v>42401</v>
      </c>
      <c r="D35" s="82">
        <v>2166420</v>
      </c>
      <c r="E35" s="2221">
        <v>1647744</v>
      </c>
      <c r="F35" s="2221">
        <v>1589966</v>
      </c>
      <c r="G35" s="2221">
        <v>2045111</v>
      </c>
      <c r="H35" s="2221">
        <v>1526436</v>
      </c>
      <c r="I35" s="2221">
        <v>639275</v>
      </c>
      <c r="J35" s="2221">
        <v>446</v>
      </c>
      <c r="K35" s="2221">
        <v>170154</v>
      </c>
      <c r="L35" s="2221">
        <v>182488</v>
      </c>
      <c r="M35" s="2221">
        <v>1159</v>
      </c>
      <c r="N35" s="2221">
        <v>736</v>
      </c>
      <c r="O35" s="2221">
        <v>4124</v>
      </c>
      <c r="P35" s="2221">
        <v>75958</v>
      </c>
      <c r="Q35" s="2221">
        <v>14737</v>
      </c>
      <c r="R35" s="208">
        <v>38044</v>
      </c>
      <c r="S35" s="91" t="s">
        <v>31</v>
      </c>
      <c r="T35" s="630" t="s">
        <v>26</v>
      </c>
      <c r="U35" s="88" t="s">
        <v>26</v>
      </c>
      <c r="V35" s="89" t="s">
        <v>26</v>
      </c>
      <c r="W35" s="1176">
        <v>42401</v>
      </c>
      <c r="X35" s="82">
        <v>3771240</v>
      </c>
      <c r="Y35" s="2221">
        <v>2868281</v>
      </c>
      <c r="Z35" s="2221">
        <v>2794639</v>
      </c>
      <c r="AA35" s="2221">
        <v>3598972</v>
      </c>
      <c r="AB35" s="2221">
        <v>2696013</v>
      </c>
      <c r="AC35" s="2221">
        <v>1320651</v>
      </c>
      <c r="AD35" s="2221">
        <v>140</v>
      </c>
      <c r="AE35" s="2221">
        <v>579777</v>
      </c>
      <c r="AF35" s="2221">
        <v>250352</v>
      </c>
      <c r="AG35" s="2221">
        <v>56504</v>
      </c>
      <c r="AH35" s="2221">
        <v>696</v>
      </c>
      <c r="AI35" s="2221">
        <v>11872</v>
      </c>
      <c r="AJ35" s="2221">
        <v>91776</v>
      </c>
      <c r="AK35" s="2221">
        <v>26217</v>
      </c>
      <c r="AL35" s="208">
        <v>46828</v>
      </c>
      <c r="AM35" s="91" t="s">
        <v>31</v>
      </c>
      <c r="AN35" s="630" t="s">
        <v>26</v>
      </c>
      <c r="AO35" s="88" t="s">
        <v>26</v>
      </c>
      <c r="AP35" s="89" t="s">
        <v>26</v>
      </c>
      <c r="AQ35" s="1176">
        <v>42401</v>
      </c>
      <c r="AR35" s="82">
        <v>790513</v>
      </c>
      <c r="AS35" s="2221">
        <v>513917</v>
      </c>
      <c r="AT35" s="2221">
        <v>402591</v>
      </c>
      <c r="AU35" s="2221">
        <v>738098</v>
      </c>
      <c r="AV35" s="2221">
        <v>461503</v>
      </c>
      <c r="AW35" s="2221">
        <v>218496</v>
      </c>
      <c r="AX35" s="2221">
        <v>20</v>
      </c>
      <c r="AY35" s="2221">
        <v>302</v>
      </c>
      <c r="AZ35" s="2221">
        <v>134277</v>
      </c>
      <c r="BA35" s="2221">
        <v>1242</v>
      </c>
      <c r="BB35" s="2221">
        <v>286</v>
      </c>
      <c r="BC35" s="2221">
        <v>3938</v>
      </c>
      <c r="BD35" s="2221">
        <v>27764</v>
      </c>
      <c r="BE35" s="2221">
        <v>1855</v>
      </c>
      <c r="BF35" s="208">
        <v>8071</v>
      </c>
      <c r="BG35" s="91" t="s">
        <v>31</v>
      </c>
      <c r="BH35" s="630" t="s">
        <v>26</v>
      </c>
      <c r="BI35" s="88" t="s">
        <v>26</v>
      </c>
      <c r="BJ35" s="89" t="s">
        <v>26</v>
      </c>
      <c r="BK35" s="1176">
        <v>42401</v>
      </c>
      <c r="BL35" s="82">
        <v>2187412</v>
      </c>
      <c r="BM35" s="2221">
        <v>1469849</v>
      </c>
      <c r="BN35" s="2221">
        <v>1385582</v>
      </c>
      <c r="BO35" s="2221">
        <v>2049342</v>
      </c>
      <c r="BP35" s="2221">
        <v>1331779</v>
      </c>
      <c r="BQ35" s="2221">
        <v>525020</v>
      </c>
      <c r="BR35" s="2221">
        <v>965</v>
      </c>
      <c r="BS35" s="2221">
        <v>273088</v>
      </c>
      <c r="BT35" s="2221">
        <v>106434</v>
      </c>
      <c r="BU35" s="2221">
        <v>3896</v>
      </c>
      <c r="BV35" s="2221">
        <v>415</v>
      </c>
      <c r="BW35" s="2221">
        <v>4525</v>
      </c>
      <c r="BX35" s="2221">
        <v>17823</v>
      </c>
      <c r="BY35" s="2221">
        <v>4069</v>
      </c>
      <c r="BZ35" s="208">
        <v>23592</v>
      </c>
      <c r="CA35" s="91" t="s">
        <v>31</v>
      </c>
      <c r="CB35" s="630" t="s">
        <v>26</v>
      </c>
      <c r="CC35" s="74"/>
    </row>
    <row r="36" spans="1:81" ht="19.5" customHeight="1">
      <c r="A36" s="88" t="s">
        <v>26</v>
      </c>
      <c r="B36" s="89" t="s">
        <v>26</v>
      </c>
      <c r="C36" s="1176">
        <v>42430</v>
      </c>
      <c r="D36" s="82">
        <v>2352417</v>
      </c>
      <c r="E36" s="2221">
        <v>1790390</v>
      </c>
      <c r="F36" s="2221">
        <v>1760706</v>
      </c>
      <c r="G36" s="2221">
        <v>2224738</v>
      </c>
      <c r="H36" s="2221">
        <v>1662710</v>
      </c>
      <c r="I36" s="2221">
        <v>711719</v>
      </c>
      <c r="J36" s="2221">
        <v>504</v>
      </c>
      <c r="K36" s="2221">
        <v>174562</v>
      </c>
      <c r="L36" s="2221">
        <v>251081</v>
      </c>
      <c r="M36" s="2221">
        <v>1892</v>
      </c>
      <c r="N36" s="2221">
        <v>963</v>
      </c>
      <c r="O36" s="2221">
        <v>3792</v>
      </c>
      <c r="P36" s="2221">
        <v>78004</v>
      </c>
      <c r="Q36" s="2221">
        <v>15163</v>
      </c>
      <c r="R36" s="208">
        <v>39774</v>
      </c>
      <c r="S36" s="91" t="s">
        <v>32</v>
      </c>
      <c r="T36" s="630" t="s">
        <v>26</v>
      </c>
      <c r="U36" s="88" t="s">
        <v>26</v>
      </c>
      <c r="V36" s="89" t="s">
        <v>26</v>
      </c>
      <c r="W36" s="1176">
        <v>42430</v>
      </c>
      <c r="X36" s="82">
        <v>3998404</v>
      </c>
      <c r="Y36" s="2221">
        <v>3005994</v>
      </c>
      <c r="Z36" s="2221">
        <v>2923219</v>
      </c>
      <c r="AA36" s="2221">
        <v>3832208</v>
      </c>
      <c r="AB36" s="2221">
        <v>2839799</v>
      </c>
      <c r="AC36" s="2221">
        <v>1336233</v>
      </c>
      <c r="AD36" s="2221">
        <v>125</v>
      </c>
      <c r="AE36" s="2221">
        <v>536669</v>
      </c>
      <c r="AF36" s="2221">
        <v>274126</v>
      </c>
      <c r="AG36" s="2221">
        <v>60315</v>
      </c>
      <c r="AH36" s="2221">
        <v>753</v>
      </c>
      <c r="AI36" s="2221">
        <v>14076</v>
      </c>
      <c r="AJ36" s="2221">
        <v>101221</v>
      </c>
      <c r="AK36" s="2221">
        <v>20645</v>
      </c>
      <c r="AL36" s="208">
        <v>54870</v>
      </c>
      <c r="AM36" s="91" t="s">
        <v>32</v>
      </c>
      <c r="AN36" s="630" t="s">
        <v>26</v>
      </c>
      <c r="AO36" s="88" t="s">
        <v>26</v>
      </c>
      <c r="AP36" s="89" t="s">
        <v>26</v>
      </c>
      <c r="AQ36" s="1176">
        <v>42430</v>
      </c>
      <c r="AR36" s="82">
        <v>852195</v>
      </c>
      <c r="AS36" s="2221">
        <v>543313</v>
      </c>
      <c r="AT36" s="2221">
        <v>435176</v>
      </c>
      <c r="AU36" s="2221">
        <v>798587</v>
      </c>
      <c r="AV36" s="2221">
        <v>489706</v>
      </c>
      <c r="AW36" s="2221">
        <v>234608</v>
      </c>
      <c r="AX36" s="2221">
        <v>29</v>
      </c>
      <c r="AY36" s="2221" t="s">
        <v>21</v>
      </c>
      <c r="AZ36" s="2221">
        <v>149804</v>
      </c>
      <c r="BA36" s="2221">
        <v>617</v>
      </c>
      <c r="BB36" s="2221">
        <v>247</v>
      </c>
      <c r="BC36" s="2221">
        <v>3891</v>
      </c>
      <c r="BD36" s="2221">
        <v>28057</v>
      </c>
      <c r="BE36" s="2221">
        <v>2087</v>
      </c>
      <c r="BF36" s="208">
        <v>7786</v>
      </c>
      <c r="BG36" s="91" t="s">
        <v>32</v>
      </c>
      <c r="BH36" s="630" t="s">
        <v>26</v>
      </c>
      <c r="BI36" s="88" t="s">
        <v>26</v>
      </c>
      <c r="BJ36" s="89" t="s">
        <v>26</v>
      </c>
      <c r="BK36" s="1176">
        <v>42430</v>
      </c>
      <c r="BL36" s="82">
        <v>2224288</v>
      </c>
      <c r="BM36" s="2221">
        <v>1460511</v>
      </c>
      <c r="BN36" s="2221">
        <v>1414237</v>
      </c>
      <c r="BO36" s="2221">
        <v>2084649</v>
      </c>
      <c r="BP36" s="2221">
        <v>1320872</v>
      </c>
      <c r="BQ36" s="2221">
        <v>492691</v>
      </c>
      <c r="BR36" s="2221">
        <v>1071</v>
      </c>
      <c r="BS36" s="2221">
        <v>191544</v>
      </c>
      <c r="BT36" s="2221">
        <v>88022</v>
      </c>
      <c r="BU36" s="2221">
        <v>3190</v>
      </c>
      <c r="BV36" s="2221">
        <v>428</v>
      </c>
      <c r="BW36" s="2221">
        <v>4004</v>
      </c>
      <c r="BX36" s="2221">
        <v>20872</v>
      </c>
      <c r="BY36" s="2221">
        <v>4014</v>
      </c>
      <c r="BZ36" s="208">
        <v>29359</v>
      </c>
      <c r="CA36" s="91" t="s">
        <v>32</v>
      </c>
      <c r="CB36" s="630" t="s">
        <v>26</v>
      </c>
      <c r="CC36" s="74"/>
    </row>
    <row r="37" spans="1:81" ht="19.5" customHeight="1">
      <c r="A37" s="88" t="s">
        <v>26</v>
      </c>
      <c r="B37" s="89" t="s">
        <v>26</v>
      </c>
      <c r="C37" s="1176">
        <v>42461</v>
      </c>
      <c r="D37" s="82">
        <v>2243653</v>
      </c>
      <c r="E37" s="2221">
        <v>1701139</v>
      </c>
      <c r="F37" s="2221">
        <v>1667308</v>
      </c>
      <c r="G37" s="2221">
        <v>2118754</v>
      </c>
      <c r="H37" s="2221">
        <v>1576241</v>
      </c>
      <c r="I37" s="2221">
        <v>680656</v>
      </c>
      <c r="J37" s="2221">
        <v>424</v>
      </c>
      <c r="K37" s="2221">
        <v>155792</v>
      </c>
      <c r="L37" s="2221">
        <v>234074</v>
      </c>
      <c r="M37" s="2221">
        <v>1277</v>
      </c>
      <c r="N37" s="2221">
        <v>715</v>
      </c>
      <c r="O37" s="2221">
        <v>3793</v>
      </c>
      <c r="P37" s="2221">
        <v>80262</v>
      </c>
      <c r="Q37" s="2221">
        <v>12986</v>
      </c>
      <c r="R37" s="208">
        <v>44517</v>
      </c>
      <c r="S37" s="91" t="s">
        <v>33</v>
      </c>
      <c r="T37" s="630" t="s">
        <v>26</v>
      </c>
      <c r="U37" s="88" t="s">
        <v>26</v>
      </c>
      <c r="V37" s="89" t="s">
        <v>26</v>
      </c>
      <c r="W37" s="1176">
        <v>42461</v>
      </c>
      <c r="X37" s="82">
        <v>4023305</v>
      </c>
      <c r="Y37" s="2221">
        <v>3074696</v>
      </c>
      <c r="Z37" s="2221">
        <v>2977398</v>
      </c>
      <c r="AA37" s="2221">
        <v>3856902</v>
      </c>
      <c r="AB37" s="2221">
        <v>2908293</v>
      </c>
      <c r="AC37" s="2221">
        <v>1473999</v>
      </c>
      <c r="AD37" s="2221">
        <v>115</v>
      </c>
      <c r="AE37" s="2221">
        <v>607592</v>
      </c>
      <c r="AF37" s="2221">
        <v>319530</v>
      </c>
      <c r="AG37" s="2221">
        <v>56659</v>
      </c>
      <c r="AH37" s="2221">
        <v>683</v>
      </c>
      <c r="AI37" s="2221">
        <v>12525</v>
      </c>
      <c r="AJ37" s="2221">
        <v>94628</v>
      </c>
      <c r="AK37" s="2221">
        <v>35864</v>
      </c>
      <c r="AL37" s="208">
        <v>62761</v>
      </c>
      <c r="AM37" s="91" t="s">
        <v>33</v>
      </c>
      <c r="AN37" s="630" t="s">
        <v>26</v>
      </c>
      <c r="AO37" s="88" t="s">
        <v>26</v>
      </c>
      <c r="AP37" s="89" t="s">
        <v>26</v>
      </c>
      <c r="AQ37" s="1176">
        <v>42461</v>
      </c>
      <c r="AR37" s="82">
        <v>786439</v>
      </c>
      <c r="AS37" s="2221">
        <v>479498</v>
      </c>
      <c r="AT37" s="2221">
        <v>386849</v>
      </c>
      <c r="AU37" s="2221">
        <v>732380</v>
      </c>
      <c r="AV37" s="2221">
        <v>425439</v>
      </c>
      <c r="AW37" s="2221">
        <v>221063</v>
      </c>
      <c r="AX37" s="2221">
        <v>10</v>
      </c>
      <c r="AY37" s="2221">
        <v>1194</v>
      </c>
      <c r="AZ37" s="2221">
        <v>143770</v>
      </c>
      <c r="BA37" s="2221">
        <v>818</v>
      </c>
      <c r="BB37" s="2221">
        <v>225</v>
      </c>
      <c r="BC37" s="2221">
        <v>2905</v>
      </c>
      <c r="BD37" s="2221">
        <v>24324</v>
      </c>
      <c r="BE37" s="2221">
        <v>2110</v>
      </c>
      <c r="BF37" s="208">
        <v>7370</v>
      </c>
      <c r="BG37" s="91" t="s">
        <v>33</v>
      </c>
      <c r="BH37" s="630" t="s">
        <v>26</v>
      </c>
      <c r="BI37" s="88" t="s">
        <v>26</v>
      </c>
      <c r="BJ37" s="89" t="s">
        <v>26</v>
      </c>
      <c r="BK37" s="1176">
        <v>42461</v>
      </c>
      <c r="BL37" s="82">
        <v>2114461</v>
      </c>
      <c r="BM37" s="2221">
        <v>1384452</v>
      </c>
      <c r="BN37" s="2221">
        <v>1336605</v>
      </c>
      <c r="BO37" s="2221">
        <v>1980743</v>
      </c>
      <c r="BP37" s="2221">
        <v>1250734</v>
      </c>
      <c r="BQ37" s="2221">
        <v>496200</v>
      </c>
      <c r="BR37" s="2221">
        <v>666</v>
      </c>
      <c r="BS37" s="2221">
        <v>214665</v>
      </c>
      <c r="BT37" s="2221">
        <v>104457</v>
      </c>
      <c r="BU37" s="2221">
        <v>2172</v>
      </c>
      <c r="BV37" s="2221">
        <v>427</v>
      </c>
      <c r="BW37" s="2221">
        <v>4563</v>
      </c>
      <c r="BX37" s="2221">
        <v>20359</v>
      </c>
      <c r="BY37" s="2221">
        <v>3876</v>
      </c>
      <c r="BZ37" s="208">
        <v>26104</v>
      </c>
      <c r="CA37" s="91" t="s">
        <v>33</v>
      </c>
      <c r="CB37" s="630" t="s">
        <v>26</v>
      </c>
      <c r="CC37" s="74"/>
    </row>
    <row r="38" spans="1:81" ht="19.5" customHeight="1">
      <c r="A38" s="88" t="s">
        <v>26</v>
      </c>
      <c r="B38" s="89" t="s">
        <v>26</v>
      </c>
      <c r="C38" s="1176">
        <v>42491</v>
      </c>
      <c r="D38" s="82">
        <v>2334419</v>
      </c>
      <c r="E38" s="2221">
        <v>1763215</v>
      </c>
      <c r="F38" s="2221">
        <v>1748627</v>
      </c>
      <c r="G38" s="2221">
        <v>2206197</v>
      </c>
      <c r="H38" s="2221">
        <v>1634993</v>
      </c>
      <c r="I38" s="2221">
        <v>698222</v>
      </c>
      <c r="J38" s="2221">
        <v>349</v>
      </c>
      <c r="K38" s="2221">
        <v>167300</v>
      </c>
      <c r="L38" s="2221">
        <v>241022</v>
      </c>
      <c r="M38" s="2221">
        <v>993</v>
      </c>
      <c r="N38" s="2221">
        <v>675</v>
      </c>
      <c r="O38" s="2221">
        <v>5195</v>
      </c>
      <c r="P38" s="2221">
        <v>79477</v>
      </c>
      <c r="Q38" s="2221">
        <v>9668</v>
      </c>
      <c r="R38" s="208">
        <v>41751</v>
      </c>
      <c r="S38" s="91" t="s">
        <v>34</v>
      </c>
      <c r="T38" s="630" t="s">
        <v>26</v>
      </c>
      <c r="U38" s="88" t="s">
        <v>26</v>
      </c>
      <c r="V38" s="89" t="s">
        <v>26</v>
      </c>
      <c r="W38" s="1176">
        <v>42491</v>
      </c>
      <c r="X38" s="82">
        <v>3931513</v>
      </c>
      <c r="Y38" s="2221">
        <v>2955296</v>
      </c>
      <c r="Z38" s="2221">
        <v>2892595</v>
      </c>
      <c r="AA38" s="2221">
        <v>3756390</v>
      </c>
      <c r="AB38" s="2221">
        <v>2780173</v>
      </c>
      <c r="AC38" s="2221">
        <v>1386907</v>
      </c>
      <c r="AD38" s="2221">
        <v>102</v>
      </c>
      <c r="AE38" s="2221">
        <v>554536</v>
      </c>
      <c r="AF38" s="2221">
        <v>336375</v>
      </c>
      <c r="AG38" s="2221">
        <v>61966</v>
      </c>
      <c r="AH38" s="2221">
        <v>686</v>
      </c>
      <c r="AI38" s="2221">
        <v>10845</v>
      </c>
      <c r="AJ38" s="2221">
        <v>88485</v>
      </c>
      <c r="AK38" s="2221">
        <v>33355</v>
      </c>
      <c r="AL38" s="208">
        <v>64786</v>
      </c>
      <c r="AM38" s="91" t="s">
        <v>34</v>
      </c>
      <c r="AN38" s="630" t="s">
        <v>26</v>
      </c>
      <c r="AO38" s="88" t="s">
        <v>26</v>
      </c>
      <c r="AP38" s="89" t="s">
        <v>26</v>
      </c>
      <c r="AQ38" s="1176">
        <v>42491</v>
      </c>
      <c r="AR38" s="82">
        <v>849014</v>
      </c>
      <c r="AS38" s="2221">
        <v>528787</v>
      </c>
      <c r="AT38" s="2221">
        <v>427051</v>
      </c>
      <c r="AU38" s="2221">
        <v>794092</v>
      </c>
      <c r="AV38" s="2221">
        <v>473865</v>
      </c>
      <c r="AW38" s="2221">
        <v>237178</v>
      </c>
      <c r="AX38" s="2221">
        <v>11</v>
      </c>
      <c r="AY38" s="2221">
        <v>2362</v>
      </c>
      <c r="AZ38" s="2221">
        <v>154739</v>
      </c>
      <c r="BA38" s="2221">
        <v>1370</v>
      </c>
      <c r="BB38" s="2221">
        <v>265</v>
      </c>
      <c r="BC38" s="2221">
        <v>2561</v>
      </c>
      <c r="BD38" s="2221">
        <v>25284</v>
      </c>
      <c r="BE38" s="2221">
        <v>2205</v>
      </c>
      <c r="BF38" s="208">
        <v>6359</v>
      </c>
      <c r="BG38" s="91" t="s">
        <v>34</v>
      </c>
      <c r="BH38" s="630" t="s">
        <v>26</v>
      </c>
      <c r="BI38" s="88" t="s">
        <v>26</v>
      </c>
      <c r="BJ38" s="89" t="s">
        <v>26</v>
      </c>
      <c r="BK38" s="1176">
        <v>42491</v>
      </c>
      <c r="BL38" s="82">
        <v>2142895</v>
      </c>
      <c r="BM38" s="2221">
        <v>1375872</v>
      </c>
      <c r="BN38" s="2221">
        <v>1337737</v>
      </c>
      <c r="BO38" s="2221">
        <v>2001331</v>
      </c>
      <c r="BP38" s="2221">
        <v>1234308</v>
      </c>
      <c r="BQ38" s="2221">
        <v>452034</v>
      </c>
      <c r="BR38" s="2221">
        <v>837</v>
      </c>
      <c r="BS38" s="2221">
        <v>276904</v>
      </c>
      <c r="BT38" s="2221">
        <v>30977</v>
      </c>
      <c r="BU38" s="2221">
        <v>2125</v>
      </c>
      <c r="BV38" s="2221">
        <v>411</v>
      </c>
      <c r="BW38" s="2221">
        <v>3913</v>
      </c>
      <c r="BX38" s="2221">
        <v>22156</v>
      </c>
      <c r="BY38" s="2221">
        <v>4195</v>
      </c>
      <c r="BZ38" s="208">
        <v>35956</v>
      </c>
      <c r="CA38" s="91" t="s">
        <v>34</v>
      </c>
      <c r="CB38" s="630" t="s">
        <v>26</v>
      </c>
      <c r="CC38" s="74"/>
    </row>
    <row r="39" spans="1:81" ht="19.5" customHeight="1">
      <c r="A39" s="88" t="s">
        <v>26</v>
      </c>
      <c r="B39" s="89" t="s">
        <v>26</v>
      </c>
      <c r="C39" s="1176">
        <v>42522</v>
      </c>
      <c r="D39" s="82">
        <v>2256965</v>
      </c>
      <c r="E39" s="2221">
        <v>1707944</v>
      </c>
      <c r="F39" s="2221">
        <v>1685874</v>
      </c>
      <c r="G39" s="2221">
        <v>2132561</v>
      </c>
      <c r="H39" s="2221">
        <v>1583540</v>
      </c>
      <c r="I39" s="2221">
        <v>649877</v>
      </c>
      <c r="J39" s="2221">
        <v>446</v>
      </c>
      <c r="K39" s="2221">
        <v>116737</v>
      </c>
      <c r="L39" s="2221">
        <v>245754</v>
      </c>
      <c r="M39" s="2221">
        <v>558</v>
      </c>
      <c r="N39" s="2221">
        <v>690</v>
      </c>
      <c r="O39" s="2221">
        <v>3777</v>
      </c>
      <c r="P39" s="2221">
        <v>73418</v>
      </c>
      <c r="Q39" s="2221">
        <v>12933</v>
      </c>
      <c r="R39" s="208">
        <v>37017</v>
      </c>
      <c r="S39" s="91" t="s">
        <v>35</v>
      </c>
      <c r="T39" s="630" t="s">
        <v>26</v>
      </c>
      <c r="U39" s="88" t="s">
        <v>26</v>
      </c>
      <c r="V39" s="89" t="s">
        <v>26</v>
      </c>
      <c r="W39" s="1176">
        <v>42522</v>
      </c>
      <c r="X39" s="82">
        <v>3831309</v>
      </c>
      <c r="Y39" s="2221">
        <v>2927792</v>
      </c>
      <c r="Z39" s="2221">
        <v>2866781</v>
      </c>
      <c r="AA39" s="2221">
        <v>3662226</v>
      </c>
      <c r="AB39" s="2221">
        <v>2758709</v>
      </c>
      <c r="AC39" s="2221">
        <v>1422697</v>
      </c>
      <c r="AD39" s="2221">
        <v>132</v>
      </c>
      <c r="AE39" s="2221">
        <v>576520</v>
      </c>
      <c r="AF39" s="2221">
        <v>337798</v>
      </c>
      <c r="AG39" s="2221">
        <v>57219</v>
      </c>
      <c r="AH39" s="2221">
        <v>715</v>
      </c>
      <c r="AI39" s="2221">
        <v>11618</v>
      </c>
      <c r="AJ39" s="2221">
        <v>89498</v>
      </c>
      <c r="AK39" s="2221">
        <v>30783</v>
      </c>
      <c r="AL39" s="208">
        <v>62269</v>
      </c>
      <c r="AM39" s="91" t="s">
        <v>35</v>
      </c>
      <c r="AN39" s="630" t="s">
        <v>26</v>
      </c>
      <c r="AO39" s="88" t="s">
        <v>26</v>
      </c>
      <c r="AP39" s="89" t="s">
        <v>26</v>
      </c>
      <c r="AQ39" s="1176">
        <v>42522</v>
      </c>
      <c r="AR39" s="82">
        <v>824921</v>
      </c>
      <c r="AS39" s="2221">
        <v>525786</v>
      </c>
      <c r="AT39" s="2221">
        <v>418060</v>
      </c>
      <c r="AU39" s="2221">
        <v>771239</v>
      </c>
      <c r="AV39" s="2221">
        <v>472104</v>
      </c>
      <c r="AW39" s="2221">
        <v>227452</v>
      </c>
      <c r="AX39" s="2221">
        <v>13</v>
      </c>
      <c r="AY39" s="2221">
        <v>2760</v>
      </c>
      <c r="AZ39" s="2221">
        <v>142278</v>
      </c>
      <c r="BA39" s="2221">
        <v>1879</v>
      </c>
      <c r="BB39" s="2221">
        <v>282</v>
      </c>
      <c r="BC39" s="2221">
        <v>2813</v>
      </c>
      <c r="BD39" s="2221">
        <v>26264</v>
      </c>
      <c r="BE39" s="2221">
        <v>2429</v>
      </c>
      <c r="BF39" s="208">
        <v>6028</v>
      </c>
      <c r="BG39" s="91" t="s">
        <v>35</v>
      </c>
      <c r="BH39" s="630" t="s">
        <v>26</v>
      </c>
      <c r="BI39" s="88" t="s">
        <v>26</v>
      </c>
      <c r="BJ39" s="89" t="s">
        <v>26</v>
      </c>
      <c r="BK39" s="1176">
        <v>42522</v>
      </c>
      <c r="BL39" s="82">
        <v>2091919</v>
      </c>
      <c r="BM39" s="2221">
        <v>1346115</v>
      </c>
      <c r="BN39" s="2221">
        <v>1308926</v>
      </c>
      <c r="BO39" s="2221">
        <v>1949445</v>
      </c>
      <c r="BP39" s="2221">
        <v>1203641</v>
      </c>
      <c r="BQ39" s="2221">
        <v>418422</v>
      </c>
      <c r="BR39" s="2221">
        <v>1154</v>
      </c>
      <c r="BS39" s="2221">
        <v>251471</v>
      </c>
      <c r="BT39" s="2221">
        <v>22723</v>
      </c>
      <c r="BU39" s="2221">
        <v>1898</v>
      </c>
      <c r="BV39" s="2221">
        <v>446</v>
      </c>
      <c r="BW39" s="2221">
        <v>3473</v>
      </c>
      <c r="BX39" s="2221">
        <v>23577</v>
      </c>
      <c r="BY39" s="2221">
        <v>4154</v>
      </c>
      <c r="BZ39" s="208">
        <v>45222</v>
      </c>
      <c r="CA39" s="91" t="s">
        <v>35</v>
      </c>
      <c r="CB39" s="630" t="s">
        <v>26</v>
      </c>
      <c r="CC39" s="74"/>
    </row>
    <row r="40" spans="1:81" ht="19.5" customHeight="1">
      <c r="A40" s="88" t="s">
        <v>26</v>
      </c>
      <c r="B40" s="89" t="s">
        <v>26</v>
      </c>
      <c r="C40" s="1176">
        <v>42552</v>
      </c>
      <c r="D40" s="82">
        <v>2239140</v>
      </c>
      <c r="E40" s="2221">
        <v>1674007</v>
      </c>
      <c r="F40" s="2221">
        <v>1642439</v>
      </c>
      <c r="G40" s="2221">
        <v>2110746</v>
      </c>
      <c r="H40" s="2221">
        <v>1545612</v>
      </c>
      <c r="I40" s="2221">
        <v>602807</v>
      </c>
      <c r="J40" s="2221">
        <v>455</v>
      </c>
      <c r="K40" s="2221">
        <v>54612</v>
      </c>
      <c r="L40" s="2221">
        <v>244243</v>
      </c>
      <c r="M40" s="2221">
        <v>569</v>
      </c>
      <c r="N40" s="2221">
        <v>717</v>
      </c>
      <c r="O40" s="2221">
        <v>3895</v>
      </c>
      <c r="P40" s="2221">
        <v>69211</v>
      </c>
      <c r="Q40" s="2221">
        <v>15774</v>
      </c>
      <c r="R40" s="208">
        <v>39977</v>
      </c>
      <c r="S40" s="91" t="s">
        <v>36</v>
      </c>
      <c r="T40" s="630" t="s">
        <v>26</v>
      </c>
      <c r="U40" s="88" t="s">
        <v>26</v>
      </c>
      <c r="V40" s="89" t="s">
        <v>26</v>
      </c>
      <c r="W40" s="1176">
        <v>42552</v>
      </c>
      <c r="X40" s="82">
        <v>4133527</v>
      </c>
      <c r="Y40" s="2221">
        <v>3142121</v>
      </c>
      <c r="Z40" s="2221">
        <v>3089349</v>
      </c>
      <c r="AA40" s="2221">
        <v>3949355</v>
      </c>
      <c r="AB40" s="2221">
        <v>2957949</v>
      </c>
      <c r="AC40" s="2221">
        <v>1458236</v>
      </c>
      <c r="AD40" s="2221">
        <v>121</v>
      </c>
      <c r="AE40" s="2221">
        <v>585218</v>
      </c>
      <c r="AF40" s="2221">
        <v>338599</v>
      </c>
      <c r="AG40" s="2221">
        <v>60377</v>
      </c>
      <c r="AH40" s="2221">
        <v>684</v>
      </c>
      <c r="AI40" s="2221">
        <v>11323</v>
      </c>
      <c r="AJ40" s="2221">
        <v>90264</v>
      </c>
      <c r="AK40" s="2221">
        <v>32438</v>
      </c>
      <c r="AL40" s="208">
        <v>60834</v>
      </c>
      <c r="AM40" s="91" t="s">
        <v>36</v>
      </c>
      <c r="AN40" s="630" t="s">
        <v>26</v>
      </c>
      <c r="AO40" s="88" t="s">
        <v>26</v>
      </c>
      <c r="AP40" s="89" t="s">
        <v>26</v>
      </c>
      <c r="AQ40" s="1176">
        <v>42552</v>
      </c>
      <c r="AR40" s="82">
        <v>747049</v>
      </c>
      <c r="AS40" s="2221">
        <v>438354</v>
      </c>
      <c r="AT40" s="2221">
        <v>340118</v>
      </c>
      <c r="AU40" s="2221">
        <v>695469</v>
      </c>
      <c r="AV40" s="2221">
        <v>386774</v>
      </c>
      <c r="AW40" s="2221">
        <v>151167</v>
      </c>
      <c r="AX40" s="2221">
        <v>14</v>
      </c>
      <c r="AY40" s="2221">
        <v>2813</v>
      </c>
      <c r="AZ40" s="2221">
        <v>88233</v>
      </c>
      <c r="BA40" s="2221">
        <v>5836</v>
      </c>
      <c r="BB40" s="2221">
        <v>271</v>
      </c>
      <c r="BC40" s="2221">
        <v>2979</v>
      </c>
      <c r="BD40" s="2221">
        <v>19759</v>
      </c>
      <c r="BE40" s="2221">
        <v>1470</v>
      </c>
      <c r="BF40" s="208">
        <v>4827</v>
      </c>
      <c r="BG40" s="91" t="s">
        <v>36</v>
      </c>
      <c r="BH40" s="630" t="s">
        <v>26</v>
      </c>
      <c r="BI40" s="88" t="s">
        <v>26</v>
      </c>
      <c r="BJ40" s="89" t="s">
        <v>26</v>
      </c>
      <c r="BK40" s="1176">
        <v>42552</v>
      </c>
      <c r="BL40" s="82">
        <v>2259854</v>
      </c>
      <c r="BM40" s="2221">
        <v>1481215</v>
      </c>
      <c r="BN40" s="2221">
        <v>1426337</v>
      </c>
      <c r="BO40" s="2221">
        <v>2114028</v>
      </c>
      <c r="BP40" s="2221">
        <v>1335390</v>
      </c>
      <c r="BQ40" s="2221">
        <v>515631</v>
      </c>
      <c r="BR40" s="2221">
        <v>1117</v>
      </c>
      <c r="BS40" s="2221">
        <v>247074</v>
      </c>
      <c r="BT40" s="2221">
        <v>76629</v>
      </c>
      <c r="BU40" s="2221">
        <v>2189</v>
      </c>
      <c r="BV40" s="2221">
        <v>421</v>
      </c>
      <c r="BW40" s="2221">
        <v>4066</v>
      </c>
      <c r="BX40" s="2221">
        <v>28322</v>
      </c>
      <c r="BY40" s="2221">
        <v>3957</v>
      </c>
      <c r="BZ40" s="208">
        <v>47512</v>
      </c>
      <c r="CA40" s="91" t="s">
        <v>36</v>
      </c>
      <c r="CB40" s="630" t="s">
        <v>26</v>
      </c>
      <c r="CC40" s="74"/>
    </row>
    <row r="41" spans="1:81" ht="19.5" customHeight="1">
      <c r="A41" s="88" t="s">
        <v>26</v>
      </c>
      <c r="B41" s="89" t="s">
        <v>26</v>
      </c>
      <c r="C41" s="1176">
        <v>42583</v>
      </c>
      <c r="D41" s="82">
        <v>2287047</v>
      </c>
      <c r="E41" s="2221">
        <v>1712541</v>
      </c>
      <c r="F41" s="2221">
        <v>1678709</v>
      </c>
      <c r="G41" s="2221">
        <v>2162744</v>
      </c>
      <c r="H41" s="2221">
        <v>1588238</v>
      </c>
      <c r="I41" s="2221">
        <v>641246</v>
      </c>
      <c r="J41" s="2221">
        <v>403</v>
      </c>
      <c r="K41" s="2221">
        <v>140432</v>
      </c>
      <c r="L41" s="2221">
        <v>187572</v>
      </c>
      <c r="M41" s="2221">
        <v>793</v>
      </c>
      <c r="N41" s="2221">
        <v>680</v>
      </c>
      <c r="O41" s="2221">
        <v>2985</v>
      </c>
      <c r="P41" s="2221">
        <v>80396</v>
      </c>
      <c r="Q41" s="2221">
        <v>16559</v>
      </c>
      <c r="R41" s="208">
        <v>48175</v>
      </c>
      <c r="S41" s="91" t="s">
        <v>37</v>
      </c>
      <c r="T41" s="630" t="s">
        <v>26</v>
      </c>
      <c r="U41" s="88" t="s">
        <v>26</v>
      </c>
      <c r="V41" s="89" t="s">
        <v>26</v>
      </c>
      <c r="W41" s="1176">
        <v>42583</v>
      </c>
      <c r="X41" s="82">
        <v>4065808</v>
      </c>
      <c r="Y41" s="2221">
        <v>3071730</v>
      </c>
      <c r="Z41" s="2221">
        <v>2988714</v>
      </c>
      <c r="AA41" s="2221">
        <v>3877723</v>
      </c>
      <c r="AB41" s="2221">
        <v>2883645</v>
      </c>
      <c r="AC41" s="2221">
        <v>1367522</v>
      </c>
      <c r="AD41" s="2221">
        <v>100</v>
      </c>
      <c r="AE41" s="2221">
        <v>508543</v>
      </c>
      <c r="AF41" s="2221">
        <v>340187</v>
      </c>
      <c r="AG41" s="2221">
        <v>58585</v>
      </c>
      <c r="AH41" s="2221">
        <v>758</v>
      </c>
      <c r="AI41" s="2221">
        <v>10837</v>
      </c>
      <c r="AJ41" s="2221">
        <v>87379</v>
      </c>
      <c r="AK41" s="2221">
        <v>30481</v>
      </c>
      <c r="AL41" s="208">
        <v>60087</v>
      </c>
      <c r="AM41" s="91" t="s">
        <v>37</v>
      </c>
      <c r="AN41" s="630" t="s">
        <v>26</v>
      </c>
      <c r="AO41" s="88" t="s">
        <v>26</v>
      </c>
      <c r="AP41" s="89" t="s">
        <v>26</v>
      </c>
      <c r="AQ41" s="1176">
        <v>42583</v>
      </c>
      <c r="AR41" s="82">
        <v>840951</v>
      </c>
      <c r="AS41" s="2221">
        <v>523534</v>
      </c>
      <c r="AT41" s="2221">
        <v>406192</v>
      </c>
      <c r="AU41" s="2221">
        <v>788849</v>
      </c>
      <c r="AV41" s="2221">
        <v>471432</v>
      </c>
      <c r="AW41" s="2221">
        <v>215928</v>
      </c>
      <c r="AX41" s="2221">
        <v>13</v>
      </c>
      <c r="AY41" s="2221">
        <v>2768</v>
      </c>
      <c r="AZ41" s="2221">
        <v>138884</v>
      </c>
      <c r="BA41" s="2221">
        <v>5299</v>
      </c>
      <c r="BB41" s="2221">
        <v>273</v>
      </c>
      <c r="BC41" s="2221">
        <v>2421</v>
      </c>
      <c r="BD41" s="2221">
        <v>22893</v>
      </c>
      <c r="BE41" s="2221">
        <v>2298</v>
      </c>
      <c r="BF41" s="208">
        <v>5535</v>
      </c>
      <c r="BG41" s="91" t="s">
        <v>37</v>
      </c>
      <c r="BH41" s="630" t="s">
        <v>26</v>
      </c>
      <c r="BI41" s="88" t="s">
        <v>26</v>
      </c>
      <c r="BJ41" s="89" t="s">
        <v>26</v>
      </c>
      <c r="BK41" s="1176">
        <v>42583</v>
      </c>
      <c r="BL41" s="82">
        <v>2311863</v>
      </c>
      <c r="BM41" s="2221">
        <v>1522028</v>
      </c>
      <c r="BN41" s="2221">
        <v>1460167</v>
      </c>
      <c r="BO41" s="2221">
        <v>2164490</v>
      </c>
      <c r="BP41" s="2221">
        <v>1374654</v>
      </c>
      <c r="BQ41" s="2221">
        <v>542323</v>
      </c>
      <c r="BR41" s="2221">
        <v>795</v>
      </c>
      <c r="BS41" s="2221">
        <v>254184</v>
      </c>
      <c r="BT41" s="2221">
        <v>103800</v>
      </c>
      <c r="BU41" s="2221">
        <v>2277</v>
      </c>
      <c r="BV41" s="2221">
        <v>425</v>
      </c>
      <c r="BW41" s="2221">
        <v>4645</v>
      </c>
      <c r="BX41" s="2221">
        <v>21391</v>
      </c>
      <c r="BY41" s="2221">
        <v>3791</v>
      </c>
      <c r="BZ41" s="208">
        <v>47527</v>
      </c>
      <c r="CA41" s="91" t="s">
        <v>37</v>
      </c>
      <c r="CB41" s="630" t="s">
        <v>26</v>
      </c>
      <c r="CC41" s="74"/>
    </row>
    <row r="42" spans="1:81" ht="19.5" customHeight="1">
      <c r="A42" s="88" t="s">
        <v>26</v>
      </c>
      <c r="B42" s="89" t="s">
        <v>26</v>
      </c>
      <c r="C42" s="1176">
        <v>42614</v>
      </c>
      <c r="D42" s="82">
        <v>2185565</v>
      </c>
      <c r="E42" s="2221">
        <v>1651816</v>
      </c>
      <c r="F42" s="2221">
        <v>1615154</v>
      </c>
      <c r="G42" s="2221">
        <v>2060714</v>
      </c>
      <c r="H42" s="2221">
        <v>1526965</v>
      </c>
      <c r="I42" s="2221">
        <v>627528</v>
      </c>
      <c r="J42" s="2221">
        <v>544</v>
      </c>
      <c r="K42" s="2221">
        <v>138945</v>
      </c>
      <c r="L42" s="2221">
        <v>226689</v>
      </c>
      <c r="M42" s="2221">
        <v>895</v>
      </c>
      <c r="N42" s="2221">
        <v>730</v>
      </c>
      <c r="O42" s="2221">
        <v>2979</v>
      </c>
      <c r="P42" s="2221">
        <v>77583</v>
      </c>
      <c r="Q42" s="2221">
        <v>16225</v>
      </c>
      <c r="R42" s="208">
        <v>26057</v>
      </c>
      <c r="S42" s="91" t="s">
        <v>38</v>
      </c>
      <c r="T42" s="630" t="s">
        <v>26</v>
      </c>
      <c r="U42" s="88" t="s">
        <v>26</v>
      </c>
      <c r="V42" s="89" t="s">
        <v>26</v>
      </c>
      <c r="W42" s="1176">
        <v>42614</v>
      </c>
      <c r="X42" s="82">
        <v>3551372</v>
      </c>
      <c r="Y42" s="2221">
        <v>2619657</v>
      </c>
      <c r="Z42" s="2221">
        <v>2544176</v>
      </c>
      <c r="AA42" s="2221">
        <v>3370629</v>
      </c>
      <c r="AB42" s="2221">
        <v>2438914</v>
      </c>
      <c r="AC42" s="2221">
        <v>1032834</v>
      </c>
      <c r="AD42" s="2221">
        <v>133</v>
      </c>
      <c r="AE42" s="2221">
        <v>316386</v>
      </c>
      <c r="AF42" s="2221">
        <v>252182</v>
      </c>
      <c r="AG42" s="2221">
        <v>58575</v>
      </c>
      <c r="AH42" s="2221">
        <v>751</v>
      </c>
      <c r="AI42" s="2221">
        <v>13260</v>
      </c>
      <c r="AJ42" s="2221">
        <v>77320</v>
      </c>
      <c r="AK42" s="2221">
        <v>31036</v>
      </c>
      <c r="AL42" s="208">
        <v>42540</v>
      </c>
      <c r="AM42" s="91" t="s">
        <v>38</v>
      </c>
      <c r="AN42" s="630" t="s">
        <v>26</v>
      </c>
      <c r="AO42" s="88" t="s">
        <v>26</v>
      </c>
      <c r="AP42" s="89" t="s">
        <v>26</v>
      </c>
      <c r="AQ42" s="1176">
        <v>42614</v>
      </c>
      <c r="AR42" s="82">
        <v>829054</v>
      </c>
      <c r="AS42" s="2221">
        <v>524707</v>
      </c>
      <c r="AT42" s="2221">
        <v>410796</v>
      </c>
      <c r="AU42" s="2221">
        <v>777685</v>
      </c>
      <c r="AV42" s="2221">
        <v>473338</v>
      </c>
      <c r="AW42" s="2221">
        <v>222653</v>
      </c>
      <c r="AX42" s="2221">
        <v>11</v>
      </c>
      <c r="AY42" s="2221">
        <v>2423</v>
      </c>
      <c r="AZ42" s="2221">
        <v>145332</v>
      </c>
      <c r="BA42" s="2221">
        <v>1435</v>
      </c>
      <c r="BB42" s="2221">
        <v>264</v>
      </c>
      <c r="BC42" s="2221">
        <v>2787</v>
      </c>
      <c r="BD42" s="2221">
        <v>21284</v>
      </c>
      <c r="BE42" s="2221">
        <v>2437</v>
      </c>
      <c r="BF42" s="208">
        <v>5957</v>
      </c>
      <c r="BG42" s="91" t="s">
        <v>38</v>
      </c>
      <c r="BH42" s="630" t="s">
        <v>26</v>
      </c>
      <c r="BI42" s="88" t="s">
        <v>26</v>
      </c>
      <c r="BJ42" s="89" t="s">
        <v>26</v>
      </c>
      <c r="BK42" s="1176">
        <v>42614</v>
      </c>
      <c r="BL42" s="82">
        <v>2200369</v>
      </c>
      <c r="BM42" s="2221">
        <v>1461375</v>
      </c>
      <c r="BN42" s="2221">
        <v>1411382</v>
      </c>
      <c r="BO42" s="2221">
        <v>2058022</v>
      </c>
      <c r="BP42" s="2221">
        <v>1319028</v>
      </c>
      <c r="BQ42" s="2221">
        <v>565979</v>
      </c>
      <c r="BR42" s="2221">
        <v>1098</v>
      </c>
      <c r="BS42" s="2221">
        <v>264230</v>
      </c>
      <c r="BT42" s="2221">
        <v>114410</v>
      </c>
      <c r="BU42" s="2221">
        <v>2227</v>
      </c>
      <c r="BV42" s="2221">
        <v>426</v>
      </c>
      <c r="BW42" s="2221">
        <v>4490</v>
      </c>
      <c r="BX42" s="2221">
        <v>20831</v>
      </c>
      <c r="BY42" s="2221">
        <v>3619</v>
      </c>
      <c r="BZ42" s="208">
        <v>37026</v>
      </c>
      <c r="CA42" s="91" t="s">
        <v>38</v>
      </c>
      <c r="CB42" s="630" t="s">
        <v>26</v>
      </c>
      <c r="CC42" s="74"/>
    </row>
    <row r="43" spans="1:81" ht="19.5" customHeight="1">
      <c r="A43" s="88" t="s">
        <v>26</v>
      </c>
      <c r="B43" s="89" t="s">
        <v>26</v>
      </c>
      <c r="C43" s="1176">
        <v>42644</v>
      </c>
      <c r="D43" s="82">
        <v>2161563</v>
      </c>
      <c r="E43" s="2221">
        <v>1633380</v>
      </c>
      <c r="F43" s="2221">
        <v>1585274</v>
      </c>
      <c r="G43" s="2221">
        <v>2029785</v>
      </c>
      <c r="H43" s="2221">
        <v>1501602</v>
      </c>
      <c r="I43" s="2221">
        <v>637532</v>
      </c>
      <c r="J43" s="2221">
        <v>498</v>
      </c>
      <c r="K43" s="2221">
        <v>154471</v>
      </c>
      <c r="L43" s="2221">
        <v>189166</v>
      </c>
      <c r="M43" s="2221">
        <v>485</v>
      </c>
      <c r="N43" s="2221">
        <v>726</v>
      </c>
      <c r="O43" s="2221">
        <v>4110</v>
      </c>
      <c r="P43" s="2221">
        <v>77021</v>
      </c>
      <c r="Q43" s="2221">
        <v>16912</v>
      </c>
      <c r="R43" s="208">
        <v>46830</v>
      </c>
      <c r="S43" s="91" t="s">
        <v>39</v>
      </c>
      <c r="T43" s="630" t="s">
        <v>26</v>
      </c>
      <c r="U43" s="88" t="s">
        <v>26</v>
      </c>
      <c r="V43" s="89" t="s">
        <v>26</v>
      </c>
      <c r="W43" s="1176">
        <v>42644</v>
      </c>
      <c r="X43" s="82">
        <v>3622945</v>
      </c>
      <c r="Y43" s="2221">
        <v>2656938</v>
      </c>
      <c r="Z43" s="2221">
        <v>2619458</v>
      </c>
      <c r="AA43" s="2221">
        <v>3442987</v>
      </c>
      <c r="AB43" s="2221">
        <v>2476980</v>
      </c>
      <c r="AC43" s="2221">
        <v>1058061</v>
      </c>
      <c r="AD43" s="2221">
        <v>141</v>
      </c>
      <c r="AE43" s="2221">
        <v>239806</v>
      </c>
      <c r="AF43" s="2221">
        <v>298676</v>
      </c>
      <c r="AG43" s="2221">
        <v>60277</v>
      </c>
      <c r="AH43" s="2221">
        <v>757</v>
      </c>
      <c r="AI43" s="2221">
        <v>12361</v>
      </c>
      <c r="AJ43" s="2221">
        <v>96048</v>
      </c>
      <c r="AK43" s="2221">
        <v>32814</v>
      </c>
      <c r="AL43" s="208">
        <v>47072</v>
      </c>
      <c r="AM43" s="91" t="s">
        <v>39</v>
      </c>
      <c r="AN43" s="630" t="s">
        <v>26</v>
      </c>
      <c r="AO43" s="88" t="s">
        <v>26</v>
      </c>
      <c r="AP43" s="89" t="s">
        <v>26</v>
      </c>
      <c r="AQ43" s="1176">
        <v>42644</v>
      </c>
      <c r="AR43" s="82">
        <v>847525</v>
      </c>
      <c r="AS43" s="2221">
        <v>532281</v>
      </c>
      <c r="AT43" s="2221">
        <v>412167</v>
      </c>
      <c r="AU43" s="2221">
        <v>793049</v>
      </c>
      <c r="AV43" s="2221">
        <v>477805</v>
      </c>
      <c r="AW43" s="2221">
        <v>240330</v>
      </c>
      <c r="AX43" s="2221">
        <v>11</v>
      </c>
      <c r="AY43" s="2221">
        <v>2051</v>
      </c>
      <c r="AZ43" s="2221">
        <v>152910</v>
      </c>
      <c r="BA43" s="2221">
        <v>1546</v>
      </c>
      <c r="BB43" s="2221">
        <v>254</v>
      </c>
      <c r="BC43" s="2221">
        <v>2769</v>
      </c>
      <c r="BD43" s="2221">
        <v>28990</v>
      </c>
      <c r="BE43" s="2221">
        <v>2351</v>
      </c>
      <c r="BF43" s="208">
        <v>6578</v>
      </c>
      <c r="BG43" s="91" t="s">
        <v>39</v>
      </c>
      <c r="BH43" s="630" t="s">
        <v>26</v>
      </c>
      <c r="BI43" s="88" t="s">
        <v>26</v>
      </c>
      <c r="BJ43" s="89" t="s">
        <v>26</v>
      </c>
      <c r="BK43" s="1176">
        <v>42644</v>
      </c>
      <c r="BL43" s="82">
        <v>2247884</v>
      </c>
      <c r="BM43" s="2221">
        <v>1481241</v>
      </c>
      <c r="BN43" s="2221">
        <v>1460217</v>
      </c>
      <c r="BO43" s="2221">
        <v>2101484</v>
      </c>
      <c r="BP43" s="2221">
        <v>1334841</v>
      </c>
      <c r="BQ43" s="2221">
        <v>566611</v>
      </c>
      <c r="BR43" s="2221">
        <v>976</v>
      </c>
      <c r="BS43" s="2221">
        <v>268197</v>
      </c>
      <c r="BT43" s="2221">
        <v>113827</v>
      </c>
      <c r="BU43" s="2221">
        <v>2245</v>
      </c>
      <c r="BV43" s="2221">
        <v>476</v>
      </c>
      <c r="BW43" s="2221">
        <v>4567</v>
      </c>
      <c r="BX43" s="2221">
        <v>16465</v>
      </c>
      <c r="BY43" s="2221">
        <v>4050</v>
      </c>
      <c r="BZ43" s="208">
        <v>34601</v>
      </c>
      <c r="CA43" s="91" t="s">
        <v>39</v>
      </c>
      <c r="CB43" s="630" t="s">
        <v>26</v>
      </c>
      <c r="CC43" s="74"/>
    </row>
    <row r="44" spans="1:81" ht="19.5" customHeight="1">
      <c r="A44" s="88" t="s">
        <v>26</v>
      </c>
      <c r="B44" s="89" t="s">
        <v>26</v>
      </c>
      <c r="C44" s="1176">
        <v>42675</v>
      </c>
      <c r="D44" s="82">
        <v>2107928</v>
      </c>
      <c r="E44" s="2221">
        <v>1595864</v>
      </c>
      <c r="F44" s="2221">
        <v>1549596</v>
      </c>
      <c r="G44" s="2221">
        <v>1988701</v>
      </c>
      <c r="H44" s="2221">
        <v>1476636</v>
      </c>
      <c r="I44" s="2221">
        <v>633380</v>
      </c>
      <c r="J44" s="2221">
        <v>529</v>
      </c>
      <c r="K44" s="2221">
        <v>153815</v>
      </c>
      <c r="L44" s="2221">
        <v>209829</v>
      </c>
      <c r="M44" s="2221">
        <v>1379</v>
      </c>
      <c r="N44" s="2221">
        <v>685</v>
      </c>
      <c r="O44" s="2221">
        <v>3095</v>
      </c>
      <c r="P44" s="2221">
        <v>74806</v>
      </c>
      <c r="Q44" s="2221">
        <v>14362</v>
      </c>
      <c r="R44" s="208">
        <v>34799</v>
      </c>
      <c r="S44" s="91" t="s">
        <v>40</v>
      </c>
      <c r="T44" s="630" t="s">
        <v>26</v>
      </c>
      <c r="U44" s="88" t="s">
        <v>26</v>
      </c>
      <c r="V44" s="89" t="s">
        <v>26</v>
      </c>
      <c r="W44" s="1176">
        <v>42675</v>
      </c>
      <c r="X44" s="82">
        <v>3756451</v>
      </c>
      <c r="Y44" s="2221">
        <v>2828117</v>
      </c>
      <c r="Z44" s="2221">
        <v>2748208</v>
      </c>
      <c r="AA44" s="2221">
        <v>3581043</v>
      </c>
      <c r="AB44" s="2221">
        <v>2652710</v>
      </c>
      <c r="AC44" s="2221">
        <v>1270713</v>
      </c>
      <c r="AD44" s="2221">
        <v>131</v>
      </c>
      <c r="AE44" s="2221">
        <v>386406</v>
      </c>
      <c r="AF44" s="2221">
        <v>319761</v>
      </c>
      <c r="AG44" s="2221">
        <v>59064</v>
      </c>
      <c r="AH44" s="2221">
        <v>725</v>
      </c>
      <c r="AI44" s="2221">
        <v>12706</v>
      </c>
      <c r="AJ44" s="2221">
        <v>84488</v>
      </c>
      <c r="AK44" s="2221">
        <v>35325</v>
      </c>
      <c r="AL44" s="208">
        <v>61049</v>
      </c>
      <c r="AM44" s="91" t="s">
        <v>40</v>
      </c>
      <c r="AN44" s="630" t="s">
        <v>26</v>
      </c>
      <c r="AO44" s="88" t="s">
        <v>26</v>
      </c>
      <c r="AP44" s="89" t="s">
        <v>26</v>
      </c>
      <c r="AQ44" s="1176">
        <v>42675</v>
      </c>
      <c r="AR44" s="82">
        <v>822683</v>
      </c>
      <c r="AS44" s="2221">
        <v>515010</v>
      </c>
      <c r="AT44" s="2221">
        <v>406371</v>
      </c>
      <c r="AU44" s="2221">
        <v>770627</v>
      </c>
      <c r="AV44" s="2221">
        <v>462954</v>
      </c>
      <c r="AW44" s="2221">
        <v>228346</v>
      </c>
      <c r="AX44" s="2221">
        <v>10</v>
      </c>
      <c r="AY44" s="2221">
        <v>250</v>
      </c>
      <c r="AZ44" s="2221">
        <v>147688</v>
      </c>
      <c r="BA44" s="2221">
        <v>895</v>
      </c>
      <c r="BB44" s="2221">
        <v>246</v>
      </c>
      <c r="BC44" s="2221">
        <v>5672</v>
      </c>
      <c r="BD44" s="2221">
        <v>24696</v>
      </c>
      <c r="BE44" s="2221">
        <v>2503</v>
      </c>
      <c r="BF44" s="208">
        <v>5409</v>
      </c>
      <c r="BG44" s="91" t="s">
        <v>40</v>
      </c>
      <c r="BH44" s="630" t="s">
        <v>26</v>
      </c>
      <c r="BI44" s="88" t="s">
        <v>26</v>
      </c>
      <c r="BJ44" s="89" t="s">
        <v>26</v>
      </c>
      <c r="BK44" s="1176">
        <v>42675</v>
      </c>
      <c r="BL44" s="82">
        <v>2168970</v>
      </c>
      <c r="BM44" s="2221">
        <v>1438257</v>
      </c>
      <c r="BN44" s="2221">
        <v>1416325</v>
      </c>
      <c r="BO44" s="2221">
        <v>2024886</v>
      </c>
      <c r="BP44" s="2221">
        <v>1294174</v>
      </c>
      <c r="BQ44" s="2221">
        <v>551270</v>
      </c>
      <c r="BR44" s="2221">
        <v>1189</v>
      </c>
      <c r="BS44" s="2221">
        <v>265780</v>
      </c>
      <c r="BT44" s="2221">
        <v>108972</v>
      </c>
      <c r="BU44" s="2221">
        <v>2600</v>
      </c>
      <c r="BV44" s="2221">
        <v>457</v>
      </c>
      <c r="BW44" s="2221">
        <v>5243</v>
      </c>
      <c r="BX44" s="2221">
        <v>19628</v>
      </c>
      <c r="BY44" s="2221">
        <v>4385</v>
      </c>
      <c r="BZ44" s="208">
        <v>30499</v>
      </c>
      <c r="CA44" s="91" t="s">
        <v>40</v>
      </c>
      <c r="CB44" s="630" t="s">
        <v>26</v>
      </c>
      <c r="CC44" s="74"/>
    </row>
    <row r="45" spans="1:81" ht="19.5" customHeight="1">
      <c r="A45" s="104" t="s">
        <v>26</v>
      </c>
      <c r="B45" s="105" t="s">
        <v>26</v>
      </c>
      <c r="C45" s="1177">
        <v>42705</v>
      </c>
      <c r="D45" s="106">
        <v>2241326</v>
      </c>
      <c r="E45" s="2222">
        <v>1706812</v>
      </c>
      <c r="F45" s="2222">
        <v>1676572</v>
      </c>
      <c r="G45" s="2222">
        <v>2111286</v>
      </c>
      <c r="H45" s="2222">
        <v>1576773</v>
      </c>
      <c r="I45" s="2222">
        <v>697829</v>
      </c>
      <c r="J45" s="2222">
        <v>556</v>
      </c>
      <c r="K45" s="2222">
        <v>163631</v>
      </c>
      <c r="L45" s="2222">
        <v>234924</v>
      </c>
      <c r="M45" s="2222">
        <v>792</v>
      </c>
      <c r="N45" s="2222">
        <v>673</v>
      </c>
      <c r="O45" s="2222">
        <v>4323</v>
      </c>
      <c r="P45" s="2222">
        <v>79544</v>
      </c>
      <c r="Q45" s="2222">
        <v>18529</v>
      </c>
      <c r="R45" s="493">
        <v>46890</v>
      </c>
      <c r="S45" s="107" t="s">
        <v>41</v>
      </c>
      <c r="T45" s="633" t="s">
        <v>26</v>
      </c>
      <c r="U45" s="104" t="s">
        <v>26</v>
      </c>
      <c r="V45" s="105" t="s">
        <v>26</v>
      </c>
      <c r="W45" s="1177">
        <v>42705</v>
      </c>
      <c r="X45" s="106">
        <v>4102999</v>
      </c>
      <c r="Y45" s="2222">
        <v>3132573</v>
      </c>
      <c r="Z45" s="2222">
        <v>3053106</v>
      </c>
      <c r="AA45" s="2222">
        <v>3915998</v>
      </c>
      <c r="AB45" s="2222">
        <v>2945571</v>
      </c>
      <c r="AC45" s="2222">
        <v>1457180</v>
      </c>
      <c r="AD45" s="2222">
        <v>120</v>
      </c>
      <c r="AE45" s="2222">
        <v>548833</v>
      </c>
      <c r="AF45" s="2222">
        <v>329564</v>
      </c>
      <c r="AG45" s="2222">
        <v>61326</v>
      </c>
      <c r="AH45" s="2222">
        <v>861</v>
      </c>
      <c r="AI45" s="2222">
        <v>13410</v>
      </c>
      <c r="AJ45" s="2222">
        <v>91336</v>
      </c>
      <c r="AK45" s="2222">
        <v>39480</v>
      </c>
      <c r="AL45" s="493">
        <v>64439</v>
      </c>
      <c r="AM45" s="107" t="s">
        <v>41</v>
      </c>
      <c r="AN45" s="633" t="s">
        <v>26</v>
      </c>
      <c r="AO45" s="104" t="s">
        <v>26</v>
      </c>
      <c r="AP45" s="105" t="s">
        <v>26</v>
      </c>
      <c r="AQ45" s="1177">
        <v>42705</v>
      </c>
      <c r="AR45" s="106">
        <v>857984</v>
      </c>
      <c r="AS45" s="2222">
        <v>552482</v>
      </c>
      <c r="AT45" s="2222">
        <v>432854</v>
      </c>
      <c r="AU45" s="2222">
        <v>802810</v>
      </c>
      <c r="AV45" s="2222">
        <v>497308</v>
      </c>
      <c r="AW45" s="2222">
        <v>237712</v>
      </c>
      <c r="AX45" s="2222">
        <v>10</v>
      </c>
      <c r="AY45" s="2222">
        <v>330</v>
      </c>
      <c r="AZ45" s="2222">
        <v>153371</v>
      </c>
      <c r="BA45" s="2222">
        <v>1469</v>
      </c>
      <c r="BB45" s="2222">
        <v>259</v>
      </c>
      <c r="BC45" s="2222">
        <v>2926</v>
      </c>
      <c r="BD45" s="2222">
        <v>25992</v>
      </c>
      <c r="BE45" s="2222">
        <v>2249</v>
      </c>
      <c r="BF45" s="493">
        <v>7679</v>
      </c>
      <c r="BG45" s="107" t="s">
        <v>41</v>
      </c>
      <c r="BH45" s="633" t="s">
        <v>26</v>
      </c>
      <c r="BI45" s="104" t="s">
        <v>26</v>
      </c>
      <c r="BJ45" s="105" t="s">
        <v>26</v>
      </c>
      <c r="BK45" s="1177">
        <v>42705</v>
      </c>
      <c r="BL45" s="106">
        <v>2256271</v>
      </c>
      <c r="BM45" s="2222">
        <v>1502428</v>
      </c>
      <c r="BN45" s="2222">
        <v>1450846</v>
      </c>
      <c r="BO45" s="2222">
        <v>2109892</v>
      </c>
      <c r="BP45" s="2222">
        <v>1356049</v>
      </c>
      <c r="BQ45" s="2222">
        <v>580311</v>
      </c>
      <c r="BR45" s="2222">
        <v>1014</v>
      </c>
      <c r="BS45" s="2222">
        <v>263822</v>
      </c>
      <c r="BT45" s="2222">
        <v>114801</v>
      </c>
      <c r="BU45" s="2222">
        <v>2691</v>
      </c>
      <c r="BV45" s="2222">
        <v>467</v>
      </c>
      <c r="BW45" s="2222">
        <v>4624</v>
      </c>
      <c r="BX45" s="2222">
        <v>21358</v>
      </c>
      <c r="BY45" s="2222">
        <v>4230</v>
      </c>
      <c r="BZ45" s="493">
        <v>36971</v>
      </c>
      <c r="CA45" s="107" t="s">
        <v>41</v>
      </c>
      <c r="CB45" s="633" t="s">
        <v>26</v>
      </c>
      <c r="CC45" s="74"/>
    </row>
    <row r="46" spans="1:81" ht="19.5" customHeight="1">
      <c r="A46" s="1186"/>
      <c r="B46" s="1186"/>
      <c r="C46" s="1186"/>
      <c r="D46" s="16"/>
      <c r="E46" s="16"/>
      <c r="F46" s="16"/>
      <c r="G46" s="16"/>
      <c r="H46" s="16"/>
      <c r="I46" s="16"/>
      <c r="J46" s="16"/>
      <c r="K46" s="16"/>
      <c r="L46" s="16"/>
      <c r="M46" s="16"/>
      <c r="N46" s="16"/>
      <c r="O46" s="16"/>
      <c r="P46" s="16"/>
      <c r="Q46" s="35"/>
      <c r="R46" s="35"/>
      <c r="S46" s="1186"/>
      <c r="T46" s="1186"/>
      <c r="U46" s="1186"/>
      <c r="V46" s="16"/>
      <c r="W46" s="16"/>
      <c r="X46" s="16"/>
      <c r="Y46" s="16"/>
      <c r="Z46" s="16"/>
      <c r="AA46" s="16"/>
      <c r="AB46" s="16"/>
      <c r="AC46" s="16"/>
      <c r="AD46" s="16"/>
      <c r="AE46" s="16"/>
      <c r="AF46" s="16"/>
      <c r="AG46" s="16"/>
      <c r="AH46" s="16"/>
      <c r="AI46" s="35"/>
      <c r="AJ46" s="35"/>
      <c r="AK46" s="1186"/>
      <c r="AL46" s="1186"/>
      <c r="AM46" s="1186"/>
      <c r="AN46" s="1186"/>
      <c r="AO46" s="16"/>
      <c r="AP46" s="16"/>
      <c r="AQ46" s="16"/>
      <c r="AR46" s="16"/>
      <c r="AS46" s="16"/>
      <c r="AT46" s="16"/>
      <c r="AU46" s="16"/>
      <c r="AV46" s="16"/>
      <c r="AW46" s="16"/>
      <c r="AX46" s="16"/>
      <c r="AY46" s="16"/>
      <c r="AZ46" s="16"/>
      <c r="BA46" s="35"/>
      <c r="BB46" s="35"/>
      <c r="BC46" s="1186"/>
      <c r="BD46" s="1186"/>
      <c r="BE46" s="1186"/>
      <c r="BF46" s="16"/>
      <c r="BG46" s="1186"/>
      <c r="BH46" s="1186"/>
      <c r="BI46" s="16"/>
      <c r="BJ46" s="16"/>
      <c r="BK46" s="16"/>
      <c r="BL46" s="16"/>
      <c r="BM46" s="16"/>
      <c r="BN46" s="16"/>
      <c r="BO46" s="16"/>
      <c r="BP46" s="16"/>
      <c r="BQ46" s="16"/>
      <c r="BR46" s="35"/>
      <c r="CA46" s="1186"/>
      <c r="CB46" s="1186"/>
    </row>
    <row r="47" spans="1:81" s="14" customFormat="1" ht="19.5" customHeight="1">
      <c r="A47" s="2611" t="s">
        <v>749</v>
      </c>
      <c r="B47" s="2611"/>
      <c r="C47" s="2851"/>
      <c r="D47" s="2868" t="s">
        <v>1190</v>
      </c>
      <c r="E47" s="2869"/>
      <c r="F47" s="2869"/>
      <c r="G47" s="1080" t="s">
        <v>728</v>
      </c>
      <c r="H47" s="1080" t="s">
        <v>728</v>
      </c>
      <c r="I47" s="1080" t="s">
        <v>728</v>
      </c>
      <c r="J47" s="2190" t="s">
        <v>1392</v>
      </c>
      <c r="K47" s="113"/>
      <c r="L47" s="1080" t="s">
        <v>728</v>
      </c>
      <c r="M47" s="113"/>
      <c r="N47" s="1098" t="s">
        <v>1209</v>
      </c>
      <c r="O47" s="1084"/>
      <c r="P47" s="1098"/>
      <c r="Q47" s="1084"/>
      <c r="R47" s="1099"/>
      <c r="S47" s="2524" t="s">
        <v>727</v>
      </c>
      <c r="T47" s="2525"/>
      <c r="U47" s="2611" t="s">
        <v>749</v>
      </c>
      <c r="V47" s="2611"/>
      <c r="W47" s="2851"/>
      <c r="X47" s="2868" t="s">
        <v>1190</v>
      </c>
      <c r="Y47" s="2869"/>
      <c r="Z47" s="2869"/>
      <c r="AA47" s="1080" t="s">
        <v>728</v>
      </c>
      <c r="AB47" s="1080" t="s">
        <v>448</v>
      </c>
      <c r="AC47" s="1080" t="s">
        <v>448</v>
      </c>
      <c r="AD47" s="2190" t="s">
        <v>1392</v>
      </c>
      <c r="AE47" s="113"/>
      <c r="AF47" s="1080" t="s">
        <v>448</v>
      </c>
      <c r="AG47" s="113"/>
      <c r="AH47" s="1096" t="s">
        <v>448</v>
      </c>
      <c r="AI47" s="1084"/>
      <c r="AJ47" s="1098"/>
      <c r="AK47" s="1084"/>
      <c r="AL47" s="1099"/>
      <c r="AM47" s="2524" t="s">
        <v>727</v>
      </c>
      <c r="AN47" s="2525"/>
      <c r="AO47" s="2611" t="s">
        <v>749</v>
      </c>
      <c r="AP47" s="2611"/>
      <c r="AQ47" s="2851"/>
      <c r="AR47" s="2868" t="s">
        <v>1190</v>
      </c>
      <c r="AS47" s="2869"/>
      <c r="AT47" s="2869"/>
      <c r="AU47" s="1080" t="s">
        <v>728</v>
      </c>
      <c r="AV47" s="1080" t="s">
        <v>728</v>
      </c>
      <c r="AW47" s="1080" t="s">
        <v>728</v>
      </c>
      <c r="AX47" s="2190" t="s">
        <v>1392</v>
      </c>
      <c r="AY47" s="113"/>
      <c r="AZ47" s="1080" t="s">
        <v>728</v>
      </c>
      <c r="BA47" s="113"/>
      <c r="BB47" s="1096" t="s">
        <v>728</v>
      </c>
      <c r="BC47" s="113"/>
      <c r="BD47" s="1096"/>
      <c r="BE47" s="113"/>
      <c r="BF47" s="1097"/>
      <c r="BG47" s="2524" t="s">
        <v>727</v>
      </c>
      <c r="BH47" s="2525"/>
      <c r="BI47" s="2611" t="s">
        <v>749</v>
      </c>
      <c r="BJ47" s="2611"/>
      <c r="BK47" s="2851"/>
      <c r="BL47" s="2868" t="s">
        <v>1190</v>
      </c>
      <c r="BM47" s="2869"/>
      <c r="BN47" s="2869"/>
      <c r="BO47" s="1080" t="s">
        <v>728</v>
      </c>
      <c r="BP47" s="1080" t="s">
        <v>728</v>
      </c>
      <c r="BQ47" s="1080" t="s">
        <v>728</v>
      </c>
      <c r="BR47" s="1635" t="s">
        <v>1392</v>
      </c>
      <c r="BS47" s="1634"/>
      <c r="BT47" s="1080" t="s">
        <v>728</v>
      </c>
      <c r="BU47" s="113"/>
      <c r="BV47" s="1098" t="s">
        <v>1209</v>
      </c>
      <c r="BW47" s="1084"/>
      <c r="BX47" s="1098"/>
      <c r="BY47" s="1084"/>
      <c r="BZ47" s="1099"/>
      <c r="CA47" s="2524" t="s">
        <v>727</v>
      </c>
      <c r="CB47" s="2525"/>
    </row>
    <row r="48" spans="1:81" s="14" customFormat="1" ht="19.5" customHeight="1">
      <c r="A48" s="2852"/>
      <c r="B48" s="2852"/>
      <c r="C48" s="2853"/>
      <c r="D48" s="2868" t="s">
        <v>1191</v>
      </c>
      <c r="E48" s="2869"/>
      <c r="F48" s="2869"/>
      <c r="G48" s="2870"/>
      <c r="H48" s="1077" t="s">
        <v>432</v>
      </c>
      <c r="I48" s="697" t="s">
        <v>728</v>
      </c>
      <c r="J48" s="1078" t="s">
        <v>433</v>
      </c>
      <c r="K48" s="697" t="s">
        <v>1446</v>
      </c>
      <c r="L48" s="1082"/>
      <c r="M48" s="697" t="s">
        <v>728</v>
      </c>
      <c r="N48" s="700" t="s">
        <v>434</v>
      </c>
      <c r="O48" s="701" t="s">
        <v>1209</v>
      </c>
      <c r="P48" s="700" t="s">
        <v>435</v>
      </c>
      <c r="Q48" s="1102"/>
      <c r="R48" s="1641"/>
      <c r="S48" s="2526"/>
      <c r="T48" s="2527"/>
      <c r="U48" s="2852"/>
      <c r="V48" s="2852"/>
      <c r="W48" s="2853"/>
      <c r="X48" s="2868" t="s">
        <v>1191</v>
      </c>
      <c r="Y48" s="2869"/>
      <c r="Z48" s="2869"/>
      <c r="AA48" s="2870"/>
      <c r="AB48" s="2195" t="s">
        <v>1192</v>
      </c>
      <c r="AC48" s="697" t="s">
        <v>448</v>
      </c>
      <c r="AD48" s="2200" t="s">
        <v>433</v>
      </c>
      <c r="AE48" s="697" t="s">
        <v>1433</v>
      </c>
      <c r="AF48" s="1082"/>
      <c r="AG48" s="697" t="s">
        <v>448</v>
      </c>
      <c r="AH48" s="700" t="s">
        <v>449</v>
      </c>
      <c r="AI48" s="701" t="s">
        <v>127</v>
      </c>
      <c r="AJ48" s="700" t="s">
        <v>450</v>
      </c>
      <c r="AK48" s="1102"/>
      <c r="AL48" s="1641"/>
      <c r="AM48" s="2526"/>
      <c r="AN48" s="2527"/>
      <c r="AO48" s="2852"/>
      <c r="AP48" s="2852"/>
      <c r="AQ48" s="2853"/>
      <c r="AR48" s="2868" t="s">
        <v>1191</v>
      </c>
      <c r="AS48" s="2869"/>
      <c r="AT48" s="2869"/>
      <c r="AU48" s="2870"/>
      <c r="AV48" s="1077" t="s">
        <v>432</v>
      </c>
      <c r="AW48" s="696" t="s">
        <v>1209</v>
      </c>
      <c r="AX48" s="1078" t="s">
        <v>433</v>
      </c>
      <c r="AY48" s="697" t="s">
        <v>1433</v>
      </c>
      <c r="AZ48" s="1082"/>
      <c r="BA48" s="697" t="s">
        <v>728</v>
      </c>
      <c r="BB48" s="700" t="s">
        <v>434</v>
      </c>
      <c r="BC48" s="701" t="s">
        <v>1209</v>
      </c>
      <c r="BD48" s="700" t="s">
        <v>435</v>
      </c>
      <c r="BE48" s="1102"/>
      <c r="BF48" s="1641"/>
      <c r="BG48" s="2526"/>
      <c r="BH48" s="2527"/>
      <c r="BI48" s="2852"/>
      <c r="BJ48" s="2852"/>
      <c r="BK48" s="2853"/>
      <c r="BL48" s="2868" t="s">
        <v>1191</v>
      </c>
      <c r="BM48" s="2869"/>
      <c r="BN48" s="2869"/>
      <c r="BO48" s="2870"/>
      <c r="BP48" s="1077" t="s">
        <v>432</v>
      </c>
      <c r="BQ48" s="696" t="s">
        <v>1209</v>
      </c>
      <c r="BR48" s="1078" t="s">
        <v>433</v>
      </c>
      <c r="BS48" s="697" t="s">
        <v>1433</v>
      </c>
      <c r="BT48" s="1078"/>
      <c r="BU48" s="697" t="s">
        <v>728</v>
      </c>
      <c r="BV48" s="700" t="s">
        <v>434</v>
      </c>
      <c r="BW48" s="701" t="s">
        <v>1209</v>
      </c>
      <c r="BX48" s="700" t="s">
        <v>435</v>
      </c>
      <c r="BY48" s="1102"/>
      <c r="BZ48" s="1641"/>
      <c r="CA48" s="2526"/>
      <c r="CB48" s="2527"/>
    </row>
    <row r="49" spans="1:81" s="14" customFormat="1" ht="19.5" customHeight="1">
      <c r="A49" s="2852"/>
      <c r="B49" s="2852"/>
      <c r="C49" s="2853"/>
      <c r="D49" s="755" t="s">
        <v>436</v>
      </c>
      <c r="E49" s="705" t="s">
        <v>1434</v>
      </c>
      <c r="F49" s="755" t="s">
        <v>1224</v>
      </c>
      <c r="G49" s="705" t="s">
        <v>355</v>
      </c>
      <c r="H49" s="702" t="s">
        <v>361</v>
      </c>
      <c r="I49" s="702" t="s">
        <v>437</v>
      </c>
      <c r="J49" s="705" t="s">
        <v>438</v>
      </c>
      <c r="K49" s="705" t="s">
        <v>439</v>
      </c>
      <c r="L49" s="705" t="s">
        <v>440</v>
      </c>
      <c r="M49" s="702" t="s">
        <v>1225</v>
      </c>
      <c r="N49" s="700" t="s">
        <v>1209</v>
      </c>
      <c r="O49" s="705" t="s">
        <v>441</v>
      </c>
      <c r="P49" s="755" t="s">
        <v>1209</v>
      </c>
      <c r="Q49" s="2866" t="s">
        <v>735</v>
      </c>
      <c r="R49" s="2598"/>
      <c r="S49" s="2526"/>
      <c r="T49" s="2527"/>
      <c r="U49" s="2852"/>
      <c r="V49" s="2852"/>
      <c r="W49" s="2853"/>
      <c r="X49" s="755" t="s">
        <v>451</v>
      </c>
      <c r="Y49" s="705" t="s">
        <v>1223</v>
      </c>
      <c r="Z49" s="755" t="s">
        <v>1224</v>
      </c>
      <c r="AA49" s="705" t="s">
        <v>355</v>
      </c>
      <c r="AB49" s="702" t="s">
        <v>452</v>
      </c>
      <c r="AC49" s="702" t="s">
        <v>453</v>
      </c>
      <c r="AD49" s="705" t="s">
        <v>454</v>
      </c>
      <c r="AE49" s="705" t="s">
        <v>1447</v>
      </c>
      <c r="AF49" s="705" t="s">
        <v>440</v>
      </c>
      <c r="AG49" s="702" t="s">
        <v>1225</v>
      </c>
      <c r="AH49" s="703" t="s">
        <v>448</v>
      </c>
      <c r="AI49" s="705" t="s">
        <v>455</v>
      </c>
      <c r="AJ49" s="755" t="s">
        <v>127</v>
      </c>
      <c r="AK49" s="2866" t="s">
        <v>735</v>
      </c>
      <c r="AL49" s="2598"/>
      <c r="AM49" s="2526"/>
      <c r="AN49" s="2527"/>
      <c r="AO49" s="2852"/>
      <c r="AP49" s="2852"/>
      <c r="AQ49" s="2853"/>
      <c r="AR49" s="755" t="s">
        <v>436</v>
      </c>
      <c r="AS49" s="705" t="s">
        <v>1434</v>
      </c>
      <c r="AT49" s="755" t="s">
        <v>1224</v>
      </c>
      <c r="AU49" s="705" t="s">
        <v>355</v>
      </c>
      <c r="AV49" s="702" t="s">
        <v>361</v>
      </c>
      <c r="AW49" s="702" t="s">
        <v>437</v>
      </c>
      <c r="AX49" s="705" t="s">
        <v>438</v>
      </c>
      <c r="AY49" s="705" t="s">
        <v>439</v>
      </c>
      <c r="AZ49" s="705" t="s">
        <v>440</v>
      </c>
      <c r="BA49" s="702" t="s">
        <v>1225</v>
      </c>
      <c r="BB49" s="700" t="s">
        <v>1209</v>
      </c>
      <c r="BC49" s="705" t="s">
        <v>441</v>
      </c>
      <c r="BD49" s="755" t="s">
        <v>1209</v>
      </c>
      <c r="BE49" s="2866" t="s">
        <v>735</v>
      </c>
      <c r="BF49" s="2598"/>
      <c r="BG49" s="2526"/>
      <c r="BH49" s="2527"/>
      <c r="BI49" s="2852"/>
      <c r="BJ49" s="2852"/>
      <c r="BK49" s="2853"/>
      <c r="BL49" s="755" t="s">
        <v>436</v>
      </c>
      <c r="BM49" s="705" t="s">
        <v>1434</v>
      </c>
      <c r="BN49" s="755" t="s">
        <v>1224</v>
      </c>
      <c r="BO49" s="705" t="s">
        <v>355</v>
      </c>
      <c r="BP49" s="702" t="s">
        <v>361</v>
      </c>
      <c r="BQ49" s="702" t="s">
        <v>437</v>
      </c>
      <c r="BR49" s="705" t="s">
        <v>438</v>
      </c>
      <c r="BS49" s="705" t="s">
        <v>439</v>
      </c>
      <c r="BT49" s="705" t="s">
        <v>440</v>
      </c>
      <c r="BU49" s="702" t="s">
        <v>1225</v>
      </c>
      <c r="BV49" s="700" t="s">
        <v>1209</v>
      </c>
      <c r="BW49" s="705" t="s">
        <v>441</v>
      </c>
      <c r="BX49" s="755" t="s">
        <v>1209</v>
      </c>
      <c r="BY49" s="2866" t="s">
        <v>735</v>
      </c>
      <c r="BZ49" s="2598"/>
      <c r="CA49" s="2526"/>
      <c r="CB49" s="2527"/>
    </row>
    <row r="50" spans="1:81" s="14" customFormat="1" ht="15.75" customHeight="1">
      <c r="A50" s="2852"/>
      <c r="B50" s="2852"/>
      <c r="C50" s="2853"/>
      <c r="D50" s="755" t="s">
        <v>442</v>
      </c>
      <c r="E50" s="702"/>
      <c r="F50" s="755"/>
      <c r="G50" s="702" t="s">
        <v>360</v>
      </c>
      <c r="H50" s="1638" t="s">
        <v>1221</v>
      </c>
      <c r="I50" s="702"/>
      <c r="J50" s="702"/>
      <c r="K50" s="702"/>
      <c r="L50" s="702"/>
      <c r="M50" s="702"/>
      <c r="N50" s="703"/>
      <c r="O50" s="658"/>
      <c r="P50" s="757"/>
      <c r="Q50" s="700"/>
      <c r="R50" s="1640"/>
      <c r="S50" s="2526"/>
      <c r="T50" s="2527"/>
      <c r="U50" s="2852"/>
      <c r="V50" s="2852"/>
      <c r="W50" s="2853"/>
      <c r="X50" s="755" t="s">
        <v>456</v>
      </c>
      <c r="Y50" s="658"/>
      <c r="Z50" s="757"/>
      <c r="AA50" s="702" t="s">
        <v>360</v>
      </c>
      <c r="AB50" s="1638" t="s">
        <v>1221</v>
      </c>
      <c r="AC50" s="658"/>
      <c r="AD50" s="658"/>
      <c r="AE50" s="658"/>
      <c r="AF50" s="658"/>
      <c r="AG50" s="658"/>
      <c r="AH50" s="703"/>
      <c r="AI50" s="658"/>
      <c r="AJ50" s="757"/>
      <c r="AK50" s="700"/>
      <c r="AL50" s="1640"/>
      <c r="AM50" s="2526"/>
      <c r="AN50" s="2527"/>
      <c r="AO50" s="2852"/>
      <c r="AP50" s="2852"/>
      <c r="AQ50" s="2853"/>
      <c r="AR50" s="755" t="s">
        <v>442</v>
      </c>
      <c r="AS50" s="702"/>
      <c r="AT50" s="755"/>
      <c r="AU50" s="702" t="s">
        <v>360</v>
      </c>
      <c r="AV50" s="1638" t="s">
        <v>1221</v>
      </c>
      <c r="AW50" s="658"/>
      <c r="AX50" s="658"/>
      <c r="AY50" s="702"/>
      <c r="AZ50" s="702"/>
      <c r="BA50" s="702"/>
      <c r="BB50" s="703"/>
      <c r="BC50" s="658"/>
      <c r="BD50" s="757"/>
      <c r="BE50" s="700"/>
      <c r="BF50" s="1640"/>
      <c r="BG50" s="2526"/>
      <c r="BH50" s="2527"/>
      <c r="BI50" s="2852"/>
      <c r="BJ50" s="2852"/>
      <c r="BK50" s="2853"/>
      <c r="BL50" s="755" t="s">
        <v>442</v>
      </c>
      <c r="BM50" s="702"/>
      <c r="BN50" s="755"/>
      <c r="BO50" s="702" t="s">
        <v>360</v>
      </c>
      <c r="BP50" s="1638" t="s">
        <v>1221</v>
      </c>
      <c r="BQ50" s="658"/>
      <c r="BR50" s="658"/>
      <c r="BS50" s="658"/>
      <c r="BT50" s="658"/>
      <c r="BU50" s="658"/>
      <c r="BV50" s="703"/>
      <c r="BW50" s="658"/>
      <c r="BX50" s="757"/>
      <c r="BY50" s="700"/>
      <c r="BZ50" s="1640"/>
      <c r="CA50" s="2526"/>
      <c r="CB50" s="2527"/>
    </row>
    <row r="51" spans="1:81" s="14" customFormat="1" ht="15.75" customHeight="1">
      <c r="A51" s="2852"/>
      <c r="B51" s="2852"/>
      <c r="C51" s="2853"/>
      <c r="D51" s="760" t="s">
        <v>1265</v>
      </c>
      <c r="E51" s="658" t="s">
        <v>738</v>
      </c>
      <c r="F51" s="757" t="s">
        <v>1226</v>
      </c>
      <c r="G51" s="658" t="s">
        <v>1227</v>
      </c>
      <c r="H51" s="761" t="s">
        <v>1437</v>
      </c>
      <c r="I51" s="658" t="s">
        <v>1228</v>
      </c>
      <c r="J51" s="658" t="s">
        <v>1229</v>
      </c>
      <c r="K51" s="761" t="s">
        <v>1231</v>
      </c>
      <c r="L51" s="658" t="s">
        <v>1199</v>
      </c>
      <c r="M51" s="658" t="s">
        <v>1424</v>
      </c>
      <c r="N51" s="703" t="s">
        <v>1234</v>
      </c>
      <c r="O51" s="761" t="s">
        <v>1425</v>
      </c>
      <c r="P51" s="757" t="s">
        <v>1235</v>
      </c>
      <c r="Q51" s="2867" t="s">
        <v>1425</v>
      </c>
      <c r="R51" s="2615"/>
      <c r="S51" s="2526"/>
      <c r="T51" s="2527"/>
      <c r="U51" s="2852"/>
      <c r="V51" s="2852"/>
      <c r="W51" s="2853"/>
      <c r="X51" s="760" t="s">
        <v>457</v>
      </c>
      <c r="Y51" s="658" t="s">
        <v>458</v>
      </c>
      <c r="Z51" s="757" t="s">
        <v>1226</v>
      </c>
      <c r="AA51" s="658" t="s">
        <v>1227</v>
      </c>
      <c r="AB51" s="761" t="s">
        <v>1437</v>
      </c>
      <c r="AC51" s="658" t="s">
        <v>459</v>
      </c>
      <c r="AD51" s="658" t="s">
        <v>460</v>
      </c>
      <c r="AE51" s="761" t="s">
        <v>461</v>
      </c>
      <c r="AF51" s="658" t="s">
        <v>1199</v>
      </c>
      <c r="AG51" s="658" t="s">
        <v>1424</v>
      </c>
      <c r="AH51" s="703" t="s">
        <v>462</v>
      </c>
      <c r="AI51" s="761" t="s">
        <v>463</v>
      </c>
      <c r="AJ51" s="757" t="s">
        <v>464</v>
      </c>
      <c r="AK51" s="2867" t="s">
        <v>1425</v>
      </c>
      <c r="AL51" s="2615"/>
      <c r="AM51" s="2526"/>
      <c r="AN51" s="2527"/>
      <c r="AO51" s="2852"/>
      <c r="AP51" s="2852"/>
      <c r="AQ51" s="2853"/>
      <c r="AR51" s="760" t="s">
        <v>1265</v>
      </c>
      <c r="AS51" s="658" t="s">
        <v>738</v>
      </c>
      <c r="AT51" s="757" t="s">
        <v>1226</v>
      </c>
      <c r="AU51" s="658" t="s">
        <v>1227</v>
      </c>
      <c r="AV51" s="761" t="s">
        <v>1437</v>
      </c>
      <c r="AW51" s="658" t="s">
        <v>1228</v>
      </c>
      <c r="AX51" s="658" t="s">
        <v>1229</v>
      </c>
      <c r="AY51" s="761" t="s">
        <v>1231</v>
      </c>
      <c r="AZ51" s="658" t="s">
        <v>1199</v>
      </c>
      <c r="BA51" s="658" t="s">
        <v>1424</v>
      </c>
      <c r="BB51" s="703" t="s">
        <v>1234</v>
      </c>
      <c r="BC51" s="761" t="s">
        <v>1425</v>
      </c>
      <c r="BD51" s="757" t="s">
        <v>1235</v>
      </c>
      <c r="BE51" s="2867" t="s">
        <v>1425</v>
      </c>
      <c r="BF51" s="2615"/>
      <c r="BG51" s="2526"/>
      <c r="BH51" s="2527"/>
      <c r="BI51" s="2852"/>
      <c r="BJ51" s="2852"/>
      <c r="BK51" s="2853"/>
      <c r="BL51" s="760" t="s">
        <v>1265</v>
      </c>
      <c r="BM51" s="658" t="s">
        <v>738</v>
      </c>
      <c r="BN51" s="757" t="s">
        <v>1226</v>
      </c>
      <c r="BO51" s="658" t="s">
        <v>1227</v>
      </c>
      <c r="BP51" s="1637" t="s">
        <v>1448</v>
      </c>
      <c r="BQ51" s="658" t="s">
        <v>1228</v>
      </c>
      <c r="BR51" s="658" t="s">
        <v>1229</v>
      </c>
      <c r="BS51" s="761" t="s">
        <v>1231</v>
      </c>
      <c r="BT51" s="658" t="s">
        <v>1199</v>
      </c>
      <c r="BU51" s="658" t="s">
        <v>1424</v>
      </c>
      <c r="BV51" s="703" t="s">
        <v>1234</v>
      </c>
      <c r="BW51" s="761" t="s">
        <v>1425</v>
      </c>
      <c r="BX51" s="757" t="s">
        <v>1235</v>
      </c>
      <c r="BY51" s="2867" t="s">
        <v>1425</v>
      </c>
      <c r="BZ51" s="2615"/>
      <c r="CA51" s="2526"/>
      <c r="CB51" s="2527"/>
    </row>
    <row r="52" spans="1:81" s="14" customFormat="1" ht="15.75" customHeight="1">
      <c r="A52" s="2852"/>
      <c r="B52" s="2852"/>
      <c r="C52" s="2853"/>
      <c r="D52" s="757" t="s">
        <v>728</v>
      </c>
      <c r="E52" s="658"/>
      <c r="F52" s="757" t="s">
        <v>728</v>
      </c>
      <c r="G52" s="658" t="s">
        <v>1236</v>
      </c>
      <c r="H52" s="761" t="s">
        <v>1429</v>
      </c>
      <c r="I52" s="658"/>
      <c r="J52" s="658"/>
      <c r="K52" s="658"/>
      <c r="L52" s="658"/>
      <c r="M52" s="658" t="s">
        <v>1426</v>
      </c>
      <c r="N52" s="703"/>
      <c r="O52" s="761" t="s">
        <v>1438</v>
      </c>
      <c r="P52" s="757"/>
      <c r="Q52" s="2867" t="s">
        <v>1439</v>
      </c>
      <c r="R52" s="2615"/>
      <c r="S52" s="2526"/>
      <c r="T52" s="2527"/>
      <c r="U52" s="2852"/>
      <c r="V52" s="2852"/>
      <c r="W52" s="2853"/>
      <c r="X52" s="757" t="s">
        <v>448</v>
      </c>
      <c r="Y52" s="658"/>
      <c r="Z52" s="757" t="s">
        <v>728</v>
      </c>
      <c r="AA52" s="658" t="s">
        <v>1236</v>
      </c>
      <c r="AB52" s="761" t="s">
        <v>1429</v>
      </c>
      <c r="AC52" s="658"/>
      <c r="AD52" s="658"/>
      <c r="AE52" s="658"/>
      <c r="AF52" s="658"/>
      <c r="AG52" s="658" t="s">
        <v>706</v>
      </c>
      <c r="AH52" s="703"/>
      <c r="AI52" s="761" t="s">
        <v>465</v>
      </c>
      <c r="AJ52" s="757"/>
      <c r="AK52" s="2867" t="s">
        <v>1439</v>
      </c>
      <c r="AL52" s="2615"/>
      <c r="AM52" s="2526"/>
      <c r="AN52" s="2527"/>
      <c r="AO52" s="2852"/>
      <c r="AP52" s="2852"/>
      <c r="AQ52" s="2853"/>
      <c r="AR52" s="757" t="s">
        <v>728</v>
      </c>
      <c r="AS52" s="658"/>
      <c r="AT52" s="757" t="s">
        <v>728</v>
      </c>
      <c r="AU52" s="658" t="s">
        <v>1236</v>
      </c>
      <c r="AV52" s="761" t="s">
        <v>1430</v>
      </c>
      <c r="AW52" s="658"/>
      <c r="AX52" s="658"/>
      <c r="AY52" s="658"/>
      <c r="AZ52" s="658"/>
      <c r="BA52" s="658" t="s">
        <v>706</v>
      </c>
      <c r="BB52" s="703"/>
      <c r="BC52" s="761" t="s">
        <v>1438</v>
      </c>
      <c r="BD52" s="757"/>
      <c r="BE52" s="2867" t="s">
        <v>1439</v>
      </c>
      <c r="BF52" s="2615"/>
      <c r="BG52" s="2526"/>
      <c r="BH52" s="2527"/>
      <c r="BI52" s="2852"/>
      <c r="BJ52" s="2852"/>
      <c r="BK52" s="2853"/>
      <c r="BL52" s="757" t="s">
        <v>728</v>
      </c>
      <c r="BM52" s="658"/>
      <c r="BN52" s="757" t="s">
        <v>728</v>
      </c>
      <c r="BO52" s="658" t="s">
        <v>1236</v>
      </c>
      <c r="BP52" s="1637" t="s">
        <v>1440</v>
      </c>
      <c r="BQ52" s="658"/>
      <c r="BR52" s="658"/>
      <c r="BS52" s="658"/>
      <c r="BT52" s="658"/>
      <c r="BU52" s="658" t="s">
        <v>706</v>
      </c>
      <c r="BV52" s="703"/>
      <c r="BW52" s="761" t="s">
        <v>1438</v>
      </c>
      <c r="BX52" s="757"/>
      <c r="BY52" s="2867" t="s">
        <v>1439</v>
      </c>
      <c r="BZ52" s="2615"/>
      <c r="CA52" s="2526"/>
      <c r="CB52" s="2527"/>
    </row>
    <row r="53" spans="1:81" s="35" customFormat="1" ht="19.5" customHeight="1">
      <c r="A53" s="2854"/>
      <c r="B53" s="2854"/>
      <c r="C53" s="2855"/>
      <c r="D53" s="1793" t="s">
        <v>1441</v>
      </c>
      <c r="E53" s="2191" t="s">
        <v>1432</v>
      </c>
      <c r="F53" s="1795" t="s">
        <v>1238</v>
      </c>
      <c r="G53" s="1794" t="s">
        <v>1420</v>
      </c>
      <c r="H53" s="2191" t="s">
        <v>1431</v>
      </c>
      <c r="I53" s="2191" t="s">
        <v>1432</v>
      </c>
      <c r="J53" s="2191" t="s">
        <v>1432</v>
      </c>
      <c r="K53" s="1796" t="s">
        <v>1441</v>
      </c>
      <c r="L53" s="1794" t="s">
        <v>1432</v>
      </c>
      <c r="M53" s="1794" t="s">
        <v>1238</v>
      </c>
      <c r="N53" s="1797" t="s">
        <v>1442</v>
      </c>
      <c r="O53" s="1794" t="s">
        <v>1442</v>
      </c>
      <c r="P53" s="2192" t="s">
        <v>1432</v>
      </c>
      <c r="Q53" s="2865" t="s">
        <v>1432</v>
      </c>
      <c r="R53" s="2622"/>
      <c r="S53" s="2528"/>
      <c r="T53" s="2529"/>
      <c r="U53" s="2854"/>
      <c r="V53" s="2854"/>
      <c r="W53" s="2855"/>
      <c r="X53" s="1793" t="s">
        <v>1441</v>
      </c>
      <c r="Y53" s="2191" t="s">
        <v>325</v>
      </c>
      <c r="Z53" s="1795" t="s">
        <v>1238</v>
      </c>
      <c r="AA53" s="1794" t="s">
        <v>1420</v>
      </c>
      <c r="AB53" s="2191" t="s">
        <v>347</v>
      </c>
      <c r="AC53" s="2191" t="s">
        <v>325</v>
      </c>
      <c r="AD53" s="2191" t="s">
        <v>325</v>
      </c>
      <c r="AE53" s="1796" t="s">
        <v>1441</v>
      </c>
      <c r="AF53" s="1794" t="s">
        <v>1432</v>
      </c>
      <c r="AG53" s="1794" t="s">
        <v>1238</v>
      </c>
      <c r="AH53" s="1797" t="s">
        <v>1442</v>
      </c>
      <c r="AI53" s="1794" t="s">
        <v>1442</v>
      </c>
      <c r="AJ53" s="2192" t="s">
        <v>325</v>
      </c>
      <c r="AK53" s="2865" t="s">
        <v>1432</v>
      </c>
      <c r="AL53" s="2622"/>
      <c r="AM53" s="2528"/>
      <c r="AN53" s="2529"/>
      <c r="AO53" s="2854"/>
      <c r="AP53" s="2854"/>
      <c r="AQ53" s="2855"/>
      <c r="AR53" s="1793" t="s">
        <v>1441</v>
      </c>
      <c r="AS53" s="2191" t="s">
        <v>1432</v>
      </c>
      <c r="AT53" s="1795" t="s">
        <v>1238</v>
      </c>
      <c r="AU53" s="1794" t="s">
        <v>1420</v>
      </c>
      <c r="AV53" s="2191" t="s">
        <v>1431</v>
      </c>
      <c r="AW53" s="2191" t="s">
        <v>1432</v>
      </c>
      <c r="AX53" s="2191" t="s">
        <v>1432</v>
      </c>
      <c r="AY53" s="1796" t="s">
        <v>1441</v>
      </c>
      <c r="AZ53" s="1794" t="s">
        <v>1432</v>
      </c>
      <c r="BA53" s="1794" t="s">
        <v>1238</v>
      </c>
      <c r="BB53" s="1797" t="s">
        <v>1442</v>
      </c>
      <c r="BC53" s="1794" t="s">
        <v>1442</v>
      </c>
      <c r="BD53" s="2192" t="s">
        <v>1432</v>
      </c>
      <c r="BE53" s="2865" t="s">
        <v>1432</v>
      </c>
      <c r="BF53" s="2622"/>
      <c r="BG53" s="2528"/>
      <c r="BH53" s="2529"/>
      <c r="BI53" s="2854"/>
      <c r="BJ53" s="2854"/>
      <c r="BK53" s="2855"/>
      <c r="BL53" s="1793" t="s">
        <v>1441</v>
      </c>
      <c r="BM53" s="2191" t="s">
        <v>1432</v>
      </c>
      <c r="BN53" s="1795" t="s">
        <v>1238</v>
      </c>
      <c r="BO53" s="1794" t="s">
        <v>1420</v>
      </c>
      <c r="BP53" s="2191" t="s">
        <v>1431</v>
      </c>
      <c r="BQ53" s="2191" t="s">
        <v>1432</v>
      </c>
      <c r="BR53" s="2191" t="s">
        <v>1432</v>
      </c>
      <c r="BS53" s="1796" t="s">
        <v>1441</v>
      </c>
      <c r="BT53" s="1794" t="s">
        <v>1432</v>
      </c>
      <c r="BU53" s="1794" t="s">
        <v>1238</v>
      </c>
      <c r="BV53" s="1797" t="s">
        <v>1442</v>
      </c>
      <c r="BW53" s="1794" t="s">
        <v>1442</v>
      </c>
      <c r="BX53" s="2192" t="s">
        <v>1432</v>
      </c>
      <c r="BY53" s="2865" t="s">
        <v>1432</v>
      </c>
      <c r="BZ53" s="2622"/>
      <c r="CA53" s="2528"/>
      <c r="CB53" s="2529"/>
    </row>
    <row r="54" spans="1:81" ht="19.5" customHeight="1">
      <c r="A54" s="63">
        <v>40909</v>
      </c>
      <c r="B54" s="124">
        <v>40909</v>
      </c>
      <c r="C54" s="125">
        <v>40909</v>
      </c>
      <c r="D54" s="66">
        <v>1493751</v>
      </c>
      <c r="E54" s="2219">
        <v>37189</v>
      </c>
      <c r="F54" s="2219">
        <v>46126</v>
      </c>
      <c r="G54" s="2219">
        <v>17871</v>
      </c>
      <c r="H54" s="2219">
        <v>17472093</v>
      </c>
      <c r="I54" s="2219">
        <v>11785864</v>
      </c>
      <c r="J54" s="2219">
        <v>4498600</v>
      </c>
      <c r="K54" s="2219">
        <v>1912723</v>
      </c>
      <c r="L54" s="2219">
        <v>2844</v>
      </c>
      <c r="M54" s="2219">
        <v>12420</v>
      </c>
      <c r="N54" s="2219">
        <v>25534319</v>
      </c>
      <c r="O54" s="2219">
        <v>16144862</v>
      </c>
      <c r="P54" s="2219">
        <v>60711291</v>
      </c>
      <c r="Q54" s="2219"/>
      <c r="R54" s="199">
        <v>4426672</v>
      </c>
      <c r="S54" s="67">
        <v>40909</v>
      </c>
      <c r="T54" s="622">
        <v>40909</v>
      </c>
      <c r="U54" s="63">
        <v>40909</v>
      </c>
      <c r="V54" s="124">
        <v>40909</v>
      </c>
      <c r="W54" s="125">
        <v>40909</v>
      </c>
      <c r="X54" s="66">
        <v>2826586</v>
      </c>
      <c r="Y54" s="2219">
        <v>1058416</v>
      </c>
      <c r="Z54" s="2219" t="s">
        <v>21</v>
      </c>
      <c r="AA54" s="2219">
        <v>3062</v>
      </c>
      <c r="AB54" s="2219">
        <v>28611578</v>
      </c>
      <c r="AC54" s="2219">
        <v>21609122</v>
      </c>
      <c r="AD54" s="2219">
        <v>9833193</v>
      </c>
      <c r="AE54" s="2219">
        <v>345077</v>
      </c>
      <c r="AF54" s="2219">
        <v>24584</v>
      </c>
      <c r="AG54" s="2219">
        <v>4166</v>
      </c>
      <c r="AH54" s="2219">
        <v>35337193</v>
      </c>
      <c r="AI54" s="2219">
        <v>18160086</v>
      </c>
      <c r="AJ54" s="2219">
        <v>111885616</v>
      </c>
      <c r="AK54" s="2219"/>
      <c r="AL54" s="199">
        <v>8374786</v>
      </c>
      <c r="AM54" s="67">
        <v>40909</v>
      </c>
      <c r="AN54" s="622">
        <v>40909</v>
      </c>
      <c r="AO54" s="63">
        <v>40909</v>
      </c>
      <c r="AP54" s="124">
        <v>40909</v>
      </c>
      <c r="AQ54" s="125">
        <v>40909</v>
      </c>
      <c r="AR54" s="66">
        <v>642795</v>
      </c>
      <c r="AS54" s="2219">
        <v>131872</v>
      </c>
      <c r="AT54" s="2219" t="s">
        <v>21</v>
      </c>
      <c r="AU54" s="2219" t="s">
        <v>21</v>
      </c>
      <c r="AV54" s="2219">
        <v>6229652</v>
      </c>
      <c r="AW54" s="2219">
        <v>7322879</v>
      </c>
      <c r="AX54" s="2219">
        <v>130319</v>
      </c>
      <c r="AY54" s="2219">
        <v>13239</v>
      </c>
      <c r="AZ54" s="2219">
        <v>2491</v>
      </c>
      <c r="BA54" s="2219">
        <v>99792</v>
      </c>
      <c r="BB54" s="2219">
        <v>11886797</v>
      </c>
      <c r="BC54" s="2219">
        <v>5676223</v>
      </c>
      <c r="BD54" s="2219">
        <v>47552132</v>
      </c>
      <c r="BE54" s="2219"/>
      <c r="BF54" s="199">
        <v>2520552</v>
      </c>
      <c r="BG54" s="67">
        <v>40909</v>
      </c>
      <c r="BH54" s="622">
        <v>40909</v>
      </c>
      <c r="BI54" s="63">
        <v>40909</v>
      </c>
      <c r="BJ54" s="124">
        <v>40909</v>
      </c>
      <c r="BK54" s="125">
        <v>40909</v>
      </c>
      <c r="BL54" s="66">
        <v>847754</v>
      </c>
      <c r="BM54" s="2219">
        <v>1275521</v>
      </c>
      <c r="BN54" s="2219">
        <v>135774</v>
      </c>
      <c r="BO54" s="2219">
        <v>64416</v>
      </c>
      <c r="BP54" s="2219">
        <v>18530029</v>
      </c>
      <c r="BQ54" s="2219">
        <v>15772560</v>
      </c>
      <c r="BR54" s="2219">
        <v>5256003</v>
      </c>
      <c r="BS54" s="2219">
        <v>110111</v>
      </c>
      <c r="BT54" s="2219">
        <v>81760</v>
      </c>
      <c r="BU54" s="2219" t="s">
        <v>21</v>
      </c>
      <c r="BV54" s="2219">
        <v>19798572</v>
      </c>
      <c r="BW54" s="2219">
        <v>14590819</v>
      </c>
      <c r="BX54" s="2219">
        <v>38960570</v>
      </c>
      <c r="BY54" s="2219"/>
      <c r="BZ54" s="199">
        <v>4927248</v>
      </c>
      <c r="CA54" s="67">
        <v>40909</v>
      </c>
      <c r="CB54" s="622">
        <v>40909</v>
      </c>
      <c r="CC54" s="482"/>
    </row>
    <row r="55" spans="1:81" ht="19.5" customHeight="1">
      <c r="A55" s="73"/>
      <c r="B55" s="64">
        <v>41275</v>
      </c>
      <c r="C55" s="127"/>
      <c r="D55" s="75">
        <v>1481887</v>
      </c>
      <c r="E55" s="2220">
        <v>46003</v>
      </c>
      <c r="F55" s="2220">
        <v>91254</v>
      </c>
      <c r="G55" s="2220">
        <v>32096</v>
      </c>
      <c r="H55" s="2220">
        <v>18114082</v>
      </c>
      <c r="I55" s="2220">
        <v>12321278</v>
      </c>
      <c r="J55" s="2220">
        <v>4797811</v>
      </c>
      <c r="K55" s="2220">
        <v>1798040</v>
      </c>
      <c r="L55" s="2220">
        <v>4314</v>
      </c>
      <c r="M55" s="2220">
        <v>13375</v>
      </c>
      <c r="N55" s="2220">
        <v>25078541</v>
      </c>
      <c r="O55" s="2220">
        <v>15510121</v>
      </c>
      <c r="P55" s="2220">
        <v>57388544</v>
      </c>
      <c r="Q55" s="2220"/>
      <c r="R55" s="205">
        <v>4247213</v>
      </c>
      <c r="S55" s="67">
        <v>41275</v>
      </c>
      <c r="T55" s="622">
        <v>41275</v>
      </c>
      <c r="U55" s="73"/>
      <c r="V55" s="64">
        <v>41275</v>
      </c>
      <c r="W55" s="127"/>
      <c r="X55" s="75">
        <v>3104082</v>
      </c>
      <c r="Y55" s="2220">
        <v>1213179</v>
      </c>
      <c r="Z55" s="2220" t="s">
        <v>21</v>
      </c>
      <c r="AA55" s="2220">
        <v>4357</v>
      </c>
      <c r="AB55" s="2220">
        <v>28890216</v>
      </c>
      <c r="AC55" s="2220">
        <v>21910144</v>
      </c>
      <c r="AD55" s="2220">
        <v>9853664</v>
      </c>
      <c r="AE55" s="2220">
        <v>338257</v>
      </c>
      <c r="AF55" s="2220">
        <v>24990</v>
      </c>
      <c r="AG55" s="2220">
        <v>4889</v>
      </c>
      <c r="AH55" s="2220">
        <v>35751791</v>
      </c>
      <c r="AI55" s="2220">
        <v>18048308</v>
      </c>
      <c r="AJ55" s="2220">
        <v>115578748</v>
      </c>
      <c r="AK55" s="2220"/>
      <c r="AL55" s="205">
        <v>8200033</v>
      </c>
      <c r="AM55" s="67">
        <v>41275</v>
      </c>
      <c r="AN55" s="622">
        <v>41275</v>
      </c>
      <c r="AO55" s="73"/>
      <c r="AP55" s="64">
        <v>41275</v>
      </c>
      <c r="AQ55" s="127"/>
      <c r="AR55" s="75">
        <v>576302</v>
      </c>
      <c r="AS55" s="2220">
        <v>144462</v>
      </c>
      <c r="AT55" s="2220" t="s">
        <v>21</v>
      </c>
      <c r="AU55" s="2220" t="s">
        <v>21</v>
      </c>
      <c r="AV55" s="2220">
        <v>6350393</v>
      </c>
      <c r="AW55" s="2220">
        <v>7446410</v>
      </c>
      <c r="AX55" s="2220">
        <v>144204</v>
      </c>
      <c r="AY55" s="2220">
        <v>15775</v>
      </c>
      <c r="AZ55" s="2220">
        <v>3934</v>
      </c>
      <c r="BA55" s="2220">
        <v>99824</v>
      </c>
      <c r="BB55" s="2220">
        <v>11693529</v>
      </c>
      <c r="BC55" s="2220">
        <v>5276660</v>
      </c>
      <c r="BD55" s="2220">
        <v>48896620</v>
      </c>
      <c r="BE55" s="2220"/>
      <c r="BF55" s="205">
        <v>2489042</v>
      </c>
      <c r="BG55" s="67">
        <v>41275</v>
      </c>
      <c r="BH55" s="622">
        <v>41275</v>
      </c>
      <c r="BI55" s="73"/>
      <c r="BJ55" s="64">
        <v>41275</v>
      </c>
      <c r="BK55" s="127"/>
      <c r="BL55" s="75">
        <v>963082</v>
      </c>
      <c r="BM55" s="2220">
        <v>1117382</v>
      </c>
      <c r="BN55" s="2220">
        <v>153679</v>
      </c>
      <c r="BO55" s="2220">
        <v>63554</v>
      </c>
      <c r="BP55" s="2220">
        <v>19175738</v>
      </c>
      <c r="BQ55" s="2220">
        <v>16498762</v>
      </c>
      <c r="BR55" s="2220">
        <v>5169014</v>
      </c>
      <c r="BS55" s="2220">
        <v>99634</v>
      </c>
      <c r="BT55" s="2220">
        <v>133825</v>
      </c>
      <c r="BU55" s="2220" t="s">
        <v>21</v>
      </c>
      <c r="BV55" s="2220">
        <v>19607125</v>
      </c>
      <c r="BW55" s="2220">
        <v>14345735</v>
      </c>
      <c r="BX55" s="2220">
        <v>39712296</v>
      </c>
      <c r="BY55" s="2220"/>
      <c r="BZ55" s="205">
        <v>5321211</v>
      </c>
      <c r="CA55" s="67">
        <v>41275</v>
      </c>
      <c r="CB55" s="622">
        <v>41275</v>
      </c>
      <c r="CC55" s="966"/>
    </row>
    <row r="56" spans="1:81" ht="19.5" customHeight="1">
      <c r="A56" s="73"/>
      <c r="B56" s="64">
        <v>41640</v>
      </c>
      <c r="C56" s="127"/>
      <c r="D56" s="75">
        <v>1448194</v>
      </c>
      <c r="E56" s="2220">
        <v>74483</v>
      </c>
      <c r="F56" s="2220">
        <v>138904</v>
      </c>
      <c r="G56" s="2220">
        <v>30535</v>
      </c>
      <c r="H56" s="2220">
        <v>18213790</v>
      </c>
      <c r="I56" s="2220">
        <v>12450313</v>
      </c>
      <c r="J56" s="2220">
        <v>4895755</v>
      </c>
      <c r="K56" s="2220">
        <v>1854860</v>
      </c>
      <c r="L56" s="2220">
        <v>5973</v>
      </c>
      <c r="M56" s="2220">
        <v>13275</v>
      </c>
      <c r="N56" s="2220">
        <v>24926154</v>
      </c>
      <c r="O56" s="2220">
        <v>14771486</v>
      </c>
      <c r="P56" s="2220">
        <v>57107326</v>
      </c>
      <c r="Q56" s="2220"/>
      <c r="R56" s="205">
        <v>4112797</v>
      </c>
      <c r="S56" s="67">
        <v>41640</v>
      </c>
      <c r="T56" s="622">
        <v>41640</v>
      </c>
      <c r="U56" s="73"/>
      <c r="V56" s="64">
        <v>41640</v>
      </c>
      <c r="W56" s="127"/>
      <c r="X56" s="75">
        <v>3054756</v>
      </c>
      <c r="Y56" s="2220">
        <v>1240978</v>
      </c>
      <c r="Z56" s="2220" t="s">
        <v>21</v>
      </c>
      <c r="AA56" s="2220">
        <v>4219</v>
      </c>
      <c r="AB56" s="2220">
        <v>28799956</v>
      </c>
      <c r="AC56" s="2220">
        <v>21687758</v>
      </c>
      <c r="AD56" s="2220">
        <v>9904604</v>
      </c>
      <c r="AE56" s="2220">
        <v>330853</v>
      </c>
      <c r="AF56" s="2220">
        <v>23267</v>
      </c>
      <c r="AG56" s="2220">
        <v>4186</v>
      </c>
      <c r="AH56" s="2220">
        <v>36000490</v>
      </c>
      <c r="AI56" s="2220">
        <v>18143842</v>
      </c>
      <c r="AJ56" s="2220">
        <v>116055402</v>
      </c>
      <c r="AK56" s="2220"/>
      <c r="AL56" s="205">
        <v>7500133</v>
      </c>
      <c r="AM56" s="67">
        <v>41640</v>
      </c>
      <c r="AN56" s="622">
        <v>41640</v>
      </c>
      <c r="AO56" s="73"/>
      <c r="AP56" s="64">
        <v>41640</v>
      </c>
      <c r="AQ56" s="127"/>
      <c r="AR56" s="75">
        <v>328097</v>
      </c>
      <c r="AS56" s="2220">
        <v>151240</v>
      </c>
      <c r="AT56" s="2220" t="s">
        <v>21</v>
      </c>
      <c r="AU56" s="2220">
        <v>2095</v>
      </c>
      <c r="AV56" s="2220">
        <v>6473353</v>
      </c>
      <c r="AW56" s="2220">
        <v>7553175</v>
      </c>
      <c r="AX56" s="2220">
        <v>150569</v>
      </c>
      <c r="AY56" s="2220">
        <v>17184</v>
      </c>
      <c r="AZ56" s="2220">
        <v>5355</v>
      </c>
      <c r="BA56" s="2220">
        <v>93980</v>
      </c>
      <c r="BB56" s="2220">
        <v>11277700</v>
      </c>
      <c r="BC56" s="2220">
        <v>5080455</v>
      </c>
      <c r="BD56" s="2220">
        <v>47323206</v>
      </c>
      <c r="BE56" s="2220"/>
      <c r="BF56" s="205">
        <v>2571941</v>
      </c>
      <c r="BG56" s="67">
        <v>41640</v>
      </c>
      <c r="BH56" s="622">
        <v>41640</v>
      </c>
      <c r="BI56" s="73"/>
      <c r="BJ56" s="64">
        <v>41640</v>
      </c>
      <c r="BK56" s="127"/>
      <c r="BL56" s="75">
        <v>850572</v>
      </c>
      <c r="BM56" s="2220">
        <v>1124587</v>
      </c>
      <c r="BN56" s="2220">
        <v>185418</v>
      </c>
      <c r="BO56" s="2220">
        <v>34329</v>
      </c>
      <c r="BP56" s="2220">
        <v>18561193</v>
      </c>
      <c r="BQ56" s="2220">
        <v>15838235</v>
      </c>
      <c r="BR56" s="2220">
        <v>4941087</v>
      </c>
      <c r="BS56" s="2220">
        <v>124042</v>
      </c>
      <c r="BT56" s="2220">
        <v>172316</v>
      </c>
      <c r="BU56" s="2220" t="s">
        <v>21</v>
      </c>
      <c r="BV56" s="2220">
        <v>19698353</v>
      </c>
      <c r="BW56" s="2220">
        <v>14532866</v>
      </c>
      <c r="BX56" s="2220">
        <v>40194028</v>
      </c>
      <c r="BY56" s="2220"/>
      <c r="BZ56" s="205">
        <v>5550356</v>
      </c>
      <c r="CA56" s="67">
        <v>41640</v>
      </c>
      <c r="CB56" s="622">
        <v>41640</v>
      </c>
      <c r="CC56" s="966"/>
    </row>
    <row r="57" spans="1:81" ht="19.5" customHeight="1">
      <c r="A57" s="73"/>
      <c r="B57" s="64">
        <v>42005</v>
      </c>
      <c r="C57" s="127"/>
      <c r="D57" s="75">
        <v>1343174</v>
      </c>
      <c r="E57" s="2220">
        <v>103398</v>
      </c>
      <c r="F57" s="2220">
        <v>154975</v>
      </c>
      <c r="G57" s="2220">
        <v>33862</v>
      </c>
      <c r="H57" s="2220">
        <v>17573288</v>
      </c>
      <c r="I57" s="2220">
        <v>12227221</v>
      </c>
      <c r="J57" s="2220">
        <v>4608358</v>
      </c>
      <c r="K57" s="2220">
        <v>1770519</v>
      </c>
      <c r="L57" s="2220">
        <v>6489</v>
      </c>
      <c r="M57" s="2220">
        <v>19906</v>
      </c>
      <c r="N57" s="2220">
        <v>24210177</v>
      </c>
      <c r="O57" s="2220">
        <v>13935091</v>
      </c>
      <c r="P57" s="2220">
        <v>53274029</v>
      </c>
      <c r="Q57" s="2220"/>
      <c r="R57" s="205">
        <v>4056104</v>
      </c>
      <c r="S57" s="67">
        <v>42005</v>
      </c>
      <c r="T57" s="622">
        <v>42005</v>
      </c>
      <c r="U57" s="73"/>
      <c r="V57" s="64">
        <v>42005</v>
      </c>
      <c r="W57" s="127"/>
      <c r="X57" s="75">
        <v>3149258</v>
      </c>
      <c r="Y57" s="2220">
        <v>1449001</v>
      </c>
      <c r="Z57" s="2220" t="s">
        <v>21</v>
      </c>
      <c r="AA57" s="2220">
        <v>2866</v>
      </c>
      <c r="AB57" s="2220">
        <v>27635518</v>
      </c>
      <c r="AC57" s="2220">
        <v>20684808</v>
      </c>
      <c r="AD57" s="2220">
        <v>9705270</v>
      </c>
      <c r="AE57" s="2220">
        <v>318915</v>
      </c>
      <c r="AF57" s="2220">
        <v>25884</v>
      </c>
      <c r="AG57" s="2220">
        <v>2974</v>
      </c>
      <c r="AH57" s="2220">
        <v>35993903</v>
      </c>
      <c r="AI57" s="2220">
        <v>17949512</v>
      </c>
      <c r="AJ57" s="2220">
        <v>116434320</v>
      </c>
      <c r="AK57" s="2220"/>
      <c r="AL57" s="205">
        <v>6194935</v>
      </c>
      <c r="AM57" s="67">
        <v>42005</v>
      </c>
      <c r="AN57" s="622">
        <v>42005</v>
      </c>
      <c r="AO57" s="73"/>
      <c r="AP57" s="64">
        <v>42005</v>
      </c>
      <c r="AQ57" s="127"/>
      <c r="AR57" s="75">
        <v>393545</v>
      </c>
      <c r="AS57" s="2220">
        <v>149818</v>
      </c>
      <c r="AT57" s="2220" t="s">
        <v>21</v>
      </c>
      <c r="AU57" s="2220">
        <v>1811</v>
      </c>
      <c r="AV57" s="2220">
        <v>6505259</v>
      </c>
      <c r="AW57" s="2220">
        <v>7598650</v>
      </c>
      <c r="AX57" s="2220">
        <v>129221</v>
      </c>
      <c r="AY57" s="2220">
        <v>22647</v>
      </c>
      <c r="AZ57" s="2220">
        <v>2503</v>
      </c>
      <c r="BA57" s="2220">
        <v>85632</v>
      </c>
      <c r="BB57" s="2220">
        <v>11117872</v>
      </c>
      <c r="BC57" s="2220">
        <v>4937493</v>
      </c>
      <c r="BD57" s="2220">
        <v>47549830</v>
      </c>
      <c r="BE57" s="2220"/>
      <c r="BF57" s="205">
        <v>2621794</v>
      </c>
      <c r="BG57" s="67">
        <v>42005</v>
      </c>
      <c r="BH57" s="622">
        <v>42005</v>
      </c>
      <c r="BI57" s="73"/>
      <c r="BJ57" s="64">
        <v>42005</v>
      </c>
      <c r="BK57" s="127"/>
      <c r="BL57" s="75">
        <v>695868</v>
      </c>
      <c r="BM57" s="2220">
        <v>1071987</v>
      </c>
      <c r="BN57" s="2220">
        <v>200952</v>
      </c>
      <c r="BO57" s="2220">
        <v>55281</v>
      </c>
      <c r="BP57" s="2220">
        <v>18840943</v>
      </c>
      <c r="BQ57" s="2220">
        <v>16226631</v>
      </c>
      <c r="BR57" s="2220">
        <v>5091352</v>
      </c>
      <c r="BS57" s="2220">
        <v>110140</v>
      </c>
      <c r="BT57" s="2220">
        <v>158897</v>
      </c>
      <c r="BU57" s="2220" t="s">
        <v>21</v>
      </c>
      <c r="BV57" s="2220">
        <v>19467956</v>
      </c>
      <c r="BW57" s="2220">
        <v>14523804</v>
      </c>
      <c r="BX57" s="2220">
        <v>40402770</v>
      </c>
      <c r="BY57" s="2220"/>
      <c r="BZ57" s="205">
        <v>5839823</v>
      </c>
      <c r="CA57" s="67">
        <v>42005</v>
      </c>
      <c r="CB57" s="622">
        <v>42005</v>
      </c>
      <c r="CC57" s="966"/>
    </row>
    <row r="58" spans="1:81" ht="19.5" customHeight="1">
      <c r="A58" s="73"/>
      <c r="B58" s="64">
        <v>42370</v>
      </c>
      <c r="C58" s="127"/>
      <c r="D58" s="75">
        <v>1562836</v>
      </c>
      <c r="E58" s="2220">
        <v>108036</v>
      </c>
      <c r="F58" s="2220">
        <v>114951</v>
      </c>
      <c r="G58" s="2220">
        <v>36087</v>
      </c>
      <c r="H58" s="2220">
        <v>17469949</v>
      </c>
      <c r="I58" s="2220">
        <v>12151807</v>
      </c>
      <c r="J58" s="2220">
        <v>4543533</v>
      </c>
      <c r="K58" s="2220">
        <v>1784847</v>
      </c>
      <c r="L58" s="2220">
        <v>5900</v>
      </c>
      <c r="M58" s="2220">
        <v>20360</v>
      </c>
      <c r="N58" s="2220">
        <v>24081262</v>
      </c>
      <c r="O58" s="2220">
        <v>13222558</v>
      </c>
      <c r="P58" s="2220">
        <v>54668644</v>
      </c>
      <c r="Q58" s="2220"/>
      <c r="R58" s="205">
        <v>4051160</v>
      </c>
      <c r="S58" s="67">
        <v>42370</v>
      </c>
      <c r="T58" s="622">
        <v>42370</v>
      </c>
      <c r="U58" s="73"/>
      <c r="V58" s="64">
        <v>42370</v>
      </c>
      <c r="W58" s="127"/>
      <c r="X58" s="75">
        <v>2771032</v>
      </c>
      <c r="Y58" s="2220">
        <v>1236428</v>
      </c>
      <c r="Z58" s="2220">
        <v>481</v>
      </c>
      <c r="AA58" s="2220">
        <v>64</v>
      </c>
      <c r="AB58" s="2220">
        <v>28586734</v>
      </c>
      <c r="AC58" s="2220">
        <v>21609872</v>
      </c>
      <c r="AD58" s="2220">
        <v>9869268</v>
      </c>
      <c r="AE58" s="2220">
        <v>335659</v>
      </c>
      <c r="AF58" s="2220">
        <v>26566</v>
      </c>
      <c r="AG58" s="2220">
        <v>5615</v>
      </c>
      <c r="AH58" s="2220">
        <v>36633058</v>
      </c>
      <c r="AI58" s="2220">
        <v>17908030</v>
      </c>
      <c r="AJ58" s="2220">
        <v>118087383</v>
      </c>
      <c r="AK58" s="2220"/>
      <c r="AL58" s="205">
        <v>6722608</v>
      </c>
      <c r="AM58" s="67">
        <v>42370</v>
      </c>
      <c r="AN58" s="622">
        <v>42370</v>
      </c>
      <c r="AO58" s="73"/>
      <c r="AP58" s="64">
        <v>42370</v>
      </c>
      <c r="AQ58" s="127"/>
      <c r="AR58" s="75">
        <v>403549</v>
      </c>
      <c r="AS58" s="2220">
        <v>147621</v>
      </c>
      <c r="AT58" s="2220" t="s">
        <v>21</v>
      </c>
      <c r="AU58" s="2220">
        <v>1960</v>
      </c>
      <c r="AV58" s="2220">
        <v>6579589</v>
      </c>
      <c r="AW58" s="2220">
        <v>7625293</v>
      </c>
      <c r="AX58" s="2220">
        <v>156852</v>
      </c>
      <c r="AY58" s="2220">
        <v>20643</v>
      </c>
      <c r="AZ58" s="2220">
        <v>2126</v>
      </c>
      <c r="BA58" s="2220">
        <v>85937</v>
      </c>
      <c r="BB58" s="2220">
        <v>11177298</v>
      </c>
      <c r="BC58" s="2220">
        <v>4874050</v>
      </c>
      <c r="BD58" s="2220">
        <v>48478643</v>
      </c>
      <c r="BE58" s="2220"/>
      <c r="BF58" s="205">
        <v>2748768</v>
      </c>
      <c r="BG58" s="67">
        <v>42370</v>
      </c>
      <c r="BH58" s="622">
        <v>42370</v>
      </c>
      <c r="BI58" s="73"/>
      <c r="BJ58" s="64">
        <v>42370</v>
      </c>
      <c r="BK58" s="127"/>
      <c r="BL58" s="75">
        <v>408105</v>
      </c>
      <c r="BM58" s="2220">
        <v>991928</v>
      </c>
      <c r="BN58" s="2220">
        <v>198704</v>
      </c>
      <c r="BO58" s="2220">
        <v>70970</v>
      </c>
      <c r="BP58" s="2220">
        <v>18575457</v>
      </c>
      <c r="BQ58" s="2220">
        <v>15764454</v>
      </c>
      <c r="BR58" s="2220">
        <v>5133594</v>
      </c>
      <c r="BS58" s="2220">
        <v>108172</v>
      </c>
      <c r="BT58" s="2220">
        <v>178042</v>
      </c>
      <c r="BU58" s="2220" t="s">
        <v>21</v>
      </c>
      <c r="BV58" s="2220">
        <v>18732715</v>
      </c>
      <c r="BW58" s="2220">
        <v>13859437</v>
      </c>
      <c r="BX58" s="2220">
        <v>40097621</v>
      </c>
      <c r="BY58" s="2220"/>
      <c r="BZ58" s="205">
        <v>5737975</v>
      </c>
      <c r="CA58" s="67">
        <v>42370</v>
      </c>
      <c r="CB58" s="622">
        <v>42370</v>
      </c>
      <c r="CC58" s="966"/>
    </row>
    <row r="59" spans="1:81" ht="12.75" customHeight="1">
      <c r="A59" s="73"/>
      <c r="B59" s="76"/>
      <c r="C59" s="127"/>
      <c r="D59" s="941"/>
      <c r="E59" s="623"/>
      <c r="F59" s="623"/>
      <c r="G59" s="623"/>
      <c r="H59" s="623"/>
      <c r="I59" s="623"/>
      <c r="J59" s="623"/>
      <c r="K59" s="623"/>
      <c r="L59" s="623"/>
      <c r="M59" s="623"/>
      <c r="N59" s="623"/>
      <c r="O59" s="623"/>
      <c r="P59" s="623"/>
      <c r="Q59" s="623"/>
      <c r="R59" s="624"/>
      <c r="S59" s="77"/>
      <c r="T59" s="486"/>
      <c r="U59" s="73"/>
      <c r="V59" s="76"/>
      <c r="W59" s="127"/>
      <c r="X59" s="941"/>
      <c r="Y59" s="623"/>
      <c r="Z59" s="623"/>
      <c r="AA59" s="623"/>
      <c r="AB59" s="623"/>
      <c r="AC59" s="623"/>
      <c r="AD59" s="623"/>
      <c r="AE59" s="623"/>
      <c r="AF59" s="623"/>
      <c r="AG59" s="623"/>
      <c r="AH59" s="623"/>
      <c r="AI59" s="623"/>
      <c r="AJ59" s="623"/>
      <c r="AK59" s="623"/>
      <c r="AL59" s="624"/>
      <c r="AM59" s="77"/>
      <c r="AN59" s="486"/>
      <c r="AO59" s="73"/>
      <c r="AP59" s="76"/>
      <c r="AQ59" s="127"/>
      <c r="AR59" s="941"/>
      <c r="AS59" s="623"/>
      <c r="AT59" s="623"/>
      <c r="AU59" s="623"/>
      <c r="AV59" s="623"/>
      <c r="AW59" s="623"/>
      <c r="AX59" s="623"/>
      <c r="AY59" s="623"/>
      <c r="AZ59" s="623"/>
      <c r="BA59" s="623"/>
      <c r="BB59" s="623"/>
      <c r="BC59" s="623"/>
      <c r="BD59" s="623"/>
      <c r="BE59" s="623"/>
      <c r="BF59" s="624"/>
      <c r="BG59" s="77"/>
      <c r="BH59" s="486"/>
      <c r="BI59" s="73"/>
      <c r="BJ59" s="76"/>
      <c r="BK59" s="127"/>
      <c r="BL59" s="941"/>
      <c r="BM59" s="623"/>
      <c r="BN59" s="623"/>
      <c r="BO59" s="623"/>
      <c r="BP59" s="623"/>
      <c r="BQ59" s="623"/>
      <c r="BR59" s="623"/>
      <c r="BS59" s="623"/>
      <c r="BT59" s="623"/>
      <c r="BU59" s="623"/>
      <c r="BV59" s="623"/>
      <c r="BW59" s="623"/>
      <c r="BX59" s="623"/>
      <c r="BY59" s="623"/>
      <c r="BZ59" s="624"/>
      <c r="CA59" s="77"/>
      <c r="CB59" s="486"/>
      <c r="CC59" s="966"/>
    </row>
    <row r="60" spans="1:81" ht="19.5" customHeight="1">
      <c r="A60" s="79">
        <v>41730</v>
      </c>
      <c r="B60" s="80">
        <v>41730</v>
      </c>
      <c r="C60" s="128">
        <v>41730</v>
      </c>
      <c r="D60" s="82">
        <v>1422002</v>
      </c>
      <c r="E60" s="2221">
        <v>102512</v>
      </c>
      <c r="F60" s="2221">
        <v>139276</v>
      </c>
      <c r="G60" s="2221">
        <v>31261</v>
      </c>
      <c r="H60" s="2221">
        <v>18090255</v>
      </c>
      <c r="I60" s="2221">
        <v>12470289</v>
      </c>
      <c r="J60" s="2221">
        <v>4866653</v>
      </c>
      <c r="K60" s="2221">
        <v>1831522</v>
      </c>
      <c r="L60" s="2221">
        <v>6078</v>
      </c>
      <c r="M60" s="2221">
        <v>14507</v>
      </c>
      <c r="N60" s="2221">
        <v>24900090</v>
      </c>
      <c r="O60" s="2221">
        <v>14656772</v>
      </c>
      <c r="P60" s="2221">
        <v>55690964</v>
      </c>
      <c r="Q60" s="2221"/>
      <c r="R60" s="208">
        <v>4044113</v>
      </c>
      <c r="S60" s="83">
        <v>41730</v>
      </c>
      <c r="T60" s="626">
        <v>41730</v>
      </c>
      <c r="U60" s="79">
        <v>41730</v>
      </c>
      <c r="V60" s="80">
        <v>41730</v>
      </c>
      <c r="W60" s="128">
        <v>41730</v>
      </c>
      <c r="X60" s="82">
        <v>3130407</v>
      </c>
      <c r="Y60" s="2221">
        <v>1263431</v>
      </c>
      <c r="Z60" s="2221" t="s">
        <v>21</v>
      </c>
      <c r="AA60" s="2221">
        <v>4197</v>
      </c>
      <c r="AB60" s="2221">
        <v>28524737</v>
      </c>
      <c r="AC60" s="2221">
        <v>21436460</v>
      </c>
      <c r="AD60" s="2221">
        <v>9855222</v>
      </c>
      <c r="AE60" s="2221">
        <v>324440</v>
      </c>
      <c r="AF60" s="2221">
        <v>23598</v>
      </c>
      <c r="AG60" s="2221">
        <v>4049</v>
      </c>
      <c r="AH60" s="2221">
        <v>35990325</v>
      </c>
      <c r="AI60" s="2221">
        <v>18125261</v>
      </c>
      <c r="AJ60" s="2221">
        <v>116165383</v>
      </c>
      <c r="AK60" s="2221"/>
      <c r="AL60" s="208">
        <v>7209111</v>
      </c>
      <c r="AM60" s="83">
        <v>41730</v>
      </c>
      <c r="AN60" s="626">
        <v>41730</v>
      </c>
      <c r="AO60" s="79">
        <v>41730</v>
      </c>
      <c r="AP60" s="80">
        <v>41730</v>
      </c>
      <c r="AQ60" s="128">
        <v>41730</v>
      </c>
      <c r="AR60" s="82">
        <v>312000</v>
      </c>
      <c r="AS60" s="2221">
        <v>150623</v>
      </c>
      <c r="AT60" s="2221" t="s">
        <v>21</v>
      </c>
      <c r="AU60" s="2221">
        <v>1774</v>
      </c>
      <c r="AV60" s="2221">
        <v>6482186</v>
      </c>
      <c r="AW60" s="2221">
        <v>7547840</v>
      </c>
      <c r="AX60" s="2221">
        <v>147129</v>
      </c>
      <c r="AY60" s="2221">
        <v>17633</v>
      </c>
      <c r="AZ60" s="2221">
        <v>5250</v>
      </c>
      <c r="BA60" s="2221">
        <v>94247</v>
      </c>
      <c r="BB60" s="2221">
        <v>11124307</v>
      </c>
      <c r="BC60" s="2221">
        <v>5000918</v>
      </c>
      <c r="BD60" s="2221">
        <v>46973234</v>
      </c>
      <c r="BE60" s="2221"/>
      <c r="BF60" s="208">
        <v>2556045</v>
      </c>
      <c r="BG60" s="83">
        <v>41730</v>
      </c>
      <c r="BH60" s="626">
        <v>41730</v>
      </c>
      <c r="BI60" s="79">
        <v>41730</v>
      </c>
      <c r="BJ60" s="80">
        <v>41730</v>
      </c>
      <c r="BK60" s="128">
        <v>41730</v>
      </c>
      <c r="BL60" s="82">
        <v>882371</v>
      </c>
      <c r="BM60" s="2221">
        <v>1175000</v>
      </c>
      <c r="BN60" s="2221">
        <v>187633</v>
      </c>
      <c r="BO60" s="2221">
        <v>37773</v>
      </c>
      <c r="BP60" s="2221">
        <v>18929790</v>
      </c>
      <c r="BQ60" s="2221">
        <v>16079255</v>
      </c>
      <c r="BR60" s="2221">
        <v>5177629</v>
      </c>
      <c r="BS60" s="2221">
        <v>124917</v>
      </c>
      <c r="BT60" s="2221">
        <v>174530</v>
      </c>
      <c r="BU60" s="2221" t="s">
        <v>21</v>
      </c>
      <c r="BV60" s="2221">
        <v>19753018</v>
      </c>
      <c r="BW60" s="2221">
        <v>14630588</v>
      </c>
      <c r="BX60" s="2221">
        <v>40491378</v>
      </c>
      <c r="BY60" s="2221"/>
      <c r="BZ60" s="208">
        <v>5767368</v>
      </c>
      <c r="CA60" s="83">
        <v>41730</v>
      </c>
      <c r="CB60" s="626">
        <v>41730</v>
      </c>
      <c r="CC60" s="74"/>
    </row>
    <row r="61" spans="1:81" ht="19.5" customHeight="1">
      <c r="A61" s="85"/>
      <c r="B61" s="80">
        <v>42095</v>
      </c>
      <c r="C61" s="130"/>
      <c r="D61" s="82">
        <v>1379649</v>
      </c>
      <c r="E61" s="2221">
        <v>88127</v>
      </c>
      <c r="F61" s="2221">
        <v>154483</v>
      </c>
      <c r="G61" s="2221">
        <v>34646</v>
      </c>
      <c r="H61" s="2221">
        <v>17475165</v>
      </c>
      <c r="I61" s="2221">
        <v>12186474</v>
      </c>
      <c r="J61" s="2221">
        <v>4559115</v>
      </c>
      <c r="K61" s="2221">
        <v>1759242</v>
      </c>
      <c r="L61" s="2221">
        <v>6189</v>
      </c>
      <c r="M61" s="2221">
        <v>19970</v>
      </c>
      <c r="N61" s="2221">
        <v>23994981</v>
      </c>
      <c r="O61" s="2221">
        <v>13635396</v>
      </c>
      <c r="P61" s="2221">
        <v>53764269</v>
      </c>
      <c r="Q61" s="2221"/>
      <c r="R61" s="208">
        <v>4066440</v>
      </c>
      <c r="S61" s="83">
        <v>42095</v>
      </c>
      <c r="T61" s="626">
        <v>42095</v>
      </c>
      <c r="U61" s="85"/>
      <c r="V61" s="80">
        <v>42095</v>
      </c>
      <c r="W61" s="130"/>
      <c r="X61" s="82">
        <v>3075536</v>
      </c>
      <c r="Y61" s="2221">
        <v>1439662</v>
      </c>
      <c r="Z61" s="2221" t="s">
        <v>21</v>
      </c>
      <c r="AA61" s="2221">
        <v>1972</v>
      </c>
      <c r="AB61" s="2221">
        <v>27688924</v>
      </c>
      <c r="AC61" s="2221">
        <v>20763057</v>
      </c>
      <c r="AD61" s="2221">
        <v>9732057</v>
      </c>
      <c r="AE61" s="2221">
        <v>325498</v>
      </c>
      <c r="AF61" s="2221">
        <v>26680</v>
      </c>
      <c r="AG61" s="2221">
        <v>3924</v>
      </c>
      <c r="AH61" s="2221">
        <v>36201468</v>
      </c>
      <c r="AI61" s="2221">
        <v>17951195</v>
      </c>
      <c r="AJ61" s="2221">
        <v>117318236</v>
      </c>
      <c r="AK61" s="2221"/>
      <c r="AL61" s="208">
        <v>6079120</v>
      </c>
      <c r="AM61" s="83">
        <v>42095</v>
      </c>
      <c r="AN61" s="626">
        <v>42095</v>
      </c>
      <c r="AO61" s="85"/>
      <c r="AP61" s="80">
        <v>42095</v>
      </c>
      <c r="AQ61" s="130"/>
      <c r="AR61" s="82">
        <v>407833</v>
      </c>
      <c r="AS61" s="2221">
        <v>152241</v>
      </c>
      <c r="AT61" s="2221" t="s">
        <v>21</v>
      </c>
      <c r="AU61" s="2221">
        <v>1914</v>
      </c>
      <c r="AV61" s="2221">
        <v>6508638</v>
      </c>
      <c r="AW61" s="2221">
        <v>7584742</v>
      </c>
      <c r="AX61" s="2221">
        <v>131223</v>
      </c>
      <c r="AY61" s="2221">
        <v>23854</v>
      </c>
      <c r="AZ61" s="2221">
        <v>2213</v>
      </c>
      <c r="BA61" s="2221">
        <v>82673</v>
      </c>
      <c r="BB61" s="2221">
        <v>11220940</v>
      </c>
      <c r="BC61" s="2221">
        <v>4975648</v>
      </c>
      <c r="BD61" s="2221">
        <v>47965218</v>
      </c>
      <c r="BE61" s="2221"/>
      <c r="BF61" s="208">
        <v>2640968</v>
      </c>
      <c r="BG61" s="83">
        <v>42095</v>
      </c>
      <c r="BH61" s="626">
        <v>42095</v>
      </c>
      <c r="BI61" s="85"/>
      <c r="BJ61" s="80">
        <v>42095</v>
      </c>
      <c r="BK61" s="130"/>
      <c r="BL61" s="82">
        <v>566208</v>
      </c>
      <c r="BM61" s="2221">
        <v>980993</v>
      </c>
      <c r="BN61" s="2221">
        <v>218479</v>
      </c>
      <c r="BO61" s="2221">
        <v>59605</v>
      </c>
      <c r="BP61" s="2221">
        <v>18840507</v>
      </c>
      <c r="BQ61" s="2221">
        <v>16218254</v>
      </c>
      <c r="BR61" s="2221">
        <v>5083797</v>
      </c>
      <c r="BS61" s="2221">
        <v>105637</v>
      </c>
      <c r="BT61" s="2221">
        <v>156038</v>
      </c>
      <c r="BU61" s="2221" t="s">
        <v>21</v>
      </c>
      <c r="BV61" s="2221">
        <v>19286310</v>
      </c>
      <c r="BW61" s="2221">
        <v>14306330</v>
      </c>
      <c r="BX61" s="2221">
        <v>40806812</v>
      </c>
      <c r="BY61" s="2221"/>
      <c r="BZ61" s="208">
        <v>5718484</v>
      </c>
      <c r="CA61" s="83">
        <v>42095</v>
      </c>
      <c r="CB61" s="626">
        <v>42095</v>
      </c>
      <c r="CC61" s="74"/>
    </row>
    <row r="62" spans="1:81" ht="12.75" customHeight="1">
      <c r="A62" s="85"/>
      <c r="B62" s="87"/>
      <c r="C62" s="130"/>
      <c r="D62" s="82"/>
      <c r="E62" s="2221"/>
      <c r="F62" s="2221"/>
      <c r="G62" s="2221"/>
      <c r="H62" s="2221"/>
      <c r="I62" s="2221"/>
      <c r="J62" s="2221"/>
      <c r="K62" s="2221"/>
      <c r="L62" s="2221"/>
      <c r="M62" s="2221"/>
      <c r="N62" s="2221"/>
      <c r="O62" s="2221"/>
      <c r="P62" s="2221"/>
      <c r="Q62" s="2221"/>
      <c r="R62" s="208"/>
      <c r="S62" s="77"/>
      <c r="T62" s="486"/>
      <c r="U62" s="85"/>
      <c r="V62" s="87"/>
      <c r="W62" s="130"/>
      <c r="X62" s="82"/>
      <c r="Y62" s="2221"/>
      <c r="Z62" s="2221"/>
      <c r="AA62" s="2221"/>
      <c r="AB62" s="2221"/>
      <c r="AC62" s="2221"/>
      <c r="AD62" s="2221"/>
      <c r="AE62" s="2221"/>
      <c r="AF62" s="2221"/>
      <c r="AG62" s="2221"/>
      <c r="AH62" s="2221"/>
      <c r="AI62" s="2221"/>
      <c r="AJ62" s="2221"/>
      <c r="AK62" s="2221"/>
      <c r="AL62" s="208"/>
      <c r="AM62" s="77"/>
      <c r="AN62" s="486"/>
      <c r="AO62" s="85"/>
      <c r="AP62" s="87"/>
      <c r="AQ62" s="130"/>
      <c r="AR62" s="82"/>
      <c r="AS62" s="2221"/>
      <c r="AT62" s="2221"/>
      <c r="AU62" s="2221"/>
      <c r="AV62" s="2221"/>
      <c r="AW62" s="2221"/>
      <c r="AX62" s="2221"/>
      <c r="AY62" s="2221"/>
      <c r="AZ62" s="2221"/>
      <c r="BA62" s="2221"/>
      <c r="BB62" s="2221"/>
      <c r="BC62" s="2221"/>
      <c r="BD62" s="2221"/>
      <c r="BE62" s="2221"/>
      <c r="BF62" s="208"/>
      <c r="BG62" s="77"/>
      <c r="BH62" s="486"/>
      <c r="BI62" s="85"/>
      <c r="BJ62" s="87"/>
      <c r="BK62" s="130"/>
      <c r="BL62" s="82"/>
      <c r="BM62" s="2221"/>
      <c r="BN62" s="2221"/>
      <c r="BO62" s="2221"/>
      <c r="BP62" s="2221"/>
      <c r="BQ62" s="2221"/>
      <c r="BR62" s="2221"/>
      <c r="BS62" s="2221"/>
      <c r="BT62" s="2221"/>
      <c r="BU62" s="2221"/>
      <c r="BV62" s="2221"/>
      <c r="BW62" s="2221"/>
      <c r="BX62" s="2221"/>
      <c r="BY62" s="2221"/>
      <c r="BZ62" s="208"/>
      <c r="CA62" s="77"/>
      <c r="CB62" s="486"/>
      <c r="CC62" s="74"/>
    </row>
    <row r="63" spans="1:81" ht="19.5" customHeight="1">
      <c r="A63" s="88" t="s">
        <v>1535</v>
      </c>
      <c r="B63" s="89" t="s">
        <v>23</v>
      </c>
      <c r="C63" s="131" t="s">
        <v>24</v>
      </c>
      <c r="D63" s="82">
        <v>395628</v>
      </c>
      <c r="E63" s="2221">
        <v>22210</v>
      </c>
      <c r="F63" s="2221">
        <v>33713</v>
      </c>
      <c r="G63" s="2221">
        <v>8143</v>
      </c>
      <c r="H63" s="2221">
        <v>4417540</v>
      </c>
      <c r="I63" s="2221">
        <v>3119568</v>
      </c>
      <c r="J63" s="2221">
        <v>1125782</v>
      </c>
      <c r="K63" s="2221">
        <v>449836</v>
      </c>
      <c r="L63" s="2221">
        <v>1167</v>
      </c>
      <c r="M63" s="2221">
        <v>5012</v>
      </c>
      <c r="N63" s="2221">
        <v>5959784</v>
      </c>
      <c r="O63" s="2221">
        <v>3247770</v>
      </c>
      <c r="P63" s="2221">
        <v>14082120</v>
      </c>
      <c r="Q63" s="2221"/>
      <c r="R63" s="208">
        <v>1039424</v>
      </c>
      <c r="S63" s="91" t="s">
        <v>25</v>
      </c>
      <c r="T63" s="630" t="s">
        <v>1536</v>
      </c>
      <c r="U63" s="88" t="s">
        <v>1535</v>
      </c>
      <c r="V63" s="89" t="s">
        <v>23</v>
      </c>
      <c r="W63" s="131" t="s">
        <v>24</v>
      </c>
      <c r="X63" s="82">
        <v>738633</v>
      </c>
      <c r="Y63" s="2221">
        <v>325364</v>
      </c>
      <c r="Z63" s="2221" t="s">
        <v>21</v>
      </c>
      <c r="AA63" s="2221" t="s">
        <v>21</v>
      </c>
      <c r="AB63" s="2221">
        <v>7101629</v>
      </c>
      <c r="AC63" s="2221">
        <v>5357638</v>
      </c>
      <c r="AD63" s="2221">
        <v>2482934</v>
      </c>
      <c r="AE63" s="2221">
        <v>87159</v>
      </c>
      <c r="AF63" s="2221">
        <v>7017</v>
      </c>
      <c r="AG63" s="2221">
        <v>1448</v>
      </c>
      <c r="AH63" s="2221">
        <v>9163052</v>
      </c>
      <c r="AI63" s="2221">
        <v>4433509</v>
      </c>
      <c r="AJ63" s="2221">
        <v>30088911</v>
      </c>
      <c r="AK63" s="2221"/>
      <c r="AL63" s="208">
        <v>1622412</v>
      </c>
      <c r="AM63" s="91" t="s">
        <v>25</v>
      </c>
      <c r="AN63" s="630" t="s">
        <v>1536</v>
      </c>
      <c r="AO63" s="88" t="s">
        <v>1535</v>
      </c>
      <c r="AP63" s="89" t="s">
        <v>23</v>
      </c>
      <c r="AQ63" s="131" t="s">
        <v>24</v>
      </c>
      <c r="AR63" s="82">
        <v>102014</v>
      </c>
      <c r="AS63" s="2221">
        <v>39233</v>
      </c>
      <c r="AT63" s="2221" t="s">
        <v>21</v>
      </c>
      <c r="AU63" s="2221">
        <v>315</v>
      </c>
      <c r="AV63" s="2221">
        <v>1635216</v>
      </c>
      <c r="AW63" s="2221">
        <v>1875967</v>
      </c>
      <c r="AX63" s="2221">
        <v>38779</v>
      </c>
      <c r="AY63" s="2221">
        <v>6499</v>
      </c>
      <c r="AZ63" s="2221">
        <v>607</v>
      </c>
      <c r="BA63" s="2221">
        <v>18572</v>
      </c>
      <c r="BB63" s="2221">
        <v>2827528</v>
      </c>
      <c r="BC63" s="2221">
        <v>1250323</v>
      </c>
      <c r="BD63" s="2221">
        <v>12426927</v>
      </c>
      <c r="BE63" s="2221"/>
      <c r="BF63" s="208">
        <v>689679</v>
      </c>
      <c r="BG63" s="91" t="s">
        <v>25</v>
      </c>
      <c r="BH63" s="630" t="s">
        <v>1536</v>
      </c>
      <c r="BI63" s="88" t="s">
        <v>1535</v>
      </c>
      <c r="BJ63" s="89" t="s">
        <v>23</v>
      </c>
      <c r="BK63" s="131" t="s">
        <v>24</v>
      </c>
      <c r="BL63" s="82">
        <v>111343</v>
      </c>
      <c r="BM63" s="2221">
        <v>217036</v>
      </c>
      <c r="BN63" s="2221">
        <v>58445</v>
      </c>
      <c r="BO63" s="2221">
        <v>16701</v>
      </c>
      <c r="BP63" s="2221">
        <v>4759916</v>
      </c>
      <c r="BQ63" s="2221">
        <v>4117868</v>
      </c>
      <c r="BR63" s="2221">
        <v>1272062</v>
      </c>
      <c r="BS63" s="2221">
        <v>32928</v>
      </c>
      <c r="BT63" s="2221">
        <v>41899</v>
      </c>
      <c r="BU63" s="2221" t="s">
        <v>21</v>
      </c>
      <c r="BV63" s="2221">
        <v>4675150</v>
      </c>
      <c r="BW63" s="2221">
        <v>3420153</v>
      </c>
      <c r="BX63" s="2221">
        <v>10515728</v>
      </c>
      <c r="BY63" s="2221"/>
      <c r="BZ63" s="208">
        <v>1468471</v>
      </c>
      <c r="CA63" s="91" t="s">
        <v>25</v>
      </c>
      <c r="CB63" s="630" t="s">
        <v>1536</v>
      </c>
      <c r="CC63" s="74"/>
    </row>
    <row r="64" spans="1:81" ht="19.5" customHeight="1">
      <c r="A64" s="93" t="s">
        <v>26</v>
      </c>
      <c r="B64" s="94" t="s">
        <v>26</v>
      </c>
      <c r="C64" s="132" t="s">
        <v>571</v>
      </c>
      <c r="D64" s="82">
        <v>395769</v>
      </c>
      <c r="E64" s="2221">
        <v>25507</v>
      </c>
      <c r="F64" s="2221">
        <v>30992</v>
      </c>
      <c r="G64" s="2221">
        <v>9595</v>
      </c>
      <c r="H64" s="2221">
        <v>4428757</v>
      </c>
      <c r="I64" s="2221">
        <v>3070600</v>
      </c>
      <c r="J64" s="2221">
        <v>1182824</v>
      </c>
      <c r="K64" s="2221">
        <v>436223</v>
      </c>
      <c r="L64" s="2221">
        <v>2168</v>
      </c>
      <c r="M64" s="2221">
        <v>4622</v>
      </c>
      <c r="N64" s="2221">
        <v>5955652</v>
      </c>
      <c r="O64" s="2221">
        <v>3280334</v>
      </c>
      <c r="P64" s="2221">
        <v>13349466</v>
      </c>
      <c r="Q64" s="2221"/>
      <c r="R64" s="208">
        <v>1046714</v>
      </c>
      <c r="S64" s="91" t="s">
        <v>27</v>
      </c>
      <c r="T64" s="630" t="s">
        <v>26</v>
      </c>
      <c r="U64" s="93" t="s">
        <v>26</v>
      </c>
      <c r="V64" s="94" t="s">
        <v>26</v>
      </c>
      <c r="W64" s="132" t="s">
        <v>571</v>
      </c>
      <c r="X64" s="82">
        <v>705094</v>
      </c>
      <c r="Y64" s="2221">
        <v>255916</v>
      </c>
      <c r="Z64" s="2221" t="s">
        <v>21</v>
      </c>
      <c r="AA64" s="2221" t="s">
        <v>21</v>
      </c>
      <c r="AB64" s="2221">
        <v>6991915</v>
      </c>
      <c r="AC64" s="2221">
        <v>5274758</v>
      </c>
      <c r="AD64" s="2221">
        <v>2431133</v>
      </c>
      <c r="AE64" s="2221">
        <v>79385</v>
      </c>
      <c r="AF64" s="2221">
        <v>6720</v>
      </c>
      <c r="AG64" s="2221">
        <v>1953</v>
      </c>
      <c r="AH64" s="2221">
        <v>8838451</v>
      </c>
      <c r="AI64" s="2221">
        <v>4410437</v>
      </c>
      <c r="AJ64" s="2221">
        <v>28656815</v>
      </c>
      <c r="AK64" s="2221"/>
      <c r="AL64" s="208">
        <v>1451580</v>
      </c>
      <c r="AM64" s="91" t="s">
        <v>27</v>
      </c>
      <c r="AN64" s="630" t="s">
        <v>26</v>
      </c>
      <c r="AO64" s="93" t="s">
        <v>26</v>
      </c>
      <c r="AP64" s="94" t="s">
        <v>26</v>
      </c>
      <c r="AQ64" s="132" t="s">
        <v>571</v>
      </c>
      <c r="AR64" s="82">
        <v>107837</v>
      </c>
      <c r="AS64" s="2221">
        <v>34096</v>
      </c>
      <c r="AT64" s="2221" t="s">
        <v>21</v>
      </c>
      <c r="AU64" s="2221">
        <v>562</v>
      </c>
      <c r="AV64" s="2221">
        <v>1612019</v>
      </c>
      <c r="AW64" s="2221">
        <v>1856066</v>
      </c>
      <c r="AX64" s="2221">
        <v>40060</v>
      </c>
      <c r="AY64" s="2221">
        <v>4941</v>
      </c>
      <c r="AZ64" s="2221">
        <v>513</v>
      </c>
      <c r="BA64" s="2221">
        <v>23342</v>
      </c>
      <c r="BB64" s="2221">
        <v>2793863</v>
      </c>
      <c r="BC64" s="2221">
        <v>1232936</v>
      </c>
      <c r="BD64" s="2221">
        <v>11697056</v>
      </c>
      <c r="BE64" s="2221"/>
      <c r="BF64" s="208">
        <v>694015</v>
      </c>
      <c r="BG64" s="91" t="s">
        <v>27</v>
      </c>
      <c r="BH64" s="630" t="s">
        <v>26</v>
      </c>
      <c r="BI64" s="93" t="s">
        <v>26</v>
      </c>
      <c r="BJ64" s="94" t="s">
        <v>26</v>
      </c>
      <c r="BK64" s="132" t="s">
        <v>571</v>
      </c>
      <c r="BL64" s="82">
        <v>68425</v>
      </c>
      <c r="BM64" s="2221">
        <v>194882</v>
      </c>
      <c r="BN64" s="2221">
        <v>45582</v>
      </c>
      <c r="BO64" s="2221">
        <v>18820</v>
      </c>
      <c r="BP64" s="2221">
        <v>4564864</v>
      </c>
      <c r="BQ64" s="2221">
        <v>3850194</v>
      </c>
      <c r="BR64" s="2221">
        <v>1263357</v>
      </c>
      <c r="BS64" s="2221">
        <v>22295</v>
      </c>
      <c r="BT64" s="2221">
        <v>42200</v>
      </c>
      <c r="BU64" s="2221" t="s">
        <v>21</v>
      </c>
      <c r="BV64" s="2221">
        <v>4420675</v>
      </c>
      <c r="BW64" s="2221">
        <v>3372670</v>
      </c>
      <c r="BX64" s="2221">
        <v>9041145</v>
      </c>
      <c r="BY64" s="2221"/>
      <c r="BZ64" s="208">
        <v>1398272</v>
      </c>
      <c r="CA64" s="91" t="s">
        <v>27</v>
      </c>
      <c r="CB64" s="630" t="s">
        <v>26</v>
      </c>
      <c r="CC64" s="987"/>
    </row>
    <row r="65" spans="1:81" ht="19.5" customHeight="1">
      <c r="A65" s="93" t="s">
        <v>26</v>
      </c>
      <c r="B65" s="94" t="s">
        <v>26</v>
      </c>
      <c r="C65" s="132" t="s">
        <v>572</v>
      </c>
      <c r="D65" s="82">
        <v>374274</v>
      </c>
      <c r="E65" s="2221">
        <v>31092</v>
      </c>
      <c r="F65" s="2221">
        <v>50246</v>
      </c>
      <c r="G65" s="2221">
        <v>8766</v>
      </c>
      <c r="H65" s="2221">
        <v>4462622</v>
      </c>
      <c r="I65" s="2221">
        <v>3050671</v>
      </c>
      <c r="J65" s="2221">
        <v>1204929</v>
      </c>
      <c r="K65" s="2221">
        <v>444633</v>
      </c>
      <c r="L65" s="2221">
        <v>1252</v>
      </c>
      <c r="M65" s="2221">
        <v>5378</v>
      </c>
      <c r="N65" s="2221">
        <v>6149487</v>
      </c>
      <c r="O65" s="2221">
        <v>3296849</v>
      </c>
      <c r="P65" s="2221">
        <v>14116341</v>
      </c>
      <c r="Q65" s="2221"/>
      <c r="R65" s="208">
        <v>1024894</v>
      </c>
      <c r="S65" s="91" t="s">
        <v>28</v>
      </c>
      <c r="T65" s="630" t="s">
        <v>26</v>
      </c>
      <c r="U65" s="93" t="s">
        <v>26</v>
      </c>
      <c r="V65" s="94" t="s">
        <v>26</v>
      </c>
      <c r="W65" s="132" t="s">
        <v>572</v>
      </c>
      <c r="X65" s="82">
        <v>629297</v>
      </c>
      <c r="Y65" s="2221">
        <v>337313</v>
      </c>
      <c r="Z65" s="2221">
        <v>170</v>
      </c>
      <c r="AA65" s="2221">
        <v>64</v>
      </c>
      <c r="AB65" s="2221">
        <v>7339116</v>
      </c>
      <c r="AC65" s="2221">
        <v>5552018</v>
      </c>
      <c r="AD65" s="2221">
        <v>2534403</v>
      </c>
      <c r="AE65" s="2221">
        <v>87438</v>
      </c>
      <c r="AF65" s="2221">
        <v>7315</v>
      </c>
      <c r="AG65" s="2221">
        <v>1327</v>
      </c>
      <c r="AH65" s="2221">
        <v>9546939</v>
      </c>
      <c r="AI65" s="2221">
        <v>4599490</v>
      </c>
      <c r="AJ65" s="2221">
        <v>30224381</v>
      </c>
      <c r="AK65" s="2221"/>
      <c r="AL65" s="208">
        <v>1810451</v>
      </c>
      <c r="AM65" s="91" t="s">
        <v>28</v>
      </c>
      <c r="AN65" s="630" t="s">
        <v>26</v>
      </c>
      <c r="AO65" s="93" t="s">
        <v>26</v>
      </c>
      <c r="AP65" s="94" t="s">
        <v>26</v>
      </c>
      <c r="AQ65" s="132" t="s">
        <v>572</v>
      </c>
      <c r="AR65" s="82">
        <v>82610</v>
      </c>
      <c r="AS65" s="2221">
        <v>39152</v>
      </c>
      <c r="AT65" s="2221" t="s">
        <v>21</v>
      </c>
      <c r="AU65" s="2221">
        <v>507</v>
      </c>
      <c r="AV65" s="2221">
        <v>1672256</v>
      </c>
      <c r="AW65" s="2221">
        <v>1976360</v>
      </c>
      <c r="AX65" s="2221">
        <v>31892</v>
      </c>
      <c r="AY65" s="2221">
        <v>4891</v>
      </c>
      <c r="AZ65" s="2221">
        <v>581</v>
      </c>
      <c r="BA65" s="2221">
        <v>21236</v>
      </c>
      <c r="BB65" s="2221">
        <v>2778894</v>
      </c>
      <c r="BC65" s="2221">
        <v>1190557</v>
      </c>
      <c r="BD65" s="2221">
        <v>12183438</v>
      </c>
      <c r="BE65" s="2221"/>
      <c r="BF65" s="208">
        <v>640913</v>
      </c>
      <c r="BG65" s="91" t="s">
        <v>28</v>
      </c>
      <c r="BH65" s="630" t="s">
        <v>26</v>
      </c>
      <c r="BI65" s="93" t="s">
        <v>26</v>
      </c>
      <c r="BJ65" s="94" t="s">
        <v>26</v>
      </c>
      <c r="BK65" s="132" t="s">
        <v>572</v>
      </c>
      <c r="BL65" s="82">
        <v>107775</v>
      </c>
      <c r="BM65" s="2221">
        <v>261244</v>
      </c>
      <c r="BN65" s="2221">
        <v>54839</v>
      </c>
      <c r="BO65" s="2221">
        <v>16613</v>
      </c>
      <c r="BP65" s="2221">
        <v>4712607</v>
      </c>
      <c r="BQ65" s="2221">
        <v>4015838</v>
      </c>
      <c r="BR65" s="2221">
        <v>1301808</v>
      </c>
      <c r="BS65" s="2221">
        <v>26712</v>
      </c>
      <c r="BT65" s="2221">
        <v>47638</v>
      </c>
      <c r="BU65" s="2221" t="s">
        <v>21</v>
      </c>
      <c r="BV65" s="2221">
        <v>4816994</v>
      </c>
      <c r="BW65" s="2221">
        <v>3527542</v>
      </c>
      <c r="BX65" s="2221">
        <v>10355372</v>
      </c>
      <c r="BY65" s="2221"/>
      <c r="BZ65" s="208">
        <v>1421355</v>
      </c>
      <c r="CA65" s="91" t="s">
        <v>28</v>
      </c>
      <c r="CB65" s="630" t="s">
        <v>26</v>
      </c>
      <c r="CC65" s="74"/>
    </row>
    <row r="66" spans="1:81" ht="19.5" customHeight="1">
      <c r="A66" s="93" t="s">
        <v>26</v>
      </c>
      <c r="B66" s="94" t="s">
        <v>26</v>
      </c>
      <c r="C66" s="132" t="s">
        <v>167</v>
      </c>
      <c r="D66" s="82">
        <v>397165</v>
      </c>
      <c r="E66" s="2221">
        <v>29227</v>
      </c>
      <c r="F66" s="2221" t="s">
        <v>21</v>
      </c>
      <c r="G66" s="2221">
        <v>9583</v>
      </c>
      <c r="H66" s="2221">
        <v>4161030</v>
      </c>
      <c r="I66" s="2221">
        <v>2910968</v>
      </c>
      <c r="J66" s="2221">
        <v>1029998</v>
      </c>
      <c r="K66" s="2221">
        <v>454156</v>
      </c>
      <c r="L66" s="2221">
        <v>1313</v>
      </c>
      <c r="M66" s="2221">
        <v>5348</v>
      </c>
      <c r="N66" s="2221">
        <v>6016339</v>
      </c>
      <c r="O66" s="2221">
        <v>3397605</v>
      </c>
      <c r="P66" s="2221">
        <v>13120717</v>
      </c>
      <c r="Q66" s="2221"/>
      <c r="R66" s="208">
        <v>940128</v>
      </c>
      <c r="S66" s="91" t="s">
        <v>29</v>
      </c>
      <c r="T66" s="630" t="s">
        <v>26</v>
      </c>
      <c r="U66" s="93" t="s">
        <v>26</v>
      </c>
      <c r="V66" s="94" t="s">
        <v>26</v>
      </c>
      <c r="W66" s="132" t="s">
        <v>167</v>
      </c>
      <c r="X66" s="82">
        <v>698008</v>
      </c>
      <c r="Y66" s="2221">
        <v>317835</v>
      </c>
      <c r="Z66" s="2221">
        <v>311</v>
      </c>
      <c r="AA66" s="2221" t="s">
        <v>21</v>
      </c>
      <c r="AB66" s="2221">
        <v>7154074</v>
      </c>
      <c r="AC66" s="2221">
        <v>5425458</v>
      </c>
      <c r="AD66" s="2221">
        <v>2420798</v>
      </c>
      <c r="AE66" s="2221">
        <v>81676</v>
      </c>
      <c r="AF66" s="2221">
        <v>5514</v>
      </c>
      <c r="AG66" s="2221">
        <v>887</v>
      </c>
      <c r="AH66" s="2221">
        <v>9084616</v>
      </c>
      <c r="AI66" s="2221">
        <v>4464594</v>
      </c>
      <c r="AJ66" s="2221">
        <v>29117276</v>
      </c>
      <c r="AK66" s="2221"/>
      <c r="AL66" s="208">
        <v>1838165</v>
      </c>
      <c r="AM66" s="91" t="s">
        <v>29</v>
      </c>
      <c r="AN66" s="630" t="s">
        <v>26</v>
      </c>
      <c r="AO66" s="93" t="s">
        <v>26</v>
      </c>
      <c r="AP66" s="94" t="s">
        <v>26</v>
      </c>
      <c r="AQ66" s="132" t="s">
        <v>167</v>
      </c>
      <c r="AR66" s="82">
        <v>111088</v>
      </c>
      <c r="AS66" s="2221">
        <v>35140</v>
      </c>
      <c r="AT66" s="2221" t="s">
        <v>21</v>
      </c>
      <c r="AU66" s="2221">
        <v>576</v>
      </c>
      <c r="AV66" s="2221">
        <v>1660099</v>
      </c>
      <c r="AW66" s="2221">
        <v>1916900</v>
      </c>
      <c r="AX66" s="2221">
        <v>46121</v>
      </c>
      <c r="AY66" s="2221">
        <v>4312</v>
      </c>
      <c r="AZ66" s="2221">
        <v>425</v>
      </c>
      <c r="BA66" s="2221">
        <v>22787</v>
      </c>
      <c r="BB66" s="2221">
        <v>2777013</v>
      </c>
      <c r="BC66" s="2221">
        <v>1200234</v>
      </c>
      <c r="BD66" s="2221">
        <v>12171222</v>
      </c>
      <c r="BE66" s="2221"/>
      <c r="BF66" s="208">
        <v>724161</v>
      </c>
      <c r="BG66" s="91" t="s">
        <v>29</v>
      </c>
      <c r="BH66" s="630" t="s">
        <v>26</v>
      </c>
      <c r="BI66" s="93" t="s">
        <v>26</v>
      </c>
      <c r="BJ66" s="94" t="s">
        <v>26</v>
      </c>
      <c r="BK66" s="132" t="s">
        <v>167</v>
      </c>
      <c r="BL66" s="82">
        <v>120562</v>
      </c>
      <c r="BM66" s="2221">
        <v>318766</v>
      </c>
      <c r="BN66" s="2221">
        <v>39838</v>
      </c>
      <c r="BO66" s="2221">
        <v>18836</v>
      </c>
      <c r="BP66" s="2221">
        <v>4538071</v>
      </c>
      <c r="BQ66" s="2221">
        <v>3780554</v>
      </c>
      <c r="BR66" s="2221">
        <v>1296367</v>
      </c>
      <c r="BS66" s="2221">
        <v>26237</v>
      </c>
      <c r="BT66" s="2221">
        <v>46305</v>
      </c>
      <c r="BU66" s="2221" t="s">
        <v>21</v>
      </c>
      <c r="BV66" s="2221">
        <v>4819896</v>
      </c>
      <c r="BW66" s="2221">
        <v>3539072</v>
      </c>
      <c r="BX66" s="2221">
        <v>10185376</v>
      </c>
      <c r="BY66" s="2221"/>
      <c r="BZ66" s="208">
        <v>1449877</v>
      </c>
      <c r="CA66" s="91" t="s">
        <v>29</v>
      </c>
      <c r="CB66" s="630" t="s">
        <v>26</v>
      </c>
      <c r="CC66" s="74"/>
    </row>
    <row r="67" spans="1:81" ht="12.75" customHeight="1">
      <c r="A67" s="97"/>
      <c r="B67" s="98"/>
      <c r="C67" s="134"/>
      <c r="D67" s="82"/>
      <c r="E67" s="2221"/>
      <c r="F67" s="2221"/>
      <c r="G67" s="2221"/>
      <c r="H67" s="2221"/>
      <c r="I67" s="2221"/>
      <c r="J67" s="2221"/>
      <c r="K67" s="2221"/>
      <c r="L67" s="2221"/>
      <c r="M67" s="2221"/>
      <c r="N67" s="2221"/>
      <c r="O67" s="2221"/>
      <c r="P67" s="2221"/>
      <c r="Q67" s="2221"/>
      <c r="R67" s="208"/>
      <c r="S67" s="100"/>
      <c r="T67" s="490"/>
      <c r="U67" s="97"/>
      <c r="V67" s="98"/>
      <c r="W67" s="134"/>
      <c r="X67" s="82"/>
      <c r="Y67" s="2221"/>
      <c r="Z67" s="2221"/>
      <c r="AA67" s="2221"/>
      <c r="AB67" s="2221"/>
      <c r="AC67" s="2221"/>
      <c r="AD67" s="2221"/>
      <c r="AE67" s="2221"/>
      <c r="AF67" s="2221"/>
      <c r="AG67" s="2221"/>
      <c r="AH67" s="2221"/>
      <c r="AI67" s="2221"/>
      <c r="AJ67" s="2221"/>
      <c r="AK67" s="2221"/>
      <c r="AL67" s="208"/>
      <c r="AM67" s="100"/>
      <c r="AN67" s="490"/>
      <c r="AO67" s="97"/>
      <c r="AP67" s="98"/>
      <c r="AQ67" s="134"/>
      <c r="AR67" s="82"/>
      <c r="AS67" s="2221"/>
      <c r="AT67" s="2221"/>
      <c r="AU67" s="2221"/>
      <c r="AV67" s="2221"/>
      <c r="AW67" s="2221"/>
      <c r="AX67" s="2221"/>
      <c r="AY67" s="2221"/>
      <c r="AZ67" s="2221"/>
      <c r="BA67" s="2221"/>
      <c r="BB67" s="2221"/>
      <c r="BC67" s="2221"/>
      <c r="BD67" s="2221"/>
      <c r="BE67" s="2221"/>
      <c r="BF67" s="208"/>
      <c r="BG67" s="100"/>
      <c r="BH67" s="490"/>
      <c r="BI67" s="97"/>
      <c r="BJ67" s="98"/>
      <c r="BK67" s="134"/>
      <c r="BL67" s="82"/>
      <c r="BM67" s="2221"/>
      <c r="BN67" s="2221"/>
      <c r="BO67" s="2221"/>
      <c r="BP67" s="2221"/>
      <c r="BQ67" s="2221"/>
      <c r="BR67" s="2221"/>
      <c r="BS67" s="2221"/>
      <c r="BT67" s="2221"/>
      <c r="BU67" s="2221"/>
      <c r="BV67" s="2221"/>
      <c r="BW67" s="2221"/>
      <c r="BX67" s="2221"/>
      <c r="BY67" s="2221"/>
      <c r="BZ67" s="208"/>
      <c r="CA67" s="100"/>
      <c r="CB67" s="490"/>
      <c r="CC67" s="74"/>
    </row>
    <row r="68" spans="1:81" ht="19.5" customHeight="1">
      <c r="A68" s="93" t="s">
        <v>1535</v>
      </c>
      <c r="B68" s="94" t="s">
        <v>23</v>
      </c>
      <c r="C68" s="135">
        <v>42370</v>
      </c>
      <c r="D68" s="82">
        <v>131797</v>
      </c>
      <c r="E68" s="2221">
        <v>3986</v>
      </c>
      <c r="F68" s="2221">
        <v>16947</v>
      </c>
      <c r="G68" s="2221">
        <v>2404</v>
      </c>
      <c r="H68" s="2221">
        <v>1498685</v>
      </c>
      <c r="I68" s="2221">
        <v>1062074</v>
      </c>
      <c r="J68" s="2221">
        <v>389262</v>
      </c>
      <c r="K68" s="2221">
        <v>145273</v>
      </c>
      <c r="L68" s="2221">
        <v>276</v>
      </c>
      <c r="M68" s="2221">
        <v>1532</v>
      </c>
      <c r="N68" s="2221">
        <v>1989500</v>
      </c>
      <c r="O68" s="2221">
        <v>1099582</v>
      </c>
      <c r="P68" s="2221">
        <v>4900833</v>
      </c>
      <c r="Q68" s="2221"/>
      <c r="R68" s="208">
        <v>328580</v>
      </c>
      <c r="S68" s="91" t="s">
        <v>30</v>
      </c>
      <c r="T68" s="630" t="s">
        <v>1536</v>
      </c>
      <c r="U68" s="93" t="s">
        <v>1535</v>
      </c>
      <c r="V68" s="94" t="s">
        <v>23</v>
      </c>
      <c r="W68" s="135">
        <v>42370</v>
      </c>
      <c r="X68" s="82">
        <v>290418</v>
      </c>
      <c r="Y68" s="2221">
        <v>118247</v>
      </c>
      <c r="Z68" s="2221" t="s">
        <v>21</v>
      </c>
      <c r="AA68" s="2221" t="s">
        <v>21</v>
      </c>
      <c r="AB68" s="2221">
        <v>2327333</v>
      </c>
      <c r="AC68" s="2221">
        <v>1747868</v>
      </c>
      <c r="AD68" s="2221">
        <v>826466</v>
      </c>
      <c r="AE68" s="2221">
        <v>29717</v>
      </c>
      <c r="AF68" s="2221">
        <v>2426</v>
      </c>
      <c r="AG68" s="2221">
        <v>530</v>
      </c>
      <c r="AH68" s="2221">
        <v>3117861</v>
      </c>
      <c r="AI68" s="2221">
        <v>1545206</v>
      </c>
      <c r="AJ68" s="2221">
        <v>10442052</v>
      </c>
      <c r="AK68" s="2221"/>
      <c r="AL68" s="208">
        <v>612824</v>
      </c>
      <c r="AM68" s="91" t="s">
        <v>30</v>
      </c>
      <c r="AN68" s="630" t="s">
        <v>1536</v>
      </c>
      <c r="AO68" s="93" t="s">
        <v>1535</v>
      </c>
      <c r="AP68" s="94" t="s">
        <v>23</v>
      </c>
      <c r="AQ68" s="135">
        <v>42370</v>
      </c>
      <c r="AR68" s="82">
        <v>34546</v>
      </c>
      <c r="AS68" s="2221">
        <v>12256</v>
      </c>
      <c r="AT68" s="2221" t="s">
        <v>21</v>
      </c>
      <c r="AU68" s="2221">
        <v>14</v>
      </c>
      <c r="AV68" s="2221">
        <v>551636</v>
      </c>
      <c r="AW68" s="2221">
        <v>628761</v>
      </c>
      <c r="AX68" s="2221">
        <v>13929</v>
      </c>
      <c r="AY68" s="2221">
        <v>2299</v>
      </c>
      <c r="AZ68" s="2221">
        <v>182</v>
      </c>
      <c r="BA68" s="2221">
        <v>7007</v>
      </c>
      <c r="BB68" s="2221">
        <v>943809</v>
      </c>
      <c r="BC68" s="2221">
        <v>437472</v>
      </c>
      <c r="BD68" s="2221">
        <v>4154569</v>
      </c>
      <c r="BE68" s="2221"/>
      <c r="BF68" s="208">
        <v>249757</v>
      </c>
      <c r="BG68" s="91" t="s">
        <v>30</v>
      </c>
      <c r="BH68" s="630" t="s">
        <v>1536</v>
      </c>
      <c r="BI68" s="93" t="s">
        <v>1535</v>
      </c>
      <c r="BJ68" s="94" t="s">
        <v>23</v>
      </c>
      <c r="BK68" s="135">
        <v>42370</v>
      </c>
      <c r="BL68" s="82">
        <v>40469</v>
      </c>
      <c r="BM68" s="2221">
        <v>66538</v>
      </c>
      <c r="BN68" s="2221">
        <v>20823</v>
      </c>
      <c r="BO68" s="2221">
        <v>4804</v>
      </c>
      <c r="BP68" s="2221">
        <v>1643636</v>
      </c>
      <c r="BQ68" s="2221">
        <v>1414447</v>
      </c>
      <c r="BR68" s="2221">
        <v>444710</v>
      </c>
      <c r="BS68" s="2221">
        <v>11313</v>
      </c>
      <c r="BT68" s="2221">
        <v>14208</v>
      </c>
      <c r="BU68" s="2221" t="s">
        <v>21</v>
      </c>
      <c r="BV68" s="2221">
        <v>1612353</v>
      </c>
      <c r="BW68" s="2221">
        <v>1198453</v>
      </c>
      <c r="BX68" s="2221">
        <v>3519208</v>
      </c>
      <c r="BY68" s="2221"/>
      <c r="BZ68" s="208">
        <v>485245</v>
      </c>
      <c r="CA68" s="91" t="s">
        <v>30</v>
      </c>
      <c r="CB68" s="630" t="s">
        <v>1536</v>
      </c>
      <c r="CC68" s="987"/>
    </row>
    <row r="69" spans="1:81" ht="19.5" customHeight="1">
      <c r="A69" s="88" t="s">
        <v>26</v>
      </c>
      <c r="B69" s="89" t="s">
        <v>26</v>
      </c>
      <c r="C69" s="1176">
        <v>42401</v>
      </c>
      <c r="D69" s="82">
        <v>125043</v>
      </c>
      <c r="E69" s="2221">
        <v>8580</v>
      </c>
      <c r="F69" s="2221">
        <v>16207</v>
      </c>
      <c r="G69" s="2221">
        <v>2584</v>
      </c>
      <c r="H69" s="2221">
        <v>1405836</v>
      </c>
      <c r="I69" s="2221">
        <v>997313</v>
      </c>
      <c r="J69" s="2221">
        <v>349811</v>
      </c>
      <c r="K69" s="2221">
        <v>147369</v>
      </c>
      <c r="L69" s="2221">
        <v>423</v>
      </c>
      <c r="M69" s="2221">
        <v>1702</v>
      </c>
      <c r="N69" s="2221">
        <v>1918186</v>
      </c>
      <c r="O69" s="2221">
        <v>1057503</v>
      </c>
      <c r="P69" s="2221">
        <v>4570393</v>
      </c>
      <c r="Q69" s="2221"/>
      <c r="R69" s="208">
        <v>331654</v>
      </c>
      <c r="S69" s="91" t="s">
        <v>31</v>
      </c>
      <c r="T69" s="630" t="s">
        <v>26</v>
      </c>
      <c r="U69" s="88" t="s">
        <v>26</v>
      </c>
      <c r="V69" s="89" t="s">
        <v>26</v>
      </c>
      <c r="W69" s="1176">
        <v>42401</v>
      </c>
      <c r="X69" s="82">
        <v>223953</v>
      </c>
      <c r="Y69" s="2221">
        <v>96792</v>
      </c>
      <c r="Z69" s="2221" t="s">
        <v>21</v>
      </c>
      <c r="AA69" s="2221" t="s">
        <v>21</v>
      </c>
      <c r="AB69" s="2221">
        <v>2278321</v>
      </c>
      <c r="AC69" s="2221">
        <v>1713299</v>
      </c>
      <c r="AD69" s="2221">
        <v>794755</v>
      </c>
      <c r="AE69" s="2221">
        <v>28569</v>
      </c>
      <c r="AF69" s="2221">
        <v>1834</v>
      </c>
      <c r="AG69" s="2221">
        <v>625</v>
      </c>
      <c r="AH69" s="2221">
        <v>2957007</v>
      </c>
      <c r="AI69" s="2221">
        <v>1443236</v>
      </c>
      <c r="AJ69" s="2221">
        <v>9550871</v>
      </c>
      <c r="AK69" s="2221"/>
      <c r="AL69" s="208">
        <v>549952</v>
      </c>
      <c r="AM69" s="91" t="s">
        <v>31</v>
      </c>
      <c r="AN69" s="630" t="s">
        <v>26</v>
      </c>
      <c r="AO69" s="88" t="s">
        <v>26</v>
      </c>
      <c r="AP69" s="89" t="s">
        <v>26</v>
      </c>
      <c r="AQ69" s="1176">
        <v>42401</v>
      </c>
      <c r="AR69" s="82">
        <v>33299</v>
      </c>
      <c r="AS69" s="2221">
        <v>12353</v>
      </c>
      <c r="AT69" s="2221" t="s">
        <v>21</v>
      </c>
      <c r="AU69" s="2221">
        <v>149</v>
      </c>
      <c r="AV69" s="2221">
        <v>519602</v>
      </c>
      <c r="AW69" s="2221">
        <v>594289</v>
      </c>
      <c r="AX69" s="2221">
        <v>11615</v>
      </c>
      <c r="AY69" s="2221">
        <v>2163</v>
      </c>
      <c r="AZ69" s="2221">
        <v>233</v>
      </c>
      <c r="BA69" s="2221">
        <v>6419</v>
      </c>
      <c r="BB69" s="2221">
        <v>916039</v>
      </c>
      <c r="BC69" s="2221">
        <v>398804</v>
      </c>
      <c r="BD69" s="2221">
        <v>4058848</v>
      </c>
      <c r="BE69" s="2221"/>
      <c r="BF69" s="208">
        <v>221589</v>
      </c>
      <c r="BG69" s="91" t="s">
        <v>31</v>
      </c>
      <c r="BH69" s="630" t="s">
        <v>26</v>
      </c>
      <c r="BI69" s="88" t="s">
        <v>26</v>
      </c>
      <c r="BJ69" s="89" t="s">
        <v>26</v>
      </c>
      <c r="BK69" s="1176">
        <v>42401</v>
      </c>
      <c r="BL69" s="82">
        <v>35867</v>
      </c>
      <c r="BM69" s="2221">
        <v>73074</v>
      </c>
      <c r="BN69" s="2221">
        <v>20477</v>
      </c>
      <c r="BO69" s="2221">
        <v>4665</v>
      </c>
      <c r="BP69" s="2221">
        <v>1524322</v>
      </c>
      <c r="BQ69" s="2221">
        <v>1327690</v>
      </c>
      <c r="BR69" s="2221">
        <v>401014</v>
      </c>
      <c r="BS69" s="2221">
        <v>11201</v>
      </c>
      <c r="BT69" s="2221">
        <v>14499</v>
      </c>
      <c r="BU69" s="2221" t="s">
        <v>21</v>
      </c>
      <c r="BV69" s="2221">
        <v>1484630</v>
      </c>
      <c r="BW69" s="2221">
        <v>1082202</v>
      </c>
      <c r="BX69" s="2221">
        <v>3470064</v>
      </c>
      <c r="BY69" s="2221"/>
      <c r="BZ69" s="208">
        <v>518805</v>
      </c>
      <c r="CA69" s="91" t="s">
        <v>31</v>
      </c>
      <c r="CB69" s="630" t="s">
        <v>26</v>
      </c>
      <c r="CC69" s="74"/>
    </row>
    <row r="70" spans="1:81" ht="19.5" customHeight="1">
      <c r="A70" s="88" t="s">
        <v>26</v>
      </c>
      <c r="B70" s="89" t="s">
        <v>26</v>
      </c>
      <c r="C70" s="1176">
        <v>42430</v>
      </c>
      <c r="D70" s="82">
        <v>138788</v>
      </c>
      <c r="E70" s="2221">
        <v>9644</v>
      </c>
      <c r="F70" s="2221">
        <v>559</v>
      </c>
      <c r="G70" s="2221">
        <v>3155</v>
      </c>
      <c r="H70" s="2221">
        <v>1513019</v>
      </c>
      <c r="I70" s="2221">
        <v>1060181</v>
      </c>
      <c r="J70" s="2221">
        <v>386709</v>
      </c>
      <c r="K70" s="2221">
        <v>157194</v>
      </c>
      <c r="L70" s="2221">
        <v>468</v>
      </c>
      <c r="M70" s="2221">
        <v>1778</v>
      </c>
      <c r="N70" s="2221">
        <v>2052098</v>
      </c>
      <c r="O70" s="2221">
        <v>1090685</v>
      </c>
      <c r="P70" s="2221">
        <v>4610894</v>
      </c>
      <c r="Q70" s="2221"/>
      <c r="R70" s="208">
        <v>379190</v>
      </c>
      <c r="S70" s="91" t="s">
        <v>32</v>
      </c>
      <c r="T70" s="630" t="s">
        <v>26</v>
      </c>
      <c r="U70" s="88" t="s">
        <v>26</v>
      </c>
      <c r="V70" s="89" t="s">
        <v>26</v>
      </c>
      <c r="W70" s="1176">
        <v>42430</v>
      </c>
      <c r="X70" s="82">
        <v>224262</v>
      </c>
      <c r="Y70" s="2221">
        <v>110325</v>
      </c>
      <c r="Z70" s="2221" t="s">
        <v>21</v>
      </c>
      <c r="AA70" s="2221" t="s">
        <v>21</v>
      </c>
      <c r="AB70" s="2221">
        <v>2495976</v>
      </c>
      <c r="AC70" s="2221">
        <v>1896471</v>
      </c>
      <c r="AD70" s="2221">
        <v>861713</v>
      </c>
      <c r="AE70" s="2221">
        <v>28873</v>
      </c>
      <c r="AF70" s="2221">
        <v>2757</v>
      </c>
      <c r="AG70" s="2221">
        <v>293</v>
      </c>
      <c r="AH70" s="2221">
        <v>3088184</v>
      </c>
      <c r="AI70" s="2221">
        <v>1445067</v>
      </c>
      <c r="AJ70" s="2221">
        <v>10095988</v>
      </c>
      <c r="AK70" s="2221"/>
      <c r="AL70" s="208">
        <v>459636</v>
      </c>
      <c r="AM70" s="91" t="s">
        <v>32</v>
      </c>
      <c r="AN70" s="630" t="s">
        <v>26</v>
      </c>
      <c r="AO70" s="88" t="s">
        <v>26</v>
      </c>
      <c r="AP70" s="89" t="s">
        <v>26</v>
      </c>
      <c r="AQ70" s="1176">
        <v>42430</v>
      </c>
      <c r="AR70" s="82">
        <v>34169</v>
      </c>
      <c r="AS70" s="2221">
        <v>14624</v>
      </c>
      <c r="AT70" s="2221" t="s">
        <v>21</v>
      </c>
      <c r="AU70" s="2221">
        <v>152</v>
      </c>
      <c r="AV70" s="2221">
        <v>563979</v>
      </c>
      <c r="AW70" s="2221">
        <v>652917</v>
      </c>
      <c r="AX70" s="2221">
        <v>13235</v>
      </c>
      <c r="AY70" s="2221">
        <v>2037</v>
      </c>
      <c r="AZ70" s="2221">
        <v>192</v>
      </c>
      <c r="BA70" s="2221">
        <v>5146</v>
      </c>
      <c r="BB70" s="2221">
        <v>967680</v>
      </c>
      <c r="BC70" s="2221">
        <v>414047</v>
      </c>
      <c r="BD70" s="2221">
        <v>4213510</v>
      </c>
      <c r="BE70" s="2221"/>
      <c r="BF70" s="208">
        <v>218333</v>
      </c>
      <c r="BG70" s="91" t="s">
        <v>32</v>
      </c>
      <c r="BH70" s="630" t="s">
        <v>26</v>
      </c>
      <c r="BI70" s="88" t="s">
        <v>26</v>
      </c>
      <c r="BJ70" s="89" t="s">
        <v>26</v>
      </c>
      <c r="BK70" s="1176">
        <v>42430</v>
      </c>
      <c r="BL70" s="82">
        <v>35007</v>
      </c>
      <c r="BM70" s="2221">
        <v>77424</v>
      </c>
      <c r="BN70" s="2221">
        <v>17145</v>
      </c>
      <c r="BO70" s="2221">
        <v>7232</v>
      </c>
      <c r="BP70" s="2221">
        <v>1591958</v>
      </c>
      <c r="BQ70" s="2221">
        <v>1375731</v>
      </c>
      <c r="BR70" s="2221">
        <v>426338</v>
      </c>
      <c r="BS70" s="2221">
        <v>10414</v>
      </c>
      <c r="BT70" s="2221">
        <v>13192</v>
      </c>
      <c r="BU70" s="2221" t="s">
        <v>21</v>
      </c>
      <c r="BV70" s="2221">
        <v>1578167</v>
      </c>
      <c r="BW70" s="2221">
        <v>1139498</v>
      </c>
      <c r="BX70" s="2221">
        <v>3526456</v>
      </c>
      <c r="BY70" s="2221"/>
      <c r="BZ70" s="208">
        <v>464421</v>
      </c>
      <c r="CA70" s="91" t="s">
        <v>32</v>
      </c>
      <c r="CB70" s="630" t="s">
        <v>26</v>
      </c>
      <c r="CC70" s="74"/>
    </row>
    <row r="71" spans="1:81" ht="19.5" customHeight="1">
      <c r="A71" s="88" t="s">
        <v>26</v>
      </c>
      <c r="B71" s="89" t="s">
        <v>26</v>
      </c>
      <c r="C71" s="1176">
        <v>42461</v>
      </c>
      <c r="D71" s="82">
        <v>127007</v>
      </c>
      <c r="E71" s="2221">
        <v>10130</v>
      </c>
      <c r="F71" s="2221">
        <v>8616</v>
      </c>
      <c r="G71" s="2221">
        <v>3172</v>
      </c>
      <c r="H71" s="2221">
        <v>1438098</v>
      </c>
      <c r="I71" s="2221">
        <v>996470</v>
      </c>
      <c r="J71" s="2221">
        <v>384015</v>
      </c>
      <c r="K71" s="2221">
        <v>143969</v>
      </c>
      <c r="L71" s="2221">
        <v>738</v>
      </c>
      <c r="M71" s="2221">
        <v>1845</v>
      </c>
      <c r="N71" s="2221">
        <v>1937542</v>
      </c>
      <c r="O71" s="2221">
        <v>1080032</v>
      </c>
      <c r="P71" s="2221">
        <v>4362295</v>
      </c>
      <c r="Q71" s="2221"/>
      <c r="R71" s="208">
        <v>353323</v>
      </c>
      <c r="S71" s="91" t="s">
        <v>33</v>
      </c>
      <c r="T71" s="630" t="s">
        <v>26</v>
      </c>
      <c r="U71" s="88" t="s">
        <v>26</v>
      </c>
      <c r="V71" s="89" t="s">
        <v>26</v>
      </c>
      <c r="W71" s="1176">
        <v>42461</v>
      </c>
      <c r="X71" s="82">
        <v>238419</v>
      </c>
      <c r="Y71" s="2221">
        <v>115500</v>
      </c>
      <c r="Z71" s="2221" t="s">
        <v>21</v>
      </c>
      <c r="AA71" s="2221" t="s">
        <v>21</v>
      </c>
      <c r="AB71" s="2221">
        <v>2382903</v>
      </c>
      <c r="AC71" s="2221">
        <v>1827354</v>
      </c>
      <c r="AD71" s="2221">
        <v>818215</v>
      </c>
      <c r="AE71" s="2221">
        <v>26502</v>
      </c>
      <c r="AF71" s="2221">
        <v>2427</v>
      </c>
      <c r="AG71" s="2221">
        <v>770</v>
      </c>
      <c r="AH71" s="2221">
        <v>3011367</v>
      </c>
      <c r="AI71" s="2221">
        <v>1448314</v>
      </c>
      <c r="AJ71" s="2221">
        <v>9835290</v>
      </c>
      <c r="AK71" s="2221"/>
      <c r="AL71" s="208">
        <v>458269</v>
      </c>
      <c r="AM71" s="91" t="s">
        <v>33</v>
      </c>
      <c r="AN71" s="630" t="s">
        <v>26</v>
      </c>
      <c r="AO71" s="88" t="s">
        <v>26</v>
      </c>
      <c r="AP71" s="89" t="s">
        <v>26</v>
      </c>
      <c r="AQ71" s="1176">
        <v>42461</v>
      </c>
      <c r="AR71" s="82">
        <v>32817</v>
      </c>
      <c r="AS71" s="2221">
        <v>11765</v>
      </c>
      <c r="AT71" s="2221" t="s">
        <v>21</v>
      </c>
      <c r="AU71" s="2221">
        <v>224</v>
      </c>
      <c r="AV71" s="2221">
        <v>511317</v>
      </c>
      <c r="AW71" s="2221">
        <v>581017</v>
      </c>
      <c r="AX71" s="2221">
        <v>12925</v>
      </c>
      <c r="AY71" s="2221">
        <v>1485</v>
      </c>
      <c r="AZ71" s="2221">
        <v>184</v>
      </c>
      <c r="BA71" s="2221">
        <v>6979</v>
      </c>
      <c r="BB71" s="2221">
        <v>897427</v>
      </c>
      <c r="BC71" s="2221">
        <v>409152</v>
      </c>
      <c r="BD71" s="2221">
        <v>3615070</v>
      </c>
      <c r="BE71" s="2221"/>
      <c r="BF71" s="208">
        <v>231461</v>
      </c>
      <c r="BG71" s="91" t="s">
        <v>33</v>
      </c>
      <c r="BH71" s="630" t="s">
        <v>26</v>
      </c>
      <c r="BI71" s="88" t="s">
        <v>26</v>
      </c>
      <c r="BJ71" s="89" t="s">
        <v>26</v>
      </c>
      <c r="BK71" s="1176">
        <v>42461</v>
      </c>
      <c r="BL71" s="82">
        <v>36848</v>
      </c>
      <c r="BM71" s="2221">
        <v>74469</v>
      </c>
      <c r="BN71" s="2221">
        <v>12426</v>
      </c>
      <c r="BO71" s="2221">
        <v>6701</v>
      </c>
      <c r="BP71" s="2221">
        <v>1484544</v>
      </c>
      <c r="BQ71" s="2221">
        <v>1256372</v>
      </c>
      <c r="BR71" s="2221">
        <v>405927</v>
      </c>
      <c r="BS71" s="2221">
        <v>7067</v>
      </c>
      <c r="BT71" s="2221">
        <v>14584</v>
      </c>
      <c r="BU71" s="2221" t="s">
        <v>21</v>
      </c>
      <c r="BV71" s="2221">
        <v>1459076</v>
      </c>
      <c r="BW71" s="2221">
        <v>1090879</v>
      </c>
      <c r="BX71" s="2221">
        <v>3078920</v>
      </c>
      <c r="BY71" s="2221"/>
      <c r="BZ71" s="208">
        <v>435495</v>
      </c>
      <c r="CA71" s="91" t="s">
        <v>33</v>
      </c>
      <c r="CB71" s="630" t="s">
        <v>26</v>
      </c>
      <c r="CC71" s="74"/>
    </row>
    <row r="72" spans="1:81" ht="19.5" customHeight="1">
      <c r="A72" s="88" t="s">
        <v>26</v>
      </c>
      <c r="B72" s="89" t="s">
        <v>26</v>
      </c>
      <c r="C72" s="1176">
        <v>42491</v>
      </c>
      <c r="D72" s="82">
        <v>134406</v>
      </c>
      <c r="E72" s="2221">
        <v>6009</v>
      </c>
      <c r="F72" s="2221">
        <v>11395</v>
      </c>
      <c r="G72" s="2221">
        <v>3141</v>
      </c>
      <c r="H72" s="2221">
        <v>1507975</v>
      </c>
      <c r="I72" s="2221">
        <v>1046760</v>
      </c>
      <c r="J72" s="2221">
        <v>407694</v>
      </c>
      <c r="K72" s="2221">
        <v>145189</v>
      </c>
      <c r="L72" s="2221">
        <v>665</v>
      </c>
      <c r="M72" s="2221">
        <v>1201</v>
      </c>
      <c r="N72" s="2221">
        <v>2004155</v>
      </c>
      <c r="O72" s="2221">
        <v>1111503</v>
      </c>
      <c r="P72" s="2221">
        <v>4435744</v>
      </c>
      <c r="Q72" s="2221"/>
      <c r="R72" s="208">
        <v>359051</v>
      </c>
      <c r="S72" s="91" t="s">
        <v>34</v>
      </c>
      <c r="T72" s="630" t="s">
        <v>26</v>
      </c>
      <c r="U72" s="88" t="s">
        <v>26</v>
      </c>
      <c r="V72" s="89" t="s">
        <v>26</v>
      </c>
      <c r="W72" s="1176">
        <v>42491</v>
      </c>
      <c r="X72" s="82">
        <v>227246</v>
      </c>
      <c r="Y72" s="2221">
        <v>63778</v>
      </c>
      <c r="Z72" s="2221" t="s">
        <v>21</v>
      </c>
      <c r="AA72" s="2221" t="s">
        <v>21</v>
      </c>
      <c r="AB72" s="2221">
        <v>2369484</v>
      </c>
      <c r="AC72" s="2221">
        <v>1790550</v>
      </c>
      <c r="AD72" s="2221">
        <v>822401</v>
      </c>
      <c r="AE72" s="2221">
        <v>25280</v>
      </c>
      <c r="AF72" s="2221">
        <v>2384</v>
      </c>
      <c r="AG72" s="2221">
        <v>963</v>
      </c>
      <c r="AH72" s="2221">
        <v>2936370</v>
      </c>
      <c r="AI72" s="2221">
        <v>1514462</v>
      </c>
      <c r="AJ72" s="2221">
        <v>9389915</v>
      </c>
      <c r="AK72" s="2221"/>
      <c r="AL72" s="208">
        <v>495395</v>
      </c>
      <c r="AM72" s="91" t="s">
        <v>34</v>
      </c>
      <c r="AN72" s="630" t="s">
        <v>26</v>
      </c>
      <c r="AO72" s="88" t="s">
        <v>26</v>
      </c>
      <c r="AP72" s="89" t="s">
        <v>26</v>
      </c>
      <c r="AQ72" s="1176">
        <v>42491</v>
      </c>
      <c r="AR72" s="82">
        <v>38322</v>
      </c>
      <c r="AS72" s="2221">
        <v>10281</v>
      </c>
      <c r="AT72" s="2221" t="s">
        <v>21</v>
      </c>
      <c r="AU72" s="2221">
        <v>110</v>
      </c>
      <c r="AV72" s="2221">
        <v>556914</v>
      </c>
      <c r="AW72" s="2221">
        <v>642377</v>
      </c>
      <c r="AX72" s="2221">
        <v>15088</v>
      </c>
      <c r="AY72" s="2221">
        <v>1739</v>
      </c>
      <c r="AZ72" s="2221">
        <v>173</v>
      </c>
      <c r="BA72" s="2221">
        <v>8228</v>
      </c>
      <c r="BB72" s="2221">
        <v>953867</v>
      </c>
      <c r="BC72" s="2221">
        <v>417782</v>
      </c>
      <c r="BD72" s="2221">
        <v>3962982</v>
      </c>
      <c r="BE72" s="2221"/>
      <c r="BF72" s="208">
        <v>232317</v>
      </c>
      <c r="BG72" s="91" t="s">
        <v>34</v>
      </c>
      <c r="BH72" s="630" t="s">
        <v>26</v>
      </c>
      <c r="BI72" s="88" t="s">
        <v>26</v>
      </c>
      <c r="BJ72" s="89" t="s">
        <v>26</v>
      </c>
      <c r="BK72" s="1176">
        <v>42491</v>
      </c>
      <c r="BL72" s="82">
        <v>18037</v>
      </c>
      <c r="BM72" s="2221">
        <v>66052</v>
      </c>
      <c r="BN72" s="2221">
        <v>15649</v>
      </c>
      <c r="BO72" s="2221">
        <v>5883</v>
      </c>
      <c r="BP72" s="2221">
        <v>1549298</v>
      </c>
      <c r="BQ72" s="2221">
        <v>1301060</v>
      </c>
      <c r="BR72" s="2221">
        <v>429532</v>
      </c>
      <c r="BS72" s="2221">
        <v>7454</v>
      </c>
      <c r="BT72" s="2221">
        <v>14033</v>
      </c>
      <c r="BU72" s="2221" t="s">
        <v>21</v>
      </c>
      <c r="BV72" s="2221">
        <v>1474224</v>
      </c>
      <c r="BW72" s="2221">
        <v>1137673</v>
      </c>
      <c r="BX72" s="2221">
        <v>2837126</v>
      </c>
      <c r="BY72" s="2221"/>
      <c r="BZ72" s="208">
        <v>476049</v>
      </c>
      <c r="CA72" s="91" t="s">
        <v>34</v>
      </c>
      <c r="CB72" s="630" t="s">
        <v>26</v>
      </c>
      <c r="CC72" s="74"/>
    </row>
    <row r="73" spans="1:81" ht="19.5" customHeight="1">
      <c r="A73" s="88" t="s">
        <v>26</v>
      </c>
      <c r="B73" s="89" t="s">
        <v>26</v>
      </c>
      <c r="C73" s="1176">
        <v>42522</v>
      </c>
      <c r="D73" s="82">
        <v>134356</v>
      </c>
      <c r="E73" s="2221">
        <v>9368</v>
      </c>
      <c r="F73" s="2221">
        <v>10981</v>
      </c>
      <c r="G73" s="2221">
        <v>3282</v>
      </c>
      <c r="H73" s="2221">
        <v>1482684</v>
      </c>
      <c r="I73" s="2221">
        <v>1027370</v>
      </c>
      <c r="J73" s="2221">
        <v>391115</v>
      </c>
      <c r="K73" s="2221">
        <v>147065</v>
      </c>
      <c r="L73" s="2221">
        <v>765</v>
      </c>
      <c r="M73" s="2221">
        <v>1576</v>
      </c>
      <c r="N73" s="2221">
        <v>2013955</v>
      </c>
      <c r="O73" s="2221">
        <v>1088799</v>
      </c>
      <c r="P73" s="2221">
        <v>4551427</v>
      </c>
      <c r="Q73" s="2221"/>
      <c r="R73" s="208">
        <v>334340</v>
      </c>
      <c r="S73" s="91" t="s">
        <v>35</v>
      </c>
      <c r="T73" s="630" t="s">
        <v>26</v>
      </c>
      <c r="U73" s="88" t="s">
        <v>26</v>
      </c>
      <c r="V73" s="89" t="s">
        <v>26</v>
      </c>
      <c r="W73" s="1176">
        <v>42522</v>
      </c>
      <c r="X73" s="82">
        <v>239429</v>
      </c>
      <c r="Y73" s="2221">
        <v>76638</v>
      </c>
      <c r="Z73" s="2221" t="s">
        <v>21</v>
      </c>
      <c r="AA73" s="2221" t="s">
        <v>21</v>
      </c>
      <c r="AB73" s="2221">
        <v>2239529</v>
      </c>
      <c r="AC73" s="2221">
        <v>1656854</v>
      </c>
      <c r="AD73" s="2221">
        <v>790517</v>
      </c>
      <c r="AE73" s="2221">
        <v>27603</v>
      </c>
      <c r="AF73" s="2221">
        <v>1909</v>
      </c>
      <c r="AG73" s="2221">
        <v>220</v>
      </c>
      <c r="AH73" s="2221">
        <v>2890714</v>
      </c>
      <c r="AI73" s="2221">
        <v>1447661</v>
      </c>
      <c r="AJ73" s="2221">
        <v>9431610</v>
      </c>
      <c r="AK73" s="2221"/>
      <c r="AL73" s="208">
        <v>497916</v>
      </c>
      <c r="AM73" s="91" t="s">
        <v>35</v>
      </c>
      <c r="AN73" s="630" t="s">
        <v>26</v>
      </c>
      <c r="AO73" s="88" t="s">
        <v>26</v>
      </c>
      <c r="AP73" s="89" t="s">
        <v>26</v>
      </c>
      <c r="AQ73" s="1176">
        <v>42522</v>
      </c>
      <c r="AR73" s="82">
        <v>36698</v>
      </c>
      <c r="AS73" s="2221">
        <v>12050</v>
      </c>
      <c r="AT73" s="2221" t="s">
        <v>21</v>
      </c>
      <c r="AU73" s="2221">
        <v>228</v>
      </c>
      <c r="AV73" s="2221">
        <v>543787</v>
      </c>
      <c r="AW73" s="2221">
        <v>632672</v>
      </c>
      <c r="AX73" s="2221">
        <v>12047</v>
      </c>
      <c r="AY73" s="2221">
        <v>1717</v>
      </c>
      <c r="AZ73" s="2221">
        <v>156</v>
      </c>
      <c r="BA73" s="2221">
        <v>8135</v>
      </c>
      <c r="BB73" s="2221">
        <v>942569</v>
      </c>
      <c r="BC73" s="2221">
        <v>406002</v>
      </c>
      <c r="BD73" s="2221">
        <v>4119004</v>
      </c>
      <c r="BE73" s="2221"/>
      <c r="BF73" s="208">
        <v>230237</v>
      </c>
      <c r="BG73" s="91" t="s">
        <v>35</v>
      </c>
      <c r="BH73" s="630" t="s">
        <v>26</v>
      </c>
      <c r="BI73" s="88" t="s">
        <v>26</v>
      </c>
      <c r="BJ73" s="89" t="s">
        <v>26</v>
      </c>
      <c r="BK73" s="1176">
        <v>42522</v>
      </c>
      <c r="BL73" s="82">
        <v>13540</v>
      </c>
      <c r="BM73" s="2221">
        <v>54361</v>
      </c>
      <c r="BN73" s="2221">
        <v>17507</v>
      </c>
      <c r="BO73" s="2221">
        <v>6236</v>
      </c>
      <c r="BP73" s="2221">
        <v>1531023</v>
      </c>
      <c r="BQ73" s="2221">
        <v>1292762</v>
      </c>
      <c r="BR73" s="2221">
        <v>427898</v>
      </c>
      <c r="BS73" s="2221">
        <v>7774</v>
      </c>
      <c r="BT73" s="2221">
        <v>13583</v>
      </c>
      <c r="BU73" s="2221" t="s">
        <v>21</v>
      </c>
      <c r="BV73" s="2221">
        <v>1487375</v>
      </c>
      <c r="BW73" s="2221">
        <v>1144118</v>
      </c>
      <c r="BX73" s="2221">
        <v>3125099</v>
      </c>
      <c r="BY73" s="2221"/>
      <c r="BZ73" s="208">
        <v>486728</v>
      </c>
      <c r="CA73" s="91" t="s">
        <v>35</v>
      </c>
      <c r="CB73" s="630" t="s">
        <v>26</v>
      </c>
      <c r="CC73" s="74"/>
    </row>
    <row r="74" spans="1:81" ht="19.5" customHeight="1">
      <c r="A74" s="88" t="s">
        <v>26</v>
      </c>
      <c r="B74" s="89" t="s">
        <v>26</v>
      </c>
      <c r="C74" s="1176">
        <v>42552</v>
      </c>
      <c r="D74" s="82">
        <v>133503</v>
      </c>
      <c r="E74" s="2221">
        <v>9910</v>
      </c>
      <c r="F74" s="2221">
        <v>16634</v>
      </c>
      <c r="G74" s="2221">
        <v>3536</v>
      </c>
      <c r="H74" s="2221">
        <v>1507939</v>
      </c>
      <c r="I74" s="2221">
        <v>1035610</v>
      </c>
      <c r="J74" s="2221">
        <v>395968</v>
      </c>
      <c r="K74" s="2221">
        <v>149598</v>
      </c>
      <c r="L74" s="2221">
        <v>532</v>
      </c>
      <c r="M74" s="2221">
        <v>1882</v>
      </c>
      <c r="N74" s="2221">
        <v>2084119</v>
      </c>
      <c r="O74" s="2221">
        <v>1131061</v>
      </c>
      <c r="P74" s="2221">
        <v>4714643</v>
      </c>
      <c r="Q74" s="2221"/>
      <c r="R74" s="208">
        <v>335203</v>
      </c>
      <c r="S74" s="91" t="s">
        <v>36</v>
      </c>
      <c r="T74" s="630" t="s">
        <v>26</v>
      </c>
      <c r="U74" s="88" t="s">
        <v>26</v>
      </c>
      <c r="V74" s="89" t="s">
        <v>26</v>
      </c>
      <c r="W74" s="1176">
        <v>42552</v>
      </c>
      <c r="X74" s="82">
        <v>236175</v>
      </c>
      <c r="Y74" s="2221">
        <v>112350</v>
      </c>
      <c r="Z74" s="2221" t="s">
        <v>21</v>
      </c>
      <c r="AA74" s="2221">
        <v>48</v>
      </c>
      <c r="AB74" s="2221">
        <v>2491120</v>
      </c>
      <c r="AC74" s="2221">
        <v>1871126</v>
      </c>
      <c r="AD74" s="2221">
        <v>874891</v>
      </c>
      <c r="AE74" s="2221">
        <v>29604</v>
      </c>
      <c r="AF74" s="2221">
        <v>2243</v>
      </c>
      <c r="AG74" s="2221">
        <v>777</v>
      </c>
      <c r="AH74" s="2221">
        <v>3216737</v>
      </c>
      <c r="AI74" s="2221">
        <v>1539775</v>
      </c>
      <c r="AJ74" s="2221">
        <v>10325604</v>
      </c>
      <c r="AK74" s="2221"/>
      <c r="AL74" s="208">
        <v>592250</v>
      </c>
      <c r="AM74" s="91" t="s">
        <v>36</v>
      </c>
      <c r="AN74" s="630" t="s">
        <v>26</v>
      </c>
      <c r="AO74" s="88" t="s">
        <v>26</v>
      </c>
      <c r="AP74" s="89" t="s">
        <v>26</v>
      </c>
      <c r="AQ74" s="1176">
        <v>42552</v>
      </c>
      <c r="AR74" s="82">
        <v>17943</v>
      </c>
      <c r="AS74" s="2221">
        <v>12459</v>
      </c>
      <c r="AT74" s="2221" t="s">
        <v>21</v>
      </c>
      <c r="AU74" s="2221">
        <v>110</v>
      </c>
      <c r="AV74" s="2221">
        <v>544302</v>
      </c>
      <c r="AW74" s="2221">
        <v>656311</v>
      </c>
      <c r="AX74" s="2221">
        <v>12127</v>
      </c>
      <c r="AY74" s="2221">
        <v>1796</v>
      </c>
      <c r="AZ74" s="2221">
        <v>222</v>
      </c>
      <c r="BA74" s="2221">
        <v>5162</v>
      </c>
      <c r="BB74" s="2221">
        <v>906549</v>
      </c>
      <c r="BC74" s="2221">
        <v>403113</v>
      </c>
      <c r="BD74" s="2221">
        <v>3881473</v>
      </c>
      <c r="BE74" s="2221"/>
      <c r="BF74" s="208">
        <v>203715</v>
      </c>
      <c r="BG74" s="91" t="s">
        <v>36</v>
      </c>
      <c r="BH74" s="630" t="s">
        <v>26</v>
      </c>
      <c r="BI74" s="88" t="s">
        <v>26</v>
      </c>
      <c r="BJ74" s="89" t="s">
        <v>26</v>
      </c>
      <c r="BK74" s="1176">
        <v>42552</v>
      </c>
      <c r="BL74" s="82">
        <v>32773</v>
      </c>
      <c r="BM74" s="2221">
        <v>89781</v>
      </c>
      <c r="BN74" s="2221">
        <v>13869</v>
      </c>
      <c r="BO74" s="2221">
        <v>4428</v>
      </c>
      <c r="BP74" s="2221">
        <v>1598398</v>
      </c>
      <c r="BQ74" s="2221">
        <v>1359018</v>
      </c>
      <c r="BR74" s="2221">
        <v>448122</v>
      </c>
      <c r="BS74" s="2221">
        <v>9492</v>
      </c>
      <c r="BT74" s="2221">
        <v>16048</v>
      </c>
      <c r="BU74" s="2221" t="s">
        <v>21</v>
      </c>
      <c r="BV74" s="2221">
        <v>1616178</v>
      </c>
      <c r="BW74" s="2221">
        <v>1184869</v>
      </c>
      <c r="BX74" s="2221">
        <v>3330787</v>
      </c>
      <c r="BY74" s="2221"/>
      <c r="BZ74" s="208">
        <v>468688</v>
      </c>
      <c r="CA74" s="91" t="s">
        <v>36</v>
      </c>
      <c r="CB74" s="630" t="s">
        <v>26</v>
      </c>
      <c r="CC74" s="74"/>
    </row>
    <row r="75" spans="1:81" ht="19.5" customHeight="1">
      <c r="A75" s="88" t="s">
        <v>26</v>
      </c>
      <c r="B75" s="89" t="s">
        <v>26</v>
      </c>
      <c r="C75" s="1176">
        <v>42583</v>
      </c>
      <c r="D75" s="82">
        <v>127774</v>
      </c>
      <c r="E75" s="2221">
        <v>9613</v>
      </c>
      <c r="F75" s="2221">
        <v>17421</v>
      </c>
      <c r="G75" s="2221">
        <v>2036</v>
      </c>
      <c r="H75" s="2221">
        <v>1521498</v>
      </c>
      <c r="I75" s="2221">
        <v>1050597</v>
      </c>
      <c r="J75" s="2221">
        <v>410862</v>
      </c>
      <c r="K75" s="2221">
        <v>143231</v>
      </c>
      <c r="L75" s="2221">
        <v>237</v>
      </c>
      <c r="M75" s="2221">
        <v>1664</v>
      </c>
      <c r="N75" s="2221">
        <v>2042161</v>
      </c>
      <c r="O75" s="2221">
        <v>1076487</v>
      </c>
      <c r="P75" s="2221">
        <v>4875963</v>
      </c>
      <c r="Q75" s="2221"/>
      <c r="R75" s="208">
        <v>349506</v>
      </c>
      <c r="S75" s="91" t="s">
        <v>37</v>
      </c>
      <c r="T75" s="630" t="s">
        <v>26</v>
      </c>
      <c r="U75" s="88" t="s">
        <v>26</v>
      </c>
      <c r="V75" s="89" t="s">
        <v>26</v>
      </c>
      <c r="W75" s="1176">
        <v>42583</v>
      </c>
      <c r="X75" s="82">
        <v>220091</v>
      </c>
      <c r="Y75" s="2221">
        <v>114253</v>
      </c>
      <c r="Z75" s="2221" t="s">
        <v>21</v>
      </c>
      <c r="AA75" s="2221">
        <v>16</v>
      </c>
      <c r="AB75" s="2221">
        <v>2510201</v>
      </c>
      <c r="AC75" s="2221">
        <v>1919739</v>
      </c>
      <c r="AD75" s="2221">
        <v>854481</v>
      </c>
      <c r="AE75" s="2221">
        <v>29467</v>
      </c>
      <c r="AF75" s="2221">
        <v>2897</v>
      </c>
      <c r="AG75" s="2221">
        <v>130</v>
      </c>
      <c r="AH75" s="2221">
        <v>3296672</v>
      </c>
      <c r="AI75" s="2221">
        <v>1552118</v>
      </c>
      <c r="AJ75" s="2221">
        <v>10711403</v>
      </c>
      <c r="AK75" s="2221"/>
      <c r="AL75" s="208">
        <v>632256</v>
      </c>
      <c r="AM75" s="91" t="s">
        <v>37</v>
      </c>
      <c r="AN75" s="630" t="s">
        <v>26</v>
      </c>
      <c r="AO75" s="88" t="s">
        <v>26</v>
      </c>
      <c r="AP75" s="89" t="s">
        <v>26</v>
      </c>
      <c r="AQ75" s="1176">
        <v>42583</v>
      </c>
      <c r="AR75" s="82">
        <v>29580</v>
      </c>
      <c r="AS75" s="2221">
        <v>13896</v>
      </c>
      <c r="AT75" s="2221" t="s">
        <v>21</v>
      </c>
      <c r="AU75" s="2221">
        <v>209</v>
      </c>
      <c r="AV75" s="2221">
        <v>572921</v>
      </c>
      <c r="AW75" s="2221">
        <v>667376</v>
      </c>
      <c r="AX75" s="2221">
        <v>10310</v>
      </c>
      <c r="AY75" s="2221">
        <v>1729</v>
      </c>
      <c r="AZ75" s="2221">
        <v>207</v>
      </c>
      <c r="BA75" s="2221">
        <v>8253</v>
      </c>
      <c r="BB75" s="2221">
        <v>950963</v>
      </c>
      <c r="BC75" s="2221">
        <v>398044</v>
      </c>
      <c r="BD75" s="2221">
        <v>4189071</v>
      </c>
      <c r="BE75" s="2221"/>
      <c r="BF75" s="208">
        <v>218084</v>
      </c>
      <c r="BG75" s="91" t="s">
        <v>37</v>
      </c>
      <c r="BH75" s="630" t="s">
        <v>26</v>
      </c>
      <c r="BI75" s="88" t="s">
        <v>26</v>
      </c>
      <c r="BJ75" s="89" t="s">
        <v>26</v>
      </c>
      <c r="BK75" s="1176">
        <v>42583</v>
      </c>
      <c r="BL75" s="82">
        <v>36252</v>
      </c>
      <c r="BM75" s="2221">
        <v>76200</v>
      </c>
      <c r="BN75" s="2221">
        <v>20231</v>
      </c>
      <c r="BO75" s="2221">
        <v>5288</v>
      </c>
      <c r="BP75" s="2221">
        <v>1622167</v>
      </c>
      <c r="BQ75" s="2221">
        <v>1396183</v>
      </c>
      <c r="BR75" s="2221">
        <v>442444</v>
      </c>
      <c r="BS75" s="2221">
        <v>8669</v>
      </c>
      <c r="BT75" s="2221">
        <v>14838</v>
      </c>
      <c r="BU75" s="2221" t="s">
        <v>21</v>
      </c>
      <c r="BV75" s="2221">
        <v>1627709</v>
      </c>
      <c r="BW75" s="2221">
        <v>1193577</v>
      </c>
      <c r="BX75" s="2221">
        <v>3541855</v>
      </c>
      <c r="BY75" s="2221"/>
      <c r="BZ75" s="208">
        <v>484283</v>
      </c>
      <c r="CA75" s="91" t="s">
        <v>37</v>
      </c>
      <c r="CB75" s="630" t="s">
        <v>26</v>
      </c>
      <c r="CC75" s="74"/>
    </row>
    <row r="76" spans="1:81" ht="19.5" customHeight="1">
      <c r="A76" s="88" t="s">
        <v>26</v>
      </c>
      <c r="B76" s="89" t="s">
        <v>26</v>
      </c>
      <c r="C76" s="1176">
        <v>42614</v>
      </c>
      <c r="D76" s="82">
        <v>112997</v>
      </c>
      <c r="E76" s="2221">
        <v>11569</v>
      </c>
      <c r="F76" s="2221">
        <v>16191</v>
      </c>
      <c r="G76" s="2221">
        <v>3194</v>
      </c>
      <c r="H76" s="2221">
        <v>1433185</v>
      </c>
      <c r="I76" s="2221">
        <v>964464</v>
      </c>
      <c r="J76" s="2221">
        <v>398099</v>
      </c>
      <c r="K76" s="2221">
        <v>151804</v>
      </c>
      <c r="L76" s="2221">
        <v>483</v>
      </c>
      <c r="M76" s="2221">
        <v>1832</v>
      </c>
      <c r="N76" s="2221">
        <v>2023207</v>
      </c>
      <c r="O76" s="2221">
        <v>1089301</v>
      </c>
      <c r="P76" s="2221">
        <v>4525735</v>
      </c>
      <c r="Q76" s="2221"/>
      <c r="R76" s="208">
        <v>340185</v>
      </c>
      <c r="S76" s="91" t="s">
        <v>38</v>
      </c>
      <c r="T76" s="630" t="s">
        <v>26</v>
      </c>
      <c r="U76" s="88" t="s">
        <v>26</v>
      </c>
      <c r="V76" s="89" t="s">
        <v>26</v>
      </c>
      <c r="W76" s="1176">
        <v>42614</v>
      </c>
      <c r="X76" s="82">
        <v>173031</v>
      </c>
      <c r="Y76" s="2221">
        <v>110710</v>
      </c>
      <c r="Z76" s="2221">
        <v>170</v>
      </c>
      <c r="AA76" s="2221" t="s">
        <v>21</v>
      </c>
      <c r="AB76" s="2221">
        <v>2337795</v>
      </c>
      <c r="AC76" s="2221">
        <v>1761153</v>
      </c>
      <c r="AD76" s="2221">
        <v>805031</v>
      </c>
      <c r="AE76" s="2221">
        <v>28367</v>
      </c>
      <c r="AF76" s="2221">
        <v>2175</v>
      </c>
      <c r="AG76" s="2221">
        <v>420</v>
      </c>
      <c r="AH76" s="2221">
        <v>3033530</v>
      </c>
      <c r="AI76" s="2221">
        <v>1507597</v>
      </c>
      <c r="AJ76" s="2221">
        <v>9187374</v>
      </c>
      <c r="AK76" s="2221"/>
      <c r="AL76" s="208">
        <v>585945</v>
      </c>
      <c r="AM76" s="91" t="s">
        <v>38</v>
      </c>
      <c r="AN76" s="630" t="s">
        <v>26</v>
      </c>
      <c r="AO76" s="88" t="s">
        <v>26</v>
      </c>
      <c r="AP76" s="89" t="s">
        <v>26</v>
      </c>
      <c r="AQ76" s="1176">
        <v>42614</v>
      </c>
      <c r="AR76" s="82">
        <v>35087</v>
      </c>
      <c r="AS76" s="2221">
        <v>12797</v>
      </c>
      <c r="AT76" s="2221" t="s">
        <v>21</v>
      </c>
      <c r="AU76" s="2221">
        <v>188</v>
      </c>
      <c r="AV76" s="2221">
        <v>555033</v>
      </c>
      <c r="AW76" s="2221">
        <v>652673</v>
      </c>
      <c r="AX76" s="2221">
        <v>9455</v>
      </c>
      <c r="AY76" s="2221">
        <v>1366</v>
      </c>
      <c r="AZ76" s="2221">
        <v>152</v>
      </c>
      <c r="BA76" s="2221">
        <v>7821</v>
      </c>
      <c r="BB76" s="2221">
        <v>921382</v>
      </c>
      <c r="BC76" s="2221">
        <v>389400</v>
      </c>
      <c r="BD76" s="2221">
        <v>4112894</v>
      </c>
      <c r="BE76" s="2221"/>
      <c r="BF76" s="208">
        <v>219114</v>
      </c>
      <c r="BG76" s="91" t="s">
        <v>38</v>
      </c>
      <c r="BH76" s="630" t="s">
        <v>26</v>
      </c>
      <c r="BI76" s="88" t="s">
        <v>26</v>
      </c>
      <c r="BJ76" s="89" t="s">
        <v>26</v>
      </c>
      <c r="BK76" s="1176">
        <v>42614</v>
      </c>
      <c r="BL76" s="82">
        <v>38750</v>
      </c>
      <c r="BM76" s="2221">
        <v>95263</v>
      </c>
      <c r="BN76" s="2221">
        <v>20739</v>
      </c>
      <c r="BO76" s="2221">
        <v>6897</v>
      </c>
      <c r="BP76" s="2221">
        <v>1492042</v>
      </c>
      <c r="BQ76" s="2221">
        <v>1260637</v>
      </c>
      <c r="BR76" s="2221">
        <v>411242</v>
      </c>
      <c r="BS76" s="2221">
        <v>8551</v>
      </c>
      <c r="BT76" s="2221">
        <v>16752</v>
      </c>
      <c r="BU76" s="2221" t="s">
        <v>21</v>
      </c>
      <c r="BV76" s="2221">
        <v>1573107</v>
      </c>
      <c r="BW76" s="2221">
        <v>1149096</v>
      </c>
      <c r="BX76" s="2221">
        <v>3482730</v>
      </c>
      <c r="BY76" s="2221"/>
      <c r="BZ76" s="208">
        <v>468384</v>
      </c>
      <c r="CA76" s="91" t="s">
        <v>38</v>
      </c>
      <c r="CB76" s="630" t="s">
        <v>26</v>
      </c>
      <c r="CC76" s="74"/>
    </row>
    <row r="77" spans="1:81" ht="19.5" customHeight="1">
      <c r="A77" s="88" t="s">
        <v>26</v>
      </c>
      <c r="B77" s="89" t="s">
        <v>26</v>
      </c>
      <c r="C77" s="1176">
        <v>42644</v>
      </c>
      <c r="D77" s="82">
        <v>131185</v>
      </c>
      <c r="E77" s="2221">
        <v>9638</v>
      </c>
      <c r="F77" s="2221" t="s">
        <v>21</v>
      </c>
      <c r="G77" s="2221">
        <v>3142</v>
      </c>
      <c r="H77" s="2221">
        <v>1392253</v>
      </c>
      <c r="I77" s="2221">
        <v>985747</v>
      </c>
      <c r="J77" s="2221">
        <v>335768</v>
      </c>
      <c r="K77" s="2221">
        <v>150279</v>
      </c>
      <c r="L77" s="2221">
        <v>519</v>
      </c>
      <c r="M77" s="2221">
        <v>1772</v>
      </c>
      <c r="N77" s="2221">
        <v>2059082</v>
      </c>
      <c r="O77" s="2221">
        <v>1166337</v>
      </c>
      <c r="P77" s="2221">
        <v>4408926</v>
      </c>
      <c r="Q77" s="2221"/>
      <c r="R77" s="208">
        <v>336776</v>
      </c>
      <c r="S77" s="91" t="s">
        <v>39</v>
      </c>
      <c r="T77" s="630" t="s">
        <v>26</v>
      </c>
      <c r="U77" s="88" t="s">
        <v>26</v>
      </c>
      <c r="V77" s="89" t="s">
        <v>26</v>
      </c>
      <c r="W77" s="1176">
        <v>42644</v>
      </c>
      <c r="X77" s="82">
        <v>204216</v>
      </c>
      <c r="Y77" s="2221">
        <v>90653</v>
      </c>
      <c r="Z77" s="2221">
        <v>163</v>
      </c>
      <c r="AA77" s="2221" t="s">
        <v>21</v>
      </c>
      <c r="AB77" s="2221">
        <v>2384926</v>
      </c>
      <c r="AC77" s="2221">
        <v>1779777</v>
      </c>
      <c r="AD77" s="2221">
        <v>833009</v>
      </c>
      <c r="AE77" s="2221">
        <v>26791</v>
      </c>
      <c r="AF77" s="2221">
        <v>2600</v>
      </c>
      <c r="AG77" s="2221">
        <v>54</v>
      </c>
      <c r="AH77" s="2221">
        <v>2928655</v>
      </c>
      <c r="AI77" s="2221">
        <v>1502366</v>
      </c>
      <c r="AJ77" s="2221">
        <v>8822738</v>
      </c>
      <c r="AK77" s="2221"/>
      <c r="AL77" s="208">
        <v>581630</v>
      </c>
      <c r="AM77" s="91" t="s">
        <v>39</v>
      </c>
      <c r="AN77" s="630" t="s">
        <v>26</v>
      </c>
      <c r="AO77" s="88" t="s">
        <v>26</v>
      </c>
      <c r="AP77" s="89" t="s">
        <v>26</v>
      </c>
      <c r="AQ77" s="1176">
        <v>42644</v>
      </c>
      <c r="AR77" s="82">
        <v>37885</v>
      </c>
      <c r="AS77" s="2221">
        <v>11141</v>
      </c>
      <c r="AT77" s="2221" t="s">
        <v>21</v>
      </c>
      <c r="AU77" s="2221">
        <v>205</v>
      </c>
      <c r="AV77" s="2221">
        <v>552719</v>
      </c>
      <c r="AW77" s="2221">
        <v>633828</v>
      </c>
      <c r="AX77" s="2221">
        <v>15077</v>
      </c>
      <c r="AY77" s="2221">
        <v>1499</v>
      </c>
      <c r="AZ77" s="2221">
        <v>165</v>
      </c>
      <c r="BA77" s="2221">
        <v>6746</v>
      </c>
      <c r="BB77" s="2221">
        <v>950334</v>
      </c>
      <c r="BC77" s="2221">
        <v>411987</v>
      </c>
      <c r="BD77" s="2221">
        <v>4125906</v>
      </c>
      <c r="BE77" s="2221"/>
      <c r="BF77" s="208">
        <v>233670</v>
      </c>
      <c r="BG77" s="91" t="s">
        <v>39</v>
      </c>
      <c r="BH77" s="630" t="s">
        <v>26</v>
      </c>
      <c r="BI77" s="88" t="s">
        <v>26</v>
      </c>
      <c r="BJ77" s="89" t="s">
        <v>26</v>
      </c>
      <c r="BK77" s="1176">
        <v>42644</v>
      </c>
      <c r="BL77" s="82">
        <v>39560</v>
      </c>
      <c r="BM77" s="2221">
        <v>111838</v>
      </c>
      <c r="BN77" s="2221">
        <v>12976</v>
      </c>
      <c r="BO77" s="2221">
        <v>6271</v>
      </c>
      <c r="BP77" s="2221">
        <v>1534873</v>
      </c>
      <c r="BQ77" s="2221">
        <v>1273791</v>
      </c>
      <c r="BR77" s="2221">
        <v>449282</v>
      </c>
      <c r="BS77" s="2221">
        <v>7988</v>
      </c>
      <c r="BT77" s="2221">
        <v>15971</v>
      </c>
      <c r="BU77" s="2221" t="s">
        <v>21</v>
      </c>
      <c r="BV77" s="2221">
        <v>1629351</v>
      </c>
      <c r="BW77" s="2221">
        <v>1179232</v>
      </c>
      <c r="BX77" s="2221">
        <v>3468230</v>
      </c>
      <c r="BY77" s="2221"/>
      <c r="BZ77" s="208">
        <v>481527</v>
      </c>
      <c r="CA77" s="91" t="s">
        <v>39</v>
      </c>
      <c r="CB77" s="630" t="s">
        <v>26</v>
      </c>
      <c r="CC77" s="74"/>
    </row>
    <row r="78" spans="1:81" ht="19.5" customHeight="1">
      <c r="A78" s="88" t="s">
        <v>26</v>
      </c>
      <c r="B78" s="89" t="s">
        <v>26</v>
      </c>
      <c r="C78" s="1176">
        <v>42675</v>
      </c>
      <c r="D78" s="82">
        <v>130266</v>
      </c>
      <c r="E78" s="2221">
        <v>9171</v>
      </c>
      <c r="F78" s="2221" t="s">
        <v>21</v>
      </c>
      <c r="G78" s="2221">
        <v>3378</v>
      </c>
      <c r="H78" s="2221">
        <v>1355320</v>
      </c>
      <c r="I78" s="2221">
        <v>963148</v>
      </c>
      <c r="J78" s="2221">
        <v>327026</v>
      </c>
      <c r="K78" s="2221">
        <v>149684</v>
      </c>
      <c r="L78" s="2221">
        <v>419</v>
      </c>
      <c r="M78" s="2221">
        <v>1834</v>
      </c>
      <c r="N78" s="2221">
        <v>1933337</v>
      </c>
      <c r="O78" s="2221">
        <v>1082433</v>
      </c>
      <c r="P78" s="2221">
        <v>4194897</v>
      </c>
      <c r="Q78" s="2221"/>
      <c r="R78" s="208">
        <v>268159</v>
      </c>
      <c r="S78" s="91" t="s">
        <v>40</v>
      </c>
      <c r="T78" s="630" t="s">
        <v>26</v>
      </c>
      <c r="U78" s="88" t="s">
        <v>26</v>
      </c>
      <c r="V78" s="89" t="s">
        <v>26</v>
      </c>
      <c r="W78" s="1176">
        <v>42675</v>
      </c>
      <c r="X78" s="82">
        <v>241596</v>
      </c>
      <c r="Y78" s="2221">
        <v>110310</v>
      </c>
      <c r="Z78" s="2221">
        <v>148</v>
      </c>
      <c r="AA78" s="2221" t="s">
        <v>21</v>
      </c>
      <c r="AB78" s="2221">
        <v>2310330</v>
      </c>
      <c r="AC78" s="2221">
        <v>1770162</v>
      </c>
      <c r="AD78" s="2221">
        <v>762258</v>
      </c>
      <c r="AE78" s="2221">
        <v>26812</v>
      </c>
      <c r="AF78" s="2221">
        <v>1874</v>
      </c>
      <c r="AG78" s="2221">
        <v>223</v>
      </c>
      <c r="AH78" s="2221">
        <v>3002760</v>
      </c>
      <c r="AI78" s="2221">
        <v>1445356</v>
      </c>
      <c r="AJ78" s="2221">
        <v>9831772</v>
      </c>
      <c r="AK78" s="2221"/>
      <c r="AL78" s="208">
        <v>592524</v>
      </c>
      <c r="AM78" s="91" t="s">
        <v>40</v>
      </c>
      <c r="AN78" s="630" t="s">
        <v>26</v>
      </c>
      <c r="AO78" s="88" t="s">
        <v>26</v>
      </c>
      <c r="AP78" s="89" t="s">
        <v>26</v>
      </c>
      <c r="AQ78" s="1176">
        <v>42675</v>
      </c>
      <c r="AR78" s="82">
        <v>36107</v>
      </c>
      <c r="AS78" s="2221">
        <v>11304</v>
      </c>
      <c r="AT78" s="2221" t="s">
        <v>21</v>
      </c>
      <c r="AU78" s="2221">
        <v>171</v>
      </c>
      <c r="AV78" s="2221">
        <v>542282</v>
      </c>
      <c r="AW78" s="2221">
        <v>635316</v>
      </c>
      <c r="AX78" s="2221">
        <v>16410</v>
      </c>
      <c r="AY78" s="2221">
        <v>1572</v>
      </c>
      <c r="AZ78" s="2221">
        <v>109</v>
      </c>
      <c r="BA78" s="2221">
        <v>7131</v>
      </c>
      <c r="BB78" s="2221">
        <v>890372</v>
      </c>
      <c r="BC78" s="2221">
        <v>382548</v>
      </c>
      <c r="BD78" s="2221">
        <v>3892460</v>
      </c>
      <c r="BE78" s="2221"/>
      <c r="BF78" s="208">
        <v>238268</v>
      </c>
      <c r="BG78" s="91" t="s">
        <v>40</v>
      </c>
      <c r="BH78" s="630" t="s">
        <v>26</v>
      </c>
      <c r="BI78" s="88" t="s">
        <v>26</v>
      </c>
      <c r="BJ78" s="89" t="s">
        <v>26</v>
      </c>
      <c r="BK78" s="1176">
        <v>42675</v>
      </c>
      <c r="BL78" s="82">
        <v>40322</v>
      </c>
      <c r="BM78" s="2221">
        <v>102653</v>
      </c>
      <c r="BN78" s="2221">
        <v>11000</v>
      </c>
      <c r="BO78" s="2221">
        <v>6508</v>
      </c>
      <c r="BP78" s="2221">
        <v>1473617</v>
      </c>
      <c r="BQ78" s="2221">
        <v>1219764</v>
      </c>
      <c r="BR78" s="2221">
        <v>428840</v>
      </c>
      <c r="BS78" s="2221">
        <v>8852</v>
      </c>
      <c r="BT78" s="2221">
        <v>15393</v>
      </c>
      <c r="BU78" s="2221" t="s">
        <v>21</v>
      </c>
      <c r="BV78" s="2221">
        <v>1561946</v>
      </c>
      <c r="BW78" s="2221">
        <v>1171464</v>
      </c>
      <c r="BX78" s="2221">
        <v>3117016</v>
      </c>
      <c r="BY78" s="2221"/>
      <c r="BZ78" s="208">
        <v>470294</v>
      </c>
      <c r="CA78" s="91" t="s">
        <v>40</v>
      </c>
      <c r="CB78" s="630" t="s">
        <v>26</v>
      </c>
      <c r="CC78" s="74"/>
    </row>
    <row r="79" spans="1:81" ht="19.5" customHeight="1">
      <c r="A79" s="104" t="s">
        <v>26</v>
      </c>
      <c r="B79" s="105" t="s">
        <v>26</v>
      </c>
      <c r="C79" s="1177">
        <v>42705</v>
      </c>
      <c r="D79" s="106">
        <v>135714</v>
      </c>
      <c r="E79" s="2222">
        <v>10418</v>
      </c>
      <c r="F79" s="2222" t="s">
        <v>21</v>
      </c>
      <c r="G79" s="2222">
        <v>3063</v>
      </c>
      <c r="H79" s="2222">
        <v>1413457</v>
      </c>
      <c r="I79" s="2222">
        <v>962073</v>
      </c>
      <c r="J79" s="2222">
        <v>367204</v>
      </c>
      <c r="K79" s="2222">
        <v>154193</v>
      </c>
      <c r="L79" s="2222">
        <v>375</v>
      </c>
      <c r="M79" s="2222">
        <v>1742</v>
      </c>
      <c r="N79" s="2222">
        <v>2023920</v>
      </c>
      <c r="O79" s="2222">
        <v>1148835</v>
      </c>
      <c r="P79" s="2222">
        <v>4516894</v>
      </c>
      <c r="Q79" s="2222"/>
      <c r="R79" s="493">
        <v>335193</v>
      </c>
      <c r="S79" s="107" t="s">
        <v>41</v>
      </c>
      <c r="T79" s="633" t="s">
        <v>26</v>
      </c>
      <c r="U79" s="104" t="s">
        <v>26</v>
      </c>
      <c r="V79" s="105" t="s">
        <v>26</v>
      </c>
      <c r="W79" s="1177">
        <v>42705</v>
      </c>
      <c r="X79" s="106">
        <v>252196</v>
      </c>
      <c r="Y79" s="2222">
        <v>116872</v>
      </c>
      <c r="Z79" s="2222" t="s">
        <v>21</v>
      </c>
      <c r="AA79" s="2222" t="s">
        <v>21</v>
      </c>
      <c r="AB79" s="2222">
        <v>2458818</v>
      </c>
      <c r="AC79" s="2222">
        <v>1875519</v>
      </c>
      <c r="AD79" s="2222">
        <v>825531</v>
      </c>
      <c r="AE79" s="2222">
        <v>28073</v>
      </c>
      <c r="AF79" s="2222">
        <v>1040</v>
      </c>
      <c r="AG79" s="2222">
        <v>610</v>
      </c>
      <c r="AH79" s="2222">
        <v>3153201</v>
      </c>
      <c r="AI79" s="2222">
        <v>1516872</v>
      </c>
      <c r="AJ79" s="2222">
        <v>10462766</v>
      </c>
      <c r="AK79" s="2222"/>
      <c r="AL79" s="493">
        <v>664011</v>
      </c>
      <c r="AM79" s="107" t="s">
        <v>41</v>
      </c>
      <c r="AN79" s="633" t="s">
        <v>26</v>
      </c>
      <c r="AO79" s="104" t="s">
        <v>26</v>
      </c>
      <c r="AP79" s="105" t="s">
        <v>26</v>
      </c>
      <c r="AQ79" s="1177">
        <v>42705</v>
      </c>
      <c r="AR79" s="106">
        <v>37096</v>
      </c>
      <c r="AS79" s="2222">
        <v>12695</v>
      </c>
      <c r="AT79" s="2222" t="s">
        <v>21</v>
      </c>
      <c r="AU79" s="2222">
        <v>200</v>
      </c>
      <c r="AV79" s="2222">
        <v>565098</v>
      </c>
      <c r="AW79" s="2222">
        <v>647756</v>
      </c>
      <c r="AX79" s="2222">
        <v>14634</v>
      </c>
      <c r="AY79" s="2222">
        <v>1241</v>
      </c>
      <c r="AZ79" s="2222">
        <v>151</v>
      </c>
      <c r="BA79" s="2222">
        <v>8910</v>
      </c>
      <c r="BB79" s="2222">
        <v>936307</v>
      </c>
      <c r="BC79" s="2222">
        <v>405699</v>
      </c>
      <c r="BD79" s="2222">
        <v>4152856</v>
      </c>
      <c r="BE79" s="2222"/>
      <c r="BF79" s="493">
        <v>252223</v>
      </c>
      <c r="BG79" s="107" t="s">
        <v>41</v>
      </c>
      <c r="BH79" s="633" t="s">
        <v>26</v>
      </c>
      <c r="BI79" s="104" t="s">
        <v>26</v>
      </c>
      <c r="BJ79" s="105" t="s">
        <v>26</v>
      </c>
      <c r="BK79" s="1177">
        <v>42705</v>
      </c>
      <c r="BL79" s="106">
        <v>40680</v>
      </c>
      <c r="BM79" s="2222">
        <v>104275</v>
      </c>
      <c r="BN79" s="2222">
        <v>15862</v>
      </c>
      <c r="BO79" s="2222">
        <v>6057</v>
      </c>
      <c r="BP79" s="2222">
        <v>1529581</v>
      </c>
      <c r="BQ79" s="2222">
        <v>1286999</v>
      </c>
      <c r="BR79" s="2222">
        <v>418245</v>
      </c>
      <c r="BS79" s="2222">
        <v>9398</v>
      </c>
      <c r="BT79" s="2222">
        <v>14941</v>
      </c>
      <c r="BU79" s="2222" t="s">
        <v>21</v>
      </c>
      <c r="BV79" s="2222">
        <v>1628599</v>
      </c>
      <c r="BW79" s="2222">
        <v>1188376</v>
      </c>
      <c r="BX79" s="2222">
        <v>3600130</v>
      </c>
      <c r="BY79" s="2222"/>
      <c r="BZ79" s="493">
        <v>498056</v>
      </c>
      <c r="CA79" s="107" t="s">
        <v>41</v>
      </c>
      <c r="CB79" s="633" t="s">
        <v>26</v>
      </c>
      <c r="CC79" s="74"/>
    </row>
    <row r="80" spans="1:81">
      <c r="BA80" s="143"/>
      <c r="BB80" s="143"/>
      <c r="BF80" s="4"/>
      <c r="BG80" s="4"/>
      <c r="BS80" s="143"/>
      <c r="BT80" s="143"/>
      <c r="BU80" s="143"/>
      <c r="BV80" s="143"/>
    </row>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99"/>
  <printOptions horizontalCentered="1"/>
  <pageMargins left="0.59055118110236227" right="0.59055118110236227" top="0.31496062992125984" bottom="0.31496062992125984" header="0" footer="0"/>
  <pageSetup paperSize="9" scale="58" firstPageNumber="330"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7E749-7E4F-45F7-89C0-68AFE9508464}">
  <dimension ref="B1:AM279"/>
  <sheetViews>
    <sheetView zoomScaleNormal="100" zoomScaleSheetLayoutView="75" workbookViewId="0"/>
  </sheetViews>
  <sheetFormatPr defaultColWidth="9" defaultRowHeight="13"/>
  <cols>
    <col min="1" max="1" width="1.26953125" style="16" customWidth="1"/>
    <col min="2" max="2" width="16.36328125" style="16" customWidth="1"/>
    <col min="3" max="8" width="13.90625" style="16" customWidth="1"/>
    <col min="9" max="9" width="3.26953125" style="16" bestFit="1" customWidth="1"/>
    <col min="10" max="10" width="0.90625" style="23" customWidth="1"/>
    <col min="11" max="11" width="10" style="4" bestFit="1" customWidth="1"/>
    <col min="12" max="39" width="9" style="4"/>
    <col min="40" max="16384" width="9" style="16"/>
  </cols>
  <sheetData>
    <row r="1" spans="2:27" ht="34.5" customHeight="1">
      <c r="B1" s="2507" t="s">
        <v>466</v>
      </c>
      <c r="C1" s="2507"/>
      <c r="D1" s="2507"/>
      <c r="E1" s="2507"/>
      <c r="F1" s="2507"/>
      <c r="G1" s="2507"/>
      <c r="H1" s="2507"/>
      <c r="I1" s="1108"/>
    </row>
    <row r="2" spans="2:27" ht="16.5" customHeight="1" thickBot="1">
      <c r="I2" s="23"/>
    </row>
    <row r="3" spans="2:27" ht="20.25" customHeight="1">
      <c r="B3" s="2508" t="s">
        <v>467</v>
      </c>
      <c r="C3" s="2511" t="s">
        <v>468</v>
      </c>
      <c r="D3" s="2512"/>
      <c r="E3" s="2512"/>
      <c r="F3" s="2512"/>
      <c r="G3" s="2512"/>
      <c r="H3" s="2512"/>
      <c r="I3" s="1109"/>
    </row>
    <row r="4" spans="2:27" ht="20.25" customHeight="1">
      <c r="B4" s="2509"/>
      <c r="C4" s="2513">
        <v>42309</v>
      </c>
      <c r="D4" s="2514"/>
      <c r="E4" s="2514"/>
      <c r="F4" s="2513">
        <v>42705</v>
      </c>
      <c r="G4" s="2514"/>
      <c r="H4" s="2514"/>
      <c r="I4" s="1110"/>
      <c r="M4" s="16"/>
    </row>
    <row r="5" spans="2:27" ht="18.75" customHeight="1" thickBot="1">
      <c r="B5" s="2510"/>
      <c r="C5" s="1111" t="s">
        <v>469</v>
      </c>
      <c r="D5" s="1112" t="s">
        <v>470</v>
      </c>
      <c r="E5" s="1113" t="s">
        <v>471</v>
      </c>
      <c r="F5" s="1111" t="s">
        <v>469</v>
      </c>
      <c r="G5" s="1112" t="s">
        <v>470</v>
      </c>
      <c r="H5" s="1114" t="s">
        <v>471</v>
      </c>
      <c r="I5" s="1115"/>
      <c r="M5" s="1124"/>
      <c r="N5" s="1124"/>
      <c r="O5" s="1124"/>
      <c r="Q5" s="16"/>
      <c r="U5" s="16"/>
    </row>
    <row r="6" spans="2:27" ht="16.5" customHeight="1">
      <c r="B6" s="1116" t="s">
        <v>472</v>
      </c>
      <c r="C6" s="1117">
        <v>217932</v>
      </c>
      <c r="D6" s="1118">
        <v>204911</v>
      </c>
      <c r="E6" s="1119">
        <v>10502</v>
      </c>
      <c r="F6" s="1120">
        <v>214928</v>
      </c>
      <c r="G6" s="1121">
        <v>202090</v>
      </c>
      <c r="H6" s="1122">
        <v>10308</v>
      </c>
      <c r="I6" s="1123"/>
      <c r="J6" s="44"/>
      <c r="Q6" s="1124"/>
      <c r="R6" s="1124"/>
      <c r="S6" s="1124"/>
      <c r="U6" s="1124"/>
      <c r="V6" s="1124"/>
      <c r="W6" s="1124"/>
      <c r="Y6" s="1124"/>
      <c r="Z6" s="1124"/>
      <c r="AA6" s="1124"/>
    </row>
    <row r="7" spans="2:27" ht="16.5" customHeight="1">
      <c r="B7" s="1125" t="s">
        <v>473</v>
      </c>
      <c r="C7" s="1126">
        <v>8070</v>
      </c>
      <c r="D7" s="1127">
        <v>7791</v>
      </c>
      <c r="E7" s="1128">
        <v>201</v>
      </c>
      <c r="F7" s="1129">
        <v>7732</v>
      </c>
      <c r="G7" s="1127">
        <v>7487</v>
      </c>
      <c r="H7" s="1130">
        <v>175</v>
      </c>
      <c r="I7" s="1131">
        <v>1</v>
      </c>
      <c r="J7" s="44"/>
    </row>
    <row r="8" spans="2:27" ht="16.5" customHeight="1">
      <c r="B8" s="1132" t="s">
        <v>474</v>
      </c>
      <c r="C8" s="1133">
        <v>1134</v>
      </c>
      <c r="D8" s="1134">
        <v>1030</v>
      </c>
      <c r="E8" s="1135">
        <v>104</v>
      </c>
      <c r="F8" s="1136">
        <v>1125</v>
      </c>
      <c r="G8" s="1137">
        <v>1022</v>
      </c>
      <c r="H8" s="1138">
        <v>103</v>
      </c>
      <c r="I8" s="1131">
        <v>2</v>
      </c>
      <c r="J8" s="1139"/>
    </row>
    <row r="9" spans="2:27" ht="16.5" customHeight="1">
      <c r="B9" s="1132" t="s">
        <v>475</v>
      </c>
      <c r="C9" s="1133">
        <v>549</v>
      </c>
      <c r="D9" s="1134">
        <v>504</v>
      </c>
      <c r="E9" s="1135">
        <v>45</v>
      </c>
      <c r="F9" s="1136">
        <v>658</v>
      </c>
      <c r="G9" s="1137">
        <v>614</v>
      </c>
      <c r="H9" s="1138">
        <v>44</v>
      </c>
      <c r="I9" s="1131">
        <v>3</v>
      </c>
    </row>
    <row r="10" spans="2:27" ht="16.5" customHeight="1">
      <c r="B10" s="1132" t="s">
        <v>476</v>
      </c>
      <c r="C10" s="1133">
        <v>2509</v>
      </c>
      <c r="D10" s="1134">
        <v>2416</v>
      </c>
      <c r="E10" s="1135">
        <v>78</v>
      </c>
      <c r="F10" s="1136">
        <v>2911</v>
      </c>
      <c r="G10" s="1134">
        <v>2808</v>
      </c>
      <c r="H10" s="1138">
        <v>84</v>
      </c>
      <c r="I10" s="1131">
        <v>4</v>
      </c>
    </row>
    <row r="11" spans="2:27" ht="16.5" customHeight="1">
      <c r="B11" s="1140" t="s">
        <v>477</v>
      </c>
      <c r="C11" s="1141">
        <v>368</v>
      </c>
      <c r="D11" s="1142">
        <v>315</v>
      </c>
      <c r="E11" s="1143">
        <v>41</v>
      </c>
      <c r="F11" s="1136">
        <v>444</v>
      </c>
      <c r="G11" s="1142">
        <v>311</v>
      </c>
      <c r="H11" s="1144">
        <v>120</v>
      </c>
      <c r="I11" s="1145">
        <v>5</v>
      </c>
    </row>
    <row r="12" spans="2:27" ht="16.5" customHeight="1">
      <c r="B12" s="1125" t="s">
        <v>478</v>
      </c>
      <c r="C12" s="1133">
        <v>48</v>
      </c>
      <c r="D12" s="1134">
        <v>13</v>
      </c>
      <c r="E12" s="1138">
        <v>35</v>
      </c>
      <c r="F12" s="1146">
        <v>49</v>
      </c>
      <c r="G12" s="1134">
        <v>14</v>
      </c>
      <c r="H12" s="1138">
        <v>36</v>
      </c>
      <c r="I12" s="1131">
        <v>6</v>
      </c>
    </row>
    <row r="13" spans="2:27" ht="16.5" customHeight="1">
      <c r="B13" s="1132" t="s">
        <v>479</v>
      </c>
      <c r="C13" s="1133">
        <v>436</v>
      </c>
      <c r="D13" s="1134">
        <v>365</v>
      </c>
      <c r="E13" s="1138">
        <v>70</v>
      </c>
      <c r="F13" s="1136">
        <v>427</v>
      </c>
      <c r="G13" s="1134">
        <v>355</v>
      </c>
      <c r="H13" s="1138">
        <v>71</v>
      </c>
      <c r="I13" s="1131">
        <v>7</v>
      </c>
    </row>
    <row r="14" spans="2:27" ht="16.5" customHeight="1">
      <c r="B14" s="1132" t="s">
        <v>480</v>
      </c>
      <c r="C14" s="1133">
        <v>14372</v>
      </c>
      <c r="D14" s="1134">
        <v>13323</v>
      </c>
      <c r="E14" s="1138">
        <v>683</v>
      </c>
      <c r="F14" s="1136">
        <v>13367</v>
      </c>
      <c r="G14" s="1134">
        <v>12323</v>
      </c>
      <c r="H14" s="1138">
        <v>694</v>
      </c>
      <c r="I14" s="1131">
        <v>8</v>
      </c>
    </row>
    <row r="15" spans="2:27" ht="16.5" customHeight="1">
      <c r="B15" s="1132" t="s">
        <v>481</v>
      </c>
      <c r="C15" s="1133">
        <v>468</v>
      </c>
      <c r="D15" s="1134">
        <v>336</v>
      </c>
      <c r="E15" s="1138">
        <v>132</v>
      </c>
      <c r="F15" s="1136">
        <v>458</v>
      </c>
      <c r="G15" s="1134">
        <v>328</v>
      </c>
      <c r="H15" s="1138">
        <v>130</v>
      </c>
      <c r="I15" s="1131">
        <v>9</v>
      </c>
    </row>
    <row r="16" spans="2:27" ht="16.5" customHeight="1">
      <c r="B16" s="1140" t="s">
        <v>482</v>
      </c>
      <c r="C16" s="1133">
        <v>279</v>
      </c>
      <c r="D16" s="1134">
        <v>131</v>
      </c>
      <c r="E16" s="1138">
        <v>148</v>
      </c>
      <c r="F16" s="1136">
        <v>275</v>
      </c>
      <c r="G16" s="1134">
        <v>129</v>
      </c>
      <c r="H16" s="1138">
        <v>146</v>
      </c>
      <c r="I16" s="1145">
        <v>10</v>
      </c>
    </row>
    <row r="17" spans="2:9" ht="16.5" customHeight="1">
      <c r="B17" s="1125" t="s">
        <v>483</v>
      </c>
      <c r="C17" s="1126">
        <v>973</v>
      </c>
      <c r="D17" s="1147">
        <v>808</v>
      </c>
      <c r="E17" s="1128">
        <v>165</v>
      </c>
      <c r="F17" s="1146">
        <v>945</v>
      </c>
      <c r="G17" s="1147">
        <v>784</v>
      </c>
      <c r="H17" s="1128">
        <v>161</v>
      </c>
      <c r="I17" s="1131">
        <v>11</v>
      </c>
    </row>
    <row r="18" spans="2:9" ht="16.5" customHeight="1">
      <c r="B18" s="1132" t="s">
        <v>484</v>
      </c>
      <c r="C18" s="1133">
        <v>32335</v>
      </c>
      <c r="D18" s="1134">
        <v>30968</v>
      </c>
      <c r="E18" s="1135">
        <v>849</v>
      </c>
      <c r="F18" s="1136">
        <v>31769</v>
      </c>
      <c r="G18" s="1134">
        <v>30458</v>
      </c>
      <c r="H18" s="1135">
        <v>802</v>
      </c>
      <c r="I18" s="1131">
        <v>12</v>
      </c>
    </row>
    <row r="19" spans="2:9" ht="16.5" customHeight="1">
      <c r="B19" s="1132" t="s">
        <v>485</v>
      </c>
      <c r="C19" s="1133">
        <v>198</v>
      </c>
      <c r="D19" s="1134">
        <v>142</v>
      </c>
      <c r="E19" s="1135">
        <v>57</v>
      </c>
      <c r="F19" s="1136">
        <v>195</v>
      </c>
      <c r="G19" s="1134">
        <v>137</v>
      </c>
      <c r="H19" s="1135">
        <v>58</v>
      </c>
      <c r="I19" s="1131">
        <v>13</v>
      </c>
    </row>
    <row r="20" spans="2:9" ht="16.5" customHeight="1">
      <c r="B20" s="1132" t="s">
        <v>486</v>
      </c>
      <c r="C20" s="1133">
        <v>19500</v>
      </c>
      <c r="D20" s="1134">
        <v>18765</v>
      </c>
      <c r="E20" s="1135">
        <v>441</v>
      </c>
      <c r="F20" s="1136">
        <v>18643</v>
      </c>
      <c r="G20" s="1134">
        <v>17930</v>
      </c>
      <c r="H20" s="1135">
        <v>433</v>
      </c>
      <c r="I20" s="1131">
        <v>14</v>
      </c>
    </row>
    <row r="21" spans="2:9" ht="16.5" customHeight="1">
      <c r="B21" s="1140" t="s">
        <v>487</v>
      </c>
      <c r="C21" s="1141">
        <v>1917</v>
      </c>
      <c r="D21" s="1142">
        <v>1703</v>
      </c>
      <c r="E21" s="1143">
        <v>301</v>
      </c>
      <c r="F21" s="1136">
        <v>1861</v>
      </c>
      <c r="G21" s="1142">
        <v>1650</v>
      </c>
      <c r="H21" s="1143">
        <v>302</v>
      </c>
      <c r="I21" s="1145">
        <v>15</v>
      </c>
    </row>
    <row r="22" spans="2:9" ht="16.5" customHeight="1">
      <c r="B22" s="1132" t="s">
        <v>488</v>
      </c>
      <c r="C22" s="1133">
        <v>710</v>
      </c>
      <c r="D22" s="1134">
        <v>559</v>
      </c>
      <c r="E22" s="1138">
        <v>151</v>
      </c>
      <c r="F22" s="1146">
        <v>668</v>
      </c>
      <c r="G22" s="1134">
        <v>517</v>
      </c>
      <c r="H22" s="1138">
        <v>151</v>
      </c>
      <c r="I22" s="1131">
        <v>16</v>
      </c>
    </row>
    <row r="23" spans="2:9" ht="16.5" customHeight="1">
      <c r="B23" s="1132" t="s">
        <v>489</v>
      </c>
      <c r="C23" s="1133">
        <v>49</v>
      </c>
      <c r="D23" s="1134">
        <v>21</v>
      </c>
      <c r="E23" s="1138">
        <v>29</v>
      </c>
      <c r="F23" s="1136">
        <v>51</v>
      </c>
      <c r="G23" s="1134">
        <v>21</v>
      </c>
      <c r="H23" s="1138">
        <v>30</v>
      </c>
      <c r="I23" s="1131">
        <v>17</v>
      </c>
    </row>
    <row r="24" spans="2:9" ht="16.5" customHeight="1">
      <c r="B24" s="1132" t="s">
        <v>490</v>
      </c>
      <c r="C24" s="1133">
        <v>295</v>
      </c>
      <c r="D24" s="1134">
        <v>237</v>
      </c>
      <c r="E24" s="1138">
        <v>57</v>
      </c>
      <c r="F24" s="1136">
        <v>326</v>
      </c>
      <c r="G24" s="1134">
        <v>268</v>
      </c>
      <c r="H24" s="1138">
        <v>58</v>
      </c>
      <c r="I24" s="1131">
        <v>18</v>
      </c>
    </row>
    <row r="25" spans="2:9" ht="16.5" customHeight="1">
      <c r="B25" s="1132" t="s">
        <v>491</v>
      </c>
      <c r="C25" s="1133">
        <v>36</v>
      </c>
      <c r="D25" s="1134">
        <v>14</v>
      </c>
      <c r="E25" s="1138">
        <v>22</v>
      </c>
      <c r="F25" s="1136">
        <v>39</v>
      </c>
      <c r="G25" s="1134">
        <v>15</v>
      </c>
      <c r="H25" s="1138">
        <v>24</v>
      </c>
      <c r="I25" s="1131">
        <v>19</v>
      </c>
    </row>
    <row r="26" spans="2:9" ht="16.5" customHeight="1">
      <c r="B26" s="1132" t="s">
        <v>492</v>
      </c>
      <c r="C26" s="1133">
        <v>125</v>
      </c>
      <c r="D26" s="1134">
        <v>95</v>
      </c>
      <c r="E26" s="1138">
        <v>30</v>
      </c>
      <c r="F26" s="1136">
        <v>140</v>
      </c>
      <c r="G26" s="1134">
        <v>102</v>
      </c>
      <c r="H26" s="1138">
        <v>37</v>
      </c>
      <c r="I26" s="1145">
        <v>20</v>
      </c>
    </row>
    <row r="27" spans="2:9" ht="16.5" customHeight="1">
      <c r="B27" s="1125" t="s">
        <v>493</v>
      </c>
      <c r="C27" s="1126">
        <v>735</v>
      </c>
      <c r="D27" s="1147">
        <v>612</v>
      </c>
      <c r="E27" s="1128">
        <v>122</v>
      </c>
      <c r="F27" s="1146">
        <v>737</v>
      </c>
      <c r="G27" s="1147">
        <v>614</v>
      </c>
      <c r="H27" s="1128">
        <v>122</v>
      </c>
      <c r="I27" s="1131">
        <v>21</v>
      </c>
    </row>
    <row r="28" spans="2:9" ht="16.5" customHeight="1">
      <c r="B28" s="1132" t="s">
        <v>494</v>
      </c>
      <c r="C28" s="1133">
        <v>1735</v>
      </c>
      <c r="D28" s="1134">
        <v>1388</v>
      </c>
      <c r="E28" s="1135">
        <v>334</v>
      </c>
      <c r="F28" s="1136">
        <v>1668</v>
      </c>
      <c r="G28" s="1134">
        <v>1331</v>
      </c>
      <c r="H28" s="1135">
        <v>324</v>
      </c>
      <c r="I28" s="1131">
        <v>22</v>
      </c>
    </row>
    <row r="29" spans="2:9" ht="16.5" customHeight="1">
      <c r="B29" s="1132" t="s">
        <v>495</v>
      </c>
      <c r="C29" s="1133">
        <v>11843</v>
      </c>
      <c r="D29" s="1134">
        <v>10697</v>
      </c>
      <c r="E29" s="1135">
        <v>1110</v>
      </c>
      <c r="F29" s="1136">
        <v>12566</v>
      </c>
      <c r="G29" s="1134">
        <v>11478</v>
      </c>
      <c r="H29" s="1135">
        <v>1044</v>
      </c>
      <c r="I29" s="1131">
        <v>23</v>
      </c>
    </row>
    <row r="30" spans="2:9" ht="16.5" customHeight="1">
      <c r="B30" s="1132" t="s">
        <v>496</v>
      </c>
      <c r="C30" s="1133">
        <v>8094</v>
      </c>
      <c r="D30" s="1134">
        <v>7568</v>
      </c>
      <c r="E30" s="1135">
        <v>374</v>
      </c>
      <c r="F30" s="1136">
        <v>7931</v>
      </c>
      <c r="G30" s="1134">
        <v>7390</v>
      </c>
      <c r="H30" s="1135">
        <v>395</v>
      </c>
      <c r="I30" s="1131">
        <v>24</v>
      </c>
    </row>
    <row r="31" spans="2:9" ht="16.5" customHeight="1">
      <c r="B31" s="1140" t="s">
        <v>497</v>
      </c>
      <c r="C31" s="1141">
        <v>492</v>
      </c>
      <c r="D31" s="1142">
        <v>375</v>
      </c>
      <c r="E31" s="1143">
        <v>106</v>
      </c>
      <c r="F31" s="1136">
        <v>486</v>
      </c>
      <c r="G31" s="1142">
        <v>379</v>
      </c>
      <c r="H31" s="1143">
        <v>96</v>
      </c>
      <c r="I31" s="1145">
        <v>25</v>
      </c>
    </row>
    <row r="32" spans="2:9" ht="16.5" customHeight="1">
      <c r="B32" s="1132" t="s">
        <v>498</v>
      </c>
      <c r="C32" s="1133">
        <v>394</v>
      </c>
      <c r="D32" s="1134">
        <v>335</v>
      </c>
      <c r="E32" s="1138">
        <v>58</v>
      </c>
      <c r="F32" s="1146">
        <v>371</v>
      </c>
      <c r="G32" s="1134">
        <v>313</v>
      </c>
      <c r="H32" s="1138">
        <v>57</v>
      </c>
      <c r="I32" s="1131">
        <v>26</v>
      </c>
    </row>
    <row r="33" spans="2:9" ht="16.5" customHeight="1">
      <c r="B33" s="1132" t="s">
        <v>499</v>
      </c>
      <c r="C33" s="1133">
        <v>6076</v>
      </c>
      <c r="D33" s="1134">
        <v>5663</v>
      </c>
      <c r="E33" s="1138">
        <v>412</v>
      </c>
      <c r="F33" s="1136">
        <v>6415</v>
      </c>
      <c r="G33" s="1134">
        <v>6015</v>
      </c>
      <c r="H33" s="1138">
        <v>399</v>
      </c>
      <c r="I33" s="1131">
        <v>27</v>
      </c>
    </row>
    <row r="34" spans="2:9" ht="16.5" customHeight="1">
      <c r="B34" s="1132" t="s">
        <v>500</v>
      </c>
      <c r="C34" s="1133">
        <v>12563</v>
      </c>
      <c r="D34" s="1134">
        <v>11807</v>
      </c>
      <c r="E34" s="1138">
        <v>626</v>
      </c>
      <c r="F34" s="1136">
        <v>12343</v>
      </c>
      <c r="G34" s="1134">
        <v>11627</v>
      </c>
      <c r="H34" s="1138">
        <v>570</v>
      </c>
      <c r="I34" s="1131">
        <v>28</v>
      </c>
    </row>
    <row r="35" spans="2:9" ht="16.5" customHeight="1">
      <c r="B35" s="1132" t="s">
        <v>501</v>
      </c>
      <c r="C35" s="1133">
        <v>4</v>
      </c>
      <c r="D35" s="1134">
        <v>0</v>
      </c>
      <c r="E35" s="1138">
        <v>3</v>
      </c>
      <c r="F35" s="1136">
        <v>3</v>
      </c>
      <c r="G35" s="1134">
        <v>0</v>
      </c>
      <c r="H35" s="1138">
        <v>3</v>
      </c>
      <c r="I35" s="1131">
        <v>29</v>
      </c>
    </row>
    <row r="36" spans="2:9" ht="16.5" customHeight="1">
      <c r="B36" s="1132" t="s">
        <v>502</v>
      </c>
      <c r="C36" s="1133">
        <v>6546</v>
      </c>
      <c r="D36" s="1134">
        <v>6374</v>
      </c>
      <c r="E36" s="1138">
        <v>152</v>
      </c>
      <c r="F36" s="1136">
        <v>6971</v>
      </c>
      <c r="G36" s="1134">
        <v>6803</v>
      </c>
      <c r="H36" s="1138">
        <v>145</v>
      </c>
      <c r="I36" s="1145">
        <v>30</v>
      </c>
    </row>
    <row r="37" spans="2:9" ht="16.5" customHeight="1">
      <c r="B37" s="1125" t="s">
        <v>503</v>
      </c>
      <c r="C37" s="1126">
        <v>294</v>
      </c>
      <c r="D37" s="1147">
        <v>274</v>
      </c>
      <c r="E37" s="1128">
        <v>20</v>
      </c>
      <c r="F37" s="1146">
        <v>325</v>
      </c>
      <c r="G37" s="1147">
        <v>304</v>
      </c>
      <c r="H37" s="1128">
        <v>21</v>
      </c>
      <c r="I37" s="1131">
        <v>31</v>
      </c>
    </row>
    <row r="38" spans="2:9" ht="16.5" customHeight="1">
      <c r="B38" s="1132" t="s">
        <v>504</v>
      </c>
      <c r="C38" s="1133">
        <v>177</v>
      </c>
      <c r="D38" s="1134">
        <v>95</v>
      </c>
      <c r="E38" s="1135">
        <v>83</v>
      </c>
      <c r="F38" s="1136">
        <v>179</v>
      </c>
      <c r="G38" s="1134">
        <v>94</v>
      </c>
      <c r="H38" s="1135">
        <v>85</v>
      </c>
      <c r="I38" s="1131">
        <v>32</v>
      </c>
    </row>
    <row r="39" spans="2:9" ht="16.5" customHeight="1">
      <c r="B39" s="1132" t="s">
        <v>505</v>
      </c>
      <c r="C39" s="1133">
        <v>19386</v>
      </c>
      <c r="D39" s="1134">
        <v>18454</v>
      </c>
      <c r="E39" s="1135">
        <v>657</v>
      </c>
      <c r="F39" s="1136">
        <v>19177</v>
      </c>
      <c r="G39" s="1134">
        <v>18253</v>
      </c>
      <c r="H39" s="1135">
        <v>635</v>
      </c>
      <c r="I39" s="1131">
        <v>33</v>
      </c>
    </row>
    <row r="40" spans="2:9" ht="16.5" customHeight="1">
      <c r="B40" s="1132" t="s">
        <v>506</v>
      </c>
      <c r="C40" s="1133">
        <v>14887</v>
      </c>
      <c r="D40" s="1134">
        <v>14318</v>
      </c>
      <c r="E40" s="1135">
        <v>567</v>
      </c>
      <c r="F40" s="1136">
        <v>15136</v>
      </c>
      <c r="G40" s="1134">
        <v>14556</v>
      </c>
      <c r="H40" s="1135">
        <v>580</v>
      </c>
      <c r="I40" s="1131">
        <v>34</v>
      </c>
    </row>
    <row r="41" spans="2:9" ht="16.5" customHeight="1">
      <c r="B41" s="1140" t="s">
        <v>507</v>
      </c>
      <c r="C41" s="1141">
        <v>13177</v>
      </c>
      <c r="D41" s="1142">
        <v>12683</v>
      </c>
      <c r="E41" s="1143">
        <v>391</v>
      </c>
      <c r="F41" s="1136">
        <v>12085</v>
      </c>
      <c r="G41" s="1142">
        <v>11564</v>
      </c>
      <c r="H41" s="1143">
        <v>394</v>
      </c>
      <c r="I41" s="1145">
        <v>35</v>
      </c>
    </row>
    <row r="42" spans="2:9" ht="16.5" customHeight="1">
      <c r="B42" s="1132" t="s">
        <v>508</v>
      </c>
      <c r="C42" s="1133">
        <v>222</v>
      </c>
      <c r="D42" s="1134">
        <v>131</v>
      </c>
      <c r="E42" s="1138">
        <v>90</v>
      </c>
      <c r="F42" s="1146">
        <v>235</v>
      </c>
      <c r="G42" s="1134">
        <v>141</v>
      </c>
      <c r="H42" s="1138">
        <v>94</v>
      </c>
      <c r="I42" s="1131">
        <v>36</v>
      </c>
    </row>
    <row r="43" spans="2:9" ht="16.5" customHeight="1">
      <c r="B43" s="1132" t="s">
        <v>509</v>
      </c>
      <c r="C43" s="1133">
        <v>4008</v>
      </c>
      <c r="D43" s="1134">
        <v>3898</v>
      </c>
      <c r="E43" s="1138">
        <v>71</v>
      </c>
      <c r="F43" s="1136">
        <v>4025</v>
      </c>
      <c r="G43" s="1134">
        <v>3917</v>
      </c>
      <c r="H43" s="1138">
        <v>69</v>
      </c>
      <c r="I43" s="1131">
        <v>37</v>
      </c>
    </row>
    <row r="44" spans="2:9" ht="16.5" customHeight="1">
      <c r="B44" s="1132" t="s">
        <v>510</v>
      </c>
      <c r="C44" s="1133">
        <v>5078</v>
      </c>
      <c r="D44" s="1134">
        <v>4659</v>
      </c>
      <c r="E44" s="1138">
        <v>278</v>
      </c>
      <c r="F44" s="1136">
        <v>5092</v>
      </c>
      <c r="G44" s="1134">
        <v>4674</v>
      </c>
      <c r="H44" s="1138">
        <v>268</v>
      </c>
      <c r="I44" s="1131">
        <v>38</v>
      </c>
    </row>
    <row r="45" spans="2:9" ht="16.5" customHeight="1">
      <c r="B45" s="1132" t="s">
        <v>511</v>
      </c>
      <c r="C45" s="1133">
        <v>539</v>
      </c>
      <c r="D45" s="1134">
        <v>518</v>
      </c>
      <c r="E45" s="1138">
        <v>21</v>
      </c>
      <c r="F45" s="1136">
        <v>535</v>
      </c>
      <c r="G45" s="1134">
        <v>512</v>
      </c>
      <c r="H45" s="1138">
        <v>22</v>
      </c>
      <c r="I45" s="1131">
        <v>39</v>
      </c>
    </row>
    <row r="46" spans="2:9" ht="16.5" customHeight="1">
      <c r="B46" s="1132" t="s">
        <v>512</v>
      </c>
      <c r="C46" s="1133">
        <v>9089</v>
      </c>
      <c r="D46" s="1134">
        <v>8470</v>
      </c>
      <c r="E46" s="1138">
        <v>584</v>
      </c>
      <c r="F46" s="1136">
        <v>8950</v>
      </c>
      <c r="G46" s="1134">
        <v>8394</v>
      </c>
      <c r="H46" s="1138">
        <v>527</v>
      </c>
      <c r="I46" s="1145">
        <v>40</v>
      </c>
    </row>
    <row r="47" spans="2:9" ht="16.5" customHeight="1">
      <c r="B47" s="1125" t="s">
        <v>513</v>
      </c>
      <c r="C47" s="1126">
        <v>93</v>
      </c>
      <c r="D47" s="1147">
        <v>78</v>
      </c>
      <c r="E47" s="1128">
        <v>14</v>
      </c>
      <c r="F47" s="1146">
        <v>94</v>
      </c>
      <c r="G47" s="1147">
        <v>80</v>
      </c>
      <c r="H47" s="1128">
        <v>15</v>
      </c>
      <c r="I47" s="1131">
        <v>41</v>
      </c>
    </row>
    <row r="48" spans="2:9" ht="16.5" customHeight="1">
      <c r="B48" s="1132" t="s">
        <v>514</v>
      </c>
      <c r="C48" s="1133">
        <v>53</v>
      </c>
      <c r="D48" s="1134">
        <v>8</v>
      </c>
      <c r="E48" s="1135">
        <v>44</v>
      </c>
      <c r="F48" s="1136">
        <v>56</v>
      </c>
      <c r="G48" s="1134">
        <v>7</v>
      </c>
      <c r="H48" s="1135">
        <v>48</v>
      </c>
      <c r="I48" s="1131">
        <v>42</v>
      </c>
    </row>
    <row r="49" spans="2:9" ht="16.5" customHeight="1">
      <c r="B49" s="1132" t="s">
        <v>515</v>
      </c>
      <c r="C49" s="1133">
        <v>459</v>
      </c>
      <c r="D49" s="1134">
        <v>397</v>
      </c>
      <c r="E49" s="1135">
        <v>61</v>
      </c>
      <c r="F49" s="1136">
        <v>467</v>
      </c>
      <c r="G49" s="1134">
        <v>408</v>
      </c>
      <c r="H49" s="1135">
        <v>59</v>
      </c>
      <c r="I49" s="1131">
        <v>43</v>
      </c>
    </row>
    <row r="50" spans="2:9" ht="16.5" customHeight="1">
      <c r="B50" s="1132" t="s">
        <v>516</v>
      </c>
      <c r="C50" s="1133">
        <v>16409</v>
      </c>
      <c r="D50" s="1134">
        <v>15723</v>
      </c>
      <c r="E50" s="1135">
        <v>472</v>
      </c>
      <c r="F50" s="1136">
        <v>15857</v>
      </c>
      <c r="G50" s="1134">
        <v>15172</v>
      </c>
      <c r="H50" s="1135">
        <v>478</v>
      </c>
      <c r="I50" s="1131">
        <v>44</v>
      </c>
    </row>
    <row r="51" spans="2:9" ht="16.5" customHeight="1">
      <c r="B51" s="1140" t="s">
        <v>517</v>
      </c>
      <c r="C51" s="1141">
        <v>861</v>
      </c>
      <c r="D51" s="1142">
        <v>580</v>
      </c>
      <c r="E51" s="1143">
        <v>136</v>
      </c>
      <c r="F51" s="1136">
        <v>828</v>
      </c>
      <c r="G51" s="1142">
        <v>557</v>
      </c>
      <c r="H51" s="1143">
        <v>120</v>
      </c>
      <c r="I51" s="1145">
        <v>45</v>
      </c>
    </row>
    <row r="52" spans="2:9" ht="16.5" customHeight="1">
      <c r="B52" s="1132" t="s">
        <v>518</v>
      </c>
      <c r="C52" s="1133">
        <v>224</v>
      </c>
      <c r="D52" s="1134">
        <v>175</v>
      </c>
      <c r="E52" s="1138">
        <v>49</v>
      </c>
      <c r="F52" s="1146">
        <v>227</v>
      </c>
      <c r="G52" s="1134">
        <v>177</v>
      </c>
      <c r="H52" s="1138">
        <v>50</v>
      </c>
      <c r="I52" s="1131">
        <v>46</v>
      </c>
    </row>
    <row r="53" spans="2:9" ht="16.5" customHeight="1" thickBot="1">
      <c r="B53" s="1148" t="s">
        <v>519</v>
      </c>
      <c r="C53" s="1149">
        <v>123</v>
      </c>
      <c r="D53" s="1150">
        <v>95</v>
      </c>
      <c r="E53" s="1151">
        <v>28</v>
      </c>
      <c r="F53" s="1152">
        <v>86</v>
      </c>
      <c r="G53" s="1150">
        <v>57</v>
      </c>
      <c r="H53" s="1151">
        <v>29</v>
      </c>
      <c r="I53" s="1153">
        <v>47</v>
      </c>
    </row>
    <row r="54" spans="2:9">
      <c r="B54" s="143" t="s">
        <v>520</v>
      </c>
      <c r="C54" s="143"/>
      <c r="G54" s="1154"/>
    </row>
    <row r="55" spans="2:9">
      <c r="B55" s="143" t="s">
        <v>521</v>
      </c>
      <c r="C55" s="143"/>
      <c r="G55" s="1154"/>
    </row>
    <row r="56" spans="2:9">
      <c r="B56" s="143" t="s">
        <v>522</v>
      </c>
      <c r="C56" s="143"/>
      <c r="G56" s="1154"/>
    </row>
    <row r="57" spans="2:9">
      <c r="G57" s="1154"/>
    </row>
    <row r="58" spans="2:9">
      <c r="G58" s="1154"/>
    </row>
    <row r="59" spans="2:9">
      <c r="G59" s="1154"/>
    </row>
    <row r="60" spans="2:9">
      <c r="G60" s="1154"/>
    </row>
    <row r="61" spans="2:9">
      <c r="G61" s="1154"/>
    </row>
    <row r="62" spans="2:9">
      <c r="G62" s="1154"/>
    </row>
    <row r="63" spans="2:9">
      <c r="G63" s="1154"/>
    </row>
    <row r="64" spans="2:9">
      <c r="G64" s="1154"/>
    </row>
    <row r="65" spans="7:7">
      <c r="G65" s="1154"/>
    </row>
    <row r="66" spans="7:7">
      <c r="G66" s="1154"/>
    </row>
    <row r="67" spans="7:7">
      <c r="G67" s="1154"/>
    </row>
    <row r="68" spans="7:7">
      <c r="G68" s="1154"/>
    </row>
    <row r="69" spans="7:7">
      <c r="G69" s="1154"/>
    </row>
    <row r="70" spans="7:7">
      <c r="G70" s="1154"/>
    </row>
    <row r="71" spans="7:7">
      <c r="G71" s="1154"/>
    </row>
    <row r="72" spans="7:7">
      <c r="G72" s="1154"/>
    </row>
    <row r="73" spans="7:7">
      <c r="G73" s="1154"/>
    </row>
    <row r="74" spans="7:7">
      <c r="G74" s="1154"/>
    </row>
    <row r="75" spans="7:7">
      <c r="G75" s="1154"/>
    </row>
    <row r="76" spans="7:7">
      <c r="G76" s="1154"/>
    </row>
    <row r="77" spans="7:7">
      <c r="G77" s="1154"/>
    </row>
    <row r="78" spans="7:7">
      <c r="G78" s="1154"/>
    </row>
    <row r="79" spans="7:7">
      <c r="G79" s="1154"/>
    </row>
    <row r="80" spans="7:7">
      <c r="G80" s="1154"/>
    </row>
    <row r="81" spans="7:7">
      <c r="G81" s="1154"/>
    </row>
    <row r="82" spans="7:7">
      <c r="G82" s="1154"/>
    </row>
    <row r="83" spans="7:7">
      <c r="G83" s="1154"/>
    </row>
    <row r="84" spans="7:7">
      <c r="G84" s="1154"/>
    </row>
    <row r="85" spans="7:7">
      <c r="G85" s="1154"/>
    </row>
    <row r="86" spans="7:7">
      <c r="G86" s="1154"/>
    </row>
    <row r="87" spans="7:7">
      <c r="G87" s="1154"/>
    </row>
    <row r="88" spans="7:7">
      <c r="G88" s="1154"/>
    </row>
    <row r="89" spans="7:7">
      <c r="G89" s="1154"/>
    </row>
    <row r="90" spans="7:7">
      <c r="G90" s="1154"/>
    </row>
    <row r="91" spans="7:7">
      <c r="G91" s="1154"/>
    </row>
    <row r="92" spans="7:7">
      <c r="G92" s="1154"/>
    </row>
    <row r="93" spans="7:7">
      <c r="G93" s="1154"/>
    </row>
    <row r="94" spans="7:7">
      <c r="G94" s="1154"/>
    </row>
    <row r="95" spans="7:7">
      <c r="G95" s="1154"/>
    </row>
    <row r="96" spans="7:7">
      <c r="G96" s="1154"/>
    </row>
    <row r="97" spans="7:7">
      <c r="G97" s="1154"/>
    </row>
    <row r="98" spans="7:7">
      <c r="G98" s="1154"/>
    </row>
    <row r="99" spans="7:7">
      <c r="G99" s="1154"/>
    </row>
    <row r="100" spans="7:7">
      <c r="G100" s="1154"/>
    </row>
    <row r="101" spans="7:7">
      <c r="G101" s="1154"/>
    </row>
    <row r="102" spans="7:7">
      <c r="G102" s="1154"/>
    </row>
    <row r="103" spans="7:7">
      <c r="G103" s="1154"/>
    </row>
    <row r="104" spans="7:7">
      <c r="G104" s="1154"/>
    </row>
    <row r="105" spans="7:7">
      <c r="G105" s="1154"/>
    </row>
    <row r="106" spans="7:7">
      <c r="G106" s="1154"/>
    </row>
    <row r="107" spans="7:7">
      <c r="G107" s="1154"/>
    </row>
    <row r="108" spans="7:7">
      <c r="G108" s="1154"/>
    </row>
    <row r="109" spans="7:7">
      <c r="G109" s="1154"/>
    </row>
    <row r="110" spans="7:7">
      <c r="G110" s="1154"/>
    </row>
    <row r="111" spans="7:7">
      <c r="G111" s="1154"/>
    </row>
    <row r="112" spans="7:7">
      <c r="G112" s="1154"/>
    </row>
    <row r="113" spans="7:7">
      <c r="G113" s="1154"/>
    </row>
    <row r="114" spans="7:7">
      <c r="G114" s="1154"/>
    </row>
    <row r="115" spans="7:7">
      <c r="G115" s="1154"/>
    </row>
    <row r="116" spans="7:7">
      <c r="G116" s="1154"/>
    </row>
    <row r="117" spans="7:7">
      <c r="G117" s="1154"/>
    </row>
    <row r="118" spans="7:7">
      <c r="G118" s="1154"/>
    </row>
    <row r="119" spans="7:7">
      <c r="G119" s="1154"/>
    </row>
    <row r="120" spans="7:7">
      <c r="G120" s="1154"/>
    </row>
    <row r="121" spans="7:7">
      <c r="G121" s="1154"/>
    </row>
    <row r="122" spans="7:7">
      <c r="G122" s="1154"/>
    </row>
    <row r="123" spans="7:7">
      <c r="G123" s="1154"/>
    </row>
    <row r="124" spans="7:7">
      <c r="G124" s="1154"/>
    </row>
    <row r="125" spans="7:7">
      <c r="G125" s="1154"/>
    </row>
    <row r="126" spans="7:7">
      <c r="G126" s="1154"/>
    </row>
    <row r="127" spans="7:7">
      <c r="G127" s="1154"/>
    </row>
    <row r="128" spans="7:7">
      <c r="G128" s="1154"/>
    </row>
    <row r="129" spans="7:7">
      <c r="G129" s="1154"/>
    </row>
    <row r="130" spans="7:7">
      <c r="G130" s="1154"/>
    </row>
    <row r="131" spans="7:7">
      <c r="G131" s="1154"/>
    </row>
    <row r="132" spans="7:7">
      <c r="G132" s="1154"/>
    </row>
    <row r="133" spans="7:7">
      <c r="G133" s="1154"/>
    </row>
    <row r="134" spans="7:7">
      <c r="G134" s="1154"/>
    </row>
    <row r="135" spans="7:7">
      <c r="G135" s="1154"/>
    </row>
    <row r="136" spans="7:7">
      <c r="G136" s="1154"/>
    </row>
    <row r="137" spans="7:7">
      <c r="G137" s="1154"/>
    </row>
    <row r="138" spans="7:7">
      <c r="G138" s="1154"/>
    </row>
    <row r="139" spans="7:7">
      <c r="G139" s="1154"/>
    </row>
    <row r="140" spans="7:7">
      <c r="G140" s="1154"/>
    </row>
    <row r="141" spans="7:7">
      <c r="G141" s="1154"/>
    </row>
    <row r="142" spans="7:7">
      <c r="G142" s="1154"/>
    </row>
    <row r="143" spans="7:7">
      <c r="G143" s="1154"/>
    </row>
    <row r="144" spans="7:7">
      <c r="G144" s="1154"/>
    </row>
    <row r="145" spans="7:7">
      <c r="G145" s="1154"/>
    </row>
    <row r="146" spans="7:7">
      <c r="G146" s="1154"/>
    </row>
    <row r="147" spans="7:7">
      <c r="G147" s="1154"/>
    </row>
    <row r="148" spans="7:7">
      <c r="G148" s="1154"/>
    </row>
    <row r="149" spans="7:7">
      <c r="G149" s="1154"/>
    </row>
    <row r="150" spans="7:7">
      <c r="G150" s="1154"/>
    </row>
    <row r="151" spans="7:7">
      <c r="G151" s="1154"/>
    </row>
    <row r="152" spans="7:7">
      <c r="G152" s="1154"/>
    </row>
    <row r="153" spans="7:7">
      <c r="G153" s="1154"/>
    </row>
    <row r="154" spans="7:7">
      <c r="G154" s="1154"/>
    </row>
    <row r="155" spans="7:7">
      <c r="G155" s="1154"/>
    </row>
    <row r="156" spans="7:7">
      <c r="G156" s="1154"/>
    </row>
    <row r="157" spans="7:7">
      <c r="G157" s="1154"/>
    </row>
    <row r="158" spans="7:7">
      <c r="G158" s="1154"/>
    </row>
    <row r="159" spans="7:7">
      <c r="G159" s="1154"/>
    </row>
    <row r="160" spans="7:7">
      <c r="G160" s="1154"/>
    </row>
    <row r="161" spans="7:7">
      <c r="G161" s="1154"/>
    </row>
    <row r="162" spans="7:7">
      <c r="G162" s="1154"/>
    </row>
    <row r="163" spans="7:7">
      <c r="G163" s="1154"/>
    </row>
    <row r="164" spans="7:7">
      <c r="G164" s="1154"/>
    </row>
    <row r="165" spans="7:7">
      <c r="G165" s="1154"/>
    </row>
    <row r="166" spans="7:7">
      <c r="G166" s="1154"/>
    </row>
    <row r="167" spans="7:7">
      <c r="G167" s="1154"/>
    </row>
    <row r="168" spans="7:7">
      <c r="G168" s="1154"/>
    </row>
    <row r="169" spans="7:7">
      <c r="G169" s="1154"/>
    </row>
    <row r="170" spans="7:7">
      <c r="G170" s="1154"/>
    </row>
    <row r="171" spans="7:7">
      <c r="G171" s="1154"/>
    </row>
    <row r="172" spans="7:7">
      <c r="G172" s="1154"/>
    </row>
    <row r="173" spans="7:7">
      <c r="G173" s="1154"/>
    </row>
    <row r="174" spans="7:7">
      <c r="G174" s="1154"/>
    </row>
    <row r="175" spans="7:7">
      <c r="G175" s="1154"/>
    </row>
    <row r="176" spans="7:7">
      <c r="G176" s="1154"/>
    </row>
    <row r="177" spans="7:7">
      <c r="G177" s="1154"/>
    </row>
    <row r="178" spans="7:7">
      <c r="G178" s="1154"/>
    </row>
    <row r="179" spans="7:7">
      <c r="G179" s="1154"/>
    </row>
    <row r="180" spans="7:7">
      <c r="G180" s="1154"/>
    </row>
    <row r="181" spans="7:7">
      <c r="G181" s="1154"/>
    </row>
    <row r="182" spans="7:7">
      <c r="G182" s="1154"/>
    </row>
    <row r="183" spans="7:7">
      <c r="G183" s="1154"/>
    </row>
    <row r="184" spans="7:7">
      <c r="G184" s="1154"/>
    </row>
    <row r="185" spans="7:7">
      <c r="G185" s="1154"/>
    </row>
    <row r="186" spans="7:7">
      <c r="G186" s="1154"/>
    </row>
    <row r="187" spans="7:7">
      <c r="G187" s="1154"/>
    </row>
    <row r="188" spans="7:7">
      <c r="G188" s="1154"/>
    </row>
    <row r="189" spans="7:7">
      <c r="G189" s="1154"/>
    </row>
    <row r="190" spans="7:7">
      <c r="G190" s="1154"/>
    </row>
    <row r="191" spans="7:7">
      <c r="G191" s="1154"/>
    </row>
    <row r="192" spans="7:7">
      <c r="G192" s="1154"/>
    </row>
    <row r="193" spans="7:7">
      <c r="G193" s="1154"/>
    </row>
    <row r="194" spans="7:7">
      <c r="G194" s="1154"/>
    </row>
    <row r="195" spans="7:7">
      <c r="G195" s="1154"/>
    </row>
    <row r="196" spans="7:7">
      <c r="G196" s="1154"/>
    </row>
    <row r="197" spans="7:7">
      <c r="G197" s="1154"/>
    </row>
    <row r="198" spans="7:7">
      <c r="G198" s="1154"/>
    </row>
    <row r="199" spans="7:7">
      <c r="G199" s="1154"/>
    </row>
    <row r="200" spans="7:7">
      <c r="G200" s="1154"/>
    </row>
    <row r="201" spans="7:7">
      <c r="G201" s="1154"/>
    </row>
    <row r="202" spans="7:7">
      <c r="G202" s="1154"/>
    </row>
    <row r="203" spans="7:7">
      <c r="G203" s="1154"/>
    </row>
    <row r="204" spans="7:7">
      <c r="G204" s="1154"/>
    </row>
    <row r="205" spans="7:7">
      <c r="G205" s="1154"/>
    </row>
    <row r="206" spans="7:7">
      <c r="G206" s="1154"/>
    </row>
    <row r="207" spans="7:7">
      <c r="G207" s="1154"/>
    </row>
    <row r="208" spans="7:7">
      <c r="G208" s="1154"/>
    </row>
    <row r="209" spans="7:7">
      <c r="G209" s="1154"/>
    </row>
    <row r="210" spans="7:7">
      <c r="G210" s="1154"/>
    </row>
    <row r="211" spans="7:7">
      <c r="G211" s="1154"/>
    </row>
    <row r="212" spans="7:7">
      <c r="G212" s="1154"/>
    </row>
    <row r="213" spans="7:7">
      <c r="G213" s="1154"/>
    </row>
    <row r="214" spans="7:7">
      <c r="G214" s="1154"/>
    </row>
    <row r="215" spans="7:7">
      <c r="G215" s="1154"/>
    </row>
    <row r="216" spans="7:7">
      <c r="G216" s="1154"/>
    </row>
    <row r="217" spans="7:7">
      <c r="G217" s="1154"/>
    </row>
    <row r="218" spans="7:7">
      <c r="G218" s="1154"/>
    </row>
    <row r="219" spans="7:7">
      <c r="G219" s="1154"/>
    </row>
    <row r="220" spans="7:7">
      <c r="G220" s="1154"/>
    </row>
    <row r="221" spans="7:7">
      <c r="G221" s="1154"/>
    </row>
    <row r="222" spans="7:7">
      <c r="G222" s="1154"/>
    </row>
    <row r="223" spans="7:7">
      <c r="G223" s="1154"/>
    </row>
    <row r="224" spans="7:7">
      <c r="G224" s="1154"/>
    </row>
    <row r="225" spans="7:7">
      <c r="G225" s="1154"/>
    </row>
    <row r="226" spans="7:7">
      <c r="G226" s="1154"/>
    </row>
    <row r="227" spans="7:7">
      <c r="G227" s="1154"/>
    </row>
    <row r="228" spans="7:7">
      <c r="G228" s="1154"/>
    </row>
    <row r="229" spans="7:7">
      <c r="G229" s="1154"/>
    </row>
    <row r="230" spans="7:7">
      <c r="G230" s="1154"/>
    </row>
    <row r="231" spans="7:7">
      <c r="G231" s="1154"/>
    </row>
    <row r="232" spans="7:7">
      <c r="G232" s="1154"/>
    </row>
    <row r="233" spans="7:7">
      <c r="G233" s="1154"/>
    </row>
    <row r="234" spans="7:7">
      <c r="G234" s="1154"/>
    </row>
    <row r="235" spans="7:7">
      <c r="G235" s="1154"/>
    </row>
    <row r="236" spans="7:7">
      <c r="G236" s="1154"/>
    </row>
    <row r="237" spans="7:7">
      <c r="G237" s="1154"/>
    </row>
    <row r="238" spans="7:7">
      <c r="G238" s="1154"/>
    </row>
    <row r="239" spans="7:7">
      <c r="G239" s="1154"/>
    </row>
    <row r="240" spans="7:7">
      <c r="G240" s="1154"/>
    </row>
    <row r="241" spans="7:7">
      <c r="G241" s="1154"/>
    </row>
    <row r="242" spans="7:7">
      <c r="G242" s="1154"/>
    </row>
    <row r="243" spans="7:7">
      <c r="G243" s="1154"/>
    </row>
    <row r="244" spans="7:7">
      <c r="G244" s="1154"/>
    </row>
    <row r="245" spans="7:7">
      <c r="G245" s="1154"/>
    </row>
    <row r="246" spans="7:7">
      <c r="G246" s="1154"/>
    </row>
    <row r="247" spans="7:7">
      <c r="G247" s="1154"/>
    </row>
    <row r="248" spans="7:7">
      <c r="G248" s="1154"/>
    </row>
    <row r="249" spans="7:7">
      <c r="G249" s="1154"/>
    </row>
    <row r="250" spans="7:7">
      <c r="G250" s="1154"/>
    </row>
    <row r="251" spans="7:7">
      <c r="G251" s="1154"/>
    </row>
    <row r="252" spans="7:7">
      <c r="G252" s="1154"/>
    </row>
    <row r="253" spans="7:7">
      <c r="G253" s="1154"/>
    </row>
    <row r="254" spans="7:7">
      <c r="G254" s="1154"/>
    </row>
    <row r="255" spans="7:7">
      <c r="G255" s="1154"/>
    </row>
    <row r="256" spans="7:7">
      <c r="G256" s="1154"/>
    </row>
    <row r="257" spans="7:7">
      <c r="G257" s="1154"/>
    </row>
    <row r="258" spans="7:7">
      <c r="G258" s="1154"/>
    </row>
    <row r="259" spans="7:7">
      <c r="G259" s="1154"/>
    </row>
    <row r="260" spans="7:7">
      <c r="G260" s="1154"/>
    </row>
    <row r="261" spans="7:7">
      <c r="G261" s="1154"/>
    </row>
    <row r="262" spans="7:7">
      <c r="G262" s="1154"/>
    </row>
    <row r="263" spans="7:7">
      <c r="G263" s="1154"/>
    </row>
    <row r="264" spans="7:7">
      <c r="G264" s="1154"/>
    </row>
    <row r="265" spans="7:7">
      <c r="G265" s="1154"/>
    </row>
    <row r="266" spans="7:7">
      <c r="G266" s="1154"/>
    </row>
    <row r="267" spans="7:7">
      <c r="G267" s="1154"/>
    </row>
    <row r="268" spans="7:7">
      <c r="G268" s="1154"/>
    </row>
    <row r="269" spans="7:7">
      <c r="G269" s="1154"/>
    </row>
    <row r="270" spans="7:7">
      <c r="G270" s="1154"/>
    </row>
    <row r="271" spans="7:7">
      <c r="G271" s="1154"/>
    </row>
    <row r="272" spans="7:7">
      <c r="G272" s="1154"/>
    </row>
    <row r="273" spans="7:7">
      <c r="G273" s="1154"/>
    </row>
    <row r="274" spans="7:7">
      <c r="G274" s="1154"/>
    </row>
    <row r="275" spans="7:7">
      <c r="G275" s="1154"/>
    </row>
    <row r="276" spans="7:7">
      <c r="G276" s="1154"/>
    </row>
    <row r="277" spans="7:7">
      <c r="G277" s="1154"/>
    </row>
    <row r="278" spans="7:7">
      <c r="G278" s="1154"/>
    </row>
    <row r="279" spans="7:7">
      <c r="G279" s="1154"/>
    </row>
  </sheetData>
  <mergeCells count="5">
    <mergeCell ref="B1:H1"/>
    <mergeCell ref="B3:B5"/>
    <mergeCell ref="C3:H3"/>
    <mergeCell ref="C4:E4"/>
    <mergeCell ref="F4:H4"/>
  </mergeCells>
  <phoneticPr fontId="99"/>
  <printOptions horizontalCentered="1"/>
  <pageMargins left="0.59055118110236227" right="0.59055118110236227" top="0.39370078740157483" bottom="0.39370078740157483" header="0" footer="0"/>
  <pageSetup paperSize="9" scale="87" firstPageNumber="338"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Props1.xml><?xml version="1.0" encoding="utf-8"?>
<ds:datastoreItem xmlns:ds="http://schemas.openxmlformats.org/officeDocument/2006/customXml" ds:itemID="{A1DEC898-2EA6-46B9-B719-2393CC81B543}"/>
</file>

<file path=customXml/itemProps2.xml><?xml version="1.0" encoding="utf-8"?>
<ds:datastoreItem xmlns:ds="http://schemas.openxmlformats.org/officeDocument/2006/customXml" ds:itemID="{2AA993F4-45D7-4212-A5AB-667F55744461}"/>
</file>

<file path=customXml/itemProps3.xml><?xml version="1.0" encoding="utf-8"?>
<ds:datastoreItem xmlns:ds="http://schemas.openxmlformats.org/officeDocument/2006/customXml" ds:itemID="{CB9FB6BF-F574-4C85-B8DF-359B0E3DA7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37経済局別</vt:lpstr>
      <vt:lpstr>38経済局別時系列（北海道～中部）</vt:lpstr>
      <vt:lpstr>38経済局別時系列（近畿～九州）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'37経済局別'!Print_Area</vt:lpstr>
      <vt:lpstr>'38経済局別時系列（近畿～九州）'!Print_Area</vt:lpstr>
      <vt:lpstr>'38経済局別時系列（北海道～中部）'!Print_Area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中沢 幸路(NAKAZAWA Koji)</cp:lastModifiedBy>
  <cp:lastPrinted>2017-05-26T05:04:52Z</cp:lastPrinted>
  <dcterms:created xsi:type="dcterms:W3CDTF">2012-10-25T03:37:01Z</dcterms:created>
  <dcterms:modified xsi:type="dcterms:W3CDTF">2026-07-31T08:16:57Z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